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wkj\Documents\Github\L-DNDC\Landscape-DNDC\projects\KE_Kapiti_Eddy_July\KE_Kapiti_output_eddy\"/>
    </mc:Choice>
  </mc:AlternateContent>
  <xr:revisionPtr revIDLastSave="0" documentId="13_ncr:1_{5F61AAB0-8D6F-4A67-8302-92A0BD27C16A}" xr6:coauthVersionLast="47" xr6:coauthVersionMax="47" xr10:uidLastSave="{00000000-0000-0000-0000-000000000000}"/>
  <bookViews>
    <workbookView xWindow="-96" yWindow="-96" windowWidth="20928" windowHeight="12432" activeTab="2" xr2:uid="{C3453433-27E1-4A0D-8CD9-635930D14E01}"/>
  </bookViews>
  <sheets>
    <sheet name="Summary" sheetId="1" r:id="rId1"/>
    <sheet name="Sheet4" sheetId="4" r:id="rId2"/>
    <sheet name="Pastable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18" i="3" l="1"/>
  <c r="F5118" i="3"/>
  <c r="G5118" i="3"/>
  <c r="H5118" i="3"/>
  <c r="I5118" i="3"/>
  <c r="D5118" i="3"/>
  <c r="C5118" i="3"/>
  <c r="C372" i="3"/>
  <c r="D372" i="3"/>
  <c r="E372" i="3"/>
  <c r="F372" i="3"/>
  <c r="G372" i="3"/>
  <c r="H372" i="3"/>
  <c r="I372" i="3"/>
  <c r="C373" i="3"/>
  <c r="D373" i="3"/>
  <c r="E373" i="3"/>
  <c r="F373" i="3"/>
  <c r="G373" i="3"/>
  <c r="H373" i="3"/>
  <c r="I373" i="3"/>
  <c r="C374" i="3"/>
  <c r="D374" i="3"/>
  <c r="E374" i="3"/>
  <c r="F374" i="3"/>
  <c r="G374" i="3"/>
  <c r="H374" i="3"/>
  <c r="I374" i="3"/>
  <c r="C375" i="3"/>
  <c r="D375" i="3"/>
  <c r="E375" i="3"/>
  <c r="F375" i="3"/>
  <c r="G375" i="3"/>
  <c r="H375" i="3"/>
  <c r="I375" i="3"/>
  <c r="C376" i="3"/>
  <c r="D376" i="3"/>
  <c r="E376" i="3"/>
  <c r="F376" i="3"/>
  <c r="G376" i="3"/>
  <c r="H376" i="3"/>
  <c r="I376" i="3"/>
  <c r="C377" i="3"/>
  <c r="D377" i="3"/>
  <c r="E377" i="3"/>
  <c r="F377" i="3"/>
  <c r="G377" i="3"/>
  <c r="H377" i="3"/>
  <c r="I377" i="3"/>
  <c r="C378" i="3"/>
  <c r="D378" i="3"/>
  <c r="E378" i="3"/>
  <c r="F378" i="3"/>
  <c r="G378" i="3"/>
  <c r="H378" i="3"/>
  <c r="I378" i="3"/>
  <c r="C379" i="3"/>
  <c r="D379" i="3"/>
  <c r="E379" i="3"/>
  <c r="F379" i="3"/>
  <c r="G379" i="3"/>
  <c r="H379" i="3"/>
  <c r="I379" i="3"/>
  <c r="C380" i="3"/>
  <c r="D380" i="3"/>
  <c r="E380" i="3"/>
  <c r="F380" i="3"/>
  <c r="G380" i="3"/>
  <c r="H380" i="3"/>
  <c r="I380" i="3"/>
  <c r="C381" i="3"/>
  <c r="D381" i="3"/>
  <c r="E381" i="3"/>
  <c r="F381" i="3"/>
  <c r="G381" i="3"/>
  <c r="H381" i="3"/>
  <c r="I381" i="3"/>
  <c r="C382" i="3"/>
  <c r="D382" i="3"/>
  <c r="E382" i="3"/>
  <c r="F382" i="3"/>
  <c r="G382" i="3"/>
  <c r="H382" i="3"/>
  <c r="I382" i="3"/>
  <c r="C383" i="3"/>
  <c r="D383" i="3"/>
  <c r="E383" i="3"/>
  <c r="F383" i="3"/>
  <c r="G383" i="3"/>
  <c r="H383" i="3"/>
  <c r="I383" i="3"/>
  <c r="C384" i="3"/>
  <c r="D384" i="3"/>
  <c r="E384" i="3"/>
  <c r="F384" i="3"/>
  <c r="G384" i="3"/>
  <c r="H384" i="3"/>
  <c r="I384" i="3"/>
  <c r="C385" i="3"/>
  <c r="D385" i="3"/>
  <c r="E385" i="3"/>
  <c r="F385" i="3"/>
  <c r="G385" i="3"/>
  <c r="H385" i="3"/>
  <c r="I385" i="3"/>
  <c r="C386" i="3"/>
  <c r="D386" i="3"/>
  <c r="E386" i="3"/>
  <c r="F386" i="3"/>
  <c r="G386" i="3"/>
  <c r="H386" i="3"/>
  <c r="I386" i="3"/>
  <c r="C387" i="3"/>
  <c r="D387" i="3"/>
  <c r="E387" i="3"/>
  <c r="F387" i="3"/>
  <c r="G387" i="3"/>
  <c r="H387" i="3"/>
  <c r="I387" i="3"/>
  <c r="C388" i="3"/>
  <c r="D388" i="3"/>
  <c r="E388" i="3"/>
  <c r="F388" i="3"/>
  <c r="G388" i="3"/>
  <c r="H388" i="3"/>
  <c r="I388" i="3"/>
  <c r="C389" i="3"/>
  <c r="D389" i="3"/>
  <c r="E389" i="3"/>
  <c r="F389" i="3"/>
  <c r="G389" i="3"/>
  <c r="H389" i="3"/>
  <c r="I389" i="3"/>
  <c r="C390" i="3"/>
  <c r="D390" i="3"/>
  <c r="E390" i="3"/>
  <c r="F390" i="3"/>
  <c r="G390" i="3"/>
  <c r="H390" i="3"/>
  <c r="I390" i="3"/>
  <c r="C391" i="3"/>
  <c r="D391" i="3"/>
  <c r="E391" i="3"/>
  <c r="F391" i="3"/>
  <c r="G391" i="3"/>
  <c r="H391" i="3"/>
  <c r="I391" i="3"/>
  <c r="C392" i="3"/>
  <c r="D392" i="3"/>
  <c r="E392" i="3"/>
  <c r="F392" i="3"/>
  <c r="G392" i="3"/>
  <c r="H392" i="3"/>
  <c r="I392" i="3"/>
  <c r="C393" i="3"/>
  <c r="D393" i="3"/>
  <c r="E393" i="3"/>
  <c r="F393" i="3"/>
  <c r="G393" i="3"/>
  <c r="H393" i="3"/>
  <c r="I393" i="3"/>
  <c r="C394" i="3"/>
  <c r="D394" i="3"/>
  <c r="E394" i="3"/>
  <c r="F394" i="3"/>
  <c r="G394" i="3"/>
  <c r="H394" i="3"/>
  <c r="I394" i="3"/>
  <c r="C395" i="3"/>
  <c r="D395" i="3"/>
  <c r="E395" i="3"/>
  <c r="F395" i="3"/>
  <c r="G395" i="3"/>
  <c r="H395" i="3"/>
  <c r="I395" i="3"/>
  <c r="C396" i="3"/>
  <c r="D396" i="3"/>
  <c r="E396" i="3"/>
  <c r="F396" i="3"/>
  <c r="G396" i="3"/>
  <c r="H396" i="3"/>
  <c r="I396" i="3"/>
  <c r="C397" i="3"/>
  <c r="D397" i="3"/>
  <c r="E397" i="3"/>
  <c r="F397" i="3"/>
  <c r="G397" i="3"/>
  <c r="H397" i="3"/>
  <c r="I397" i="3"/>
  <c r="C398" i="3"/>
  <c r="D398" i="3"/>
  <c r="E398" i="3"/>
  <c r="F398" i="3"/>
  <c r="G398" i="3"/>
  <c r="H398" i="3"/>
  <c r="I398" i="3"/>
  <c r="C399" i="3"/>
  <c r="D399" i="3"/>
  <c r="E399" i="3"/>
  <c r="F399" i="3"/>
  <c r="G399" i="3"/>
  <c r="H399" i="3"/>
  <c r="I399" i="3"/>
  <c r="C400" i="3"/>
  <c r="D400" i="3"/>
  <c r="E400" i="3"/>
  <c r="F400" i="3"/>
  <c r="G400" i="3"/>
  <c r="H400" i="3"/>
  <c r="I400" i="3"/>
  <c r="C401" i="3"/>
  <c r="D401" i="3"/>
  <c r="E401" i="3"/>
  <c r="F401" i="3"/>
  <c r="G401" i="3"/>
  <c r="H401" i="3"/>
  <c r="I401" i="3"/>
  <c r="C402" i="3"/>
  <c r="D402" i="3"/>
  <c r="E402" i="3"/>
  <c r="F402" i="3"/>
  <c r="G402" i="3"/>
  <c r="H402" i="3"/>
  <c r="I402" i="3"/>
  <c r="C403" i="3"/>
  <c r="D403" i="3"/>
  <c r="E403" i="3"/>
  <c r="F403" i="3"/>
  <c r="G403" i="3"/>
  <c r="H403" i="3"/>
  <c r="I403" i="3"/>
  <c r="C404" i="3"/>
  <c r="D404" i="3"/>
  <c r="E404" i="3"/>
  <c r="F404" i="3"/>
  <c r="G404" i="3"/>
  <c r="H404" i="3"/>
  <c r="I404" i="3"/>
  <c r="C405" i="3"/>
  <c r="D405" i="3"/>
  <c r="E405" i="3"/>
  <c r="F405" i="3"/>
  <c r="G405" i="3"/>
  <c r="H405" i="3"/>
  <c r="I405" i="3"/>
  <c r="C406" i="3"/>
  <c r="D406" i="3"/>
  <c r="E406" i="3"/>
  <c r="F406" i="3"/>
  <c r="G406" i="3"/>
  <c r="H406" i="3"/>
  <c r="I406" i="3"/>
  <c r="C407" i="3"/>
  <c r="D407" i="3"/>
  <c r="E407" i="3"/>
  <c r="F407" i="3"/>
  <c r="G407" i="3"/>
  <c r="H407" i="3"/>
  <c r="I407" i="3"/>
  <c r="C408" i="3"/>
  <c r="D408" i="3"/>
  <c r="E408" i="3"/>
  <c r="F408" i="3"/>
  <c r="G408" i="3"/>
  <c r="H408" i="3"/>
  <c r="I408" i="3"/>
  <c r="C409" i="3"/>
  <c r="D409" i="3"/>
  <c r="E409" i="3"/>
  <c r="F409" i="3"/>
  <c r="G409" i="3"/>
  <c r="H409" i="3"/>
  <c r="I409" i="3"/>
  <c r="C410" i="3"/>
  <c r="D410" i="3"/>
  <c r="E410" i="3"/>
  <c r="F410" i="3"/>
  <c r="G410" i="3"/>
  <c r="H410" i="3"/>
  <c r="I410" i="3"/>
  <c r="C411" i="3"/>
  <c r="D411" i="3"/>
  <c r="E411" i="3"/>
  <c r="F411" i="3"/>
  <c r="G411" i="3"/>
  <c r="H411" i="3"/>
  <c r="I411" i="3"/>
  <c r="C412" i="3"/>
  <c r="D412" i="3"/>
  <c r="E412" i="3"/>
  <c r="F412" i="3"/>
  <c r="G412" i="3"/>
  <c r="H412" i="3"/>
  <c r="I412" i="3"/>
  <c r="C413" i="3"/>
  <c r="D413" i="3"/>
  <c r="E413" i="3"/>
  <c r="F413" i="3"/>
  <c r="G413" i="3"/>
  <c r="H413" i="3"/>
  <c r="I413" i="3"/>
  <c r="C414" i="3"/>
  <c r="D414" i="3"/>
  <c r="E414" i="3"/>
  <c r="F414" i="3"/>
  <c r="G414" i="3"/>
  <c r="H414" i="3"/>
  <c r="I414" i="3"/>
  <c r="C415" i="3"/>
  <c r="D415" i="3"/>
  <c r="E415" i="3"/>
  <c r="F415" i="3"/>
  <c r="G415" i="3"/>
  <c r="H415" i="3"/>
  <c r="I415" i="3"/>
  <c r="C416" i="3"/>
  <c r="D416" i="3"/>
  <c r="E416" i="3"/>
  <c r="F416" i="3"/>
  <c r="G416" i="3"/>
  <c r="H416" i="3"/>
  <c r="I416" i="3"/>
  <c r="C417" i="3"/>
  <c r="D417" i="3"/>
  <c r="E417" i="3"/>
  <c r="F417" i="3"/>
  <c r="G417" i="3"/>
  <c r="H417" i="3"/>
  <c r="I417" i="3"/>
  <c r="C418" i="3"/>
  <c r="D418" i="3"/>
  <c r="E418" i="3"/>
  <c r="F418" i="3"/>
  <c r="G418" i="3"/>
  <c r="H418" i="3"/>
  <c r="I418" i="3"/>
  <c r="C419" i="3"/>
  <c r="D419" i="3"/>
  <c r="E419" i="3"/>
  <c r="F419" i="3"/>
  <c r="G419" i="3"/>
  <c r="H419" i="3"/>
  <c r="I419" i="3"/>
  <c r="C420" i="3"/>
  <c r="D420" i="3"/>
  <c r="E420" i="3"/>
  <c r="F420" i="3"/>
  <c r="G420" i="3"/>
  <c r="H420" i="3"/>
  <c r="I420" i="3"/>
  <c r="C421" i="3"/>
  <c r="D421" i="3"/>
  <c r="E421" i="3"/>
  <c r="F421" i="3"/>
  <c r="G421" i="3"/>
  <c r="H421" i="3"/>
  <c r="I421" i="3"/>
  <c r="C422" i="3"/>
  <c r="D422" i="3"/>
  <c r="E422" i="3"/>
  <c r="F422" i="3"/>
  <c r="G422" i="3"/>
  <c r="H422" i="3"/>
  <c r="I422" i="3"/>
  <c r="C423" i="3"/>
  <c r="D423" i="3"/>
  <c r="E423" i="3"/>
  <c r="F423" i="3"/>
  <c r="G423" i="3"/>
  <c r="H423" i="3"/>
  <c r="I423" i="3"/>
  <c r="C424" i="3"/>
  <c r="D424" i="3"/>
  <c r="E424" i="3"/>
  <c r="F424" i="3"/>
  <c r="G424" i="3"/>
  <c r="H424" i="3"/>
  <c r="I424" i="3"/>
  <c r="C425" i="3"/>
  <c r="D425" i="3"/>
  <c r="E425" i="3"/>
  <c r="F425" i="3"/>
  <c r="G425" i="3"/>
  <c r="H425" i="3"/>
  <c r="I425" i="3"/>
  <c r="C426" i="3"/>
  <c r="D426" i="3"/>
  <c r="E426" i="3"/>
  <c r="F426" i="3"/>
  <c r="G426" i="3"/>
  <c r="H426" i="3"/>
  <c r="I426" i="3"/>
  <c r="C427" i="3"/>
  <c r="D427" i="3"/>
  <c r="E427" i="3"/>
  <c r="F427" i="3"/>
  <c r="G427" i="3"/>
  <c r="H427" i="3"/>
  <c r="I427" i="3"/>
  <c r="C428" i="3"/>
  <c r="D428" i="3"/>
  <c r="E428" i="3"/>
  <c r="F428" i="3"/>
  <c r="G428" i="3"/>
  <c r="H428" i="3"/>
  <c r="I428" i="3"/>
  <c r="C429" i="3"/>
  <c r="D429" i="3"/>
  <c r="E429" i="3"/>
  <c r="F429" i="3"/>
  <c r="G429" i="3"/>
  <c r="H429" i="3"/>
  <c r="I429" i="3"/>
  <c r="C430" i="3"/>
  <c r="D430" i="3"/>
  <c r="E430" i="3"/>
  <c r="F430" i="3"/>
  <c r="G430" i="3"/>
  <c r="H430" i="3"/>
  <c r="I430" i="3"/>
  <c r="C431" i="3"/>
  <c r="D431" i="3"/>
  <c r="E431" i="3"/>
  <c r="F431" i="3"/>
  <c r="G431" i="3"/>
  <c r="H431" i="3"/>
  <c r="I431" i="3"/>
  <c r="C432" i="3"/>
  <c r="D432" i="3"/>
  <c r="E432" i="3"/>
  <c r="F432" i="3"/>
  <c r="G432" i="3"/>
  <c r="H432" i="3"/>
  <c r="I432" i="3"/>
  <c r="C433" i="3"/>
  <c r="D433" i="3"/>
  <c r="E433" i="3"/>
  <c r="F433" i="3"/>
  <c r="G433" i="3"/>
  <c r="H433" i="3"/>
  <c r="I433" i="3"/>
  <c r="C434" i="3"/>
  <c r="D434" i="3"/>
  <c r="E434" i="3"/>
  <c r="F434" i="3"/>
  <c r="G434" i="3"/>
  <c r="H434" i="3"/>
  <c r="I434" i="3"/>
  <c r="C435" i="3"/>
  <c r="D435" i="3"/>
  <c r="E435" i="3"/>
  <c r="F435" i="3"/>
  <c r="G435" i="3"/>
  <c r="H435" i="3"/>
  <c r="I435" i="3"/>
  <c r="C436" i="3"/>
  <c r="D436" i="3"/>
  <c r="E436" i="3"/>
  <c r="F436" i="3"/>
  <c r="G436" i="3"/>
  <c r="H436" i="3"/>
  <c r="I436" i="3"/>
  <c r="C437" i="3"/>
  <c r="D437" i="3"/>
  <c r="E437" i="3"/>
  <c r="F437" i="3"/>
  <c r="G437" i="3"/>
  <c r="H437" i="3"/>
  <c r="I437" i="3"/>
  <c r="C438" i="3"/>
  <c r="D438" i="3"/>
  <c r="E438" i="3"/>
  <c r="F438" i="3"/>
  <c r="G438" i="3"/>
  <c r="H438" i="3"/>
  <c r="I438" i="3"/>
  <c r="C439" i="3"/>
  <c r="D439" i="3"/>
  <c r="E439" i="3"/>
  <c r="F439" i="3"/>
  <c r="G439" i="3"/>
  <c r="H439" i="3"/>
  <c r="I439" i="3"/>
  <c r="C440" i="3"/>
  <c r="D440" i="3"/>
  <c r="E440" i="3"/>
  <c r="F440" i="3"/>
  <c r="G440" i="3"/>
  <c r="H440" i="3"/>
  <c r="I440" i="3"/>
  <c r="C441" i="3"/>
  <c r="D441" i="3"/>
  <c r="E441" i="3"/>
  <c r="F441" i="3"/>
  <c r="G441" i="3"/>
  <c r="H441" i="3"/>
  <c r="I441" i="3"/>
  <c r="C442" i="3"/>
  <c r="D442" i="3"/>
  <c r="E442" i="3"/>
  <c r="F442" i="3"/>
  <c r="G442" i="3"/>
  <c r="H442" i="3"/>
  <c r="I442" i="3"/>
  <c r="C443" i="3"/>
  <c r="D443" i="3"/>
  <c r="E443" i="3"/>
  <c r="F443" i="3"/>
  <c r="G443" i="3"/>
  <c r="H443" i="3"/>
  <c r="I443" i="3"/>
  <c r="C444" i="3"/>
  <c r="D444" i="3"/>
  <c r="E444" i="3"/>
  <c r="F444" i="3"/>
  <c r="G444" i="3"/>
  <c r="H444" i="3"/>
  <c r="I444" i="3"/>
  <c r="C445" i="3"/>
  <c r="D445" i="3"/>
  <c r="E445" i="3"/>
  <c r="F445" i="3"/>
  <c r="G445" i="3"/>
  <c r="H445" i="3"/>
  <c r="I445" i="3"/>
  <c r="C446" i="3"/>
  <c r="D446" i="3"/>
  <c r="E446" i="3"/>
  <c r="F446" i="3"/>
  <c r="G446" i="3"/>
  <c r="H446" i="3"/>
  <c r="I446" i="3"/>
  <c r="C447" i="3"/>
  <c r="D447" i="3"/>
  <c r="E447" i="3"/>
  <c r="F447" i="3"/>
  <c r="G447" i="3"/>
  <c r="H447" i="3"/>
  <c r="I447" i="3"/>
  <c r="C448" i="3"/>
  <c r="D448" i="3"/>
  <c r="E448" i="3"/>
  <c r="F448" i="3"/>
  <c r="G448" i="3"/>
  <c r="H448" i="3"/>
  <c r="I448" i="3"/>
  <c r="C449" i="3"/>
  <c r="D449" i="3"/>
  <c r="E449" i="3"/>
  <c r="F449" i="3"/>
  <c r="G449" i="3"/>
  <c r="H449" i="3"/>
  <c r="I449" i="3"/>
  <c r="C450" i="3"/>
  <c r="D450" i="3"/>
  <c r="E450" i="3"/>
  <c r="F450" i="3"/>
  <c r="G450" i="3"/>
  <c r="H450" i="3"/>
  <c r="I450" i="3"/>
  <c r="C451" i="3"/>
  <c r="D451" i="3"/>
  <c r="E451" i="3"/>
  <c r="F451" i="3"/>
  <c r="G451" i="3"/>
  <c r="H451" i="3"/>
  <c r="I451" i="3"/>
  <c r="C452" i="3"/>
  <c r="D452" i="3"/>
  <c r="E452" i="3"/>
  <c r="F452" i="3"/>
  <c r="G452" i="3"/>
  <c r="H452" i="3"/>
  <c r="I452" i="3"/>
  <c r="C453" i="3"/>
  <c r="D453" i="3"/>
  <c r="E453" i="3"/>
  <c r="F453" i="3"/>
  <c r="G453" i="3"/>
  <c r="H453" i="3"/>
  <c r="I453" i="3"/>
  <c r="C454" i="3"/>
  <c r="D454" i="3"/>
  <c r="E454" i="3"/>
  <c r="F454" i="3"/>
  <c r="G454" i="3"/>
  <c r="H454" i="3"/>
  <c r="I454" i="3"/>
  <c r="C455" i="3"/>
  <c r="D455" i="3"/>
  <c r="E455" i="3"/>
  <c r="F455" i="3"/>
  <c r="G455" i="3"/>
  <c r="H455" i="3"/>
  <c r="I455" i="3"/>
  <c r="C456" i="3"/>
  <c r="D456" i="3"/>
  <c r="E456" i="3"/>
  <c r="F456" i="3"/>
  <c r="G456" i="3"/>
  <c r="H456" i="3"/>
  <c r="I456" i="3"/>
  <c r="C457" i="3"/>
  <c r="D457" i="3"/>
  <c r="E457" i="3"/>
  <c r="F457" i="3"/>
  <c r="G457" i="3"/>
  <c r="H457" i="3"/>
  <c r="I457" i="3"/>
  <c r="C458" i="3"/>
  <c r="D458" i="3"/>
  <c r="E458" i="3"/>
  <c r="F458" i="3"/>
  <c r="G458" i="3"/>
  <c r="H458" i="3"/>
  <c r="I458" i="3"/>
  <c r="C459" i="3"/>
  <c r="D459" i="3"/>
  <c r="E459" i="3"/>
  <c r="F459" i="3"/>
  <c r="G459" i="3"/>
  <c r="H459" i="3"/>
  <c r="I459" i="3"/>
  <c r="C460" i="3"/>
  <c r="D460" i="3"/>
  <c r="E460" i="3"/>
  <c r="F460" i="3"/>
  <c r="G460" i="3"/>
  <c r="H460" i="3"/>
  <c r="I460" i="3"/>
  <c r="C461" i="3"/>
  <c r="D461" i="3"/>
  <c r="E461" i="3"/>
  <c r="F461" i="3"/>
  <c r="G461" i="3"/>
  <c r="H461" i="3"/>
  <c r="I461" i="3"/>
  <c r="C462" i="3"/>
  <c r="D462" i="3"/>
  <c r="E462" i="3"/>
  <c r="F462" i="3"/>
  <c r="G462" i="3"/>
  <c r="H462" i="3"/>
  <c r="I462" i="3"/>
  <c r="C463" i="3"/>
  <c r="D463" i="3"/>
  <c r="E463" i="3"/>
  <c r="F463" i="3"/>
  <c r="G463" i="3"/>
  <c r="H463" i="3"/>
  <c r="I463" i="3"/>
  <c r="C464" i="3"/>
  <c r="D464" i="3"/>
  <c r="E464" i="3"/>
  <c r="F464" i="3"/>
  <c r="G464" i="3"/>
  <c r="H464" i="3"/>
  <c r="I464" i="3"/>
  <c r="C465" i="3"/>
  <c r="D465" i="3"/>
  <c r="E465" i="3"/>
  <c r="F465" i="3"/>
  <c r="G465" i="3"/>
  <c r="H465" i="3"/>
  <c r="I465" i="3"/>
  <c r="C466" i="3"/>
  <c r="D466" i="3"/>
  <c r="E466" i="3"/>
  <c r="F466" i="3"/>
  <c r="G466" i="3"/>
  <c r="H466" i="3"/>
  <c r="I466" i="3"/>
  <c r="C467" i="3"/>
  <c r="D467" i="3"/>
  <c r="E467" i="3"/>
  <c r="F467" i="3"/>
  <c r="G467" i="3"/>
  <c r="H467" i="3"/>
  <c r="I467" i="3"/>
  <c r="C468" i="3"/>
  <c r="D468" i="3"/>
  <c r="E468" i="3"/>
  <c r="F468" i="3"/>
  <c r="G468" i="3"/>
  <c r="H468" i="3"/>
  <c r="I468" i="3"/>
  <c r="C469" i="3"/>
  <c r="D469" i="3"/>
  <c r="E469" i="3"/>
  <c r="F469" i="3"/>
  <c r="G469" i="3"/>
  <c r="H469" i="3"/>
  <c r="I469" i="3"/>
  <c r="C470" i="3"/>
  <c r="D470" i="3"/>
  <c r="E470" i="3"/>
  <c r="F470" i="3"/>
  <c r="G470" i="3"/>
  <c r="H470" i="3"/>
  <c r="I470" i="3"/>
  <c r="C471" i="3"/>
  <c r="D471" i="3"/>
  <c r="E471" i="3"/>
  <c r="F471" i="3"/>
  <c r="G471" i="3"/>
  <c r="H471" i="3"/>
  <c r="I471" i="3"/>
  <c r="C472" i="3"/>
  <c r="D472" i="3"/>
  <c r="E472" i="3"/>
  <c r="F472" i="3"/>
  <c r="G472" i="3"/>
  <c r="H472" i="3"/>
  <c r="I472" i="3"/>
  <c r="C473" i="3"/>
  <c r="D473" i="3"/>
  <c r="E473" i="3"/>
  <c r="F473" i="3"/>
  <c r="G473" i="3"/>
  <c r="H473" i="3"/>
  <c r="I473" i="3"/>
  <c r="C474" i="3"/>
  <c r="D474" i="3"/>
  <c r="E474" i="3"/>
  <c r="F474" i="3"/>
  <c r="G474" i="3"/>
  <c r="H474" i="3"/>
  <c r="I474" i="3"/>
  <c r="C475" i="3"/>
  <c r="D475" i="3"/>
  <c r="E475" i="3"/>
  <c r="F475" i="3"/>
  <c r="G475" i="3"/>
  <c r="H475" i="3"/>
  <c r="I475" i="3"/>
  <c r="C476" i="3"/>
  <c r="D476" i="3"/>
  <c r="E476" i="3"/>
  <c r="F476" i="3"/>
  <c r="G476" i="3"/>
  <c r="H476" i="3"/>
  <c r="I476" i="3"/>
  <c r="C477" i="3"/>
  <c r="D477" i="3"/>
  <c r="E477" i="3"/>
  <c r="F477" i="3"/>
  <c r="G477" i="3"/>
  <c r="H477" i="3"/>
  <c r="I477" i="3"/>
  <c r="C478" i="3"/>
  <c r="D478" i="3"/>
  <c r="E478" i="3"/>
  <c r="F478" i="3"/>
  <c r="G478" i="3"/>
  <c r="H478" i="3"/>
  <c r="I478" i="3"/>
  <c r="C479" i="3"/>
  <c r="D479" i="3"/>
  <c r="E479" i="3"/>
  <c r="F479" i="3"/>
  <c r="G479" i="3"/>
  <c r="H479" i="3"/>
  <c r="I479" i="3"/>
  <c r="C480" i="3"/>
  <c r="D480" i="3"/>
  <c r="E480" i="3"/>
  <c r="F480" i="3"/>
  <c r="G480" i="3"/>
  <c r="H480" i="3"/>
  <c r="I480" i="3"/>
  <c r="C481" i="3"/>
  <c r="D481" i="3"/>
  <c r="E481" i="3"/>
  <c r="F481" i="3"/>
  <c r="G481" i="3"/>
  <c r="H481" i="3"/>
  <c r="I481" i="3"/>
  <c r="C482" i="3"/>
  <c r="D482" i="3"/>
  <c r="E482" i="3"/>
  <c r="F482" i="3"/>
  <c r="G482" i="3"/>
  <c r="H482" i="3"/>
  <c r="I482" i="3"/>
  <c r="C483" i="3"/>
  <c r="D483" i="3"/>
  <c r="E483" i="3"/>
  <c r="F483" i="3"/>
  <c r="G483" i="3"/>
  <c r="H483" i="3"/>
  <c r="I483" i="3"/>
  <c r="C484" i="3"/>
  <c r="D484" i="3"/>
  <c r="E484" i="3"/>
  <c r="F484" i="3"/>
  <c r="G484" i="3"/>
  <c r="H484" i="3"/>
  <c r="I484" i="3"/>
  <c r="C485" i="3"/>
  <c r="D485" i="3"/>
  <c r="E485" i="3"/>
  <c r="F485" i="3"/>
  <c r="G485" i="3"/>
  <c r="H485" i="3"/>
  <c r="I485" i="3"/>
  <c r="C486" i="3"/>
  <c r="D486" i="3"/>
  <c r="E486" i="3"/>
  <c r="F486" i="3"/>
  <c r="G486" i="3"/>
  <c r="H486" i="3"/>
  <c r="I486" i="3"/>
  <c r="C487" i="3"/>
  <c r="D487" i="3"/>
  <c r="E487" i="3"/>
  <c r="F487" i="3"/>
  <c r="G487" i="3"/>
  <c r="H487" i="3"/>
  <c r="I487" i="3"/>
  <c r="C488" i="3"/>
  <c r="D488" i="3"/>
  <c r="E488" i="3"/>
  <c r="F488" i="3"/>
  <c r="G488" i="3"/>
  <c r="H488" i="3"/>
  <c r="I488" i="3"/>
  <c r="C489" i="3"/>
  <c r="D489" i="3"/>
  <c r="E489" i="3"/>
  <c r="F489" i="3"/>
  <c r="G489" i="3"/>
  <c r="H489" i="3"/>
  <c r="I489" i="3"/>
  <c r="C490" i="3"/>
  <c r="D490" i="3"/>
  <c r="E490" i="3"/>
  <c r="F490" i="3"/>
  <c r="G490" i="3"/>
  <c r="H490" i="3"/>
  <c r="I490" i="3"/>
  <c r="C491" i="3"/>
  <c r="D491" i="3"/>
  <c r="E491" i="3"/>
  <c r="F491" i="3"/>
  <c r="G491" i="3"/>
  <c r="H491" i="3"/>
  <c r="I491" i="3"/>
  <c r="C492" i="3"/>
  <c r="D492" i="3"/>
  <c r="E492" i="3"/>
  <c r="F492" i="3"/>
  <c r="G492" i="3"/>
  <c r="H492" i="3"/>
  <c r="I492" i="3"/>
  <c r="C493" i="3"/>
  <c r="D493" i="3"/>
  <c r="E493" i="3"/>
  <c r="F493" i="3"/>
  <c r="G493" i="3"/>
  <c r="H493" i="3"/>
  <c r="I493" i="3"/>
  <c r="C494" i="3"/>
  <c r="D494" i="3"/>
  <c r="E494" i="3"/>
  <c r="F494" i="3"/>
  <c r="G494" i="3"/>
  <c r="H494" i="3"/>
  <c r="I494" i="3"/>
  <c r="C495" i="3"/>
  <c r="D495" i="3"/>
  <c r="E495" i="3"/>
  <c r="F495" i="3"/>
  <c r="G495" i="3"/>
  <c r="H495" i="3"/>
  <c r="I495" i="3"/>
  <c r="C496" i="3"/>
  <c r="D496" i="3"/>
  <c r="E496" i="3"/>
  <c r="F496" i="3"/>
  <c r="G496" i="3"/>
  <c r="H496" i="3"/>
  <c r="I496" i="3"/>
  <c r="C497" i="3"/>
  <c r="D497" i="3"/>
  <c r="E497" i="3"/>
  <c r="F497" i="3"/>
  <c r="G497" i="3"/>
  <c r="H497" i="3"/>
  <c r="I497" i="3"/>
  <c r="C498" i="3"/>
  <c r="D498" i="3"/>
  <c r="E498" i="3"/>
  <c r="F498" i="3"/>
  <c r="G498" i="3"/>
  <c r="H498" i="3"/>
  <c r="I498" i="3"/>
  <c r="C499" i="3"/>
  <c r="D499" i="3"/>
  <c r="E499" i="3"/>
  <c r="F499" i="3"/>
  <c r="G499" i="3"/>
  <c r="H499" i="3"/>
  <c r="I499" i="3"/>
  <c r="C500" i="3"/>
  <c r="D500" i="3"/>
  <c r="E500" i="3"/>
  <c r="F500" i="3"/>
  <c r="G500" i="3"/>
  <c r="H500" i="3"/>
  <c r="I500" i="3"/>
  <c r="C501" i="3"/>
  <c r="D501" i="3"/>
  <c r="E501" i="3"/>
  <c r="F501" i="3"/>
  <c r="G501" i="3"/>
  <c r="H501" i="3"/>
  <c r="I501" i="3"/>
  <c r="C502" i="3"/>
  <c r="D502" i="3"/>
  <c r="E502" i="3"/>
  <c r="F502" i="3"/>
  <c r="G502" i="3"/>
  <c r="H502" i="3"/>
  <c r="I502" i="3"/>
  <c r="C503" i="3"/>
  <c r="D503" i="3"/>
  <c r="E503" i="3"/>
  <c r="F503" i="3"/>
  <c r="G503" i="3"/>
  <c r="H503" i="3"/>
  <c r="I503" i="3"/>
  <c r="C504" i="3"/>
  <c r="D504" i="3"/>
  <c r="E504" i="3"/>
  <c r="F504" i="3"/>
  <c r="G504" i="3"/>
  <c r="H504" i="3"/>
  <c r="I504" i="3"/>
  <c r="C505" i="3"/>
  <c r="D505" i="3"/>
  <c r="E505" i="3"/>
  <c r="F505" i="3"/>
  <c r="G505" i="3"/>
  <c r="H505" i="3"/>
  <c r="I505" i="3"/>
  <c r="C506" i="3"/>
  <c r="D506" i="3"/>
  <c r="E506" i="3"/>
  <c r="F506" i="3"/>
  <c r="G506" i="3"/>
  <c r="H506" i="3"/>
  <c r="I506" i="3"/>
  <c r="C507" i="3"/>
  <c r="D507" i="3"/>
  <c r="E507" i="3"/>
  <c r="F507" i="3"/>
  <c r="G507" i="3"/>
  <c r="H507" i="3"/>
  <c r="I507" i="3"/>
  <c r="C508" i="3"/>
  <c r="D508" i="3"/>
  <c r="E508" i="3"/>
  <c r="F508" i="3"/>
  <c r="G508" i="3"/>
  <c r="H508" i="3"/>
  <c r="I508" i="3"/>
  <c r="C509" i="3"/>
  <c r="D509" i="3"/>
  <c r="E509" i="3"/>
  <c r="F509" i="3"/>
  <c r="G509" i="3"/>
  <c r="H509" i="3"/>
  <c r="I509" i="3"/>
  <c r="C510" i="3"/>
  <c r="D510" i="3"/>
  <c r="E510" i="3"/>
  <c r="F510" i="3"/>
  <c r="G510" i="3"/>
  <c r="H510" i="3"/>
  <c r="I510" i="3"/>
  <c r="C511" i="3"/>
  <c r="D511" i="3"/>
  <c r="E511" i="3"/>
  <c r="F511" i="3"/>
  <c r="G511" i="3"/>
  <c r="H511" i="3"/>
  <c r="I511" i="3"/>
  <c r="C512" i="3"/>
  <c r="D512" i="3"/>
  <c r="E512" i="3"/>
  <c r="F512" i="3"/>
  <c r="G512" i="3"/>
  <c r="H512" i="3"/>
  <c r="I512" i="3"/>
  <c r="C513" i="3"/>
  <c r="D513" i="3"/>
  <c r="E513" i="3"/>
  <c r="F513" i="3"/>
  <c r="G513" i="3"/>
  <c r="H513" i="3"/>
  <c r="I513" i="3"/>
  <c r="C514" i="3"/>
  <c r="D514" i="3"/>
  <c r="E514" i="3"/>
  <c r="F514" i="3"/>
  <c r="G514" i="3"/>
  <c r="H514" i="3"/>
  <c r="I514" i="3"/>
  <c r="C515" i="3"/>
  <c r="D515" i="3"/>
  <c r="E515" i="3"/>
  <c r="F515" i="3"/>
  <c r="G515" i="3"/>
  <c r="H515" i="3"/>
  <c r="I515" i="3"/>
  <c r="C516" i="3"/>
  <c r="D516" i="3"/>
  <c r="E516" i="3"/>
  <c r="F516" i="3"/>
  <c r="G516" i="3"/>
  <c r="H516" i="3"/>
  <c r="I516" i="3"/>
  <c r="C517" i="3"/>
  <c r="D517" i="3"/>
  <c r="E517" i="3"/>
  <c r="F517" i="3"/>
  <c r="G517" i="3"/>
  <c r="H517" i="3"/>
  <c r="I517" i="3"/>
  <c r="C518" i="3"/>
  <c r="D518" i="3"/>
  <c r="E518" i="3"/>
  <c r="F518" i="3"/>
  <c r="G518" i="3"/>
  <c r="H518" i="3"/>
  <c r="I518" i="3"/>
  <c r="C519" i="3"/>
  <c r="D519" i="3"/>
  <c r="E519" i="3"/>
  <c r="F519" i="3"/>
  <c r="G519" i="3"/>
  <c r="H519" i="3"/>
  <c r="I519" i="3"/>
  <c r="C520" i="3"/>
  <c r="D520" i="3"/>
  <c r="E520" i="3"/>
  <c r="F520" i="3"/>
  <c r="G520" i="3"/>
  <c r="H520" i="3"/>
  <c r="I520" i="3"/>
  <c r="C521" i="3"/>
  <c r="D521" i="3"/>
  <c r="E521" i="3"/>
  <c r="F521" i="3"/>
  <c r="G521" i="3"/>
  <c r="H521" i="3"/>
  <c r="I521" i="3"/>
  <c r="C522" i="3"/>
  <c r="D522" i="3"/>
  <c r="E522" i="3"/>
  <c r="F522" i="3"/>
  <c r="G522" i="3"/>
  <c r="H522" i="3"/>
  <c r="I522" i="3"/>
  <c r="C523" i="3"/>
  <c r="D523" i="3"/>
  <c r="E523" i="3"/>
  <c r="F523" i="3"/>
  <c r="G523" i="3"/>
  <c r="H523" i="3"/>
  <c r="I523" i="3"/>
  <c r="C524" i="3"/>
  <c r="D524" i="3"/>
  <c r="E524" i="3"/>
  <c r="F524" i="3"/>
  <c r="G524" i="3"/>
  <c r="H524" i="3"/>
  <c r="I524" i="3"/>
  <c r="C525" i="3"/>
  <c r="D525" i="3"/>
  <c r="E525" i="3"/>
  <c r="F525" i="3"/>
  <c r="G525" i="3"/>
  <c r="H525" i="3"/>
  <c r="I525" i="3"/>
  <c r="C526" i="3"/>
  <c r="D526" i="3"/>
  <c r="E526" i="3"/>
  <c r="F526" i="3"/>
  <c r="G526" i="3"/>
  <c r="H526" i="3"/>
  <c r="I526" i="3"/>
  <c r="C527" i="3"/>
  <c r="D527" i="3"/>
  <c r="E527" i="3"/>
  <c r="F527" i="3"/>
  <c r="G527" i="3"/>
  <c r="H527" i="3"/>
  <c r="I527" i="3"/>
  <c r="C528" i="3"/>
  <c r="D528" i="3"/>
  <c r="E528" i="3"/>
  <c r="F528" i="3"/>
  <c r="G528" i="3"/>
  <c r="H528" i="3"/>
  <c r="I528" i="3"/>
  <c r="C529" i="3"/>
  <c r="D529" i="3"/>
  <c r="E529" i="3"/>
  <c r="F529" i="3"/>
  <c r="G529" i="3"/>
  <c r="H529" i="3"/>
  <c r="I529" i="3"/>
  <c r="C530" i="3"/>
  <c r="D530" i="3"/>
  <c r="E530" i="3"/>
  <c r="F530" i="3"/>
  <c r="G530" i="3"/>
  <c r="H530" i="3"/>
  <c r="I530" i="3"/>
  <c r="C531" i="3"/>
  <c r="D531" i="3"/>
  <c r="E531" i="3"/>
  <c r="F531" i="3"/>
  <c r="G531" i="3"/>
  <c r="H531" i="3"/>
  <c r="I531" i="3"/>
  <c r="C532" i="3"/>
  <c r="D532" i="3"/>
  <c r="E532" i="3"/>
  <c r="F532" i="3"/>
  <c r="G532" i="3"/>
  <c r="H532" i="3"/>
  <c r="I532" i="3"/>
  <c r="C533" i="3"/>
  <c r="D533" i="3"/>
  <c r="E533" i="3"/>
  <c r="F533" i="3"/>
  <c r="G533" i="3"/>
  <c r="H533" i="3"/>
  <c r="I533" i="3"/>
  <c r="C534" i="3"/>
  <c r="D534" i="3"/>
  <c r="E534" i="3"/>
  <c r="F534" i="3"/>
  <c r="G534" i="3"/>
  <c r="H534" i="3"/>
  <c r="I534" i="3"/>
  <c r="C535" i="3"/>
  <c r="D535" i="3"/>
  <c r="E535" i="3"/>
  <c r="F535" i="3"/>
  <c r="G535" i="3"/>
  <c r="H535" i="3"/>
  <c r="I535" i="3"/>
  <c r="C536" i="3"/>
  <c r="D536" i="3"/>
  <c r="E536" i="3"/>
  <c r="F536" i="3"/>
  <c r="G536" i="3"/>
  <c r="H536" i="3"/>
  <c r="I536" i="3"/>
  <c r="C537" i="3"/>
  <c r="D537" i="3"/>
  <c r="E537" i="3"/>
  <c r="F537" i="3"/>
  <c r="G537" i="3"/>
  <c r="H537" i="3"/>
  <c r="I537" i="3"/>
  <c r="C538" i="3"/>
  <c r="D538" i="3"/>
  <c r="E538" i="3"/>
  <c r="F538" i="3"/>
  <c r="G538" i="3"/>
  <c r="H538" i="3"/>
  <c r="I538" i="3"/>
  <c r="C539" i="3"/>
  <c r="D539" i="3"/>
  <c r="E539" i="3"/>
  <c r="F539" i="3"/>
  <c r="G539" i="3"/>
  <c r="H539" i="3"/>
  <c r="I539" i="3"/>
  <c r="C540" i="3"/>
  <c r="D540" i="3"/>
  <c r="E540" i="3"/>
  <c r="F540" i="3"/>
  <c r="G540" i="3"/>
  <c r="H540" i="3"/>
  <c r="I540" i="3"/>
  <c r="C541" i="3"/>
  <c r="D541" i="3"/>
  <c r="E541" i="3"/>
  <c r="F541" i="3"/>
  <c r="G541" i="3"/>
  <c r="H541" i="3"/>
  <c r="I541" i="3"/>
  <c r="C542" i="3"/>
  <c r="D542" i="3"/>
  <c r="E542" i="3"/>
  <c r="F542" i="3"/>
  <c r="G542" i="3"/>
  <c r="H542" i="3"/>
  <c r="I542" i="3"/>
  <c r="C543" i="3"/>
  <c r="D543" i="3"/>
  <c r="E543" i="3"/>
  <c r="F543" i="3"/>
  <c r="G543" i="3"/>
  <c r="H543" i="3"/>
  <c r="I543" i="3"/>
  <c r="C544" i="3"/>
  <c r="D544" i="3"/>
  <c r="E544" i="3"/>
  <c r="F544" i="3"/>
  <c r="G544" i="3"/>
  <c r="H544" i="3"/>
  <c r="I544" i="3"/>
  <c r="C545" i="3"/>
  <c r="D545" i="3"/>
  <c r="E545" i="3"/>
  <c r="F545" i="3"/>
  <c r="G545" i="3"/>
  <c r="H545" i="3"/>
  <c r="I545" i="3"/>
  <c r="C546" i="3"/>
  <c r="D546" i="3"/>
  <c r="E546" i="3"/>
  <c r="F546" i="3"/>
  <c r="G546" i="3"/>
  <c r="H546" i="3"/>
  <c r="I546" i="3"/>
  <c r="C547" i="3"/>
  <c r="D547" i="3"/>
  <c r="E547" i="3"/>
  <c r="F547" i="3"/>
  <c r="G547" i="3"/>
  <c r="H547" i="3"/>
  <c r="I547" i="3"/>
  <c r="C548" i="3"/>
  <c r="D548" i="3"/>
  <c r="E548" i="3"/>
  <c r="F548" i="3"/>
  <c r="G548" i="3"/>
  <c r="H548" i="3"/>
  <c r="I548" i="3"/>
  <c r="C549" i="3"/>
  <c r="D549" i="3"/>
  <c r="E549" i="3"/>
  <c r="F549" i="3"/>
  <c r="G549" i="3"/>
  <c r="H549" i="3"/>
  <c r="I549" i="3"/>
  <c r="C550" i="3"/>
  <c r="D550" i="3"/>
  <c r="E550" i="3"/>
  <c r="F550" i="3"/>
  <c r="G550" i="3"/>
  <c r="H550" i="3"/>
  <c r="I550" i="3"/>
  <c r="C551" i="3"/>
  <c r="D551" i="3"/>
  <c r="E551" i="3"/>
  <c r="F551" i="3"/>
  <c r="G551" i="3"/>
  <c r="H551" i="3"/>
  <c r="I551" i="3"/>
  <c r="C552" i="3"/>
  <c r="D552" i="3"/>
  <c r="E552" i="3"/>
  <c r="F552" i="3"/>
  <c r="G552" i="3"/>
  <c r="H552" i="3"/>
  <c r="I552" i="3"/>
  <c r="C553" i="3"/>
  <c r="D553" i="3"/>
  <c r="E553" i="3"/>
  <c r="F553" i="3"/>
  <c r="G553" i="3"/>
  <c r="H553" i="3"/>
  <c r="I553" i="3"/>
  <c r="C554" i="3"/>
  <c r="D554" i="3"/>
  <c r="E554" i="3"/>
  <c r="F554" i="3"/>
  <c r="G554" i="3"/>
  <c r="H554" i="3"/>
  <c r="I554" i="3"/>
  <c r="C555" i="3"/>
  <c r="D555" i="3"/>
  <c r="E555" i="3"/>
  <c r="F555" i="3"/>
  <c r="G555" i="3"/>
  <c r="H555" i="3"/>
  <c r="I555" i="3"/>
  <c r="C556" i="3"/>
  <c r="D556" i="3"/>
  <c r="E556" i="3"/>
  <c r="F556" i="3"/>
  <c r="G556" i="3"/>
  <c r="H556" i="3"/>
  <c r="I556" i="3"/>
  <c r="C557" i="3"/>
  <c r="D557" i="3"/>
  <c r="E557" i="3"/>
  <c r="F557" i="3"/>
  <c r="G557" i="3"/>
  <c r="H557" i="3"/>
  <c r="I557" i="3"/>
  <c r="C558" i="3"/>
  <c r="D558" i="3"/>
  <c r="E558" i="3"/>
  <c r="F558" i="3"/>
  <c r="G558" i="3"/>
  <c r="H558" i="3"/>
  <c r="I558" i="3"/>
  <c r="C559" i="3"/>
  <c r="D559" i="3"/>
  <c r="E559" i="3"/>
  <c r="F559" i="3"/>
  <c r="G559" i="3"/>
  <c r="H559" i="3"/>
  <c r="I559" i="3"/>
  <c r="C560" i="3"/>
  <c r="D560" i="3"/>
  <c r="E560" i="3"/>
  <c r="F560" i="3"/>
  <c r="G560" i="3"/>
  <c r="H560" i="3"/>
  <c r="I560" i="3"/>
  <c r="C561" i="3"/>
  <c r="D561" i="3"/>
  <c r="E561" i="3"/>
  <c r="F561" i="3"/>
  <c r="G561" i="3"/>
  <c r="H561" i="3"/>
  <c r="I561" i="3"/>
  <c r="C562" i="3"/>
  <c r="D562" i="3"/>
  <c r="E562" i="3"/>
  <c r="F562" i="3"/>
  <c r="G562" i="3"/>
  <c r="H562" i="3"/>
  <c r="I562" i="3"/>
  <c r="C563" i="3"/>
  <c r="D563" i="3"/>
  <c r="E563" i="3"/>
  <c r="F563" i="3"/>
  <c r="G563" i="3"/>
  <c r="H563" i="3"/>
  <c r="I563" i="3"/>
  <c r="C564" i="3"/>
  <c r="D564" i="3"/>
  <c r="E564" i="3"/>
  <c r="F564" i="3"/>
  <c r="G564" i="3"/>
  <c r="H564" i="3"/>
  <c r="I564" i="3"/>
  <c r="C565" i="3"/>
  <c r="D565" i="3"/>
  <c r="E565" i="3"/>
  <c r="F565" i="3"/>
  <c r="G565" i="3"/>
  <c r="H565" i="3"/>
  <c r="I565" i="3"/>
  <c r="C566" i="3"/>
  <c r="D566" i="3"/>
  <c r="E566" i="3"/>
  <c r="F566" i="3"/>
  <c r="G566" i="3"/>
  <c r="H566" i="3"/>
  <c r="I566" i="3"/>
  <c r="C567" i="3"/>
  <c r="D567" i="3"/>
  <c r="E567" i="3"/>
  <c r="F567" i="3"/>
  <c r="G567" i="3"/>
  <c r="H567" i="3"/>
  <c r="I567" i="3"/>
  <c r="C568" i="3"/>
  <c r="D568" i="3"/>
  <c r="E568" i="3"/>
  <c r="F568" i="3"/>
  <c r="G568" i="3"/>
  <c r="H568" i="3"/>
  <c r="I568" i="3"/>
  <c r="C569" i="3"/>
  <c r="D569" i="3"/>
  <c r="E569" i="3"/>
  <c r="F569" i="3"/>
  <c r="G569" i="3"/>
  <c r="H569" i="3"/>
  <c r="I569" i="3"/>
  <c r="C570" i="3"/>
  <c r="D570" i="3"/>
  <c r="E570" i="3"/>
  <c r="F570" i="3"/>
  <c r="G570" i="3"/>
  <c r="H570" i="3"/>
  <c r="I570" i="3"/>
  <c r="C571" i="3"/>
  <c r="D571" i="3"/>
  <c r="E571" i="3"/>
  <c r="F571" i="3"/>
  <c r="G571" i="3"/>
  <c r="H571" i="3"/>
  <c r="I571" i="3"/>
  <c r="C572" i="3"/>
  <c r="D572" i="3"/>
  <c r="E572" i="3"/>
  <c r="F572" i="3"/>
  <c r="G572" i="3"/>
  <c r="H572" i="3"/>
  <c r="I572" i="3"/>
  <c r="C573" i="3"/>
  <c r="D573" i="3"/>
  <c r="E573" i="3"/>
  <c r="F573" i="3"/>
  <c r="G573" i="3"/>
  <c r="H573" i="3"/>
  <c r="I573" i="3"/>
  <c r="C574" i="3"/>
  <c r="D574" i="3"/>
  <c r="E574" i="3"/>
  <c r="F574" i="3"/>
  <c r="G574" i="3"/>
  <c r="H574" i="3"/>
  <c r="I574" i="3"/>
  <c r="C575" i="3"/>
  <c r="D575" i="3"/>
  <c r="E575" i="3"/>
  <c r="F575" i="3"/>
  <c r="G575" i="3"/>
  <c r="H575" i="3"/>
  <c r="I575" i="3"/>
  <c r="C576" i="3"/>
  <c r="D576" i="3"/>
  <c r="E576" i="3"/>
  <c r="F576" i="3"/>
  <c r="G576" i="3"/>
  <c r="H576" i="3"/>
  <c r="I576" i="3"/>
  <c r="C577" i="3"/>
  <c r="D577" i="3"/>
  <c r="E577" i="3"/>
  <c r="F577" i="3"/>
  <c r="G577" i="3"/>
  <c r="H577" i="3"/>
  <c r="I577" i="3"/>
  <c r="C578" i="3"/>
  <c r="D578" i="3"/>
  <c r="E578" i="3"/>
  <c r="F578" i="3"/>
  <c r="G578" i="3"/>
  <c r="H578" i="3"/>
  <c r="I578" i="3"/>
  <c r="C579" i="3"/>
  <c r="D579" i="3"/>
  <c r="E579" i="3"/>
  <c r="F579" i="3"/>
  <c r="G579" i="3"/>
  <c r="H579" i="3"/>
  <c r="I579" i="3"/>
  <c r="C580" i="3"/>
  <c r="D580" i="3"/>
  <c r="E580" i="3"/>
  <c r="F580" i="3"/>
  <c r="G580" i="3"/>
  <c r="H580" i="3"/>
  <c r="I580" i="3"/>
  <c r="C581" i="3"/>
  <c r="D581" i="3"/>
  <c r="E581" i="3"/>
  <c r="F581" i="3"/>
  <c r="G581" i="3"/>
  <c r="H581" i="3"/>
  <c r="I581" i="3"/>
  <c r="C582" i="3"/>
  <c r="D582" i="3"/>
  <c r="E582" i="3"/>
  <c r="F582" i="3"/>
  <c r="G582" i="3"/>
  <c r="H582" i="3"/>
  <c r="I582" i="3"/>
  <c r="C583" i="3"/>
  <c r="D583" i="3"/>
  <c r="E583" i="3"/>
  <c r="F583" i="3"/>
  <c r="G583" i="3"/>
  <c r="H583" i="3"/>
  <c r="I583" i="3"/>
  <c r="C584" i="3"/>
  <c r="D584" i="3"/>
  <c r="E584" i="3"/>
  <c r="F584" i="3"/>
  <c r="G584" i="3"/>
  <c r="H584" i="3"/>
  <c r="I584" i="3"/>
  <c r="C585" i="3"/>
  <c r="D585" i="3"/>
  <c r="E585" i="3"/>
  <c r="F585" i="3"/>
  <c r="G585" i="3"/>
  <c r="H585" i="3"/>
  <c r="I585" i="3"/>
  <c r="C586" i="3"/>
  <c r="D586" i="3"/>
  <c r="E586" i="3"/>
  <c r="F586" i="3"/>
  <c r="G586" i="3"/>
  <c r="H586" i="3"/>
  <c r="I586" i="3"/>
  <c r="C587" i="3"/>
  <c r="D587" i="3"/>
  <c r="E587" i="3"/>
  <c r="F587" i="3"/>
  <c r="G587" i="3"/>
  <c r="H587" i="3"/>
  <c r="I587" i="3"/>
  <c r="C588" i="3"/>
  <c r="D588" i="3"/>
  <c r="E588" i="3"/>
  <c r="F588" i="3"/>
  <c r="G588" i="3"/>
  <c r="H588" i="3"/>
  <c r="I588" i="3"/>
  <c r="C589" i="3"/>
  <c r="D589" i="3"/>
  <c r="E589" i="3"/>
  <c r="F589" i="3"/>
  <c r="G589" i="3"/>
  <c r="H589" i="3"/>
  <c r="I589" i="3"/>
  <c r="C590" i="3"/>
  <c r="D590" i="3"/>
  <c r="E590" i="3"/>
  <c r="F590" i="3"/>
  <c r="G590" i="3"/>
  <c r="H590" i="3"/>
  <c r="I590" i="3"/>
  <c r="C591" i="3"/>
  <c r="D591" i="3"/>
  <c r="E591" i="3"/>
  <c r="F591" i="3"/>
  <c r="G591" i="3"/>
  <c r="H591" i="3"/>
  <c r="I591" i="3"/>
  <c r="C592" i="3"/>
  <c r="D592" i="3"/>
  <c r="E592" i="3"/>
  <c r="F592" i="3"/>
  <c r="G592" i="3"/>
  <c r="H592" i="3"/>
  <c r="I592" i="3"/>
  <c r="C593" i="3"/>
  <c r="D593" i="3"/>
  <c r="E593" i="3"/>
  <c r="F593" i="3"/>
  <c r="G593" i="3"/>
  <c r="H593" i="3"/>
  <c r="I593" i="3"/>
  <c r="C594" i="3"/>
  <c r="D594" i="3"/>
  <c r="E594" i="3"/>
  <c r="F594" i="3"/>
  <c r="G594" i="3"/>
  <c r="H594" i="3"/>
  <c r="I594" i="3"/>
  <c r="C595" i="3"/>
  <c r="D595" i="3"/>
  <c r="E595" i="3"/>
  <c r="F595" i="3"/>
  <c r="G595" i="3"/>
  <c r="H595" i="3"/>
  <c r="I595" i="3"/>
  <c r="C596" i="3"/>
  <c r="D596" i="3"/>
  <c r="E596" i="3"/>
  <c r="F596" i="3"/>
  <c r="G596" i="3"/>
  <c r="H596" i="3"/>
  <c r="I596" i="3"/>
  <c r="C597" i="3"/>
  <c r="D597" i="3"/>
  <c r="E597" i="3"/>
  <c r="F597" i="3"/>
  <c r="G597" i="3"/>
  <c r="H597" i="3"/>
  <c r="I597" i="3"/>
  <c r="C598" i="3"/>
  <c r="D598" i="3"/>
  <c r="E598" i="3"/>
  <c r="F598" i="3"/>
  <c r="G598" i="3"/>
  <c r="H598" i="3"/>
  <c r="I598" i="3"/>
  <c r="C599" i="3"/>
  <c r="D599" i="3"/>
  <c r="E599" i="3"/>
  <c r="F599" i="3"/>
  <c r="G599" i="3"/>
  <c r="H599" i="3"/>
  <c r="I599" i="3"/>
  <c r="C600" i="3"/>
  <c r="D600" i="3"/>
  <c r="E600" i="3"/>
  <c r="F600" i="3"/>
  <c r="G600" i="3"/>
  <c r="H600" i="3"/>
  <c r="I600" i="3"/>
  <c r="C601" i="3"/>
  <c r="D601" i="3"/>
  <c r="E601" i="3"/>
  <c r="F601" i="3"/>
  <c r="G601" i="3"/>
  <c r="H601" i="3"/>
  <c r="I601" i="3"/>
  <c r="C602" i="3"/>
  <c r="D602" i="3"/>
  <c r="E602" i="3"/>
  <c r="F602" i="3"/>
  <c r="G602" i="3"/>
  <c r="H602" i="3"/>
  <c r="I602" i="3"/>
  <c r="C603" i="3"/>
  <c r="D603" i="3"/>
  <c r="E603" i="3"/>
  <c r="F603" i="3"/>
  <c r="G603" i="3"/>
  <c r="H603" i="3"/>
  <c r="I603" i="3"/>
  <c r="C604" i="3"/>
  <c r="D604" i="3"/>
  <c r="E604" i="3"/>
  <c r="F604" i="3"/>
  <c r="G604" i="3"/>
  <c r="H604" i="3"/>
  <c r="I604" i="3"/>
  <c r="C605" i="3"/>
  <c r="D605" i="3"/>
  <c r="E605" i="3"/>
  <c r="F605" i="3"/>
  <c r="G605" i="3"/>
  <c r="H605" i="3"/>
  <c r="I605" i="3"/>
  <c r="C606" i="3"/>
  <c r="D606" i="3"/>
  <c r="E606" i="3"/>
  <c r="F606" i="3"/>
  <c r="G606" i="3"/>
  <c r="H606" i="3"/>
  <c r="I606" i="3"/>
  <c r="C607" i="3"/>
  <c r="D607" i="3"/>
  <c r="E607" i="3"/>
  <c r="F607" i="3"/>
  <c r="G607" i="3"/>
  <c r="H607" i="3"/>
  <c r="I607" i="3"/>
  <c r="C608" i="3"/>
  <c r="D608" i="3"/>
  <c r="E608" i="3"/>
  <c r="F608" i="3"/>
  <c r="G608" i="3"/>
  <c r="H608" i="3"/>
  <c r="I608" i="3"/>
  <c r="C609" i="3"/>
  <c r="D609" i="3"/>
  <c r="E609" i="3"/>
  <c r="F609" i="3"/>
  <c r="G609" i="3"/>
  <c r="H609" i="3"/>
  <c r="I609" i="3"/>
  <c r="C610" i="3"/>
  <c r="D610" i="3"/>
  <c r="E610" i="3"/>
  <c r="F610" i="3"/>
  <c r="G610" i="3"/>
  <c r="H610" i="3"/>
  <c r="I610" i="3"/>
  <c r="C611" i="3"/>
  <c r="D611" i="3"/>
  <c r="E611" i="3"/>
  <c r="F611" i="3"/>
  <c r="G611" i="3"/>
  <c r="H611" i="3"/>
  <c r="I611" i="3"/>
  <c r="C612" i="3"/>
  <c r="D612" i="3"/>
  <c r="E612" i="3"/>
  <c r="F612" i="3"/>
  <c r="G612" i="3"/>
  <c r="H612" i="3"/>
  <c r="I612" i="3"/>
  <c r="C613" i="3"/>
  <c r="D613" i="3"/>
  <c r="E613" i="3"/>
  <c r="F613" i="3"/>
  <c r="G613" i="3"/>
  <c r="H613" i="3"/>
  <c r="I613" i="3"/>
  <c r="C614" i="3"/>
  <c r="D614" i="3"/>
  <c r="E614" i="3"/>
  <c r="F614" i="3"/>
  <c r="G614" i="3"/>
  <c r="H614" i="3"/>
  <c r="I614" i="3"/>
  <c r="C615" i="3"/>
  <c r="D615" i="3"/>
  <c r="E615" i="3"/>
  <c r="F615" i="3"/>
  <c r="G615" i="3"/>
  <c r="H615" i="3"/>
  <c r="I615" i="3"/>
  <c r="C616" i="3"/>
  <c r="D616" i="3"/>
  <c r="E616" i="3"/>
  <c r="F616" i="3"/>
  <c r="G616" i="3"/>
  <c r="H616" i="3"/>
  <c r="I616" i="3"/>
  <c r="C617" i="3"/>
  <c r="D617" i="3"/>
  <c r="E617" i="3"/>
  <c r="F617" i="3"/>
  <c r="G617" i="3"/>
  <c r="H617" i="3"/>
  <c r="I617" i="3"/>
  <c r="C618" i="3"/>
  <c r="D618" i="3"/>
  <c r="E618" i="3"/>
  <c r="F618" i="3"/>
  <c r="G618" i="3"/>
  <c r="H618" i="3"/>
  <c r="I618" i="3"/>
  <c r="C619" i="3"/>
  <c r="D619" i="3"/>
  <c r="E619" i="3"/>
  <c r="F619" i="3"/>
  <c r="G619" i="3"/>
  <c r="H619" i="3"/>
  <c r="I619" i="3"/>
  <c r="C620" i="3"/>
  <c r="D620" i="3"/>
  <c r="E620" i="3"/>
  <c r="F620" i="3"/>
  <c r="G620" i="3"/>
  <c r="H620" i="3"/>
  <c r="I620" i="3"/>
  <c r="C621" i="3"/>
  <c r="D621" i="3"/>
  <c r="E621" i="3"/>
  <c r="F621" i="3"/>
  <c r="G621" i="3"/>
  <c r="H621" i="3"/>
  <c r="I621" i="3"/>
  <c r="C622" i="3"/>
  <c r="D622" i="3"/>
  <c r="E622" i="3"/>
  <c r="F622" i="3"/>
  <c r="G622" i="3"/>
  <c r="H622" i="3"/>
  <c r="I622" i="3"/>
  <c r="C623" i="3"/>
  <c r="D623" i="3"/>
  <c r="E623" i="3"/>
  <c r="F623" i="3"/>
  <c r="G623" i="3"/>
  <c r="H623" i="3"/>
  <c r="I623" i="3"/>
  <c r="C624" i="3"/>
  <c r="D624" i="3"/>
  <c r="E624" i="3"/>
  <c r="F624" i="3"/>
  <c r="G624" i="3"/>
  <c r="H624" i="3"/>
  <c r="I624" i="3"/>
  <c r="C625" i="3"/>
  <c r="D625" i="3"/>
  <c r="E625" i="3"/>
  <c r="F625" i="3"/>
  <c r="G625" i="3"/>
  <c r="H625" i="3"/>
  <c r="I625" i="3"/>
  <c r="C626" i="3"/>
  <c r="D626" i="3"/>
  <c r="E626" i="3"/>
  <c r="F626" i="3"/>
  <c r="G626" i="3"/>
  <c r="H626" i="3"/>
  <c r="I626" i="3"/>
  <c r="C627" i="3"/>
  <c r="D627" i="3"/>
  <c r="E627" i="3"/>
  <c r="F627" i="3"/>
  <c r="G627" i="3"/>
  <c r="H627" i="3"/>
  <c r="I627" i="3"/>
  <c r="C628" i="3"/>
  <c r="D628" i="3"/>
  <c r="E628" i="3"/>
  <c r="F628" i="3"/>
  <c r="G628" i="3"/>
  <c r="H628" i="3"/>
  <c r="I628" i="3"/>
  <c r="C629" i="3"/>
  <c r="D629" i="3"/>
  <c r="E629" i="3"/>
  <c r="F629" i="3"/>
  <c r="G629" i="3"/>
  <c r="H629" i="3"/>
  <c r="I629" i="3"/>
  <c r="C630" i="3"/>
  <c r="D630" i="3"/>
  <c r="E630" i="3"/>
  <c r="F630" i="3"/>
  <c r="G630" i="3"/>
  <c r="H630" i="3"/>
  <c r="I630" i="3"/>
  <c r="C631" i="3"/>
  <c r="D631" i="3"/>
  <c r="E631" i="3"/>
  <c r="F631" i="3"/>
  <c r="G631" i="3"/>
  <c r="H631" i="3"/>
  <c r="I631" i="3"/>
  <c r="C632" i="3"/>
  <c r="D632" i="3"/>
  <c r="E632" i="3"/>
  <c r="F632" i="3"/>
  <c r="G632" i="3"/>
  <c r="H632" i="3"/>
  <c r="I632" i="3"/>
  <c r="C633" i="3"/>
  <c r="D633" i="3"/>
  <c r="E633" i="3"/>
  <c r="F633" i="3"/>
  <c r="G633" i="3"/>
  <c r="H633" i="3"/>
  <c r="I633" i="3"/>
  <c r="C634" i="3"/>
  <c r="D634" i="3"/>
  <c r="E634" i="3"/>
  <c r="F634" i="3"/>
  <c r="G634" i="3"/>
  <c r="H634" i="3"/>
  <c r="I634" i="3"/>
  <c r="C635" i="3"/>
  <c r="D635" i="3"/>
  <c r="E635" i="3"/>
  <c r="F635" i="3"/>
  <c r="G635" i="3"/>
  <c r="H635" i="3"/>
  <c r="I635" i="3"/>
  <c r="C636" i="3"/>
  <c r="D636" i="3"/>
  <c r="E636" i="3"/>
  <c r="F636" i="3"/>
  <c r="G636" i="3"/>
  <c r="H636" i="3"/>
  <c r="I636" i="3"/>
  <c r="C637" i="3"/>
  <c r="D637" i="3"/>
  <c r="E637" i="3"/>
  <c r="F637" i="3"/>
  <c r="G637" i="3"/>
  <c r="H637" i="3"/>
  <c r="I637" i="3"/>
  <c r="C638" i="3"/>
  <c r="D638" i="3"/>
  <c r="E638" i="3"/>
  <c r="F638" i="3"/>
  <c r="G638" i="3"/>
  <c r="H638" i="3"/>
  <c r="I638" i="3"/>
  <c r="C639" i="3"/>
  <c r="D639" i="3"/>
  <c r="E639" i="3"/>
  <c r="F639" i="3"/>
  <c r="G639" i="3"/>
  <c r="H639" i="3"/>
  <c r="I639" i="3"/>
  <c r="C640" i="3"/>
  <c r="D640" i="3"/>
  <c r="E640" i="3"/>
  <c r="F640" i="3"/>
  <c r="G640" i="3"/>
  <c r="H640" i="3"/>
  <c r="I640" i="3"/>
  <c r="C641" i="3"/>
  <c r="D641" i="3"/>
  <c r="E641" i="3"/>
  <c r="F641" i="3"/>
  <c r="G641" i="3"/>
  <c r="H641" i="3"/>
  <c r="I641" i="3"/>
  <c r="C642" i="3"/>
  <c r="D642" i="3"/>
  <c r="E642" i="3"/>
  <c r="F642" i="3"/>
  <c r="G642" i="3"/>
  <c r="H642" i="3"/>
  <c r="I642" i="3"/>
  <c r="C643" i="3"/>
  <c r="D643" i="3"/>
  <c r="E643" i="3"/>
  <c r="F643" i="3"/>
  <c r="G643" i="3"/>
  <c r="H643" i="3"/>
  <c r="I643" i="3"/>
  <c r="C644" i="3"/>
  <c r="D644" i="3"/>
  <c r="E644" i="3"/>
  <c r="F644" i="3"/>
  <c r="G644" i="3"/>
  <c r="H644" i="3"/>
  <c r="I644" i="3"/>
  <c r="C645" i="3"/>
  <c r="D645" i="3"/>
  <c r="E645" i="3"/>
  <c r="F645" i="3"/>
  <c r="G645" i="3"/>
  <c r="H645" i="3"/>
  <c r="I645" i="3"/>
  <c r="C646" i="3"/>
  <c r="D646" i="3"/>
  <c r="E646" i="3"/>
  <c r="F646" i="3"/>
  <c r="G646" i="3"/>
  <c r="H646" i="3"/>
  <c r="I646" i="3"/>
  <c r="C647" i="3"/>
  <c r="D647" i="3"/>
  <c r="E647" i="3"/>
  <c r="F647" i="3"/>
  <c r="G647" i="3"/>
  <c r="H647" i="3"/>
  <c r="I647" i="3"/>
  <c r="C648" i="3"/>
  <c r="D648" i="3"/>
  <c r="E648" i="3"/>
  <c r="F648" i="3"/>
  <c r="G648" i="3"/>
  <c r="H648" i="3"/>
  <c r="I648" i="3"/>
  <c r="C649" i="3"/>
  <c r="D649" i="3"/>
  <c r="E649" i="3"/>
  <c r="F649" i="3"/>
  <c r="G649" i="3"/>
  <c r="H649" i="3"/>
  <c r="I649" i="3"/>
  <c r="C650" i="3"/>
  <c r="D650" i="3"/>
  <c r="E650" i="3"/>
  <c r="F650" i="3"/>
  <c r="G650" i="3"/>
  <c r="H650" i="3"/>
  <c r="I650" i="3"/>
  <c r="C651" i="3"/>
  <c r="D651" i="3"/>
  <c r="E651" i="3"/>
  <c r="F651" i="3"/>
  <c r="G651" i="3"/>
  <c r="H651" i="3"/>
  <c r="I651" i="3"/>
  <c r="C652" i="3"/>
  <c r="D652" i="3"/>
  <c r="E652" i="3"/>
  <c r="F652" i="3"/>
  <c r="G652" i="3"/>
  <c r="H652" i="3"/>
  <c r="I652" i="3"/>
  <c r="C653" i="3"/>
  <c r="D653" i="3"/>
  <c r="E653" i="3"/>
  <c r="F653" i="3"/>
  <c r="G653" i="3"/>
  <c r="H653" i="3"/>
  <c r="I653" i="3"/>
  <c r="C654" i="3"/>
  <c r="D654" i="3"/>
  <c r="E654" i="3"/>
  <c r="F654" i="3"/>
  <c r="G654" i="3"/>
  <c r="H654" i="3"/>
  <c r="I654" i="3"/>
  <c r="C655" i="3"/>
  <c r="D655" i="3"/>
  <c r="E655" i="3"/>
  <c r="F655" i="3"/>
  <c r="G655" i="3"/>
  <c r="H655" i="3"/>
  <c r="I655" i="3"/>
  <c r="C656" i="3"/>
  <c r="D656" i="3"/>
  <c r="E656" i="3"/>
  <c r="F656" i="3"/>
  <c r="G656" i="3"/>
  <c r="H656" i="3"/>
  <c r="I656" i="3"/>
  <c r="C657" i="3"/>
  <c r="D657" i="3"/>
  <c r="E657" i="3"/>
  <c r="F657" i="3"/>
  <c r="G657" i="3"/>
  <c r="H657" i="3"/>
  <c r="I657" i="3"/>
  <c r="C658" i="3"/>
  <c r="D658" i="3"/>
  <c r="E658" i="3"/>
  <c r="F658" i="3"/>
  <c r="G658" i="3"/>
  <c r="H658" i="3"/>
  <c r="I658" i="3"/>
  <c r="C659" i="3"/>
  <c r="D659" i="3"/>
  <c r="E659" i="3"/>
  <c r="F659" i="3"/>
  <c r="G659" i="3"/>
  <c r="H659" i="3"/>
  <c r="I659" i="3"/>
  <c r="C660" i="3"/>
  <c r="D660" i="3"/>
  <c r="E660" i="3"/>
  <c r="F660" i="3"/>
  <c r="G660" i="3"/>
  <c r="H660" i="3"/>
  <c r="I660" i="3"/>
  <c r="C661" i="3"/>
  <c r="D661" i="3"/>
  <c r="E661" i="3"/>
  <c r="F661" i="3"/>
  <c r="G661" i="3"/>
  <c r="H661" i="3"/>
  <c r="I661" i="3"/>
  <c r="C662" i="3"/>
  <c r="D662" i="3"/>
  <c r="E662" i="3"/>
  <c r="F662" i="3"/>
  <c r="G662" i="3"/>
  <c r="H662" i="3"/>
  <c r="I662" i="3"/>
  <c r="C663" i="3"/>
  <c r="D663" i="3"/>
  <c r="E663" i="3"/>
  <c r="F663" i="3"/>
  <c r="G663" i="3"/>
  <c r="H663" i="3"/>
  <c r="I663" i="3"/>
  <c r="C664" i="3"/>
  <c r="D664" i="3"/>
  <c r="E664" i="3"/>
  <c r="F664" i="3"/>
  <c r="G664" i="3"/>
  <c r="H664" i="3"/>
  <c r="I664" i="3"/>
  <c r="C665" i="3"/>
  <c r="D665" i="3"/>
  <c r="E665" i="3"/>
  <c r="F665" i="3"/>
  <c r="G665" i="3"/>
  <c r="H665" i="3"/>
  <c r="I665" i="3"/>
  <c r="C666" i="3"/>
  <c r="D666" i="3"/>
  <c r="E666" i="3"/>
  <c r="F666" i="3"/>
  <c r="G666" i="3"/>
  <c r="H666" i="3"/>
  <c r="I666" i="3"/>
  <c r="C667" i="3"/>
  <c r="D667" i="3"/>
  <c r="E667" i="3"/>
  <c r="F667" i="3"/>
  <c r="G667" i="3"/>
  <c r="H667" i="3"/>
  <c r="I667" i="3"/>
  <c r="C668" i="3"/>
  <c r="D668" i="3"/>
  <c r="E668" i="3"/>
  <c r="F668" i="3"/>
  <c r="G668" i="3"/>
  <c r="H668" i="3"/>
  <c r="I668" i="3"/>
  <c r="C669" i="3"/>
  <c r="D669" i="3"/>
  <c r="E669" i="3"/>
  <c r="F669" i="3"/>
  <c r="G669" i="3"/>
  <c r="H669" i="3"/>
  <c r="I669" i="3"/>
  <c r="C670" i="3"/>
  <c r="D670" i="3"/>
  <c r="E670" i="3"/>
  <c r="F670" i="3"/>
  <c r="G670" i="3"/>
  <c r="H670" i="3"/>
  <c r="I670" i="3"/>
  <c r="C671" i="3"/>
  <c r="D671" i="3"/>
  <c r="E671" i="3"/>
  <c r="F671" i="3"/>
  <c r="G671" i="3"/>
  <c r="H671" i="3"/>
  <c r="I671" i="3"/>
  <c r="C672" i="3"/>
  <c r="D672" i="3"/>
  <c r="E672" i="3"/>
  <c r="F672" i="3"/>
  <c r="G672" i="3"/>
  <c r="H672" i="3"/>
  <c r="I672" i="3"/>
  <c r="C673" i="3"/>
  <c r="D673" i="3"/>
  <c r="E673" i="3"/>
  <c r="F673" i="3"/>
  <c r="G673" i="3"/>
  <c r="H673" i="3"/>
  <c r="I673" i="3"/>
  <c r="C674" i="3"/>
  <c r="D674" i="3"/>
  <c r="E674" i="3"/>
  <c r="F674" i="3"/>
  <c r="G674" i="3"/>
  <c r="H674" i="3"/>
  <c r="I674" i="3"/>
  <c r="C675" i="3"/>
  <c r="D675" i="3"/>
  <c r="E675" i="3"/>
  <c r="F675" i="3"/>
  <c r="G675" i="3"/>
  <c r="H675" i="3"/>
  <c r="I675" i="3"/>
  <c r="C676" i="3"/>
  <c r="D676" i="3"/>
  <c r="E676" i="3"/>
  <c r="F676" i="3"/>
  <c r="G676" i="3"/>
  <c r="H676" i="3"/>
  <c r="I676" i="3"/>
  <c r="C677" i="3"/>
  <c r="D677" i="3"/>
  <c r="E677" i="3"/>
  <c r="F677" i="3"/>
  <c r="G677" i="3"/>
  <c r="H677" i="3"/>
  <c r="I677" i="3"/>
  <c r="C678" i="3"/>
  <c r="D678" i="3"/>
  <c r="E678" i="3"/>
  <c r="F678" i="3"/>
  <c r="G678" i="3"/>
  <c r="H678" i="3"/>
  <c r="I678" i="3"/>
  <c r="C679" i="3"/>
  <c r="D679" i="3"/>
  <c r="E679" i="3"/>
  <c r="F679" i="3"/>
  <c r="G679" i="3"/>
  <c r="H679" i="3"/>
  <c r="I679" i="3"/>
  <c r="C680" i="3"/>
  <c r="D680" i="3"/>
  <c r="E680" i="3"/>
  <c r="F680" i="3"/>
  <c r="G680" i="3"/>
  <c r="H680" i="3"/>
  <c r="I680" i="3"/>
  <c r="C681" i="3"/>
  <c r="D681" i="3"/>
  <c r="E681" i="3"/>
  <c r="F681" i="3"/>
  <c r="G681" i="3"/>
  <c r="H681" i="3"/>
  <c r="I681" i="3"/>
  <c r="C682" i="3"/>
  <c r="D682" i="3"/>
  <c r="E682" i="3"/>
  <c r="F682" i="3"/>
  <c r="G682" i="3"/>
  <c r="H682" i="3"/>
  <c r="I682" i="3"/>
  <c r="C683" i="3"/>
  <c r="D683" i="3"/>
  <c r="E683" i="3"/>
  <c r="F683" i="3"/>
  <c r="G683" i="3"/>
  <c r="H683" i="3"/>
  <c r="I683" i="3"/>
  <c r="C684" i="3"/>
  <c r="D684" i="3"/>
  <c r="E684" i="3"/>
  <c r="F684" i="3"/>
  <c r="G684" i="3"/>
  <c r="H684" i="3"/>
  <c r="I684" i="3"/>
  <c r="C685" i="3"/>
  <c r="D685" i="3"/>
  <c r="E685" i="3"/>
  <c r="F685" i="3"/>
  <c r="G685" i="3"/>
  <c r="H685" i="3"/>
  <c r="I685" i="3"/>
  <c r="C686" i="3"/>
  <c r="D686" i="3"/>
  <c r="E686" i="3"/>
  <c r="F686" i="3"/>
  <c r="G686" i="3"/>
  <c r="H686" i="3"/>
  <c r="I686" i="3"/>
  <c r="C687" i="3"/>
  <c r="D687" i="3"/>
  <c r="E687" i="3"/>
  <c r="F687" i="3"/>
  <c r="G687" i="3"/>
  <c r="H687" i="3"/>
  <c r="I687" i="3"/>
  <c r="C688" i="3"/>
  <c r="D688" i="3"/>
  <c r="E688" i="3"/>
  <c r="F688" i="3"/>
  <c r="G688" i="3"/>
  <c r="H688" i="3"/>
  <c r="I688" i="3"/>
  <c r="C689" i="3"/>
  <c r="D689" i="3"/>
  <c r="E689" i="3"/>
  <c r="F689" i="3"/>
  <c r="G689" i="3"/>
  <c r="H689" i="3"/>
  <c r="I689" i="3"/>
  <c r="C690" i="3"/>
  <c r="D690" i="3"/>
  <c r="E690" i="3"/>
  <c r="F690" i="3"/>
  <c r="G690" i="3"/>
  <c r="H690" i="3"/>
  <c r="I690" i="3"/>
  <c r="C691" i="3"/>
  <c r="D691" i="3"/>
  <c r="E691" i="3"/>
  <c r="F691" i="3"/>
  <c r="G691" i="3"/>
  <c r="H691" i="3"/>
  <c r="I691" i="3"/>
  <c r="C692" i="3"/>
  <c r="D692" i="3"/>
  <c r="E692" i="3"/>
  <c r="F692" i="3"/>
  <c r="G692" i="3"/>
  <c r="H692" i="3"/>
  <c r="I692" i="3"/>
  <c r="C693" i="3"/>
  <c r="D693" i="3"/>
  <c r="E693" i="3"/>
  <c r="F693" i="3"/>
  <c r="G693" i="3"/>
  <c r="H693" i="3"/>
  <c r="I693" i="3"/>
  <c r="C694" i="3"/>
  <c r="D694" i="3"/>
  <c r="E694" i="3"/>
  <c r="F694" i="3"/>
  <c r="G694" i="3"/>
  <c r="H694" i="3"/>
  <c r="I694" i="3"/>
  <c r="C695" i="3"/>
  <c r="D695" i="3"/>
  <c r="E695" i="3"/>
  <c r="F695" i="3"/>
  <c r="G695" i="3"/>
  <c r="H695" i="3"/>
  <c r="I695" i="3"/>
  <c r="C696" i="3"/>
  <c r="D696" i="3"/>
  <c r="E696" i="3"/>
  <c r="F696" i="3"/>
  <c r="G696" i="3"/>
  <c r="H696" i="3"/>
  <c r="I696" i="3"/>
  <c r="C697" i="3"/>
  <c r="D697" i="3"/>
  <c r="E697" i="3"/>
  <c r="F697" i="3"/>
  <c r="G697" i="3"/>
  <c r="H697" i="3"/>
  <c r="I697" i="3"/>
  <c r="C698" i="3"/>
  <c r="D698" i="3"/>
  <c r="E698" i="3"/>
  <c r="F698" i="3"/>
  <c r="G698" i="3"/>
  <c r="H698" i="3"/>
  <c r="I698" i="3"/>
  <c r="C699" i="3"/>
  <c r="D699" i="3"/>
  <c r="E699" i="3"/>
  <c r="F699" i="3"/>
  <c r="G699" i="3"/>
  <c r="H699" i="3"/>
  <c r="I699" i="3"/>
  <c r="C700" i="3"/>
  <c r="D700" i="3"/>
  <c r="E700" i="3"/>
  <c r="F700" i="3"/>
  <c r="G700" i="3"/>
  <c r="H700" i="3"/>
  <c r="I700" i="3"/>
  <c r="C701" i="3"/>
  <c r="D701" i="3"/>
  <c r="E701" i="3"/>
  <c r="F701" i="3"/>
  <c r="G701" i="3"/>
  <c r="H701" i="3"/>
  <c r="I701" i="3"/>
  <c r="C702" i="3"/>
  <c r="D702" i="3"/>
  <c r="E702" i="3"/>
  <c r="F702" i="3"/>
  <c r="G702" i="3"/>
  <c r="H702" i="3"/>
  <c r="I702" i="3"/>
  <c r="C703" i="3"/>
  <c r="D703" i="3"/>
  <c r="E703" i="3"/>
  <c r="F703" i="3"/>
  <c r="G703" i="3"/>
  <c r="H703" i="3"/>
  <c r="I703" i="3"/>
  <c r="C704" i="3"/>
  <c r="D704" i="3"/>
  <c r="E704" i="3"/>
  <c r="F704" i="3"/>
  <c r="G704" i="3"/>
  <c r="H704" i="3"/>
  <c r="I704" i="3"/>
  <c r="C705" i="3"/>
  <c r="D705" i="3"/>
  <c r="E705" i="3"/>
  <c r="F705" i="3"/>
  <c r="G705" i="3"/>
  <c r="H705" i="3"/>
  <c r="I705" i="3"/>
  <c r="C706" i="3"/>
  <c r="D706" i="3"/>
  <c r="E706" i="3"/>
  <c r="F706" i="3"/>
  <c r="G706" i="3"/>
  <c r="H706" i="3"/>
  <c r="I706" i="3"/>
  <c r="C707" i="3"/>
  <c r="D707" i="3"/>
  <c r="E707" i="3"/>
  <c r="F707" i="3"/>
  <c r="G707" i="3"/>
  <c r="H707" i="3"/>
  <c r="I707" i="3"/>
  <c r="C708" i="3"/>
  <c r="D708" i="3"/>
  <c r="E708" i="3"/>
  <c r="F708" i="3"/>
  <c r="G708" i="3"/>
  <c r="H708" i="3"/>
  <c r="I708" i="3"/>
  <c r="C709" i="3"/>
  <c r="D709" i="3"/>
  <c r="E709" i="3"/>
  <c r="F709" i="3"/>
  <c r="G709" i="3"/>
  <c r="H709" i="3"/>
  <c r="I709" i="3"/>
  <c r="C710" i="3"/>
  <c r="D710" i="3"/>
  <c r="E710" i="3"/>
  <c r="F710" i="3"/>
  <c r="G710" i="3"/>
  <c r="H710" i="3"/>
  <c r="I710" i="3"/>
  <c r="C711" i="3"/>
  <c r="D711" i="3"/>
  <c r="E711" i="3"/>
  <c r="F711" i="3"/>
  <c r="G711" i="3"/>
  <c r="H711" i="3"/>
  <c r="I711" i="3"/>
  <c r="C712" i="3"/>
  <c r="D712" i="3"/>
  <c r="E712" i="3"/>
  <c r="F712" i="3"/>
  <c r="G712" i="3"/>
  <c r="H712" i="3"/>
  <c r="I712" i="3"/>
  <c r="C713" i="3"/>
  <c r="D713" i="3"/>
  <c r="E713" i="3"/>
  <c r="F713" i="3"/>
  <c r="G713" i="3"/>
  <c r="H713" i="3"/>
  <c r="I713" i="3"/>
  <c r="C714" i="3"/>
  <c r="D714" i="3"/>
  <c r="E714" i="3"/>
  <c r="F714" i="3"/>
  <c r="G714" i="3"/>
  <c r="H714" i="3"/>
  <c r="I714" i="3"/>
  <c r="C715" i="3"/>
  <c r="D715" i="3"/>
  <c r="E715" i="3"/>
  <c r="F715" i="3"/>
  <c r="G715" i="3"/>
  <c r="H715" i="3"/>
  <c r="I715" i="3"/>
  <c r="C716" i="3"/>
  <c r="D716" i="3"/>
  <c r="E716" i="3"/>
  <c r="F716" i="3"/>
  <c r="G716" i="3"/>
  <c r="H716" i="3"/>
  <c r="I716" i="3"/>
  <c r="C717" i="3"/>
  <c r="D717" i="3"/>
  <c r="E717" i="3"/>
  <c r="F717" i="3"/>
  <c r="G717" i="3"/>
  <c r="H717" i="3"/>
  <c r="I717" i="3"/>
  <c r="C718" i="3"/>
  <c r="D718" i="3"/>
  <c r="E718" i="3"/>
  <c r="F718" i="3"/>
  <c r="G718" i="3"/>
  <c r="H718" i="3"/>
  <c r="I718" i="3"/>
  <c r="C719" i="3"/>
  <c r="D719" i="3"/>
  <c r="E719" i="3"/>
  <c r="F719" i="3"/>
  <c r="G719" i="3"/>
  <c r="H719" i="3"/>
  <c r="I719" i="3"/>
  <c r="C720" i="3"/>
  <c r="D720" i="3"/>
  <c r="E720" i="3"/>
  <c r="F720" i="3"/>
  <c r="G720" i="3"/>
  <c r="H720" i="3"/>
  <c r="I720" i="3"/>
  <c r="C721" i="3"/>
  <c r="D721" i="3"/>
  <c r="E721" i="3"/>
  <c r="F721" i="3"/>
  <c r="G721" i="3"/>
  <c r="H721" i="3"/>
  <c r="I721" i="3"/>
  <c r="C722" i="3"/>
  <c r="D722" i="3"/>
  <c r="E722" i="3"/>
  <c r="F722" i="3"/>
  <c r="G722" i="3"/>
  <c r="H722" i="3"/>
  <c r="I722" i="3"/>
  <c r="C723" i="3"/>
  <c r="D723" i="3"/>
  <c r="E723" i="3"/>
  <c r="F723" i="3"/>
  <c r="G723" i="3"/>
  <c r="H723" i="3"/>
  <c r="I723" i="3"/>
  <c r="C724" i="3"/>
  <c r="D724" i="3"/>
  <c r="E724" i="3"/>
  <c r="F724" i="3"/>
  <c r="G724" i="3"/>
  <c r="H724" i="3"/>
  <c r="I724" i="3"/>
  <c r="C725" i="3"/>
  <c r="D725" i="3"/>
  <c r="E725" i="3"/>
  <c r="F725" i="3"/>
  <c r="G725" i="3"/>
  <c r="H725" i="3"/>
  <c r="I725" i="3"/>
  <c r="C726" i="3"/>
  <c r="D726" i="3"/>
  <c r="E726" i="3"/>
  <c r="F726" i="3"/>
  <c r="G726" i="3"/>
  <c r="H726" i="3"/>
  <c r="I726" i="3"/>
  <c r="C727" i="3"/>
  <c r="D727" i="3"/>
  <c r="E727" i="3"/>
  <c r="F727" i="3"/>
  <c r="G727" i="3"/>
  <c r="H727" i="3"/>
  <c r="I727" i="3"/>
  <c r="C728" i="3"/>
  <c r="D728" i="3"/>
  <c r="E728" i="3"/>
  <c r="F728" i="3"/>
  <c r="G728" i="3"/>
  <c r="H728" i="3"/>
  <c r="I728" i="3"/>
  <c r="C729" i="3"/>
  <c r="D729" i="3"/>
  <c r="E729" i="3"/>
  <c r="F729" i="3"/>
  <c r="G729" i="3"/>
  <c r="H729" i="3"/>
  <c r="I729" i="3"/>
  <c r="C730" i="3"/>
  <c r="D730" i="3"/>
  <c r="E730" i="3"/>
  <c r="F730" i="3"/>
  <c r="G730" i="3"/>
  <c r="H730" i="3"/>
  <c r="I730" i="3"/>
  <c r="C731" i="3"/>
  <c r="D731" i="3"/>
  <c r="E731" i="3"/>
  <c r="F731" i="3"/>
  <c r="G731" i="3"/>
  <c r="H731" i="3"/>
  <c r="I731" i="3"/>
  <c r="C732" i="3"/>
  <c r="D732" i="3"/>
  <c r="E732" i="3"/>
  <c r="F732" i="3"/>
  <c r="G732" i="3"/>
  <c r="H732" i="3"/>
  <c r="I732" i="3"/>
  <c r="C733" i="3"/>
  <c r="D733" i="3"/>
  <c r="E733" i="3"/>
  <c r="F733" i="3"/>
  <c r="G733" i="3"/>
  <c r="H733" i="3"/>
  <c r="I733" i="3"/>
  <c r="C734" i="3"/>
  <c r="D734" i="3"/>
  <c r="E734" i="3"/>
  <c r="F734" i="3"/>
  <c r="G734" i="3"/>
  <c r="H734" i="3"/>
  <c r="I734" i="3"/>
  <c r="C735" i="3"/>
  <c r="D735" i="3"/>
  <c r="E735" i="3"/>
  <c r="F735" i="3"/>
  <c r="G735" i="3"/>
  <c r="H735" i="3"/>
  <c r="I735" i="3"/>
  <c r="C736" i="3"/>
  <c r="D736" i="3"/>
  <c r="E736" i="3"/>
  <c r="F736" i="3"/>
  <c r="G736" i="3"/>
  <c r="H736" i="3"/>
  <c r="I736" i="3"/>
  <c r="C737" i="3"/>
  <c r="D737" i="3"/>
  <c r="E737" i="3"/>
  <c r="F737" i="3"/>
  <c r="G737" i="3"/>
  <c r="H737" i="3"/>
  <c r="I737" i="3"/>
  <c r="C738" i="3"/>
  <c r="D738" i="3"/>
  <c r="E738" i="3"/>
  <c r="F738" i="3"/>
  <c r="G738" i="3"/>
  <c r="H738" i="3"/>
  <c r="I738" i="3"/>
  <c r="C739" i="3"/>
  <c r="D739" i="3"/>
  <c r="E739" i="3"/>
  <c r="F739" i="3"/>
  <c r="G739" i="3"/>
  <c r="H739" i="3"/>
  <c r="I739" i="3"/>
  <c r="C740" i="3"/>
  <c r="D740" i="3"/>
  <c r="E740" i="3"/>
  <c r="F740" i="3"/>
  <c r="G740" i="3"/>
  <c r="H740" i="3"/>
  <c r="I740" i="3"/>
  <c r="C741" i="3"/>
  <c r="D741" i="3"/>
  <c r="E741" i="3"/>
  <c r="F741" i="3"/>
  <c r="G741" i="3"/>
  <c r="H741" i="3"/>
  <c r="I741" i="3"/>
  <c r="C742" i="3"/>
  <c r="D742" i="3"/>
  <c r="E742" i="3"/>
  <c r="F742" i="3"/>
  <c r="G742" i="3"/>
  <c r="H742" i="3"/>
  <c r="I742" i="3"/>
  <c r="C743" i="3"/>
  <c r="D743" i="3"/>
  <c r="E743" i="3"/>
  <c r="F743" i="3"/>
  <c r="G743" i="3"/>
  <c r="H743" i="3"/>
  <c r="I743" i="3"/>
  <c r="C744" i="3"/>
  <c r="D744" i="3"/>
  <c r="E744" i="3"/>
  <c r="F744" i="3"/>
  <c r="G744" i="3"/>
  <c r="H744" i="3"/>
  <c r="I744" i="3"/>
  <c r="C745" i="3"/>
  <c r="D745" i="3"/>
  <c r="E745" i="3"/>
  <c r="F745" i="3"/>
  <c r="G745" i="3"/>
  <c r="H745" i="3"/>
  <c r="I745" i="3"/>
  <c r="C746" i="3"/>
  <c r="D746" i="3"/>
  <c r="E746" i="3"/>
  <c r="F746" i="3"/>
  <c r="G746" i="3"/>
  <c r="H746" i="3"/>
  <c r="I746" i="3"/>
  <c r="C747" i="3"/>
  <c r="D747" i="3"/>
  <c r="E747" i="3"/>
  <c r="F747" i="3"/>
  <c r="G747" i="3"/>
  <c r="H747" i="3"/>
  <c r="I747" i="3"/>
  <c r="C748" i="3"/>
  <c r="D748" i="3"/>
  <c r="E748" i="3"/>
  <c r="F748" i="3"/>
  <c r="G748" i="3"/>
  <c r="H748" i="3"/>
  <c r="I748" i="3"/>
  <c r="C749" i="3"/>
  <c r="D749" i="3"/>
  <c r="E749" i="3"/>
  <c r="F749" i="3"/>
  <c r="G749" i="3"/>
  <c r="H749" i="3"/>
  <c r="I749" i="3"/>
  <c r="C750" i="3"/>
  <c r="D750" i="3"/>
  <c r="E750" i="3"/>
  <c r="F750" i="3"/>
  <c r="G750" i="3"/>
  <c r="H750" i="3"/>
  <c r="I750" i="3"/>
  <c r="C751" i="3"/>
  <c r="D751" i="3"/>
  <c r="E751" i="3"/>
  <c r="F751" i="3"/>
  <c r="G751" i="3"/>
  <c r="H751" i="3"/>
  <c r="I751" i="3"/>
  <c r="C752" i="3"/>
  <c r="D752" i="3"/>
  <c r="E752" i="3"/>
  <c r="F752" i="3"/>
  <c r="G752" i="3"/>
  <c r="H752" i="3"/>
  <c r="I752" i="3"/>
  <c r="C753" i="3"/>
  <c r="D753" i="3"/>
  <c r="E753" i="3"/>
  <c r="F753" i="3"/>
  <c r="G753" i="3"/>
  <c r="H753" i="3"/>
  <c r="I753" i="3"/>
  <c r="C754" i="3"/>
  <c r="D754" i="3"/>
  <c r="E754" i="3"/>
  <c r="F754" i="3"/>
  <c r="G754" i="3"/>
  <c r="H754" i="3"/>
  <c r="I754" i="3"/>
  <c r="C755" i="3"/>
  <c r="D755" i="3"/>
  <c r="E755" i="3"/>
  <c r="F755" i="3"/>
  <c r="G755" i="3"/>
  <c r="H755" i="3"/>
  <c r="I755" i="3"/>
  <c r="C756" i="3"/>
  <c r="D756" i="3"/>
  <c r="E756" i="3"/>
  <c r="F756" i="3"/>
  <c r="G756" i="3"/>
  <c r="H756" i="3"/>
  <c r="I756" i="3"/>
  <c r="C757" i="3"/>
  <c r="D757" i="3"/>
  <c r="E757" i="3"/>
  <c r="F757" i="3"/>
  <c r="G757" i="3"/>
  <c r="H757" i="3"/>
  <c r="I757" i="3"/>
  <c r="C758" i="3"/>
  <c r="D758" i="3"/>
  <c r="E758" i="3"/>
  <c r="F758" i="3"/>
  <c r="G758" i="3"/>
  <c r="H758" i="3"/>
  <c r="I758" i="3"/>
  <c r="C759" i="3"/>
  <c r="D759" i="3"/>
  <c r="E759" i="3"/>
  <c r="F759" i="3"/>
  <c r="G759" i="3"/>
  <c r="H759" i="3"/>
  <c r="I759" i="3"/>
  <c r="C760" i="3"/>
  <c r="D760" i="3"/>
  <c r="E760" i="3"/>
  <c r="F760" i="3"/>
  <c r="G760" i="3"/>
  <c r="H760" i="3"/>
  <c r="I760" i="3"/>
  <c r="C761" i="3"/>
  <c r="D761" i="3"/>
  <c r="E761" i="3"/>
  <c r="F761" i="3"/>
  <c r="G761" i="3"/>
  <c r="H761" i="3"/>
  <c r="I761" i="3"/>
  <c r="C762" i="3"/>
  <c r="D762" i="3"/>
  <c r="E762" i="3"/>
  <c r="F762" i="3"/>
  <c r="G762" i="3"/>
  <c r="H762" i="3"/>
  <c r="I762" i="3"/>
  <c r="C763" i="3"/>
  <c r="D763" i="3"/>
  <c r="E763" i="3"/>
  <c r="F763" i="3"/>
  <c r="G763" i="3"/>
  <c r="H763" i="3"/>
  <c r="I763" i="3"/>
  <c r="C764" i="3"/>
  <c r="D764" i="3"/>
  <c r="E764" i="3"/>
  <c r="F764" i="3"/>
  <c r="G764" i="3"/>
  <c r="H764" i="3"/>
  <c r="I764" i="3"/>
  <c r="C765" i="3"/>
  <c r="D765" i="3"/>
  <c r="E765" i="3"/>
  <c r="F765" i="3"/>
  <c r="G765" i="3"/>
  <c r="H765" i="3"/>
  <c r="I765" i="3"/>
  <c r="C766" i="3"/>
  <c r="D766" i="3"/>
  <c r="E766" i="3"/>
  <c r="F766" i="3"/>
  <c r="G766" i="3"/>
  <c r="H766" i="3"/>
  <c r="I766" i="3"/>
  <c r="C767" i="3"/>
  <c r="D767" i="3"/>
  <c r="E767" i="3"/>
  <c r="F767" i="3"/>
  <c r="G767" i="3"/>
  <c r="H767" i="3"/>
  <c r="I767" i="3"/>
  <c r="C768" i="3"/>
  <c r="D768" i="3"/>
  <c r="E768" i="3"/>
  <c r="F768" i="3"/>
  <c r="G768" i="3"/>
  <c r="H768" i="3"/>
  <c r="I768" i="3"/>
  <c r="C769" i="3"/>
  <c r="D769" i="3"/>
  <c r="E769" i="3"/>
  <c r="F769" i="3"/>
  <c r="G769" i="3"/>
  <c r="H769" i="3"/>
  <c r="I769" i="3"/>
  <c r="C770" i="3"/>
  <c r="D770" i="3"/>
  <c r="E770" i="3"/>
  <c r="F770" i="3"/>
  <c r="G770" i="3"/>
  <c r="H770" i="3"/>
  <c r="I770" i="3"/>
  <c r="C771" i="3"/>
  <c r="D771" i="3"/>
  <c r="E771" i="3"/>
  <c r="F771" i="3"/>
  <c r="G771" i="3"/>
  <c r="H771" i="3"/>
  <c r="I771" i="3"/>
  <c r="C772" i="3"/>
  <c r="D772" i="3"/>
  <c r="E772" i="3"/>
  <c r="F772" i="3"/>
  <c r="G772" i="3"/>
  <c r="H772" i="3"/>
  <c r="I772" i="3"/>
  <c r="C773" i="3"/>
  <c r="D773" i="3"/>
  <c r="E773" i="3"/>
  <c r="F773" i="3"/>
  <c r="G773" i="3"/>
  <c r="H773" i="3"/>
  <c r="I773" i="3"/>
  <c r="C774" i="3"/>
  <c r="D774" i="3"/>
  <c r="E774" i="3"/>
  <c r="F774" i="3"/>
  <c r="G774" i="3"/>
  <c r="H774" i="3"/>
  <c r="I774" i="3"/>
  <c r="C775" i="3"/>
  <c r="D775" i="3"/>
  <c r="E775" i="3"/>
  <c r="F775" i="3"/>
  <c r="G775" i="3"/>
  <c r="H775" i="3"/>
  <c r="I775" i="3"/>
  <c r="C776" i="3"/>
  <c r="D776" i="3"/>
  <c r="E776" i="3"/>
  <c r="F776" i="3"/>
  <c r="G776" i="3"/>
  <c r="H776" i="3"/>
  <c r="I776" i="3"/>
  <c r="C777" i="3"/>
  <c r="D777" i="3"/>
  <c r="E777" i="3"/>
  <c r="F777" i="3"/>
  <c r="G777" i="3"/>
  <c r="H777" i="3"/>
  <c r="I777" i="3"/>
  <c r="C778" i="3"/>
  <c r="D778" i="3"/>
  <c r="E778" i="3"/>
  <c r="F778" i="3"/>
  <c r="G778" i="3"/>
  <c r="H778" i="3"/>
  <c r="I778" i="3"/>
  <c r="C779" i="3"/>
  <c r="D779" i="3"/>
  <c r="E779" i="3"/>
  <c r="F779" i="3"/>
  <c r="G779" i="3"/>
  <c r="H779" i="3"/>
  <c r="I779" i="3"/>
  <c r="C780" i="3"/>
  <c r="D780" i="3"/>
  <c r="E780" i="3"/>
  <c r="F780" i="3"/>
  <c r="G780" i="3"/>
  <c r="H780" i="3"/>
  <c r="I780" i="3"/>
  <c r="C781" i="3"/>
  <c r="D781" i="3"/>
  <c r="E781" i="3"/>
  <c r="F781" i="3"/>
  <c r="G781" i="3"/>
  <c r="H781" i="3"/>
  <c r="I781" i="3"/>
  <c r="C782" i="3"/>
  <c r="D782" i="3"/>
  <c r="E782" i="3"/>
  <c r="F782" i="3"/>
  <c r="G782" i="3"/>
  <c r="H782" i="3"/>
  <c r="I782" i="3"/>
  <c r="C783" i="3"/>
  <c r="D783" i="3"/>
  <c r="E783" i="3"/>
  <c r="F783" i="3"/>
  <c r="G783" i="3"/>
  <c r="H783" i="3"/>
  <c r="I783" i="3"/>
  <c r="C784" i="3"/>
  <c r="D784" i="3"/>
  <c r="E784" i="3"/>
  <c r="F784" i="3"/>
  <c r="G784" i="3"/>
  <c r="H784" i="3"/>
  <c r="I784" i="3"/>
  <c r="C785" i="3"/>
  <c r="D785" i="3"/>
  <c r="E785" i="3"/>
  <c r="F785" i="3"/>
  <c r="G785" i="3"/>
  <c r="H785" i="3"/>
  <c r="I785" i="3"/>
  <c r="C786" i="3"/>
  <c r="D786" i="3"/>
  <c r="E786" i="3"/>
  <c r="F786" i="3"/>
  <c r="G786" i="3"/>
  <c r="H786" i="3"/>
  <c r="I786" i="3"/>
  <c r="C787" i="3"/>
  <c r="D787" i="3"/>
  <c r="E787" i="3"/>
  <c r="F787" i="3"/>
  <c r="G787" i="3"/>
  <c r="H787" i="3"/>
  <c r="I787" i="3"/>
  <c r="C788" i="3"/>
  <c r="D788" i="3"/>
  <c r="E788" i="3"/>
  <c r="F788" i="3"/>
  <c r="G788" i="3"/>
  <c r="H788" i="3"/>
  <c r="I788" i="3"/>
  <c r="C789" i="3"/>
  <c r="D789" i="3"/>
  <c r="E789" i="3"/>
  <c r="F789" i="3"/>
  <c r="G789" i="3"/>
  <c r="H789" i="3"/>
  <c r="I789" i="3"/>
  <c r="C790" i="3"/>
  <c r="D790" i="3"/>
  <c r="E790" i="3"/>
  <c r="F790" i="3"/>
  <c r="G790" i="3"/>
  <c r="H790" i="3"/>
  <c r="I790" i="3"/>
  <c r="C791" i="3"/>
  <c r="D791" i="3"/>
  <c r="E791" i="3"/>
  <c r="F791" i="3"/>
  <c r="G791" i="3"/>
  <c r="H791" i="3"/>
  <c r="I791" i="3"/>
  <c r="C792" i="3"/>
  <c r="D792" i="3"/>
  <c r="E792" i="3"/>
  <c r="F792" i="3"/>
  <c r="G792" i="3"/>
  <c r="H792" i="3"/>
  <c r="I792" i="3"/>
  <c r="C793" i="3"/>
  <c r="D793" i="3"/>
  <c r="E793" i="3"/>
  <c r="F793" i="3"/>
  <c r="G793" i="3"/>
  <c r="H793" i="3"/>
  <c r="I793" i="3"/>
  <c r="C794" i="3"/>
  <c r="D794" i="3"/>
  <c r="E794" i="3"/>
  <c r="F794" i="3"/>
  <c r="G794" i="3"/>
  <c r="H794" i="3"/>
  <c r="I794" i="3"/>
  <c r="C795" i="3"/>
  <c r="D795" i="3"/>
  <c r="E795" i="3"/>
  <c r="F795" i="3"/>
  <c r="G795" i="3"/>
  <c r="H795" i="3"/>
  <c r="I795" i="3"/>
  <c r="C796" i="3"/>
  <c r="D796" i="3"/>
  <c r="E796" i="3"/>
  <c r="F796" i="3"/>
  <c r="G796" i="3"/>
  <c r="H796" i="3"/>
  <c r="I796" i="3"/>
  <c r="C797" i="3"/>
  <c r="D797" i="3"/>
  <c r="E797" i="3"/>
  <c r="F797" i="3"/>
  <c r="G797" i="3"/>
  <c r="H797" i="3"/>
  <c r="I797" i="3"/>
  <c r="C798" i="3"/>
  <c r="D798" i="3"/>
  <c r="E798" i="3"/>
  <c r="F798" i="3"/>
  <c r="G798" i="3"/>
  <c r="H798" i="3"/>
  <c r="I798" i="3"/>
  <c r="C799" i="3"/>
  <c r="D799" i="3"/>
  <c r="E799" i="3"/>
  <c r="F799" i="3"/>
  <c r="G799" i="3"/>
  <c r="H799" i="3"/>
  <c r="I799" i="3"/>
  <c r="C800" i="3"/>
  <c r="D800" i="3"/>
  <c r="E800" i="3"/>
  <c r="F800" i="3"/>
  <c r="G800" i="3"/>
  <c r="H800" i="3"/>
  <c r="I800" i="3"/>
  <c r="C801" i="3"/>
  <c r="D801" i="3"/>
  <c r="E801" i="3"/>
  <c r="F801" i="3"/>
  <c r="G801" i="3"/>
  <c r="H801" i="3"/>
  <c r="I801" i="3"/>
  <c r="C802" i="3"/>
  <c r="D802" i="3"/>
  <c r="E802" i="3"/>
  <c r="F802" i="3"/>
  <c r="G802" i="3"/>
  <c r="H802" i="3"/>
  <c r="I802" i="3"/>
  <c r="C803" i="3"/>
  <c r="D803" i="3"/>
  <c r="E803" i="3"/>
  <c r="F803" i="3"/>
  <c r="G803" i="3"/>
  <c r="H803" i="3"/>
  <c r="I803" i="3"/>
  <c r="C804" i="3"/>
  <c r="D804" i="3"/>
  <c r="E804" i="3"/>
  <c r="F804" i="3"/>
  <c r="G804" i="3"/>
  <c r="H804" i="3"/>
  <c r="I804" i="3"/>
  <c r="C805" i="3"/>
  <c r="D805" i="3"/>
  <c r="E805" i="3"/>
  <c r="F805" i="3"/>
  <c r="G805" i="3"/>
  <c r="H805" i="3"/>
  <c r="I805" i="3"/>
  <c r="C806" i="3"/>
  <c r="D806" i="3"/>
  <c r="E806" i="3"/>
  <c r="F806" i="3"/>
  <c r="G806" i="3"/>
  <c r="H806" i="3"/>
  <c r="I806" i="3"/>
  <c r="C807" i="3"/>
  <c r="D807" i="3"/>
  <c r="E807" i="3"/>
  <c r="F807" i="3"/>
  <c r="G807" i="3"/>
  <c r="H807" i="3"/>
  <c r="I807" i="3"/>
  <c r="C808" i="3"/>
  <c r="D808" i="3"/>
  <c r="E808" i="3"/>
  <c r="F808" i="3"/>
  <c r="G808" i="3"/>
  <c r="H808" i="3"/>
  <c r="I808" i="3"/>
  <c r="C809" i="3"/>
  <c r="D809" i="3"/>
  <c r="E809" i="3"/>
  <c r="F809" i="3"/>
  <c r="G809" i="3"/>
  <c r="H809" i="3"/>
  <c r="I809" i="3"/>
  <c r="C810" i="3"/>
  <c r="D810" i="3"/>
  <c r="E810" i="3"/>
  <c r="F810" i="3"/>
  <c r="G810" i="3"/>
  <c r="H810" i="3"/>
  <c r="I810" i="3"/>
  <c r="C811" i="3"/>
  <c r="D811" i="3"/>
  <c r="E811" i="3"/>
  <c r="F811" i="3"/>
  <c r="G811" i="3"/>
  <c r="H811" i="3"/>
  <c r="I811" i="3"/>
  <c r="C812" i="3"/>
  <c r="D812" i="3"/>
  <c r="E812" i="3"/>
  <c r="F812" i="3"/>
  <c r="G812" i="3"/>
  <c r="H812" i="3"/>
  <c r="I812" i="3"/>
  <c r="C813" i="3"/>
  <c r="D813" i="3"/>
  <c r="E813" i="3"/>
  <c r="F813" i="3"/>
  <c r="G813" i="3"/>
  <c r="H813" i="3"/>
  <c r="I813" i="3"/>
  <c r="C814" i="3"/>
  <c r="D814" i="3"/>
  <c r="E814" i="3"/>
  <c r="F814" i="3"/>
  <c r="G814" i="3"/>
  <c r="H814" i="3"/>
  <c r="I814" i="3"/>
  <c r="C815" i="3"/>
  <c r="D815" i="3"/>
  <c r="E815" i="3"/>
  <c r="F815" i="3"/>
  <c r="G815" i="3"/>
  <c r="H815" i="3"/>
  <c r="I815" i="3"/>
  <c r="C816" i="3"/>
  <c r="D816" i="3"/>
  <c r="E816" i="3"/>
  <c r="F816" i="3"/>
  <c r="G816" i="3"/>
  <c r="H816" i="3"/>
  <c r="I816" i="3"/>
  <c r="C817" i="3"/>
  <c r="D817" i="3"/>
  <c r="E817" i="3"/>
  <c r="F817" i="3"/>
  <c r="G817" i="3"/>
  <c r="H817" i="3"/>
  <c r="I817" i="3"/>
  <c r="C818" i="3"/>
  <c r="D818" i="3"/>
  <c r="E818" i="3"/>
  <c r="F818" i="3"/>
  <c r="G818" i="3"/>
  <c r="H818" i="3"/>
  <c r="I818" i="3"/>
  <c r="C819" i="3"/>
  <c r="D819" i="3"/>
  <c r="E819" i="3"/>
  <c r="F819" i="3"/>
  <c r="G819" i="3"/>
  <c r="H819" i="3"/>
  <c r="I819" i="3"/>
  <c r="C820" i="3"/>
  <c r="D820" i="3"/>
  <c r="E820" i="3"/>
  <c r="F820" i="3"/>
  <c r="G820" i="3"/>
  <c r="H820" i="3"/>
  <c r="I820" i="3"/>
  <c r="C821" i="3"/>
  <c r="D821" i="3"/>
  <c r="E821" i="3"/>
  <c r="F821" i="3"/>
  <c r="G821" i="3"/>
  <c r="H821" i="3"/>
  <c r="I821" i="3"/>
  <c r="C822" i="3"/>
  <c r="D822" i="3"/>
  <c r="E822" i="3"/>
  <c r="F822" i="3"/>
  <c r="G822" i="3"/>
  <c r="H822" i="3"/>
  <c r="I822" i="3"/>
  <c r="C823" i="3"/>
  <c r="D823" i="3"/>
  <c r="E823" i="3"/>
  <c r="F823" i="3"/>
  <c r="G823" i="3"/>
  <c r="H823" i="3"/>
  <c r="I823" i="3"/>
  <c r="C824" i="3"/>
  <c r="D824" i="3"/>
  <c r="E824" i="3"/>
  <c r="F824" i="3"/>
  <c r="G824" i="3"/>
  <c r="H824" i="3"/>
  <c r="I824" i="3"/>
  <c r="C825" i="3"/>
  <c r="D825" i="3"/>
  <c r="E825" i="3"/>
  <c r="F825" i="3"/>
  <c r="G825" i="3"/>
  <c r="H825" i="3"/>
  <c r="I825" i="3"/>
  <c r="C826" i="3"/>
  <c r="D826" i="3"/>
  <c r="E826" i="3"/>
  <c r="F826" i="3"/>
  <c r="G826" i="3"/>
  <c r="H826" i="3"/>
  <c r="I826" i="3"/>
  <c r="C827" i="3"/>
  <c r="D827" i="3"/>
  <c r="E827" i="3"/>
  <c r="F827" i="3"/>
  <c r="G827" i="3"/>
  <c r="H827" i="3"/>
  <c r="I827" i="3"/>
  <c r="C828" i="3"/>
  <c r="D828" i="3"/>
  <c r="E828" i="3"/>
  <c r="F828" i="3"/>
  <c r="G828" i="3"/>
  <c r="H828" i="3"/>
  <c r="I828" i="3"/>
  <c r="C829" i="3"/>
  <c r="D829" i="3"/>
  <c r="E829" i="3"/>
  <c r="F829" i="3"/>
  <c r="G829" i="3"/>
  <c r="H829" i="3"/>
  <c r="I829" i="3"/>
  <c r="C830" i="3"/>
  <c r="D830" i="3"/>
  <c r="E830" i="3"/>
  <c r="F830" i="3"/>
  <c r="G830" i="3"/>
  <c r="H830" i="3"/>
  <c r="I830" i="3"/>
  <c r="C831" i="3"/>
  <c r="D831" i="3"/>
  <c r="E831" i="3"/>
  <c r="F831" i="3"/>
  <c r="G831" i="3"/>
  <c r="H831" i="3"/>
  <c r="I831" i="3"/>
  <c r="C832" i="3"/>
  <c r="D832" i="3"/>
  <c r="E832" i="3"/>
  <c r="F832" i="3"/>
  <c r="G832" i="3"/>
  <c r="H832" i="3"/>
  <c r="I832" i="3"/>
  <c r="C833" i="3"/>
  <c r="D833" i="3"/>
  <c r="E833" i="3"/>
  <c r="F833" i="3"/>
  <c r="G833" i="3"/>
  <c r="H833" i="3"/>
  <c r="I833" i="3"/>
  <c r="C834" i="3"/>
  <c r="D834" i="3"/>
  <c r="E834" i="3"/>
  <c r="F834" i="3"/>
  <c r="G834" i="3"/>
  <c r="H834" i="3"/>
  <c r="I834" i="3"/>
  <c r="C835" i="3"/>
  <c r="D835" i="3"/>
  <c r="E835" i="3"/>
  <c r="F835" i="3"/>
  <c r="G835" i="3"/>
  <c r="H835" i="3"/>
  <c r="I835" i="3"/>
  <c r="C836" i="3"/>
  <c r="D836" i="3"/>
  <c r="E836" i="3"/>
  <c r="F836" i="3"/>
  <c r="G836" i="3"/>
  <c r="H836" i="3"/>
  <c r="I836" i="3"/>
  <c r="C837" i="3"/>
  <c r="D837" i="3"/>
  <c r="E837" i="3"/>
  <c r="F837" i="3"/>
  <c r="G837" i="3"/>
  <c r="H837" i="3"/>
  <c r="I837" i="3"/>
  <c r="C838" i="3"/>
  <c r="D838" i="3"/>
  <c r="E838" i="3"/>
  <c r="F838" i="3"/>
  <c r="G838" i="3"/>
  <c r="H838" i="3"/>
  <c r="I838" i="3"/>
  <c r="C839" i="3"/>
  <c r="D839" i="3"/>
  <c r="E839" i="3"/>
  <c r="F839" i="3"/>
  <c r="G839" i="3"/>
  <c r="H839" i="3"/>
  <c r="I839" i="3"/>
  <c r="C840" i="3"/>
  <c r="D840" i="3"/>
  <c r="E840" i="3"/>
  <c r="F840" i="3"/>
  <c r="G840" i="3"/>
  <c r="H840" i="3"/>
  <c r="I840" i="3"/>
  <c r="C841" i="3"/>
  <c r="D841" i="3"/>
  <c r="E841" i="3"/>
  <c r="F841" i="3"/>
  <c r="G841" i="3"/>
  <c r="H841" i="3"/>
  <c r="I841" i="3"/>
  <c r="C842" i="3"/>
  <c r="D842" i="3"/>
  <c r="E842" i="3"/>
  <c r="F842" i="3"/>
  <c r="G842" i="3"/>
  <c r="H842" i="3"/>
  <c r="I842" i="3"/>
  <c r="C843" i="3"/>
  <c r="D843" i="3"/>
  <c r="E843" i="3"/>
  <c r="F843" i="3"/>
  <c r="G843" i="3"/>
  <c r="H843" i="3"/>
  <c r="I843" i="3"/>
  <c r="C844" i="3"/>
  <c r="D844" i="3"/>
  <c r="E844" i="3"/>
  <c r="F844" i="3"/>
  <c r="G844" i="3"/>
  <c r="H844" i="3"/>
  <c r="I844" i="3"/>
  <c r="C845" i="3"/>
  <c r="D845" i="3"/>
  <c r="E845" i="3"/>
  <c r="F845" i="3"/>
  <c r="G845" i="3"/>
  <c r="H845" i="3"/>
  <c r="I845" i="3"/>
  <c r="C846" i="3"/>
  <c r="D846" i="3"/>
  <c r="E846" i="3"/>
  <c r="F846" i="3"/>
  <c r="G846" i="3"/>
  <c r="H846" i="3"/>
  <c r="I846" i="3"/>
  <c r="C847" i="3"/>
  <c r="D847" i="3"/>
  <c r="E847" i="3"/>
  <c r="F847" i="3"/>
  <c r="G847" i="3"/>
  <c r="H847" i="3"/>
  <c r="I847" i="3"/>
  <c r="C848" i="3"/>
  <c r="D848" i="3"/>
  <c r="E848" i="3"/>
  <c r="F848" i="3"/>
  <c r="G848" i="3"/>
  <c r="H848" i="3"/>
  <c r="I848" i="3"/>
  <c r="C849" i="3"/>
  <c r="D849" i="3"/>
  <c r="E849" i="3"/>
  <c r="F849" i="3"/>
  <c r="G849" i="3"/>
  <c r="H849" i="3"/>
  <c r="I849" i="3"/>
  <c r="C850" i="3"/>
  <c r="D850" i="3"/>
  <c r="E850" i="3"/>
  <c r="F850" i="3"/>
  <c r="G850" i="3"/>
  <c r="H850" i="3"/>
  <c r="I850" i="3"/>
  <c r="C851" i="3"/>
  <c r="D851" i="3"/>
  <c r="E851" i="3"/>
  <c r="F851" i="3"/>
  <c r="G851" i="3"/>
  <c r="H851" i="3"/>
  <c r="I851" i="3"/>
  <c r="C852" i="3"/>
  <c r="D852" i="3"/>
  <c r="E852" i="3"/>
  <c r="F852" i="3"/>
  <c r="G852" i="3"/>
  <c r="H852" i="3"/>
  <c r="I852" i="3"/>
  <c r="C853" i="3"/>
  <c r="D853" i="3"/>
  <c r="E853" i="3"/>
  <c r="F853" i="3"/>
  <c r="G853" i="3"/>
  <c r="H853" i="3"/>
  <c r="I853" i="3"/>
  <c r="C854" i="3"/>
  <c r="D854" i="3"/>
  <c r="E854" i="3"/>
  <c r="F854" i="3"/>
  <c r="G854" i="3"/>
  <c r="H854" i="3"/>
  <c r="I854" i="3"/>
  <c r="C855" i="3"/>
  <c r="D855" i="3"/>
  <c r="E855" i="3"/>
  <c r="F855" i="3"/>
  <c r="G855" i="3"/>
  <c r="H855" i="3"/>
  <c r="I855" i="3"/>
  <c r="C856" i="3"/>
  <c r="D856" i="3"/>
  <c r="E856" i="3"/>
  <c r="F856" i="3"/>
  <c r="G856" i="3"/>
  <c r="H856" i="3"/>
  <c r="I856" i="3"/>
  <c r="C857" i="3"/>
  <c r="D857" i="3"/>
  <c r="E857" i="3"/>
  <c r="F857" i="3"/>
  <c r="G857" i="3"/>
  <c r="H857" i="3"/>
  <c r="I857" i="3"/>
  <c r="C858" i="3"/>
  <c r="D858" i="3"/>
  <c r="E858" i="3"/>
  <c r="F858" i="3"/>
  <c r="G858" i="3"/>
  <c r="H858" i="3"/>
  <c r="I858" i="3"/>
  <c r="C859" i="3"/>
  <c r="D859" i="3"/>
  <c r="E859" i="3"/>
  <c r="F859" i="3"/>
  <c r="G859" i="3"/>
  <c r="H859" i="3"/>
  <c r="I859" i="3"/>
  <c r="C860" i="3"/>
  <c r="D860" i="3"/>
  <c r="E860" i="3"/>
  <c r="F860" i="3"/>
  <c r="G860" i="3"/>
  <c r="H860" i="3"/>
  <c r="I860" i="3"/>
  <c r="C861" i="3"/>
  <c r="D861" i="3"/>
  <c r="E861" i="3"/>
  <c r="F861" i="3"/>
  <c r="G861" i="3"/>
  <c r="H861" i="3"/>
  <c r="I861" i="3"/>
  <c r="C862" i="3"/>
  <c r="D862" i="3"/>
  <c r="E862" i="3"/>
  <c r="F862" i="3"/>
  <c r="G862" i="3"/>
  <c r="H862" i="3"/>
  <c r="I862" i="3"/>
  <c r="C863" i="3"/>
  <c r="D863" i="3"/>
  <c r="E863" i="3"/>
  <c r="F863" i="3"/>
  <c r="G863" i="3"/>
  <c r="H863" i="3"/>
  <c r="I863" i="3"/>
  <c r="C864" i="3"/>
  <c r="D864" i="3"/>
  <c r="E864" i="3"/>
  <c r="F864" i="3"/>
  <c r="G864" i="3"/>
  <c r="H864" i="3"/>
  <c r="I864" i="3"/>
  <c r="C865" i="3"/>
  <c r="D865" i="3"/>
  <c r="E865" i="3"/>
  <c r="F865" i="3"/>
  <c r="G865" i="3"/>
  <c r="H865" i="3"/>
  <c r="I865" i="3"/>
  <c r="C866" i="3"/>
  <c r="D866" i="3"/>
  <c r="E866" i="3"/>
  <c r="F866" i="3"/>
  <c r="G866" i="3"/>
  <c r="H866" i="3"/>
  <c r="I866" i="3"/>
  <c r="C867" i="3"/>
  <c r="D867" i="3"/>
  <c r="E867" i="3"/>
  <c r="F867" i="3"/>
  <c r="G867" i="3"/>
  <c r="H867" i="3"/>
  <c r="I867" i="3"/>
  <c r="C868" i="3"/>
  <c r="D868" i="3"/>
  <c r="E868" i="3"/>
  <c r="F868" i="3"/>
  <c r="G868" i="3"/>
  <c r="H868" i="3"/>
  <c r="I868" i="3"/>
  <c r="C869" i="3"/>
  <c r="D869" i="3"/>
  <c r="E869" i="3"/>
  <c r="F869" i="3"/>
  <c r="G869" i="3"/>
  <c r="H869" i="3"/>
  <c r="I869" i="3"/>
  <c r="C870" i="3"/>
  <c r="D870" i="3"/>
  <c r="E870" i="3"/>
  <c r="F870" i="3"/>
  <c r="G870" i="3"/>
  <c r="H870" i="3"/>
  <c r="I870" i="3"/>
  <c r="C871" i="3"/>
  <c r="D871" i="3"/>
  <c r="E871" i="3"/>
  <c r="F871" i="3"/>
  <c r="G871" i="3"/>
  <c r="H871" i="3"/>
  <c r="I871" i="3"/>
  <c r="C872" i="3"/>
  <c r="D872" i="3"/>
  <c r="E872" i="3"/>
  <c r="F872" i="3"/>
  <c r="G872" i="3"/>
  <c r="H872" i="3"/>
  <c r="I872" i="3"/>
  <c r="C873" i="3"/>
  <c r="D873" i="3"/>
  <c r="E873" i="3"/>
  <c r="F873" i="3"/>
  <c r="G873" i="3"/>
  <c r="H873" i="3"/>
  <c r="I873" i="3"/>
  <c r="C874" i="3"/>
  <c r="D874" i="3"/>
  <c r="E874" i="3"/>
  <c r="F874" i="3"/>
  <c r="G874" i="3"/>
  <c r="H874" i="3"/>
  <c r="I874" i="3"/>
  <c r="C875" i="3"/>
  <c r="D875" i="3"/>
  <c r="E875" i="3"/>
  <c r="F875" i="3"/>
  <c r="G875" i="3"/>
  <c r="H875" i="3"/>
  <c r="I875" i="3"/>
  <c r="C876" i="3"/>
  <c r="D876" i="3"/>
  <c r="E876" i="3"/>
  <c r="F876" i="3"/>
  <c r="G876" i="3"/>
  <c r="H876" i="3"/>
  <c r="I876" i="3"/>
  <c r="C877" i="3"/>
  <c r="D877" i="3"/>
  <c r="E877" i="3"/>
  <c r="F877" i="3"/>
  <c r="G877" i="3"/>
  <c r="H877" i="3"/>
  <c r="I877" i="3"/>
  <c r="C878" i="3"/>
  <c r="D878" i="3"/>
  <c r="E878" i="3"/>
  <c r="F878" i="3"/>
  <c r="G878" i="3"/>
  <c r="H878" i="3"/>
  <c r="I878" i="3"/>
  <c r="C879" i="3"/>
  <c r="D879" i="3"/>
  <c r="E879" i="3"/>
  <c r="F879" i="3"/>
  <c r="G879" i="3"/>
  <c r="H879" i="3"/>
  <c r="I879" i="3"/>
  <c r="C880" i="3"/>
  <c r="D880" i="3"/>
  <c r="E880" i="3"/>
  <c r="F880" i="3"/>
  <c r="G880" i="3"/>
  <c r="H880" i="3"/>
  <c r="I880" i="3"/>
  <c r="C881" i="3"/>
  <c r="D881" i="3"/>
  <c r="E881" i="3"/>
  <c r="F881" i="3"/>
  <c r="G881" i="3"/>
  <c r="H881" i="3"/>
  <c r="I881" i="3"/>
  <c r="C882" i="3"/>
  <c r="D882" i="3"/>
  <c r="E882" i="3"/>
  <c r="F882" i="3"/>
  <c r="G882" i="3"/>
  <c r="H882" i="3"/>
  <c r="I882" i="3"/>
  <c r="C883" i="3"/>
  <c r="D883" i="3"/>
  <c r="E883" i="3"/>
  <c r="F883" i="3"/>
  <c r="G883" i="3"/>
  <c r="H883" i="3"/>
  <c r="I883" i="3"/>
  <c r="C884" i="3"/>
  <c r="D884" i="3"/>
  <c r="E884" i="3"/>
  <c r="F884" i="3"/>
  <c r="G884" i="3"/>
  <c r="H884" i="3"/>
  <c r="I884" i="3"/>
  <c r="C885" i="3"/>
  <c r="D885" i="3"/>
  <c r="E885" i="3"/>
  <c r="F885" i="3"/>
  <c r="G885" i="3"/>
  <c r="H885" i="3"/>
  <c r="I885" i="3"/>
  <c r="C886" i="3"/>
  <c r="D886" i="3"/>
  <c r="E886" i="3"/>
  <c r="F886" i="3"/>
  <c r="G886" i="3"/>
  <c r="H886" i="3"/>
  <c r="I886" i="3"/>
  <c r="C887" i="3"/>
  <c r="D887" i="3"/>
  <c r="E887" i="3"/>
  <c r="F887" i="3"/>
  <c r="G887" i="3"/>
  <c r="H887" i="3"/>
  <c r="I887" i="3"/>
  <c r="C888" i="3"/>
  <c r="D888" i="3"/>
  <c r="E888" i="3"/>
  <c r="F888" i="3"/>
  <c r="G888" i="3"/>
  <c r="H888" i="3"/>
  <c r="I888" i="3"/>
  <c r="C889" i="3"/>
  <c r="D889" i="3"/>
  <c r="E889" i="3"/>
  <c r="F889" i="3"/>
  <c r="G889" i="3"/>
  <c r="H889" i="3"/>
  <c r="I889" i="3"/>
  <c r="C890" i="3"/>
  <c r="D890" i="3"/>
  <c r="E890" i="3"/>
  <c r="F890" i="3"/>
  <c r="G890" i="3"/>
  <c r="H890" i="3"/>
  <c r="I890" i="3"/>
  <c r="C891" i="3"/>
  <c r="D891" i="3"/>
  <c r="E891" i="3"/>
  <c r="F891" i="3"/>
  <c r="G891" i="3"/>
  <c r="H891" i="3"/>
  <c r="I891" i="3"/>
  <c r="C892" i="3"/>
  <c r="D892" i="3"/>
  <c r="E892" i="3"/>
  <c r="F892" i="3"/>
  <c r="G892" i="3"/>
  <c r="H892" i="3"/>
  <c r="I892" i="3"/>
  <c r="C893" i="3"/>
  <c r="D893" i="3"/>
  <c r="E893" i="3"/>
  <c r="F893" i="3"/>
  <c r="G893" i="3"/>
  <c r="H893" i="3"/>
  <c r="I893" i="3"/>
  <c r="C894" i="3"/>
  <c r="D894" i="3"/>
  <c r="E894" i="3"/>
  <c r="F894" i="3"/>
  <c r="G894" i="3"/>
  <c r="H894" i="3"/>
  <c r="I894" i="3"/>
  <c r="C895" i="3"/>
  <c r="D895" i="3"/>
  <c r="E895" i="3"/>
  <c r="F895" i="3"/>
  <c r="G895" i="3"/>
  <c r="H895" i="3"/>
  <c r="I895" i="3"/>
  <c r="C896" i="3"/>
  <c r="D896" i="3"/>
  <c r="E896" i="3"/>
  <c r="F896" i="3"/>
  <c r="G896" i="3"/>
  <c r="H896" i="3"/>
  <c r="I896" i="3"/>
  <c r="C897" i="3"/>
  <c r="D897" i="3"/>
  <c r="E897" i="3"/>
  <c r="F897" i="3"/>
  <c r="G897" i="3"/>
  <c r="H897" i="3"/>
  <c r="I897" i="3"/>
  <c r="C898" i="3"/>
  <c r="D898" i="3"/>
  <c r="E898" i="3"/>
  <c r="F898" i="3"/>
  <c r="G898" i="3"/>
  <c r="H898" i="3"/>
  <c r="I898" i="3"/>
  <c r="C899" i="3"/>
  <c r="D899" i="3"/>
  <c r="E899" i="3"/>
  <c r="F899" i="3"/>
  <c r="G899" i="3"/>
  <c r="H899" i="3"/>
  <c r="I899" i="3"/>
  <c r="C900" i="3"/>
  <c r="D900" i="3"/>
  <c r="E900" i="3"/>
  <c r="F900" i="3"/>
  <c r="G900" i="3"/>
  <c r="H900" i="3"/>
  <c r="I900" i="3"/>
  <c r="C901" i="3"/>
  <c r="D901" i="3"/>
  <c r="E901" i="3"/>
  <c r="F901" i="3"/>
  <c r="G901" i="3"/>
  <c r="H901" i="3"/>
  <c r="I901" i="3"/>
  <c r="C902" i="3"/>
  <c r="D902" i="3"/>
  <c r="E902" i="3"/>
  <c r="F902" i="3"/>
  <c r="G902" i="3"/>
  <c r="H902" i="3"/>
  <c r="I902" i="3"/>
  <c r="C903" i="3"/>
  <c r="D903" i="3"/>
  <c r="E903" i="3"/>
  <c r="F903" i="3"/>
  <c r="G903" i="3"/>
  <c r="H903" i="3"/>
  <c r="I903" i="3"/>
  <c r="C904" i="3"/>
  <c r="D904" i="3"/>
  <c r="E904" i="3"/>
  <c r="F904" i="3"/>
  <c r="G904" i="3"/>
  <c r="H904" i="3"/>
  <c r="I904" i="3"/>
  <c r="C905" i="3"/>
  <c r="D905" i="3"/>
  <c r="E905" i="3"/>
  <c r="F905" i="3"/>
  <c r="G905" i="3"/>
  <c r="H905" i="3"/>
  <c r="I905" i="3"/>
  <c r="C906" i="3"/>
  <c r="D906" i="3"/>
  <c r="E906" i="3"/>
  <c r="F906" i="3"/>
  <c r="G906" i="3"/>
  <c r="H906" i="3"/>
  <c r="I906" i="3"/>
  <c r="C907" i="3"/>
  <c r="D907" i="3"/>
  <c r="E907" i="3"/>
  <c r="F907" i="3"/>
  <c r="G907" i="3"/>
  <c r="H907" i="3"/>
  <c r="I907" i="3"/>
  <c r="C908" i="3"/>
  <c r="D908" i="3"/>
  <c r="E908" i="3"/>
  <c r="F908" i="3"/>
  <c r="G908" i="3"/>
  <c r="H908" i="3"/>
  <c r="I908" i="3"/>
  <c r="C909" i="3"/>
  <c r="D909" i="3"/>
  <c r="E909" i="3"/>
  <c r="F909" i="3"/>
  <c r="G909" i="3"/>
  <c r="H909" i="3"/>
  <c r="I909" i="3"/>
  <c r="C910" i="3"/>
  <c r="D910" i="3"/>
  <c r="E910" i="3"/>
  <c r="F910" i="3"/>
  <c r="G910" i="3"/>
  <c r="H910" i="3"/>
  <c r="I910" i="3"/>
  <c r="C911" i="3"/>
  <c r="D911" i="3"/>
  <c r="E911" i="3"/>
  <c r="F911" i="3"/>
  <c r="G911" i="3"/>
  <c r="H911" i="3"/>
  <c r="I911" i="3"/>
  <c r="C912" i="3"/>
  <c r="D912" i="3"/>
  <c r="E912" i="3"/>
  <c r="F912" i="3"/>
  <c r="G912" i="3"/>
  <c r="H912" i="3"/>
  <c r="I912" i="3"/>
  <c r="C913" i="3"/>
  <c r="D913" i="3"/>
  <c r="E913" i="3"/>
  <c r="F913" i="3"/>
  <c r="G913" i="3"/>
  <c r="H913" i="3"/>
  <c r="I913" i="3"/>
  <c r="C914" i="3"/>
  <c r="D914" i="3"/>
  <c r="E914" i="3"/>
  <c r="F914" i="3"/>
  <c r="G914" i="3"/>
  <c r="H914" i="3"/>
  <c r="I914" i="3"/>
  <c r="C915" i="3"/>
  <c r="D915" i="3"/>
  <c r="E915" i="3"/>
  <c r="F915" i="3"/>
  <c r="G915" i="3"/>
  <c r="H915" i="3"/>
  <c r="I915" i="3"/>
  <c r="C916" i="3"/>
  <c r="D916" i="3"/>
  <c r="E916" i="3"/>
  <c r="F916" i="3"/>
  <c r="G916" i="3"/>
  <c r="H916" i="3"/>
  <c r="I916" i="3"/>
  <c r="C917" i="3"/>
  <c r="D917" i="3"/>
  <c r="E917" i="3"/>
  <c r="F917" i="3"/>
  <c r="G917" i="3"/>
  <c r="H917" i="3"/>
  <c r="I917" i="3"/>
  <c r="C918" i="3"/>
  <c r="D918" i="3"/>
  <c r="E918" i="3"/>
  <c r="F918" i="3"/>
  <c r="G918" i="3"/>
  <c r="H918" i="3"/>
  <c r="I918" i="3"/>
  <c r="C919" i="3"/>
  <c r="D919" i="3"/>
  <c r="E919" i="3"/>
  <c r="F919" i="3"/>
  <c r="G919" i="3"/>
  <c r="H919" i="3"/>
  <c r="I919" i="3"/>
  <c r="C920" i="3"/>
  <c r="D920" i="3"/>
  <c r="E920" i="3"/>
  <c r="F920" i="3"/>
  <c r="G920" i="3"/>
  <c r="H920" i="3"/>
  <c r="I920" i="3"/>
  <c r="C921" i="3"/>
  <c r="D921" i="3"/>
  <c r="E921" i="3"/>
  <c r="F921" i="3"/>
  <c r="G921" i="3"/>
  <c r="H921" i="3"/>
  <c r="I921" i="3"/>
  <c r="C922" i="3"/>
  <c r="D922" i="3"/>
  <c r="E922" i="3"/>
  <c r="F922" i="3"/>
  <c r="G922" i="3"/>
  <c r="H922" i="3"/>
  <c r="I922" i="3"/>
  <c r="C923" i="3"/>
  <c r="D923" i="3"/>
  <c r="E923" i="3"/>
  <c r="F923" i="3"/>
  <c r="G923" i="3"/>
  <c r="H923" i="3"/>
  <c r="I923" i="3"/>
  <c r="C924" i="3"/>
  <c r="D924" i="3"/>
  <c r="E924" i="3"/>
  <c r="F924" i="3"/>
  <c r="G924" i="3"/>
  <c r="H924" i="3"/>
  <c r="I924" i="3"/>
  <c r="C925" i="3"/>
  <c r="D925" i="3"/>
  <c r="E925" i="3"/>
  <c r="F925" i="3"/>
  <c r="G925" i="3"/>
  <c r="H925" i="3"/>
  <c r="I925" i="3"/>
  <c r="C926" i="3"/>
  <c r="D926" i="3"/>
  <c r="E926" i="3"/>
  <c r="F926" i="3"/>
  <c r="G926" i="3"/>
  <c r="H926" i="3"/>
  <c r="I926" i="3"/>
  <c r="C927" i="3"/>
  <c r="D927" i="3"/>
  <c r="E927" i="3"/>
  <c r="F927" i="3"/>
  <c r="G927" i="3"/>
  <c r="H927" i="3"/>
  <c r="I927" i="3"/>
  <c r="C928" i="3"/>
  <c r="D928" i="3"/>
  <c r="E928" i="3"/>
  <c r="F928" i="3"/>
  <c r="G928" i="3"/>
  <c r="H928" i="3"/>
  <c r="I928" i="3"/>
  <c r="C929" i="3"/>
  <c r="D929" i="3"/>
  <c r="E929" i="3"/>
  <c r="F929" i="3"/>
  <c r="G929" i="3"/>
  <c r="H929" i="3"/>
  <c r="I929" i="3"/>
  <c r="C930" i="3"/>
  <c r="D930" i="3"/>
  <c r="E930" i="3"/>
  <c r="F930" i="3"/>
  <c r="G930" i="3"/>
  <c r="H930" i="3"/>
  <c r="I930" i="3"/>
  <c r="C931" i="3"/>
  <c r="D931" i="3"/>
  <c r="E931" i="3"/>
  <c r="F931" i="3"/>
  <c r="G931" i="3"/>
  <c r="H931" i="3"/>
  <c r="I931" i="3"/>
  <c r="C932" i="3"/>
  <c r="D932" i="3"/>
  <c r="E932" i="3"/>
  <c r="F932" i="3"/>
  <c r="G932" i="3"/>
  <c r="H932" i="3"/>
  <c r="I932" i="3"/>
  <c r="C933" i="3"/>
  <c r="D933" i="3"/>
  <c r="E933" i="3"/>
  <c r="F933" i="3"/>
  <c r="G933" i="3"/>
  <c r="H933" i="3"/>
  <c r="I933" i="3"/>
  <c r="C934" i="3"/>
  <c r="D934" i="3"/>
  <c r="E934" i="3"/>
  <c r="F934" i="3"/>
  <c r="G934" i="3"/>
  <c r="H934" i="3"/>
  <c r="I934" i="3"/>
  <c r="C935" i="3"/>
  <c r="D935" i="3"/>
  <c r="E935" i="3"/>
  <c r="F935" i="3"/>
  <c r="G935" i="3"/>
  <c r="H935" i="3"/>
  <c r="I935" i="3"/>
  <c r="C936" i="3"/>
  <c r="D936" i="3"/>
  <c r="E936" i="3"/>
  <c r="F936" i="3"/>
  <c r="G936" i="3"/>
  <c r="H936" i="3"/>
  <c r="I936" i="3"/>
  <c r="C937" i="3"/>
  <c r="D937" i="3"/>
  <c r="E937" i="3"/>
  <c r="F937" i="3"/>
  <c r="G937" i="3"/>
  <c r="H937" i="3"/>
  <c r="I937" i="3"/>
  <c r="C938" i="3"/>
  <c r="D938" i="3"/>
  <c r="E938" i="3"/>
  <c r="F938" i="3"/>
  <c r="G938" i="3"/>
  <c r="H938" i="3"/>
  <c r="I938" i="3"/>
  <c r="C939" i="3"/>
  <c r="D939" i="3"/>
  <c r="E939" i="3"/>
  <c r="F939" i="3"/>
  <c r="G939" i="3"/>
  <c r="H939" i="3"/>
  <c r="I939" i="3"/>
  <c r="C940" i="3"/>
  <c r="D940" i="3"/>
  <c r="E940" i="3"/>
  <c r="F940" i="3"/>
  <c r="G940" i="3"/>
  <c r="H940" i="3"/>
  <c r="I940" i="3"/>
  <c r="C941" i="3"/>
  <c r="D941" i="3"/>
  <c r="E941" i="3"/>
  <c r="F941" i="3"/>
  <c r="G941" i="3"/>
  <c r="H941" i="3"/>
  <c r="I941" i="3"/>
  <c r="C942" i="3"/>
  <c r="D942" i="3"/>
  <c r="E942" i="3"/>
  <c r="F942" i="3"/>
  <c r="G942" i="3"/>
  <c r="H942" i="3"/>
  <c r="I942" i="3"/>
  <c r="C943" i="3"/>
  <c r="D943" i="3"/>
  <c r="E943" i="3"/>
  <c r="F943" i="3"/>
  <c r="G943" i="3"/>
  <c r="H943" i="3"/>
  <c r="I943" i="3"/>
  <c r="C944" i="3"/>
  <c r="D944" i="3"/>
  <c r="E944" i="3"/>
  <c r="F944" i="3"/>
  <c r="G944" i="3"/>
  <c r="H944" i="3"/>
  <c r="I944" i="3"/>
  <c r="C945" i="3"/>
  <c r="D945" i="3"/>
  <c r="E945" i="3"/>
  <c r="F945" i="3"/>
  <c r="G945" i="3"/>
  <c r="H945" i="3"/>
  <c r="I945" i="3"/>
  <c r="C946" i="3"/>
  <c r="D946" i="3"/>
  <c r="E946" i="3"/>
  <c r="F946" i="3"/>
  <c r="G946" i="3"/>
  <c r="H946" i="3"/>
  <c r="I946" i="3"/>
  <c r="C947" i="3"/>
  <c r="D947" i="3"/>
  <c r="E947" i="3"/>
  <c r="F947" i="3"/>
  <c r="G947" i="3"/>
  <c r="H947" i="3"/>
  <c r="I947" i="3"/>
  <c r="C948" i="3"/>
  <c r="D948" i="3"/>
  <c r="E948" i="3"/>
  <c r="F948" i="3"/>
  <c r="G948" i="3"/>
  <c r="H948" i="3"/>
  <c r="I948" i="3"/>
  <c r="C949" i="3"/>
  <c r="D949" i="3"/>
  <c r="E949" i="3"/>
  <c r="F949" i="3"/>
  <c r="G949" i="3"/>
  <c r="H949" i="3"/>
  <c r="I949" i="3"/>
  <c r="C950" i="3"/>
  <c r="D950" i="3"/>
  <c r="E950" i="3"/>
  <c r="F950" i="3"/>
  <c r="G950" i="3"/>
  <c r="H950" i="3"/>
  <c r="I950" i="3"/>
  <c r="C951" i="3"/>
  <c r="D951" i="3"/>
  <c r="E951" i="3"/>
  <c r="F951" i="3"/>
  <c r="G951" i="3"/>
  <c r="H951" i="3"/>
  <c r="I951" i="3"/>
  <c r="C952" i="3"/>
  <c r="D952" i="3"/>
  <c r="E952" i="3"/>
  <c r="F952" i="3"/>
  <c r="G952" i="3"/>
  <c r="H952" i="3"/>
  <c r="I952" i="3"/>
  <c r="C953" i="3"/>
  <c r="D953" i="3"/>
  <c r="E953" i="3"/>
  <c r="F953" i="3"/>
  <c r="G953" i="3"/>
  <c r="H953" i="3"/>
  <c r="I953" i="3"/>
  <c r="C954" i="3"/>
  <c r="D954" i="3"/>
  <c r="E954" i="3"/>
  <c r="F954" i="3"/>
  <c r="G954" i="3"/>
  <c r="H954" i="3"/>
  <c r="I954" i="3"/>
  <c r="C955" i="3"/>
  <c r="D955" i="3"/>
  <c r="E955" i="3"/>
  <c r="F955" i="3"/>
  <c r="G955" i="3"/>
  <c r="H955" i="3"/>
  <c r="I955" i="3"/>
  <c r="C956" i="3"/>
  <c r="D956" i="3"/>
  <c r="E956" i="3"/>
  <c r="F956" i="3"/>
  <c r="G956" i="3"/>
  <c r="H956" i="3"/>
  <c r="I956" i="3"/>
  <c r="C957" i="3"/>
  <c r="D957" i="3"/>
  <c r="E957" i="3"/>
  <c r="F957" i="3"/>
  <c r="G957" i="3"/>
  <c r="H957" i="3"/>
  <c r="I957" i="3"/>
  <c r="C958" i="3"/>
  <c r="D958" i="3"/>
  <c r="E958" i="3"/>
  <c r="F958" i="3"/>
  <c r="G958" i="3"/>
  <c r="H958" i="3"/>
  <c r="I958" i="3"/>
  <c r="C959" i="3"/>
  <c r="D959" i="3"/>
  <c r="E959" i="3"/>
  <c r="F959" i="3"/>
  <c r="G959" i="3"/>
  <c r="H959" i="3"/>
  <c r="I959" i="3"/>
  <c r="C960" i="3"/>
  <c r="D960" i="3"/>
  <c r="E960" i="3"/>
  <c r="F960" i="3"/>
  <c r="G960" i="3"/>
  <c r="H960" i="3"/>
  <c r="I960" i="3"/>
  <c r="C961" i="3"/>
  <c r="D961" i="3"/>
  <c r="E961" i="3"/>
  <c r="F961" i="3"/>
  <c r="G961" i="3"/>
  <c r="H961" i="3"/>
  <c r="I961" i="3"/>
  <c r="C962" i="3"/>
  <c r="D962" i="3"/>
  <c r="E962" i="3"/>
  <c r="F962" i="3"/>
  <c r="G962" i="3"/>
  <c r="H962" i="3"/>
  <c r="I962" i="3"/>
  <c r="C963" i="3"/>
  <c r="D963" i="3"/>
  <c r="E963" i="3"/>
  <c r="F963" i="3"/>
  <c r="G963" i="3"/>
  <c r="H963" i="3"/>
  <c r="I963" i="3"/>
  <c r="C964" i="3"/>
  <c r="D964" i="3"/>
  <c r="E964" i="3"/>
  <c r="F964" i="3"/>
  <c r="G964" i="3"/>
  <c r="H964" i="3"/>
  <c r="I964" i="3"/>
  <c r="C965" i="3"/>
  <c r="D965" i="3"/>
  <c r="E965" i="3"/>
  <c r="F965" i="3"/>
  <c r="G965" i="3"/>
  <c r="H965" i="3"/>
  <c r="I965" i="3"/>
  <c r="C966" i="3"/>
  <c r="D966" i="3"/>
  <c r="E966" i="3"/>
  <c r="F966" i="3"/>
  <c r="G966" i="3"/>
  <c r="H966" i="3"/>
  <c r="I966" i="3"/>
  <c r="C967" i="3"/>
  <c r="D967" i="3"/>
  <c r="E967" i="3"/>
  <c r="F967" i="3"/>
  <c r="G967" i="3"/>
  <c r="H967" i="3"/>
  <c r="I967" i="3"/>
  <c r="C968" i="3"/>
  <c r="D968" i="3"/>
  <c r="E968" i="3"/>
  <c r="F968" i="3"/>
  <c r="G968" i="3"/>
  <c r="H968" i="3"/>
  <c r="I968" i="3"/>
  <c r="C969" i="3"/>
  <c r="D969" i="3"/>
  <c r="E969" i="3"/>
  <c r="F969" i="3"/>
  <c r="G969" i="3"/>
  <c r="H969" i="3"/>
  <c r="I969" i="3"/>
  <c r="C970" i="3"/>
  <c r="D970" i="3"/>
  <c r="E970" i="3"/>
  <c r="F970" i="3"/>
  <c r="G970" i="3"/>
  <c r="H970" i="3"/>
  <c r="I970" i="3"/>
  <c r="C971" i="3"/>
  <c r="D971" i="3"/>
  <c r="E971" i="3"/>
  <c r="F971" i="3"/>
  <c r="G971" i="3"/>
  <c r="H971" i="3"/>
  <c r="I971" i="3"/>
  <c r="C972" i="3"/>
  <c r="D972" i="3"/>
  <c r="E972" i="3"/>
  <c r="F972" i="3"/>
  <c r="G972" i="3"/>
  <c r="H972" i="3"/>
  <c r="I972" i="3"/>
  <c r="C973" i="3"/>
  <c r="D973" i="3"/>
  <c r="E973" i="3"/>
  <c r="F973" i="3"/>
  <c r="G973" i="3"/>
  <c r="H973" i="3"/>
  <c r="I973" i="3"/>
  <c r="C974" i="3"/>
  <c r="D974" i="3"/>
  <c r="E974" i="3"/>
  <c r="F974" i="3"/>
  <c r="G974" i="3"/>
  <c r="H974" i="3"/>
  <c r="I974" i="3"/>
  <c r="C975" i="3"/>
  <c r="D975" i="3"/>
  <c r="E975" i="3"/>
  <c r="F975" i="3"/>
  <c r="G975" i="3"/>
  <c r="H975" i="3"/>
  <c r="I975" i="3"/>
  <c r="C976" i="3"/>
  <c r="D976" i="3"/>
  <c r="E976" i="3"/>
  <c r="F976" i="3"/>
  <c r="G976" i="3"/>
  <c r="H976" i="3"/>
  <c r="I976" i="3"/>
  <c r="C977" i="3"/>
  <c r="D977" i="3"/>
  <c r="E977" i="3"/>
  <c r="F977" i="3"/>
  <c r="G977" i="3"/>
  <c r="H977" i="3"/>
  <c r="I977" i="3"/>
  <c r="C978" i="3"/>
  <c r="D978" i="3"/>
  <c r="E978" i="3"/>
  <c r="F978" i="3"/>
  <c r="G978" i="3"/>
  <c r="H978" i="3"/>
  <c r="I978" i="3"/>
  <c r="C979" i="3"/>
  <c r="D979" i="3"/>
  <c r="E979" i="3"/>
  <c r="F979" i="3"/>
  <c r="G979" i="3"/>
  <c r="H979" i="3"/>
  <c r="I979" i="3"/>
  <c r="C980" i="3"/>
  <c r="D980" i="3"/>
  <c r="E980" i="3"/>
  <c r="F980" i="3"/>
  <c r="G980" i="3"/>
  <c r="H980" i="3"/>
  <c r="I980" i="3"/>
  <c r="C981" i="3"/>
  <c r="D981" i="3"/>
  <c r="E981" i="3"/>
  <c r="F981" i="3"/>
  <c r="G981" i="3"/>
  <c r="H981" i="3"/>
  <c r="I981" i="3"/>
  <c r="C982" i="3"/>
  <c r="D982" i="3"/>
  <c r="E982" i="3"/>
  <c r="F982" i="3"/>
  <c r="G982" i="3"/>
  <c r="H982" i="3"/>
  <c r="I982" i="3"/>
  <c r="C983" i="3"/>
  <c r="D983" i="3"/>
  <c r="E983" i="3"/>
  <c r="F983" i="3"/>
  <c r="G983" i="3"/>
  <c r="H983" i="3"/>
  <c r="I983" i="3"/>
  <c r="C984" i="3"/>
  <c r="D984" i="3"/>
  <c r="E984" i="3"/>
  <c r="F984" i="3"/>
  <c r="G984" i="3"/>
  <c r="H984" i="3"/>
  <c r="I984" i="3"/>
  <c r="C985" i="3"/>
  <c r="D985" i="3"/>
  <c r="E985" i="3"/>
  <c r="F985" i="3"/>
  <c r="G985" i="3"/>
  <c r="H985" i="3"/>
  <c r="I985" i="3"/>
  <c r="C986" i="3"/>
  <c r="D986" i="3"/>
  <c r="E986" i="3"/>
  <c r="F986" i="3"/>
  <c r="G986" i="3"/>
  <c r="H986" i="3"/>
  <c r="I986" i="3"/>
  <c r="C987" i="3"/>
  <c r="D987" i="3"/>
  <c r="E987" i="3"/>
  <c r="F987" i="3"/>
  <c r="G987" i="3"/>
  <c r="H987" i="3"/>
  <c r="I987" i="3"/>
  <c r="C988" i="3"/>
  <c r="D988" i="3"/>
  <c r="E988" i="3"/>
  <c r="F988" i="3"/>
  <c r="G988" i="3"/>
  <c r="H988" i="3"/>
  <c r="I988" i="3"/>
  <c r="C989" i="3"/>
  <c r="D989" i="3"/>
  <c r="E989" i="3"/>
  <c r="F989" i="3"/>
  <c r="G989" i="3"/>
  <c r="H989" i="3"/>
  <c r="I989" i="3"/>
  <c r="C990" i="3"/>
  <c r="D990" i="3"/>
  <c r="E990" i="3"/>
  <c r="F990" i="3"/>
  <c r="G990" i="3"/>
  <c r="H990" i="3"/>
  <c r="I990" i="3"/>
  <c r="C991" i="3"/>
  <c r="D991" i="3"/>
  <c r="E991" i="3"/>
  <c r="F991" i="3"/>
  <c r="G991" i="3"/>
  <c r="H991" i="3"/>
  <c r="I991" i="3"/>
  <c r="C992" i="3"/>
  <c r="D992" i="3"/>
  <c r="E992" i="3"/>
  <c r="F992" i="3"/>
  <c r="G992" i="3"/>
  <c r="H992" i="3"/>
  <c r="I992" i="3"/>
  <c r="C993" i="3"/>
  <c r="D993" i="3"/>
  <c r="E993" i="3"/>
  <c r="F993" i="3"/>
  <c r="G993" i="3"/>
  <c r="H993" i="3"/>
  <c r="I993" i="3"/>
  <c r="C994" i="3"/>
  <c r="D994" i="3"/>
  <c r="E994" i="3"/>
  <c r="F994" i="3"/>
  <c r="G994" i="3"/>
  <c r="H994" i="3"/>
  <c r="I994" i="3"/>
  <c r="C995" i="3"/>
  <c r="D995" i="3"/>
  <c r="E995" i="3"/>
  <c r="F995" i="3"/>
  <c r="G995" i="3"/>
  <c r="H995" i="3"/>
  <c r="I995" i="3"/>
  <c r="C996" i="3"/>
  <c r="D996" i="3"/>
  <c r="E996" i="3"/>
  <c r="F996" i="3"/>
  <c r="G996" i="3"/>
  <c r="H996" i="3"/>
  <c r="I996" i="3"/>
  <c r="C997" i="3"/>
  <c r="D997" i="3"/>
  <c r="E997" i="3"/>
  <c r="F997" i="3"/>
  <c r="G997" i="3"/>
  <c r="H997" i="3"/>
  <c r="I997" i="3"/>
  <c r="C998" i="3"/>
  <c r="D998" i="3"/>
  <c r="E998" i="3"/>
  <c r="F998" i="3"/>
  <c r="G998" i="3"/>
  <c r="H998" i="3"/>
  <c r="I998" i="3"/>
  <c r="C999" i="3"/>
  <c r="D999" i="3"/>
  <c r="E999" i="3"/>
  <c r="F999" i="3"/>
  <c r="G999" i="3"/>
  <c r="H999" i="3"/>
  <c r="I999" i="3"/>
  <c r="C1000" i="3"/>
  <c r="D1000" i="3"/>
  <c r="E1000" i="3"/>
  <c r="F1000" i="3"/>
  <c r="G1000" i="3"/>
  <c r="H1000" i="3"/>
  <c r="I1000" i="3"/>
  <c r="C1001" i="3"/>
  <c r="D1001" i="3"/>
  <c r="E1001" i="3"/>
  <c r="F1001" i="3"/>
  <c r="G1001" i="3"/>
  <c r="H1001" i="3"/>
  <c r="I1001" i="3"/>
  <c r="C1002" i="3"/>
  <c r="D1002" i="3"/>
  <c r="E1002" i="3"/>
  <c r="F1002" i="3"/>
  <c r="G1002" i="3"/>
  <c r="H1002" i="3"/>
  <c r="I1002" i="3"/>
  <c r="C1003" i="3"/>
  <c r="D1003" i="3"/>
  <c r="E1003" i="3"/>
  <c r="F1003" i="3"/>
  <c r="G1003" i="3"/>
  <c r="H1003" i="3"/>
  <c r="I1003" i="3"/>
  <c r="C1004" i="3"/>
  <c r="D1004" i="3"/>
  <c r="E1004" i="3"/>
  <c r="F1004" i="3"/>
  <c r="G1004" i="3"/>
  <c r="H1004" i="3"/>
  <c r="I1004" i="3"/>
  <c r="C1005" i="3"/>
  <c r="D1005" i="3"/>
  <c r="E1005" i="3"/>
  <c r="F1005" i="3"/>
  <c r="G1005" i="3"/>
  <c r="H1005" i="3"/>
  <c r="I1005" i="3"/>
  <c r="C1006" i="3"/>
  <c r="D1006" i="3"/>
  <c r="E1006" i="3"/>
  <c r="F1006" i="3"/>
  <c r="G1006" i="3"/>
  <c r="H1006" i="3"/>
  <c r="I1006" i="3"/>
  <c r="C1007" i="3"/>
  <c r="D1007" i="3"/>
  <c r="E1007" i="3"/>
  <c r="F1007" i="3"/>
  <c r="G1007" i="3"/>
  <c r="H1007" i="3"/>
  <c r="I1007" i="3"/>
  <c r="C1008" i="3"/>
  <c r="D1008" i="3"/>
  <c r="E1008" i="3"/>
  <c r="F1008" i="3"/>
  <c r="G1008" i="3"/>
  <c r="H1008" i="3"/>
  <c r="I1008" i="3"/>
  <c r="C1009" i="3"/>
  <c r="D1009" i="3"/>
  <c r="E1009" i="3"/>
  <c r="F1009" i="3"/>
  <c r="G1009" i="3"/>
  <c r="H1009" i="3"/>
  <c r="I1009" i="3"/>
  <c r="C1010" i="3"/>
  <c r="D1010" i="3"/>
  <c r="E1010" i="3"/>
  <c r="F1010" i="3"/>
  <c r="G1010" i="3"/>
  <c r="H1010" i="3"/>
  <c r="I1010" i="3"/>
  <c r="C1011" i="3"/>
  <c r="D1011" i="3"/>
  <c r="E1011" i="3"/>
  <c r="F1011" i="3"/>
  <c r="G1011" i="3"/>
  <c r="H1011" i="3"/>
  <c r="I1011" i="3"/>
  <c r="C1012" i="3"/>
  <c r="D1012" i="3"/>
  <c r="E1012" i="3"/>
  <c r="F1012" i="3"/>
  <c r="G1012" i="3"/>
  <c r="H1012" i="3"/>
  <c r="I1012" i="3"/>
  <c r="C1013" i="3"/>
  <c r="D1013" i="3"/>
  <c r="E1013" i="3"/>
  <c r="F1013" i="3"/>
  <c r="G1013" i="3"/>
  <c r="H1013" i="3"/>
  <c r="I1013" i="3"/>
  <c r="C1014" i="3"/>
  <c r="D1014" i="3"/>
  <c r="E1014" i="3"/>
  <c r="F1014" i="3"/>
  <c r="G1014" i="3"/>
  <c r="H1014" i="3"/>
  <c r="I1014" i="3"/>
  <c r="C1015" i="3"/>
  <c r="D1015" i="3"/>
  <c r="E1015" i="3"/>
  <c r="F1015" i="3"/>
  <c r="G1015" i="3"/>
  <c r="H1015" i="3"/>
  <c r="I1015" i="3"/>
  <c r="C1016" i="3"/>
  <c r="D1016" i="3"/>
  <c r="E1016" i="3"/>
  <c r="F1016" i="3"/>
  <c r="G1016" i="3"/>
  <c r="H1016" i="3"/>
  <c r="I1016" i="3"/>
  <c r="C1017" i="3"/>
  <c r="D1017" i="3"/>
  <c r="E1017" i="3"/>
  <c r="F1017" i="3"/>
  <c r="G1017" i="3"/>
  <c r="H1017" i="3"/>
  <c r="I1017" i="3"/>
  <c r="C1018" i="3"/>
  <c r="D1018" i="3"/>
  <c r="E1018" i="3"/>
  <c r="F1018" i="3"/>
  <c r="G1018" i="3"/>
  <c r="H1018" i="3"/>
  <c r="I1018" i="3"/>
  <c r="C1019" i="3"/>
  <c r="D1019" i="3"/>
  <c r="E1019" i="3"/>
  <c r="F1019" i="3"/>
  <c r="G1019" i="3"/>
  <c r="H1019" i="3"/>
  <c r="I1019" i="3"/>
  <c r="C1020" i="3"/>
  <c r="D1020" i="3"/>
  <c r="E1020" i="3"/>
  <c r="F1020" i="3"/>
  <c r="G1020" i="3"/>
  <c r="H1020" i="3"/>
  <c r="I1020" i="3"/>
  <c r="C1021" i="3"/>
  <c r="D1021" i="3"/>
  <c r="E1021" i="3"/>
  <c r="F1021" i="3"/>
  <c r="G1021" i="3"/>
  <c r="H1021" i="3"/>
  <c r="I1021" i="3"/>
  <c r="C1022" i="3"/>
  <c r="D1022" i="3"/>
  <c r="E1022" i="3"/>
  <c r="F1022" i="3"/>
  <c r="G1022" i="3"/>
  <c r="H1022" i="3"/>
  <c r="I1022" i="3"/>
  <c r="C1023" i="3"/>
  <c r="D1023" i="3"/>
  <c r="E1023" i="3"/>
  <c r="F1023" i="3"/>
  <c r="G1023" i="3"/>
  <c r="H1023" i="3"/>
  <c r="I1023" i="3"/>
  <c r="C1024" i="3"/>
  <c r="D1024" i="3"/>
  <c r="E1024" i="3"/>
  <c r="F1024" i="3"/>
  <c r="G1024" i="3"/>
  <c r="H1024" i="3"/>
  <c r="I1024" i="3"/>
  <c r="C1025" i="3"/>
  <c r="D1025" i="3"/>
  <c r="E1025" i="3"/>
  <c r="F1025" i="3"/>
  <c r="G1025" i="3"/>
  <c r="H1025" i="3"/>
  <c r="I1025" i="3"/>
  <c r="C1026" i="3"/>
  <c r="D1026" i="3"/>
  <c r="E1026" i="3"/>
  <c r="F1026" i="3"/>
  <c r="G1026" i="3"/>
  <c r="H1026" i="3"/>
  <c r="I1026" i="3"/>
  <c r="C1027" i="3"/>
  <c r="D1027" i="3"/>
  <c r="E1027" i="3"/>
  <c r="F1027" i="3"/>
  <c r="G1027" i="3"/>
  <c r="H1027" i="3"/>
  <c r="I1027" i="3"/>
  <c r="C1028" i="3"/>
  <c r="D1028" i="3"/>
  <c r="E1028" i="3"/>
  <c r="F1028" i="3"/>
  <c r="G1028" i="3"/>
  <c r="H1028" i="3"/>
  <c r="I1028" i="3"/>
  <c r="C1029" i="3"/>
  <c r="D1029" i="3"/>
  <c r="E1029" i="3"/>
  <c r="F1029" i="3"/>
  <c r="G1029" i="3"/>
  <c r="H1029" i="3"/>
  <c r="I1029" i="3"/>
  <c r="C1030" i="3"/>
  <c r="D1030" i="3"/>
  <c r="E1030" i="3"/>
  <c r="F1030" i="3"/>
  <c r="G1030" i="3"/>
  <c r="H1030" i="3"/>
  <c r="I1030" i="3"/>
  <c r="C1031" i="3"/>
  <c r="D1031" i="3"/>
  <c r="E1031" i="3"/>
  <c r="F1031" i="3"/>
  <c r="G1031" i="3"/>
  <c r="H1031" i="3"/>
  <c r="I1031" i="3"/>
  <c r="C1032" i="3"/>
  <c r="D1032" i="3"/>
  <c r="E1032" i="3"/>
  <c r="F1032" i="3"/>
  <c r="G1032" i="3"/>
  <c r="H1032" i="3"/>
  <c r="I1032" i="3"/>
  <c r="C1033" i="3"/>
  <c r="D1033" i="3"/>
  <c r="E1033" i="3"/>
  <c r="F1033" i="3"/>
  <c r="G1033" i="3"/>
  <c r="H1033" i="3"/>
  <c r="I1033" i="3"/>
  <c r="C1034" i="3"/>
  <c r="D1034" i="3"/>
  <c r="E1034" i="3"/>
  <c r="F1034" i="3"/>
  <c r="G1034" i="3"/>
  <c r="H1034" i="3"/>
  <c r="I1034" i="3"/>
  <c r="C1035" i="3"/>
  <c r="D1035" i="3"/>
  <c r="E1035" i="3"/>
  <c r="F1035" i="3"/>
  <c r="G1035" i="3"/>
  <c r="H1035" i="3"/>
  <c r="I1035" i="3"/>
  <c r="C1036" i="3"/>
  <c r="D1036" i="3"/>
  <c r="E1036" i="3"/>
  <c r="F1036" i="3"/>
  <c r="G1036" i="3"/>
  <c r="H1036" i="3"/>
  <c r="I1036" i="3"/>
  <c r="C1037" i="3"/>
  <c r="D1037" i="3"/>
  <c r="E1037" i="3"/>
  <c r="F1037" i="3"/>
  <c r="G1037" i="3"/>
  <c r="H1037" i="3"/>
  <c r="I1037" i="3"/>
  <c r="C1038" i="3"/>
  <c r="D1038" i="3"/>
  <c r="E1038" i="3"/>
  <c r="F1038" i="3"/>
  <c r="G1038" i="3"/>
  <c r="H1038" i="3"/>
  <c r="I1038" i="3"/>
  <c r="C1039" i="3"/>
  <c r="D1039" i="3"/>
  <c r="E1039" i="3"/>
  <c r="F1039" i="3"/>
  <c r="G1039" i="3"/>
  <c r="H1039" i="3"/>
  <c r="I1039" i="3"/>
  <c r="C1040" i="3"/>
  <c r="D1040" i="3"/>
  <c r="E1040" i="3"/>
  <c r="F1040" i="3"/>
  <c r="G1040" i="3"/>
  <c r="H1040" i="3"/>
  <c r="I1040" i="3"/>
  <c r="C1041" i="3"/>
  <c r="D1041" i="3"/>
  <c r="E1041" i="3"/>
  <c r="F1041" i="3"/>
  <c r="G1041" i="3"/>
  <c r="H1041" i="3"/>
  <c r="I1041" i="3"/>
  <c r="C1042" i="3"/>
  <c r="D1042" i="3"/>
  <c r="E1042" i="3"/>
  <c r="F1042" i="3"/>
  <c r="G1042" i="3"/>
  <c r="H1042" i="3"/>
  <c r="I1042" i="3"/>
  <c r="C1043" i="3"/>
  <c r="D1043" i="3"/>
  <c r="E1043" i="3"/>
  <c r="F1043" i="3"/>
  <c r="G1043" i="3"/>
  <c r="H1043" i="3"/>
  <c r="I1043" i="3"/>
  <c r="C1044" i="3"/>
  <c r="D1044" i="3"/>
  <c r="E1044" i="3"/>
  <c r="F1044" i="3"/>
  <c r="G1044" i="3"/>
  <c r="H1044" i="3"/>
  <c r="I1044" i="3"/>
  <c r="C1045" i="3"/>
  <c r="D1045" i="3"/>
  <c r="E1045" i="3"/>
  <c r="F1045" i="3"/>
  <c r="G1045" i="3"/>
  <c r="H1045" i="3"/>
  <c r="I1045" i="3"/>
  <c r="C1046" i="3"/>
  <c r="D1046" i="3"/>
  <c r="E1046" i="3"/>
  <c r="F1046" i="3"/>
  <c r="G1046" i="3"/>
  <c r="H1046" i="3"/>
  <c r="I1046" i="3"/>
  <c r="C1047" i="3"/>
  <c r="D1047" i="3"/>
  <c r="E1047" i="3"/>
  <c r="F1047" i="3"/>
  <c r="G1047" i="3"/>
  <c r="H1047" i="3"/>
  <c r="I1047" i="3"/>
  <c r="C1048" i="3"/>
  <c r="D1048" i="3"/>
  <c r="E1048" i="3"/>
  <c r="F1048" i="3"/>
  <c r="G1048" i="3"/>
  <c r="H1048" i="3"/>
  <c r="I1048" i="3"/>
  <c r="C1049" i="3"/>
  <c r="D1049" i="3"/>
  <c r="E1049" i="3"/>
  <c r="F1049" i="3"/>
  <c r="G1049" i="3"/>
  <c r="H1049" i="3"/>
  <c r="I1049" i="3"/>
  <c r="C1050" i="3"/>
  <c r="D1050" i="3"/>
  <c r="E1050" i="3"/>
  <c r="F1050" i="3"/>
  <c r="G1050" i="3"/>
  <c r="H1050" i="3"/>
  <c r="I1050" i="3"/>
  <c r="C1051" i="3"/>
  <c r="D1051" i="3"/>
  <c r="E1051" i="3"/>
  <c r="F1051" i="3"/>
  <c r="G1051" i="3"/>
  <c r="H1051" i="3"/>
  <c r="I1051" i="3"/>
  <c r="C1052" i="3"/>
  <c r="D1052" i="3"/>
  <c r="E1052" i="3"/>
  <c r="F1052" i="3"/>
  <c r="G1052" i="3"/>
  <c r="H1052" i="3"/>
  <c r="I1052" i="3"/>
  <c r="C1053" i="3"/>
  <c r="D1053" i="3"/>
  <c r="E1053" i="3"/>
  <c r="F1053" i="3"/>
  <c r="G1053" i="3"/>
  <c r="H1053" i="3"/>
  <c r="I1053" i="3"/>
  <c r="C1054" i="3"/>
  <c r="D1054" i="3"/>
  <c r="E1054" i="3"/>
  <c r="F1054" i="3"/>
  <c r="G1054" i="3"/>
  <c r="H1054" i="3"/>
  <c r="I1054" i="3"/>
  <c r="C1055" i="3"/>
  <c r="D1055" i="3"/>
  <c r="E1055" i="3"/>
  <c r="F1055" i="3"/>
  <c r="G1055" i="3"/>
  <c r="H1055" i="3"/>
  <c r="I1055" i="3"/>
  <c r="C1056" i="3"/>
  <c r="D1056" i="3"/>
  <c r="E1056" i="3"/>
  <c r="F1056" i="3"/>
  <c r="G1056" i="3"/>
  <c r="H1056" i="3"/>
  <c r="I1056" i="3"/>
  <c r="C1057" i="3"/>
  <c r="D1057" i="3"/>
  <c r="E1057" i="3"/>
  <c r="F1057" i="3"/>
  <c r="G1057" i="3"/>
  <c r="H1057" i="3"/>
  <c r="I1057" i="3"/>
  <c r="C1058" i="3"/>
  <c r="D1058" i="3"/>
  <c r="E1058" i="3"/>
  <c r="F1058" i="3"/>
  <c r="G1058" i="3"/>
  <c r="H1058" i="3"/>
  <c r="I1058" i="3"/>
  <c r="C1059" i="3"/>
  <c r="D1059" i="3"/>
  <c r="E1059" i="3"/>
  <c r="F1059" i="3"/>
  <c r="G1059" i="3"/>
  <c r="H1059" i="3"/>
  <c r="I1059" i="3"/>
  <c r="C1060" i="3"/>
  <c r="D1060" i="3"/>
  <c r="E1060" i="3"/>
  <c r="F1060" i="3"/>
  <c r="G1060" i="3"/>
  <c r="H1060" i="3"/>
  <c r="I1060" i="3"/>
  <c r="C1061" i="3"/>
  <c r="D1061" i="3"/>
  <c r="E1061" i="3"/>
  <c r="F1061" i="3"/>
  <c r="G1061" i="3"/>
  <c r="H1061" i="3"/>
  <c r="I1061" i="3"/>
  <c r="C1062" i="3"/>
  <c r="D1062" i="3"/>
  <c r="E1062" i="3"/>
  <c r="F1062" i="3"/>
  <c r="G1062" i="3"/>
  <c r="H1062" i="3"/>
  <c r="I1062" i="3"/>
  <c r="C1063" i="3"/>
  <c r="D1063" i="3"/>
  <c r="E1063" i="3"/>
  <c r="F1063" i="3"/>
  <c r="G1063" i="3"/>
  <c r="H1063" i="3"/>
  <c r="I1063" i="3"/>
  <c r="C1064" i="3"/>
  <c r="D1064" i="3"/>
  <c r="E1064" i="3"/>
  <c r="F1064" i="3"/>
  <c r="G1064" i="3"/>
  <c r="H1064" i="3"/>
  <c r="I1064" i="3"/>
  <c r="C1065" i="3"/>
  <c r="D1065" i="3"/>
  <c r="E1065" i="3"/>
  <c r="F1065" i="3"/>
  <c r="G1065" i="3"/>
  <c r="H1065" i="3"/>
  <c r="I1065" i="3"/>
  <c r="C1066" i="3"/>
  <c r="D1066" i="3"/>
  <c r="E1066" i="3"/>
  <c r="F1066" i="3"/>
  <c r="G1066" i="3"/>
  <c r="H1066" i="3"/>
  <c r="I1066" i="3"/>
  <c r="C1067" i="3"/>
  <c r="D1067" i="3"/>
  <c r="E1067" i="3"/>
  <c r="F1067" i="3"/>
  <c r="G1067" i="3"/>
  <c r="H1067" i="3"/>
  <c r="I1067" i="3"/>
  <c r="C1068" i="3"/>
  <c r="D1068" i="3"/>
  <c r="E1068" i="3"/>
  <c r="F1068" i="3"/>
  <c r="G1068" i="3"/>
  <c r="H1068" i="3"/>
  <c r="I1068" i="3"/>
  <c r="C1069" i="3"/>
  <c r="D1069" i="3"/>
  <c r="E1069" i="3"/>
  <c r="F1069" i="3"/>
  <c r="G1069" i="3"/>
  <c r="H1069" i="3"/>
  <c r="I1069" i="3"/>
  <c r="C1070" i="3"/>
  <c r="D1070" i="3"/>
  <c r="E1070" i="3"/>
  <c r="F1070" i="3"/>
  <c r="G1070" i="3"/>
  <c r="H1070" i="3"/>
  <c r="I1070" i="3"/>
  <c r="C1071" i="3"/>
  <c r="D1071" i="3"/>
  <c r="E1071" i="3"/>
  <c r="F1071" i="3"/>
  <c r="G1071" i="3"/>
  <c r="H1071" i="3"/>
  <c r="I1071" i="3"/>
  <c r="C1072" i="3"/>
  <c r="D1072" i="3"/>
  <c r="E1072" i="3"/>
  <c r="F1072" i="3"/>
  <c r="G1072" i="3"/>
  <c r="H1072" i="3"/>
  <c r="I1072" i="3"/>
  <c r="C1073" i="3"/>
  <c r="D1073" i="3"/>
  <c r="E1073" i="3"/>
  <c r="F1073" i="3"/>
  <c r="G1073" i="3"/>
  <c r="H1073" i="3"/>
  <c r="I1073" i="3"/>
  <c r="C1074" i="3"/>
  <c r="D1074" i="3"/>
  <c r="E1074" i="3"/>
  <c r="F1074" i="3"/>
  <c r="G1074" i="3"/>
  <c r="H1074" i="3"/>
  <c r="I1074" i="3"/>
  <c r="C1075" i="3"/>
  <c r="D1075" i="3"/>
  <c r="E1075" i="3"/>
  <c r="F1075" i="3"/>
  <c r="G1075" i="3"/>
  <c r="H1075" i="3"/>
  <c r="I1075" i="3"/>
  <c r="C1076" i="3"/>
  <c r="D1076" i="3"/>
  <c r="E1076" i="3"/>
  <c r="F1076" i="3"/>
  <c r="G1076" i="3"/>
  <c r="H1076" i="3"/>
  <c r="I1076" i="3"/>
  <c r="C1077" i="3"/>
  <c r="D1077" i="3"/>
  <c r="E1077" i="3"/>
  <c r="F1077" i="3"/>
  <c r="G1077" i="3"/>
  <c r="H1077" i="3"/>
  <c r="I1077" i="3"/>
  <c r="C1078" i="3"/>
  <c r="D1078" i="3"/>
  <c r="E1078" i="3"/>
  <c r="F1078" i="3"/>
  <c r="G1078" i="3"/>
  <c r="H1078" i="3"/>
  <c r="I1078" i="3"/>
  <c r="C1079" i="3"/>
  <c r="D1079" i="3"/>
  <c r="E1079" i="3"/>
  <c r="F1079" i="3"/>
  <c r="G1079" i="3"/>
  <c r="H1079" i="3"/>
  <c r="I1079" i="3"/>
  <c r="C1080" i="3"/>
  <c r="D1080" i="3"/>
  <c r="E1080" i="3"/>
  <c r="F1080" i="3"/>
  <c r="G1080" i="3"/>
  <c r="H1080" i="3"/>
  <c r="I1080" i="3"/>
  <c r="C1081" i="3"/>
  <c r="D1081" i="3"/>
  <c r="E1081" i="3"/>
  <c r="F1081" i="3"/>
  <c r="G1081" i="3"/>
  <c r="H1081" i="3"/>
  <c r="I1081" i="3"/>
  <c r="C1082" i="3"/>
  <c r="D1082" i="3"/>
  <c r="E1082" i="3"/>
  <c r="F1082" i="3"/>
  <c r="G1082" i="3"/>
  <c r="H1082" i="3"/>
  <c r="I1082" i="3"/>
  <c r="C1083" i="3"/>
  <c r="D1083" i="3"/>
  <c r="E1083" i="3"/>
  <c r="F1083" i="3"/>
  <c r="G1083" i="3"/>
  <c r="H1083" i="3"/>
  <c r="I1083" i="3"/>
  <c r="C1084" i="3"/>
  <c r="D1084" i="3"/>
  <c r="E1084" i="3"/>
  <c r="F1084" i="3"/>
  <c r="G1084" i="3"/>
  <c r="H1084" i="3"/>
  <c r="I1084" i="3"/>
  <c r="C1085" i="3"/>
  <c r="D1085" i="3"/>
  <c r="E1085" i="3"/>
  <c r="F1085" i="3"/>
  <c r="G1085" i="3"/>
  <c r="H1085" i="3"/>
  <c r="I1085" i="3"/>
  <c r="C1086" i="3"/>
  <c r="D1086" i="3"/>
  <c r="E1086" i="3"/>
  <c r="F1086" i="3"/>
  <c r="G1086" i="3"/>
  <c r="H1086" i="3"/>
  <c r="I1086" i="3"/>
  <c r="C1087" i="3"/>
  <c r="D1087" i="3"/>
  <c r="E1087" i="3"/>
  <c r="F1087" i="3"/>
  <c r="G1087" i="3"/>
  <c r="H1087" i="3"/>
  <c r="I1087" i="3"/>
  <c r="C1088" i="3"/>
  <c r="D1088" i="3"/>
  <c r="E1088" i="3"/>
  <c r="F1088" i="3"/>
  <c r="G1088" i="3"/>
  <c r="H1088" i="3"/>
  <c r="I1088" i="3"/>
  <c r="C1089" i="3"/>
  <c r="D1089" i="3"/>
  <c r="E1089" i="3"/>
  <c r="F1089" i="3"/>
  <c r="G1089" i="3"/>
  <c r="H1089" i="3"/>
  <c r="I1089" i="3"/>
  <c r="C1090" i="3"/>
  <c r="D1090" i="3"/>
  <c r="E1090" i="3"/>
  <c r="F1090" i="3"/>
  <c r="G1090" i="3"/>
  <c r="H1090" i="3"/>
  <c r="I1090" i="3"/>
  <c r="C1091" i="3"/>
  <c r="D1091" i="3"/>
  <c r="E1091" i="3"/>
  <c r="F1091" i="3"/>
  <c r="G1091" i="3"/>
  <c r="H1091" i="3"/>
  <c r="I1091" i="3"/>
  <c r="C1092" i="3"/>
  <c r="D1092" i="3"/>
  <c r="E1092" i="3"/>
  <c r="F1092" i="3"/>
  <c r="G1092" i="3"/>
  <c r="H1092" i="3"/>
  <c r="I1092" i="3"/>
  <c r="C1093" i="3"/>
  <c r="D1093" i="3"/>
  <c r="E1093" i="3"/>
  <c r="F1093" i="3"/>
  <c r="G1093" i="3"/>
  <c r="H1093" i="3"/>
  <c r="I1093" i="3"/>
  <c r="C1094" i="3"/>
  <c r="D1094" i="3"/>
  <c r="E1094" i="3"/>
  <c r="F1094" i="3"/>
  <c r="G1094" i="3"/>
  <c r="H1094" i="3"/>
  <c r="I1094" i="3"/>
  <c r="C1095" i="3"/>
  <c r="D1095" i="3"/>
  <c r="E1095" i="3"/>
  <c r="F1095" i="3"/>
  <c r="G1095" i="3"/>
  <c r="H1095" i="3"/>
  <c r="I1095" i="3"/>
  <c r="C1096" i="3"/>
  <c r="D1096" i="3"/>
  <c r="E1096" i="3"/>
  <c r="F1096" i="3"/>
  <c r="G1096" i="3"/>
  <c r="H1096" i="3"/>
  <c r="I1096" i="3"/>
  <c r="C1097" i="3"/>
  <c r="D1097" i="3"/>
  <c r="E1097" i="3"/>
  <c r="F1097" i="3"/>
  <c r="G1097" i="3"/>
  <c r="H1097" i="3"/>
  <c r="I1097" i="3"/>
  <c r="C1098" i="3"/>
  <c r="D1098" i="3"/>
  <c r="E1098" i="3"/>
  <c r="F1098" i="3"/>
  <c r="G1098" i="3"/>
  <c r="H1098" i="3"/>
  <c r="I1098" i="3"/>
  <c r="C1099" i="3"/>
  <c r="D1099" i="3"/>
  <c r="E1099" i="3"/>
  <c r="F1099" i="3"/>
  <c r="G1099" i="3"/>
  <c r="H1099" i="3"/>
  <c r="I1099" i="3"/>
  <c r="C1100" i="3"/>
  <c r="D1100" i="3"/>
  <c r="E1100" i="3"/>
  <c r="F1100" i="3"/>
  <c r="G1100" i="3"/>
  <c r="H1100" i="3"/>
  <c r="I1100" i="3"/>
  <c r="C1101" i="3"/>
  <c r="D1101" i="3"/>
  <c r="E1101" i="3"/>
  <c r="F1101" i="3"/>
  <c r="G1101" i="3"/>
  <c r="H1101" i="3"/>
  <c r="I1101" i="3"/>
  <c r="C1102" i="3"/>
  <c r="D1102" i="3"/>
  <c r="E1102" i="3"/>
  <c r="F1102" i="3"/>
  <c r="G1102" i="3"/>
  <c r="H1102" i="3"/>
  <c r="I1102" i="3"/>
  <c r="C1103" i="3"/>
  <c r="D1103" i="3"/>
  <c r="E1103" i="3"/>
  <c r="F1103" i="3"/>
  <c r="G1103" i="3"/>
  <c r="H1103" i="3"/>
  <c r="I1103" i="3"/>
  <c r="C1104" i="3"/>
  <c r="D1104" i="3"/>
  <c r="E1104" i="3"/>
  <c r="F1104" i="3"/>
  <c r="G1104" i="3"/>
  <c r="H1104" i="3"/>
  <c r="I1104" i="3"/>
  <c r="C1105" i="3"/>
  <c r="D1105" i="3"/>
  <c r="E1105" i="3"/>
  <c r="F1105" i="3"/>
  <c r="G1105" i="3"/>
  <c r="H1105" i="3"/>
  <c r="I1105" i="3"/>
  <c r="C1106" i="3"/>
  <c r="D1106" i="3"/>
  <c r="E1106" i="3"/>
  <c r="F1106" i="3"/>
  <c r="G1106" i="3"/>
  <c r="H1106" i="3"/>
  <c r="I1106" i="3"/>
  <c r="C1107" i="3"/>
  <c r="D1107" i="3"/>
  <c r="E1107" i="3"/>
  <c r="F1107" i="3"/>
  <c r="G1107" i="3"/>
  <c r="H1107" i="3"/>
  <c r="I1107" i="3"/>
  <c r="C1108" i="3"/>
  <c r="D1108" i="3"/>
  <c r="E1108" i="3"/>
  <c r="F1108" i="3"/>
  <c r="G1108" i="3"/>
  <c r="H1108" i="3"/>
  <c r="I1108" i="3"/>
  <c r="C1109" i="3"/>
  <c r="D1109" i="3"/>
  <c r="E1109" i="3"/>
  <c r="F1109" i="3"/>
  <c r="G1109" i="3"/>
  <c r="H1109" i="3"/>
  <c r="I1109" i="3"/>
  <c r="C1110" i="3"/>
  <c r="D1110" i="3"/>
  <c r="E1110" i="3"/>
  <c r="F1110" i="3"/>
  <c r="G1110" i="3"/>
  <c r="H1110" i="3"/>
  <c r="I1110" i="3"/>
  <c r="C1111" i="3"/>
  <c r="D1111" i="3"/>
  <c r="E1111" i="3"/>
  <c r="F1111" i="3"/>
  <c r="G1111" i="3"/>
  <c r="H1111" i="3"/>
  <c r="I1111" i="3"/>
  <c r="C1112" i="3"/>
  <c r="D1112" i="3"/>
  <c r="E1112" i="3"/>
  <c r="F1112" i="3"/>
  <c r="G1112" i="3"/>
  <c r="H1112" i="3"/>
  <c r="I1112" i="3"/>
  <c r="C1113" i="3"/>
  <c r="D1113" i="3"/>
  <c r="E1113" i="3"/>
  <c r="F1113" i="3"/>
  <c r="G1113" i="3"/>
  <c r="H1113" i="3"/>
  <c r="I1113" i="3"/>
  <c r="C1114" i="3"/>
  <c r="D1114" i="3"/>
  <c r="E1114" i="3"/>
  <c r="F1114" i="3"/>
  <c r="G1114" i="3"/>
  <c r="H1114" i="3"/>
  <c r="I1114" i="3"/>
  <c r="C1115" i="3"/>
  <c r="D1115" i="3"/>
  <c r="E1115" i="3"/>
  <c r="F1115" i="3"/>
  <c r="G1115" i="3"/>
  <c r="H1115" i="3"/>
  <c r="I1115" i="3"/>
  <c r="C1116" i="3"/>
  <c r="D1116" i="3"/>
  <c r="E1116" i="3"/>
  <c r="F1116" i="3"/>
  <c r="G1116" i="3"/>
  <c r="H1116" i="3"/>
  <c r="I1116" i="3"/>
  <c r="C1117" i="3"/>
  <c r="D1117" i="3"/>
  <c r="E1117" i="3"/>
  <c r="F1117" i="3"/>
  <c r="G1117" i="3"/>
  <c r="H1117" i="3"/>
  <c r="I1117" i="3"/>
  <c r="C1118" i="3"/>
  <c r="D1118" i="3"/>
  <c r="E1118" i="3"/>
  <c r="F1118" i="3"/>
  <c r="G1118" i="3"/>
  <c r="H1118" i="3"/>
  <c r="I1118" i="3"/>
  <c r="C1119" i="3"/>
  <c r="D1119" i="3"/>
  <c r="E1119" i="3"/>
  <c r="F1119" i="3"/>
  <c r="G1119" i="3"/>
  <c r="H1119" i="3"/>
  <c r="I1119" i="3"/>
  <c r="C1120" i="3"/>
  <c r="D1120" i="3"/>
  <c r="E1120" i="3"/>
  <c r="F1120" i="3"/>
  <c r="G1120" i="3"/>
  <c r="H1120" i="3"/>
  <c r="I1120" i="3"/>
  <c r="C1121" i="3"/>
  <c r="D1121" i="3"/>
  <c r="E1121" i="3"/>
  <c r="F1121" i="3"/>
  <c r="G1121" i="3"/>
  <c r="H1121" i="3"/>
  <c r="I1121" i="3"/>
  <c r="C1122" i="3"/>
  <c r="D1122" i="3"/>
  <c r="E1122" i="3"/>
  <c r="F1122" i="3"/>
  <c r="G1122" i="3"/>
  <c r="H1122" i="3"/>
  <c r="I1122" i="3"/>
  <c r="C1123" i="3"/>
  <c r="D1123" i="3"/>
  <c r="E1123" i="3"/>
  <c r="F1123" i="3"/>
  <c r="G1123" i="3"/>
  <c r="H1123" i="3"/>
  <c r="I1123" i="3"/>
  <c r="C1124" i="3"/>
  <c r="D1124" i="3"/>
  <c r="E1124" i="3"/>
  <c r="F1124" i="3"/>
  <c r="G1124" i="3"/>
  <c r="H1124" i="3"/>
  <c r="I1124" i="3"/>
  <c r="C1125" i="3"/>
  <c r="D1125" i="3"/>
  <c r="E1125" i="3"/>
  <c r="F1125" i="3"/>
  <c r="G1125" i="3"/>
  <c r="H1125" i="3"/>
  <c r="I1125" i="3"/>
  <c r="C1126" i="3"/>
  <c r="D1126" i="3"/>
  <c r="E1126" i="3"/>
  <c r="F1126" i="3"/>
  <c r="G1126" i="3"/>
  <c r="H1126" i="3"/>
  <c r="I1126" i="3"/>
  <c r="C1127" i="3"/>
  <c r="D1127" i="3"/>
  <c r="E1127" i="3"/>
  <c r="F1127" i="3"/>
  <c r="G1127" i="3"/>
  <c r="H1127" i="3"/>
  <c r="I1127" i="3"/>
  <c r="C1128" i="3"/>
  <c r="D1128" i="3"/>
  <c r="E1128" i="3"/>
  <c r="F1128" i="3"/>
  <c r="G1128" i="3"/>
  <c r="H1128" i="3"/>
  <c r="I1128" i="3"/>
  <c r="C1129" i="3"/>
  <c r="D1129" i="3"/>
  <c r="E1129" i="3"/>
  <c r="F1129" i="3"/>
  <c r="G1129" i="3"/>
  <c r="H1129" i="3"/>
  <c r="I1129" i="3"/>
  <c r="C1130" i="3"/>
  <c r="D1130" i="3"/>
  <c r="E1130" i="3"/>
  <c r="F1130" i="3"/>
  <c r="G1130" i="3"/>
  <c r="H1130" i="3"/>
  <c r="I1130" i="3"/>
  <c r="C1131" i="3"/>
  <c r="D1131" i="3"/>
  <c r="E1131" i="3"/>
  <c r="F1131" i="3"/>
  <c r="G1131" i="3"/>
  <c r="H1131" i="3"/>
  <c r="I1131" i="3"/>
  <c r="C1132" i="3"/>
  <c r="D1132" i="3"/>
  <c r="E1132" i="3"/>
  <c r="F1132" i="3"/>
  <c r="G1132" i="3"/>
  <c r="H1132" i="3"/>
  <c r="I1132" i="3"/>
  <c r="C1133" i="3"/>
  <c r="D1133" i="3"/>
  <c r="E1133" i="3"/>
  <c r="F1133" i="3"/>
  <c r="G1133" i="3"/>
  <c r="H1133" i="3"/>
  <c r="I1133" i="3"/>
  <c r="C1134" i="3"/>
  <c r="D1134" i="3"/>
  <c r="E1134" i="3"/>
  <c r="F1134" i="3"/>
  <c r="G1134" i="3"/>
  <c r="H1134" i="3"/>
  <c r="I1134" i="3"/>
  <c r="C1135" i="3"/>
  <c r="D1135" i="3"/>
  <c r="E1135" i="3"/>
  <c r="F1135" i="3"/>
  <c r="G1135" i="3"/>
  <c r="H1135" i="3"/>
  <c r="I1135" i="3"/>
  <c r="C1136" i="3"/>
  <c r="D1136" i="3"/>
  <c r="E1136" i="3"/>
  <c r="F1136" i="3"/>
  <c r="G1136" i="3"/>
  <c r="H1136" i="3"/>
  <c r="I1136" i="3"/>
  <c r="C1137" i="3"/>
  <c r="D1137" i="3"/>
  <c r="E1137" i="3"/>
  <c r="F1137" i="3"/>
  <c r="G1137" i="3"/>
  <c r="H1137" i="3"/>
  <c r="I1137" i="3"/>
  <c r="C1138" i="3"/>
  <c r="D1138" i="3"/>
  <c r="E1138" i="3"/>
  <c r="F1138" i="3"/>
  <c r="G1138" i="3"/>
  <c r="H1138" i="3"/>
  <c r="I1138" i="3"/>
  <c r="C1139" i="3"/>
  <c r="D1139" i="3"/>
  <c r="E1139" i="3"/>
  <c r="F1139" i="3"/>
  <c r="G1139" i="3"/>
  <c r="H1139" i="3"/>
  <c r="I1139" i="3"/>
  <c r="C1140" i="3"/>
  <c r="D1140" i="3"/>
  <c r="E1140" i="3"/>
  <c r="F1140" i="3"/>
  <c r="G1140" i="3"/>
  <c r="H1140" i="3"/>
  <c r="I1140" i="3"/>
  <c r="C1141" i="3"/>
  <c r="D1141" i="3"/>
  <c r="E1141" i="3"/>
  <c r="F1141" i="3"/>
  <c r="G1141" i="3"/>
  <c r="H1141" i="3"/>
  <c r="I1141" i="3"/>
  <c r="C1142" i="3"/>
  <c r="D1142" i="3"/>
  <c r="E1142" i="3"/>
  <c r="F1142" i="3"/>
  <c r="G1142" i="3"/>
  <c r="H1142" i="3"/>
  <c r="I1142" i="3"/>
  <c r="C1143" i="3"/>
  <c r="D1143" i="3"/>
  <c r="E1143" i="3"/>
  <c r="F1143" i="3"/>
  <c r="G1143" i="3"/>
  <c r="H1143" i="3"/>
  <c r="I1143" i="3"/>
  <c r="C1144" i="3"/>
  <c r="D1144" i="3"/>
  <c r="E1144" i="3"/>
  <c r="F1144" i="3"/>
  <c r="G1144" i="3"/>
  <c r="H1144" i="3"/>
  <c r="I1144" i="3"/>
  <c r="C1145" i="3"/>
  <c r="D1145" i="3"/>
  <c r="E1145" i="3"/>
  <c r="F1145" i="3"/>
  <c r="G1145" i="3"/>
  <c r="H1145" i="3"/>
  <c r="I1145" i="3"/>
  <c r="C1146" i="3"/>
  <c r="D1146" i="3"/>
  <c r="E1146" i="3"/>
  <c r="F1146" i="3"/>
  <c r="G1146" i="3"/>
  <c r="H1146" i="3"/>
  <c r="I1146" i="3"/>
  <c r="C1147" i="3"/>
  <c r="D1147" i="3"/>
  <c r="E1147" i="3"/>
  <c r="F1147" i="3"/>
  <c r="G1147" i="3"/>
  <c r="H1147" i="3"/>
  <c r="I1147" i="3"/>
  <c r="C1148" i="3"/>
  <c r="D1148" i="3"/>
  <c r="E1148" i="3"/>
  <c r="F1148" i="3"/>
  <c r="G1148" i="3"/>
  <c r="H1148" i="3"/>
  <c r="I1148" i="3"/>
  <c r="C1149" i="3"/>
  <c r="D1149" i="3"/>
  <c r="E1149" i="3"/>
  <c r="F1149" i="3"/>
  <c r="G1149" i="3"/>
  <c r="H1149" i="3"/>
  <c r="I1149" i="3"/>
  <c r="C1150" i="3"/>
  <c r="D1150" i="3"/>
  <c r="E1150" i="3"/>
  <c r="F1150" i="3"/>
  <c r="G1150" i="3"/>
  <c r="H1150" i="3"/>
  <c r="I1150" i="3"/>
  <c r="C1151" i="3"/>
  <c r="D1151" i="3"/>
  <c r="E1151" i="3"/>
  <c r="F1151" i="3"/>
  <c r="G1151" i="3"/>
  <c r="H1151" i="3"/>
  <c r="I1151" i="3"/>
  <c r="C1152" i="3"/>
  <c r="D1152" i="3"/>
  <c r="E1152" i="3"/>
  <c r="F1152" i="3"/>
  <c r="G1152" i="3"/>
  <c r="H1152" i="3"/>
  <c r="I1152" i="3"/>
  <c r="C1153" i="3"/>
  <c r="D1153" i="3"/>
  <c r="E1153" i="3"/>
  <c r="F1153" i="3"/>
  <c r="G1153" i="3"/>
  <c r="H1153" i="3"/>
  <c r="I1153" i="3"/>
  <c r="C1154" i="3"/>
  <c r="D1154" i="3"/>
  <c r="E1154" i="3"/>
  <c r="F1154" i="3"/>
  <c r="G1154" i="3"/>
  <c r="H1154" i="3"/>
  <c r="I1154" i="3"/>
  <c r="C1155" i="3"/>
  <c r="D1155" i="3"/>
  <c r="E1155" i="3"/>
  <c r="F1155" i="3"/>
  <c r="G1155" i="3"/>
  <c r="H1155" i="3"/>
  <c r="I1155" i="3"/>
  <c r="C1156" i="3"/>
  <c r="D1156" i="3"/>
  <c r="E1156" i="3"/>
  <c r="F1156" i="3"/>
  <c r="G1156" i="3"/>
  <c r="H1156" i="3"/>
  <c r="I1156" i="3"/>
  <c r="C1157" i="3"/>
  <c r="D1157" i="3"/>
  <c r="E1157" i="3"/>
  <c r="F1157" i="3"/>
  <c r="G1157" i="3"/>
  <c r="H1157" i="3"/>
  <c r="I1157" i="3"/>
  <c r="C1158" i="3"/>
  <c r="D1158" i="3"/>
  <c r="E1158" i="3"/>
  <c r="F1158" i="3"/>
  <c r="G1158" i="3"/>
  <c r="H1158" i="3"/>
  <c r="I1158" i="3"/>
  <c r="C1159" i="3"/>
  <c r="D1159" i="3"/>
  <c r="E1159" i="3"/>
  <c r="F1159" i="3"/>
  <c r="G1159" i="3"/>
  <c r="H1159" i="3"/>
  <c r="I1159" i="3"/>
  <c r="C1160" i="3"/>
  <c r="D1160" i="3"/>
  <c r="E1160" i="3"/>
  <c r="F1160" i="3"/>
  <c r="G1160" i="3"/>
  <c r="H1160" i="3"/>
  <c r="I1160" i="3"/>
  <c r="C1161" i="3"/>
  <c r="D1161" i="3"/>
  <c r="E1161" i="3"/>
  <c r="F1161" i="3"/>
  <c r="G1161" i="3"/>
  <c r="H1161" i="3"/>
  <c r="I1161" i="3"/>
  <c r="C1162" i="3"/>
  <c r="D1162" i="3"/>
  <c r="E1162" i="3"/>
  <c r="F1162" i="3"/>
  <c r="G1162" i="3"/>
  <c r="H1162" i="3"/>
  <c r="I1162" i="3"/>
  <c r="C1163" i="3"/>
  <c r="D1163" i="3"/>
  <c r="E1163" i="3"/>
  <c r="F1163" i="3"/>
  <c r="G1163" i="3"/>
  <c r="H1163" i="3"/>
  <c r="I1163" i="3"/>
  <c r="C1164" i="3"/>
  <c r="D1164" i="3"/>
  <c r="E1164" i="3"/>
  <c r="F1164" i="3"/>
  <c r="G1164" i="3"/>
  <c r="H1164" i="3"/>
  <c r="I1164" i="3"/>
  <c r="C1165" i="3"/>
  <c r="D1165" i="3"/>
  <c r="E1165" i="3"/>
  <c r="F1165" i="3"/>
  <c r="G1165" i="3"/>
  <c r="H1165" i="3"/>
  <c r="I1165" i="3"/>
  <c r="C1166" i="3"/>
  <c r="D1166" i="3"/>
  <c r="E1166" i="3"/>
  <c r="F1166" i="3"/>
  <c r="G1166" i="3"/>
  <c r="H1166" i="3"/>
  <c r="I1166" i="3"/>
  <c r="C1167" i="3"/>
  <c r="D1167" i="3"/>
  <c r="E1167" i="3"/>
  <c r="F1167" i="3"/>
  <c r="G1167" i="3"/>
  <c r="H1167" i="3"/>
  <c r="I1167" i="3"/>
  <c r="C1168" i="3"/>
  <c r="D1168" i="3"/>
  <c r="E1168" i="3"/>
  <c r="F1168" i="3"/>
  <c r="G1168" i="3"/>
  <c r="H1168" i="3"/>
  <c r="I1168" i="3"/>
  <c r="C1169" i="3"/>
  <c r="D1169" i="3"/>
  <c r="E1169" i="3"/>
  <c r="F1169" i="3"/>
  <c r="G1169" i="3"/>
  <c r="H1169" i="3"/>
  <c r="I1169" i="3"/>
  <c r="C1170" i="3"/>
  <c r="D1170" i="3"/>
  <c r="E1170" i="3"/>
  <c r="F1170" i="3"/>
  <c r="G1170" i="3"/>
  <c r="H1170" i="3"/>
  <c r="I1170" i="3"/>
  <c r="C1171" i="3"/>
  <c r="D1171" i="3"/>
  <c r="E1171" i="3"/>
  <c r="F1171" i="3"/>
  <c r="G1171" i="3"/>
  <c r="H1171" i="3"/>
  <c r="I1171" i="3"/>
  <c r="C1172" i="3"/>
  <c r="D1172" i="3"/>
  <c r="E1172" i="3"/>
  <c r="F1172" i="3"/>
  <c r="G1172" i="3"/>
  <c r="H1172" i="3"/>
  <c r="I1172" i="3"/>
  <c r="C1173" i="3"/>
  <c r="D1173" i="3"/>
  <c r="E1173" i="3"/>
  <c r="F1173" i="3"/>
  <c r="G1173" i="3"/>
  <c r="H1173" i="3"/>
  <c r="I1173" i="3"/>
  <c r="C1174" i="3"/>
  <c r="D1174" i="3"/>
  <c r="E1174" i="3"/>
  <c r="F1174" i="3"/>
  <c r="G1174" i="3"/>
  <c r="H1174" i="3"/>
  <c r="I1174" i="3"/>
  <c r="C1175" i="3"/>
  <c r="D1175" i="3"/>
  <c r="E1175" i="3"/>
  <c r="F1175" i="3"/>
  <c r="G1175" i="3"/>
  <c r="H1175" i="3"/>
  <c r="I1175" i="3"/>
  <c r="C1176" i="3"/>
  <c r="D1176" i="3"/>
  <c r="E1176" i="3"/>
  <c r="F1176" i="3"/>
  <c r="G1176" i="3"/>
  <c r="H1176" i="3"/>
  <c r="I1176" i="3"/>
  <c r="C1177" i="3"/>
  <c r="D1177" i="3"/>
  <c r="E1177" i="3"/>
  <c r="F1177" i="3"/>
  <c r="G1177" i="3"/>
  <c r="H1177" i="3"/>
  <c r="I1177" i="3"/>
  <c r="C1178" i="3"/>
  <c r="D1178" i="3"/>
  <c r="E1178" i="3"/>
  <c r="F1178" i="3"/>
  <c r="G1178" i="3"/>
  <c r="H1178" i="3"/>
  <c r="I1178" i="3"/>
  <c r="C1179" i="3"/>
  <c r="D1179" i="3"/>
  <c r="E1179" i="3"/>
  <c r="F1179" i="3"/>
  <c r="G1179" i="3"/>
  <c r="H1179" i="3"/>
  <c r="I1179" i="3"/>
  <c r="C1180" i="3"/>
  <c r="D1180" i="3"/>
  <c r="E1180" i="3"/>
  <c r="F1180" i="3"/>
  <c r="G1180" i="3"/>
  <c r="H1180" i="3"/>
  <c r="I1180" i="3"/>
  <c r="C1181" i="3"/>
  <c r="D1181" i="3"/>
  <c r="E1181" i="3"/>
  <c r="F1181" i="3"/>
  <c r="G1181" i="3"/>
  <c r="H1181" i="3"/>
  <c r="I1181" i="3"/>
  <c r="C1182" i="3"/>
  <c r="D1182" i="3"/>
  <c r="E1182" i="3"/>
  <c r="F1182" i="3"/>
  <c r="G1182" i="3"/>
  <c r="H1182" i="3"/>
  <c r="I1182" i="3"/>
  <c r="C1183" i="3"/>
  <c r="D1183" i="3"/>
  <c r="E1183" i="3"/>
  <c r="F1183" i="3"/>
  <c r="G1183" i="3"/>
  <c r="H1183" i="3"/>
  <c r="I1183" i="3"/>
  <c r="C1184" i="3"/>
  <c r="D1184" i="3"/>
  <c r="E1184" i="3"/>
  <c r="F1184" i="3"/>
  <c r="G1184" i="3"/>
  <c r="H1184" i="3"/>
  <c r="I1184" i="3"/>
  <c r="C1185" i="3"/>
  <c r="D1185" i="3"/>
  <c r="E1185" i="3"/>
  <c r="F1185" i="3"/>
  <c r="G1185" i="3"/>
  <c r="H1185" i="3"/>
  <c r="I1185" i="3"/>
  <c r="C1186" i="3"/>
  <c r="D1186" i="3"/>
  <c r="E1186" i="3"/>
  <c r="F1186" i="3"/>
  <c r="G1186" i="3"/>
  <c r="H1186" i="3"/>
  <c r="I1186" i="3"/>
  <c r="C1187" i="3"/>
  <c r="D1187" i="3"/>
  <c r="E1187" i="3"/>
  <c r="F1187" i="3"/>
  <c r="G1187" i="3"/>
  <c r="H1187" i="3"/>
  <c r="I1187" i="3"/>
  <c r="C1188" i="3"/>
  <c r="D1188" i="3"/>
  <c r="E1188" i="3"/>
  <c r="F1188" i="3"/>
  <c r="G1188" i="3"/>
  <c r="H1188" i="3"/>
  <c r="I1188" i="3"/>
  <c r="C1189" i="3"/>
  <c r="D1189" i="3"/>
  <c r="E1189" i="3"/>
  <c r="F1189" i="3"/>
  <c r="G1189" i="3"/>
  <c r="H1189" i="3"/>
  <c r="I1189" i="3"/>
  <c r="C1190" i="3"/>
  <c r="D1190" i="3"/>
  <c r="E1190" i="3"/>
  <c r="F1190" i="3"/>
  <c r="G1190" i="3"/>
  <c r="H1190" i="3"/>
  <c r="I1190" i="3"/>
  <c r="C1191" i="3"/>
  <c r="D1191" i="3"/>
  <c r="E1191" i="3"/>
  <c r="F1191" i="3"/>
  <c r="G1191" i="3"/>
  <c r="H1191" i="3"/>
  <c r="I1191" i="3"/>
  <c r="C1192" i="3"/>
  <c r="D1192" i="3"/>
  <c r="E1192" i="3"/>
  <c r="F1192" i="3"/>
  <c r="G1192" i="3"/>
  <c r="H1192" i="3"/>
  <c r="I1192" i="3"/>
  <c r="C1193" i="3"/>
  <c r="D1193" i="3"/>
  <c r="E1193" i="3"/>
  <c r="F1193" i="3"/>
  <c r="G1193" i="3"/>
  <c r="H1193" i="3"/>
  <c r="I1193" i="3"/>
  <c r="C1194" i="3"/>
  <c r="D1194" i="3"/>
  <c r="E1194" i="3"/>
  <c r="F1194" i="3"/>
  <c r="G1194" i="3"/>
  <c r="H1194" i="3"/>
  <c r="I1194" i="3"/>
  <c r="C1195" i="3"/>
  <c r="D1195" i="3"/>
  <c r="E1195" i="3"/>
  <c r="F1195" i="3"/>
  <c r="G1195" i="3"/>
  <c r="H1195" i="3"/>
  <c r="I1195" i="3"/>
  <c r="C1196" i="3"/>
  <c r="D1196" i="3"/>
  <c r="E1196" i="3"/>
  <c r="F1196" i="3"/>
  <c r="G1196" i="3"/>
  <c r="H1196" i="3"/>
  <c r="I1196" i="3"/>
  <c r="C1197" i="3"/>
  <c r="D1197" i="3"/>
  <c r="E1197" i="3"/>
  <c r="F1197" i="3"/>
  <c r="G1197" i="3"/>
  <c r="H1197" i="3"/>
  <c r="I1197" i="3"/>
  <c r="C1198" i="3"/>
  <c r="D1198" i="3"/>
  <c r="E1198" i="3"/>
  <c r="F1198" i="3"/>
  <c r="G1198" i="3"/>
  <c r="H1198" i="3"/>
  <c r="I1198" i="3"/>
  <c r="C1199" i="3"/>
  <c r="D1199" i="3"/>
  <c r="E1199" i="3"/>
  <c r="F1199" i="3"/>
  <c r="G1199" i="3"/>
  <c r="H1199" i="3"/>
  <c r="I1199" i="3"/>
  <c r="C1200" i="3"/>
  <c r="D1200" i="3"/>
  <c r="E1200" i="3"/>
  <c r="F1200" i="3"/>
  <c r="G1200" i="3"/>
  <c r="H1200" i="3"/>
  <c r="I1200" i="3"/>
  <c r="C1201" i="3"/>
  <c r="D1201" i="3"/>
  <c r="E1201" i="3"/>
  <c r="F1201" i="3"/>
  <c r="G1201" i="3"/>
  <c r="H1201" i="3"/>
  <c r="I1201" i="3"/>
  <c r="C1202" i="3"/>
  <c r="D1202" i="3"/>
  <c r="E1202" i="3"/>
  <c r="F1202" i="3"/>
  <c r="G1202" i="3"/>
  <c r="H1202" i="3"/>
  <c r="I1202" i="3"/>
  <c r="C1203" i="3"/>
  <c r="D1203" i="3"/>
  <c r="E1203" i="3"/>
  <c r="F1203" i="3"/>
  <c r="G1203" i="3"/>
  <c r="H1203" i="3"/>
  <c r="I1203" i="3"/>
  <c r="C1204" i="3"/>
  <c r="D1204" i="3"/>
  <c r="E1204" i="3"/>
  <c r="F1204" i="3"/>
  <c r="G1204" i="3"/>
  <c r="H1204" i="3"/>
  <c r="I1204" i="3"/>
  <c r="C1205" i="3"/>
  <c r="D1205" i="3"/>
  <c r="E1205" i="3"/>
  <c r="F1205" i="3"/>
  <c r="G1205" i="3"/>
  <c r="H1205" i="3"/>
  <c r="I1205" i="3"/>
  <c r="C1206" i="3"/>
  <c r="D1206" i="3"/>
  <c r="E1206" i="3"/>
  <c r="F1206" i="3"/>
  <c r="G1206" i="3"/>
  <c r="H1206" i="3"/>
  <c r="I1206" i="3"/>
  <c r="C1207" i="3"/>
  <c r="D1207" i="3"/>
  <c r="E1207" i="3"/>
  <c r="F1207" i="3"/>
  <c r="G1207" i="3"/>
  <c r="H1207" i="3"/>
  <c r="I1207" i="3"/>
  <c r="C1208" i="3"/>
  <c r="D1208" i="3"/>
  <c r="E1208" i="3"/>
  <c r="F1208" i="3"/>
  <c r="G1208" i="3"/>
  <c r="H1208" i="3"/>
  <c r="I1208" i="3"/>
  <c r="C1209" i="3"/>
  <c r="D1209" i="3"/>
  <c r="E1209" i="3"/>
  <c r="F1209" i="3"/>
  <c r="G1209" i="3"/>
  <c r="H1209" i="3"/>
  <c r="I1209" i="3"/>
  <c r="C1210" i="3"/>
  <c r="D1210" i="3"/>
  <c r="E1210" i="3"/>
  <c r="F1210" i="3"/>
  <c r="G1210" i="3"/>
  <c r="H1210" i="3"/>
  <c r="I1210" i="3"/>
  <c r="C1211" i="3"/>
  <c r="D1211" i="3"/>
  <c r="E1211" i="3"/>
  <c r="F1211" i="3"/>
  <c r="G1211" i="3"/>
  <c r="H1211" i="3"/>
  <c r="I1211" i="3"/>
  <c r="C1212" i="3"/>
  <c r="D1212" i="3"/>
  <c r="E1212" i="3"/>
  <c r="F1212" i="3"/>
  <c r="G1212" i="3"/>
  <c r="H1212" i="3"/>
  <c r="I1212" i="3"/>
  <c r="C1213" i="3"/>
  <c r="D1213" i="3"/>
  <c r="E1213" i="3"/>
  <c r="F1213" i="3"/>
  <c r="G1213" i="3"/>
  <c r="H1213" i="3"/>
  <c r="I1213" i="3"/>
  <c r="C1214" i="3"/>
  <c r="D1214" i="3"/>
  <c r="E1214" i="3"/>
  <c r="F1214" i="3"/>
  <c r="G1214" i="3"/>
  <c r="H1214" i="3"/>
  <c r="I1214" i="3"/>
  <c r="C1215" i="3"/>
  <c r="D1215" i="3"/>
  <c r="E1215" i="3"/>
  <c r="F1215" i="3"/>
  <c r="G1215" i="3"/>
  <c r="H1215" i="3"/>
  <c r="I1215" i="3"/>
  <c r="C1216" i="3"/>
  <c r="D1216" i="3"/>
  <c r="E1216" i="3"/>
  <c r="F1216" i="3"/>
  <c r="G1216" i="3"/>
  <c r="H1216" i="3"/>
  <c r="I1216" i="3"/>
  <c r="C1217" i="3"/>
  <c r="D1217" i="3"/>
  <c r="E1217" i="3"/>
  <c r="F1217" i="3"/>
  <c r="G1217" i="3"/>
  <c r="H1217" i="3"/>
  <c r="I1217" i="3"/>
  <c r="C1218" i="3"/>
  <c r="D1218" i="3"/>
  <c r="E1218" i="3"/>
  <c r="F1218" i="3"/>
  <c r="G1218" i="3"/>
  <c r="H1218" i="3"/>
  <c r="I1218" i="3"/>
  <c r="C1219" i="3"/>
  <c r="D1219" i="3"/>
  <c r="E1219" i="3"/>
  <c r="F1219" i="3"/>
  <c r="G1219" i="3"/>
  <c r="H1219" i="3"/>
  <c r="I1219" i="3"/>
  <c r="C1220" i="3"/>
  <c r="D1220" i="3"/>
  <c r="E1220" i="3"/>
  <c r="F1220" i="3"/>
  <c r="G1220" i="3"/>
  <c r="H1220" i="3"/>
  <c r="I1220" i="3"/>
  <c r="C1221" i="3"/>
  <c r="D1221" i="3"/>
  <c r="E1221" i="3"/>
  <c r="F1221" i="3"/>
  <c r="G1221" i="3"/>
  <c r="H1221" i="3"/>
  <c r="I1221" i="3"/>
  <c r="C1222" i="3"/>
  <c r="D1222" i="3"/>
  <c r="E1222" i="3"/>
  <c r="F1222" i="3"/>
  <c r="G1222" i="3"/>
  <c r="H1222" i="3"/>
  <c r="I1222" i="3"/>
  <c r="C1223" i="3"/>
  <c r="D1223" i="3"/>
  <c r="E1223" i="3"/>
  <c r="F1223" i="3"/>
  <c r="G1223" i="3"/>
  <c r="H1223" i="3"/>
  <c r="I1223" i="3"/>
  <c r="C1224" i="3"/>
  <c r="D1224" i="3"/>
  <c r="E1224" i="3"/>
  <c r="F1224" i="3"/>
  <c r="G1224" i="3"/>
  <c r="H1224" i="3"/>
  <c r="I1224" i="3"/>
  <c r="C1225" i="3"/>
  <c r="D1225" i="3"/>
  <c r="E1225" i="3"/>
  <c r="F1225" i="3"/>
  <c r="G1225" i="3"/>
  <c r="H1225" i="3"/>
  <c r="I1225" i="3"/>
  <c r="C1226" i="3"/>
  <c r="D1226" i="3"/>
  <c r="E1226" i="3"/>
  <c r="F1226" i="3"/>
  <c r="G1226" i="3"/>
  <c r="H1226" i="3"/>
  <c r="I1226" i="3"/>
  <c r="C1227" i="3"/>
  <c r="D1227" i="3"/>
  <c r="E1227" i="3"/>
  <c r="F1227" i="3"/>
  <c r="G1227" i="3"/>
  <c r="H1227" i="3"/>
  <c r="I1227" i="3"/>
  <c r="C1228" i="3"/>
  <c r="D1228" i="3"/>
  <c r="E1228" i="3"/>
  <c r="F1228" i="3"/>
  <c r="G1228" i="3"/>
  <c r="H1228" i="3"/>
  <c r="I1228" i="3"/>
  <c r="C1229" i="3"/>
  <c r="D1229" i="3"/>
  <c r="E1229" i="3"/>
  <c r="F1229" i="3"/>
  <c r="G1229" i="3"/>
  <c r="H1229" i="3"/>
  <c r="I1229" i="3"/>
  <c r="C1230" i="3"/>
  <c r="D1230" i="3"/>
  <c r="E1230" i="3"/>
  <c r="F1230" i="3"/>
  <c r="G1230" i="3"/>
  <c r="H1230" i="3"/>
  <c r="I1230" i="3"/>
  <c r="C1231" i="3"/>
  <c r="D1231" i="3"/>
  <c r="E1231" i="3"/>
  <c r="F1231" i="3"/>
  <c r="G1231" i="3"/>
  <c r="H1231" i="3"/>
  <c r="I1231" i="3"/>
  <c r="C1232" i="3"/>
  <c r="D1232" i="3"/>
  <c r="E1232" i="3"/>
  <c r="F1232" i="3"/>
  <c r="G1232" i="3"/>
  <c r="H1232" i="3"/>
  <c r="I1232" i="3"/>
  <c r="C1233" i="3"/>
  <c r="D1233" i="3"/>
  <c r="E1233" i="3"/>
  <c r="F1233" i="3"/>
  <c r="G1233" i="3"/>
  <c r="H1233" i="3"/>
  <c r="I1233" i="3"/>
  <c r="C1234" i="3"/>
  <c r="D1234" i="3"/>
  <c r="E1234" i="3"/>
  <c r="F1234" i="3"/>
  <c r="G1234" i="3"/>
  <c r="H1234" i="3"/>
  <c r="I1234" i="3"/>
  <c r="C1235" i="3"/>
  <c r="D1235" i="3"/>
  <c r="E1235" i="3"/>
  <c r="F1235" i="3"/>
  <c r="G1235" i="3"/>
  <c r="H1235" i="3"/>
  <c r="I1235" i="3"/>
  <c r="C1236" i="3"/>
  <c r="D1236" i="3"/>
  <c r="E1236" i="3"/>
  <c r="F1236" i="3"/>
  <c r="G1236" i="3"/>
  <c r="H1236" i="3"/>
  <c r="I1236" i="3"/>
  <c r="C1237" i="3"/>
  <c r="D1237" i="3"/>
  <c r="E1237" i="3"/>
  <c r="F1237" i="3"/>
  <c r="G1237" i="3"/>
  <c r="H1237" i="3"/>
  <c r="I1237" i="3"/>
  <c r="C1238" i="3"/>
  <c r="D1238" i="3"/>
  <c r="E1238" i="3"/>
  <c r="F1238" i="3"/>
  <c r="G1238" i="3"/>
  <c r="H1238" i="3"/>
  <c r="I1238" i="3"/>
  <c r="C1239" i="3"/>
  <c r="D1239" i="3"/>
  <c r="E1239" i="3"/>
  <c r="F1239" i="3"/>
  <c r="G1239" i="3"/>
  <c r="H1239" i="3"/>
  <c r="I1239" i="3"/>
  <c r="C1240" i="3"/>
  <c r="D1240" i="3"/>
  <c r="E1240" i="3"/>
  <c r="F1240" i="3"/>
  <c r="G1240" i="3"/>
  <c r="H1240" i="3"/>
  <c r="I1240" i="3"/>
  <c r="C1241" i="3"/>
  <c r="D1241" i="3"/>
  <c r="E1241" i="3"/>
  <c r="F1241" i="3"/>
  <c r="G1241" i="3"/>
  <c r="H1241" i="3"/>
  <c r="I1241" i="3"/>
  <c r="C1242" i="3"/>
  <c r="D1242" i="3"/>
  <c r="E1242" i="3"/>
  <c r="F1242" i="3"/>
  <c r="G1242" i="3"/>
  <c r="H1242" i="3"/>
  <c r="I1242" i="3"/>
  <c r="C1243" i="3"/>
  <c r="D1243" i="3"/>
  <c r="E1243" i="3"/>
  <c r="F1243" i="3"/>
  <c r="G1243" i="3"/>
  <c r="H1243" i="3"/>
  <c r="I1243" i="3"/>
  <c r="C1244" i="3"/>
  <c r="D1244" i="3"/>
  <c r="E1244" i="3"/>
  <c r="F1244" i="3"/>
  <c r="G1244" i="3"/>
  <c r="H1244" i="3"/>
  <c r="I1244" i="3"/>
  <c r="C1245" i="3"/>
  <c r="D1245" i="3"/>
  <c r="E1245" i="3"/>
  <c r="F1245" i="3"/>
  <c r="G1245" i="3"/>
  <c r="H1245" i="3"/>
  <c r="I1245" i="3"/>
  <c r="C1246" i="3"/>
  <c r="D1246" i="3"/>
  <c r="E1246" i="3"/>
  <c r="F1246" i="3"/>
  <c r="G1246" i="3"/>
  <c r="H1246" i="3"/>
  <c r="I1246" i="3"/>
  <c r="C1247" i="3"/>
  <c r="D1247" i="3"/>
  <c r="E1247" i="3"/>
  <c r="F1247" i="3"/>
  <c r="G1247" i="3"/>
  <c r="H1247" i="3"/>
  <c r="I1247" i="3"/>
  <c r="C1248" i="3"/>
  <c r="D1248" i="3"/>
  <c r="E1248" i="3"/>
  <c r="F1248" i="3"/>
  <c r="G1248" i="3"/>
  <c r="H1248" i="3"/>
  <c r="I1248" i="3"/>
  <c r="C1249" i="3"/>
  <c r="D1249" i="3"/>
  <c r="E1249" i="3"/>
  <c r="F1249" i="3"/>
  <c r="G1249" i="3"/>
  <c r="H1249" i="3"/>
  <c r="I1249" i="3"/>
  <c r="C1250" i="3"/>
  <c r="D1250" i="3"/>
  <c r="E1250" i="3"/>
  <c r="F1250" i="3"/>
  <c r="G1250" i="3"/>
  <c r="H1250" i="3"/>
  <c r="I1250" i="3"/>
  <c r="C1251" i="3"/>
  <c r="D1251" i="3"/>
  <c r="E1251" i="3"/>
  <c r="F1251" i="3"/>
  <c r="G1251" i="3"/>
  <c r="H1251" i="3"/>
  <c r="I1251" i="3"/>
  <c r="C1252" i="3"/>
  <c r="D1252" i="3"/>
  <c r="E1252" i="3"/>
  <c r="F1252" i="3"/>
  <c r="G1252" i="3"/>
  <c r="H1252" i="3"/>
  <c r="I1252" i="3"/>
  <c r="C1253" i="3"/>
  <c r="D1253" i="3"/>
  <c r="E1253" i="3"/>
  <c r="F1253" i="3"/>
  <c r="G1253" i="3"/>
  <c r="H1253" i="3"/>
  <c r="I1253" i="3"/>
  <c r="C1254" i="3"/>
  <c r="D1254" i="3"/>
  <c r="E1254" i="3"/>
  <c r="F1254" i="3"/>
  <c r="G1254" i="3"/>
  <c r="H1254" i="3"/>
  <c r="I1254" i="3"/>
  <c r="C1255" i="3"/>
  <c r="D1255" i="3"/>
  <c r="E1255" i="3"/>
  <c r="F1255" i="3"/>
  <c r="G1255" i="3"/>
  <c r="H1255" i="3"/>
  <c r="I1255" i="3"/>
  <c r="C1256" i="3"/>
  <c r="D1256" i="3"/>
  <c r="E1256" i="3"/>
  <c r="F1256" i="3"/>
  <c r="G1256" i="3"/>
  <c r="H1256" i="3"/>
  <c r="I1256" i="3"/>
  <c r="C1257" i="3"/>
  <c r="D1257" i="3"/>
  <c r="E1257" i="3"/>
  <c r="F1257" i="3"/>
  <c r="G1257" i="3"/>
  <c r="H1257" i="3"/>
  <c r="I1257" i="3"/>
  <c r="C1258" i="3"/>
  <c r="D1258" i="3"/>
  <c r="E1258" i="3"/>
  <c r="F1258" i="3"/>
  <c r="G1258" i="3"/>
  <c r="H1258" i="3"/>
  <c r="I1258" i="3"/>
  <c r="C1259" i="3"/>
  <c r="D1259" i="3"/>
  <c r="E1259" i="3"/>
  <c r="F1259" i="3"/>
  <c r="G1259" i="3"/>
  <c r="H1259" i="3"/>
  <c r="I1259" i="3"/>
  <c r="C1260" i="3"/>
  <c r="D1260" i="3"/>
  <c r="E1260" i="3"/>
  <c r="F1260" i="3"/>
  <c r="G1260" i="3"/>
  <c r="H1260" i="3"/>
  <c r="I1260" i="3"/>
  <c r="C1261" i="3"/>
  <c r="D1261" i="3"/>
  <c r="E1261" i="3"/>
  <c r="F1261" i="3"/>
  <c r="G1261" i="3"/>
  <c r="H1261" i="3"/>
  <c r="I1261" i="3"/>
  <c r="C1262" i="3"/>
  <c r="D1262" i="3"/>
  <c r="E1262" i="3"/>
  <c r="F1262" i="3"/>
  <c r="G1262" i="3"/>
  <c r="H1262" i="3"/>
  <c r="I1262" i="3"/>
  <c r="C1263" i="3"/>
  <c r="D1263" i="3"/>
  <c r="E1263" i="3"/>
  <c r="F1263" i="3"/>
  <c r="G1263" i="3"/>
  <c r="H1263" i="3"/>
  <c r="I1263" i="3"/>
  <c r="C1264" i="3"/>
  <c r="D1264" i="3"/>
  <c r="E1264" i="3"/>
  <c r="F1264" i="3"/>
  <c r="G1264" i="3"/>
  <c r="H1264" i="3"/>
  <c r="I1264" i="3"/>
  <c r="C1265" i="3"/>
  <c r="D1265" i="3"/>
  <c r="E1265" i="3"/>
  <c r="F1265" i="3"/>
  <c r="G1265" i="3"/>
  <c r="H1265" i="3"/>
  <c r="I1265" i="3"/>
  <c r="C1266" i="3"/>
  <c r="D1266" i="3"/>
  <c r="E1266" i="3"/>
  <c r="F1266" i="3"/>
  <c r="G1266" i="3"/>
  <c r="H1266" i="3"/>
  <c r="I1266" i="3"/>
  <c r="C1267" i="3"/>
  <c r="D1267" i="3"/>
  <c r="E1267" i="3"/>
  <c r="F1267" i="3"/>
  <c r="G1267" i="3"/>
  <c r="H1267" i="3"/>
  <c r="I1267" i="3"/>
  <c r="C1268" i="3"/>
  <c r="D1268" i="3"/>
  <c r="E1268" i="3"/>
  <c r="F1268" i="3"/>
  <c r="G1268" i="3"/>
  <c r="H1268" i="3"/>
  <c r="I1268" i="3"/>
  <c r="C1269" i="3"/>
  <c r="D1269" i="3"/>
  <c r="E1269" i="3"/>
  <c r="F1269" i="3"/>
  <c r="G1269" i="3"/>
  <c r="H1269" i="3"/>
  <c r="I1269" i="3"/>
  <c r="C1270" i="3"/>
  <c r="D1270" i="3"/>
  <c r="E1270" i="3"/>
  <c r="F1270" i="3"/>
  <c r="G1270" i="3"/>
  <c r="H1270" i="3"/>
  <c r="I1270" i="3"/>
  <c r="C1271" i="3"/>
  <c r="D1271" i="3"/>
  <c r="E1271" i="3"/>
  <c r="F1271" i="3"/>
  <c r="G1271" i="3"/>
  <c r="H1271" i="3"/>
  <c r="I1271" i="3"/>
  <c r="C1272" i="3"/>
  <c r="D1272" i="3"/>
  <c r="E1272" i="3"/>
  <c r="F1272" i="3"/>
  <c r="G1272" i="3"/>
  <c r="H1272" i="3"/>
  <c r="I1272" i="3"/>
  <c r="C1273" i="3"/>
  <c r="D1273" i="3"/>
  <c r="E1273" i="3"/>
  <c r="F1273" i="3"/>
  <c r="G1273" i="3"/>
  <c r="H1273" i="3"/>
  <c r="I1273" i="3"/>
  <c r="C1274" i="3"/>
  <c r="D1274" i="3"/>
  <c r="E1274" i="3"/>
  <c r="F1274" i="3"/>
  <c r="G1274" i="3"/>
  <c r="H1274" i="3"/>
  <c r="I1274" i="3"/>
  <c r="C1275" i="3"/>
  <c r="D1275" i="3"/>
  <c r="E1275" i="3"/>
  <c r="F1275" i="3"/>
  <c r="G1275" i="3"/>
  <c r="H1275" i="3"/>
  <c r="I1275" i="3"/>
  <c r="C1276" i="3"/>
  <c r="D1276" i="3"/>
  <c r="E1276" i="3"/>
  <c r="F1276" i="3"/>
  <c r="G1276" i="3"/>
  <c r="H1276" i="3"/>
  <c r="I1276" i="3"/>
  <c r="C1277" i="3"/>
  <c r="D1277" i="3"/>
  <c r="E1277" i="3"/>
  <c r="F1277" i="3"/>
  <c r="G1277" i="3"/>
  <c r="H1277" i="3"/>
  <c r="I1277" i="3"/>
  <c r="C1278" i="3"/>
  <c r="D1278" i="3"/>
  <c r="E1278" i="3"/>
  <c r="F1278" i="3"/>
  <c r="G1278" i="3"/>
  <c r="H1278" i="3"/>
  <c r="I1278" i="3"/>
  <c r="C1279" i="3"/>
  <c r="D1279" i="3"/>
  <c r="E1279" i="3"/>
  <c r="F1279" i="3"/>
  <c r="G1279" i="3"/>
  <c r="H1279" i="3"/>
  <c r="I1279" i="3"/>
  <c r="C1280" i="3"/>
  <c r="D1280" i="3"/>
  <c r="E1280" i="3"/>
  <c r="F1280" i="3"/>
  <c r="G1280" i="3"/>
  <c r="H1280" i="3"/>
  <c r="I1280" i="3"/>
  <c r="C1281" i="3"/>
  <c r="D1281" i="3"/>
  <c r="E1281" i="3"/>
  <c r="F1281" i="3"/>
  <c r="G1281" i="3"/>
  <c r="H1281" i="3"/>
  <c r="I1281" i="3"/>
  <c r="C1282" i="3"/>
  <c r="D1282" i="3"/>
  <c r="E1282" i="3"/>
  <c r="F1282" i="3"/>
  <c r="G1282" i="3"/>
  <c r="H1282" i="3"/>
  <c r="I1282" i="3"/>
  <c r="C1283" i="3"/>
  <c r="D1283" i="3"/>
  <c r="E1283" i="3"/>
  <c r="F1283" i="3"/>
  <c r="G1283" i="3"/>
  <c r="H1283" i="3"/>
  <c r="I1283" i="3"/>
  <c r="C1284" i="3"/>
  <c r="D1284" i="3"/>
  <c r="E1284" i="3"/>
  <c r="F1284" i="3"/>
  <c r="G1284" i="3"/>
  <c r="H1284" i="3"/>
  <c r="I1284" i="3"/>
  <c r="C1285" i="3"/>
  <c r="D1285" i="3"/>
  <c r="E1285" i="3"/>
  <c r="F1285" i="3"/>
  <c r="G1285" i="3"/>
  <c r="H1285" i="3"/>
  <c r="I1285" i="3"/>
  <c r="C1286" i="3"/>
  <c r="D1286" i="3"/>
  <c r="E1286" i="3"/>
  <c r="F1286" i="3"/>
  <c r="G1286" i="3"/>
  <c r="H1286" i="3"/>
  <c r="I1286" i="3"/>
  <c r="C1287" i="3"/>
  <c r="D1287" i="3"/>
  <c r="E1287" i="3"/>
  <c r="F1287" i="3"/>
  <c r="G1287" i="3"/>
  <c r="H1287" i="3"/>
  <c r="I1287" i="3"/>
  <c r="C1288" i="3"/>
  <c r="D1288" i="3"/>
  <c r="E1288" i="3"/>
  <c r="F1288" i="3"/>
  <c r="G1288" i="3"/>
  <c r="H1288" i="3"/>
  <c r="I1288" i="3"/>
  <c r="C1289" i="3"/>
  <c r="D1289" i="3"/>
  <c r="E1289" i="3"/>
  <c r="F1289" i="3"/>
  <c r="G1289" i="3"/>
  <c r="H1289" i="3"/>
  <c r="I1289" i="3"/>
  <c r="C1290" i="3"/>
  <c r="D1290" i="3"/>
  <c r="E1290" i="3"/>
  <c r="F1290" i="3"/>
  <c r="G1290" i="3"/>
  <c r="H1290" i="3"/>
  <c r="I1290" i="3"/>
  <c r="C1291" i="3"/>
  <c r="D1291" i="3"/>
  <c r="E1291" i="3"/>
  <c r="F1291" i="3"/>
  <c r="G1291" i="3"/>
  <c r="H1291" i="3"/>
  <c r="I1291" i="3"/>
  <c r="C1292" i="3"/>
  <c r="D1292" i="3"/>
  <c r="E1292" i="3"/>
  <c r="F1292" i="3"/>
  <c r="G1292" i="3"/>
  <c r="H1292" i="3"/>
  <c r="I1292" i="3"/>
  <c r="C1293" i="3"/>
  <c r="D1293" i="3"/>
  <c r="E1293" i="3"/>
  <c r="F1293" i="3"/>
  <c r="G1293" i="3"/>
  <c r="H1293" i="3"/>
  <c r="I1293" i="3"/>
  <c r="C1294" i="3"/>
  <c r="D1294" i="3"/>
  <c r="E1294" i="3"/>
  <c r="F1294" i="3"/>
  <c r="G1294" i="3"/>
  <c r="H1294" i="3"/>
  <c r="I1294" i="3"/>
  <c r="C1295" i="3"/>
  <c r="D1295" i="3"/>
  <c r="E1295" i="3"/>
  <c r="F1295" i="3"/>
  <c r="G1295" i="3"/>
  <c r="H1295" i="3"/>
  <c r="I1295" i="3"/>
  <c r="C1296" i="3"/>
  <c r="D1296" i="3"/>
  <c r="E1296" i="3"/>
  <c r="F1296" i="3"/>
  <c r="G1296" i="3"/>
  <c r="H1296" i="3"/>
  <c r="I1296" i="3"/>
  <c r="C1297" i="3"/>
  <c r="D1297" i="3"/>
  <c r="E1297" i="3"/>
  <c r="F1297" i="3"/>
  <c r="G1297" i="3"/>
  <c r="H1297" i="3"/>
  <c r="I1297" i="3"/>
  <c r="C1298" i="3"/>
  <c r="D1298" i="3"/>
  <c r="E1298" i="3"/>
  <c r="F1298" i="3"/>
  <c r="G1298" i="3"/>
  <c r="H1298" i="3"/>
  <c r="I1298" i="3"/>
  <c r="C1299" i="3"/>
  <c r="D1299" i="3"/>
  <c r="E1299" i="3"/>
  <c r="F1299" i="3"/>
  <c r="G1299" i="3"/>
  <c r="H1299" i="3"/>
  <c r="I1299" i="3"/>
  <c r="C1300" i="3"/>
  <c r="D1300" i="3"/>
  <c r="E1300" i="3"/>
  <c r="F1300" i="3"/>
  <c r="G1300" i="3"/>
  <c r="H1300" i="3"/>
  <c r="I1300" i="3"/>
  <c r="C1301" i="3"/>
  <c r="D1301" i="3"/>
  <c r="E1301" i="3"/>
  <c r="F1301" i="3"/>
  <c r="G1301" i="3"/>
  <c r="H1301" i="3"/>
  <c r="I1301" i="3"/>
  <c r="C1302" i="3"/>
  <c r="D1302" i="3"/>
  <c r="E1302" i="3"/>
  <c r="F1302" i="3"/>
  <c r="G1302" i="3"/>
  <c r="H1302" i="3"/>
  <c r="I1302" i="3"/>
  <c r="C1303" i="3"/>
  <c r="D1303" i="3"/>
  <c r="E1303" i="3"/>
  <c r="F1303" i="3"/>
  <c r="G1303" i="3"/>
  <c r="H1303" i="3"/>
  <c r="I1303" i="3"/>
  <c r="C1304" i="3"/>
  <c r="D1304" i="3"/>
  <c r="E1304" i="3"/>
  <c r="F1304" i="3"/>
  <c r="G1304" i="3"/>
  <c r="H1304" i="3"/>
  <c r="I1304" i="3"/>
  <c r="C1305" i="3"/>
  <c r="D1305" i="3"/>
  <c r="E1305" i="3"/>
  <c r="F1305" i="3"/>
  <c r="G1305" i="3"/>
  <c r="H1305" i="3"/>
  <c r="I1305" i="3"/>
  <c r="C1306" i="3"/>
  <c r="D1306" i="3"/>
  <c r="E1306" i="3"/>
  <c r="F1306" i="3"/>
  <c r="G1306" i="3"/>
  <c r="H1306" i="3"/>
  <c r="I1306" i="3"/>
  <c r="C1307" i="3"/>
  <c r="D1307" i="3"/>
  <c r="E1307" i="3"/>
  <c r="F1307" i="3"/>
  <c r="G1307" i="3"/>
  <c r="H1307" i="3"/>
  <c r="I1307" i="3"/>
  <c r="C1308" i="3"/>
  <c r="D1308" i="3"/>
  <c r="E1308" i="3"/>
  <c r="F1308" i="3"/>
  <c r="G1308" i="3"/>
  <c r="H1308" i="3"/>
  <c r="I1308" i="3"/>
  <c r="C1309" i="3"/>
  <c r="D1309" i="3"/>
  <c r="E1309" i="3"/>
  <c r="F1309" i="3"/>
  <c r="G1309" i="3"/>
  <c r="H1309" i="3"/>
  <c r="I1309" i="3"/>
  <c r="C1310" i="3"/>
  <c r="D1310" i="3"/>
  <c r="E1310" i="3"/>
  <c r="F1310" i="3"/>
  <c r="G1310" i="3"/>
  <c r="H1310" i="3"/>
  <c r="I1310" i="3"/>
  <c r="C1311" i="3"/>
  <c r="D1311" i="3"/>
  <c r="E1311" i="3"/>
  <c r="F1311" i="3"/>
  <c r="G1311" i="3"/>
  <c r="H1311" i="3"/>
  <c r="I1311" i="3"/>
  <c r="C1312" i="3"/>
  <c r="D1312" i="3"/>
  <c r="E1312" i="3"/>
  <c r="F1312" i="3"/>
  <c r="G1312" i="3"/>
  <c r="H1312" i="3"/>
  <c r="I1312" i="3"/>
  <c r="C1313" i="3"/>
  <c r="D1313" i="3"/>
  <c r="E1313" i="3"/>
  <c r="F1313" i="3"/>
  <c r="G1313" i="3"/>
  <c r="H1313" i="3"/>
  <c r="I1313" i="3"/>
  <c r="C1314" i="3"/>
  <c r="D1314" i="3"/>
  <c r="E1314" i="3"/>
  <c r="F1314" i="3"/>
  <c r="G1314" i="3"/>
  <c r="H1314" i="3"/>
  <c r="I1314" i="3"/>
  <c r="C1315" i="3"/>
  <c r="D1315" i="3"/>
  <c r="E1315" i="3"/>
  <c r="F1315" i="3"/>
  <c r="G1315" i="3"/>
  <c r="H1315" i="3"/>
  <c r="I1315" i="3"/>
  <c r="C1316" i="3"/>
  <c r="D1316" i="3"/>
  <c r="E1316" i="3"/>
  <c r="F1316" i="3"/>
  <c r="G1316" i="3"/>
  <c r="H1316" i="3"/>
  <c r="I1316" i="3"/>
  <c r="C1317" i="3"/>
  <c r="D1317" i="3"/>
  <c r="E1317" i="3"/>
  <c r="F1317" i="3"/>
  <c r="G1317" i="3"/>
  <c r="H1317" i="3"/>
  <c r="I1317" i="3"/>
  <c r="C1318" i="3"/>
  <c r="D1318" i="3"/>
  <c r="E1318" i="3"/>
  <c r="F1318" i="3"/>
  <c r="G1318" i="3"/>
  <c r="H1318" i="3"/>
  <c r="I1318" i="3"/>
  <c r="C1319" i="3"/>
  <c r="D1319" i="3"/>
  <c r="E1319" i="3"/>
  <c r="F1319" i="3"/>
  <c r="G1319" i="3"/>
  <c r="H1319" i="3"/>
  <c r="I1319" i="3"/>
  <c r="C1320" i="3"/>
  <c r="D1320" i="3"/>
  <c r="E1320" i="3"/>
  <c r="F1320" i="3"/>
  <c r="G1320" i="3"/>
  <c r="H1320" i="3"/>
  <c r="I1320" i="3"/>
  <c r="C1321" i="3"/>
  <c r="D1321" i="3"/>
  <c r="E1321" i="3"/>
  <c r="F1321" i="3"/>
  <c r="G1321" i="3"/>
  <c r="H1321" i="3"/>
  <c r="I1321" i="3"/>
  <c r="C1322" i="3"/>
  <c r="D1322" i="3"/>
  <c r="E1322" i="3"/>
  <c r="F1322" i="3"/>
  <c r="G1322" i="3"/>
  <c r="H1322" i="3"/>
  <c r="I1322" i="3"/>
  <c r="C1323" i="3"/>
  <c r="D1323" i="3"/>
  <c r="E1323" i="3"/>
  <c r="F1323" i="3"/>
  <c r="G1323" i="3"/>
  <c r="H1323" i="3"/>
  <c r="I1323" i="3"/>
  <c r="C1324" i="3"/>
  <c r="D1324" i="3"/>
  <c r="E1324" i="3"/>
  <c r="F1324" i="3"/>
  <c r="G1324" i="3"/>
  <c r="H1324" i="3"/>
  <c r="I1324" i="3"/>
  <c r="C1325" i="3"/>
  <c r="D1325" i="3"/>
  <c r="E1325" i="3"/>
  <c r="F1325" i="3"/>
  <c r="G1325" i="3"/>
  <c r="H1325" i="3"/>
  <c r="I1325" i="3"/>
  <c r="C1326" i="3"/>
  <c r="D1326" i="3"/>
  <c r="E1326" i="3"/>
  <c r="F1326" i="3"/>
  <c r="G1326" i="3"/>
  <c r="H1326" i="3"/>
  <c r="I1326" i="3"/>
  <c r="C1327" i="3"/>
  <c r="D1327" i="3"/>
  <c r="E1327" i="3"/>
  <c r="F1327" i="3"/>
  <c r="G1327" i="3"/>
  <c r="H1327" i="3"/>
  <c r="I1327" i="3"/>
  <c r="C1328" i="3"/>
  <c r="D1328" i="3"/>
  <c r="E1328" i="3"/>
  <c r="F1328" i="3"/>
  <c r="G1328" i="3"/>
  <c r="H1328" i="3"/>
  <c r="I1328" i="3"/>
  <c r="C1329" i="3"/>
  <c r="D1329" i="3"/>
  <c r="E1329" i="3"/>
  <c r="F1329" i="3"/>
  <c r="G1329" i="3"/>
  <c r="H1329" i="3"/>
  <c r="I1329" i="3"/>
  <c r="C1330" i="3"/>
  <c r="D1330" i="3"/>
  <c r="E1330" i="3"/>
  <c r="F1330" i="3"/>
  <c r="G1330" i="3"/>
  <c r="H1330" i="3"/>
  <c r="I1330" i="3"/>
  <c r="C1331" i="3"/>
  <c r="D1331" i="3"/>
  <c r="E1331" i="3"/>
  <c r="F1331" i="3"/>
  <c r="G1331" i="3"/>
  <c r="H1331" i="3"/>
  <c r="I1331" i="3"/>
  <c r="C1332" i="3"/>
  <c r="D1332" i="3"/>
  <c r="E1332" i="3"/>
  <c r="F1332" i="3"/>
  <c r="G1332" i="3"/>
  <c r="H1332" i="3"/>
  <c r="I1332" i="3"/>
  <c r="C1333" i="3"/>
  <c r="D1333" i="3"/>
  <c r="E1333" i="3"/>
  <c r="F1333" i="3"/>
  <c r="G1333" i="3"/>
  <c r="H1333" i="3"/>
  <c r="I1333" i="3"/>
  <c r="C1334" i="3"/>
  <c r="D1334" i="3"/>
  <c r="E1334" i="3"/>
  <c r="F1334" i="3"/>
  <c r="G1334" i="3"/>
  <c r="H1334" i="3"/>
  <c r="I1334" i="3"/>
  <c r="C1335" i="3"/>
  <c r="D1335" i="3"/>
  <c r="E1335" i="3"/>
  <c r="F1335" i="3"/>
  <c r="G1335" i="3"/>
  <c r="H1335" i="3"/>
  <c r="I1335" i="3"/>
  <c r="C1336" i="3"/>
  <c r="D1336" i="3"/>
  <c r="E1336" i="3"/>
  <c r="F1336" i="3"/>
  <c r="G1336" i="3"/>
  <c r="H1336" i="3"/>
  <c r="I1336" i="3"/>
  <c r="C1337" i="3"/>
  <c r="D1337" i="3"/>
  <c r="E1337" i="3"/>
  <c r="F1337" i="3"/>
  <c r="G1337" i="3"/>
  <c r="H1337" i="3"/>
  <c r="I1337" i="3"/>
  <c r="C1338" i="3"/>
  <c r="D1338" i="3"/>
  <c r="E1338" i="3"/>
  <c r="F1338" i="3"/>
  <c r="G1338" i="3"/>
  <c r="H1338" i="3"/>
  <c r="I1338" i="3"/>
  <c r="C1339" i="3"/>
  <c r="D1339" i="3"/>
  <c r="E1339" i="3"/>
  <c r="F1339" i="3"/>
  <c r="G1339" i="3"/>
  <c r="H1339" i="3"/>
  <c r="I1339" i="3"/>
  <c r="C1340" i="3"/>
  <c r="D1340" i="3"/>
  <c r="E1340" i="3"/>
  <c r="F1340" i="3"/>
  <c r="G1340" i="3"/>
  <c r="H1340" i="3"/>
  <c r="I1340" i="3"/>
  <c r="C1341" i="3"/>
  <c r="D1341" i="3"/>
  <c r="E1341" i="3"/>
  <c r="F1341" i="3"/>
  <c r="G1341" i="3"/>
  <c r="H1341" i="3"/>
  <c r="I1341" i="3"/>
  <c r="C1342" i="3"/>
  <c r="D1342" i="3"/>
  <c r="E1342" i="3"/>
  <c r="F1342" i="3"/>
  <c r="G1342" i="3"/>
  <c r="H1342" i="3"/>
  <c r="I1342" i="3"/>
  <c r="C1343" i="3"/>
  <c r="D1343" i="3"/>
  <c r="E1343" i="3"/>
  <c r="F1343" i="3"/>
  <c r="G1343" i="3"/>
  <c r="H1343" i="3"/>
  <c r="I1343" i="3"/>
  <c r="C1344" i="3"/>
  <c r="D1344" i="3"/>
  <c r="E1344" i="3"/>
  <c r="F1344" i="3"/>
  <c r="G1344" i="3"/>
  <c r="H1344" i="3"/>
  <c r="I1344" i="3"/>
  <c r="C1345" i="3"/>
  <c r="D1345" i="3"/>
  <c r="E1345" i="3"/>
  <c r="F1345" i="3"/>
  <c r="G1345" i="3"/>
  <c r="H1345" i="3"/>
  <c r="I1345" i="3"/>
  <c r="C1346" i="3"/>
  <c r="D1346" i="3"/>
  <c r="E1346" i="3"/>
  <c r="F1346" i="3"/>
  <c r="G1346" i="3"/>
  <c r="H1346" i="3"/>
  <c r="I1346" i="3"/>
  <c r="C1347" i="3"/>
  <c r="D1347" i="3"/>
  <c r="E1347" i="3"/>
  <c r="F1347" i="3"/>
  <c r="G1347" i="3"/>
  <c r="H1347" i="3"/>
  <c r="I1347" i="3"/>
  <c r="C1348" i="3"/>
  <c r="D1348" i="3"/>
  <c r="E1348" i="3"/>
  <c r="F1348" i="3"/>
  <c r="G1348" i="3"/>
  <c r="H1348" i="3"/>
  <c r="I1348" i="3"/>
  <c r="C1349" i="3"/>
  <c r="D1349" i="3"/>
  <c r="E1349" i="3"/>
  <c r="F1349" i="3"/>
  <c r="G1349" i="3"/>
  <c r="H1349" i="3"/>
  <c r="I1349" i="3"/>
  <c r="C1350" i="3"/>
  <c r="D1350" i="3"/>
  <c r="E1350" i="3"/>
  <c r="F1350" i="3"/>
  <c r="G1350" i="3"/>
  <c r="H1350" i="3"/>
  <c r="I1350" i="3"/>
  <c r="C1351" i="3"/>
  <c r="D1351" i="3"/>
  <c r="E1351" i="3"/>
  <c r="F1351" i="3"/>
  <c r="G1351" i="3"/>
  <c r="H1351" i="3"/>
  <c r="I1351" i="3"/>
  <c r="C1352" i="3"/>
  <c r="D1352" i="3"/>
  <c r="E1352" i="3"/>
  <c r="F1352" i="3"/>
  <c r="G1352" i="3"/>
  <c r="H1352" i="3"/>
  <c r="I1352" i="3"/>
  <c r="C1353" i="3"/>
  <c r="D1353" i="3"/>
  <c r="E1353" i="3"/>
  <c r="F1353" i="3"/>
  <c r="G1353" i="3"/>
  <c r="H1353" i="3"/>
  <c r="I1353" i="3"/>
  <c r="C1354" i="3"/>
  <c r="D1354" i="3"/>
  <c r="E1354" i="3"/>
  <c r="F1354" i="3"/>
  <c r="G1354" i="3"/>
  <c r="H1354" i="3"/>
  <c r="I1354" i="3"/>
  <c r="C1355" i="3"/>
  <c r="D1355" i="3"/>
  <c r="E1355" i="3"/>
  <c r="F1355" i="3"/>
  <c r="G1355" i="3"/>
  <c r="H1355" i="3"/>
  <c r="I1355" i="3"/>
  <c r="C1356" i="3"/>
  <c r="D1356" i="3"/>
  <c r="E1356" i="3"/>
  <c r="F1356" i="3"/>
  <c r="G1356" i="3"/>
  <c r="H1356" i="3"/>
  <c r="I1356" i="3"/>
  <c r="C1357" i="3"/>
  <c r="D1357" i="3"/>
  <c r="E1357" i="3"/>
  <c r="F1357" i="3"/>
  <c r="G1357" i="3"/>
  <c r="H1357" i="3"/>
  <c r="I1357" i="3"/>
  <c r="C1358" i="3"/>
  <c r="D1358" i="3"/>
  <c r="E1358" i="3"/>
  <c r="F1358" i="3"/>
  <c r="G1358" i="3"/>
  <c r="H1358" i="3"/>
  <c r="I1358" i="3"/>
  <c r="C1359" i="3"/>
  <c r="D1359" i="3"/>
  <c r="E1359" i="3"/>
  <c r="F1359" i="3"/>
  <c r="G1359" i="3"/>
  <c r="H1359" i="3"/>
  <c r="I1359" i="3"/>
  <c r="C1360" i="3"/>
  <c r="D1360" i="3"/>
  <c r="E1360" i="3"/>
  <c r="F1360" i="3"/>
  <c r="G1360" i="3"/>
  <c r="H1360" i="3"/>
  <c r="I1360" i="3"/>
  <c r="C1361" i="3"/>
  <c r="D1361" i="3"/>
  <c r="E1361" i="3"/>
  <c r="F1361" i="3"/>
  <c r="G1361" i="3"/>
  <c r="H1361" i="3"/>
  <c r="I1361" i="3"/>
  <c r="C1362" i="3"/>
  <c r="D1362" i="3"/>
  <c r="E1362" i="3"/>
  <c r="F1362" i="3"/>
  <c r="G1362" i="3"/>
  <c r="H1362" i="3"/>
  <c r="I1362" i="3"/>
  <c r="C1363" i="3"/>
  <c r="D1363" i="3"/>
  <c r="E1363" i="3"/>
  <c r="F1363" i="3"/>
  <c r="G1363" i="3"/>
  <c r="H1363" i="3"/>
  <c r="I1363" i="3"/>
  <c r="C1364" i="3"/>
  <c r="D1364" i="3"/>
  <c r="E1364" i="3"/>
  <c r="F1364" i="3"/>
  <c r="G1364" i="3"/>
  <c r="H1364" i="3"/>
  <c r="I1364" i="3"/>
  <c r="C1365" i="3"/>
  <c r="D1365" i="3"/>
  <c r="E1365" i="3"/>
  <c r="F1365" i="3"/>
  <c r="G1365" i="3"/>
  <c r="H1365" i="3"/>
  <c r="I1365" i="3"/>
  <c r="C1366" i="3"/>
  <c r="D1366" i="3"/>
  <c r="E1366" i="3"/>
  <c r="F1366" i="3"/>
  <c r="G1366" i="3"/>
  <c r="H1366" i="3"/>
  <c r="I1366" i="3"/>
  <c r="C1367" i="3"/>
  <c r="D1367" i="3"/>
  <c r="E1367" i="3"/>
  <c r="F1367" i="3"/>
  <c r="G1367" i="3"/>
  <c r="H1367" i="3"/>
  <c r="I1367" i="3"/>
  <c r="C1368" i="3"/>
  <c r="D1368" i="3"/>
  <c r="E1368" i="3"/>
  <c r="F1368" i="3"/>
  <c r="G1368" i="3"/>
  <c r="H1368" i="3"/>
  <c r="I1368" i="3"/>
  <c r="C1369" i="3"/>
  <c r="D1369" i="3"/>
  <c r="E1369" i="3"/>
  <c r="F1369" i="3"/>
  <c r="G1369" i="3"/>
  <c r="H1369" i="3"/>
  <c r="I1369" i="3"/>
  <c r="C1370" i="3"/>
  <c r="D1370" i="3"/>
  <c r="E1370" i="3"/>
  <c r="F1370" i="3"/>
  <c r="G1370" i="3"/>
  <c r="H1370" i="3"/>
  <c r="I1370" i="3"/>
  <c r="C1371" i="3"/>
  <c r="D1371" i="3"/>
  <c r="E1371" i="3"/>
  <c r="F1371" i="3"/>
  <c r="G1371" i="3"/>
  <c r="H1371" i="3"/>
  <c r="I1371" i="3"/>
  <c r="C1372" i="3"/>
  <c r="D1372" i="3"/>
  <c r="E1372" i="3"/>
  <c r="F1372" i="3"/>
  <c r="G1372" i="3"/>
  <c r="H1372" i="3"/>
  <c r="I1372" i="3"/>
  <c r="C1373" i="3"/>
  <c r="D1373" i="3"/>
  <c r="E1373" i="3"/>
  <c r="F1373" i="3"/>
  <c r="G1373" i="3"/>
  <c r="H1373" i="3"/>
  <c r="I1373" i="3"/>
  <c r="C1374" i="3"/>
  <c r="D1374" i="3"/>
  <c r="E1374" i="3"/>
  <c r="F1374" i="3"/>
  <c r="G1374" i="3"/>
  <c r="H1374" i="3"/>
  <c r="I1374" i="3"/>
  <c r="C1375" i="3"/>
  <c r="D1375" i="3"/>
  <c r="E1375" i="3"/>
  <c r="F1375" i="3"/>
  <c r="G1375" i="3"/>
  <c r="H1375" i="3"/>
  <c r="I1375" i="3"/>
  <c r="C1376" i="3"/>
  <c r="D1376" i="3"/>
  <c r="E1376" i="3"/>
  <c r="F1376" i="3"/>
  <c r="G1376" i="3"/>
  <c r="H1376" i="3"/>
  <c r="I1376" i="3"/>
  <c r="C1377" i="3"/>
  <c r="D1377" i="3"/>
  <c r="E1377" i="3"/>
  <c r="F1377" i="3"/>
  <c r="G1377" i="3"/>
  <c r="H1377" i="3"/>
  <c r="I1377" i="3"/>
  <c r="C1378" i="3"/>
  <c r="D1378" i="3"/>
  <c r="E1378" i="3"/>
  <c r="F1378" i="3"/>
  <c r="G1378" i="3"/>
  <c r="H1378" i="3"/>
  <c r="I1378" i="3"/>
  <c r="C1379" i="3"/>
  <c r="D1379" i="3"/>
  <c r="E1379" i="3"/>
  <c r="F1379" i="3"/>
  <c r="G1379" i="3"/>
  <c r="H1379" i="3"/>
  <c r="I1379" i="3"/>
  <c r="C1380" i="3"/>
  <c r="D1380" i="3"/>
  <c r="E1380" i="3"/>
  <c r="F1380" i="3"/>
  <c r="G1380" i="3"/>
  <c r="H1380" i="3"/>
  <c r="I1380" i="3"/>
  <c r="C1381" i="3"/>
  <c r="D1381" i="3"/>
  <c r="E1381" i="3"/>
  <c r="F1381" i="3"/>
  <c r="G1381" i="3"/>
  <c r="H1381" i="3"/>
  <c r="I1381" i="3"/>
  <c r="C1382" i="3"/>
  <c r="D1382" i="3"/>
  <c r="E1382" i="3"/>
  <c r="F1382" i="3"/>
  <c r="G1382" i="3"/>
  <c r="H1382" i="3"/>
  <c r="I1382" i="3"/>
  <c r="C1383" i="3"/>
  <c r="D1383" i="3"/>
  <c r="E1383" i="3"/>
  <c r="F1383" i="3"/>
  <c r="G1383" i="3"/>
  <c r="H1383" i="3"/>
  <c r="I1383" i="3"/>
  <c r="C1384" i="3"/>
  <c r="D1384" i="3"/>
  <c r="E1384" i="3"/>
  <c r="F1384" i="3"/>
  <c r="G1384" i="3"/>
  <c r="H1384" i="3"/>
  <c r="I1384" i="3"/>
  <c r="C1385" i="3"/>
  <c r="D1385" i="3"/>
  <c r="E1385" i="3"/>
  <c r="F1385" i="3"/>
  <c r="G1385" i="3"/>
  <c r="H1385" i="3"/>
  <c r="I1385" i="3"/>
  <c r="C1386" i="3"/>
  <c r="D1386" i="3"/>
  <c r="E1386" i="3"/>
  <c r="F1386" i="3"/>
  <c r="G1386" i="3"/>
  <c r="H1386" i="3"/>
  <c r="I1386" i="3"/>
  <c r="C1387" i="3"/>
  <c r="D1387" i="3"/>
  <c r="E1387" i="3"/>
  <c r="F1387" i="3"/>
  <c r="G1387" i="3"/>
  <c r="H1387" i="3"/>
  <c r="I1387" i="3"/>
  <c r="C1388" i="3"/>
  <c r="D1388" i="3"/>
  <c r="E1388" i="3"/>
  <c r="F1388" i="3"/>
  <c r="G1388" i="3"/>
  <c r="H1388" i="3"/>
  <c r="I1388" i="3"/>
  <c r="C1389" i="3"/>
  <c r="D1389" i="3"/>
  <c r="E1389" i="3"/>
  <c r="F1389" i="3"/>
  <c r="G1389" i="3"/>
  <c r="H1389" i="3"/>
  <c r="I1389" i="3"/>
  <c r="C1390" i="3"/>
  <c r="D1390" i="3"/>
  <c r="E1390" i="3"/>
  <c r="F1390" i="3"/>
  <c r="G1390" i="3"/>
  <c r="H1390" i="3"/>
  <c r="I1390" i="3"/>
  <c r="C1391" i="3"/>
  <c r="D1391" i="3"/>
  <c r="E1391" i="3"/>
  <c r="F1391" i="3"/>
  <c r="G1391" i="3"/>
  <c r="H1391" i="3"/>
  <c r="I1391" i="3"/>
  <c r="C1392" i="3"/>
  <c r="D1392" i="3"/>
  <c r="E1392" i="3"/>
  <c r="F1392" i="3"/>
  <c r="G1392" i="3"/>
  <c r="H1392" i="3"/>
  <c r="I1392" i="3"/>
  <c r="C1393" i="3"/>
  <c r="D1393" i="3"/>
  <c r="E1393" i="3"/>
  <c r="F1393" i="3"/>
  <c r="G1393" i="3"/>
  <c r="H1393" i="3"/>
  <c r="I1393" i="3"/>
  <c r="C1394" i="3"/>
  <c r="D1394" i="3"/>
  <c r="E1394" i="3"/>
  <c r="F1394" i="3"/>
  <c r="G1394" i="3"/>
  <c r="H1394" i="3"/>
  <c r="I1394" i="3"/>
  <c r="C1395" i="3"/>
  <c r="D1395" i="3"/>
  <c r="E1395" i="3"/>
  <c r="F1395" i="3"/>
  <c r="G1395" i="3"/>
  <c r="H1395" i="3"/>
  <c r="I1395" i="3"/>
  <c r="C1396" i="3"/>
  <c r="D1396" i="3"/>
  <c r="E1396" i="3"/>
  <c r="F1396" i="3"/>
  <c r="G1396" i="3"/>
  <c r="H1396" i="3"/>
  <c r="I1396" i="3"/>
  <c r="C1397" i="3"/>
  <c r="D1397" i="3"/>
  <c r="E1397" i="3"/>
  <c r="F1397" i="3"/>
  <c r="G1397" i="3"/>
  <c r="H1397" i="3"/>
  <c r="I1397" i="3"/>
  <c r="C1398" i="3"/>
  <c r="D1398" i="3"/>
  <c r="E1398" i="3"/>
  <c r="F1398" i="3"/>
  <c r="G1398" i="3"/>
  <c r="H1398" i="3"/>
  <c r="I1398" i="3"/>
  <c r="C1399" i="3"/>
  <c r="D1399" i="3"/>
  <c r="E1399" i="3"/>
  <c r="F1399" i="3"/>
  <c r="G1399" i="3"/>
  <c r="H1399" i="3"/>
  <c r="I1399" i="3"/>
  <c r="C1400" i="3"/>
  <c r="D1400" i="3"/>
  <c r="E1400" i="3"/>
  <c r="F1400" i="3"/>
  <c r="G1400" i="3"/>
  <c r="H1400" i="3"/>
  <c r="I1400" i="3"/>
  <c r="C1401" i="3"/>
  <c r="D1401" i="3"/>
  <c r="E1401" i="3"/>
  <c r="F1401" i="3"/>
  <c r="G1401" i="3"/>
  <c r="H1401" i="3"/>
  <c r="I1401" i="3"/>
  <c r="C1402" i="3"/>
  <c r="D1402" i="3"/>
  <c r="E1402" i="3"/>
  <c r="F1402" i="3"/>
  <c r="G1402" i="3"/>
  <c r="H1402" i="3"/>
  <c r="I1402" i="3"/>
  <c r="C1403" i="3"/>
  <c r="D1403" i="3"/>
  <c r="E1403" i="3"/>
  <c r="F1403" i="3"/>
  <c r="G1403" i="3"/>
  <c r="H1403" i="3"/>
  <c r="I1403" i="3"/>
  <c r="C1404" i="3"/>
  <c r="D1404" i="3"/>
  <c r="E1404" i="3"/>
  <c r="F1404" i="3"/>
  <c r="G1404" i="3"/>
  <c r="H1404" i="3"/>
  <c r="I1404" i="3"/>
  <c r="C1405" i="3"/>
  <c r="D1405" i="3"/>
  <c r="E1405" i="3"/>
  <c r="F1405" i="3"/>
  <c r="G1405" i="3"/>
  <c r="H1405" i="3"/>
  <c r="I1405" i="3"/>
  <c r="C1406" i="3"/>
  <c r="D1406" i="3"/>
  <c r="E1406" i="3"/>
  <c r="F1406" i="3"/>
  <c r="G1406" i="3"/>
  <c r="H1406" i="3"/>
  <c r="I1406" i="3"/>
  <c r="C1407" i="3"/>
  <c r="D1407" i="3"/>
  <c r="E1407" i="3"/>
  <c r="F1407" i="3"/>
  <c r="G1407" i="3"/>
  <c r="H1407" i="3"/>
  <c r="I1407" i="3"/>
  <c r="C1408" i="3"/>
  <c r="D1408" i="3"/>
  <c r="E1408" i="3"/>
  <c r="F1408" i="3"/>
  <c r="G1408" i="3"/>
  <c r="H1408" i="3"/>
  <c r="I1408" i="3"/>
  <c r="C1409" i="3"/>
  <c r="D1409" i="3"/>
  <c r="E1409" i="3"/>
  <c r="F1409" i="3"/>
  <c r="G1409" i="3"/>
  <c r="H1409" i="3"/>
  <c r="I1409" i="3"/>
  <c r="C1410" i="3"/>
  <c r="D1410" i="3"/>
  <c r="E1410" i="3"/>
  <c r="F1410" i="3"/>
  <c r="G1410" i="3"/>
  <c r="H1410" i="3"/>
  <c r="I1410" i="3"/>
  <c r="C1411" i="3"/>
  <c r="D1411" i="3"/>
  <c r="E1411" i="3"/>
  <c r="F1411" i="3"/>
  <c r="G1411" i="3"/>
  <c r="H1411" i="3"/>
  <c r="I1411" i="3"/>
  <c r="C1412" i="3"/>
  <c r="D1412" i="3"/>
  <c r="E1412" i="3"/>
  <c r="F1412" i="3"/>
  <c r="G1412" i="3"/>
  <c r="H1412" i="3"/>
  <c r="I1412" i="3"/>
  <c r="C1413" i="3"/>
  <c r="D1413" i="3"/>
  <c r="E1413" i="3"/>
  <c r="F1413" i="3"/>
  <c r="G1413" i="3"/>
  <c r="H1413" i="3"/>
  <c r="I1413" i="3"/>
  <c r="C1414" i="3"/>
  <c r="D1414" i="3"/>
  <c r="E1414" i="3"/>
  <c r="F1414" i="3"/>
  <c r="G1414" i="3"/>
  <c r="H1414" i="3"/>
  <c r="I1414" i="3"/>
  <c r="C1415" i="3"/>
  <c r="D1415" i="3"/>
  <c r="E1415" i="3"/>
  <c r="F1415" i="3"/>
  <c r="G1415" i="3"/>
  <c r="H1415" i="3"/>
  <c r="I1415" i="3"/>
  <c r="C1416" i="3"/>
  <c r="D1416" i="3"/>
  <c r="E1416" i="3"/>
  <c r="F1416" i="3"/>
  <c r="G1416" i="3"/>
  <c r="H1416" i="3"/>
  <c r="I1416" i="3"/>
  <c r="C1417" i="3"/>
  <c r="D1417" i="3"/>
  <c r="E1417" i="3"/>
  <c r="F1417" i="3"/>
  <c r="G1417" i="3"/>
  <c r="H1417" i="3"/>
  <c r="I1417" i="3"/>
  <c r="C1418" i="3"/>
  <c r="D1418" i="3"/>
  <c r="E1418" i="3"/>
  <c r="F1418" i="3"/>
  <c r="G1418" i="3"/>
  <c r="H1418" i="3"/>
  <c r="I1418" i="3"/>
  <c r="C1419" i="3"/>
  <c r="D1419" i="3"/>
  <c r="E1419" i="3"/>
  <c r="F1419" i="3"/>
  <c r="G1419" i="3"/>
  <c r="H1419" i="3"/>
  <c r="I1419" i="3"/>
  <c r="C1420" i="3"/>
  <c r="D1420" i="3"/>
  <c r="E1420" i="3"/>
  <c r="F1420" i="3"/>
  <c r="G1420" i="3"/>
  <c r="H1420" i="3"/>
  <c r="I1420" i="3"/>
  <c r="C1421" i="3"/>
  <c r="D1421" i="3"/>
  <c r="E1421" i="3"/>
  <c r="F1421" i="3"/>
  <c r="G1421" i="3"/>
  <c r="H1421" i="3"/>
  <c r="I1421" i="3"/>
  <c r="C1422" i="3"/>
  <c r="D1422" i="3"/>
  <c r="E1422" i="3"/>
  <c r="F1422" i="3"/>
  <c r="G1422" i="3"/>
  <c r="H1422" i="3"/>
  <c r="I1422" i="3"/>
  <c r="C1423" i="3"/>
  <c r="D1423" i="3"/>
  <c r="E1423" i="3"/>
  <c r="F1423" i="3"/>
  <c r="G1423" i="3"/>
  <c r="H1423" i="3"/>
  <c r="I1423" i="3"/>
  <c r="C1424" i="3"/>
  <c r="D1424" i="3"/>
  <c r="E1424" i="3"/>
  <c r="F1424" i="3"/>
  <c r="G1424" i="3"/>
  <c r="H1424" i="3"/>
  <c r="I1424" i="3"/>
  <c r="C1425" i="3"/>
  <c r="D1425" i="3"/>
  <c r="E1425" i="3"/>
  <c r="F1425" i="3"/>
  <c r="G1425" i="3"/>
  <c r="H1425" i="3"/>
  <c r="I1425" i="3"/>
  <c r="C1426" i="3"/>
  <c r="D1426" i="3"/>
  <c r="E1426" i="3"/>
  <c r="F1426" i="3"/>
  <c r="G1426" i="3"/>
  <c r="H1426" i="3"/>
  <c r="I1426" i="3"/>
  <c r="C1427" i="3"/>
  <c r="D1427" i="3"/>
  <c r="E1427" i="3"/>
  <c r="F1427" i="3"/>
  <c r="G1427" i="3"/>
  <c r="H1427" i="3"/>
  <c r="I1427" i="3"/>
  <c r="C1428" i="3"/>
  <c r="D1428" i="3"/>
  <c r="E1428" i="3"/>
  <c r="F1428" i="3"/>
  <c r="G1428" i="3"/>
  <c r="H1428" i="3"/>
  <c r="I1428" i="3"/>
  <c r="C1429" i="3"/>
  <c r="D1429" i="3"/>
  <c r="E1429" i="3"/>
  <c r="F1429" i="3"/>
  <c r="G1429" i="3"/>
  <c r="H1429" i="3"/>
  <c r="I1429" i="3"/>
  <c r="C1430" i="3"/>
  <c r="D1430" i="3"/>
  <c r="E1430" i="3"/>
  <c r="F1430" i="3"/>
  <c r="G1430" i="3"/>
  <c r="H1430" i="3"/>
  <c r="I1430" i="3"/>
  <c r="C1431" i="3"/>
  <c r="D1431" i="3"/>
  <c r="E1431" i="3"/>
  <c r="F1431" i="3"/>
  <c r="G1431" i="3"/>
  <c r="H1431" i="3"/>
  <c r="I1431" i="3"/>
  <c r="C1432" i="3"/>
  <c r="D1432" i="3"/>
  <c r="E1432" i="3"/>
  <c r="F1432" i="3"/>
  <c r="G1432" i="3"/>
  <c r="H1432" i="3"/>
  <c r="I1432" i="3"/>
  <c r="C1433" i="3"/>
  <c r="D1433" i="3"/>
  <c r="E1433" i="3"/>
  <c r="F1433" i="3"/>
  <c r="G1433" i="3"/>
  <c r="H1433" i="3"/>
  <c r="I1433" i="3"/>
  <c r="C1434" i="3"/>
  <c r="D1434" i="3"/>
  <c r="E1434" i="3"/>
  <c r="F1434" i="3"/>
  <c r="G1434" i="3"/>
  <c r="H1434" i="3"/>
  <c r="I1434" i="3"/>
  <c r="C1435" i="3"/>
  <c r="D1435" i="3"/>
  <c r="E1435" i="3"/>
  <c r="F1435" i="3"/>
  <c r="G1435" i="3"/>
  <c r="H1435" i="3"/>
  <c r="I1435" i="3"/>
  <c r="C1436" i="3"/>
  <c r="D1436" i="3"/>
  <c r="E1436" i="3"/>
  <c r="F1436" i="3"/>
  <c r="G1436" i="3"/>
  <c r="H1436" i="3"/>
  <c r="I1436" i="3"/>
  <c r="C1437" i="3"/>
  <c r="D1437" i="3"/>
  <c r="E1437" i="3"/>
  <c r="F1437" i="3"/>
  <c r="G1437" i="3"/>
  <c r="H1437" i="3"/>
  <c r="I1437" i="3"/>
  <c r="C1438" i="3"/>
  <c r="D1438" i="3"/>
  <c r="E1438" i="3"/>
  <c r="F1438" i="3"/>
  <c r="G1438" i="3"/>
  <c r="H1438" i="3"/>
  <c r="I1438" i="3"/>
  <c r="C1439" i="3"/>
  <c r="D1439" i="3"/>
  <c r="E1439" i="3"/>
  <c r="F1439" i="3"/>
  <c r="G1439" i="3"/>
  <c r="H1439" i="3"/>
  <c r="I1439" i="3"/>
  <c r="C1440" i="3"/>
  <c r="D1440" i="3"/>
  <c r="E1440" i="3"/>
  <c r="F1440" i="3"/>
  <c r="G1440" i="3"/>
  <c r="H1440" i="3"/>
  <c r="I1440" i="3"/>
  <c r="C1441" i="3"/>
  <c r="D1441" i="3"/>
  <c r="E1441" i="3"/>
  <c r="F1441" i="3"/>
  <c r="G1441" i="3"/>
  <c r="H1441" i="3"/>
  <c r="I1441" i="3"/>
  <c r="C1442" i="3"/>
  <c r="D1442" i="3"/>
  <c r="E1442" i="3"/>
  <c r="F1442" i="3"/>
  <c r="G1442" i="3"/>
  <c r="H1442" i="3"/>
  <c r="I1442" i="3"/>
  <c r="C1443" i="3"/>
  <c r="D1443" i="3"/>
  <c r="E1443" i="3"/>
  <c r="F1443" i="3"/>
  <c r="G1443" i="3"/>
  <c r="H1443" i="3"/>
  <c r="I1443" i="3"/>
  <c r="C1444" i="3"/>
  <c r="D1444" i="3"/>
  <c r="E1444" i="3"/>
  <c r="F1444" i="3"/>
  <c r="G1444" i="3"/>
  <c r="H1444" i="3"/>
  <c r="I1444" i="3"/>
  <c r="C1445" i="3"/>
  <c r="D1445" i="3"/>
  <c r="E1445" i="3"/>
  <c r="F1445" i="3"/>
  <c r="G1445" i="3"/>
  <c r="H1445" i="3"/>
  <c r="I1445" i="3"/>
  <c r="C1446" i="3"/>
  <c r="D1446" i="3"/>
  <c r="E1446" i="3"/>
  <c r="F1446" i="3"/>
  <c r="G1446" i="3"/>
  <c r="H1446" i="3"/>
  <c r="I1446" i="3"/>
  <c r="C1447" i="3"/>
  <c r="D1447" i="3"/>
  <c r="E1447" i="3"/>
  <c r="F1447" i="3"/>
  <c r="G1447" i="3"/>
  <c r="H1447" i="3"/>
  <c r="I1447" i="3"/>
  <c r="C1448" i="3"/>
  <c r="D1448" i="3"/>
  <c r="E1448" i="3"/>
  <c r="F1448" i="3"/>
  <c r="G1448" i="3"/>
  <c r="H1448" i="3"/>
  <c r="I1448" i="3"/>
  <c r="C1449" i="3"/>
  <c r="D1449" i="3"/>
  <c r="E1449" i="3"/>
  <c r="F1449" i="3"/>
  <c r="G1449" i="3"/>
  <c r="H1449" i="3"/>
  <c r="I1449" i="3"/>
  <c r="C1450" i="3"/>
  <c r="D1450" i="3"/>
  <c r="E1450" i="3"/>
  <c r="F1450" i="3"/>
  <c r="G1450" i="3"/>
  <c r="H1450" i="3"/>
  <c r="I1450" i="3"/>
  <c r="C1451" i="3"/>
  <c r="D1451" i="3"/>
  <c r="E1451" i="3"/>
  <c r="F1451" i="3"/>
  <c r="G1451" i="3"/>
  <c r="H1451" i="3"/>
  <c r="I1451" i="3"/>
  <c r="C1452" i="3"/>
  <c r="D1452" i="3"/>
  <c r="E1452" i="3"/>
  <c r="F1452" i="3"/>
  <c r="G1452" i="3"/>
  <c r="H1452" i="3"/>
  <c r="I1452" i="3"/>
  <c r="C1453" i="3"/>
  <c r="D1453" i="3"/>
  <c r="E1453" i="3"/>
  <c r="F1453" i="3"/>
  <c r="G1453" i="3"/>
  <c r="H1453" i="3"/>
  <c r="I1453" i="3"/>
  <c r="C1454" i="3"/>
  <c r="D1454" i="3"/>
  <c r="E1454" i="3"/>
  <c r="F1454" i="3"/>
  <c r="G1454" i="3"/>
  <c r="H1454" i="3"/>
  <c r="I1454" i="3"/>
  <c r="C1455" i="3"/>
  <c r="D1455" i="3"/>
  <c r="E1455" i="3"/>
  <c r="F1455" i="3"/>
  <c r="G1455" i="3"/>
  <c r="H1455" i="3"/>
  <c r="I1455" i="3"/>
  <c r="C1456" i="3"/>
  <c r="D1456" i="3"/>
  <c r="E1456" i="3"/>
  <c r="F1456" i="3"/>
  <c r="G1456" i="3"/>
  <c r="H1456" i="3"/>
  <c r="I1456" i="3"/>
  <c r="C1457" i="3"/>
  <c r="D1457" i="3"/>
  <c r="E1457" i="3"/>
  <c r="F1457" i="3"/>
  <c r="G1457" i="3"/>
  <c r="H1457" i="3"/>
  <c r="I1457" i="3"/>
  <c r="C1458" i="3"/>
  <c r="D1458" i="3"/>
  <c r="E1458" i="3"/>
  <c r="F1458" i="3"/>
  <c r="G1458" i="3"/>
  <c r="H1458" i="3"/>
  <c r="I1458" i="3"/>
  <c r="C1459" i="3"/>
  <c r="D1459" i="3"/>
  <c r="E1459" i="3"/>
  <c r="F1459" i="3"/>
  <c r="G1459" i="3"/>
  <c r="H1459" i="3"/>
  <c r="I1459" i="3"/>
  <c r="C1460" i="3"/>
  <c r="D1460" i="3"/>
  <c r="E1460" i="3"/>
  <c r="F1460" i="3"/>
  <c r="G1460" i="3"/>
  <c r="H1460" i="3"/>
  <c r="I1460" i="3"/>
  <c r="C1461" i="3"/>
  <c r="D1461" i="3"/>
  <c r="E1461" i="3"/>
  <c r="F1461" i="3"/>
  <c r="G1461" i="3"/>
  <c r="H1461" i="3"/>
  <c r="I1461" i="3"/>
  <c r="C1462" i="3"/>
  <c r="D1462" i="3"/>
  <c r="E1462" i="3"/>
  <c r="F1462" i="3"/>
  <c r="G1462" i="3"/>
  <c r="H1462" i="3"/>
  <c r="I1462" i="3"/>
  <c r="C1463" i="3"/>
  <c r="D1463" i="3"/>
  <c r="E1463" i="3"/>
  <c r="F1463" i="3"/>
  <c r="G1463" i="3"/>
  <c r="H1463" i="3"/>
  <c r="I1463" i="3"/>
  <c r="C1464" i="3"/>
  <c r="D1464" i="3"/>
  <c r="E1464" i="3"/>
  <c r="F1464" i="3"/>
  <c r="G1464" i="3"/>
  <c r="H1464" i="3"/>
  <c r="I1464" i="3"/>
  <c r="C1465" i="3"/>
  <c r="D1465" i="3"/>
  <c r="E1465" i="3"/>
  <c r="F1465" i="3"/>
  <c r="G1465" i="3"/>
  <c r="H1465" i="3"/>
  <c r="I1465" i="3"/>
  <c r="C1466" i="3"/>
  <c r="D1466" i="3"/>
  <c r="E1466" i="3"/>
  <c r="F1466" i="3"/>
  <c r="G1466" i="3"/>
  <c r="H1466" i="3"/>
  <c r="I1466" i="3"/>
  <c r="C1467" i="3"/>
  <c r="D1467" i="3"/>
  <c r="E1467" i="3"/>
  <c r="F1467" i="3"/>
  <c r="G1467" i="3"/>
  <c r="H1467" i="3"/>
  <c r="I1467" i="3"/>
  <c r="C1468" i="3"/>
  <c r="D1468" i="3"/>
  <c r="E1468" i="3"/>
  <c r="F1468" i="3"/>
  <c r="G1468" i="3"/>
  <c r="H1468" i="3"/>
  <c r="I1468" i="3"/>
  <c r="C1469" i="3"/>
  <c r="D1469" i="3"/>
  <c r="E1469" i="3"/>
  <c r="F1469" i="3"/>
  <c r="G1469" i="3"/>
  <c r="H1469" i="3"/>
  <c r="I1469" i="3"/>
  <c r="C1470" i="3"/>
  <c r="D1470" i="3"/>
  <c r="E1470" i="3"/>
  <c r="F1470" i="3"/>
  <c r="G1470" i="3"/>
  <c r="H1470" i="3"/>
  <c r="I1470" i="3"/>
  <c r="C1471" i="3"/>
  <c r="D1471" i="3"/>
  <c r="E1471" i="3"/>
  <c r="F1471" i="3"/>
  <c r="G1471" i="3"/>
  <c r="H1471" i="3"/>
  <c r="I1471" i="3"/>
  <c r="C1472" i="3"/>
  <c r="D1472" i="3"/>
  <c r="E1472" i="3"/>
  <c r="F1472" i="3"/>
  <c r="G1472" i="3"/>
  <c r="H1472" i="3"/>
  <c r="I1472" i="3"/>
  <c r="C1473" i="3"/>
  <c r="D1473" i="3"/>
  <c r="E1473" i="3"/>
  <c r="F1473" i="3"/>
  <c r="G1473" i="3"/>
  <c r="H1473" i="3"/>
  <c r="I1473" i="3"/>
  <c r="C1474" i="3"/>
  <c r="D1474" i="3"/>
  <c r="E1474" i="3"/>
  <c r="F1474" i="3"/>
  <c r="G1474" i="3"/>
  <c r="H1474" i="3"/>
  <c r="I1474" i="3"/>
  <c r="C1475" i="3"/>
  <c r="D1475" i="3"/>
  <c r="E1475" i="3"/>
  <c r="F1475" i="3"/>
  <c r="G1475" i="3"/>
  <c r="H1475" i="3"/>
  <c r="I1475" i="3"/>
  <c r="C1476" i="3"/>
  <c r="D1476" i="3"/>
  <c r="E1476" i="3"/>
  <c r="F1476" i="3"/>
  <c r="G1476" i="3"/>
  <c r="H1476" i="3"/>
  <c r="I1476" i="3"/>
  <c r="C1477" i="3"/>
  <c r="D1477" i="3"/>
  <c r="E1477" i="3"/>
  <c r="F1477" i="3"/>
  <c r="G1477" i="3"/>
  <c r="H1477" i="3"/>
  <c r="I1477" i="3"/>
  <c r="C1478" i="3"/>
  <c r="D1478" i="3"/>
  <c r="E1478" i="3"/>
  <c r="F1478" i="3"/>
  <c r="G1478" i="3"/>
  <c r="H1478" i="3"/>
  <c r="I1478" i="3"/>
  <c r="C1479" i="3"/>
  <c r="D1479" i="3"/>
  <c r="E1479" i="3"/>
  <c r="F1479" i="3"/>
  <c r="G1479" i="3"/>
  <c r="H1479" i="3"/>
  <c r="I1479" i="3"/>
  <c r="C1480" i="3"/>
  <c r="D1480" i="3"/>
  <c r="E1480" i="3"/>
  <c r="F1480" i="3"/>
  <c r="G1480" i="3"/>
  <c r="H1480" i="3"/>
  <c r="I1480" i="3"/>
  <c r="C1481" i="3"/>
  <c r="D1481" i="3"/>
  <c r="E1481" i="3"/>
  <c r="F1481" i="3"/>
  <c r="G1481" i="3"/>
  <c r="H1481" i="3"/>
  <c r="I1481" i="3"/>
  <c r="C1482" i="3"/>
  <c r="D1482" i="3"/>
  <c r="E1482" i="3"/>
  <c r="F1482" i="3"/>
  <c r="G1482" i="3"/>
  <c r="H1482" i="3"/>
  <c r="I1482" i="3"/>
  <c r="C1483" i="3"/>
  <c r="D1483" i="3"/>
  <c r="E1483" i="3"/>
  <c r="F1483" i="3"/>
  <c r="G1483" i="3"/>
  <c r="H1483" i="3"/>
  <c r="I1483" i="3"/>
  <c r="C1484" i="3"/>
  <c r="D1484" i="3"/>
  <c r="E1484" i="3"/>
  <c r="F1484" i="3"/>
  <c r="G1484" i="3"/>
  <c r="H1484" i="3"/>
  <c r="I1484" i="3"/>
  <c r="C1485" i="3"/>
  <c r="D1485" i="3"/>
  <c r="E1485" i="3"/>
  <c r="F1485" i="3"/>
  <c r="G1485" i="3"/>
  <c r="H1485" i="3"/>
  <c r="I1485" i="3"/>
  <c r="C1486" i="3"/>
  <c r="D1486" i="3"/>
  <c r="E1486" i="3"/>
  <c r="F1486" i="3"/>
  <c r="G1486" i="3"/>
  <c r="H1486" i="3"/>
  <c r="I1486" i="3"/>
  <c r="C1487" i="3"/>
  <c r="D1487" i="3"/>
  <c r="E1487" i="3"/>
  <c r="F1487" i="3"/>
  <c r="G1487" i="3"/>
  <c r="H1487" i="3"/>
  <c r="I1487" i="3"/>
  <c r="C1488" i="3"/>
  <c r="D1488" i="3"/>
  <c r="E1488" i="3"/>
  <c r="F1488" i="3"/>
  <c r="G1488" i="3"/>
  <c r="H1488" i="3"/>
  <c r="I1488" i="3"/>
  <c r="C1489" i="3"/>
  <c r="D1489" i="3"/>
  <c r="E1489" i="3"/>
  <c r="F1489" i="3"/>
  <c r="G1489" i="3"/>
  <c r="H1489" i="3"/>
  <c r="I1489" i="3"/>
  <c r="C1490" i="3"/>
  <c r="D1490" i="3"/>
  <c r="E1490" i="3"/>
  <c r="F1490" i="3"/>
  <c r="G1490" i="3"/>
  <c r="H1490" i="3"/>
  <c r="I1490" i="3"/>
  <c r="C1491" i="3"/>
  <c r="D1491" i="3"/>
  <c r="E1491" i="3"/>
  <c r="F1491" i="3"/>
  <c r="G1491" i="3"/>
  <c r="H1491" i="3"/>
  <c r="I1491" i="3"/>
  <c r="C1492" i="3"/>
  <c r="D1492" i="3"/>
  <c r="E1492" i="3"/>
  <c r="F1492" i="3"/>
  <c r="G1492" i="3"/>
  <c r="H1492" i="3"/>
  <c r="I1492" i="3"/>
  <c r="C1493" i="3"/>
  <c r="D1493" i="3"/>
  <c r="E1493" i="3"/>
  <c r="F1493" i="3"/>
  <c r="G1493" i="3"/>
  <c r="H1493" i="3"/>
  <c r="I1493" i="3"/>
  <c r="C1494" i="3"/>
  <c r="D1494" i="3"/>
  <c r="E1494" i="3"/>
  <c r="F1494" i="3"/>
  <c r="G1494" i="3"/>
  <c r="H1494" i="3"/>
  <c r="I1494" i="3"/>
  <c r="C1495" i="3"/>
  <c r="D1495" i="3"/>
  <c r="E1495" i="3"/>
  <c r="F1495" i="3"/>
  <c r="G1495" i="3"/>
  <c r="H1495" i="3"/>
  <c r="I1495" i="3"/>
  <c r="C1496" i="3"/>
  <c r="D1496" i="3"/>
  <c r="E1496" i="3"/>
  <c r="F1496" i="3"/>
  <c r="G1496" i="3"/>
  <c r="H1496" i="3"/>
  <c r="I1496" i="3"/>
  <c r="C1497" i="3"/>
  <c r="D1497" i="3"/>
  <c r="E1497" i="3"/>
  <c r="F1497" i="3"/>
  <c r="G1497" i="3"/>
  <c r="H1497" i="3"/>
  <c r="I1497" i="3"/>
  <c r="C1498" i="3"/>
  <c r="D1498" i="3"/>
  <c r="E1498" i="3"/>
  <c r="F1498" i="3"/>
  <c r="G1498" i="3"/>
  <c r="H1498" i="3"/>
  <c r="I1498" i="3"/>
  <c r="C1499" i="3"/>
  <c r="D1499" i="3"/>
  <c r="E1499" i="3"/>
  <c r="F1499" i="3"/>
  <c r="G1499" i="3"/>
  <c r="H1499" i="3"/>
  <c r="I1499" i="3"/>
  <c r="C1500" i="3"/>
  <c r="D1500" i="3"/>
  <c r="E1500" i="3"/>
  <c r="F1500" i="3"/>
  <c r="G1500" i="3"/>
  <c r="H1500" i="3"/>
  <c r="I1500" i="3"/>
  <c r="C1501" i="3"/>
  <c r="D1501" i="3"/>
  <c r="E1501" i="3"/>
  <c r="F1501" i="3"/>
  <c r="G1501" i="3"/>
  <c r="H1501" i="3"/>
  <c r="I1501" i="3"/>
  <c r="C1502" i="3"/>
  <c r="D1502" i="3"/>
  <c r="E1502" i="3"/>
  <c r="F1502" i="3"/>
  <c r="G1502" i="3"/>
  <c r="H1502" i="3"/>
  <c r="I1502" i="3"/>
  <c r="C1503" i="3"/>
  <c r="D1503" i="3"/>
  <c r="E1503" i="3"/>
  <c r="F1503" i="3"/>
  <c r="G1503" i="3"/>
  <c r="H1503" i="3"/>
  <c r="I1503" i="3"/>
  <c r="C1504" i="3"/>
  <c r="D1504" i="3"/>
  <c r="E1504" i="3"/>
  <c r="F1504" i="3"/>
  <c r="G1504" i="3"/>
  <c r="H1504" i="3"/>
  <c r="I1504" i="3"/>
  <c r="C1505" i="3"/>
  <c r="D1505" i="3"/>
  <c r="E1505" i="3"/>
  <c r="F1505" i="3"/>
  <c r="G1505" i="3"/>
  <c r="H1505" i="3"/>
  <c r="I1505" i="3"/>
  <c r="C1506" i="3"/>
  <c r="D1506" i="3"/>
  <c r="E1506" i="3"/>
  <c r="F1506" i="3"/>
  <c r="G1506" i="3"/>
  <c r="H1506" i="3"/>
  <c r="I1506" i="3"/>
  <c r="C1507" i="3"/>
  <c r="D1507" i="3"/>
  <c r="E1507" i="3"/>
  <c r="F1507" i="3"/>
  <c r="G1507" i="3"/>
  <c r="H1507" i="3"/>
  <c r="I1507" i="3"/>
  <c r="C1508" i="3"/>
  <c r="D1508" i="3"/>
  <c r="E1508" i="3"/>
  <c r="F1508" i="3"/>
  <c r="G1508" i="3"/>
  <c r="H1508" i="3"/>
  <c r="I1508" i="3"/>
  <c r="C1509" i="3"/>
  <c r="D1509" i="3"/>
  <c r="E1509" i="3"/>
  <c r="F1509" i="3"/>
  <c r="G1509" i="3"/>
  <c r="H1509" i="3"/>
  <c r="I1509" i="3"/>
  <c r="C1510" i="3"/>
  <c r="D1510" i="3"/>
  <c r="E1510" i="3"/>
  <c r="F1510" i="3"/>
  <c r="G1510" i="3"/>
  <c r="H1510" i="3"/>
  <c r="I1510" i="3"/>
  <c r="C1511" i="3"/>
  <c r="D1511" i="3"/>
  <c r="E1511" i="3"/>
  <c r="F1511" i="3"/>
  <c r="G1511" i="3"/>
  <c r="H1511" i="3"/>
  <c r="I1511" i="3"/>
  <c r="C1512" i="3"/>
  <c r="D1512" i="3"/>
  <c r="E1512" i="3"/>
  <c r="F1512" i="3"/>
  <c r="G1512" i="3"/>
  <c r="H1512" i="3"/>
  <c r="I1512" i="3"/>
  <c r="C1513" i="3"/>
  <c r="D1513" i="3"/>
  <c r="E1513" i="3"/>
  <c r="F1513" i="3"/>
  <c r="G1513" i="3"/>
  <c r="H1513" i="3"/>
  <c r="I1513" i="3"/>
  <c r="C1514" i="3"/>
  <c r="D1514" i="3"/>
  <c r="E1514" i="3"/>
  <c r="F1514" i="3"/>
  <c r="G1514" i="3"/>
  <c r="H1514" i="3"/>
  <c r="I1514" i="3"/>
  <c r="C1515" i="3"/>
  <c r="D1515" i="3"/>
  <c r="E1515" i="3"/>
  <c r="F1515" i="3"/>
  <c r="G1515" i="3"/>
  <c r="H1515" i="3"/>
  <c r="I1515" i="3"/>
  <c r="C1516" i="3"/>
  <c r="D1516" i="3"/>
  <c r="E1516" i="3"/>
  <c r="F1516" i="3"/>
  <c r="G1516" i="3"/>
  <c r="H1516" i="3"/>
  <c r="I1516" i="3"/>
  <c r="C1517" i="3"/>
  <c r="D1517" i="3"/>
  <c r="E1517" i="3"/>
  <c r="F1517" i="3"/>
  <c r="G1517" i="3"/>
  <c r="H1517" i="3"/>
  <c r="I1517" i="3"/>
  <c r="C1518" i="3"/>
  <c r="D1518" i="3"/>
  <c r="E1518" i="3"/>
  <c r="F1518" i="3"/>
  <c r="G1518" i="3"/>
  <c r="H1518" i="3"/>
  <c r="I1518" i="3"/>
  <c r="C1519" i="3"/>
  <c r="D1519" i="3"/>
  <c r="E1519" i="3"/>
  <c r="F1519" i="3"/>
  <c r="G1519" i="3"/>
  <c r="H1519" i="3"/>
  <c r="I1519" i="3"/>
  <c r="C1520" i="3"/>
  <c r="D1520" i="3"/>
  <c r="E1520" i="3"/>
  <c r="F1520" i="3"/>
  <c r="G1520" i="3"/>
  <c r="H1520" i="3"/>
  <c r="I1520" i="3"/>
  <c r="C1521" i="3"/>
  <c r="D1521" i="3"/>
  <c r="E1521" i="3"/>
  <c r="F1521" i="3"/>
  <c r="G1521" i="3"/>
  <c r="H1521" i="3"/>
  <c r="I1521" i="3"/>
  <c r="C1522" i="3"/>
  <c r="D1522" i="3"/>
  <c r="E1522" i="3"/>
  <c r="F1522" i="3"/>
  <c r="G1522" i="3"/>
  <c r="H1522" i="3"/>
  <c r="I1522" i="3"/>
  <c r="C1523" i="3"/>
  <c r="D1523" i="3"/>
  <c r="E1523" i="3"/>
  <c r="F1523" i="3"/>
  <c r="G1523" i="3"/>
  <c r="H1523" i="3"/>
  <c r="I1523" i="3"/>
  <c r="C1524" i="3"/>
  <c r="D1524" i="3"/>
  <c r="E1524" i="3"/>
  <c r="F1524" i="3"/>
  <c r="G1524" i="3"/>
  <c r="H1524" i="3"/>
  <c r="I1524" i="3"/>
  <c r="C1525" i="3"/>
  <c r="D1525" i="3"/>
  <c r="E1525" i="3"/>
  <c r="F1525" i="3"/>
  <c r="G1525" i="3"/>
  <c r="H1525" i="3"/>
  <c r="I1525" i="3"/>
  <c r="C1526" i="3"/>
  <c r="D1526" i="3"/>
  <c r="E1526" i="3"/>
  <c r="F1526" i="3"/>
  <c r="G1526" i="3"/>
  <c r="H1526" i="3"/>
  <c r="I1526" i="3"/>
  <c r="C1527" i="3"/>
  <c r="D1527" i="3"/>
  <c r="E1527" i="3"/>
  <c r="F1527" i="3"/>
  <c r="G1527" i="3"/>
  <c r="H1527" i="3"/>
  <c r="I1527" i="3"/>
  <c r="C1528" i="3"/>
  <c r="D1528" i="3"/>
  <c r="E1528" i="3"/>
  <c r="F1528" i="3"/>
  <c r="G1528" i="3"/>
  <c r="H1528" i="3"/>
  <c r="I1528" i="3"/>
  <c r="C1529" i="3"/>
  <c r="D1529" i="3"/>
  <c r="E1529" i="3"/>
  <c r="F1529" i="3"/>
  <c r="G1529" i="3"/>
  <c r="H1529" i="3"/>
  <c r="I1529" i="3"/>
  <c r="C1530" i="3"/>
  <c r="D1530" i="3"/>
  <c r="E1530" i="3"/>
  <c r="F1530" i="3"/>
  <c r="G1530" i="3"/>
  <c r="H1530" i="3"/>
  <c r="I1530" i="3"/>
  <c r="C1531" i="3"/>
  <c r="D1531" i="3"/>
  <c r="E1531" i="3"/>
  <c r="F1531" i="3"/>
  <c r="G1531" i="3"/>
  <c r="H1531" i="3"/>
  <c r="I1531" i="3"/>
  <c r="C1532" i="3"/>
  <c r="D1532" i="3"/>
  <c r="E1532" i="3"/>
  <c r="F1532" i="3"/>
  <c r="G1532" i="3"/>
  <c r="H1532" i="3"/>
  <c r="I1532" i="3"/>
  <c r="C1533" i="3"/>
  <c r="D1533" i="3"/>
  <c r="E1533" i="3"/>
  <c r="F1533" i="3"/>
  <c r="G1533" i="3"/>
  <c r="H1533" i="3"/>
  <c r="I1533" i="3"/>
  <c r="C1534" i="3"/>
  <c r="D1534" i="3"/>
  <c r="E1534" i="3"/>
  <c r="F1534" i="3"/>
  <c r="G1534" i="3"/>
  <c r="H1534" i="3"/>
  <c r="I1534" i="3"/>
  <c r="C1535" i="3"/>
  <c r="D1535" i="3"/>
  <c r="E1535" i="3"/>
  <c r="F1535" i="3"/>
  <c r="G1535" i="3"/>
  <c r="H1535" i="3"/>
  <c r="I1535" i="3"/>
  <c r="C1536" i="3"/>
  <c r="D1536" i="3"/>
  <c r="E1536" i="3"/>
  <c r="F1536" i="3"/>
  <c r="G1536" i="3"/>
  <c r="H1536" i="3"/>
  <c r="I1536" i="3"/>
  <c r="C1537" i="3"/>
  <c r="D1537" i="3"/>
  <c r="E1537" i="3"/>
  <c r="F1537" i="3"/>
  <c r="G1537" i="3"/>
  <c r="H1537" i="3"/>
  <c r="I1537" i="3"/>
  <c r="C1538" i="3"/>
  <c r="D1538" i="3"/>
  <c r="E1538" i="3"/>
  <c r="F1538" i="3"/>
  <c r="G1538" i="3"/>
  <c r="H1538" i="3"/>
  <c r="I1538" i="3"/>
  <c r="C1539" i="3"/>
  <c r="D1539" i="3"/>
  <c r="E1539" i="3"/>
  <c r="F1539" i="3"/>
  <c r="G1539" i="3"/>
  <c r="H1539" i="3"/>
  <c r="I1539" i="3"/>
  <c r="C1540" i="3"/>
  <c r="D1540" i="3"/>
  <c r="E1540" i="3"/>
  <c r="F1540" i="3"/>
  <c r="G1540" i="3"/>
  <c r="H1540" i="3"/>
  <c r="I1540" i="3"/>
  <c r="C1541" i="3"/>
  <c r="D1541" i="3"/>
  <c r="E1541" i="3"/>
  <c r="F1541" i="3"/>
  <c r="G1541" i="3"/>
  <c r="H1541" i="3"/>
  <c r="I1541" i="3"/>
  <c r="C1542" i="3"/>
  <c r="D1542" i="3"/>
  <c r="E1542" i="3"/>
  <c r="F1542" i="3"/>
  <c r="G1542" i="3"/>
  <c r="H1542" i="3"/>
  <c r="I1542" i="3"/>
  <c r="C1543" i="3"/>
  <c r="D1543" i="3"/>
  <c r="E1543" i="3"/>
  <c r="F1543" i="3"/>
  <c r="G1543" i="3"/>
  <c r="H1543" i="3"/>
  <c r="I1543" i="3"/>
  <c r="C1544" i="3"/>
  <c r="D1544" i="3"/>
  <c r="E1544" i="3"/>
  <c r="F1544" i="3"/>
  <c r="G1544" i="3"/>
  <c r="H1544" i="3"/>
  <c r="I1544" i="3"/>
  <c r="C1545" i="3"/>
  <c r="D1545" i="3"/>
  <c r="E1545" i="3"/>
  <c r="F1545" i="3"/>
  <c r="G1545" i="3"/>
  <c r="H1545" i="3"/>
  <c r="I1545" i="3"/>
  <c r="C1546" i="3"/>
  <c r="D1546" i="3"/>
  <c r="E1546" i="3"/>
  <c r="F1546" i="3"/>
  <c r="G1546" i="3"/>
  <c r="H1546" i="3"/>
  <c r="I1546" i="3"/>
  <c r="C1547" i="3"/>
  <c r="D1547" i="3"/>
  <c r="E1547" i="3"/>
  <c r="F1547" i="3"/>
  <c r="G1547" i="3"/>
  <c r="H1547" i="3"/>
  <c r="I1547" i="3"/>
  <c r="C1548" i="3"/>
  <c r="D1548" i="3"/>
  <c r="E1548" i="3"/>
  <c r="F1548" i="3"/>
  <c r="G1548" i="3"/>
  <c r="H1548" i="3"/>
  <c r="I1548" i="3"/>
  <c r="C1549" i="3"/>
  <c r="D1549" i="3"/>
  <c r="E1549" i="3"/>
  <c r="F1549" i="3"/>
  <c r="G1549" i="3"/>
  <c r="H1549" i="3"/>
  <c r="I1549" i="3"/>
  <c r="C1550" i="3"/>
  <c r="D1550" i="3"/>
  <c r="E1550" i="3"/>
  <c r="F1550" i="3"/>
  <c r="G1550" i="3"/>
  <c r="H1550" i="3"/>
  <c r="I1550" i="3"/>
  <c r="C1551" i="3"/>
  <c r="D1551" i="3"/>
  <c r="E1551" i="3"/>
  <c r="F1551" i="3"/>
  <c r="G1551" i="3"/>
  <c r="H1551" i="3"/>
  <c r="I1551" i="3"/>
  <c r="C1552" i="3"/>
  <c r="D1552" i="3"/>
  <c r="E1552" i="3"/>
  <c r="F1552" i="3"/>
  <c r="G1552" i="3"/>
  <c r="H1552" i="3"/>
  <c r="I1552" i="3"/>
  <c r="C1553" i="3"/>
  <c r="D1553" i="3"/>
  <c r="E1553" i="3"/>
  <c r="F1553" i="3"/>
  <c r="G1553" i="3"/>
  <c r="H1553" i="3"/>
  <c r="I1553" i="3"/>
  <c r="C1554" i="3"/>
  <c r="D1554" i="3"/>
  <c r="E1554" i="3"/>
  <c r="F1554" i="3"/>
  <c r="G1554" i="3"/>
  <c r="H1554" i="3"/>
  <c r="I1554" i="3"/>
  <c r="C1555" i="3"/>
  <c r="D1555" i="3"/>
  <c r="E1555" i="3"/>
  <c r="F1555" i="3"/>
  <c r="G1555" i="3"/>
  <c r="H1555" i="3"/>
  <c r="I1555" i="3"/>
  <c r="C1556" i="3"/>
  <c r="D1556" i="3"/>
  <c r="E1556" i="3"/>
  <c r="F1556" i="3"/>
  <c r="G1556" i="3"/>
  <c r="H1556" i="3"/>
  <c r="I1556" i="3"/>
  <c r="C1557" i="3"/>
  <c r="D1557" i="3"/>
  <c r="E1557" i="3"/>
  <c r="F1557" i="3"/>
  <c r="G1557" i="3"/>
  <c r="H1557" i="3"/>
  <c r="I1557" i="3"/>
  <c r="C1558" i="3"/>
  <c r="D1558" i="3"/>
  <c r="E1558" i="3"/>
  <c r="F1558" i="3"/>
  <c r="G1558" i="3"/>
  <c r="H1558" i="3"/>
  <c r="I1558" i="3"/>
  <c r="C1559" i="3"/>
  <c r="D1559" i="3"/>
  <c r="E1559" i="3"/>
  <c r="F1559" i="3"/>
  <c r="G1559" i="3"/>
  <c r="H1559" i="3"/>
  <c r="I1559" i="3"/>
  <c r="C1560" i="3"/>
  <c r="D1560" i="3"/>
  <c r="E1560" i="3"/>
  <c r="F1560" i="3"/>
  <c r="G1560" i="3"/>
  <c r="H1560" i="3"/>
  <c r="I1560" i="3"/>
  <c r="C1561" i="3"/>
  <c r="D1561" i="3"/>
  <c r="E1561" i="3"/>
  <c r="F1561" i="3"/>
  <c r="G1561" i="3"/>
  <c r="H1561" i="3"/>
  <c r="I1561" i="3"/>
  <c r="C1562" i="3"/>
  <c r="D1562" i="3"/>
  <c r="E1562" i="3"/>
  <c r="F1562" i="3"/>
  <c r="G1562" i="3"/>
  <c r="H1562" i="3"/>
  <c r="I1562" i="3"/>
  <c r="C1563" i="3"/>
  <c r="D1563" i="3"/>
  <c r="E1563" i="3"/>
  <c r="F1563" i="3"/>
  <c r="G1563" i="3"/>
  <c r="H1563" i="3"/>
  <c r="I1563" i="3"/>
  <c r="C1564" i="3"/>
  <c r="D1564" i="3"/>
  <c r="E1564" i="3"/>
  <c r="F1564" i="3"/>
  <c r="G1564" i="3"/>
  <c r="H1564" i="3"/>
  <c r="I1564" i="3"/>
  <c r="C1565" i="3"/>
  <c r="D1565" i="3"/>
  <c r="E1565" i="3"/>
  <c r="F1565" i="3"/>
  <c r="G1565" i="3"/>
  <c r="H1565" i="3"/>
  <c r="I1565" i="3"/>
  <c r="C1566" i="3"/>
  <c r="D1566" i="3"/>
  <c r="E1566" i="3"/>
  <c r="F1566" i="3"/>
  <c r="G1566" i="3"/>
  <c r="H1566" i="3"/>
  <c r="I1566" i="3"/>
  <c r="C1567" i="3"/>
  <c r="D1567" i="3"/>
  <c r="E1567" i="3"/>
  <c r="F1567" i="3"/>
  <c r="G1567" i="3"/>
  <c r="H1567" i="3"/>
  <c r="I1567" i="3"/>
  <c r="C1568" i="3"/>
  <c r="D1568" i="3"/>
  <c r="E1568" i="3"/>
  <c r="F1568" i="3"/>
  <c r="G1568" i="3"/>
  <c r="H1568" i="3"/>
  <c r="I1568" i="3"/>
  <c r="C1569" i="3"/>
  <c r="D1569" i="3"/>
  <c r="E1569" i="3"/>
  <c r="F1569" i="3"/>
  <c r="G1569" i="3"/>
  <c r="H1569" i="3"/>
  <c r="I1569" i="3"/>
  <c r="C1570" i="3"/>
  <c r="D1570" i="3"/>
  <c r="E1570" i="3"/>
  <c r="F1570" i="3"/>
  <c r="G1570" i="3"/>
  <c r="H1570" i="3"/>
  <c r="I1570" i="3"/>
  <c r="C1571" i="3"/>
  <c r="D1571" i="3"/>
  <c r="E1571" i="3"/>
  <c r="F1571" i="3"/>
  <c r="G1571" i="3"/>
  <c r="H1571" i="3"/>
  <c r="I1571" i="3"/>
  <c r="C1572" i="3"/>
  <c r="D1572" i="3"/>
  <c r="E1572" i="3"/>
  <c r="F1572" i="3"/>
  <c r="G1572" i="3"/>
  <c r="H1572" i="3"/>
  <c r="I1572" i="3"/>
  <c r="C1573" i="3"/>
  <c r="D1573" i="3"/>
  <c r="E1573" i="3"/>
  <c r="F1573" i="3"/>
  <c r="G1573" i="3"/>
  <c r="H1573" i="3"/>
  <c r="I1573" i="3"/>
  <c r="C1574" i="3"/>
  <c r="D1574" i="3"/>
  <c r="E1574" i="3"/>
  <c r="F1574" i="3"/>
  <c r="G1574" i="3"/>
  <c r="H1574" i="3"/>
  <c r="I1574" i="3"/>
  <c r="C1575" i="3"/>
  <c r="D1575" i="3"/>
  <c r="E1575" i="3"/>
  <c r="F1575" i="3"/>
  <c r="G1575" i="3"/>
  <c r="H1575" i="3"/>
  <c r="I1575" i="3"/>
  <c r="C1576" i="3"/>
  <c r="D1576" i="3"/>
  <c r="E1576" i="3"/>
  <c r="F1576" i="3"/>
  <c r="G1576" i="3"/>
  <c r="H1576" i="3"/>
  <c r="I1576" i="3"/>
  <c r="C1577" i="3"/>
  <c r="D1577" i="3"/>
  <c r="E1577" i="3"/>
  <c r="F1577" i="3"/>
  <c r="G1577" i="3"/>
  <c r="H1577" i="3"/>
  <c r="I1577" i="3"/>
  <c r="C1578" i="3"/>
  <c r="D1578" i="3"/>
  <c r="E1578" i="3"/>
  <c r="F1578" i="3"/>
  <c r="G1578" i="3"/>
  <c r="H1578" i="3"/>
  <c r="I1578" i="3"/>
  <c r="C1579" i="3"/>
  <c r="D1579" i="3"/>
  <c r="E1579" i="3"/>
  <c r="F1579" i="3"/>
  <c r="G1579" i="3"/>
  <c r="H1579" i="3"/>
  <c r="I1579" i="3"/>
  <c r="C1580" i="3"/>
  <c r="D1580" i="3"/>
  <c r="E1580" i="3"/>
  <c r="F1580" i="3"/>
  <c r="G1580" i="3"/>
  <c r="H1580" i="3"/>
  <c r="I1580" i="3"/>
  <c r="C1581" i="3"/>
  <c r="D1581" i="3"/>
  <c r="E1581" i="3"/>
  <c r="F1581" i="3"/>
  <c r="G1581" i="3"/>
  <c r="H1581" i="3"/>
  <c r="I1581" i="3"/>
  <c r="C1582" i="3"/>
  <c r="D1582" i="3"/>
  <c r="E1582" i="3"/>
  <c r="F1582" i="3"/>
  <c r="G1582" i="3"/>
  <c r="H1582" i="3"/>
  <c r="I1582" i="3"/>
  <c r="C1583" i="3"/>
  <c r="D1583" i="3"/>
  <c r="E1583" i="3"/>
  <c r="F1583" i="3"/>
  <c r="G1583" i="3"/>
  <c r="H1583" i="3"/>
  <c r="I1583" i="3"/>
  <c r="C1584" i="3"/>
  <c r="D1584" i="3"/>
  <c r="E1584" i="3"/>
  <c r="F1584" i="3"/>
  <c r="G1584" i="3"/>
  <c r="H1584" i="3"/>
  <c r="I1584" i="3"/>
  <c r="C1585" i="3"/>
  <c r="D1585" i="3"/>
  <c r="E1585" i="3"/>
  <c r="F1585" i="3"/>
  <c r="G1585" i="3"/>
  <c r="H1585" i="3"/>
  <c r="I1585" i="3"/>
  <c r="C1586" i="3"/>
  <c r="D1586" i="3"/>
  <c r="E1586" i="3"/>
  <c r="F1586" i="3"/>
  <c r="G1586" i="3"/>
  <c r="H1586" i="3"/>
  <c r="I1586" i="3"/>
  <c r="C1587" i="3"/>
  <c r="D1587" i="3"/>
  <c r="E1587" i="3"/>
  <c r="F1587" i="3"/>
  <c r="G1587" i="3"/>
  <c r="H1587" i="3"/>
  <c r="I1587" i="3"/>
  <c r="C1588" i="3"/>
  <c r="D1588" i="3"/>
  <c r="E1588" i="3"/>
  <c r="F1588" i="3"/>
  <c r="G1588" i="3"/>
  <c r="H1588" i="3"/>
  <c r="I1588" i="3"/>
  <c r="C1589" i="3"/>
  <c r="D1589" i="3"/>
  <c r="E1589" i="3"/>
  <c r="F1589" i="3"/>
  <c r="G1589" i="3"/>
  <c r="H1589" i="3"/>
  <c r="I1589" i="3"/>
  <c r="C1590" i="3"/>
  <c r="D1590" i="3"/>
  <c r="E1590" i="3"/>
  <c r="F1590" i="3"/>
  <c r="G1590" i="3"/>
  <c r="H1590" i="3"/>
  <c r="I1590" i="3"/>
  <c r="C1591" i="3"/>
  <c r="D1591" i="3"/>
  <c r="E1591" i="3"/>
  <c r="F1591" i="3"/>
  <c r="G1591" i="3"/>
  <c r="H1591" i="3"/>
  <c r="I1591" i="3"/>
  <c r="C1592" i="3"/>
  <c r="D1592" i="3"/>
  <c r="E1592" i="3"/>
  <c r="F1592" i="3"/>
  <c r="G1592" i="3"/>
  <c r="H1592" i="3"/>
  <c r="I1592" i="3"/>
  <c r="C1593" i="3"/>
  <c r="D1593" i="3"/>
  <c r="E1593" i="3"/>
  <c r="F1593" i="3"/>
  <c r="G1593" i="3"/>
  <c r="H1593" i="3"/>
  <c r="I1593" i="3"/>
  <c r="C1594" i="3"/>
  <c r="D1594" i="3"/>
  <c r="E1594" i="3"/>
  <c r="F1594" i="3"/>
  <c r="G1594" i="3"/>
  <c r="H1594" i="3"/>
  <c r="I1594" i="3"/>
  <c r="C1595" i="3"/>
  <c r="D1595" i="3"/>
  <c r="E1595" i="3"/>
  <c r="F1595" i="3"/>
  <c r="G1595" i="3"/>
  <c r="H1595" i="3"/>
  <c r="I1595" i="3"/>
  <c r="C1596" i="3"/>
  <c r="D1596" i="3"/>
  <c r="E1596" i="3"/>
  <c r="F1596" i="3"/>
  <c r="G1596" i="3"/>
  <c r="H1596" i="3"/>
  <c r="I1596" i="3"/>
  <c r="C1597" i="3"/>
  <c r="D1597" i="3"/>
  <c r="E1597" i="3"/>
  <c r="F1597" i="3"/>
  <c r="G1597" i="3"/>
  <c r="H1597" i="3"/>
  <c r="I1597" i="3"/>
  <c r="C1598" i="3"/>
  <c r="D1598" i="3"/>
  <c r="E1598" i="3"/>
  <c r="F1598" i="3"/>
  <c r="G1598" i="3"/>
  <c r="H1598" i="3"/>
  <c r="I1598" i="3"/>
  <c r="C1599" i="3"/>
  <c r="D1599" i="3"/>
  <c r="E1599" i="3"/>
  <c r="F1599" i="3"/>
  <c r="G1599" i="3"/>
  <c r="H1599" i="3"/>
  <c r="I1599" i="3"/>
  <c r="C1600" i="3"/>
  <c r="D1600" i="3"/>
  <c r="E1600" i="3"/>
  <c r="F1600" i="3"/>
  <c r="G1600" i="3"/>
  <c r="H1600" i="3"/>
  <c r="I1600" i="3"/>
  <c r="C1601" i="3"/>
  <c r="D1601" i="3"/>
  <c r="E1601" i="3"/>
  <c r="F1601" i="3"/>
  <c r="G1601" i="3"/>
  <c r="H1601" i="3"/>
  <c r="I1601" i="3"/>
  <c r="C1602" i="3"/>
  <c r="D1602" i="3"/>
  <c r="E1602" i="3"/>
  <c r="F1602" i="3"/>
  <c r="G1602" i="3"/>
  <c r="H1602" i="3"/>
  <c r="I1602" i="3"/>
  <c r="C1603" i="3"/>
  <c r="D1603" i="3"/>
  <c r="E1603" i="3"/>
  <c r="F1603" i="3"/>
  <c r="G1603" i="3"/>
  <c r="H1603" i="3"/>
  <c r="I1603" i="3"/>
  <c r="C1604" i="3"/>
  <c r="D1604" i="3"/>
  <c r="E1604" i="3"/>
  <c r="F1604" i="3"/>
  <c r="G1604" i="3"/>
  <c r="H1604" i="3"/>
  <c r="I1604" i="3"/>
  <c r="C1605" i="3"/>
  <c r="D1605" i="3"/>
  <c r="E1605" i="3"/>
  <c r="F1605" i="3"/>
  <c r="G1605" i="3"/>
  <c r="H1605" i="3"/>
  <c r="I1605" i="3"/>
  <c r="C1606" i="3"/>
  <c r="D1606" i="3"/>
  <c r="E1606" i="3"/>
  <c r="F1606" i="3"/>
  <c r="G1606" i="3"/>
  <c r="H1606" i="3"/>
  <c r="I1606" i="3"/>
  <c r="C1607" i="3"/>
  <c r="D1607" i="3"/>
  <c r="E1607" i="3"/>
  <c r="F1607" i="3"/>
  <c r="G1607" i="3"/>
  <c r="H1607" i="3"/>
  <c r="I1607" i="3"/>
  <c r="C1608" i="3"/>
  <c r="D1608" i="3"/>
  <c r="E1608" i="3"/>
  <c r="F1608" i="3"/>
  <c r="G1608" i="3"/>
  <c r="H1608" i="3"/>
  <c r="I1608" i="3"/>
  <c r="C1609" i="3"/>
  <c r="D1609" i="3"/>
  <c r="E1609" i="3"/>
  <c r="F1609" i="3"/>
  <c r="G1609" i="3"/>
  <c r="H1609" i="3"/>
  <c r="I1609" i="3"/>
  <c r="C1610" i="3"/>
  <c r="D1610" i="3"/>
  <c r="E1610" i="3"/>
  <c r="F1610" i="3"/>
  <c r="G1610" i="3"/>
  <c r="H1610" i="3"/>
  <c r="I1610" i="3"/>
  <c r="C1611" i="3"/>
  <c r="D1611" i="3"/>
  <c r="E1611" i="3"/>
  <c r="F1611" i="3"/>
  <c r="G1611" i="3"/>
  <c r="H1611" i="3"/>
  <c r="I1611" i="3"/>
  <c r="C1612" i="3"/>
  <c r="D1612" i="3"/>
  <c r="E1612" i="3"/>
  <c r="F1612" i="3"/>
  <c r="G1612" i="3"/>
  <c r="H1612" i="3"/>
  <c r="I1612" i="3"/>
  <c r="C1613" i="3"/>
  <c r="D1613" i="3"/>
  <c r="E1613" i="3"/>
  <c r="F1613" i="3"/>
  <c r="G1613" i="3"/>
  <c r="H1613" i="3"/>
  <c r="I1613" i="3"/>
  <c r="C1614" i="3"/>
  <c r="D1614" i="3"/>
  <c r="E1614" i="3"/>
  <c r="F1614" i="3"/>
  <c r="G1614" i="3"/>
  <c r="H1614" i="3"/>
  <c r="I1614" i="3"/>
  <c r="C1615" i="3"/>
  <c r="D1615" i="3"/>
  <c r="E1615" i="3"/>
  <c r="F1615" i="3"/>
  <c r="G1615" i="3"/>
  <c r="H1615" i="3"/>
  <c r="I1615" i="3"/>
  <c r="C1616" i="3"/>
  <c r="D1616" i="3"/>
  <c r="E1616" i="3"/>
  <c r="F1616" i="3"/>
  <c r="G1616" i="3"/>
  <c r="H1616" i="3"/>
  <c r="I1616" i="3"/>
  <c r="C1617" i="3"/>
  <c r="D1617" i="3"/>
  <c r="E1617" i="3"/>
  <c r="F1617" i="3"/>
  <c r="G1617" i="3"/>
  <c r="H1617" i="3"/>
  <c r="I1617" i="3"/>
  <c r="C1618" i="3"/>
  <c r="D1618" i="3"/>
  <c r="E1618" i="3"/>
  <c r="F1618" i="3"/>
  <c r="G1618" i="3"/>
  <c r="H1618" i="3"/>
  <c r="I1618" i="3"/>
  <c r="C1619" i="3"/>
  <c r="D1619" i="3"/>
  <c r="E1619" i="3"/>
  <c r="F1619" i="3"/>
  <c r="G1619" i="3"/>
  <c r="H1619" i="3"/>
  <c r="I1619" i="3"/>
  <c r="C1620" i="3"/>
  <c r="D1620" i="3"/>
  <c r="E1620" i="3"/>
  <c r="F1620" i="3"/>
  <c r="G1620" i="3"/>
  <c r="H1620" i="3"/>
  <c r="I1620" i="3"/>
  <c r="C1621" i="3"/>
  <c r="D1621" i="3"/>
  <c r="E1621" i="3"/>
  <c r="F1621" i="3"/>
  <c r="G1621" i="3"/>
  <c r="H1621" i="3"/>
  <c r="I1621" i="3"/>
  <c r="C1622" i="3"/>
  <c r="D1622" i="3"/>
  <c r="E1622" i="3"/>
  <c r="F1622" i="3"/>
  <c r="G1622" i="3"/>
  <c r="H1622" i="3"/>
  <c r="I1622" i="3"/>
  <c r="C1623" i="3"/>
  <c r="D1623" i="3"/>
  <c r="E1623" i="3"/>
  <c r="F1623" i="3"/>
  <c r="G1623" i="3"/>
  <c r="H1623" i="3"/>
  <c r="I1623" i="3"/>
  <c r="C1624" i="3"/>
  <c r="D1624" i="3"/>
  <c r="E1624" i="3"/>
  <c r="F1624" i="3"/>
  <c r="G1624" i="3"/>
  <c r="H1624" i="3"/>
  <c r="I1624" i="3"/>
  <c r="C1625" i="3"/>
  <c r="D1625" i="3"/>
  <c r="E1625" i="3"/>
  <c r="F1625" i="3"/>
  <c r="G1625" i="3"/>
  <c r="H1625" i="3"/>
  <c r="I1625" i="3"/>
  <c r="C1626" i="3"/>
  <c r="D1626" i="3"/>
  <c r="E1626" i="3"/>
  <c r="F1626" i="3"/>
  <c r="G1626" i="3"/>
  <c r="H1626" i="3"/>
  <c r="I1626" i="3"/>
  <c r="C1627" i="3"/>
  <c r="D1627" i="3"/>
  <c r="E1627" i="3"/>
  <c r="F1627" i="3"/>
  <c r="G1627" i="3"/>
  <c r="H1627" i="3"/>
  <c r="I1627" i="3"/>
  <c r="C1628" i="3"/>
  <c r="D1628" i="3"/>
  <c r="E1628" i="3"/>
  <c r="F1628" i="3"/>
  <c r="G1628" i="3"/>
  <c r="H1628" i="3"/>
  <c r="I1628" i="3"/>
  <c r="C1629" i="3"/>
  <c r="D1629" i="3"/>
  <c r="E1629" i="3"/>
  <c r="F1629" i="3"/>
  <c r="G1629" i="3"/>
  <c r="H1629" i="3"/>
  <c r="I1629" i="3"/>
  <c r="C1630" i="3"/>
  <c r="D1630" i="3"/>
  <c r="E1630" i="3"/>
  <c r="F1630" i="3"/>
  <c r="G1630" i="3"/>
  <c r="H1630" i="3"/>
  <c r="I1630" i="3"/>
  <c r="C1631" i="3"/>
  <c r="D1631" i="3"/>
  <c r="E1631" i="3"/>
  <c r="F1631" i="3"/>
  <c r="G1631" i="3"/>
  <c r="H1631" i="3"/>
  <c r="I1631" i="3"/>
  <c r="C1632" i="3"/>
  <c r="D1632" i="3"/>
  <c r="E1632" i="3"/>
  <c r="F1632" i="3"/>
  <c r="G1632" i="3"/>
  <c r="H1632" i="3"/>
  <c r="I1632" i="3"/>
  <c r="C1633" i="3"/>
  <c r="D1633" i="3"/>
  <c r="E1633" i="3"/>
  <c r="F1633" i="3"/>
  <c r="G1633" i="3"/>
  <c r="H1633" i="3"/>
  <c r="I1633" i="3"/>
  <c r="C1634" i="3"/>
  <c r="D1634" i="3"/>
  <c r="E1634" i="3"/>
  <c r="F1634" i="3"/>
  <c r="G1634" i="3"/>
  <c r="H1634" i="3"/>
  <c r="I1634" i="3"/>
  <c r="C1635" i="3"/>
  <c r="D1635" i="3"/>
  <c r="E1635" i="3"/>
  <c r="F1635" i="3"/>
  <c r="G1635" i="3"/>
  <c r="H1635" i="3"/>
  <c r="I1635" i="3"/>
  <c r="C1636" i="3"/>
  <c r="D1636" i="3"/>
  <c r="E1636" i="3"/>
  <c r="F1636" i="3"/>
  <c r="G1636" i="3"/>
  <c r="H1636" i="3"/>
  <c r="I1636" i="3"/>
  <c r="C1637" i="3"/>
  <c r="D1637" i="3"/>
  <c r="E1637" i="3"/>
  <c r="F1637" i="3"/>
  <c r="G1637" i="3"/>
  <c r="H1637" i="3"/>
  <c r="I1637" i="3"/>
  <c r="C1638" i="3"/>
  <c r="D1638" i="3"/>
  <c r="E1638" i="3"/>
  <c r="F1638" i="3"/>
  <c r="G1638" i="3"/>
  <c r="H1638" i="3"/>
  <c r="I1638" i="3"/>
  <c r="C1639" i="3"/>
  <c r="D1639" i="3"/>
  <c r="E1639" i="3"/>
  <c r="F1639" i="3"/>
  <c r="G1639" i="3"/>
  <c r="H1639" i="3"/>
  <c r="I1639" i="3"/>
  <c r="C1640" i="3"/>
  <c r="D1640" i="3"/>
  <c r="E1640" i="3"/>
  <c r="F1640" i="3"/>
  <c r="G1640" i="3"/>
  <c r="H1640" i="3"/>
  <c r="I1640" i="3"/>
  <c r="C1641" i="3"/>
  <c r="D1641" i="3"/>
  <c r="E1641" i="3"/>
  <c r="F1641" i="3"/>
  <c r="G1641" i="3"/>
  <c r="H1641" i="3"/>
  <c r="I1641" i="3"/>
  <c r="C1642" i="3"/>
  <c r="D1642" i="3"/>
  <c r="E1642" i="3"/>
  <c r="F1642" i="3"/>
  <c r="G1642" i="3"/>
  <c r="H1642" i="3"/>
  <c r="I1642" i="3"/>
  <c r="C1643" i="3"/>
  <c r="D1643" i="3"/>
  <c r="E1643" i="3"/>
  <c r="F1643" i="3"/>
  <c r="G1643" i="3"/>
  <c r="H1643" i="3"/>
  <c r="I1643" i="3"/>
  <c r="C1644" i="3"/>
  <c r="D1644" i="3"/>
  <c r="E1644" i="3"/>
  <c r="F1644" i="3"/>
  <c r="G1644" i="3"/>
  <c r="H1644" i="3"/>
  <c r="I1644" i="3"/>
  <c r="C1645" i="3"/>
  <c r="D1645" i="3"/>
  <c r="E1645" i="3"/>
  <c r="F1645" i="3"/>
  <c r="G1645" i="3"/>
  <c r="H1645" i="3"/>
  <c r="I1645" i="3"/>
  <c r="C1646" i="3"/>
  <c r="D1646" i="3"/>
  <c r="E1646" i="3"/>
  <c r="F1646" i="3"/>
  <c r="G1646" i="3"/>
  <c r="H1646" i="3"/>
  <c r="I1646" i="3"/>
  <c r="C1647" i="3"/>
  <c r="D1647" i="3"/>
  <c r="E1647" i="3"/>
  <c r="F1647" i="3"/>
  <c r="G1647" i="3"/>
  <c r="H1647" i="3"/>
  <c r="I1647" i="3"/>
  <c r="C1648" i="3"/>
  <c r="D1648" i="3"/>
  <c r="E1648" i="3"/>
  <c r="F1648" i="3"/>
  <c r="G1648" i="3"/>
  <c r="H1648" i="3"/>
  <c r="I1648" i="3"/>
  <c r="C1649" i="3"/>
  <c r="D1649" i="3"/>
  <c r="E1649" i="3"/>
  <c r="F1649" i="3"/>
  <c r="G1649" i="3"/>
  <c r="H1649" i="3"/>
  <c r="I1649" i="3"/>
  <c r="C1650" i="3"/>
  <c r="D1650" i="3"/>
  <c r="E1650" i="3"/>
  <c r="F1650" i="3"/>
  <c r="G1650" i="3"/>
  <c r="H1650" i="3"/>
  <c r="I1650" i="3"/>
  <c r="C1651" i="3"/>
  <c r="D1651" i="3"/>
  <c r="E1651" i="3"/>
  <c r="F1651" i="3"/>
  <c r="G1651" i="3"/>
  <c r="H1651" i="3"/>
  <c r="I1651" i="3"/>
  <c r="C1652" i="3"/>
  <c r="D1652" i="3"/>
  <c r="E1652" i="3"/>
  <c r="F1652" i="3"/>
  <c r="G1652" i="3"/>
  <c r="H1652" i="3"/>
  <c r="I1652" i="3"/>
  <c r="C1653" i="3"/>
  <c r="D1653" i="3"/>
  <c r="E1653" i="3"/>
  <c r="F1653" i="3"/>
  <c r="G1653" i="3"/>
  <c r="H1653" i="3"/>
  <c r="I1653" i="3"/>
  <c r="C1654" i="3"/>
  <c r="D1654" i="3"/>
  <c r="E1654" i="3"/>
  <c r="F1654" i="3"/>
  <c r="G1654" i="3"/>
  <c r="H1654" i="3"/>
  <c r="I1654" i="3"/>
  <c r="C1655" i="3"/>
  <c r="D1655" i="3"/>
  <c r="E1655" i="3"/>
  <c r="F1655" i="3"/>
  <c r="G1655" i="3"/>
  <c r="H1655" i="3"/>
  <c r="I1655" i="3"/>
  <c r="C1656" i="3"/>
  <c r="D1656" i="3"/>
  <c r="E1656" i="3"/>
  <c r="F1656" i="3"/>
  <c r="G1656" i="3"/>
  <c r="H1656" i="3"/>
  <c r="I1656" i="3"/>
  <c r="C1657" i="3"/>
  <c r="D1657" i="3"/>
  <c r="E1657" i="3"/>
  <c r="F1657" i="3"/>
  <c r="G1657" i="3"/>
  <c r="H1657" i="3"/>
  <c r="I1657" i="3"/>
  <c r="C1658" i="3"/>
  <c r="D1658" i="3"/>
  <c r="E1658" i="3"/>
  <c r="F1658" i="3"/>
  <c r="G1658" i="3"/>
  <c r="H1658" i="3"/>
  <c r="I1658" i="3"/>
  <c r="C1659" i="3"/>
  <c r="D1659" i="3"/>
  <c r="E1659" i="3"/>
  <c r="F1659" i="3"/>
  <c r="G1659" i="3"/>
  <c r="H1659" i="3"/>
  <c r="I1659" i="3"/>
  <c r="C1660" i="3"/>
  <c r="D1660" i="3"/>
  <c r="E1660" i="3"/>
  <c r="F1660" i="3"/>
  <c r="G1660" i="3"/>
  <c r="H1660" i="3"/>
  <c r="I1660" i="3"/>
  <c r="C1661" i="3"/>
  <c r="D1661" i="3"/>
  <c r="E1661" i="3"/>
  <c r="F1661" i="3"/>
  <c r="G1661" i="3"/>
  <c r="H1661" i="3"/>
  <c r="I1661" i="3"/>
  <c r="C1662" i="3"/>
  <c r="D1662" i="3"/>
  <c r="E1662" i="3"/>
  <c r="F1662" i="3"/>
  <c r="G1662" i="3"/>
  <c r="H1662" i="3"/>
  <c r="I1662" i="3"/>
  <c r="C1663" i="3"/>
  <c r="D1663" i="3"/>
  <c r="E1663" i="3"/>
  <c r="F1663" i="3"/>
  <c r="G1663" i="3"/>
  <c r="H1663" i="3"/>
  <c r="I1663" i="3"/>
  <c r="C1664" i="3"/>
  <c r="D1664" i="3"/>
  <c r="E1664" i="3"/>
  <c r="F1664" i="3"/>
  <c r="G1664" i="3"/>
  <c r="H1664" i="3"/>
  <c r="I1664" i="3"/>
  <c r="C1665" i="3"/>
  <c r="D1665" i="3"/>
  <c r="E1665" i="3"/>
  <c r="F1665" i="3"/>
  <c r="G1665" i="3"/>
  <c r="H1665" i="3"/>
  <c r="I1665" i="3"/>
  <c r="C1666" i="3"/>
  <c r="D1666" i="3"/>
  <c r="E1666" i="3"/>
  <c r="F1666" i="3"/>
  <c r="G1666" i="3"/>
  <c r="H1666" i="3"/>
  <c r="I1666" i="3"/>
  <c r="C1667" i="3"/>
  <c r="D1667" i="3"/>
  <c r="E1667" i="3"/>
  <c r="F1667" i="3"/>
  <c r="G1667" i="3"/>
  <c r="H1667" i="3"/>
  <c r="I1667" i="3"/>
  <c r="C1668" i="3"/>
  <c r="D1668" i="3"/>
  <c r="E1668" i="3"/>
  <c r="F1668" i="3"/>
  <c r="G1668" i="3"/>
  <c r="H1668" i="3"/>
  <c r="I1668" i="3"/>
  <c r="C1669" i="3"/>
  <c r="D1669" i="3"/>
  <c r="E1669" i="3"/>
  <c r="F1669" i="3"/>
  <c r="G1669" i="3"/>
  <c r="H1669" i="3"/>
  <c r="I1669" i="3"/>
  <c r="C1670" i="3"/>
  <c r="D1670" i="3"/>
  <c r="E1670" i="3"/>
  <c r="F1670" i="3"/>
  <c r="G1670" i="3"/>
  <c r="H1670" i="3"/>
  <c r="I1670" i="3"/>
  <c r="C1671" i="3"/>
  <c r="D1671" i="3"/>
  <c r="E1671" i="3"/>
  <c r="F1671" i="3"/>
  <c r="G1671" i="3"/>
  <c r="H1671" i="3"/>
  <c r="I1671" i="3"/>
  <c r="C1672" i="3"/>
  <c r="D1672" i="3"/>
  <c r="E1672" i="3"/>
  <c r="F1672" i="3"/>
  <c r="G1672" i="3"/>
  <c r="H1672" i="3"/>
  <c r="I1672" i="3"/>
  <c r="C1673" i="3"/>
  <c r="D1673" i="3"/>
  <c r="E1673" i="3"/>
  <c r="F1673" i="3"/>
  <c r="G1673" i="3"/>
  <c r="H1673" i="3"/>
  <c r="I1673" i="3"/>
  <c r="C1674" i="3"/>
  <c r="D1674" i="3"/>
  <c r="E1674" i="3"/>
  <c r="F1674" i="3"/>
  <c r="G1674" i="3"/>
  <c r="H1674" i="3"/>
  <c r="I1674" i="3"/>
  <c r="C1675" i="3"/>
  <c r="D1675" i="3"/>
  <c r="E1675" i="3"/>
  <c r="F1675" i="3"/>
  <c r="G1675" i="3"/>
  <c r="H1675" i="3"/>
  <c r="I1675" i="3"/>
  <c r="C1676" i="3"/>
  <c r="D1676" i="3"/>
  <c r="E1676" i="3"/>
  <c r="F1676" i="3"/>
  <c r="G1676" i="3"/>
  <c r="H1676" i="3"/>
  <c r="I1676" i="3"/>
  <c r="C1677" i="3"/>
  <c r="D1677" i="3"/>
  <c r="E1677" i="3"/>
  <c r="F1677" i="3"/>
  <c r="G1677" i="3"/>
  <c r="H1677" i="3"/>
  <c r="I1677" i="3"/>
  <c r="C1678" i="3"/>
  <c r="D1678" i="3"/>
  <c r="E1678" i="3"/>
  <c r="F1678" i="3"/>
  <c r="G1678" i="3"/>
  <c r="H1678" i="3"/>
  <c r="I1678" i="3"/>
  <c r="C1679" i="3"/>
  <c r="D1679" i="3"/>
  <c r="E1679" i="3"/>
  <c r="F1679" i="3"/>
  <c r="G1679" i="3"/>
  <c r="H1679" i="3"/>
  <c r="I1679" i="3"/>
  <c r="C1680" i="3"/>
  <c r="D1680" i="3"/>
  <c r="E1680" i="3"/>
  <c r="F1680" i="3"/>
  <c r="G1680" i="3"/>
  <c r="H1680" i="3"/>
  <c r="I1680" i="3"/>
  <c r="C1681" i="3"/>
  <c r="D1681" i="3"/>
  <c r="E1681" i="3"/>
  <c r="F1681" i="3"/>
  <c r="G1681" i="3"/>
  <c r="H1681" i="3"/>
  <c r="I1681" i="3"/>
  <c r="C1682" i="3"/>
  <c r="D1682" i="3"/>
  <c r="E1682" i="3"/>
  <c r="F1682" i="3"/>
  <c r="G1682" i="3"/>
  <c r="H1682" i="3"/>
  <c r="I1682" i="3"/>
  <c r="C1683" i="3"/>
  <c r="D1683" i="3"/>
  <c r="E1683" i="3"/>
  <c r="F1683" i="3"/>
  <c r="G1683" i="3"/>
  <c r="H1683" i="3"/>
  <c r="I1683" i="3"/>
  <c r="C1684" i="3"/>
  <c r="D1684" i="3"/>
  <c r="E1684" i="3"/>
  <c r="F1684" i="3"/>
  <c r="G1684" i="3"/>
  <c r="H1684" i="3"/>
  <c r="I1684" i="3"/>
  <c r="C1685" i="3"/>
  <c r="D1685" i="3"/>
  <c r="E1685" i="3"/>
  <c r="F1685" i="3"/>
  <c r="G1685" i="3"/>
  <c r="H1685" i="3"/>
  <c r="I1685" i="3"/>
  <c r="C1686" i="3"/>
  <c r="D1686" i="3"/>
  <c r="E1686" i="3"/>
  <c r="F1686" i="3"/>
  <c r="G1686" i="3"/>
  <c r="H1686" i="3"/>
  <c r="I1686" i="3"/>
  <c r="C1687" i="3"/>
  <c r="D1687" i="3"/>
  <c r="E1687" i="3"/>
  <c r="F1687" i="3"/>
  <c r="G1687" i="3"/>
  <c r="H1687" i="3"/>
  <c r="I1687" i="3"/>
  <c r="C1688" i="3"/>
  <c r="D1688" i="3"/>
  <c r="E1688" i="3"/>
  <c r="F1688" i="3"/>
  <c r="G1688" i="3"/>
  <c r="H1688" i="3"/>
  <c r="I1688" i="3"/>
  <c r="C1689" i="3"/>
  <c r="D1689" i="3"/>
  <c r="E1689" i="3"/>
  <c r="F1689" i="3"/>
  <c r="G1689" i="3"/>
  <c r="H1689" i="3"/>
  <c r="I1689" i="3"/>
  <c r="C1690" i="3"/>
  <c r="D1690" i="3"/>
  <c r="E1690" i="3"/>
  <c r="F1690" i="3"/>
  <c r="G1690" i="3"/>
  <c r="H1690" i="3"/>
  <c r="I1690" i="3"/>
  <c r="C1691" i="3"/>
  <c r="D1691" i="3"/>
  <c r="E1691" i="3"/>
  <c r="F1691" i="3"/>
  <c r="G1691" i="3"/>
  <c r="H1691" i="3"/>
  <c r="I1691" i="3"/>
  <c r="C1692" i="3"/>
  <c r="D1692" i="3"/>
  <c r="E1692" i="3"/>
  <c r="F1692" i="3"/>
  <c r="G1692" i="3"/>
  <c r="H1692" i="3"/>
  <c r="I1692" i="3"/>
  <c r="C1693" i="3"/>
  <c r="D1693" i="3"/>
  <c r="E1693" i="3"/>
  <c r="F1693" i="3"/>
  <c r="G1693" i="3"/>
  <c r="H1693" i="3"/>
  <c r="I1693" i="3"/>
  <c r="C1694" i="3"/>
  <c r="D1694" i="3"/>
  <c r="E1694" i="3"/>
  <c r="F1694" i="3"/>
  <c r="G1694" i="3"/>
  <c r="H1694" i="3"/>
  <c r="I1694" i="3"/>
  <c r="C1695" i="3"/>
  <c r="D1695" i="3"/>
  <c r="E1695" i="3"/>
  <c r="F1695" i="3"/>
  <c r="G1695" i="3"/>
  <c r="H1695" i="3"/>
  <c r="I1695" i="3"/>
  <c r="C1696" i="3"/>
  <c r="D1696" i="3"/>
  <c r="E1696" i="3"/>
  <c r="F1696" i="3"/>
  <c r="G1696" i="3"/>
  <c r="H1696" i="3"/>
  <c r="I1696" i="3"/>
  <c r="C1697" i="3"/>
  <c r="D1697" i="3"/>
  <c r="E1697" i="3"/>
  <c r="F1697" i="3"/>
  <c r="G1697" i="3"/>
  <c r="H1697" i="3"/>
  <c r="I1697" i="3"/>
  <c r="C1698" i="3"/>
  <c r="D1698" i="3"/>
  <c r="E1698" i="3"/>
  <c r="F1698" i="3"/>
  <c r="G1698" i="3"/>
  <c r="H1698" i="3"/>
  <c r="I1698" i="3"/>
  <c r="C1699" i="3"/>
  <c r="D1699" i="3"/>
  <c r="E1699" i="3"/>
  <c r="F1699" i="3"/>
  <c r="G1699" i="3"/>
  <c r="H1699" i="3"/>
  <c r="I1699" i="3"/>
  <c r="C1700" i="3"/>
  <c r="D1700" i="3"/>
  <c r="E1700" i="3"/>
  <c r="F1700" i="3"/>
  <c r="G1700" i="3"/>
  <c r="H1700" i="3"/>
  <c r="I1700" i="3"/>
  <c r="C1701" i="3"/>
  <c r="D1701" i="3"/>
  <c r="E1701" i="3"/>
  <c r="F1701" i="3"/>
  <c r="G1701" i="3"/>
  <c r="H1701" i="3"/>
  <c r="I1701" i="3"/>
  <c r="C1702" i="3"/>
  <c r="D1702" i="3"/>
  <c r="E1702" i="3"/>
  <c r="F1702" i="3"/>
  <c r="G1702" i="3"/>
  <c r="H1702" i="3"/>
  <c r="I1702" i="3"/>
  <c r="C1703" i="3"/>
  <c r="D1703" i="3"/>
  <c r="E1703" i="3"/>
  <c r="F1703" i="3"/>
  <c r="G1703" i="3"/>
  <c r="H1703" i="3"/>
  <c r="I1703" i="3"/>
  <c r="C1704" i="3"/>
  <c r="D1704" i="3"/>
  <c r="E1704" i="3"/>
  <c r="F1704" i="3"/>
  <c r="G1704" i="3"/>
  <c r="H1704" i="3"/>
  <c r="I1704" i="3"/>
  <c r="C1705" i="3"/>
  <c r="D1705" i="3"/>
  <c r="E1705" i="3"/>
  <c r="F1705" i="3"/>
  <c r="G1705" i="3"/>
  <c r="H1705" i="3"/>
  <c r="I1705" i="3"/>
  <c r="C1706" i="3"/>
  <c r="D1706" i="3"/>
  <c r="E1706" i="3"/>
  <c r="F1706" i="3"/>
  <c r="G1706" i="3"/>
  <c r="H1706" i="3"/>
  <c r="I1706" i="3"/>
  <c r="C1707" i="3"/>
  <c r="D1707" i="3"/>
  <c r="E1707" i="3"/>
  <c r="F1707" i="3"/>
  <c r="G1707" i="3"/>
  <c r="H1707" i="3"/>
  <c r="I1707" i="3"/>
  <c r="C1708" i="3"/>
  <c r="D1708" i="3"/>
  <c r="E1708" i="3"/>
  <c r="F1708" i="3"/>
  <c r="G1708" i="3"/>
  <c r="H1708" i="3"/>
  <c r="I1708" i="3"/>
  <c r="C1709" i="3"/>
  <c r="D1709" i="3"/>
  <c r="E1709" i="3"/>
  <c r="F1709" i="3"/>
  <c r="G1709" i="3"/>
  <c r="H1709" i="3"/>
  <c r="I1709" i="3"/>
  <c r="C1710" i="3"/>
  <c r="D1710" i="3"/>
  <c r="E1710" i="3"/>
  <c r="F1710" i="3"/>
  <c r="G1710" i="3"/>
  <c r="H1710" i="3"/>
  <c r="I1710" i="3"/>
  <c r="C1711" i="3"/>
  <c r="D1711" i="3"/>
  <c r="E1711" i="3"/>
  <c r="F1711" i="3"/>
  <c r="G1711" i="3"/>
  <c r="H1711" i="3"/>
  <c r="I1711" i="3"/>
  <c r="C1712" i="3"/>
  <c r="D1712" i="3"/>
  <c r="E1712" i="3"/>
  <c r="F1712" i="3"/>
  <c r="G1712" i="3"/>
  <c r="H1712" i="3"/>
  <c r="I1712" i="3"/>
  <c r="C1713" i="3"/>
  <c r="D1713" i="3"/>
  <c r="E1713" i="3"/>
  <c r="F1713" i="3"/>
  <c r="G1713" i="3"/>
  <c r="H1713" i="3"/>
  <c r="I1713" i="3"/>
  <c r="C1714" i="3"/>
  <c r="D1714" i="3"/>
  <c r="E1714" i="3"/>
  <c r="F1714" i="3"/>
  <c r="G1714" i="3"/>
  <c r="H1714" i="3"/>
  <c r="I1714" i="3"/>
  <c r="C1715" i="3"/>
  <c r="D1715" i="3"/>
  <c r="E1715" i="3"/>
  <c r="F1715" i="3"/>
  <c r="G1715" i="3"/>
  <c r="H1715" i="3"/>
  <c r="I1715" i="3"/>
  <c r="C1716" i="3"/>
  <c r="D1716" i="3"/>
  <c r="E1716" i="3"/>
  <c r="F1716" i="3"/>
  <c r="G1716" i="3"/>
  <c r="H1716" i="3"/>
  <c r="I1716" i="3"/>
  <c r="C1717" i="3"/>
  <c r="D1717" i="3"/>
  <c r="E1717" i="3"/>
  <c r="F1717" i="3"/>
  <c r="G1717" i="3"/>
  <c r="H1717" i="3"/>
  <c r="I1717" i="3"/>
  <c r="C1718" i="3"/>
  <c r="D1718" i="3"/>
  <c r="E1718" i="3"/>
  <c r="F1718" i="3"/>
  <c r="G1718" i="3"/>
  <c r="H1718" i="3"/>
  <c r="I1718" i="3"/>
  <c r="C1719" i="3"/>
  <c r="D1719" i="3"/>
  <c r="E1719" i="3"/>
  <c r="F1719" i="3"/>
  <c r="G1719" i="3"/>
  <c r="H1719" i="3"/>
  <c r="I1719" i="3"/>
  <c r="C1720" i="3"/>
  <c r="D1720" i="3"/>
  <c r="E1720" i="3"/>
  <c r="F1720" i="3"/>
  <c r="G1720" i="3"/>
  <c r="H1720" i="3"/>
  <c r="I1720" i="3"/>
  <c r="C1721" i="3"/>
  <c r="D1721" i="3"/>
  <c r="E1721" i="3"/>
  <c r="F1721" i="3"/>
  <c r="G1721" i="3"/>
  <c r="H1721" i="3"/>
  <c r="I1721" i="3"/>
  <c r="C1722" i="3"/>
  <c r="D1722" i="3"/>
  <c r="E1722" i="3"/>
  <c r="F1722" i="3"/>
  <c r="G1722" i="3"/>
  <c r="H1722" i="3"/>
  <c r="I1722" i="3"/>
  <c r="C1723" i="3"/>
  <c r="D1723" i="3"/>
  <c r="E1723" i="3"/>
  <c r="F1723" i="3"/>
  <c r="G1723" i="3"/>
  <c r="H1723" i="3"/>
  <c r="I1723" i="3"/>
  <c r="C1724" i="3"/>
  <c r="D1724" i="3"/>
  <c r="E1724" i="3"/>
  <c r="F1724" i="3"/>
  <c r="G1724" i="3"/>
  <c r="H1724" i="3"/>
  <c r="I1724" i="3"/>
  <c r="C1725" i="3"/>
  <c r="D1725" i="3"/>
  <c r="E1725" i="3"/>
  <c r="F1725" i="3"/>
  <c r="G1725" i="3"/>
  <c r="H1725" i="3"/>
  <c r="I1725" i="3"/>
  <c r="C1726" i="3"/>
  <c r="D1726" i="3"/>
  <c r="E1726" i="3"/>
  <c r="F1726" i="3"/>
  <c r="G1726" i="3"/>
  <c r="H1726" i="3"/>
  <c r="I1726" i="3"/>
  <c r="C1727" i="3"/>
  <c r="D1727" i="3"/>
  <c r="E1727" i="3"/>
  <c r="F1727" i="3"/>
  <c r="G1727" i="3"/>
  <c r="H1727" i="3"/>
  <c r="I1727" i="3"/>
  <c r="C1728" i="3"/>
  <c r="D1728" i="3"/>
  <c r="E1728" i="3"/>
  <c r="F1728" i="3"/>
  <c r="G1728" i="3"/>
  <c r="H1728" i="3"/>
  <c r="I1728" i="3"/>
  <c r="C1729" i="3"/>
  <c r="D1729" i="3"/>
  <c r="E1729" i="3"/>
  <c r="F1729" i="3"/>
  <c r="G1729" i="3"/>
  <c r="H1729" i="3"/>
  <c r="I1729" i="3"/>
  <c r="C1730" i="3"/>
  <c r="D1730" i="3"/>
  <c r="E1730" i="3"/>
  <c r="F1730" i="3"/>
  <c r="G1730" i="3"/>
  <c r="H1730" i="3"/>
  <c r="I1730" i="3"/>
  <c r="C1731" i="3"/>
  <c r="D1731" i="3"/>
  <c r="E1731" i="3"/>
  <c r="F1731" i="3"/>
  <c r="G1731" i="3"/>
  <c r="H1731" i="3"/>
  <c r="I1731" i="3"/>
  <c r="C1732" i="3"/>
  <c r="D1732" i="3"/>
  <c r="E1732" i="3"/>
  <c r="F1732" i="3"/>
  <c r="G1732" i="3"/>
  <c r="H1732" i="3"/>
  <c r="I1732" i="3"/>
  <c r="C1733" i="3"/>
  <c r="D1733" i="3"/>
  <c r="E1733" i="3"/>
  <c r="F1733" i="3"/>
  <c r="G1733" i="3"/>
  <c r="H1733" i="3"/>
  <c r="I1733" i="3"/>
  <c r="C1734" i="3"/>
  <c r="D1734" i="3"/>
  <c r="E1734" i="3"/>
  <c r="F1734" i="3"/>
  <c r="G1734" i="3"/>
  <c r="H1734" i="3"/>
  <c r="I1734" i="3"/>
  <c r="C1735" i="3"/>
  <c r="D1735" i="3"/>
  <c r="E1735" i="3"/>
  <c r="F1735" i="3"/>
  <c r="G1735" i="3"/>
  <c r="H1735" i="3"/>
  <c r="I1735" i="3"/>
  <c r="C1736" i="3"/>
  <c r="D1736" i="3"/>
  <c r="E1736" i="3"/>
  <c r="F1736" i="3"/>
  <c r="G1736" i="3"/>
  <c r="H1736" i="3"/>
  <c r="I1736" i="3"/>
  <c r="C1737" i="3"/>
  <c r="D1737" i="3"/>
  <c r="E1737" i="3"/>
  <c r="F1737" i="3"/>
  <c r="G1737" i="3"/>
  <c r="H1737" i="3"/>
  <c r="I1737" i="3"/>
  <c r="C1738" i="3"/>
  <c r="D1738" i="3"/>
  <c r="E1738" i="3"/>
  <c r="F1738" i="3"/>
  <c r="G1738" i="3"/>
  <c r="H1738" i="3"/>
  <c r="I1738" i="3"/>
  <c r="C1739" i="3"/>
  <c r="D1739" i="3"/>
  <c r="E1739" i="3"/>
  <c r="F1739" i="3"/>
  <c r="G1739" i="3"/>
  <c r="H1739" i="3"/>
  <c r="I1739" i="3"/>
  <c r="C1740" i="3"/>
  <c r="D1740" i="3"/>
  <c r="E1740" i="3"/>
  <c r="F1740" i="3"/>
  <c r="G1740" i="3"/>
  <c r="H1740" i="3"/>
  <c r="I1740" i="3"/>
  <c r="C1741" i="3"/>
  <c r="D1741" i="3"/>
  <c r="E1741" i="3"/>
  <c r="F1741" i="3"/>
  <c r="G1741" i="3"/>
  <c r="H1741" i="3"/>
  <c r="I1741" i="3"/>
  <c r="C1742" i="3"/>
  <c r="D1742" i="3"/>
  <c r="E1742" i="3"/>
  <c r="F1742" i="3"/>
  <c r="G1742" i="3"/>
  <c r="H1742" i="3"/>
  <c r="I1742" i="3"/>
  <c r="C1743" i="3"/>
  <c r="D1743" i="3"/>
  <c r="E1743" i="3"/>
  <c r="F1743" i="3"/>
  <c r="G1743" i="3"/>
  <c r="H1743" i="3"/>
  <c r="I1743" i="3"/>
  <c r="C1744" i="3"/>
  <c r="D1744" i="3"/>
  <c r="E1744" i="3"/>
  <c r="F1744" i="3"/>
  <c r="G1744" i="3"/>
  <c r="H1744" i="3"/>
  <c r="I1744" i="3"/>
  <c r="C1745" i="3"/>
  <c r="D1745" i="3"/>
  <c r="E1745" i="3"/>
  <c r="F1745" i="3"/>
  <c r="G1745" i="3"/>
  <c r="H1745" i="3"/>
  <c r="I1745" i="3"/>
  <c r="C1746" i="3"/>
  <c r="D1746" i="3"/>
  <c r="E1746" i="3"/>
  <c r="F1746" i="3"/>
  <c r="G1746" i="3"/>
  <c r="H1746" i="3"/>
  <c r="I1746" i="3"/>
  <c r="C1747" i="3"/>
  <c r="D1747" i="3"/>
  <c r="E1747" i="3"/>
  <c r="F1747" i="3"/>
  <c r="G1747" i="3"/>
  <c r="H1747" i="3"/>
  <c r="I1747" i="3"/>
  <c r="C1748" i="3"/>
  <c r="D1748" i="3"/>
  <c r="E1748" i="3"/>
  <c r="F1748" i="3"/>
  <c r="G1748" i="3"/>
  <c r="H1748" i="3"/>
  <c r="I1748" i="3"/>
  <c r="C1749" i="3"/>
  <c r="D1749" i="3"/>
  <c r="E1749" i="3"/>
  <c r="F1749" i="3"/>
  <c r="G1749" i="3"/>
  <c r="H1749" i="3"/>
  <c r="I1749" i="3"/>
  <c r="C1750" i="3"/>
  <c r="D1750" i="3"/>
  <c r="E1750" i="3"/>
  <c r="F1750" i="3"/>
  <c r="G1750" i="3"/>
  <c r="H1750" i="3"/>
  <c r="I1750" i="3"/>
  <c r="C1751" i="3"/>
  <c r="D1751" i="3"/>
  <c r="E1751" i="3"/>
  <c r="F1751" i="3"/>
  <c r="G1751" i="3"/>
  <c r="H1751" i="3"/>
  <c r="I1751" i="3"/>
  <c r="C1752" i="3"/>
  <c r="D1752" i="3"/>
  <c r="E1752" i="3"/>
  <c r="F1752" i="3"/>
  <c r="G1752" i="3"/>
  <c r="H1752" i="3"/>
  <c r="I1752" i="3"/>
  <c r="C1753" i="3"/>
  <c r="D1753" i="3"/>
  <c r="E1753" i="3"/>
  <c r="F1753" i="3"/>
  <c r="G1753" i="3"/>
  <c r="H1753" i="3"/>
  <c r="I1753" i="3"/>
  <c r="C1754" i="3"/>
  <c r="D1754" i="3"/>
  <c r="E1754" i="3"/>
  <c r="F1754" i="3"/>
  <c r="G1754" i="3"/>
  <c r="H1754" i="3"/>
  <c r="I1754" i="3"/>
  <c r="C1755" i="3"/>
  <c r="D1755" i="3"/>
  <c r="E1755" i="3"/>
  <c r="F1755" i="3"/>
  <c r="G1755" i="3"/>
  <c r="H1755" i="3"/>
  <c r="I1755" i="3"/>
  <c r="C1756" i="3"/>
  <c r="D1756" i="3"/>
  <c r="E1756" i="3"/>
  <c r="F1756" i="3"/>
  <c r="G1756" i="3"/>
  <c r="H1756" i="3"/>
  <c r="I1756" i="3"/>
  <c r="C1757" i="3"/>
  <c r="D1757" i="3"/>
  <c r="E1757" i="3"/>
  <c r="F1757" i="3"/>
  <c r="G1757" i="3"/>
  <c r="H1757" i="3"/>
  <c r="I1757" i="3"/>
  <c r="C1758" i="3"/>
  <c r="D1758" i="3"/>
  <c r="E1758" i="3"/>
  <c r="F1758" i="3"/>
  <c r="G1758" i="3"/>
  <c r="H1758" i="3"/>
  <c r="I1758" i="3"/>
  <c r="C1759" i="3"/>
  <c r="D1759" i="3"/>
  <c r="E1759" i="3"/>
  <c r="F1759" i="3"/>
  <c r="G1759" i="3"/>
  <c r="H1759" i="3"/>
  <c r="I1759" i="3"/>
  <c r="C1760" i="3"/>
  <c r="D1760" i="3"/>
  <c r="E1760" i="3"/>
  <c r="F1760" i="3"/>
  <c r="G1760" i="3"/>
  <c r="H1760" i="3"/>
  <c r="I1760" i="3"/>
  <c r="C1761" i="3"/>
  <c r="D1761" i="3"/>
  <c r="E1761" i="3"/>
  <c r="F1761" i="3"/>
  <c r="G1761" i="3"/>
  <c r="H1761" i="3"/>
  <c r="I1761" i="3"/>
  <c r="C1762" i="3"/>
  <c r="D1762" i="3"/>
  <c r="E1762" i="3"/>
  <c r="F1762" i="3"/>
  <c r="G1762" i="3"/>
  <c r="H1762" i="3"/>
  <c r="I1762" i="3"/>
  <c r="C1763" i="3"/>
  <c r="D1763" i="3"/>
  <c r="E1763" i="3"/>
  <c r="F1763" i="3"/>
  <c r="G1763" i="3"/>
  <c r="H1763" i="3"/>
  <c r="I1763" i="3"/>
  <c r="C1764" i="3"/>
  <c r="D1764" i="3"/>
  <c r="E1764" i="3"/>
  <c r="F1764" i="3"/>
  <c r="G1764" i="3"/>
  <c r="H1764" i="3"/>
  <c r="I1764" i="3"/>
  <c r="C1765" i="3"/>
  <c r="D1765" i="3"/>
  <c r="E1765" i="3"/>
  <c r="F1765" i="3"/>
  <c r="G1765" i="3"/>
  <c r="H1765" i="3"/>
  <c r="I1765" i="3"/>
  <c r="C1766" i="3"/>
  <c r="D1766" i="3"/>
  <c r="E1766" i="3"/>
  <c r="F1766" i="3"/>
  <c r="G1766" i="3"/>
  <c r="H1766" i="3"/>
  <c r="I1766" i="3"/>
  <c r="C1767" i="3"/>
  <c r="D1767" i="3"/>
  <c r="E1767" i="3"/>
  <c r="F1767" i="3"/>
  <c r="G1767" i="3"/>
  <c r="H1767" i="3"/>
  <c r="I1767" i="3"/>
  <c r="C1768" i="3"/>
  <c r="D1768" i="3"/>
  <c r="E1768" i="3"/>
  <c r="F1768" i="3"/>
  <c r="G1768" i="3"/>
  <c r="H1768" i="3"/>
  <c r="I1768" i="3"/>
  <c r="C1769" i="3"/>
  <c r="D1769" i="3"/>
  <c r="E1769" i="3"/>
  <c r="F1769" i="3"/>
  <c r="G1769" i="3"/>
  <c r="H1769" i="3"/>
  <c r="I1769" i="3"/>
  <c r="C1770" i="3"/>
  <c r="D1770" i="3"/>
  <c r="E1770" i="3"/>
  <c r="F1770" i="3"/>
  <c r="G1770" i="3"/>
  <c r="H1770" i="3"/>
  <c r="I1770" i="3"/>
  <c r="C1771" i="3"/>
  <c r="D1771" i="3"/>
  <c r="E1771" i="3"/>
  <c r="F1771" i="3"/>
  <c r="G1771" i="3"/>
  <c r="H1771" i="3"/>
  <c r="I1771" i="3"/>
  <c r="C1772" i="3"/>
  <c r="D1772" i="3"/>
  <c r="E1772" i="3"/>
  <c r="F1772" i="3"/>
  <c r="G1772" i="3"/>
  <c r="H1772" i="3"/>
  <c r="I1772" i="3"/>
  <c r="C1773" i="3"/>
  <c r="D1773" i="3"/>
  <c r="E1773" i="3"/>
  <c r="F1773" i="3"/>
  <c r="G1773" i="3"/>
  <c r="H1773" i="3"/>
  <c r="I1773" i="3"/>
  <c r="C1774" i="3"/>
  <c r="D1774" i="3"/>
  <c r="E1774" i="3"/>
  <c r="F1774" i="3"/>
  <c r="G1774" i="3"/>
  <c r="H1774" i="3"/>
  <c r="I1774" i="3"/>
  <c r="C1775" i="3"/>
  <c r="D1775" i="3"/>
  <c r="E1775" i="3"/>
  <c r="F1775" i="3"/>
  <c r="G1775" i="3"/>
  <c r="H1775" i="3"/>
  <c r="I1775" i="3"/>
  <c r="C1776" i="3"/>
  <c r="D1776" i="3"/>
  <c r="E1776" i="3"/>
  <c r="F1776" i="3"/>
  <c r="G1776" i="3"/>
  <c r="H1776" i="3"/>
  <c r="I1776" i="3"/>
  <c r="C1777" i="3"/>
  <c r="D1777" i="3"/>
  <c r="E1777" i="3"/>
  <c r="F1777" i="3"/>
  <c r="G1777" i="3"/>
  <c r="H1777" i="3"/>
  <c r="I1777" i="3"/>
  <c r="C1778" i="3"/>
  <c r="D1778" i="3"/>
  <c r="E1778" i="3"/>
  <c r="F1778" i="3"/>
  <c r="G1778" i="3"/>
  <c r="H1778" i="3"/>
  <c r="I1778" i="3"/>
  <c r="C1779" i="3"/>
  <c r="D1779" i="3"/>
  <c r="E1779" i="3"/>
  <c r="F1779" i="3"/>
  <c r="G1779" i="3"/>
  <c r="H1779" i="3"/>
  <c r="I1779" i="3"/>
  <c r="C1780" i="3"/>
  <c r="D1780" i="3"/>
  <c r="E1780" i="3"/>
  <c r="F1780" i="3"/>
  <c r="G1780" i="3"/>
  <c r="H1780" i="3"/>
  <c r="I1780" i="3"/>
  <c r="C1781" i="3"/>
  <c r="D1781" i="3"/>
  <c r="E1781" i="3"/>
  <c r="F1781" i="3"/>
  <c r="G1781" i="3"/>
  <c r="H1781" i="3"/>
  <c r="I1781" i="3"/>
  <c r="C1782" i="3"/>
  <c r="D1782" i="3"/>
  <c r="E1782" i="3"/>
  <c r="F1782" i="3"/>
  <c r="G1782" i="3"/>
  <c r="H1782" i="3"/>
  <c r="I1782" i="3"/>
  <c r="C1783" i="3"/>
  <c r="D1783" i="3"/>
  <c r="E1783" i="3"/>
  <c r="F1783" i="3"/>
  <c r="G1783" i="3"/>
  <c r="H1783" i="3"/>
  <c r="I1783" i="3"/>
  <c r="C1784" i="3"/>
  <c r="D1784" i="3"/>
  <c r="E1784" i="3"/>
  <c r="F1784" i="3"/>
  <c r="G1784" i="3"/>
  <c r="H1784" i="3"/>
  <c r="I1784" i="3"/>
  <c r="C1785" i="3"/>
  <c r="D1785" i="3"/>
  <c r="E1785" i="3"/>
  <c r="F1785" i="3"/>
  <c r="G1785" i="3"/>
  <c r="H1785" i="3"/>
  <c r="I1785" i="3"/>
  <c r="C1786" i="3"/>
  <c r="D1786" i="3"/>
  <c r="E1786" i="3"/>
  <c r="F1786" i="3"/>
  <c r="G1786" i="3"/>
  <c r="H1786" i="3"/>
  <c r="I1786" i="3"/>
  <c r="C1787" i="3"/>
  <c r="D1787" i="3"/>
  <c r="E1787" i="3"/>
  <c r="F1787" i="3"/>
  <c r="G1787" i="3"/>
  <c r="H1787" i="3"/>
  <c r="I1787" i="3"/>
  <c r="C1788" i="3"/>
  <c r="D1788" i="3"/>
  <c r="E1788" i="3"/>
  <c r="F1788" i="3"/>
  <c r="G1788" i="3"/>
  <c r="H1788" i="3"/>
  <c r="I1788" i="3"/>
  <c r="C1789" i="3"/>
  <c r="D1789" i="3"/>
  <c r="E1789" i="3"/>
  <c r="F1789" i="3"/>
  <c r="G1789" i="3"/>
  <c r="H1789" i="3"/>
  <c r="I1789" i="3"/>
  <c r="C1790" i="3"/>
  <c r="D1790" i="3"/>
  <c r="E1790" i="3"/>
  <c r="F1790" i="3"/>
  <c r="G1790" i="3"/>
  <c r="H1790" i="3"/>
  <c r="I1790" i="3"/>
  <c r="C1791" i="3"/>
  <c r="D1791" i="3"/>
  <c r="E1791" i="3"/>
  <c r="F1791" i="3"/>
  <c r="G1791" i="3"/>
  <c r="H1791" i="3"/>
  <c r="I1791" i="3"/>
  <c r="C1792" i="3"/>
  <c r="D1792" i="3"/>
  <c r="E1792" i="3"/>
  <c r="F1792" i="3"/>
  <c r="G1792" i="3"/>
  <c r="H1792" i="3"/>
  <c r="I1792" i="3"/>
  <c r="C1793" i="3"/>
  <c r="D1793" i="3"/>
  <c r="E1793" i="3"/>
  <c r="F1793" i="3"/>
  <c r="G1793" i="3"/>
  <c r="H1793" i="3"/>
  <c r="I1793" i="3"/>
  <c r="C1794" i="3"/>
  <c r="D1794" i="3"/>
  <c r="E1794" i="3"/>
  <c r="F1794" i="3"/>
  <c r="G1794" i="3"/>
  <c r="H1794" i="3"/>
  <c r="I1794" i="3"/>
  <c r="C1795" i="3"/>
  <c r="D1795" i="3"/>
  <c r="E1795" i="3"/>
  <c r="F1795" i="3"/>
  <c r="G1795" i="3"/>
  <c r="H1795" i="3"/>
  <c r="I1795" i="3"/>
  <c r="C1796" i="3"/>
  <c r="D1796" i="3"/>
  <c r="E1796" i="3"/>
  <c r="F1796" i="3"/>
  <c r="G1796" i="3"/>
  <c r="H1796" i="3"/>
  <c r="I1796" i="3"/>
  <c r="C1797" i="3"/>
  <c r="D1797" i="3"/>
  <c r="E1797" i="3"/>
  <c r="F1797" i="3"/>
  <c r="G1797" i="3"/>
  <c r="H1797" i="3"/>
  <c r="I1797" i="3"/>
  <c r="C1798" i="3"/>
  <c r="D1798" i="3"/>
  <c r="E1798" i="3"/>
  <c r="F1798" i="3"/>
  <c r="G1798" i="3"/>
  <c r="H1798" i="3"/>
  <c r="I1798" i="3"/>
  <c r="C1799" i="3"/>
  <c r="D1799" i="3"/>
  <c r="E1799" i="3"/>
  <c r="F1799" i="3"/>
  <c r="G1799" i="3"/>
  <c r="H1799" i="3"/>
  <c r="I1799" i="3"/>
  <c r="C1800" i="3"/>
  <c r="D1800" i="3"/>
  <c r="E1800" i="3"/>
  <c r="F1800" i="3"/>
  <c r="G1800" i="3"/>
  <c r="H1800" i="3"/>
  <c r="I1800" i="3"/>
  <c r="C1801" i="3"/>
  <c r="D1801" i="3"/>
  <c r="E1801" i="3"/>
  <c r="F1801" i="3"/>
  <c r="G1801" i="3"/>
  <c r="H1801" i="3"/>
  <c r="I1801" i="3"/>
  <c r="C1802" i="3"/>
  <c r="D1802" i="3"/>
  <c r="E1802" i="3"/>
  <c r="F1802" i="3"/>
  <c r="G1802" i="3"/>
  <c r="H1802" i="3"/>
  <c r="I1802" i="3"/>
  <c r="C1803" i="3"/>
  <c r="D1803" i="3"/>
  <c r="E1803" i="3"/>
  <c r="F1803" i="3"/>
  <c r="G1803" i="3"/>
  <c r="H1803" i="3"/>
  <c r="I1803" i="3"/>
  <c r="C1804" i="3"/>
  <c r="D1804" i="3"/>
  <c r="E1804" i="3"/>
  <c r="F1804" i="3"/>
  <c r="G1804" i="3"/>
  <c r="H1804" i="3"/>
  <c r="I1804" i="3"/>
  <c r="C1805" i="3"/>
  <c r="D1805" i="3"/>
  <c r="E1805" i="3"/>
  <c r="F1805" i="3"/>
  <c r="G1805" i="3"/>
  <c r="H1805" i="3"/>
  <c r="I1805" i="3"/>
  <c r="C1806" i="3"/>
  <c r="D1806" i="3"/>
  <c r="E1806" i="3"/>
  <c r="F1806" i="3"/>
  <c r="G1806" i="3"/>
  <c r="H1806" i="3"/>
  <c r="I1806" i="3"/>
  <c r="C1807" i="3"/>
  <c r="D1807" i="3"/>
  <c r="E1807" i="3"/>
  <c r="F1807" i="3"/>
  <c r="G1807" i="3"/>
  <c r="H1807" i="3"/>
  <c r="I1807" i="3"/>
  <c r="C1808" i="3"/>
  <c r="D1808" i="3"/>
  <c r="E1808" i="3"/>
  <c r="F1808" i="3"/>
  <c r="G1808" i="3"/>
  <c r="H1808" i="3"/>
  <c r="I1808" i="3"/>
  <c r="C1809" i="3"/>
  <c r="D1809" i="3"/>
  <c r="E1809" i="3"/>
  <c r="F1809" i="3"/>
  <c r="G1809" i="3"/>
  <c r="H1809" i="3"/>
  <c r="I1809" i="3"/>
  <c r="C1810" i="3"/>
  <c r="D1810" i="3"/>
  <c r="E1810" i="3"/>
  <c r="F1810" i="3"/>
  <c r="G1810" i="3"/>
  <c r="H1810" i="3"/>
  <c r="I1810" i="3"/>
  <c r="C1811" i="3"/>
  <c r="D1811" i="3"/>
  <c r="E1811" i="3"/>
  <c r="F1811" i="3"/>
  <c r="G1811" i="3"/>
  <c r="H1811" i="3"/>
  <c r="I1811" i="3"/>
  <c r="C1812" i="3"/>
  <c r="D1812" i="3"/>
  <c r="E1812" i="3"/>
  <c r="F1812" i="3"/>
  <c r="G1812" i="3"/>
  <c r="H1812" i="3"/>
  <c r="I1812" i="3"/>
  <c r="C1813" i="3"/>
  <c r="D1813" i="3"/>
  <c r="E1813" i="3"/>
  <c r="F1813" i="3"/>
  <c r="G1813" i="3"/>
  <c r="H1813" i="3"/>
  <c r="I1813" i="3"/>
  <c r="C1814" i="3"/>
  <c r="D1814" i="3"/>
  <c r="E1814" i="3"/>
  <c r="F1814" i="3"/>
  <c r="G1814" i="3"/>
  <c r="H1814" i="3"/>
  <c r="I1814" i="3"/>
  <c r="C1815" i="3"/>
  <c r="D1815" i="3"/>
  <c r="E1815" i="3"/>
  <c r="F1815" i="3"/>
  <c r="G1815" i="3"/>
  <c r="H1815" i="3"/>
  <c r="I1815" i="3"/>
  <c r="C1816" i="3"/>
  <c r="D1816" i="3"/>
  <c r="E1816" i="3"/>
  <c r="F1816" i="3"/>
  <c r="G1816" i="3"/>
  <c r="H1816" i="3"/>
  <c r="I1816" i="3"/>
  <c r="C1817" i="3"/>
  <c r="D1817" i="3"/>
  <c r="E1817" i="3"/>
  <c r="F1817" i="3"/>
  <c r="G1817" i="3"/>
  <c r="H1817" i="3"/>
  <c r="I1817" i="3"/>
  <c r="C1818" i="3"/>
  <c r="D1818" i="3"/>
  <c r="E1818" i="3"/>
  <c r="F1818" i="3"/>
  <c r="G1818" i="3"/>
  <c r="H1818" i="3"/>
  <c r="I1818" i="3"/>
  <c r="C1819" i="3"/>
  <c r="D1819" i="3"/>
  <c r="E1819" i="3"/>
  <c r="F1819" i="3"/>
  <c r="G1819" i="3"/>
  <c r="H1819" i="3"/>
  <c r="I1819" i="3"/>
  <c r="C1820" i="3"/>
  <c r="D1820" i="3"/>
  <c r="E1820" i="3"/>
  <c r="F1820" i="3"/>
  <c r="G1820" i="3"/>
  <c r="H1820" i="3"/>
  <c r="I1820" i="3"/>
  <c r="C1821" i="3"/>
  <c r="D1821" i="3"/>
  <c r="E1821" i="3"/>
  <c r="F1821" i="3"/>
  <c r="G1821" i="3"/>
  <c r="H1821" i="3"/>
  <c r="I1821" i="3"/>
  <c r="C1822" i="3"/>
  <c r="D1822" i="3"/>
  <c r="E1822" i="3"/>
  <c r="F1822" i="3"/>
  <c r="G1822" i="3"/>
  <c r="H1822" i="3"/>
  <c r="I1822" i="3"/>
  <c r="C1823" i="3"/>
  <c r="D1823" i="3"/>
  <c r="E1823" i="3"/>
  <c r="F1823" i="3"/>
  <c r="G1823" i="3"/>
  <c r="H1823" i="3"/>
  <c r="I1823" i="3"/>
  <c r="C1824" i="3"/>
  <c r="D1824" i="3"/>
  <c r="E1824" i="3"/>
  <c r="F1824" i="3"/>
  <c r="G1824" i="3"/>
  <c r="H1824" i="3"/>
  <c r="I1824" i="3"/>
  <c r="C1825" i="3"/>
  <c r="D1825" i="3"/>
  <c r="E1825" i="3"/>
  <c r="F1825" i="3"/>
  <c r="G1825" i="3"/>
  <c r="H1825" i="3"/>
  <c r="I1825" i="3"/>
  <c r="C1826" i="3"/>
  <c r="D1826" i="3"/>
  <c r="E1826" i="3"/>
  <c r="F1826" i="3"/>
  <c r="G1826" i="3"/>
  <c r="H1826" i="3"/>
  <c r="I1826" i="3"/>
  <c r="C1827" i="3"/>
  <c r="D1827" i="3"/>
  <c r="E1827" i="3"/>
  <c r="F1827" i="3"/>
  <c r="G1827" i="3"/>
  <c r="H1827" i="3"/>
  <c r="I1827" i="3"/>
  <c r="C1828" i="3"/>
  <c r="D1828" i="3"/>
  <c r="E1828" i="3"/>
  <c r="F1828" i="3"/>
  <c r="G1828" i="3"/>
  <c r="H1828" i="3"/>
  <c r="I1828" i="3"/>
  <c r="C1829" i="3"/>
  <c r="D1829" i="3"/>
  <c r="E1829" i="3"/>
  <c r="F1829" i="3"/>
  <c r="G1829" i="3"/>
  <c r="H1829" i="3"/>
  <c r="I1829" i="3"/>
  <c r="C1830" i="3"/>
  <c r="D1830" i="3"/>
  <c r="E1830" i="3"/>
  <c r="F1830" i="3"/>
  <c r="G1830" i="3"/>
  <c r="H1830" i="3"/>
  <c r="I1830" i="3"/>
  <c r="C1831" i="3"/>
  <c r="D1831" i="3"/>
  <c r="E1831" i="3"/>
  <c r="F1831" i="3"/>
  <c r="G1831" i="3"/>
  <c r="H1831" i="3"/>
  <c r="I1831" i="3"/>
  <c r="C1832" i="3"/>
  <c r="D1832" i="3"/>
  <c r="E1832" i="3"/>
  <c r="F1832" i="3"/>
  <c r="G1832" i="3"/>
  <c r="H1832" i="3"/>
  <c r="I1832" i="3"/>
  <c r="C1833" i="3"/>
  <c r="D1833" i="3"/>
  <c r="E1833" i="3"/>
  <c r="F1833" i="3"/>
  <c r="G1833" i="3"/>
  <c r="H1833" i="3"/>
  <c r="I1833" i="3"/>
  <c r="C1834" i="3"/>
  <c r="D1834" i="3"/>
  <c r="E1834" i="3"/>
  <c r="F1834" i="3"/>
  <c r="G1834" i="3"/>
  <c r="H1834" i="3"/>
  <c r="I1834" i="3"/>
  <c r="C1835" i="3"/>
  <c r="D1835" i="3"/>
  <c r="E1835" i="3"/>
  <c r="F1835" i="3"/>
  <c r="G1835" i="3"/>
  <c r="H1835" i="3"/>
  <c r="I1835" i="3"/>
  <c r="C1836" i="3"/>
  <c r="D1836" i="3"/>
  <c r="E1836" i="3"/>
  <c r="F1836" i="3"/>
  <c r="G1836" i="3"/>
  <c r="H1836" i="3"/>
  <c r="I1836" i="3"/>
  <c r="C1837" i="3"/>
  <c r="D1837" i="3"/>
  <c r="E1837" i="3"/>
  <c r="F1837" i="3"/>
  <c r="G1837" i="3"/>
  <c r="H1837" i="3"/>
  <c r="I1837" i="3"/>
  <c r="C1838" i="3"/>
  <c r="D1838" i="3"/>
  <c r="E1838" i="3"/>
  <c r="F1838" i="3"/>
  <c r="G1838" i="3"/>
  <c r="H1838" i="3"/>
  <c r="I1838" i="3"/>
  <c r="C1839" i="3"/>
  <c r="D1839" i="3"/>
  <c r="E1839" i="3"/>
  <c r="F1839" i="3"/>
  <c r="G1839" i="3"/>
  <c r="H1839" i="3"/>
  <c r="I1839" i="3"/>
  <c r="C1840" i="3"/>
  <c r="D1840" i="3"/>
  <c r="E1840" i="3"/>
  <c r="F1840" i="3"/>
  <c r="G1840" i="3"/>
  <c r="H1840" i="3"/>
  <c r="I1840" i="3"/>
  <c r="C1841" i="3"/>
  <c r="D1841" i="3"/>
  <c r="E1841" i="3"/>
  <c r="F1841" i="3"/>
  <c r="G1841" i="3"/>
  <c r="H1841" i="3"/>
  <c r="I1841" i="3"/>
  <c r="C1842" i="3"/>
  <c r="D1842" i="3"/>
  <c r="E1842" i="3"/>
  <c r="F1842" i="3"/>
  <c r="G1842" i="3"/>
  <c r="H1842" i="3"/>
  <c r="I1842" i="3"/>
  <c r="C1843" i="3"/>
  <c r="D1843" i="3"/>
  <c r="E1843" i="3"/>
  <c r="F1843" i="3"/>
  <c r="G1843" i="3"/>
  <c r="H1843" i="3"/>
  <c r="I1843" i="3"/>
  <c r="C1844" i="3"/>
  <c r="D1844" i="3"/>
  <c r="E1844" i="3"/>
  <c r="F1844" i="3"/>
  <c r="G1844" i="3"/>
  <c r="H1844" i="3"/>
  <c r="I1844" i="3"/>
  <c r="C1845" i="3"/>
  <c r="D1845" i="3"/>
  <c r="E1845" i="3"/>
  <c r="F1845" i="3"/>
  <c r="G1845" i="3"/>
  <c r="H1845" i="3"/>
  <c r="I1845" i="3"/>
  <c r="C1846" i="3"/>
  <c r="D1846" i="3"/>
  <c r="E1846" i="3"/>
  <c r="F1846" i="3"/>
  <c r="G1846" i="3"/>
  <c r="H1846" i="3"/>
  <c r="I1846" i="3"/>
  <c r="C1847" i="3"/>
  <c r="D1847" i="3"/>
  <c r="E1847" i="3"/>
  <c r="F1847" i="3"/>
  <c r="G1847" i="3"/>
  <c r="H1847" i="3"/>
  <c r="I1847" i="3"/>
  <c r="C1848" i="3"/>
  <c r="D1848" i="3"/>
  <c r="E1848" i="3"/>
  <c r="F1848" i="3"/>
  <c r="G1848" i="3"/>
  <c r="H1848" i="3"/>
  <c r="I1848" i="3"/>
  <c r="C1849" i="3"/>
  <c r="D1849" i="3"/>
  <c r="E1849" i="3"/>
  <c r="F1849" i="3"/>
  <c r="G1849" i="3"/>
  <c r="H1849" i="3"/>
  <c r="I1849" i="3"/>
  <c r="C1850" i="3"/>
  <c r="D1850" i="3"/>
  <c r="E1850" i="3"/>
  <c r="F1850" i="3"/>
  <c r="G1850" i="3"/>
  <c r="H1850" i="3"/>
  <c r="I1850" i="3"/>
  <c r="C1851" i="3"/>
  <c r="D1851" i="3"/>
  <c r="E1851" i="3"/>
  <c r="F1851" i="3"/>
  <c r="G1851" i="3"/>
  <c r="H1851" i="3"/>
  <c r="I1851" i="3"/>
  <c r="C1852" i="3"/>
  <c r="D1852" i="3"/>
  <c r="E1852" i="3"/>
  <c r="F1852" i="3"/>
  <c r="G1852" i="3"/>
  <c r="H1852" i="3"/>
  <c r="I1852" i="3"/>
  <c r="C1853" i="3"/>
  <c r="D1853" i="3"/>
  <c r="E1853" i="3"/>
  <c r="F1853" i="3"/>
  <c r="G1853" i="3"/>
  <c r="H1853" i="3"/>
  <c r="I1853" i="3"/>
  <c r="C1854" i="3"/>
  <c r="D1854" i="3"/>
  <c r="E1854" i="3"/>
  <c r="F1854" i="3"/>
  <c r="G1854" i="3"/>
  <c r="H1854" i="3"/>
  <c r="I1854" i="3"/>
  <c r="C1855" i="3"/>
  <c r="D1855" i="3"/>
  <c r="E1855" i="3"/>
  <c r="F1855" i="3"/>
  <c r="G1855" i="3"/>
  <c r="H1855" i="3"/>
  <c r="I1855" i="3"/>
  <c r="C1856" i="3"/>
  <c r="D1856" i="3"/>
  <c r="E1856" i="3"/>
  <c r="F1856" i="3"/>
  <c r="G1856" i="3"/>
  <c r="H1856" i="3"/>
  <c r="I1856" i="3"/>
  <c r="C1857" i="3"/>
  <c r="D1857" i="3"/>
  <c r="E1857" i="3"/>
  <c r="F1857" i="3"/>
  <c r="G1857" i="3"/>
  <c r="H1857" i="3"/>
  <c r="I1857" i="3"/>
  <c r="C1858" i="3"/>
  <c r="D1858" i="3"/>
  <c r="E1858" i="3"/>
  <c r="F1858" i="3"/>
  <c r="G1858" i="3"/>
  <c r="H1858" i="3"/>
  <c r="I1858" i="3"/>
  <c r="C1859" i="3"/>
  <c r="D1859" i="3"/>
  <c r="E1859" i="3"/>
  <c r="F1859" i="3"/>
  <c r="G1859" i="3"/>
  <c r="H1859" i="3"/>
  <c r="I1859" i="3"/>
  <c r="C1860" i="3"/>
  <c r="D1860" i="3"/>
  <c r="E1860" i="3"/>
  <c r="F1860" i="3"/>
  <c r="G1860" i="3"/>
  <c r="H1860" i="3"/>
  <c r="I1860" i="3"/>
  <c r="C1861" i="3"/>
  <c r="D1861" i="3"/>
  <c r="E1861" i="3"/>
  <c r="F1861" i="3"/>
  <c r="G1861" i="3"/>
  <c r="H1861" i="3"/>
  <c r="I1861" i="3"/>
  <c r="C1862" i="3"/>
  <c r="D1862" i="3"/>
  <c r="E1862" i="3"/>
  <c r="F1862" i="3"/>
  <c r="G1862" i="3"/>
  <c r="H1862" i="3"/>
  <c r="I1862" i="3"/>
  <c r="C1863" i="3"/>
  <c r="D1863" i="3"/>
  <c r="E1863" i="3"/>
  <c r="F1863" i="3"/>
  <c r="G1863" i="3"/>
  <c r="H1863" i="3"/>
  <c r="I1863" i="3"/>
  <c r="C1864" i="3"/>
  <c r="D1864" i="3"/>
  <c r="E1864" i="3"/>
  <c r="F1864" i="3"/>
  <c r="G1864" i="3"/>
  <c r="H1864" i="3"/>
  <c r="I1864" i="3"/>
  <c r="C1865" i="3"/>
  <c r="D1865" i="3"/>
  <c r="E1865" i="3"/>
  <c r="F1865" i="3"/>
  <c r="G1865" i="3"/>
  <c r="H1865" i="3"/>
  <c r="I1865" i="3"/>
  <c r="C1866" i="3"/>
  <c r="D1866" i="3"/>
  <c r="E1866" i="3"/>
  <c r="F1866" i="3"/>
  <c r="G1866" i="3"/>
  <c r="H1866" i="3"/>
  <c r="I1866" i="3"/>
  <c r="C1867" i="3"/>
  <c r="D1867" i="3"/>
  <c r="E1867" i="3"/>
  <c r="F1867" i="3"/>
  <c r="G1867" i="3"/>
  <c r="H1867" i="3"/>
  <c r="I1867" i="3"/>
  <c r="C1868" i="3"/>
  <c r="D1868" i="3"/>
  <c r="E1868" i="3"/>
  <c r="F1868" i="3"/>
  <c r="G1868" i="3"/>
  <c r="H1868" i="3"/>
  <c r="I1868" i="3"/>
  <c r="C1869" i="3"/>
  <c r="D1869" i="3"/>
  <c r="E1869" i="3"/>
  <c r="F1869" i="3"/>
  <c r="G1869" i="3"/>
  <c r="H1869" i="3"/>
  <c r="I1869" i="3"/>
  <c r="C1870" i="3"/>
  <c r="D1870" i="3"/>
  <c r="E1870" i="3"/>
  <c r="F1870" i="3"/>
  <c r="G1870" i="3"/>
  <c r="H1870" i="3"/>
  <c r="I1870" i="3"/>
  <c r="C1871" i="3"/>
  <c r="D1871" i="3"/>
  <c r="E1871" i="3"/>
  <c r="F1871" i="3"/>
  <c r="G1871" i="3"/>
  <c r="H1871" i="3"/>
  <c r="I1871" i="3"/>
  <c r="C1872" i="3"/>
  <c r="D1872" i="3"/>
  <c r="E1872" i="3"/>
  <c r="F1872" i="3"/>
  <c r="G1872" i="3"/>
  <c r="H1872" i="3"/>
  <c r="I1872" i="3"/>
  <c r="C1873" i="3"/>
  <c r="D1873" i="3"/>
  <c r="E1873" i="3"/>
  <c r="F1873" i="3"/>
  <c r="G1873" i="3"/>
  <c r="H1873" i="3"/>
  <c r="I1873" i="3"/>
  <c r="C1874" i="3"/>
  <c r="D1874" i="3"/>
  <c r="E1874" i="3"/>
  <c r="F1874" i="3"/>
  <c r="G1874" i="3"/>
  <c r="H1874" i="3"/>
  <c r="I1874" i="3"/>
  <c r="C1875" i="3"/>
  <c r="D1875" i="3"/>
  <c r="E1875" i="3"/>
  <c r="F1875" i="3"/>
  <c r="G1875" i="3"/>
  <c r="H1875" i="3"/>
  <c r="I1875" i="3"/>
  <c r="C1876" i="3"/>
  <c r="D1876" i="3"/>
  <c r="E1876" i="3"/>
  <c r="F1876" i="3"/>
  <c r="G1876" i="3"/>
  <c r="H1876" i="3"/>
  <c r="I1876" i="3"/>
  <c r="C1877" i="3"/>
  <c r="D1877" i="3"/>
  <c r="E1877" i="3"/>
  <c r="F1877" i="3"/>
  <c r="G1877" i="3"/>
  <c r="H1877" i="3"/>
  <c r="I1877" i="3"/>
  <c r="C1878" i="3"/>
  <c r="D1878" i="3"/>
  <c r="E1878" i="3"/>
  <c r="F1878" i="3"/>
  <c r="G1878" i="3"/>
  <c r="H1878" i="3"/>
  <c r="I1878" i="3"/>
  <c r="C1879" i="3"/>
  <c r="D1879" i="3"/>
  <c r="E1879" i="3"/>
  <c r="F1879" i="3"/>
  <c r="G1879" i="3"/>
  <c r="H1879" i="3"/>
  <c r="I1879" i="3"/>
  <c r="C1880" i="3"/>
  <c r="D1880" i="3"/>
  <c r="E1880" i="3"/>
  <c r="F1880" i="3"/>
  <c r="G1880" i="3"/>
  <c r="H1880" i="3"/>
  <c r="I1880" i="3"/>
  <c r="C1881" i="3"/>
  <c r="D1881" i="3"/>
  <c r="E1881" i="3"/>
  <c r="F1881" i="3"/>
  <c r="G1881" i="3"/>
  <c r="H1881" i="3"/>
  <c r="I1881" i="3"/>
  <c r="C1882" i="3"/>
  <c r="D1882" i="3"/>
  <c r="E1882" i="3"/>
  <c r="F1882" i="3"/>
  <c r="G1882" i="3"/>
  <c r="H1882" i="3"/>
  <c r="I1882" i="3"/>
  <c r="C1883" i="3"/>
  <c r="D1883" i="3"/>
  <c r="E1883" i="3"/>
  <c r="F1883" i="3"/>
  <c r="G1883" i="3"/>
  <c r="H1883" i="3"/>
  <c r="I1883" i="3"/>
  <c r="C1884" i="3"/>
  <c r="D1884" i="3"/>
  <c r="E1884" i="3"/>
  <c r="F1884" i="3"/>
  <c r="G1884" i="3"/>
  <c r="H1884" i="3"/>
  <c r="I1884" i="3"/>
  <c r="C1885" i="3"/>
  <c r="D1885" i="3"/>
  <c r="E1885" i="3"/>
  <c r="F1885" i="3"/>
  <c r="G1885" i="3"/>
  <c r="H1885" i="3"/>
  <c r="I1885" i="3"/>
  <c r="C1886" i="3"/>
  <c r="D1886" i="3"/>
  <c r="E1886" i="3"/>
  <c r="F1886" i="3"/>
  <c r="G1886" i="3"/>
  <c r="H1886" i="3"/>
  <c r="I1886" i="3"/>
  <c r="C1887" i="3"/>
  <c r="D1887" i="3"/>
  <c r="E1887" i="3"/>
  <c r="F1887" i="3"/>
  <c r="G1887" i="3"/>
  <c r="H1887" i="3"/>
  <c r="I1887" i="3"/>
  <c r="C1888" i="3"/>
  <c r="D1888" i="3"/>
  <c r="E1888" i="3"/>
  <c r="F1888" i="3"/>
  <c r="G1888" i="3"/>
  <c r="H1888" i="3"/>
  <c r="I1888" i="3"/>
  <c r="C1889" i="3"/>
  <c r="D1889" i="3"/>
  <c r="E1889" i="3"/>
  <c r="F1889" i="3"/>
  <c r="G1889" i="3"/>
  <c r="H1889" i="3"/>
  <c r="I1889" i="3"/>
  <c r="C1890" i="3"/>
  <c r="D1890" i="3"/>
  <c r="E1890" i="3"/>
  <c r="F1890" i="3"/>
  <c r="G1890" i="3"/>
  <c r="H1890" i="3"/>
  <c r="I1890" i="3"/>
  <c r="C1891" i="3"/>
  <c r="D1891" i="3"/>
  <c r="E1891" i="3"/>
  <c r="F1891" i="3"/>
  <c r="G1891" i="3"/>
  <c r="H1891" i="3"/>
  <c r="I1891" i="3"/>
  <c r="C1892" i="3"/>
  <c r="D1892" i="3"/>
  <c r="E1892" i="3"/>
  <c r="F1892" i="3"/>
  <c r="G1892" i="3"/>
  <c r="H1892" i="3"/>
  <c r="I1892" i="3"/>
  <c r="C1893" i="3"/>
  <c r="D1893" i="3"/>
  <c r="E1893" i="3"/>
  <c r="F1893" i="3"/>
  <c r="G1893" i="3"/>
  <c r="H1893" i="3"/>
  <c r="I1893" i="3"/>
  <c r="C1894" i="3"/>
  <c r="D1894" i="3"/>
  <c r="E1894" i="3"/>
  <c r="F1894" i="3"/>
  <c r="G1894" i="3"/>
  <c r="H1894" i="3"/>
  <c r="I1894" i="3"/>
  <c r="C1895" i="3"/>
  <c r="D1895" i="3"/>
  <c r="E1895" i="3"/>
  <c r="F1895" i="3"/>
  <c r="G1895" i="3"/>
  <c r="H1895" i="3"/>
  <c r="I1895" i="3"/>
  <c r="C1896" i="3"/>
  <c r="D1896" i="3"/>
  <c r="E1896" i="3"/>
  <c r="F1896" i="3"/>
  <c r="G1896" i="3"/>
  <c r="H1896" i="3"/>
  <c r="I1896" i="3"/>
  <c r="C1897" i="3"/>
  <c r="D1897" i="3"/>
  <c r="E1897" i="3"/>
  <c r="F1897" i="3"/>
  <c r="G1897" i="3"/>
  <c r="H1897" i="3"/>
  <c r="I1897" i="3"/>
  <c r="C1898" i="3"/>
  <c r="D1898" i="3"/>
  <c r="E1898" i="3"/>
  <c r="F1898" i="3"/>
  <c r="G1898" i="3"/>
  <c r="H1898" i="3"/>
  <c r="I1898" i="3"/>
  <c r="C1899" i="3"/>
  <c r="D1899" i="3"/>
  <c r="E1899" i="3"/>
  <c r="F1899" i="3"/>
  <c r="G1899" i="3"/>
  <c r="H1899" i="3"/>
  <c r="I1899" i="3"/>
  <c r="C1900" i="3"/>
  <c r="D1900" i="3"/>
  <c r="E1900" i="3"/>
  <c r="F1900" i="3"/>
  <c r="G1900" i="3"/>
  <c r="H1900" i="3"/>
  <c r="I1900" i="3"/>
  <c r="C1901" i="3"/>
  <c r="D1901" i="3"/>
  <c r="E1901" i="3"/>
  <c r="F1901" i="3"/>
  <c r="G1901" i="3"/>
  <c r="H1901" i="3"/>
  <c r="I1901" i="3"/>
  <c r="C1902" i="3"/>
  <c r="D1902" i="3"/>
  <c r="E1902" i="3"/>
  <c r="F1902" i="3"/>
  <c r="G1902" i="3"/>
  <c r="H1902" i="3"/>
  <c r="I1902" i="3"/>
  <c r="C1903" i="3"/>
  <c r="D1903" i="3"/>
  <c r="E1903" i="3"/>
  <c r="F1903" i="3"/>
  <c r="G1903" i="3"/>
  <c r="H1903" i="3"/>
  <c r="I1903" i="3"/>
  <c r="C1904" i="3"/>
  <c r="D1904" i="3"/>
  <c r="E1904" i="3"/>
  <c r="F1904" i="3"/>
  <c r="G1904" i="3"/>
  <c r="H1904" i="3"/>
  <c r="I1904" i="3"/>
  <c r="C1905" i="3"/>
  <c r="D1905" i="3"/>
  <c r="E1905" i="3"/>
  <c r="F1905" i="3"/>
  <c r="G1905" i="3"/>
  <c r="H1905" i="3"/>
  <c r="I1905" i="3"/>
  <c r="C1906" i="3"/>
  <c r="D1906" i="3"/>
  <c r="E1906" i="3"/>
  <c r="F1906" i="3"/>
  <c r="G1906" i="3"/>
  <c r="H1906" i="3"/>
  <c r="I1906" i="3"/>
  <c r="C1907" i="3"/>
  <c r="D1907" i="3"/>
  <c r="E1907" i="3"/>
  <c r="F1907" i="3"/>
  <c r="G1907" i="3"/>
  <c r="H1907" i="3"/>
  <c r="I1907" i="3"/>
  <c r="C1908" i="3"/>
  <c r="D1908" i="3"/>
  <c r="E1908" i="3"/>
  <c r="F1908" i="3"/>
  <c r="G1908" i="3"/>
  <c r="H1908" i="3"/>
  <c r="I1908" i="3"/>
  <c r="C1909" i="3"/>
  <c r="D1909" i="3"/>
  <c r="E1909" i="3"/>
  <c r="F1909" i="3"/>
  <c r="G1909" i="3"/>
  <c r="H1909" i="3"/>
  <c r="I1909" i="3"/>
  <c r="C1910" i="3"/>
  <c r="D1910" i="3"/>
  <c r="E1910" i="3"/>
  <c r="F1910" i="3"/>
  <c r="G1910" i="3"/>
  <c r="H1910" i="3"/>
  <c r="I1910" i="3"/>
  <c r="C1911" i="3"/>
  <c r="D1911" i="3"/>
  <c r="E1911" i="3"/>
  <c r="F1911" i="3"/>
  <c r="G1911" i="3"/>
  <c r="H1911" i="3"/>
  <c r="I1911" i="3"/>
  <c r="C1912" i="3"/>
  <c r="D1912" i="3"/>
  <c r="E1912" i="3"/>
  <c r="F1912" i="3"/>
  <c r="G1912" i="3"/>
  <c r="H1912" i="3"/>
  <c r="I1912" i="3"/>
  <c r="C1913" i="3"/>
  <c r="D1913" i="3"/>
  <c r="E1913" i="3"/>
  <c r="F1913" i="3"/>
  <c r="G1913" i="3"/>
  <c r="H1913" i="3"/>
  <c r="I1913" i="3"/>
  <c r="C1914" i="3"/>
  <c r="D1914" i="3"/>
  <c r="E1914" i="3"/>
  <c r="F1914" i="3"/>
  <c r="G1914" i="3"/>
  <c r="H1914" i="3"/>
  <c r="I1914" i="3"/>
  <c r="C1915" i="3"/>
  <c r="D1915" i="3"/>
  <c r="E1915" i="3"/>
  <c r="F1915" i="3"/>
  <c r="G1915" i="3"/>
  <c r="H1915" i="3"/>
  <c r="I1915" i="3"/>
  <c r="C1916" i="3"/>
  <c r="D1916" i="3"/>
  <c r="E1916" i="3"/>
  <c r="F1916" i="3"/>
  <c r="G1916" i="3"/>
  <c r="H1916" i="3"/>
  <c r="I1916" i="3"/>
  <c r="C1917" i="3"/>
  <c r="D1917" i="3"/>
  <c r="E1917" i="3"/>
  <c r="F1917" i="3"/>
  <c r="G1917" i="3"/>
  <c r="H1917" i="3"/>
  <c r="I1917" i="3"/>
  <c r="C1918" i="3"/>
  <c r="D1918" i="3"/>
  <c r="E1918" i="3"/>
  <c r="F1918" i="3"/>
  <c r="G1918" i="3"/>
  <c r="H1918" i="3"/>
  <c r="I1918" i="3"/>
  <c r="C1919" i="3"/>
  <c r="D1919" i="3"/>
  <c r="E1919" i="3"/>
  <c r="F1919" i="3"/>
  <c r="G1919" i="3"/>
  <c r="H1919" i="3"/>
  <c r="I1919" i="3"/>
  <c r="C1920" i="3"/>
  <c r="D1920" i="3"/>
  <c r="E1920" i="3"/>
  <c r="F1920" i="3"/>
  <c r="G1920" i="3"/>
  <c r="H1920" i="3"/>
  <c r="I1920" i="3"/>
  <c r="C1921" i="3"/>
  <c r="D1921" i="3"/>
  <c r="E1921" i="3"/>
  <c r="F1921" i="3"/>
  <c r="G1921" i="3"/>
  <c r="H1921" i="3"/>
  <c r="I1921" i="3"/>
  <c r="C1922" i="3"/>
  <c r="D1922" i="3"/>
  <c r="E1922" i="3"/>
  <c r="F1922" i="3"/>
  <c r="G1922" i="3"/>
  <c r="H1922" i="3"/>
  <c r="I1922" i="3"/>
  <c r="C1923" i="3"/>
  <c r="D1923" i="3"/>
  <c r="E1923" i="3"/>
  <c r="F1923" i="3"/>
  <c r="G1923" i="3"/>
  <c r="H1923" i="3"/>
  <c r="I1923" i="3"/>
  <c r="C1924" i="3"/>
  <c r="D1924" i="3"/>
  <c r="E1924" i="3"/>
  <c r="F1924" i="3"/>
  <c r="G1924" i="3"/>
  <c r="H1924" i="3"/>
  <c r="I1924" i="3"/>
  <c r="C1925" i="3"/>
  <c r="D1925" i="3"/>
  <c r="E1925" i="3"/>
  <c r="F1925" i="3"/>
  <c r="G1925" i="3"/>
  <c r="H1925" i="3"/>
  <c r="I1925" i="3"/>
  <c r="C1926" i="3"/>
  <c r="D1926" i="3"/>
  <c r="E1926" i="3"/>
  <c r="F1926" i="3"/>
  <c r="G1926" i="3"/>
  <c r="H1926" i="3"/>
  <c r="I1926" i="3"/>
  <c r="C1927" i="3"/>
  <c r="D1927" i="3"/>
  <c r="E1927" i="3"/>
  <c r="F1927" i="3"/>
  <c r="G1927" i="3"/>
  <c r="H1927" i="3"/>
  <c r="I1927" i="3"/>
  <c r="C1928" i="3"/>
  <c r="D1928" i="3"/>
  <c r="E1928" i="3"/>
  <c r="F1928" i="3"/>
  <c r="G1928" i="3"/>
  <c r="H1928" i="3"/>
  <c r="I1928" i="3"/>
  <c r="C1929" i="3"/>
  <c r="D1929" i="3"/>
  <c r="E1929" i="3"/>
  <c r="F1929" i="3"/>
  <c r="G1929" i="3"/>
  <c r="H1929" i="3"/>
  <c r="I1929" i="3"/>
  <c r="C1930" i="3"/>
  <c r="D1930" i="3"/>
  <c r="E1930" i="3"/>
  <c r="F1930" i="3"/>
  <c r="G1930" i="3"/>
  <c r="H1930" i="3"/>
  <c r="I1930" i="3"/>
  <c r="C1931" i="3"/>
  <c r="D1931" i="3"/>
  <c r="E1931" i="3"/>
  <c r="F1931" i="3"/>
  <c r="G1931" i="3"/>
  <c r="H1931" i="3"/>
  <c r="I1931" i="3"/>
  <c r="C1932" i="3"/>
  <c r="D1932" i="3"/>
  <c r="E1932" i="3"/>
  <c r="F1932" i="3"/>
  <c r="G1932" i="3"/>
  <c r="H1932" i="3"/>
  <c r="I1932" i="3"/>
  <c r="C1933" i="3"/>
  <c r="D1933" i="3"/>
  <c r="E1933" i="3"/>
  <c r="F1933" i="3"/>
  <c r="G1933" i="3"/>
  <c r="H1933" i="3"/>
  <c r="I1933" i="3"/>
  <c r="C1934" i="3"/>
  <c r="D1934" i="3"/>
  <c r="E1934" i="3"/>
  <c r="F1934" i="3"/>
  <c r="G1934" i="3"/>
  <c r="H1934" i="3"/>
  <c r="I1934" i="3"/>
  <c r="C1935" i="3"/>
  <c r="D1935" i="3"/>
  <c r="E1935" i="3"/>
  <c r="F1935" i="3"/>
  <c r="G1935" i="3"/>
  <c r="H1935" i="3"/>
  <c r="I1935" i="3"/>
  <c r="C1936" i="3"/>
  <c r="D1936" i="3"/>
  <c r="E1936" i="3"/>
  <c r="F1936" i="3"/>
  <c r="G1936" i="3"/>
  <c r="H1936" i="3"/>
  <c r="I1936" i="3"/>
  <c r="C1937" i="3"/>
  <c r="D1937" i="3"/>
  <c r="E1937" i="3"/>
  <c r="F1937" i="3"/>
  <c r="G1937" i="3"/>
  <c r="H1937" i="3"/>
  <c r="I1937" i="3"/>
  <c r="C1938" i="3"/>
  <c r="D1938" i="3"/>
  <c r="E1938" i="3"/>
  <c r="F1938" i="3"/>
  <c r="G1938" i="3"/>
  <c r="H1938" i="3"/>
  <c r="I1938" i="3"/>
  <c r="C1939" i="3"/>
  <c r="D1939" i="3"/>
  <c r="E1939" i="3"/>
  <c r="F1939" i="3"/>
  <c r="G1939" i="3"/>
  <c r="H1939" i="3"/>
  <c r="I1939" i="3"/>
  <c r="C1940" i="3"/>
  <c r="D1940" i="3"/>
  <c r="E1940" i="3"/>
  <c r="F1940" i="3"/>
  <c r="G1940" i="3"/>
  <c r="H1940" i="3"/>
  <c r="I1940" i="3"/>
  <c r="C1941" i="3"/>
  <c r="D1941" i="3"/>
  <c r="E1941" i="3"/>
  <c r="F1941" i="3"/>
  <c r="G1941" i="3"/>
  <c r="H1941" i="3"/>
  <c r="I1941" i="3"/>
  <c r="C1942" i="3"/>
  <c r="D1942" i="3"/>
  <c r="E1942" i="3"/>
  <c r="F1942" i="3"/>
  <c r="G1942" i="3"/>
  <c r="H1942" i="3"/>
  <c r="I1942" i="3"/>
  <c r="C1943" i="3"/>
  <c r="D1943" i="3"/>
  <c r="E1943" i="3"/>
  <c r="F1943" i="3"/>
  <c r="G1943" i="3"/>
  <c r="H1943" i="3"/>
  <c r="I1943" i="3"/>
  <c r="C1944" i="3"/>
  <c r="D1944" i="3"/>
  <c r="E1944" i="3"/>
  <c r="F1944" i="3"/>
  <c r="G1944" i="3"/>
  <c r="H1944" i="3"/>
  <c r="I1944" i="3"/>
  <c r="C1945" i="3"/>
  <c r="D1945" i="3"/>
  <c r="E1945" i="3"/>
  <c r="F1945" i="3"/>
  <c r="G1945" i="3"/>
  <c r="H1945" i="3"/>
  <c r="I1945" i="3"/>
  <c r="C1946" i="3"/>
  <c r="D1946" i="3"/>
  <c r="E1946" i="3"/>
  <c r="F1946" i="3"/>
  <c r="G1946" i="3"/>
  <c r="H1946" i="3"/>
  <c r="I1946" i="3"/>
  <c r="C1947" i="3"/>
  <c r="D1947" i="3"/>
  <c r="E1947" i="3"/>
  <c r="F1947" i="3"/>
  <c r="G1947" i="3"/>
  <c r="H1947" i="3"/>
  <c r="I1947" i="3"/>
  <c r="C1948" i="3"/>
  <c r="D1948" i="3"/>
  <c r="E1948" i="3"/>
  <c r="F1948" i="3"/>
  <c r="G1948" i="3"/>
  <c r="H1948" i="3"/>
  <c r="I1948" i="3"/>
  <c r="C1949" i="3"/>
  <c r="D1949" i="3"/>
  <c r="E1949" i="3"/>
  <c r="F1949" i="3"/>
  <c r="G1949" i="3"/>
  <c r="H1949" i="3"/>
  <c r="I1949" i="3"/>
  <c r="C1950" i="3"/>
  <c r="D1950" i="3"/>
  <c r="E1950" i="3"/>
  <c r="F1950" i="3"/>
  <c r="G1950" i="3"/>
  <c r="H1950" i="3"/>
  <c r="I1950" i="3"/>
  <c r="C1951" i="3"/>
  <c r="D1951" i="3"/>
  <c r="E1951" i="3"/>
  <c r="F1951" i="3"/>
  <c r="G1951" i="3"/>
  <c r="H1951" i="3"/>
  <c r="I1951" i="3"/>
  <c r="C1952" i="3"/>
  <c r="D1952" i="3"/>
  <c r="E1952" i="3"/>
  <c r="F1952" i="3"/>
  <c r="G1952" i="3"/>
  <c r="H1952" i="3"/>
  <c r="I1952" i="3"/>
  <c r="C1953" i="3"/>
  <c r="D1953" i="3"/>
  <c r="E1953" i="3"/>
  <c r="F1953" i="3"/>
  <c r="G1953" i="3"/>
  <c r="H1953" i="3"/>
  <c r="I1953" i="3"/>
  <c r="C1954" i="3"/>
  <c r="D1954" i="3"/>
  <c r="E1954" i="3"/>
  <c r="F1954" i="3"/>
  <c r="G1954" i="3"/>
  <c r="H1954" i="3"/>
  <c r="I1954" i="3"/>
  <c r="C1955" i="3"/>
  <c r="D1955" i="3"/>
  <c r="E1955" i="3"/>
  <c r="F1955" i="3"/>
  <c r="G1955" i="3"/>
  <c r="H1955" i="3"/>
  <c r="I1955" i="3"/>
  <c r="C1956" i="3"/>
  <c r="D1956" i="3"/>
  <c r="E1956" i="3"/>
  <c r="F1956" i="3"/>
  <c r="G1956" i="3"/>
  <c r="H1956" i="3"/>
  <c r="I1956" i="3"/>
  <c r="C1957" i="3"/>
  <c r="D1957" i="3"/>
  <c r="E1957" i="3"/>
  <c r="F1957" i="3"/>
  <c r="G1957" i="3"/>
  <c r="H1957" i="3"/>
  <c r="I1957" i="3"/>
  <c r="C1958" i="3"/>
  <c r="D1958" i="3"/>
  <c r="E1958" i="3"/>
  <c r="F1958" i="3"/>
  <c r="G1958" i="3"/>
  <c r="H1958" i="3"/>
  <c r="I1958" i="3"/>
  <c r="C1959" i="3"/>
  <c r="D1959" i="3"/>
  <c r="E1959" i="3"/>
  <c r="F1959" i="3"/>
  <c r="G1959" i="3"/>
  <c r="H1959" i="3"/>
  <c r="I1959" i="3"/>
  <c r="C1960" i="3"/>
  <c r="D1960" i="3"/>
  <c r="E1960" i="3"/>
  <c r="F1960" i="3"/>
  <c r="G1960" i="3"/>
  <c r="H1960" i="3"/>
  <c r="I1960" i="3"/>
  <c r="C1961" i="3"/>
  <c r="D1961" i="3"/>
  <c r="E1961" i="3"/>
  <c r="F1961" i="3"/>
  <c r="G1961" i="3"/>
  <c r="H1961" i="3"/>
  <c r="I1961" i="3"/>
  <c r="C1962" i="3"/>
  <c r="D1962" i="3"/>
  <c r="E1962" i="3"/>
  <c r="F1962" i="3"/>
  <c r="G1962" i="3"/>
  <c r="H1962" i="3"/>
  <c r="I1962" i="3"/>
  <c r="C1963" i="3"/>
  <c r="D1963" i="3"/>
  <c r="E1963" i="3"/>
  <c r="F1963" i="3"/>
  <c r="G1963" i="3"/>
  <c r="H1963" i="3"/>
  <c r="I1963" i="3"/>
  <c r="C1964" i="3"/>
  <c r="D1964" i="3"/>
  <c r="E1964" i="3"/>
  <c r="F1964" i="3"/>
  <c r="G1964" i="3"/>
  <c r="H1964" i="3"/>
  <c r="I1964" i="3"/>
  <c r="C1965" i="3"/>
  <c r="D1965" i="3"/>
  <c r="E1965" i="3"/>
  <c r="F1965" i="3"/>
  <c r="G1965" i="3"/>
  <c r="H1965" i="3"/>
  <c r="I1965" i="3"/>
  <c r="C1966" i="3"/>
  <c r="D1966" i="3"/>
  <c r="E1966" i="3"/>
  <c r="F1966" i="3"/>
  <c r="G1966" i="3"/>
  <c r="H1966" i="3"/>
  <c r="I1966" i="3"/>
  <c r="C1967" i="3"/>
  <c r="D1967" i="3"/>
  <c r="E1967" i="3"/>
  <c r="F1967" i="3"/>
  <c r="G1967" i="3"/>
  <c r="H1967" i="3"/>
  <c r="I1967" i="3"/>
  <c r="C1968" i="3"/>
  <c r="D1968" i="3"/>
  <c r="E1968" i="3"/>
  <c r="F1968" i="3"/>
  <c r="G1968" i="3"/>
  <c r="H1968" i="3"/>
  <c r="I1968" i="3"/>
  <c r="C1969" i="3"/>
  <c r="D1969" i="3"/>
  <c r="E1969" i="3"/>
  <c r="F1969" i="3"/>
  <c r="G1969" i="3"/>
  <c r="H1969" i="3"/>
  <c r="I1969" i="3"/>
  <c r="C1970" i="3"/>
  <c r="D1970" i="3"/>
  <c r="E1970" i="3"/>
  <c r="F1970" i="3"/>
  <c r="G1970" i="3"/>
  <c r="H1970" i="3"/>
  <c r="I1970" i="3"/>
  <c r="C1971" i="3"/>
  <c r="D1971" i="3"/>
  <c r="E1971" i="3"/>
  <c r="F1971" i="3"/>
  <c r="G1971" i="3"/>
  <c r="H1971" i="3"/>
  <c r="I1971" i="3"/>
  <c r="C1972" i="3"/>
  <c r="D1972" i="3"/>
  <c r="E1972" i="3"/>
  <c r="F1972" i="3"/>
  <c r="G1972" i="3"/>
  <c r="H1972" i="3"/>
  <c r="I1972" i="3"/>
  <c r="C1973" i="3"/>
  <c r="D1973" i="3"/>
  <c r="E1973" i="3"/>
  <c r="F1973" i="3"/>
  <c r="G1973" i="3"/>
  <c r="H1973" i="3"/>
  <c r="I1973" i="3"/>
  <c r="C1974" i="3"/>
  <c r="D1974" i="3"/>
  <c r="E1974" i="3"/>
  <c r="F1974" i="3"/>
  <c r="G1974" i="3"/>
  <c r="H1974" i="3"/>
  <c r="I1974" i="3"/>
  <c r="C1975" i="3"/>
  <c r="D1975" i="3"/>
  <c r="E1975" i="3"/>
  <c r="F1975" i="3"/>
  <c r="G1975" i="3"/>
  <c r="H1975" i="3"/>
  <c r="I1975" i="3"/>
  <c r="C1976" i="3"/>
  <c r="D1976" i="3"/>
  <c r="E1976" i="3"/>
  <c r="F1976" i="3"/>
  <c r="G1976" i="3"/>
  <c r="H1976" i="3"/>
  <c r="I1976" i="3"/>
  <c r="C1977" i="3"/>
  <c r="D1977" i="3"/>
  <c r="E1977" i="3"/>
  <c r="F1977" i="3"/>
  <c r="G1977" i="3"/>
  <c r="H1977" i="3"/>
  <c r="I1977" i="3"/>
  <c r="C1978" i="3"/>
  <c r="D1978" i="3"/>
  <c r="E1978" i="3"/>
  <c r="F1978" i="3"/>
  <c r="G1978" i="3"/>
  <c r="H1978" i="3"/>
  <c r="I1978" i="3"/>
  <c r="C1979" i="3"/>
  <c r="D1979" i="3"/>
  <c r="E1979" i="3"/>
  <c r="F1979" i="3"/>
  <c r="G1979" i="3"/>
  <c r="H1979" i="3"/>
  <c r="I1979" i="3"/>
  <c r="C1980" i="3"/>
  <c r="D1980" i="3"/>
  <c r="E1980" i="3"/>
  <c r="F1980" i="3"/>
  <c r="G1980" i="3"/>
  <c r="H1980" i="3"/>
  <c r="I1980" i="3"/>
  <c r="C1981" i="3"/>
  <c r="D1981" i="3"/>
  <c r="E1981" i="3"/>
  <c r="F1981" i="3"/>
  <c r="G1981" i="3"/>
  <c r="H1981" i="3"/>
  <c r="I1981" i="3"/>
  <c r="C1982" i="3"/>
  <c r="D1982" i="3"/>
  <c r="E1982" i="3"/>
  <c r="F1982" i="3"/>
  <c r="G1982" i="3"/>
  <c r="H1982" i="3"/>
  <c r="I1982" i="3"/>
  <c r="C1983" i="3"/>
  <c r="D1983" i="3"/>
  <c r="E1983" i="3"/>
  <c r="F1983" i="3"/>
  <c r="G1983" i="3"/>
  <c r="H1983" i="3"/>
  <c r="I1983" i="3"/>
  <c r="C1984" i="3"/>
  <c r="D1984" i="3"/>
  <c r="E1984" i="3"/>
  <c r="F1984" i="3"/>
  <c r="G1984" i="3"/>
  <c r="H1984" i="3"/>
  <c r="I1984" i="3"/>
  <c r="C1985" i="3"/>
  <c r="D1985" i="3"/>
  <c r="E1985" i="3"/>
  <c r="F1985" i="3"/>
  <c r="G1985" i="3"/>
  <c r="H1985" i="3"/>
  <c r="I1985" i="3"/>
  <c r="C1986" i="3"/>
  <c r="D1986" i="3"/>
  <c r="E1986" i="3"/>
  <c r="F1986" i="3"/>
  <c r="G1986" i="3"/>
  <c r="H1986" i="3"/>
  <c r="I1986" i="3"/>
  <c r="C1987" i="3"/>
  <c r="D1987" i="3"/>
  <c r="E1987" i="3"/>
  <c r="F1987" i="3"/>
  <c r="G1987" i="3"/>
  <c r="H1987" i="3"/>
  <c r="I1987" i="3"/>
  <c r="C1988" i="3"/>
  <c r="D1988" i="3"/>
  <c r="E1988" i="3"/>
  <c r="F1988" i="3"/>
  <c r="G1988" i="3"/>
  <c r="H1988" i="3"/>
  <c r="I1988" i="3"/>
  <c r="C1989" i="3"/>
  <c r="D1989" i="3"/>
  <c r="E1989" i="3"/>
  <c r="F1989" i="3"/>
  <c r="G1989" i="3"/>
  <c r="H1989" i="3"/>
  <c r="I1989" i="3"/>
  <c r="C1990" i="3"/>
  <c r="D1990" i="3"/>
  <c r="E1990" i="3"/>
  <c r="F1990" i="3"/>
  <c r="G1990" i="3"/>
  <c r="H1990" i="3"/>
  <c r="I1990" i="3"/>
  <c r="C1991" i="3"/>
  <c r="D1991" i="3"/>
  <c r="E1991" i="3"/>
  <c r="F1991" i="3"/>
  <c r="G1991" i="3"/>
  <c r="H1991" i="3"/>
  <c r="I1991" i="3"/>
  <c r="C1992" i="3"/>
  <c r="D1992" i="3"/>
  <c r="E1992" i="3"/>
  <c r="F1992" i="3"/>
  <c r="G1992" i="3"/>
  <c r="H1992" i="3"/>
  <c r="I1992" i="3"/>
  <c r="C1993" i="3"/>
  <c r="D1993" i="3"/>
  <c r="E1993" i="3"/>
  <c r="F1993" i="3"/>
  <c r="G1993" i="3"/>
  <c r="H1993" i="3"/>
  <c r="I1993" i="3"/>
  <c r="C1994" i="3"/>
  <c r="D1994" i="3"/>
  <c r="E1994" i="3"/>
  <c r="F1994" i="3"/>
  <c r="G1994" i="3"/>
  <c r="H1994" i="3"/>
  <c r="I1994" i="3"/>
  <c r="C1995" i="3"/>
  <c r="D1995" i="3"/>
  <c r="E1995" i="3"/>
  <c r="F1995" i="3"/>
  <c r="G1995" i="3"/>
  <c r="H1995" i="3"/>
  <c r="I1995" i="3"/>
  <c r="C1996" i="3"/>
  <c r="D1996" i="3"/>
  <c r="E1996" i="3"/>
  <c r="F1996" i="3"/>
  <c r="G1996" i="3"/>
  <c r="H1996" i="3"/>
  <c r="I1996" i="3"/>
  <c r="C1997" i="3"/>
  <c r="D1997" i="3"/>
  <c r="E1997" i="3"/>
  <c r="F1997" i="3"/>
  <c r="G1997" i="3"/>
  <c r="H1997" i="3"/>
  <c r="I1997" i="3"/>
  <c r="C1998" i="3"/>
  <c r="D1998" i="3"/>
  <c r="E1998" i="3"/>
  <c r="F1998" i="3"/>
  <c r="G1998" i="3"/>
  <c r="H1998" i="3"/>
  <c r="I1998" i="3"/>
  <c r="C1999" i="3"/>
  <c r="D1999" i="3"/>
  <c r="E1999" i="3"/>
  <c r="F1999" i="3"/>
  <c r="G1999" i="3"/>
  <c r="H1999" i="3"/>
  <c r="I1999" i="3"/>
  <c r="C2000" i="3"/>
  <c r="D2000" i="3"/>
  <c r="E2000" i="3"/>
  <c r="F2000" i="3"/>
  <c r="G2000" i="3"/>
  <c r="H2000" i="3"/>
  <c r="I2000" i="3"/>
  <c r="C2001" i="3"/>
  <c r="D2001" i="3"/>
  <c r="E2001" i="3"/>
  <c r="F2001" i="3"/>
  <c r="G2001" i="3"/>
  <c r="H2001" i="3"/>
  <c r="I2001" i="3"/>
  <c r="C2002" i="3"/>
  <c r="D2002" i="3"/>
  <c r="E2002" i="3"/>
  <c r="F2002" i="3"/>
  <c r="G2002" i="3"/>
  <c r="H2002" i="3"/>
  <c r="I2002" i="3"/>
  <c r="C2003" i="3"/>
  <c r="D2003" i="3"/>
  <c r="E2003" i="3"/>
  <c r="F2003" i="3"/>
  <c r="G2003" i="3"/>
  <c r="H2003" i="3"/>
  <c r="I2003" i="3"/>
  <c r="C2004" i="3"/>
  <c r="D2004" i="3"/>
  <c r="E2004" i="3"/>
  <c r="F2004" i="3"/>
  <c r="G2004" i="3"/>
  <c r="H2004" i="3"/>
  <c r="I2004" i="3"/>
  <c r="C2005" i="3"/>
  <c r="D2005" i="3"/>
  <c r="E2005" i="3"/>
  <c r="F2005" i="3"/>
  <c r="G2005" i="3"/>
  <c r="H2005" i="3"/>
  <c r="I2005" i="3"/>
  <c r="C2006" i="3"/>
  <c r="D2006" i="3"/>
  <c r="E2006" i="3"/>
  <c r="F2006" i="3"/>
  <c r="G2006" i="3"/>
  <c r="H2006" i="3"/>
  <c r="I2006" i="3"/>
  <c r="C2007" i="3"/>
  <c r="D2007" i="3"/>
  <c r="E2007" i="3"/>
  <c r="F2007" i="3"/>
  <c r="G2007" i="3"/>
  <c r="H2007" i="3"/>
  <c r="I2007" i="3"/>
  <c r="C2008" i="3"/>
  <c r="D2008" i="3"/>
  <c r="E2008" i="3"/>
  <c r="F2008" i="3"/>
  <c r="G2008" i="3"/>
  <c r="H2008" i="3"/>
  <c r="I2008" i="3"/>
  <c r="C2009" i="3"/>
  <c r="D2009" i="3"/>
  <c r="E2009" i="3"/>
  <c r="F2009" i="3"/>
  <c r="G2009" i="3"/>
  <c r="H2009" i="3"/>
  <c r="I2009" i="3"/>
  <c r="C2010" i="3"/>
  <c r="D2010" i="3"/>
  <c r="E2010" i="3"/>
  <c r="F2010" i="3"/>
  <c r="G2010" i="3"/>
  <c r="H2010" i="3"/>
  <c r="I2010" i="3"/>
  <c r="C2011" i="3"/>
  <c r="D2011" i="3"/>
  <c r="E2011" i="3"/>
  <c r="F2011" i="3"/>
  <c r="G2011" i="3"/>
  <c r="H2011" i="3"/>
  <c r="I2011" i="3"/>
  <c r="C2012" i="3"/>
  <c r="D2012" i="3"/>
  <c r="E2012" i="3"/>
  <c r="F2012" i="3"/>
  <c r="G2012" i="3"/>
  <c r="H2012" i="3"/>
  <c r="I2012" i="3"/>
  <c r="C2013" i="3"/>
  <c r="D2013" i="3"/>
  <c r="E2013" i="3"/>
  <c r="F2013" i="3"/>
  <c r="G2013" i="3"/>
  <c r="H2013" i="3"/>
  <c r="I2013" i="3"/>
  <c r="C2014" i="3"/>
  <c r="D2014" i="3"/>
  <c r="E2014" i="3"/>
  <c r="F2014" i="3"/>
  <c r="G2014" i="3"/>
  <c r="H2014" i="3"/>
  <c r="I2014" i="3"/>
  <c r="C2015" i="3"/>
  <c r="D2015" i="3"/>
  <c r="E2015" i="3"/>
  <c r="F2015" i="3"/>
  <c r="G2015" i="3"/>
  <c r="H2015" i="3"/>
  <c r="I2015" i="3"/>
  <c r="C2016" i="3"/>
  <c r="D2016" i="3"/>
  <c r="E2016" i="3"/>
  <c r="F2016" i="3"/>
  <c r="G2016" i="3"/>
  <c r="H2016" i="3"/>
  <c r="I2016" i="3"/>
  <c r="C2017" i="3"/>
  <c r="D2017" i="3"/>
  <c r="E2017" i="3"/>
  <c r="F2017" i="3"/>
  <c r="G2017" i="3"/>
  <c r="H2017" i="3"/>
  <c r="I2017" i="3"/>
  <c r="C2018" i="3"/>
  <c r="D2018" i="3"/>
  <c r="E2018" i="3"/>
  <c r="F2018" i="3"/>
  <c r="G2018" i="3"/>
  <c r="H2018" i="3"/>
  <c r="I2018" i="3"/>
  <c r="C2019" i="3"/>
  <c r="D2019" i="3"/>
  <c r="E2019" i="3"/>
  <c r="F2019" i="3"/>
  <c r="G2019" i="3"/>
  <c r="H2019" i="3"/>
  <c r="I2019" i="3"/>
  <c r="C2020" i="3"/>
  <c r="D2020" i="3"/>
  <c r="E2020" i="3"/>
  <c r="F2020" i="3"/>
  <c r="G2020" i="3"/>
  <c r="H2020" i="3"/>
  <c r="I2020" i="3"/>
  <c r="C2021" i="3"/>
  <c r="D2021" i="3"/>
  <c r="E2021" i="3"/>
  <c r="F2021" i="3"/>
  <c r="G2021" i="3"/>
  <c r="H2021" i="3"/>
  <c r="I2021" i="3"/>
  <c r="C2022" i="3"/>
  <c r="D2022" i="3"/>
  <c r="E2022" i="3"/>
  <c r="F2022" i="3"/>
  <c r="G2022" i="3"/>
  <c r="H2022" i="3"/>
  <c r="I2022" i="3"/>
  <c r="C2023" i="3"/>
  <c r="D2023" i="3"/>
  <c r="E2023" i="3"/>
  <c r="F2023" i="3"/>
  <c r="G2023" i="3"/>
  <c r="H2023" i="3"/>
  <c r="I2023" i="3"/>
  <c r="C2024" i="3"/>
  <c r="D2024" i="3"/>
  <c r="E2024" i="3"/>
  <c r="F2024" i="3"/>
  <c r="G2024" i="3"/>
  <c r="H2024" i="3"/>
  <c r="I2024" i="3"/>
  <c r="C2025" i="3"/>
  <c r="D2025" i="3"/>
  <c r="E2025" i="3"/>
  <c r="F2025" i="3"/>
  <c r="G2025" i="3"/>
  <c r="H2025" i="3"/>
  <c r="I2025" i="3"/>
  <c r="C2026" i="3"/>
  <c r="D2026" i="3"/>
  <c r="E2026" i="3"/>
  <c r="F2026" i="3"/>
  <c r="G2026" i="3"/>
  <c r="H2026" i="3"/>
  <c r="I2026" i="3"/>
  <c r="C2027" i="3"/>
  <c r="D2027" i="3"/>
  <c r="E2027" i="3"/>
  <c r="F2027" i="3"/>
  <c r="G2027" i="3"/>
  <c r="H2027" i="3"/>
  <c r="I2027" i="3"/>
  <c r="C2028" i="3"/>
  <c r="D2028" i="3"/>
  <c r="E2028" i="3"/>
  <c r="F2028" i="3"/>
  <c r="G2028" i="3"/>
  <c r="H2028" i="3"/>
  <c r="I2028" i="3"/>
  <c r="C2029" i="3"/>
  <c r="D2029" i="3"/>
  <c r="E2029" i="3"/>
  <c r="F2029" i="3"/>
  <c r="G2029" i="3"/>
  <c r="H2029" i="3"/>
  <c r="I2029" i="3"/>
  <c r="C2030" i="3"/>
  <c r="D2030" i="3"/>
  <c r="E2030" i="3"/>
  <c r="F2030" i="3"/>
  <c r="G2030" i="3"/>
  <c r="H2030" i="3"/>
  <c r="I2030" i="3"/>
  <c r="C2031" i="3"/>
  <c r="D2031" i="3"/>
  <c r="E2031" i="3"/>
  <c r="F2031" i="3"/>
  <c r="G2031" i="3"/>
  <c r="H2031" i="3"/>
  <c r="I2031" i="3"/>
  <c r="C2032" i="3"/>
  <c r="D2032" i="3"/>
  <c r="E2032" i="3"/>
  <c r="F2032" i="3"/>
  <c r="G2032" i="3"/>
  <c r="H2032" i="3"/>
  <c r="I2032" i="3"/>
  <c r="C2033" i="3"/>
  <c r="D2033" i="3"/>
  <c r="E2033" i="3"/>
  <c r="F2033" i="3"/>
  <c r="G2033" i="3"/>
  <c r="H2033" i="3"/>
  <c r="I2033" i="3"/>
  <c r="C2034" i="3"/>
  <c r="D2034" i="3"/>
  <c r="E2034" i="3"/>
  <c r="F2034" i="3"/>
  <c r="G2034" i="3"/>
  <c r="H2034" i="3"/>
  <c r="I2034" i="3"/>
  <c r="C2035" i="3"/>
  <c r="D2035" i="3"/>
  <c r="E2035" i="3"/>
  <c r="F2035" i="3"/>
  <c r="G2035" i="3"/>
  <c r="H2035" i="3"/>
  <c r="I2035" i="3"/>
  <c r="C2036" i="3"/>
  <c r="D2036" i="3"/>
  <c r="E2036" i="3"/>
  <c r="F2036" i="3"/>
  <c r="G2036" i="3"/>
  <c r="H2036" i="3"/>
  <c r="I2036" i="3"/>
  <c r="C2037" i="3"/>
  <c r="D2037" i="3"/>
  <c r="E2037" i="3"/>
  <c r="F2037" i="3"/>
  <c r="G2037" i="3"/>
  <c r="H2037" i="3"/>
  <c r="I2037" i="3"/>
  <c r="C2038" i="3"/>
  <c r="D2038" i="3"/>
  <c r="E2038" i="3"/>
  <c r="F2038" i="3"/>
  <c r="G2038" i="3"/>
  <c r="H2038" i="3"/>
  <c r="I2038" i="3"/>
  <c r="C2039" i="3"/>
  <c r="D2039" i="3"/>
  <c r="E2039" i="3"/>
  <c r="F2039" i="3"/>
  <c r="G2039" i="3"/>
  <c r="H2039" i="3"/>
  <c r="I2039" i="3"/>
  <c r="C2040" i="3"/>
  <c r="D2040" i="3"/>
  <c r="E2040" i="3"/>
  <c r="F2040" i="3"/>
  <c r="G2040" i="3"/>
  <c r="H2040" i="3"/>
  <c r="I2040" i="3"/>
  <c r="C2041" i="3"/>
  <c r="D2041" i="3"/>
  <c r="E2041" i="3"/>
  <c r="F2041" i="3"/>
  <c r="G2041" i="3"/>
  <c r="H2041" i="3"/>
  <c r="I2041" i="3"/>
  <c r="C2042" i="3"/>
  <c r="D2042" i="3"/>
  <c r="E2042" i="3"/>
  <c r="F2042" i="3"/>
  <c r="G2042" i="3"/>
  <c r="H2042" i="3"/>
  <c r="I2042" i="3"/>
  <c r="C2043" i="3"/>
  <c r="D2043" i="3"/>
  <c r="E2043" i="3"/>
  <c r="F2043" i="3"/>
  <c r="G2043" i="3"/>
  <c r="H2043" i="3"/>
  <c r="I2043" i="3"/>
  <c r="C2044" i="3"/>
  <c r="D2044" i="3"/>
  <c r="E2044" i="3"/>
  <c r="F2044" i="3"/>
  <c r="G2044" i="3"/>
  <c r="H2044" i="3"/>
  <c r="I2044" i="3"/>
  <c r="C2045" i="3"/>
  <c r="D2045" i="3"/>
  <c r="E2045" i="3"/>
  <c r="F2045" i="3"/>
  <c r="G2045" i="3"/>
  <c r="H2045" i="3"/>
  <c r="I2045" i="3"/>
  <c r="C2046" i="3"/>
  <c r="D2046" i="3"/>
  <c r="E2046" i="3"/>
  <c r="F2046" i="3"/>
  <c r="G2046" i="3"/>
  <c r="H2046" i="3"/>
  <c r="I2046" i="3"/>
  <c r="C2047" i="3"/>
  <c r="D2047" i="3"/>
  <c r="E2047" i="3"/>
  <c r="F2047" i="3"/>
  <c r="G2047" i="3"/>
  <c r="H2047" i="3"/>
  <c r="I2047" i="3"/>
  <c r="C2048" i="3"/>
  <c r="D2048" i="3"/>
  <c r="E2048" i="3"/>
  <c r="F2048" i="3"/>
  <c r="G2048" i="3"/>
  <c r="H2048" i="3"/>
  <c r="I2048" i="3"/>
  <c r="C2049" i="3"/>
  <c r="D2049" i="3"/>
  <c r="E2049" i="3"/>
  <c r="F2049" i="3"/>
  <c r="G2049" i="3"/>
  <c r="H2049" i="3"/>
  <c r="I2049" i="3"/>
  <c r="C2050" i="3"/>
  <c r="D2050" i="3"/>
  <c r="E2050" i="3"/>
  <c r="F2050" i="3"/>
  <c r="G2050" i="3"/>
  <c r="H2050" i="3"/>
  <c r="I2050" i="3"/>
  <c r="C2051" i="3"/>
  <c r="D2051" i="3"/>
  <c r="E2051" i="3"/>
  <c r="F2051" i="3"/>
  <c r="G2051" i="3"/>
  <c r="H2051" i="3"/>
  <c r="I2051" i="3"/>
  <c r="C2052" i="3"/>
  <c r="D2052" i="3"/>
  <c r="E2052" i="3"/>
  <c r="F2052" i="3"/>
  <c r="G2052" i="3"/>
  <c r="H2052" i="3"/>
  <c r="I2052" i="3"/>
  <c r="C2053" i="3"/>
  <c r="D2053" i="3"/>
  <c r="E2053" i="3"/>
  <c r="F2053" i="3"/>
  <c r="G2053" i="3"/>
  <c r="H2053" i="3"/>
  <c r="I2053" i="3"/>
  <c r="C2054" i="3"/>
  <c r="D2054" i="3"/>
  <c r="E2054" i="3"/>
  <c r="F2054" i="3"/>
  <c r="G2054" i="3"/>
  <c r="H2054" i="3"/>
  <c r="I2054" i="3"/>
  <c r="C2055" i="3"/>
  <c r="D2055" i="3"/>
  <c r="E2055" i="3"/>
  <c r="F2055" i="3"/>
  <c r="G2055" i="3"/>
  <c r="H2055" i="3"/>
  <c r="I2055" i="3"/>
  <c r="C2056" i="3"/>
  <c r="D2056" i="3"/>
  <c r="E2056" i="3"/>
  <c r="F2056" i="3"/>
  <c r="G2056" i="3"/>
  <c r="H2056" i="3"/>
  <c r="I2056" i="3"/>
  <c r="C2057" i="3"/>
  <c r="D2057" i="3"/>
  <c r="E2057" i="3"/>
  <c r="F2057" i="3"/>
  <c r="G2057" i="3"/>
  <c r="H2057" i="3"/>
  <c r="I2057" i="3"/>
  <c r="C2058" i="3"/>
  <c r="D2058" i="3"/>
  <c r="E2058" i="3"/>
  <c r="F2058" i="3"/>
  <c r="G2058" i="3"/>
  <c r="H2058" i="3"/>
  <c r="I2058" i="3"/>
  <c r="C2059" i="3"/>
  <c r="D2059" i="3"/>
  <c r="E2059" i="3"/>
  <c r="F2059" i="3"/>
  <c r="G2059" i="3"/>
  <c r="H2059" i="3"/>
  <c r="I2059" i="3"/>
  <c r="C2060" i="3"/>
  <c r="D2060" i="3"/>
  <c r="E2060" i="3"/>
  <c r="F2060" i="3"/>
  <c r="G2060" i="3"/>
  <c r="H2060" i="3"/>
  <c r="I2060" i="3"/>
  <c r="C2061" i="3"/>
  <c r="D2061" i="3"/>
  <c r="E2061" i="3"/>
  <c r="F2061" i="3"/>
  <c r="G2061" i="3"/>
  <c r="H2061" i="3"/>
  <c r="I2061" i="3"/>
  <c r="C2062" i="3"/>
  <c r="D2062" i="3"/>
  <c r="E2062" i="3"/>
  <c r="F2062" i="3"/>
  <c r="G2062" i="3"/>
  <c r="H2062" i="3"/>
  <c r="I2062" i="3"/>
  <c r="C2063" i="3"/>
  <c r="D2063" i="3"/>
  <c r="E2063" i="3"/>
  <c r="F2063" i="3"/>
  <c r="G2063" i="3"/>
  <c r="H2063" i="3"/>
  <c r="I2063" i="3"/>
  <c r="C2064" i="3"/>
  <c r="D2064" i="3"/>
  <c r="E2064" i="3"/>
  <c r="F2064" i="3"/>
  <c r="G2064" i="3"/>
  <c r="H2064" i="3"/>
  <c r="I2064" i="3"/>
  <c r="C2065" i="3"/>
  <c r="D2065" i="3"/>
  <c r="E2065" i="3"/>
  <c r="F2065" i="3"/>
  <c r="G2065" i="3"/>
  <c r="H2065" i="3"/>
  <c r="I2065" i="3"/>
  <c r="C2066" i="3"/>
  <c r="D2066" i="3"/>
  <c r="E2066" i="3"/>
  <c r="F2066" i="3"/>
  <c r="G2066" i="3"/>
  <c r="H2066" i="3"/>
  <c r="I2066" i="3"/>
  <c r="C2067" i="3"/>
  <c r="D2067" i="3"/>
  <c r="E2067" i="3"/>
  <c r="F2067" i="3"/>
  <c r="G2067" i="3"/>
  <c r="H2067" i="3"/>
  <c r="I2067" i="3"/>
  <c r="C2068" i="3"/>
  <c r="D2068" i="3"/>
  <c r="E2068" i="3"/>
  <c r="F2068" i="3"/>
  <c r="G2068" i="3"/>
  <c r="H2068" i="3"/>
  <c r="I2068" i="3"/>
  <c r="C2069" i="3"/>
  <c r="D2069" i="3"/>
  <c r="E2069" i="3"/>
  <c r="F2069" i="3"/>
  <c r="G2069" i="3"/>
  <c r="H2069" i="3"/>
  <c r="I2069" i="3"/>
  <c r="C2070" i="3"/>
  <c r="D2070" i="3"/>
  <c r="E2070" i="3"/>
  <c r="F2070" i="3"/>
  <c r="G2070" i="3"/>
  <c r="H2070" i="3"/>
  <c r="I2070" i="3"/>
  <c r="C2071" i="3"/>
  <c r="D2071" i="3"/>
  <c r="E2071" i="3"/>
  <c r="F2071" i="3"/>
  <c r="G2071" i="3"/>
  <c r="H2071" i="3"/>
  <c r="I2071" i="3"/>
  <c r="C2072" i="3"/>
  <c r="D2072" i="3"/>
  <c r="E2072" i="3"/>
  <c r="F2072" i="3"/>
  <c r="G2072" i="3"/>
  <c r="H2072" i="3"/>
  <c r="I2072" i="3"/>
  <c r="C2073" i="3"/>
  <c r="D2073" i="3"/>
  <c r="E2073" i="3"/>
  <c r="F2073" i="3"/>
  <c r="G2073" i="3"/>
  <c r="H2073" i="3"/>
  <c r="I2073" i="3"/>
  <c r="C2074" i="3"/>
  <c r="D2074" i="3"/>
  <c r="E2074" i="3"/>
  <c r="F2074" i="3"/>
  <c r="G2074" i="3"/>
  <c r="H2074" i="3"/>
  <c r="I2074" i="3"/>
  <c r="C2075" i="3"/>
  <c r="D2075" i="3"/>
  <c r="E2075" i="3"/>
  <c r="F2075" i="3"/>
  <c r="G2075" i="3"/>
  <c r="H2075" i="3"/>
  <c r="I2075" i="3"/>
  <c r="C2076" i="3"/>
  <c r="D2076" i="3"/>
  <c r="E2076" i="3"/>
  <c r="F2076" i="3"/>
  <c r="G2076" i="3"/>
  <c r="H2076" i="3"/>
  <c r="I2076" i="3"/>
  <c r="C2077" i="3"/>
  <c r="D2077" i="3"/>
  <c r="E2077" i="3"/>
  <c r="F2077" i="3"/>
  <c r="G2077" i="3"/>
  <c r="H2077" i="3"/>
  <c r="I2077" i="3"/>
  <c r="C2078" i="3"/>
  <c r="D2078" i="3"/>
  <c r="E2078" i="3"/>
  <c r="F2078" i="3"/>
  <c r="G2078" i="3"/>
  <c r="H2078" i="3"/>
  <c r="I2078" i="3"/>
  <c r="C2079" i="3"/>
  <c r="D2079" i="3"/>
  <c r="E2079" i="3"/>
  <c r="F2079" i="3"/>
  <c r="G2079" i="3"/>
  <c r="H2079" i="3"/>
  <c r="I2079" i="3"/>
  <c r="C2080" i="3"/>
  <c r="D2080" i="3"/>
  <c r="E2080" i="3"/>
  <c r="F2080" i="3"/>
  <c r="G2080" i="3"/>
  <c r="H2080" i="3"/>
  <c r="I2080" i="3"/>
  <c r="C2081" i="3"/>
  <c r="D2081" i="3"/>
  <c r="E2081" i="3"/>
  <c r="F2081" i="3"/>
  <c r="G2081" i="3"/>
  <c r="H2081" i="3"/>
  <c r="I2081" i="3"/>
  <c r="C2082" i="3"/>
  <c r="D2082" i="3"/>
  <c r="E2082" i="3"/>
  <c r="F2082" i="3"/>
  <c r="G2082" i="3"/>
  <c r="H2082" i="3"/>
  <c r="I2082" i="3"/>
  <c r="C2083" i="3"/>
  <c r="D2083" i="3"/>
  <c r="E2083" i="3"/>
  <c r="F2083" i="3"/>
  <c r="G2083" i="3"/>
  <c r="H2083" i="3"/>
  <c r="I2083" i="3"/>
  <c r="C2084" i="3"/>
  <c r="D2084" i="3"/>
  <c r="E2084" i="3"/>
  <c r="F2084" i="3"/>
  <c r="G2084" i="3"/>
  <c r="H2084" i="3"/>
  <c r="I2084" i="3"/>
  <c r="C2085" i="3"/>
  <c r="D2085" i="3"/>
  <c r="E2085" i="3"/>
  <c r="F2085" i="3"/>
  <c r="G2085" i="3"/>
  <c r="H2085" i="3"/>
  <c r="I2085" i="3"/>
  <c r="C2086" i="3"/>
  <c r="D2086" i="3"/>
  <c r="E2086" i="3"/>
  <c r="F2086" i="3"/>
  <c r="G2086" i="3"/>
  <c r="H2086" i="3"/>
  <c r="I2086" i="3"/>
  <c r="C2087" i="3"/>
  <c r="D2087" i="3"/>
  <c r="E2087" i="3"/>
  <c r="F2087" i="3"/>
  <c r="G2087" i="3"/>
  <c r="H2087" i="3"/>
  <c r="I2087" i="3"/>
  <c r="C2088" i="3"/>
  <c r="D2088" i="3"/>
  <c r="E2088" i="3"/>
  <c r="F2088" i="3"/>
  <c r="G2088" i="3"/>
  <c r="H2088" i="3"/>
  <c r="I2088" i="3"/>
  <c r="C2089" i="3"/>
  <c r="D2089" i="3"/>
  <c r="E2089" i="3"/>
  <c r="F2089" i="3"/>
  <c r="G2089" i="3"/>
  <c r="H2089" i="3"/>
  <c r="I2089" i="3"/>
  <c r="C2090" i="3"/>
  <c r="D2090" i="3"/>
  <c r="E2090" i="3"/>
  <c r="F2090" i="3"/>
  <c r="G2090" i="3"/>
  <c r="H2090" i="3"/>
  <c r="I2090" i="3"/>
  <c r="C2091" i="3"/>
  <c r="D2091" i="3"/>
  <c r="E2091" i="3"/>
  <c r="F2091" i="3"/>
  <c r="G2091" i="3"/>
  <c r="H2091" i="3"/>
  <c r="I2091" i="3"/>
  <c r="C2092" i="3"/>
  <c r="D2092" i="3"/>
  <c r="E2092" i="3"/>
  <c r="F2092" i="3"/>
  <c r="G2092" i="3"/>
  <c r="H2092" i="3"/>
  <c r="I2092" i="3"/>
  <c r="C2093" i="3"/>
  <c r="D2093" i="3"/>
  <c r="E2093" i="3"/>
  <c r="F2093" i="3"/>
  <c r="G2093" i="3"/>
  <c r="H2093" i="3"/>
  <c r="I2093" i="3"/>
  <c r="C2094" i="3"/>
  <c r="D2094" i="3"/>
  <c r="E2094" i="3"/>
  <c r="F2094" i="3"/>
  <c r="G2094" i="3"/>
  <c r="H2094" i="3"/>
  <c r="I2094" i="3"/>
  <c r="C2095" i="3"/>
  <c r="D2095" i="3"/>
  <c r="E2095" i="3"/>
  <c r="F2095" i="3"/>
  <c r="G2095" i="3"/>
  <c r="H2095" i="3"/>
  <c r="I2095" i="3"/>
  <c r="C2096" i="3"/>
  <c r="D2096" i="3"/>
  <c r="E2096" i="3"/>
  <c r="F2096" i="3"/>
  <c r="G2096" i="3"/>
  <c r="H2096" i="3"/>
  <c r="I2096" i="3"/>
  <c r="C2097" i="3"/>
  <c r="D2097" i="3"/>
  <c r="E2097" i="3"/>
  <c r="F2097" i="3"/>
  <c r="G2097" i="3"/>
  <c r="H2097" i="3"/>
  <c r="I2097" i="3"/>
  <c r="C2098" i="3"/>
  <c r="D2098" i="3"/>
  <c r="E2098" i="3"/>
  <c r="F2098" i="3"/>
  <c r="G2098" i="3"/>
  <c r="H2098" i="3"/>
  <c r="I2098" i="3"/>
  <c r="C2099" i="3"/>
  <c r="D2099" i="3"/>
  <c r="E2099" i="3"/>
  <c r="F2099" i="3"/>
  <c r="G2099" i="3"/>
  <c r="H2099" i="3"/>
  <c r="I2099" i="3"/>
  <c r="C2100" i="3"/>
  <c r="D2100" i="3"/>
  <c r="E2100" i="3"/>
  <c r="F2100" i="3"/>
  <c r="G2100" i="3"/>
  <c r="H2100" i="3"/>
  <c r="I2100" i="3"/>
  <c r="C2101" i="3"/>
  <c r="D2101" i="3"/>
  <c r="E2101" i="3"/>
  <c r="F2101" i="3"/>
  <c r="G2101" i="3"/>
  <c r="H2101" i="3"/>
  <c r="I2101" i="3"/>
  <c r="C2102" i="3"/>
  <c r="D2102" i="3"/>
  <c r="E2102" i="3"/>
  <c r="F2102" i="3"/>
  <c r="G2102" i="3"/>
  <c r="H2102" i="3"/>
  <c r="I2102" i="3"/>
  <c r="C2103" i="3"/>
  <c r="D2103" i="3"/>
  <c r="E2103" i="3"/>
  <c r="F2103" i="3"/>
  <c r="G2103" i="3"/>
  <c r="H2103" i="3"/>
  <c r="I2103" i="3"/>
  <c r="C2104" i="3"/>
  <c r="D2104" i="3"/>
  <c r="E2104" i="3"/>
  <c r="F2104" i="3"/>
  <c r="G2104" i="3"/>
  <c r="H2104" i="3"/>
  <c r="I2104" i="3"/>
  <c r="C2105" i="3"/>
  <c r="D2105" i="3"/>
  <c r="E2105" i="3"/>
  <c r="F2105" i="3"/>
  <c r="G2105" i="3"/>
  <c r="H2105" i="3"/>
  <c r="I2105" i="3"/>
  <c r="C2106" i="3"/>
  <c r="D2106" i="3"/>
  <c r="E2106" i="3"/>
  <c r="F2106" i="3"/>
  <c r="G2106" i="3"/>
  <c r="H2106" i="3"/>
  <c r="I2106" i="3"/>
  <c r="C2107" i="3"/>
  <c r="D2107" i="3"/>
  <c r="E2107" i="3"/>
  <c r="F2107" i="3"/>
  <c r="G2107" i="3"/>
  <c r="H2107" i="3"/>
  <c r="I2107" i="3"/>
  <c r="C2108" i="3"/>
  <c r="D2108" i="3"/>
  <c r="E2108" i="3"/>
  <c r="F2108" i="3"/>
  <c r="G2108" i="3"/>
  <c r="H2108" i="3"/>
  <c r="I2108" i="3"/>
  <c r="C2109" i="3"/>
  <c r="D2109" i="3"/>
  <c r="E2109" i="3"/>
  <c r="F2109" i="3"/>
  <c r="G2109" i="3"/>
  <c r="H2109" i="3"/>
  <c r="I2109" i="3"/>
  <c r="C2110" i="3"/>
  <c r="D2110" i="3"/>
  <c r="E2110" i="3"/>
  <c r="F2110" i="3"/>
  <c r="G2110" i="3"/>
  <c r="H2110" i="3"/>
  <c r="I2110" i="3"/>
  <c r="C2111" i="3"/>
  <c r="D2111" i="3"/>
  <c r="E2111" i="3"/>
  <c r="F2111" i="3"/>
  <c r="G2111" i="3"/>
  <c r="H2111" i="3"/>
  <c r="I2111" i="3"/>
  <c r="C2112" i="3"/>
  <c r="D2112" i="3"/>
  <c r="E2112" i="3"/>
  <c r="F2112" i="3"/>
  <c r="G2112" i="3"/>
  <c r="H2112" i="3"/>
  <c r="I2112" i="3"/>
  <c r="C2113" i="3"/>
  <c r="D2113" i="3"/>
  <c r="E2113" i="3"/>
  <c r="F2113" i="3"/>
  <c r="G2113" i="3"/>
  <c r="H2113" i="3"/>
  <c r="I2113" i="3"/>
  <c r="C2114" i="3"/>
  <c r="D2114" i="3"/>
  <c r="E2114" i="3"/>
  <c r="F2114" i="3"/>
  <c r="G2114" i="3"/>
  <c r="H2114" i="3"/>
  <c r="I2114" i="3"/>
  <c r="C2115" i="3"/>
  <c r="D2115" i="3"/>
  <c r="E2115" i="3"/>
  <c r="F2115" i="3"/>
  <c r="G2115" i="3"/>
  <c r="H2115" i="3"/>
  <c r="I2115" i="3"/>
  <c r="C2116" i="3"/>
  <c r="D2116" i="3"/>
  <c r="E2116" i="3"/>
  <c r="F2116" i="3"/>
  <c r="G2116" i="3"/>
  <c r="H2116" i="3"/>
  <c r="I2116" i="3"/>
  <c r="C2117" i="3"/>
  <c r="D2117" i="3"/>
  <c r="E2117" i="3"/>
  <c r="F2117" i="3"/>
  <c r="G2117" i="3"/>
  <c r="H2117" i="3"/>
  <c r="I2117" i="3"/>
  <c r="C2118" i="3"/>
  <c r="D2118" i="3"/>
  <c r="E2118" i="3"/>
  <c r="F2118" i="3"/>
  <c r="G2118" i="3"/>
  <c r="H2118" i="3"/>
  <c r="I2118" i="3"/>
  <c r="C2119" i="3"/>
  <c r="D2119" i="3"/>
  <c r="E2119" i="3"/>
  <c r="F2119" i="3"/>
  <c r="G2119" i="3"/>
  <c r="H2119" i="3"/>
  <c r="I2119" i="3"/>
  <c r="C2120" i="3"/>
  <c r="D2120" i="3"/>
  <c r="E2120" i="3"/>
  <c r="F2120" i="3"/>
  <c r="G2120" i="3"/>
  <c r="H2120" i="3"/>
  <c r="I2120" i="3"/>
  <c r="C2121" i="3"/>
  <c r="D2121" i="3"/>
  <c r="E2121" i="3"/>
  <c r="F2121" i="3"/>
  <c r="G2121" i="3"/>
  <c r="H2121" i="3"/>
  <c r="I2121" i="3"/>
  <c r="C2122" i="3"/>
  <c r="D2122" i="3"/>
  <c r="E2122" i="3"/>
  <c r="F2122" i="3"/>
  <c r="G2122" i="3"/>
  <c r="H2122" i="3"/>
  <c r="I2122" i="3"/>
  <c r="C2123" i="3"/>
  <c r="D2123" i="3"/>
  <c r="E2123" i="3"/>
  <c r="F2123" i="3"/>
  <c r="G2123" i="3"/>
  <c r="H2123" i="3"/>
  <c r="I2123" i="3"/>
  <c r="C2124" i="3"/>
  <c r="D2124" i="3"/>
  <c r="E2124" i="3"/>
  <c r="F2124" i="3"/>
  <c r="G2124" i="3"/>
  <c r="H2124" i="3"/>
  <c r="I2124" i="3"/>
  <c r="C2125" i="3"/>
  <c r="D2125" i="3"/>
  <c r="E2125" i="3"/>
  <c r="F2125" i="3"/>
  <c r="G2125" i="3"/>
  <c r="H2125" i="3"/>
  <c r="I2125" i="3"/>
  <c r="C2126" i="3"/>
  <c r="D2126" i="3"/>
  <c r="E2126" i="3"/>
  <c r="F2126" i="3"/>
  <c r="G2126" i="3"/>
  <c r="H2126" i="3"/>
  <c r="I2126" i="3"/>
  <c r="C2127" i="3"/>
  <c r="D2127" i="3"/>
  <c r="E2127" i="3"/>
  <c r="F2127" i="3"/>
  <c r="G2127" i="3"/>
  <c r="H2127" i="3"/>
  <c r="I2127" i="3"/>
  <c r="C2128" i="3"/>
  <c r="D2128" i="3"/>
  <c r="E2128" i="3"/>
  <c r="F2128" i="3"/>
  <c r="G2128" i="3"/>
  <c r="H2128" i="3"/>
  <c r="I2128" i="3"/>
  <c r="C2129" i="3"/>
  <c r="D2129" i="3"/>
  <c r="E2129" i="3"/>
  <c r="F2129" i="3"/>
  <c r="G2129" i="3"/>
  <c r="H2129" i="3"/>
  <c r="I2129" i="3"/>
  <c r="C2130" i="3"/>
  <c r="D2130" i="3"/>
  <c r="E2130" i="3"/>
  <c r="F2130" i="3"/>
  <c r="G2130" i="3"/>
  <c r="H2130" i="3"/>
  <c r="I2130" i="3"/>
  <c r="C2131" i="3"/>
  <c r="D2131" i="3"/>
  <c r="E2131" i="3"/>
  <c r="F2131" i="3"/>
  <c r="G2131" i="3"/>
  <c r="H2131" i="3"/>
  <c r="I2131" i="3"/>
  <c r="C2132" i="3"/>
  <c r="D2132" i="3"/>
  <c r="E2132" i="3"/>
  <c r="F2132" i="3"/>
  <c r="G2132" i="3"/>
  <c r="H2132" i="3"/>
  <c r="I2132" i="3"/>
  <c r="C2133" i="3"/>
  <c r="D2133" i="3"/>
  <c r="E2133" i="3"/>
  <c r="F2133" i="3"/>
  <c r="G2133" i="3"/>
  <c r="H2133" i="3"/>
  <c r="I2133" i="3"/>
  <c r="C2134" i="3"/>
  <c r="D2134" i="3"/>
  <c r="E2134" i="3"/>
  <c r="F2134" i="3"/>
  <c r="G2134" i="3"/>
  <c r="H2134" i="3"/>
  <c r="I2134" i="3"/>
  <c r="C2135" i="3"/>
  <c r="D2135" i="3"/>
  <c r="E2135" i="3"/>
  <c r="F2135" i="3"/>
  <c r="G2135" i="3"/>
  <c r="H2135" i="3"/>
  <c r="I2135" i="3"/>
  <c r="C2136" i="3"/>
  <c r="D2136" i="3"/>
  <c r="E2136" i="3"/>
  <c r="F2136" i="3"/>
  <c r="G2136" i="3"/>
  <c r="H2136" i="3"/>
  <c r="I2136" i="3"/>
  <c r="C2137" i="3"/>
  <c r="D2137" i="3"/>
  <c r="E2137" i="3"/>
  <c r="F2137" i="3"/>
  <c r="G2137" i="3"/>
  <c r="H2137" i="3"/>
  <c r="I2137" i="3"/>
  <c r="C2138" i="3"/>
  <c r="D2138" i="3"/>
  <c r="E2138" i="3"/>
  <c r="F2138" i="3"/>
  <c r="G2138" i="3"/>
  <c r="H2138" i="3"/>
  <c r="I2138" i="3"/>
  <c r="C2139" i="3"/>
  <c r="D2139" i="3"/>
  <c r="E2139" i="3"/>
  <c r="F2139" i="3"/>
  <c r="G2139" i="3"/>
  <c r="H2139" i="3"/>
  <c r="I2139" i="3"/>
  <c r="C2140" i="3"/>
  <c r="D2140" i="3"/>
  <c r="E2140" i="3"/>
  <c r="F2140" i="3"/>
  <c r="G2140" i="3"/>
  <c r="H2140" i="3"/>
  <c r="I2140" i="3"/>
  <c r="C2141" i="3"/>
  <c r="D2141" i="3"/>
  <c r="E2141" i="3"/>
  <c r="F2141" i="3"/>
  <c r="G2141" i="3"/>
  <c r="H2141" i="3"/>
  <c r="I2141" i="3"/>
  <c r="C2142" i="3"/>
  <c r="D2142" i="3"/>
  <c r="E2142" i="3"/>
  <c r="F2142" i="3"/>
  <c r="G2142" i="3"/>
  <c r="H2142" i="3"/>
  <c r="I2142" i="3"/>
  <c r="C2143" i="3"/>
  <c r="D2143" i="3"/>
  <c r="E2143" i="3"/>
  <c r="F2143" i="3"/>
  <c r="G2143" i="3"/>
  <c r="H2143" i="3"/>
  <c r="I2143" i="3"/>
  <c r="C2144" i="3"/>
  <c r="D2144" i="3"/>
  <c r="E2144" i="3"/>
  <c r="F2144" i="3"/>
  <c r="G2144" i="3"/>
  <c r="H2144" i="3"/>
  <c r="I2144" i="3"/>
  <c r="C2145" i="3"/>
  <c r="D2145" i="3"/>
  <c r="E2145" i="3"/>
  <c r="F2145" i="3"/>
  <c r="G2145" i="3"/>
  <c r="H2145" i="3"/>
  <c r="I2145" i="3"/>
  <c r="C2146" i="3"/>
  <c r="D2146" i="3"/>
  <c r="E2146" i="3"/>
  <c r="F2146" i="3"/>
  <c r="G2146" i="3"/>
  <c r="H2146" i="3"/>
  <c r="I2146" i="3"/>
  <c r="C2147" i="3"/>
  <c r="D2147" i="3"/>
  <c r="E2147" i="3"/>
  <c r="F2147" i="3"/>
  <c r="G2147" i="3"/>
  <c r="H2147" i="3"/>
  <c r="I2147" i="3"/>
  <c r="C2148" i="3"/>
  <c r="D2148" i="3"/>
  <c r="E2148" i="3"/>
  <c r="F2148" i="3"/>
  <c r="G2148" i="3"/>
  <c r="H2148" i="3"/>
  <c r="I2148" i="3"/>
  <c r="C2149" i="3"/>
  <c r="D2149" i="3"/>
  <c r="E2149" i="3"/>
  <c r="F2149" i="3"/>
  <c r="G2149" i="3"/>
  <c r="H2149" i="3"/>
  <c r="I2149" i="3"/>
  <c r="C2150" i="3"/>
  <c r="D2150" i="3"/>
  <c r="E2150" i="3"/>
  <c r="F2150" i="3"/>
  <c r="G2150" i="3"/>
  <c r="H2150" i="3"/>
  <c r="I2150" i="3"/>
  <c r="C2151" i="3"/>
  <c r="D2151" i="3"/>
  <c r="E2151" i="3"/>
  <c r="F2151" i="3"/>
  <c r="G2151" i="3"/>
  <c r="H2151" i="3"/>
  <c r="I2151" i="3"/>
  <c r="C2152" i="3"/>
  <c r="D2152" i="3"/>
  <c r="E2152" i="3"/>
  <c r="F2152" i="3"/>
  <c r="G2152" i="3"/>
  <c r="H2152" i="3"/>
  <c r="I2152" i="3"/>
  <c r="C2153" i="3"/>
  <c r="D2153" i="3"/>
  <c r="E2153" i="3"/>
  <c r="F2153" i="3"/>
  <c r="G2153" i="3"/>
  <c r="H2153" i="3"/>
  <c r="I2153" i="3"/>
  <c r="C2154" i="3"/>
  <c r="D2154" i="3"/>
  <c r="E2154" i="3"/>
  <c r="F2154" i="3"/>
  <c r="G2154" i="3"/>
  <c r="H2154" i="3"/>
  <c r="I2154" i="3"/>
  <c r="C2155" i="3"/>
  <c r="D2155" i="3"/>
  <c r="E2155" i="3"/>
  <c r="F2155" i="3"/>
  <c r="G2155" i="3"/>
  <c r="H2155" i="3"/>
  <c r="I2155" i="3"/>
  <c r="C2156" i="3"/>
  <c r="D2156" i="3"/>
  <c r="E2156" i="3"/>
  <c r="F2156" i="3"/>
  <c r="G2156" i="3"/>
  <c r="H2156" i="3"/>
  <c r="I2156" i="3"/>
  <c r="C2157" i="3"/>
  <c r="D2157" i="3"/>
  <c r="E2157" i="3"/>
  <c r="F2157" i="3"/>
  <c r="G2157" i="3"/>
  <c r="H2157" i="3"/>
  <c r="I2157" i="3"/>
  <c r="C2158" i="3"/>
  <c r="D2158" i="3"/>
  <c r="E2158" i="3"/>
  <c r="F2158" i="3"/>
  <c r="G2158" i="3"/>
  <c r="H2158" i="3"/>
  <c r="I2158" i="3"/>
  <c r="C2159" i="3"/>
  <c r="D2159" i="3"/>
  <c r="E2159" i="3"/>
  <c r="F2159" i="3"/>
  <c r="G2159" i="3"/>
  <c r="H2159" i="3"/>
  <c r="I2159" i="3"/>
  <c r="C2160" i="3"/>
  <c r="D2160" i="3"/>
  <c r="E2160" i="3"/>
  <c r="F2160" i="3"/>
  <c r="G2160" i="3"/>
  <c r="H2160" i="3"/>
  <c r="I2160" i="3"/>
  <c r="C2161" i="3"/>
  <c r="D2161" i="3"/>
  <c r="E2161" i="3"/>
  <c r="F2161" i="3"/>
  <c r="G2161" i="3"/>
  <c r="H2161" i="3"/>
  <c r="I2161" i="3"/>
  <c r="C2162" i="3"/>
  <c r="D2162" i="3"/>
  <c r="E2162" i="3"/>
  <c r="F2162" i="3"/>
  <c r="G2162" i="3"/>
  <c r="H2162" i="3"/>
  <c r="I2162" i="3"/>
  <c r="C2163" i="3"/>
  <c r="D2163" i="3"/>
  <c r="E2163" i="3"/>
  <c r="F2163" i="3"/>
  <c r="G2163" i="3"/>
  <c r="H2163" i="3"/>
  <c r="I2163" i="3"/>
  <c r="C2164" i="3"/>
  <c r="D2164" i="3"/>
  <c r="E2164" i="3"/>
  <c r="F2164" i="3"/>
  <c r="G2164" i="3"/>
  <c r="H2164" i="3"/>
  <c r="I2164" i="3"/>
  <c r="C2165" i="3"/>
  <c r="D2165" i="3"/>
  <c r="E2165" i="3"/>
  <c r="F2165" i="3"/>
  <c r="G2165" i="3"/>
  <c r="H2165" i="3"/>
  <c r="I2165" i="3"/>
  <c r="C2166" i="3"/>
  <c r="D2166" i="3"/>
  <c r="E2166" i="3"/>
  <c r="F2166" i="3"/>
  <c r="G2166" i="3"/>
  <c r="H2166" i="3"/>
  <c r="I2166" i="3"/>
  <c r="C2167" i="3"/>
  <c r="D2167" i="3"/>
  <c r="E2167" i="3"/>
  <c r="F2167" i="3"/>
  <c r="G2167" i="3"/>
  <c r="H2167" i="3"/>
  <c r="I2167" i="3"/>
  <c r="C2168" i="3"/>
  <c r="D2168" i="3"/>
  <c r="E2168" i="3"/>
  <c r="F2168" i="3"/>
  <c r="G2168" i="3"/>
  <c r="H2168" i="3"/>
  <c r="I2168" i="3"/>
  <c r="C2169" i="3"/>
  <c r="D2169" i="3"/>
  <c r="E2169" i="3"/>
  <c r="F2169" i="3"/>
  <c r="G2169" i="3"/>
  <c r="H2169" i="3"/>
  <c r="I2169" i="3"/>
  <c r="C2170" i="3"/>
  <c r="D2170" i="3"/>
  <c r="E2170" i="3"/>
  <c r="F2170" i="3"/>
  <c r="G2170" i="3"/>
  <c r="H2170" i="3"/>
  <c r="I2170" i="3"/>
  <c r="C2171" i="3"/>
  <c r="D2171" i="3"/>
  <c r="E2171" i="3"/>
  <c r="F2171" i="3"/>
  <c r="G2171" i="3"/>
  <c r="H2171" i="3"/>
  <c r="I2171" i="3"/>
  <c r="C2172" i="3"/>
  <c r="D2172" i="3"/>
  <c r="E2172" i="3"/>
  <c r="F2172" i="3"/>
  <c r="G2172" i="3"/>
  <c r="H2172" i="3"/>
  <c r="I2172" i="3"/>
  <c r="C2173" i="3"/>
  <c r="D2173" i="3"/>
  <c r="E2173" i="3"/>
  <c r="F2173" i="3"/>
  <c r="G2173" i="3"/>
  <c r="H2173" i="3"/>
  <c r="I2173" i="3"/>
  <c r="C2174" i="3"/>
  <c r="D2174" i="3"/>
  <c r="E2174" i="3"/>
  <c r="F2174" i="3"/>
  <c r="G2174" i="3"/>
  <c r="H2174" i="3"/>
  <c r="I2174" i="3"/>
  <c r="C2175" i="3"/>
  <c r="D2175" i="3"/>
  <c r="E2175" i="3"/>
  <c r="F2175" i="3"/>
  <c r="G2175" i="3"/>
  <c r="H2175" i="3"/>
  <c r="I2175" i="3"/>
  <c r="C2176" i="3"/>
  <c r="D2176" i="3"/>
  <c r="E2176" i="3"/>
  <c r="F2176" i="3"/>
  <c r="G2176" i="3"/>
  <c r="H2176" i="3"/>
  <c r="I2176" i="3"/>
  <c r="C2177" i="3"/>
  <c r="D2177" i="3"/>
  <c r="E2177" i="3"/>
  <c r="F2177" i="3"/>
  <c r="G2177" i="3"/>
  <c r="H2177" i="3"/>
  <c r="I2177" i="3"/>
  <c r="C2178" i="3"/>
  <c r="D2178" i="3"/>
  <c r="E2178" i="3"/>
  <c r="F2178" i="3"/>
  <c r="G2178" i="3"/>
  <c r="H2178" i="3"/>
  <c r="I2178" i="3"/>
  <c r="C2179" i="3"/>
  <c r="D2179" i="3"/>
  <c r="E2179" i="3"/>
  <c r="F2179" i="3"/>
  <c r="G2179" i="3"/>
  <c r="H2179" i="3"/>
  <c r="I2179" i="3"/>
  <c r="C2180" i="3"/>
  <c r="D2180" i="3"/>
  <c r="E2180" i="3"/>
  <c r="F2180" i="3"/>
  <c r="G2180" i="3"/>
  <c r="H2180" i="3"/>
  <c r="I2180" i="3"/>
  <c r="C2181" i="3"/>
  <c r="D2181" i="3"/>
  <c r="E2181" i="3"/>
  <c r="F2181" i="3"/>
  <c r="G2181" i="3"/>
  <c r="H2181" i="3"/>
  <c r="I2181" i="3"/>
  <c r="C2182" i="3"/>
  <c r="D2182" i="3"/>
  <c r="E2182" i="3"/>
  <c r="F2182" i="3"/>
  <c r="G2182" i="3"/>
  <c r="H2182" i="3"/>
  <c r="I2182" i="3"/>
  <c r="C2183" i="3"/>
  <c r="D2183" i="3"/>
  <c r="E2183" i="3"/>
  <c r="F2183" i="3"/>
  <c r="G2183" i="3"/>
  <c r="H2183" i="3"/>
  <c r="I2183" i="3"/>
  <c r="C2184" i="3"/>
  <c r="D2184" i="3"/>
  <c r="E2184" i="3"/>
  <c r="F2184" i="3"/>
  <c r="G2184" i="3"/>
  <c r="H2184" i="3"/>
  <c r="I2184" i="3"/>
  <c r="C2185" i="3"/>
  <c r="D2185" i="3"/>
  <c r="E2185" i="3"/>
  <c r="F2185" i="3"/>
  <c r="G2185" i="3"/>
  <c r="H2185" i="3"/>
  <c r="I2185" i="3"/>
  <c r="C2186" i="3"/>
  <c r="D2186" i="3"/>
  <c r="E2186" i="3"/>
  <c r="F2186" i="3"/>
  <c r="G2186" i="3"/>
  <c r="H2186" i="3"/>
  <c r="I2186" i="3"/>
  <c r="C2187" i="3"/>
  <c r="D2187" i="3"/>
  <c r="E2187" i="3"/>
  <c r="F2187" i="3"/>
  <c r="G2187" i="3"/>
  <c r="H2187" i="3"/>
  <c r="I2187" i="3"/>
  <c r="C2188" i="3"/>
  <c r="D2188" i="3"/>
  <c r="E2188" i="3"/>
  <c r="F2188" i="3"/>
  <c r="G2188" i="3"/>
  <c r="H2188" i="3"/>
  <c r="I2188" i="3"/>
  <c r="C2189" i="3"/>
  <c r="D2189" i="3"/>
  <c r="E2189" i="3"/>
  <c r="F2189" i="3"/>
  <c r="G2189" i="3"/>
  <c r="H2189" i="3"/>
  <c r="I2189" i="3"/>
  <c r="C2190" i="3"/>
  <c r="D2190" i="3"/>
  <c r="E2190" i="3"/>
  <c r="F2190" i="3"/>
  <c r="G2190" i="3"/>
  <c r="H2190" i="3"/>
  <c r="I2190" i="3"/>
  <c r="C2191" i="3"/>
  <c r="D2191" i="3"/>
  <c r="E2191" i="3"/>
  <c r="F2191" i="3"/>
  <c r="G2191" i="3"/>
  <c r="H2191" i="3"/>
  <c r="I2191" i="3"/>
  <c r="C2192" i="3"/>
  <c r="D2192" i="3"/>
  <c r="E2192" i="3"/>
  <c r="F2192" i="3"/>
  <c r="G2192" i="3"/>
  <c r="H2192" i="3"/>
  <c r="I2192" i="3"/>
  <c r="C2193" i="3"/>
  <c r="D2193" i="3"/>
  <c r="E2193" i="3"/>
  <c r="F2193" i="3"/>
  <c r="G2193" i="3"/>
  <c r="H2193" i="3"/>
  <c r="I2193" i="3"/>
  <c r="C2194" i="3"/>
  <c r="D2194" i="3"/>
  <c r="E2194" i="3"/>
  <c r="F2194" i="3"/>
  <c r="G2194" i="3"/>
  <c r="H2194" i="3"/>
  <c r="I2194" i="3"/>
  <c r="C2195" i="3"/>
  <c r="D2195" i="3"/>
  <c r="E2195" i="3"/>
  <c r="F2195" i="3"/>
  <c r="G2195" i="3"/>
  <c r="H2195" i="3"/>
  <c r="I2195" i="3"/>
  <c r="C2196" i="3"/>
  <c r="D2196" i="3"/>
  <c r="E2196" i="3"/>
  <c r="F2196" i="3"/>
  <c r="G2196" i="3"/>
  <c r="H2196" i="3"/>
  <c r="I2196" i="3"/>
  <c r="C2197" i="3"/>
  <c r="D2197" i="3"/>
  <c r="E2197" i="3"/>
  <c r="F2197" i="3"/>
  <c r="G2197" i="3"/>
  <c r="H2197" i="3"/>
  <c r="I2197" i="3"/>
  <c r="C2198" i="3"/>
  <c r="D2198" i="3"/>
  <c r="E2198" i="3"/>
  <c r="F2198" i="3"/>
  <c r="G2198" i="3"/>
  <c r="H2198" i="3"/>
  <c r="I2198" i="3"/>
  <c r="C2199" i="3"/>
  <c r="D2199" i="3"/>
  <c r="E2199" i="3"/>
  <c r="F2199" i="3"/>
  <c r="G2199" i="3"/>
  <c r="H2199" i="3"/>
  <c r="I2199" i="3"/>
  <c r="C2200" i="3"/>
  <c r="D2200" i="3"/>
  <c r="E2200" i="3"/>
  <c r="F2200" i="3"/>
  <c r="G2200" i="3"/>
  <c r="H2200" i="3"/>
  <c r="I2200" i="3"/>
  <c r="C2201" i="3"/>
  <c r="D2201" i="3"/>
  <c r="E2201" i="3"/>
  <c r="F2201" i="3"/>
  <c r="G2201" i="3"/>
  <c r="H2201" i="3"/>
  <c r="I2201" i="3"/>
  <c r="C2202" i="3"/>
  <c r="D2202" i="3"/>
  <c r="E2202" i="3"/>
  <c r="F2202" i="3"/>
  <c r="G2202" i="3"/>
  <c r="H2202" i="3"/>
  <c r="I2202" i="3"/>
  <c r="C2203" i="3"/>
  <c r="D2203" i="3"/>
  <c r="E2203" i="3"/>
  <c r="F2203" i="3"/>
  <c r="G2203" i="3"/>
  <c r="H2203" i="3"/>
  <c r="I2203" i="3"/>
  <c r="C2204" i="3"/>
  <c r="D2204" i="3"/>
  <c r="E2204" i="3"/>
  <c r="F2204" i="3"/>
  <c r="G2204" i="3"/>
  <c r="H2204" i="3"/>
  <c r="I2204" i="3"/>
  <c r="C2205" i="3"/>
  <c r="D2205" i="3"/>
  <c r="E2205" i="3"/>
  <c r="F2205" i="3"/>
  <c r="G2205" i="3"/>
  <c r="H2205" i="3"/>
  <c r="I2205" i="3"/>
  <c r="C2206" i="3"/>
  <c r="D2206" i="3"/>
  <c r="E2206" i="3"/>
  <c r="F2206" i="3"/>
  <c r="G2206" i="3"/>
  <c r="H2206" i="3"/>
  <c r="I2206" i="3"/>
  <c r="C2207" i="3"/>
  <c r="D2207" i="3"/>
  <c r="E2207" i="3"/>
  <c r="F2207" i="3"/>
  <c r="G2207" i="3"/>
  <c r="H2207" i="3"/>
  <c r="I2207" i="3"/>
  <c r="C2208" i="3"/>
  <c r="D2208" i="3"/>
  <c r="E2208" i="3"/>
  <c r="F2208" i="3"/>
  <c r="G2208" i="3"/>
  <c r="H2208" i="3"/>
  <c r="I2208" i="3"/>
  <c r="C2209" i="3"/>
  <c r="D2209" i="3"/>
  <c r="E2209" i="3"/>
  <c r="F2209" i="3"/>
  <c r="G2209" i="3"/>
  <c r="H2209" i="3"/>
  <c r="I2209" i="3"/>
  <c r="C2210" i="3"/>
  <c r="D2210" i="3"/>
  <c r="E2210" i="3"/>
  <c r="F2210" i="3"/>
  <c r="G2210" i="3"/>
  <c r="H2210" i="3"/>
  <c r="I2210" i="3"/>
  <c r="C2211" i="3"/>
  <c r="D2211" i="3"/>
  <c r="E2211" i="3"/>
  <c r="F2211" i="3"/>
  <c r="G2211" i="3"/>
  <c r="H2211" i="3"/>
  <c r="I2211" i="3"/>
  <c r="C2212" i="3"/>
  <c r="D2212" i="3"/>
  <c r="E2212" i="3"/>
  <c r="F2212" i="3"/>
  <c r="G2212" i="3"/>
  <c r="H2212" i="3"/>
  <c r="I2212" i="3"/>
  <c r="C2213" i="3"/>
  <c r="D2213" i="3"/>
  <c r="E2213" i="3"/>
  <c r="F2213" i="3"/>
  <c r="G2213" i="3"/>
  <c r="H2213" i="3"/>
  <c r="I2213" i="3"/>
  <c r="C2214" i="3"/>
  <c r="D2214" i="3"/>
  <c r="E2214" i="3"/>
  <c r="F2214" i="3"/>
  <c r="G2214" i="3"/>
  <c r="H2214" i="3"/>
  <c r="I2214" i="3"/>
  <c r="C2215" i="3"/>
  <c r="D2215" i="3"/>
  <c r="E2215" i="3"/>
  <c r="F2215" i="3"/>
  <c r="G2215" i="3"/>
  <c r="H2215" i="3"/>
  <c r="I2215" i="3"/>
  <c r="C2216" i="3"/>
  <c r="D2216" i="3"/>
  <c r="E2216" i="3"/>
  <c r="F2216" i="3"/>
  <c r="G2216" i="3"/>
  <c r="H2216" i="3"/>
  <c r="I2216" i="3"/>
  <c r="C2217" i="3"/>
  <c r="D2217" i="3"/>
  <c r="E2217" i="3"/>
  <c r="F2217" i="3"/>
  <c r="G2217" i="3"/>
  <c r="H2217" i="3"/>
  <c r="I2217" i="3"/>
  <c r="C2218" i="3"/>
  <c r="D2218" i="3"/>
  <c r="E2218" i="3"/>
  <c r="F2218" i="3"/>
  <c r="G2218" i="3"/>
  <c r="H2218" i="3"/>
  <c r="I2218" i="3"/>
  <c r="C2219" i="3"/>
  <c r="D2219" i="3"/>
  <c r="E2219" i="3"/>
  <c r="F2219" i="3"/>
  <c r="G2219" i="3"/>
  <c r="H2219" i="3"/>
  <c r="I2219" i="3"/>
  <c r="C2220" i="3"/>
  <c r="D2220" i="3"/>
  <c r="E2220" i="3"/>
  <c r="F2220" i="3"/>
  <c r="G2220" i="3"/>
  <c r="H2220" i="3"/>
  <c r="I2220" i="3"/>
  <c r="C2221" i="3"/>
  <c r="D2221" i="3"/>
  <c r="E2221" i="3"/>
  <c r="F2221" i="3"/>
  <c r="G2221" i="3"/>
  <c r="H2221" i="3"/>
  <c r="I2221" i="3"/>
  <c r="C2222" i="3"/>
  <c r="D2222" i="3"/>
  <c r="E2222" i="3"/>
  <c r="F2222" i="3"/>
  <c r="G2222" i="3"/>
  <c r="H2222" i="3"/>
  <c r="I2222" i="3"/>
  <c r="C2223" i="3"/>
  <c r="D2223" i="3"/>
  <c r="E2223" i="3"/>
  <c r="F2223" i="3"/>
  <c r="G2223" i="3"/>
  <c r="H2223" i="3"/>
  <c r="I2223" i="3"/>
  <c r="C2224" i="3"/>
  <c r="D2224" i="3"/>
  <c r="E2224" i="3"/>
  <c r="F2224" i="3"/>
  <c r="G2224" i="3"/>
  <c r="H2224" i="3"/>
  <c r="I2224" i="3"/>
  <c r="C2225" i="3"/>
  <c r="D2225" i="3"/>
  <c r="E2225" i="3"/>
  <c r="F2225" i="3"/>
  <c r="G2225" i="3"/>
  <c r="H2225" i="3"/>
  <c r="I2225" i="3"/>
  <c r="C2226" i="3"/>
  <c r="D2226" i="3"/>
  <c r="E2226" i="3"/>
  <c r="F2226" i="3"/>
  <c r="G2226" i="3"/>
  <c r="H2226" i="3"/>
  <c r="I2226" i="3"/>
  <c r="C2227" i="3"/>
  <c r="D2227" i="3"/>
  <c r="E2227" i="3"/>
  <c r="F2227" i="3"/>
  <c r="G2227" i="3"/>
  <c r="H2227" i="3"/>
  <c r="I2227" i="3"/>
  <c r="C2228" i="3"/>
  <c r="D2228" i="3"/>
  <c r="E2228" i="3"/>
  <c r="F2228" i="3"/>
  <c r="G2228" i="3"/>
  <c r="H2228" i="3"/>
  <c r="I2228" i="3"/>
  <c r="C2229" i="3"/>
  <c r="D2229" i="3"/>
  <c r="E2229" i="3"/>
  <c r="F2229" i="3"/>
  <c r="G2229" i="3"/>
  <c r="H2229" i="3"/>
  <c r="I2229" i="3"/>
  <c r="C2230" i="3"/>
  <c r="D2230" i="3"/>
  <c r="E2230" i="3"/>
  <c r="F2230" i="3"/>
  <c r="G2230" i="3"/>
  <c r="H2230" i="3"/>
  <c r="I2230" i="3"/>
  <c r="C2231" i="3"/>
  <c r="D2231" i="3"/>
  <c r="E2231" i="3"/>
  <c r="F2231" i="3"/>
  <c r="G2231" i="3"/>
  <c r="H2231" i="3"/>
  <c r="I2231" i="3"/>
  <c r="C2232" i="3"/>
  <c r="D2232" i="3"/>
  <c r="E2232" i="3"/>
  <c r="F2232" i="3"/>
  <c r="G2232" i="3"/>
  <c r="H2232" i="3"/>
  <c r="I2232" i="3"/>
  <c r="C2233" i="3"/>
  <c r="D2233" i="3"/>
  <c r="E2233" i="3"/>
  <c r="F2233" i="3"/>
  <c r="G2233" i="3"/>
  <c r="H2233" i="3"/>
  <c r="I2233" i="3"/>
  <c r="C2234" i="3"/>
  <c r="D2234" i="3"/>
  <c r="E2234" i="3"/>
  <c r="F2234" i="3"/>
  <c r="G2234" i="3"/>
  <c r="H2234" i="3"/>
  <c r="I2234" i="3"/>
  <c r="C2235" i="3"/>
  <c r="D2235" i="3"/>
  <c r="E2235" i="3"/>
  <c r="F2235" i="3"/>
  <c r="G2235" i="3"/>
  <c r="H2235" i="3"/>
  <c r="I2235" i="3"/>
  <c r="C2236" i="3"/>
  <c r="D2236" i="3"/>
  <c r="E2236" i="3"/>
  <c r="F2236" i="3"/>
  <c r="G2236" i="3"/>
  <c r="H2236" i="3"/>
  <c r="I2236" i="3"/>
  <c r="C2237" i="3"/>
  <c r="D2237" i="3"/>
  <c r="E2237" i="3"/>
  <c r="F2237" i="3"/>
  <c r="G2237" i="3"/>
  <c r="H2237" i="3"/>
  <c r="I2237" i="3"/>
  <c r="C2238" i="3"/>
  <c r="D2238" i="3"/>
  <c r="E2238" i="3"/>
  <c r="F2238" i="3"/>
  <c r="G2238" i="3"/>
  <c r="H2238" i="3"/>
  <c r="I2238" i="3"/>
  <c r="C2239" i="3"/>
  <c r="D2239" i="3"/>
  <c r="E2239" i="3"/>
  <c r="F2239" i="3"/>
  <c r="G2239" i="3"/>
  <c r="H2239" i="3"/>
  <c r="I2239" i="3"/>
  <c r="C2240" i="3"/>
  <c r="D2240" i="3"/>
  <c r="E2240" i="3"/>
  <c r="F2240" i="3"/>
  <c r="G2240" i="3"/>
  <c r="H2240" i="3"/>
  <c r="I2240" i="3"/>
  <c r="C2241" i="3"/>
  <c r="D2241" i="3"/>
  <c r="E2241" i="3"/>
  <c r="F2241" i="3"/>
  <c r="G2241" i="3"/>
  <c r="H2241" i="3"/>
  <c r="I2241" i="3"/>
  <c r="C2242" i="3"/>
  <c r="D2242" i="3"/>
  <c r="E2242" i="3"/>
  <c r="F2242" i="3"/>
  <c r="G2242" i="3"/>
  <c r="H2242" i="3"/>
  <c r="I2242" i="3"/>
  <c r="C2243" i="3"/>
  <c r="D2243" i="3"/>
  <c r="E2243" i="3"/>
  <c r="F2243" i="3"/>
  <c r="G2243" i="3"/>
  <c r="H2243" i="3"/>
  <c r="I2243" i="3"/>
  <c r="C2244" i="3"/>
  <c r="D2244" i="3"/>
  <c r="E2244" i="3"/>
  <c r="F2244" i="3"/>
  <c r="G2244" i="3"/>
  <c r="H2244" i="3"/>
  <c r="I2244" i="3"/>
  <c r="C2245" i="3"/>
  <c r="D2245" i="3"/>
  <c r="E2245" i="3"/>
  <c r="F2245" i="3"/>
  <c r="G2245" i="3"/>
  <c r="H2245" i="3"/>
  <c r="I2245" i="3"/>
  <c r="C2246" i="3"/>
  <c r="D2246" i="3"/>
  <c r="E2246" i="3"/>
  <c r="F2246" i="3"/>
  <c r="G2246" i="3"/>
  <c r="H2246" i="3"/>
  <c r="I2246" i="3"/>
  <c r="C2247" i="3"/>
  <c r="D2247" i="3"/>
  <c r="E2247" i="3"/>
  <c r="F2247" i="3"/>
  <c r="G2247" i="3"/>
  <c r="H2247" i="3"/>
  <c r="I2247" i="3"/>
  <c r="C2248" i="3"/>
  <c r="D2248" i="3"/>
  <c r="E2248" i="3"/>
  <c r="F2248" i="3"/>
  <c r="G2248" i="3"/>
  <c r="H2248" i="3"/>
  <c r="I2248" i="3"/>
  <c r="C2249" i="3"/>
  <c r="D2249" i="3"/>
  <c r="E2249" i="3"/>
  <c r="F2249" i="3"/>
  <c r="G2249" i="3"/>
  <c r="H2249" i="3"/>
  <c r="I2249" i="3"/>
  <c r="C2250" i="3"/>
  <c r="D2250" i="3"/>
  <c r="E2250" i="3"/>
  <c r="F2250" i="3"/>
  <c r="G2250" i="3"/>
  <c r="H2250" i="3"/>
  <c r="I2250" i="3"/>
  <c r="C2251" i="3"/>
  <c r="D2251" i="3"/>
  <c r="E2251" i="3"/>
  <c r="F2251" i="3"/>
  <c r="G2251" i="3"/>
  <c r="H2251" i="3"/>
  <c r="I2251" i="3"/>
  <c r="C2252" i="3"/>
  <c r="D2252" i="3"/>
  <c r="E2252" i="3"/>
  <c r="F2252" i="3"/>
  <c r="G2252" i="3"/>
  <c r="H2252" i="3"/>
  <c r="I2252" i="3"/>
  <c r="C2253" i="3"/>
  <c r="D2253" i="3"/>
  <c r="E2253" i="3"/>
  <c r="F2253" i="3"/>
  <c r="G2253" i="3"/>
  <c r="H2253" i="3"/>
  <c r="I2253" i="3"/>
  <c r="C2254" i="3"/>
  <c r="D2254" i="3"/>
  <c r="E2254" i="3"/>
  <c r="F2254" i="3"/>
  <c r="G2254" i="3"/>
  <c r="H2254" i="3"/>
  <c r="I2254" i="3"/>
  <c r="C2255" i="3"/>
  <c r="D2255" i="3"/>
  <c r="E2255" i="3"/>
  <c r="F2255" i="3"/>
  <c r="G2255" i="3"/>
  <c r="H2255" i="3"/>
  <c r="I2255" i="3"/>
  <c r="C2256" i="3"/>
  <c r="D2256" i="3"/>
  <c r="E2256" i="3"/>
  <c r="F2256" i="3"/>
  <c r="G2256" i="3"/>
  <c r="H2256" i="3"/>
  <c r="I2256" i="3"/>
  <c r="C2257" i="3"/>
  <c r="D2257" i="3"/>
  <c r="E2257" i="3"/>
  <c r="F2257" i="3"/>
  <c r="G2257" i="3"/>
  <c r="H2257" i="3"/>
  <c r="I2257" i="3"/>
  <c r="C2258" i="3"/>
  <c r="D2258" i="3"/>
  <c r="E2258" i="3"/>
  <c r="F2258" i="3"/>
  <c r="G2258" i="3"/>
  <c r="H2258" i="3"/>
  <c r="I2258" i="3"/>
  <c r="C2259" i="3"/>
  <c r="D2259" i="3"/>
  <c r="E2259" i="3"/>
  <c r="F2259" i="3"/>
  <c r="G2259" i="3"/>
  <c r="H2259" i="3"/>
  <c r="I2259" i="3"/>
  <c r="C2260" i="3"/>
  <c r="D2260" i="3"/>
  <c r="E2260" i="3"/>
  <c r="F2260" i="3"/>
  <c r="G2260" i="3"/>
  <c r="H2260" i="3"/>
  <c r="I2260" i="3"/>
  <c r="C2261" i="3"/>
  <c r="D2261" i="3"/>
  <c r="E2261" i="3"/>
  <c r="F2261" i="3"/>
  <c r="G2261" i="3"/>
  <c r="H2261" i="3"/>
  <c r="I2261" i="3"/>
  <c r="C2262" i="3"/>
  <c r="D2262" i="3"/>
  <c r="E2262" i="3"/>
  <c r="F2262" i="3"/>
  <c r="G2262" i="3"/>
  <c r="H2262" i="3"/>
  <c r="I2262" i="3"/>
  <c r="C2263" i="3"/>
  <c r="D2263" i="3"/>
  <c r="E2263" i="3"/>
  <c r="F2263" i="3"/>
  <c r="G2263" i="3"/>
  <c r="H2263" i="3"/>
  <c r="I2263" i="3"/>
  <c r="C2264" i="3"/>
  <c r="D2264" i="3"/>
  <c r="E2264" i="3"/>
  <c r="F2264" i="3"/>
  <c r="G2264" i="3"/>
  <c r="H2264" i="3"/>
  <c r="I2264" i="3"/>
  <c r="C2265" i="3"/>
  <c r="D2265" i="3"/>
  <c r="E2265" i="3"/>
  <c r="F2265" i="3"/>
  <c r="G2265" i="3"/>
  <c r="H2265" i="3"/>
  <c r="I2265" i="3"/>
  <c r="C2266" i="3"/>
  <c r="D2266" i="3"/>
  <c r="E2266" i="3"/>
  <c r="F2266" i="3"/>
  <c r="G2266" i="3"/>
  <c r="H2266" i="3"/>
  <c r="I2266" i="3"/>
  <c r="C2267" i="3"/>
  <c r="D2267" i="3"/>
  <c r="E2267" i="3"/>
  <c r="F2267" i="3"/>
  <c r="G2267" i="3"/>
  <c r="H2267" i="3"/>
  <c r="I2267" i="3"/>
  <c r="C2268" i="3"/>
  <c r="D2268" i="3"/>
  <c r="E2268" i="3"/>
  <c r="F2268" i="3"/>
  <c r="G2268" i="3"/>
  <c r="H2268" i="3"/>
  <c r="I2268" i="3"/>
  <c r="C2269" i="3"/>
  <c r="D2269" i="3"/>
  <c r="E2269" i="3"/>
  <c r="F2269" i="3"/>
  <c r="G2269" i="3"/>
  <c r="H2269" i="3"/>
  <c r="I2269" i="3"/>
  <c r="C2270" i="3"/>
  <c r="D2270" i="3"/>
  <c r="E2270" i="3"/>
  <c r="F2270" i="3"/>
  <c r="G2270" i="3"/>
  <c r="H2270" i="3"/>
  <c r="I2270" i="3"/>
  <c r="C2271" i="3"/>
  <c r="D2271" i="3"/>
  <c r="E2271" i="3"/>
  <c r="F2271" i="3"/>
  <c r="G2271" i="3"/>
  <c r="H2271" i="3"/>
  <c r="I2271" i="3"/>
  <c r="C2272" i="3"/>
  <c r="D2272" i="3"/>
  <c r="E2272" i="3"/>
  <c r="F2272" i="3"/>
  <c r="G2272" i="3"/>
  <c r="H2272" i="3"/>
  <c r="I2272" i="3"/>
  <c r="C2273" i="3"/>
  <c r="D2273" i="3"/>
  <c r="E2273" i="3"/>
  <c r="F2273" i="3"/>
  <c r="G2273" i="3"/>
  <c r="H2273" i="3"/>
  <c r="I2273" i="3"/>
  <c r="C2274" i="3"/>
  <c r="D2274" i="3"/>
  <c r="E2274" i="3"/>
  <c r="F2274" i="3"/>
  <c r="G2274" i="3"/>
  <c r="H2274" i="3"/>
  <c r="I2274" i="3"/>
  <c r="C2275" i="3"/>
  <c r="D2275" i="3"/>
  <c r="E2275" i="3"/>
  <c r="F2275" i="3"/>
  <c r="G2275" i="3"/>
  <c r="H2275" i="3"/>
  <c r="I2275" i="3"/>
  <c r="C2276" i="3"/>
  <c r="D2276" i="3"/>
  <c r="E2276" i="3"/>
  <c r="F2276" i="3"/>
  <c r="G2276" i="3"/>
  <c r="H2276" i="3"/>
  <c r="I2276" i="3"/>
  <c r="C2277" i="3"/>
  <c r="D2277" i="3"/>
  <c r="E2277" i="3"/>
  <c r="F2277" i="3"/>
  <c r="G2277" i="3"/>
  <c r="H2277" i="3"/>
  <c r="I2277" i="3"/>
  <c r="C2278" i="3"/>
  <c r="D2278" i="3"/>
  <c r="E2278" i="3"/>
  <c r="F2278" i="3"/>
  <c r="G2278" i="3"/>
  <c r="H2278" i="3"/>
  <c r="I2278" i="3"/>
  <c r="C2279" i="3"/>
  <c r="D2279" i="3"/>
  <c r="E2279" i="3"/>
  <c r="F2279" i="3"/>
  <c r="G2279" i="3"/>
  <c r="H2279" i="3"/>
  <c r="I2279" i="3"/>
  <c r="C2280" i="3"/>
  <c r="D2280" i="3"/>
  <c r="E2280" i="3"/>
  <c r="F2280" i="3"/>
  <c r="G2280" i="3"/>
  <c r="H2280" i="3"/>
  <c r="I2280" i="3"/>
  <c r="C2281" i="3"/>
  <c r="D2281" i="3"/>
  <c r="E2281" i="3"/>
  <c r="F2281" i="3"/>
  <c r="G2281" i="3"/>
  <c r="H2281" i="3"/>
  <c r="I2281" i="3"/>
  <c r="C2282" i="3"/>
  <c r="D2282" i="3"/>
  <c r="E2282" i="3"/>
  <c r="F2282" i="3"/>
  <c r="G2282" i="3"/>
  <c r="H2282" i="3"/>
  <c r="I2282" i="3"/>
  <c r="C2283" i="3"/>
  <c r="D2283" i="3"/>
  <c r="E2283" i="3"/>
  <c r="F2283" i="3"/>
  <c r="G2283" i="3"/>
  <c r="H2283" i="3"/>
  <c r="I2283" i="3"/>
  <c r="C2284" i="3"/>
  <c r="D2284" i="3"/>
  <c r="E2284" i="3"/>
  <c r="F2284" i="3"/>
  <c r="G2284" i="3"/>
  <c r="H2284" i="3"/>
  <c r="I2284" i="3"/>
  <c r="C2285" i="3"/>
  <c r="D2285" i="3"/>
  <c r="E2285" i="3"/>
  <c r="F2285" i="3"/>
  <c r="G2285" i="3"/>
  <c r="H2285" i="3"/>
  <c r="I2285" i="3"/>
  <c r="C2286" i="3"/>
  <c r="D2286" i="3"/>
  <c r="E2286" i="3"/>
  <c r="F2286" i="3"/>
  <c r="G2286" i="3"/>
  <c r="H2286" i="3"/>
  <c r="I2286" i="3"/>
  <c r="C2287" i="3"/>
  <c r="D2287" i="3"/>
  <c r="E2287" i="3"/>
  <c r="F2287" i="3"/>
  <c r="G2287" i="3"/>
  <c r="H2287" i="3"/>
  <c r="I2287" i="3"/>
  <c r="C2288" i="3"/>
  <c r="D2288" i="3"/>
  <c r="E2288" i="3"/>
  <c r="F2288" i="3"/>
  <c r="G2288" i="3"/>
  <c r="H2288" i="3"/>
  <c r="I2288" i="3"/>
  <c r="C2289" i="3"/>
  <c r="D2289" i="3"/>
  <c r="E2289" i="3"/>
  <c r="F2289" i="3"/>
  <c r="G2289" i="3"/>
  <c r="H2289" i="3"/>
  <c r="I2289" i="3"/>
  <c r="C2290" i="3"/>
  <c r="D2290" i="3"/>
  <c r="E2290" i="3"/>
  <c r="F2290" i="3"/>
  <c r="G2290" i="3"/>
  <c r="H2290" i="3"/>
  <c r="I2290" i="3"/>
  <c r="C2291" i="3"/>
  <c r="D2291" i="3"/>
  <c r="E2291" i="3"/>
  <c r="F2291" i="3"/>
  <c r="G2291" i="3"/>
  <c r="H2291" i="3"/>
  <c r="I2291" i="3"/>
  <c r="C2292" i="3"/>
  <c r="D2292" i="3"/>
  <c r="E2292" i="3"/>
  <c r="F2292" i="3"/>
  <c r="G2292" i="3"/>
  <c r="H2292" i="3"/>
  <c r="I2292" i="3"/>
  <c r="C2293" i="3"/>
  <c r="D2293" i="3"/>
  <c r="E2293" i="3"/>
  <c r="F2293" i="3"/>
  <c r="G2293" i="3"/>
  <c r="H2293" i="3"/>
  <c r="I2293" i="3"/>
  <c r="C2294" i="3"/>
  <c r="D2294" i="3"/>
  <c r="E2294" i="3"/>
  <c r="F2294" i="3"/>
  <c r="G2294" i="3"/>
  <c r="H2294" i="3"/>
  <c r="I2294" i="3"/>
  <c r="C2295" i="3"/>
  <c r="D2295" i="3"/>
  <c r="E2295" i="3"/>
  <c r="F2295" i="3"/>
  <c r="G2295" i="3"/>
  <c r="H2295" i="3"/>
  <c r="I2295" i="3"/>
  <c r="C2296" i="3"/>
  <c r="D2296" i="3"/>
  <c r="E2296" i="3"/>
  <c r="F2296" i="3"/>
  <c r="G2296" i="3"/>
  <c r="H2296" i="3"/>
  <c r="I2296" i="3"/>
  <c r="C2297" i="3"/>
  <c r="D2297" i="3"/>
  <c r="E2297" i="3"/>
  <c r="F2297" i="3"/>
  <c r="G2297" i="3"/>
  <c r="H2297" i="3"/>
  <c r="I2297" i="3"/>
  <c r="C2298" i="3"/>
  <c r="D2298" i="3"/>
  <c r="E2298" i="3"/>
  <c r="F2298" i="3"/>
  <c r="G2298" i="3"/>
  <c r="H2298" i="3"/>
  <c r="I2298" i="3"/>
  <c r="C2299" i="3"/>
  <c r="D2299" i="3"/>
  <c r="E2299" i="3"/>
  <c r="F2299" i="3"/>
  <c r="G2299" i="3"/>
  <c r="H2299" i="3"/>
  <c r="I2299" i="3"/>
  <c r="C2300" i="3"/>
  <c r="D2300" i="3"/>
  <c r="E2300" i="3"/>
  <c r="F2300" i="3"/>
  <c r="G2300" i="3"/>
  <c r="H2300" i="3"/>
  <c r="I2300" i="3"/>
  <c r="C2301" i="3"/>
  <c r="D2301" i="3"/>
  <c r="E2301" i="3"/>
  <c r="F2301" i="3"/>
  <c r="G2301" i="3"/>
  <c r="H2301" i="3"/>
  <c r="I2301" i="3"/>
  <c r="C2302" i="3"/>
  <c r="D2302" i="3"/>
  <c r="E2302" i="3"/>
  <c r="F2302" i="3"/>
  <c r="G2302" i="3"/>
  <c r="H2302" i="3"/>
  <c r="I2302" i="3"/>
  <c r="C2303" i="3"/>
  <c r="D2303" i="3"/>
  <c r="E2303" i="3"/>
  <c r="F2303" i="3"/>
  <c r="G2303" i="3"/>
  <c r="H2303" i="3"/>
  <c r="I2303" i="3"/>
  <c r="C2304" i="3"/>
  <c r="D2304" i="3"/>
  <c r="E2304" i="3"/>
  <c r="F2304" i="3"/>
  <c r="G2304" i="3"/>
  <c r="H2304" i="3"/>
  <c r="I2304" i="3"/>
  <c r="C2305" i="3"/>
  <c r="D2305" i="3"/>
  <c r="E2305" i="3"/>
  <c r="F2305" i="3"/>
  <c r="G2305" i="3"/>
  <c r="H2305" i="3"/>
  <c r="I2305" i="3"/>
  <c r="C2306" i="3"/>
  <c r="D2306" i="3"/>
  <c r="E2306" i="3"/>
  <c r="F2306" i="3"/>
  <c r="G2306" i="3"/>
  <c r="H2306" i="3"/>
  <c r="I2306" i="3"/>
  <c r="C2307" i="3"/>
  <c r="D2307" i="3"/>
  <c r="E2307" i="3"/>
  <c r="F2307" i="3"/>
  <c r="G2307" i="3"/>
  <c r="H2307" i="3"/>
  <c r="I2307" i="3"/>
  <c r="C2308" i="3"/>
  <c r="D2308" i="3"/>
  <c r="E2308" i="3"/>
  <c r="F2308" i="3"/>
  <c r="G2308" i="3"/>
  <c r="H2308" i="3"/>
  <c r="I2308" i="3"/>
  <c r="C2309" i="3"/>
  <c r="D2309" i="3"/>
  <c r="E2309" i="3"/>
  <c r="F2309" i="3"/>
  <c r="G2309" i="3"/>
  <c r="H2309" i="3"/>
  <c r="I2309" i="3"/>
  <c r="C2310" i="3"/>
  <c r="D2310" i="3"/>
  <c r="E2310" i="3"/>
  <c r="F2310" i="3"/>
  <c r="G2310" i="3"/>
  <c r="H2310" i="3"/>
  <c r="I2310" i="3"/>
  <c r="C2311" i="3"/>
  <c r="D2311" i="3"/>
  <c r="E2311" i="3"/>
  <c r="F2311" i="3"/>
  <c r="G2311" i="3"/>
  <c r="H2311" i="3"/>
  <c r="I2311" i="3"/>
  <c r="C2312" i="3"/>
  <c r="D2312" i="3"/>
  <c r="E2312" i="3"/>
  <c r="F2312" i="3"/>
  <c r="G2312" i="3"/>
  <c r="H2312" i="3"/>
  <c r="I2312" i="3"/>
  <c r="C2313" i="3"/>
  <c r="D2313" i="3"/>
  <c r="E2313" i="3"/>
  <c r="F2313" i="3"/>
  <c r="G2313" i="3"/>
  <c r="H2313" i="3"/>
  <c r="I2313" i="3"/>
  <c r="C2314" i="3"/>
  <c r="D2314" i="3"/>
  <c r="E2314" i="3"/>
  <c r="F2314" i="3"/>
  <c r="G2314" i="3"/>
  <c r="H2314" i="3"/>
  <c r="I2314" i="3"/>
  <c r="C2315" i="3"/>
  <c r="D2315" i="3"/>
  <c r="E2315" i="3"/>
  <c r="F2315" i="3"/>
  <c r="G2315" i="3"/>
  <c r="H2315" i="3"/>
  <c r="I2315" i="3"/>
  <c r="C2316" i="3"/>
  <c r="D2316" i="3"/>
  <c r="E2316" i="3"/>
  <c r="F2316" i="3"/>
  <c r="G2316" i="3"/>
  <c r="H2316" i="3"/>
  <c r="I2316" i="3"/>
  <c r="C2317" i="3"/>
  <c r="D2317" i="3"/>
  <c r="E2317" i="3"/>
  <c r="F2317" i="3"/>
  <c r="G2317" i="3"/>
  <c r="H2317" i="3"/>
  <c r="I2317" i="3"/>
  <c r="C2318" i="3"/>
  <c r="D2318" i="3"/>
  <c r="E2318" i="3"/>
  <c r="F2318" i="3"/>
  <c r="G2318" i="3"/>
  <c r="H2318" i="3"/>
  <c r="I2318" i="3"/>
  <c r="C2319" i="3"/>
  <c r="D2319" i="3"/>
  <c r="E2319" i="3"/>
  <c r="F2319" i="3"/>
  <c r="G2319" i="3"/>
  <c r="H2319" i="3"/>
  <c r="I2319" i="3"/>
  <c r="C2320" i="3"/>
  <c r="D2320" i="3"/>
  <c r="E2320" i="3"/>
  <c r="F2320" i="3"/>
  <c r="G2320" i="3"/>
  <c r="H2320" i="3"/>
  <c r="I2320" i="3"/>
  <c r="C2321" i="3"/>
  <c r="D2321" i="3"/>
  <c r="E2321" i="3"/>
  <c r="F2321" i="3"/>
  <c r="G2321" i="3"/>
  <c r="H2321" i="3"/>
  <c r="I2321" i="3"/>
  <c r="C2322" i="3"/>
  <c r="D2322" i="3"/>
  <c r="E2322" i="3"/>
  <c r="F2322" i="3"/>
  <c r="G2322" i="3"/>
  <c r="H2322" i="3"/>
  <c r="I2322" i="3"/>
  <c r="C2323" i="3"/>
  <c r="D2323" i="3"/>
  <c r="E2323" i="3"/>
  <c r="F2323" i="3"/>
  <c r="G2323" i="3"/>
  <c r="H2323" i="3"/>
  <c r="I2323" i="3"/>
  <c r="C2324" i="3"/>
  <c r="D2324" i="3"/>
  <c r="E2324" i="3"/>
  <c r="F2324" i="3"/>
  <c r="G2324" i="3"/>
  <c r="H2324" i="3"/>
  <c r="I2324" i="3"/>
  <c r="C2325" i="3"/>
  <c r="D2325" i="3"/>
  <c r="E2325" i="3"/>
  <c r="F2325" i="3"/>
  <c r="G2325" i="3"/>
  <c r="H2325" i="3"/>
  <c r="I2325" i="3"/>
  <c r="C2326" i="3"/>
  <c r="D2326" i="3"/>
  <c r="E2326" i="3"/>
  <c r="F2326" i="3"/>
  <c r="G2326" i="3"/>
  <c r="H2326" i="3"/>
  <c r="I2326" i="3"/>
  <c r="C2327" i="3"/>
  <c r="D2327" i="3"/>
  <c r="E2327" i="3"/>
  <c r="F2327" i="3"/>
  <c r="G2327" i="3"/>
  <c r="H2327" i="3"/>
  <c r="I2327" i="3"/>
  <c r="C2328" i="3"/>
  <c r="D2328" i="3"/>
  <c r="E2328" i="3"/>
  <c r="F2328" i="3"/>
  <c r="G2328" i="3"/>
  <c r="H2328" i="3"/>
  <c r="I2328" i="3"/>
  <c r="C2329" i="3"/>
  <c r="D2329" i="3"/>
  <c r="E2329" i="3"/>
  <c r="F2329" i="3"/>
  <c r="G2329" i="3"/>
  <c r="H2329" i="3"/>
  <c r="I2329" i="3"/>
  <c r="C2330" i="3"/>
  <c r="D2330" i="3"/>
  <c r="E2330" i="3"/>
  <c r="F2330" i="3"/>
  <c r="G2330" i="3"/>
  <c r="H2330" i="3"/>
  <c r="I2330" i="3"/>
  <c r="C2331" i="3"/>
  <c r="D2331" i="3"/>
  <c r="E2331" i="3"/>
  <c r="F2331" i="3"/>
  <c r="G2331" i="3"/>
  <c r="H2331" i="3"/>
  <c r="I2331" i="3"/>
  <c r="C2332" i="3"/>
  <c r="D2332" i="3"/>
  <c r="E2332" i="3"/>
  <c r="F2332" i="3"/>
  <c r="G2332" i="3"/>
  <c r="H2332" i="3"/>
  <c r="I2332" i="3"/>
  <c r="C2333" i="3"/>
  <c r="D2333" i="3"/>
  <c r="E2333" i="3"/>
  <c r="F2333" i="3"/>
  <c r="G2333" i="3"/>
  <c r="H2333" i="3"/>
  <c r="I2333" i="3"/>
  <c r="C2334" i="3"/>
  <c r="D2334" i="3"/>
  <c r="E2334" i="3"/>
  <c r="F2334" i="3"/>
  <c r="G2334" i="3"/>
  <c r="H2334" i="3"/>
  <c r="I2334" i="3"/>
  <c r="C2335" i="3"/>
  <c r="D2335" i="3"/>
  <c r="E2335" i="3"/>
  <c r="F2335" i="3"/>
  <c r="G2335" i="3"/>
  <c r="H2335" i="3"/>
  <c r="I2335" i="3"/>
  <c r="C2336" i="3"/>
  <c r="D2336" i="3"/>
  <c r="E2336" i="3"/>
  <c r="F2336" i="3"/>
  <c r="G2336" i="3"/>
  <c r="H2336" i="3"/>
  <c r="I2336" i="3"/>
  <c r="C2337" i="3"/>
  <c r="D2337" i="3"/>
  <c r="E2337" i="3"/>
  <c r="F2337" i="3"/>
  <c r="G2337" i="3"/>
  <c r="H2337" i="3"/>
  <c r="I2337" i="3"/>
  <c r="C2338" i="3"/>
  <c r="D2338" i="3"/>
  <c r="E2338" i="3"/>
  <c r="F2338" i="3"/>
  <c r="G2338" i="3"/>
  <c r="H2338" i="3"/>
  <c r="I2338" i="3"/>
  <c r="C2339" i="3"/>
  <c r="D2339" i="3"/>
  <c r="E2339" i="3"/>
  <c r="F2339" i="3"/>
  <c r="G2339" i="3"/>
  <c r="H2339" i="3"/>
  <c r="I2339" i="3"/>
  <c r="C2340" i="3"/>
  <c r="D2340" i="3"/>
  <c r="E2340" i="3"/>
  <c r="F2340" i="3"/>
  <c r="G2340" i="3"/>
  <c r="H2340" i="3"/>
  <c r="I2340" i="3"/>
  <c r="C2341" i="3"/>
  <c r="D2341" i="3"/>
  <c r="E2341" i="3"/>
  <c r="F2341" i="3"/>
  <c r="G2341" i="3"/>
  <c r="H2341" i="3"/>
  <c r="I2341" i="3"/>
  <c r="C2342" i="3"/>
  <c r="D2342" i="3"/>
  <c r="E2342" i="3"/>
  <c r="F2342" i="3"/>
  <c r="G2342" i="3"/>
  <c r="H2342" i="3"/>
  <c r="I2342" i="3"/>
  <c r="C2343" i="3"/>
  <c r="D2343" i="3"/>
  <c r="E2343" i="3"/>
  <c r="F2343" i="3"/>
  <c r="G2343" i="3"/>
  <c r="H2343" i="3"/>
  <c r="I2343" i="3"/>
  <c r="C2344" i="3"/>
  <c r="D2344" i="3"/>
  <c r="E2344" i="3"/>
  <c r="F2344" i="3"/>
  <c r="G2344" i="3"/>
  <c r="H2344" i="3"/>
  <c r="I2344" i="3"/>
  <c r="C2345" i="3"/>
  <c r="D2345" i="3"/>
  <c r="E2345" i="3"/>
  <c r="F2345" i="3"/>
  <c r="G2345" i="3"/>
  <c r="H2345" i="3"/>
  <c r="I2345" i="3"/>
  <c r="C2346" i="3"/>
  <c r="D2346" i="3"/>
  <c r="E2346" i="3"/>
  <c r="F2346" i="3"/>
  <c r="G2346" i="3"/>
  <c r="H2346" i="3"/>
  <c r="I2346" i="3"/>
  <c r="C2347" i="3"/>
  <c r="D2347" i="3"/>
  <c r="E2347" i="3"/>
  <c r="F2347" i="3"/>
  <c r="G2347" i="3"/>
  <c r="H2347" i="3"/>
  <c r="I2347" i="3"/>
  <c r="C2348" i="3"/>
  <c r="D2348" i="3"/>
  <c r="E2348" i="3"/>
  <c r="F2348" i="3"/>
  <c r="G2348" i="3"/>
  <c r="H2348" i="3"/>
  <c r="I2348" i="3"/>
  <c r="C2349" i="3"/>
  <c r="D2349" i="3"/>
  <c r="E2349" i="3"/>
  <c r="F2349" i="3"/>
  <c r="G2349" i="3"/>
  <c r="H2349" i="3"/>
  <c r="I2349" i="3"/>
  <c r="C2350" i="3"/>
  <c r="D2350" i="3"/>
  <c r="E2350" i="3"/>
  <c r="F2350" i="3"/>
  <c r="G2350" i="3"/>
  <c r="H2350" i="3"/>
  <c r="I2350" i="3"/>
  <c r="C2351" i="3"/>
  <c r="D2351" i="3"/>
  <c r="E2351" i="3"/>
  <c r="F2351" i="3"/>
  <c r="G2351" i="3"/>
  <c r="H2351" i="3"/>
  <c r="I2351" i="3"/>
  <c r="C2352" i="3"/>
  <c r="D2352" i="3"/>
  <c r="E2352" i="3"/>
  <c r="F2352" i="3"/>
  <c r="G2352" i="3"/>
  <c r="H2352" i="3"/>
  <c r="I2352" i="3"/>
  <c r="C2353" i="3"/>
  <c r="D2353" i="3"/>
  <c r="E2353" i="3"/>
  <c r="F2353" i="3"/>
  <c r="G2353" i="3"/>
  <c r="H2353" i="3"/>
  <c r="I2353" i="3"/>
  <c r="C2354" i="3"/>
  <c r="D2354" i="3"/>
  <c r="E2354" i="3"/>
  <c r="F2354" i="3"/>
  <c r="G2354" i="3"/>
  <c r="H2354" i="3"/>
  <c r="I2354" i="3"/>
  <c r="C2355" i="3"/>
  <c r="D2355" i="3"/>
  <c r="E2355" i="3"/>
  <c r="F2355" i="3"/>
  <c r="G2355" i="3"/>
  <c r="H2355" i="3"/>
  <c r="I2355" i="3"/>
  <c r="C2356" i="3"/>
  <c r="D2356" i="3"/>
  <c r="E2356" i="3"/>
  <c r="F2356" i="3"/>
  <c r="G2356" i="3"/>
  <c r="H2356" i="3"/>
  <c r="I2356" i="3"/>
  <c r="C2357" i="3"/>
  <c r="D2357" i="3"/>
  <c r="E2357" i="3"/>
  <c r="F2357" i="3"/>
  <c r="G2357" i="3"/>
  <c r="H2357" i="3"/>
  <c r="I2357" i="3"/>
  <c r="C2358" i="3"/>
  <c r="D2358" i="3"/>
  <c r="E2358" i="3"/>
  <c r="F2358" i="3"/>
  <c r="G2358" i="3"/>
  <c r="H2358" i="3"/>
  <c r="I2358" i="3"/>
  <c r="C2359" i="3"/>
  <c r="D2359" i="3"/>
  <c r="E2359" i="3"/>
  <c r="F2359" i="3"/>
  <c r="G2359" i="3"/>
  <c r="H2359" i="3"/>
  <c r="I2359" i="3"/>
  <c r="C2360" i="3"/>
  <c r="D2360" i="3"/>
  <c r="E2360" i="3"/>
  <c r="F2360" i="3"/>
  <c r="G2360" i="3"/>
  <c r="H2360" i="3"/>
  <c r="I2360" i="3"/>
  <c r="C2361" i="3"/>
  <c r="D2361" i="3"/>
  <c r="E2361" i="3"/>
  <c r="F2361" i="3"/>
  <c r="G2361" i="3"/>
  <c r="H2361" i="3"/>
  <c r="I2361" i="3"/>
  <c r="C2362" i="3"/>
  <c r="D2362" i="3"/>
  <c r="E2362" i="3"/>
  <c r="F2362" i="3"/>
  <c r="G2362" i="3"/>
  <c r="H2362" i="3"/>
  <c r="I2362" i="3"/>
  <c r="C2363" i="3"/>
  <c r="D2363" i="3"/>
  <c r="E2363" i="3"/>
  <c r="F2363" i="3"/>
  <c r="G2363" i="3"/>
  <c r="H2363" i="3"/>
  <c r="I2363" i="3"/>
  <c r="C2364" i="3"/>
  <c r="D2364" i="3"/>
  <c r="E2364" i="3"/>
  <c r="F2364" i="3"/>
  <c r="G2364" i="3"/>
  <c r="H2364" i="3"/>
  <c r="I2364" i="3"/>
  <c r="C2365" i="3"/>
  <c r="D2365" i="3"/>
  <c r="E2365" i="3"/>
  <c r="F2365" i="3"/>
  <c r="G2365" i="3"/>
  <c r="H2365" i="3"/>
  <c r="I2365" i="3"/>
  <c r="C2366" i="3"/>
  <c r="D2366" i="3"/>
  <c r="E2366" i="3"/>
  <c r="F2366" i="3"/>
  <c r="G2366" i="3"/>
  <c r="H2366" i="3"/>
  <c r="I2366" i="3"/>
  <c r="C2367" i="3"/>
  <c r="D2367" i="3"/>
  <c r="E2367" i="3"/>
  <c r="F2367" i="3"/>
  <c r="G2367" i="3"/>
  <c r="H2367" i="3"/>
  <c r="I2367" i="3"/>
  <c r="C2368" i="3"/>
  <c r="D2368" i="3"/>
  <c r="E2368" i="3"/>
  <c r="F2368" i="3"/>
  <c r="G2368" i="3"/>
  <c r="H2368" i="3"/>
  <c r="I2368" i="3"/>
  <c r="C2369" i="3"/>
  <c r="D2369" i="3"/>
  <c r="E2369" i="3"/>
  <c r="F2369" i="3"/>
  <c r="G2369" i="3"/>
  <c r="H2369" i="3"/>
  <c r="I2369" i="3"/>
  <c r="C2370" i="3"/>
  <c r="D2370" i="3"/>
  <c r="E2370" i="3"/>
  <c r="F2370" i="3"/>
  <c r="G2370" i="3"/>
  <c r="H2370" i="3"/>
  <c r="I2370" i="3"/>
  <c r="C2371" i="3"/>
  <c r="D2371" i="3"/>
  <c r="E2371" i="3"/>
  <c r="F2371" i="3"/>
  <c r="G2371" i="3"/>
  <c r="H2371" i="3"/>
  <c r="I2371" i="3"/>
  <c r="C2372" i="3"/>
  <c r="D2372" i="3"/>
  <c r="E2372" i="3"/>
  <c r="F2372" i="3"/>
  <c r="G2372" i="3"/>
  <c r="H2372" i="3"/>
  <c r="I2372" i="3"/>
  <c r="C2373" i="3"/>
  <c r="D2373" i="3"/>
  <c r="E2373" i="3"/>
  <c r="F2373" i="3"/>
  <c r="G2373" i="3"/>
  <c r="H2373" i="3"/>
  <c r="I2373" i="3"/>
  <c r="C2374" i="3"/>
  <c r="D2374" i="3"/>
  <c r="E2374" i="3"/>
  <c r="F2374" i="3"/>
  <c r="G2374" i="3"/>
  <c r="H2374" i="3"/>
  <c r="I2374" i="3"/>
  <c r="C2375" i="3"/>
  <c r="D2375" i="3"/>
  <c r="E2375" i="3"/>
  <c r="F2375" i="3"/>
  <c r="G2375" i="3"/>
  <c r="H2375" i="3"/>
  <c r="I2375" i="3"/>
  <c r="C2376" i="3"/>
  <c r="D2376" i="3"/>
  <c r="E2376" i="3"/>
  <c r="F2376" i="3"/>
  <c r="G2376" i="3"/>
  <c r="H2376" i="3"/>
  <c r="I2376" i="3"/>
  <c r="C2377" i="3"/>
  <c r="D2377" i="3"/>
  <c r="E2377" i="3"/>
  <c r="F2377" i="3"/>
  <c r="G2377" i="3"/>
  <c r="H2377" i="3"/>
  <c r="I2377" i="3"/>
  <c r="C2378" i="3"/>
  <c r="D2378" i="3"/>
  <c r="E2378" i="3"/>
  <c r="F2378" i="3"/>
  <c r="G2378" i="3"/>
  <c r="H2378" i="3"/>
  <c r="I2378" i="3"/>
  <c r="C2379" i="3"/>
  <c r="D2379" i="3"/>
  <c r="E2379" i="3"/>
  <c r="F2379" i="3"/>
  <c r="G2379" i="3"/>
  <c r="H2379" i="3"/>
  <c r="I2379" i="3"/>
  <c r="C2380" i="3"/>
  <c r="D2380" i="3"/>
  <c r="E2380" i="3"/>
  <c r="F2380" i="3"/>
  <c r="G2380" i="3"/>
  <c r="H2380" i="3"/>
  <c r="I2380" i="3"/>
  <c r="C2381" i="3"/>
  <c r="D2381" i="3"/>
  <c r="E2381" i="3"/>
  <c r="F2381" i="3"/>
  <c r="G2381" i="3"/>
  <c r="H2381" i="3"/>
  <c r="I2381" i="3"/>
  <c r="C2382" i="3"/>
  <c r="D2382" i="3"/>
  <c r="E2382" i="3"/>
  <c r="F2382" i="3"/>
  <c r="G2382" i="3"/>
  <c r="H2382" i="3"/>
  <c r="I2382" i="3"/>
  <c r="C2383" i="3"/>
  <c r="D2383" i="3"/>
  <c r="E2383" i="3"/>
  <c r="F2383" i="3"/>
  <c r="G2383" i="3"/>
  <c r="H2383" i="3"/>
  <c r="I2383" i="3"/>
  <c r="C2384" i="3"/>
  <c r="D2384" i="3"/>
  <c r="E2384" i="3"/>
  <c r="F2384" i="3"/>
  <c r="G2384" i="3"/>
  <c r="H2384" i="3"/>
  <c r="I2384" i="3"/>
  <c r="C2385" i="3"/>
  <c r="D2385" i="3"/>
  <c r="E2385" i="3"/>
  <c r="F2385" i="3"/>
  <c r="G2385" i="3"/>
  <c r="H2385" i="3"/>
  <c r="I2385" i="3"/>
  <c r="C2386" i="3"/>
  <c r="D2386" i="3"/>
  <c r="E2386" i="3"/>
  <c r="F2386" i="3"/>
  <c r="G2386" i="3"/>
  <c r="H2386" i="3"/>
  <c r="I2386" i="3"/>
  <c r="C2387" i="3"/>
  <c r="D2387" i="3"/>
  <c r="E2387" i="3"/>
  <c r="F2387" i="3"/>
  <c r="G2387" i="3"/>
  <c r="H2387" i="3"/>
  <c r="I2387" i="3"/>
  <c r="C2388" i="3"/>
  <c r="D2388" i="3"/>
  <c r="E2388" i="3"/>
  <c r="F2388" i="3"/>
  <c r="G2388" i="3"/>
  <c r="H2388" i="3"/>
  <c r="I2388" i="3"/>
  <c r="C2389" i="3"/>
  <c r="D2389" i="3"/>
  <c r="E2389" i="3"/>
  <c r="F2389" i="3"/>
  <c r="G2389" i="3"/>
  <c r="H2389" i="3"/>
  <c r="I2389" i="3"/>
  <c r="C2390" i="3"/>
  <c r="D2390" i="3"/>
  <c r="E2390" i="3"/>
  <c r="F2390" i="3"/>
  <c r="G2390" i="3"/>
  <c r="H2390" i="3"/>
  <c r="I2390" i="3"/>
  <c r="C2391" i="3"/>
  <c r="D2391" i="3"/>
  <c r="E2391" i="3"/>
  <c r="F2391" i="3"/>
  <c r="G2391" i="3"/>
  <c r="H2391" i="3"/>
  <c r="I2391" i="3"/>
  <c r="C2392" i="3"/>
  <c r="D2392" i="3"/>
  <c r="E2392" i="3"/>
  <c r="F2392" i="3"/>
  <c r="G2392" i="3"/>
  <c r="H2392" i="3"/>
  <c r="I2392" i="3"/>
  <c r="C2393" i="3"/>
  <c r="D2393" i="3"/>
  <c r="E2393" i="3"/>
  <c r="F2393" i="3"/>
  <c r="G2393" i="3"/>
  <c r="H2393" i="3"/>
  <c r="I2393" i="3"/>
  <c r="C2394" i="3"/>
  <c r="D2394" i="3"/>
  <c r="E2394" i="3"/>
  <c r="F2394" i="3"/>
  <c r="G2394" i="3"/>
  <c r="H2394" i="3"/>
  <c r="I2394" i="3"/>
  <c r="C2395" i="3"/>
  <c r="D2395" i="3"/>
  <c r="E2395" i="3"/>
  <c r="F2395" i="3"/>
  <c r="G2395" i="3"/>
  <c r="H2395" i="3"/>
  <c r="I2395" i="3"/>
  <c r="C2396" i="3"/>
  <c r="D2396" i="3"/>
  <c r="E2396" i="3"/>
  <c r="F2396" i="3"/>
  <c r="G2396" i="3"/>
  <c r="H2396" i="3"/>
  <c r="I2396" i="3"/>
  <c r="C2397" i="3"/>
  <c r="D2397" i="3"/>
  <c r="E2397" i="3"/>
  <c r="F2397" i="3"/>
  <c r="G2397" i="3"/>
  <c r="H2397" i="3"/>
  <c r="I2397" i="3"/>
  <c r="C2398" i="3"/>
  <c r="D2398" i="3"/>
  <c r="E2398" i="3"/>
  <c r="F2398" i="3"/>
  <c r="G2398" i="3"/>
  <c r="H2398" i="3"/>
  <c r="I2398" i="3"/>
  <c r="C2399" i="3"/>
  <c r="D2399" i="3"/>
  <c r="E2399" i="3"/>
  <c r="F2399" i="3"/>
  <c r="G2399" i="3"/>
  <c r="H2399" i="3"/>
  <c r="I2399" i="3"/>
  <c r="C2400" i="3"/>
  <c r="D2400" i="3"/>
  <c r="E2400" i="3"/>
  <c r="F2400" i="3"/>
  <c r="G2400" i="3"/>
  <c r="H2400" i="3"/>
  <c r="I2400" i="3"/>
  <c r="C2401" i="3"/>
  <c r="D2401" i="3"/>
  <c r="E2401" i="3"/>
  <c r="F2401" i="3"/>
  <c r="G2401" i="3"/>
  <c r="H2401" i="3"/>
  <c r="I2401" i="3"/>
  <c r="C2402" i="3"/>
  <c r="D2402" i="3"/>
  <c r="E2402" i="3"/>
  <c r="F2402" i="3"/>
  <c r="G2402" i="3"/>
  <c r="H2402" i="3"/>
  <c r="I2402" i="3"/>
  <c r="C2403" i="3"/>
  <c r="D2403" i="3"/>
  <c r="E2403" i="3"/>
  <c r="F2403" i="3"/>
  <c r="G2403" i="3"/>
  <c r="H2403" i="3"/>
  <c r="I2403" i="3"/>
  <c r="C2404" i="3"/>
  <c r="D2404" i="3"/>
  <c r="E2404" i="3"/>
  <c r="F2404" i="3"/>
  <c r="G2404" i="3"/>
  <c r="H2404" i="3"/>
  <c r="I2404" i="3"/>
  <c r="C2405" i="3"/>
  <c r="D2405" i="3"/>
  <c r="E2405" i="3"/>
  <c r="F2405" i="3"/>
  <c r="G2405" i="3"/>
  <c r="H2405" i="3"/>
  <c r="I2405" i="3"/>
  <c r="C2406" i="3"/>
  <c r="D2406" i="3"/>
  <c r="E2406" i="3"/>
  <c r="F2406" i="3"/>
  <c r="G2406" i="3"/>
  <c r="H2406" i="3"/>
  <c r="I2406" i="3"/>
  <c r="C2407" i="3"/>
  <c r="D2407" i="3"/>
  <c r="E2407" i="3"/>
  <c r="F2407" i="3"/>
  <c r="G2407" i="3"/>
  <c r="H2407" i="3"/>
  <c r="I2407" i="3"/>
  <c r="C2408" i="3"/>
  <c r="D2408" i="3"/>
  <c r="E2408" i="3"/>
  <c r="F2408" i="3"/>
  <c r="G2408" i="3"/>
  <c r="H2408" i="3"/>
  <c r="I2408" i="3"/>
  <c r="C2409" i="3"/>
  <c r="D2409" i="3"/>
  <c r="E2409" i="3"/>
  <c r="F2409" i="3"/>
  <c r="G2409" i="3"/>
  <c r="H2409" i="3"/>
  <c r="I2409" i="3"/>
  <c r="C2410" i="3"/>
  <c r="D2410" i="3"/>
  <c r="E2410" i="3"/>
  <c r="F2410" i="3"/>
  <c r="G2410" i="3"/>
  <c r="H2410" i="3"/>
  <c r="I2410" i="3"/>
  <c r="C2411" i="3"/>
  <c r="D2411" i="3"/>
  <c r="E2411" i="3"/>
  <c r="F2411" i="3"/>
  <c r="G2411" i="3"/>
  <c r="H2411" i="3"/>
  <c r="I2411" i="3"/>
  <c r="C2412" i="3"/>
  <c r="D2412" i="3"/>
  <c r="E2412" i="3"/>
  <c r="F2412" i="3"/>
  <c r="G2412" i="3"/>
  <c r="H2412" i="3"/>
  <c r="I2412" i="3"/>
  <c r="C2413" i="3"/>
  <c r="D2413" i="3"/>
  <c r="E2413" i="3"/>
  <c r="F2413" i="3"/>
  <c r="G2413" i="3"/>
  <c r="H2413" i="3"/>
  <c r="I2413" i="3"/>
  <c r="C2414" i="3"/>
  <c r="D2414" i="3"/>
  <c r="E2414" i="3"/>
  <c r="F2414" i="3"/>
  <c r="G2414" i="3"/>
  <c r="H2414" i="3"/>
  <c r="I2414" i="3"/>
  <c r="C2415" i="3"/>
  <c r="D2415" i="3"/>
  <c r="E2415" i="3"/>
  <c r="F2415" i="3"/>
  <c r="G2415" i="3"/>
  <c r="H2415" i="3"/>
  <c r="I2415" i="3"/>
  <c r="C2416" i="3"/>
  <c r="D2416" i="3"/>
  <c r="E2416" i="3"/>
  <c r="F2416" i="3"/>
  <c r="G2416" i="3"/>
  <c r="H2416" i="3"/>
  <c r="I2416" i="3"/>
  <c r="C2417" i="3"/>
  <c r="D2417" i="3"/>
  <c r="E2417" i="3"/>
  <c r="F2417" i="3"/>
  <c r="G2417" i="3"/>
  <c r="H2417" i="3"/>
  <c r="I2417" i="3"/>
  <c r="C2418" i="3"/>
  <c r="D2418" i="3"/>
  <c r="E2418" i="3"/>
  <c r="F2418" i="3"/>
  <c r="G2418" i="3"/>
  <c r="H2418" i="3"/>
  <c r="I2418" i="3"/>
  <c r="C2419" i="3"/>
  <c r="D2419" i="3"/>
  <c r="E2419" i="3"/>
  <c r="F2419" i="3"/>
  <c r="G2419" i="3"/>
  <c r="H2419" i="3"/>
  <c r="I2419" i="3"/>
  <c r="C2420" i="3"/>
  <c r="D2420" i="3"/>
  <c r="E2420" i="3"/>
  <c r="F2420" i="3"/>
  <c r="G2420" i="3"/>
  <c r="H2420" i="3"/>
  <c r="I2420" i="3"/>
  <c r="C2421" i="3"/>
  <c r="D2421" i="3"/>
  <c r="E2421" i="3"/>
  <c r="F2421" i="3"/>
  <c r="G2421" i="3"/>
  <c r="H2421" i="3"/>
  <c r="I2421" i="3"/>
  <c r="C2422" i="3"/>
  <c r="D2422" i="3"/>
  <c r="E2422" i="3"/>
  <c r="F2422" i="3"/>
  <c r="G2422" i="3"/>
  <c r="H2422" i="3"/>
  <c r="I2422" i="3"/>
  <c r="C2423" i="3"/>
  <c r="D2423" i="3"/>
  <c r="E2423" i="3"/>
  <c r="F2423" i="3"/>
  <c r="G2423" i="3"/>
  <c r="H2423" i="3"/>
  <c r="I2423" i="3"/>
  <c r="C2424" i="3"/>
  <c r="D2424" i="3"/>
  <c r="E2424" i="3"/>
  <c r="F2424" i="3"/>
  <c r="G2424" i="3"/>
  <c r="H2424" i="3"/>
  <c r="I2424" i="3"/>
  <c r="C2425" i="3"/>
  <c r="D2425" i="3"/>
  <c r="E2425" i="3"/>
  <c r="F2425" i="3"/>
  <c r="G2425" i="3"/>
  <c r="H2425" i="3"/>
  <c r="I2425" i="3"/>
  <c r="C2426" i="3"/>
  <c r="D2426" i="3"/>
  <c r="E2426" i="3"/>
  <c r="F2426" i="3"/>
  <c r="G2426" i="3"/>
  <c r="H2426" i="3"/>
  <c r="I2426" i="3"/>
  <c r="C2427" i="3"/>
  <c r="D2427" i="3"/>
  <c r="E2427" i="3"/>
  <c r="F2427" i="3"/>
  <c r="G2427" i="3"/>
  <c r="H2427" i="3"/>
  <c r="I2427" i="3"/>
  <c r="C2428" i="3"/>
  <c r="D2428" i="3"/>
  <c r="E2428" i="3"/>
  <c r="F2428" i="3"/>
  <c r="G2428" i="3"/>
  <c r="H2428" i="3"/>
  <c r="I2428" i="3"/>
  <c r="C2429" i="3"/>
  <c r="D2429" i="3"/>
  <c r="E2429" i="3"/>
  <c r="F2429" i="3"/>
  <c r="G2429" i="3"/>
  <c r="H2429" i="3"/>
  <c r="I2429" i="3"/>
  <c r="C2430" i="3"/>
  <c r="D2430" i="3"/>
  <c r="E2430" i="3"/>
  <c r="F2430" i="3"/>
  <c r="G2430" i="3"/>
  <c r="H2430" i="3"/>
  <c r="I2430" i="3"/>
  <c r="C2431" i="3"/>
  <c r="D2431" i="3"/>
  <c r="E2431" i="3"/>
  <c r="F2431" i="3"/>
  <c r="G2431" i="3"/>
  <c r="H2431" i="3"/>
  <c r="I2431" i="3"/>
  <c r="C2432" i="3"/>
  <c r="D2432" i="3"/>
  <c r="E2432" i="3"/>
  <c r="F2432" i="3"/>
  <c r="G2432" i="3"/>
  <c r="H2432" i="3"/>
  <c r="I2432" i="3"/>
  <c r="C2433" i="3"/>
  <c r="D2433" i="3"/>
  <c r="E2433" i="3"/>
  <c r="F2433" i="3"/>
  <c r="G2433" i="3"/>
  <c r="H2433" i="3"/>
  <c r="I2433" i="3"/>
  <c r="C2434" i="3"/>
  <c r="D2434" i="3"/>
  <c r="E2434" i="3"/>
  <c r="F2434" i="3"/>
  <c r="G2434" i="3"/>
  <c r="H2434" i="3"/>
  <c r="I2434" i="3"/>
  <c r="C2435" i="3"/>
  <c r="D2435" i="3"/>
  <c r="E2435" i="3"/>
  <c r="F2435" i="3"/>
  <c r="G2435" i="3"/>
  <c r="H2435" i="3"/>
  <c r="I2435" i="3"/>
  <c r="C2436" i="3"/>
  <c r="D2436" i="3"/>
  <c r="E2436" i="3"/>
  <c r="F2436" i="3"/>
  <c r="G2436" i="3"/>
  <c r="H2436" i="3"/>
  <c r="I2436" i="3"/>
  <c r="C2437" i="3"/>
  <c r="D2437" i="3"/>
  <c r="E2437" i="3"/>
  <c r="F2437" i="3"/>
  <c r="G2437" i="3"/>
  <c r="H2437" i="3"/>
  <c r="I2437" i="3"/>
  <c r="C2438" i="3"/>
  <c r="D2438" i="3"/>
  <c r="E2438" i="3"/>
  <c r="F2438" i="3"/>
  <c r="G2438" i="3"/>
  <c r="H2438" i="3"/>
  <c r="I2438" i="3"/>
  <c r="C2439" i="3"/>
  <c r="D2439" i="3"/>
  <c r="E2439" i="3"/>
  <c r="F2439" i="3"/>
  <c r="G2439" i="3"/>
  <c r="H2439" i="3"/>
  <c r="I2439" i="3"/>
  <c r="C2440" i="3"/>
  <c r="D2440" i="3"/>
  <c r="E2440" i="3"/>
  <c r="F2440" i="3"/>
  <c r="G2440" i="3"/>
  <c r="H2440" i="3"/>
  <c r="I2440" i="3"/>
  <c r="C2441" i="3"/>
  <c r="D2441" i="3"/>
  <c r="E2441" i="3"/>
  <c r="F2441" i="3"/>
  <c r="G2441" i="3"/>
  <c r="H2441" i="3"/>
  <c r="I2441" i="3"/>
  <c r="C2442" i="3"/>
  <c r="D2442" i="3"/>
  <c r="E2442" i="3"/>
  <c r="F2442" i="3"/>
  <c r="G2442" i="3"/>
  <c r="H2442" i="3"/>
  <c r="I2442" i="3"/>
  <c r="C2443" i="3"/>
  <c r="D2443" i="3"/>
  <c r="E2443" i="3"/>
  <c r="F2443" i="3"/>
  <c r="G2443" i="3"/>
  <c r="H2443" i="3"/>
  <c r="I2443" i="3"/>
  <c r="C2444" i="3"/>
  <c r="D2444" i="3"/>
  <c r="E2444" i="3"/>
  <c r="F2444" i="3"/>
  <c r="G2444" i="3"/>
  <c r="H2444" i="3"/>
  <c r="I2444" i="3"/>
  <c r="C2445" i="3"/>
  <c r="D2445" i="3"/>
  <c r="E2445" i="3"/>
  <c r="F2445" i="3"/>
  <c r="G2445" i="3"/>
  <c r="H2445" i="3"/>
  <c r="I2445" i="3"/>
  <c r="C2446" i="3"/>
  <c r="D2446" i="3"/>
  <c r="E2446" i="3"/>
  <c r="F2446" i="3"/>
  <c r="G2446" i="3"/>
  <c r="H2446" i="3"/>
  <c r="I2446" i="3"/>
  <c r="C2447" i="3"/>
  <c r="D2447" i="3"/>
  <c r="E2447" i="3"/>
  <c r="F2447" i="3"/>
  <c r="G2447" i="3"/>
  <c r="H2447" i="3"/>
  <c r="I2447" i="3"/>
  <c r="C2448" i="3"/>
  <c r="D2448" i="3"/>
  <c r="E2448" i="3"/>
  <c r="F2448" i="3"/>
  <c r="G2448" i="3"/>
  <c r="H2448" i="3"/>
  <c r="I2448" i="3"/>
  <c r="C2449" i="3"/>
  <c r="D2449" i="3"/>
  <c r="E2449" i="3"/>
  <c r="F2449" i="3"/>
  <c r="G2449" i="3"/>
  <c r="H2449" i="3"/>
  <c r="I2449" i="3"/>
  <c r="C2450" i="3"/>
  <c r="D2450" i="3"/>
  <c r="E2450" i="3"/>
  <c r="F2450" i="3"/>
  <c r="G2450" i="3"/>
  <c r="H2450" i="3"/>
  <c r="I2450" i="3"/>
  <c r="C2451" i="3"/>
  <c r="D2451" i="3"/>
  <c r="E2451" i="3"/>
  <c r="F2451" i="3"/>
  <c r="G2451" i="3"/>
  <c r="H2451" i="3"/>
  <c r="I2451" i="3"/>
  <c r="C2452" i="3"/>
  <c r="D2452" i="3"/>
  <c r="E2452" i="3"/>
  <c r="F2452" i="3"/>
  <c r="G2452" i="3"/>
  <c r="H2452" i="3"/>
  <c r="I2452" i="3"/>
  <c r="C2453" i="3"/>
  <c r="D2453" i="3"/>
  <c r="E2453" i="3"/>
  <c r="F2453" i="3"/>
  <c r="G2453" i="3"/>
  <c r="H2453" i="3"/>
  <c r="I2453" i="3"/>
  <c r="C2454" i="3"/>
  <c r="D2454" i="3"/>
  <c r="E2454" i="3"/>
  <c r="F2454" i="3"/>
  <c r="G2454" i="3"/>
  <c r="H2454" i="3"/>
  <c r="I2454" i="3"/>
  <c r="C2455" i="3"/>
  <c r="D2455" i="3"/>
  <c r="E2455" i="3"/>
  <c r="F2455" i="3"/>
  <c r="G2455" i="3"/>
  <c r="H2455" i="3"/>
  <c r="I2455" i="3"/>
  <c r="C2456" i="3"/>
  <c r="D2456" i="3"/>
  <c r="E2456" i="3"/>
  <c r="F2456" i="3"/>
  <c r="G2456" i="3"/>
  <c r="H2456" i="3"/>
  <c r="I2456" i="3"/>
  <c r="C2457" i="3"/>
  <c r="D2457" i="3"/>
  <c r="E2457" i="3"/>
  <c r="F2457" i="3"/>
  <c r="G2457" i="3"/>
  <c r="H2457" i="3"/>
  <c r="I2457" i="3"/>
  <c r="C2458" i="3"/>
  <c r="D2458" i="3"/>
  <c r="E2458" i="3"/>
  <c r="F2458" i="3"/>
  <c r="G2458" i="3"/>
  <c r="H2458" i="3"/>
  <c r="I2458" i="3"/>
  <c r="C2459" i="3"/>
  <c r="D2459" i="3"/>
  <c r="E2459" i="3"/>
  <c r="F2459" i="3"/>
  <c r="G2459" i="3"/>
  <c r="H2459" i="3"/>
  <c r="I2459" i="3"/>
  <c r="C2460" i="3"/>
  <c r="D2460" i="3"/>
  <c r="E2460" i="3"/>
  <c r="F2460" i="3"/>
  <c r="G2460" i="3"/>
  <c r="H2460" i="3"/>
  <c r="I2460" i="3"/>
  <c r="C2461" i="3"/>
  <c r="D2461" i="3"/>
  <c r="E2461" i="3"/>
  <c r="F2461" i="3"/>
  <c r="G2461" i="3"/>
  <c r="H2461" i="3"/>
  <c r="I2461" i="3"/>
  <c r="C2462" i="3"/>
  <c r="D2462" i="3"/>
  <c r="E2462" i="3"/>
  <c r="F2462" i="3"/>
  <c r="G2462" i="3"/>
  <c r="H2462" i="3"/>
  <c r="I2462" i="3"/>
  <c r="C2463" i="3"/>
  <c r="D2463" i="3"/>
  <c r="E2463" i="3"/>
  <c r="F2463" i="3"/>
  <c r="G2463" i="3"/>
  <c r="H2463" i="3"/>
  <c r="I2463" i="3"/>
  <c r="C2464" i="3"/>
  <c r="D2464" i="3"/>
  <c r="E2464" i="3"/>
  <c r="F2464" i="3"/>
  <c r="G2464" i="3"/>
  <c r="H2464" i="3"/>
  <c r="I2464" i="3"/>
  <c r="C2465" i="3"/>
  <c r="D2465" i="3"/>
  <c r="E2465" i="3"/>
  <c r="F2465" i="3"/>
  <c r="G2465" i="3"/>
  <c r="H2465" i="3"/>
  <c r="I2465" i="3"/>
  <c r="C2466" i="3"/>
  <c r="D2466" i="3"/>
  <c r="E2466" i="3"/>
  <c r="F2466" i="3"/>
  <c r="G2466" i="3"/>
  <c r="H2466" i="3"/>
  <c r="I2466" i="3"/>
  <c r="C2467" i="3"/>
  <c r="D2467" i="3"/>
  <c r="E2467" i="3"/>
  <c r="F2467" i="3"/>
  <c r="G2467" i="3"/>
  <c r="H2467" i="3"/>
  <c r="I2467" i="3"/>
  <c r="C2468" i="3"/>
  <c r="D2468" i="3"/>
  <c r="E2468" i="3"/>
  <c r="F2468" i="3"/>
  <c r="G2468" i="3"/>
  <c r="H2468" i="3"/>
  <c r="I2468" i="3"/>
  <c r="C2469" i="3"/>
  <c r="D2469" i="3"/>
  <c r="E2469" i="3"/>
  <c r="F2469" i="3"/>
  <c r="G2469" i="3"/>
  <c r="H2469" i="3"/>
  <c r="I2469" i="3"/>
  <c r="C2470" i="3"/>
  <c r="D2470" i="3"/>
  <c r="E2470" i="3"/>
  <c r="F2470" i="3"/>
  <c r="G2470" i="3"/>
  <c r="H2470" i="3"/>
  <c r="I2470" i="3"/>
  <c r="C2471" i="3"/>
  <c r="D2471" i="3"/>
  <c r="E2471" i="3"/>
  <c r="F2471" i="3"/>
  <c r="G2471" i="3"/>
  <c r="H2471" i="3"/>
  <c r="I2471" i="3"/>
  <c r="C2472" i="3"/>
  <c r="D2472" i="3"/>
  <c r="E2472" i="3"/>
  <c r="F2472" i="3"/>
  <c r="G2472" i="3"/>
  <c r="H2472" i="3"/>
  <c r="I2472" i="3"/>
  <c r="C2473" i="3"/>
  <c r="D2473" i="3"/>
  <c r="E2473" i="3"/>
  <c r="F2473" i="3"/>
  <c r="G2473" i="3"/>
  <c r="H2473" i="3"/>
  <c r="I2473" i="3"/>
  <c r="C2474" i="3"/>
  <c r="D2474" i="3"/>
  <c r="E2474" i="3"/>
  <c r="F2474" i="3"/>
  <c r="G2474" i="3"/>
  <c r="H2474" i="3"/>
  <c r="I2474" i="3"/>
  <c r="C2475" i="3"/>
  <c r="D2475" i="3"/>
  <c r="E2475" i="3"/>
  <c r="F2475" i="3"/>
  <c r="G2475" i="3"/>
  <c r="H2475" i="3"/>
  <c r="I2475" i="3"/>
  <c r="C2476" i="3"/>
  <c r="D2476" i="3"/>
  <c r="E2476" i="3"/>
  <c r="F2476" i="3"/>
  <c r="G2476" i="3"/>
  <c r="H2476" i="3"/>
  <c r="I2476" i="3"/>
  <c r="C2477" i="3"/>
  <c r="D2477" i="3"/>
  <c r="E2477" i="3"/>
  <c r="F2477" i="3"/>
  <c r="G2477" i="3"/>
  <c r="H2477" i="3"/>
  <c r="I2477" i="3"/>
  <c r="C2478" i="3"/>
  <c r="D2478" i="3"/>
  <c r="E2478" i="3"/>
  <c r="F2478" i="3"/>
  <c r="G2478" i="3"/>
  <c r="H2478" i="3"/>
  <c r="I2478" i="3"/>
  <c r="C2479" i="3"/>
  <c r="D2479" i="3"/>
  <c r="E2479" i="3"/>
  <c r="F2479" i="3"/>
  <c r="G2479" i="3"/>
  <c r="H2479" i="3"/>
  <c r="I2479" i="3"/>
  <c r="C2480" i="3"/>
  <c r="D2480" i="3"/>
  <c r="E2480" i="3"/>
  <c r="F2480" i="3"/>
  <c r="G2480" i="3"/>
  <c r="H2480" i="3"/>
  <c r="I2480" i="3"/>
  <c r="C2481" i="3"/>
  <c r="D2481" i="3"/>
  <c r="E2481" i="3"/>
  <c r="F2481" i="3"/>
  <c r="G2481" i="3"/>
  <c r="H2481" i="3"/>
  <c r="I2481" i="3"/>
  <c r="C2482" i="3"/>
  <c r="D2482" i="3"/>
  <c r="E2482" i="3"/>
  <c r="F2482" i="3"/>
  <c r="G2482" i="3"/>
  <c r="H2482" i="3"/>
  <c r="I2482" i="3"/>
  <c r="C2483" i="3"/>
  <c r="D2483" i="3"/>
  <c r="E2483" i="3"/>
  <c r="F2483" i="3"/>
  <c r="G2483" i="3"/>
  <c r="H2483" i="3"/>
  <c r="I2483" i="3"/>
  <c r="C2484" i="3"/>
  <c r="D2484" i="3"/>
  <c r="E2484" i="3"/>
  <c r="F2484" i="3"/>
  <c r="G2484" i="3"/>
  <c r="H2484" i="3"/>
  <c r="I2484" i="3"/>
  <c r="C2485" i="3"/>
  <c r="D2485" i="3"/>
  <c r="E2485" i="3"/>
  <c r="F2485" i="3"/>
  <c r="G2485" i="3"/>
  <c r="H2485" i="3"/>
  <c r="I2485" i="3"/>
  <c r="C2486" i="3"/>
  <c r="D2486" i="3"/>
  <c r="E2486" i="3"/>
  <c r="F2486" i="3"/>
  <c r="G2486" i="3"/>
  <c r="H2486" i="3"/>
  <c r="I2486" i="3"/>
  <c r="C2487" i="3"/>
  <c r="D2487" i="3"/>
  <c r="E2487" i="3"/>
  <c r="F2487" i="3"/>
  <c r="G2487" i="3"/>
  <c r="H2487" i="3"/>
  <c r="I2487" i="3"/>
  <c r="C2488" i="3"/>
  <c r="D2488" i="3"/>
  <c r="E2488" i="3"/>
  <c r="F2488" i="3"/>
  <c r="G2488" i="3"/>
  <c r="H2488" i="3"/>
  <c r="I2488" i="3"/>
  <c r="C2489" i="3"/>
  <c r="D2489" i="3"/>
  <c r="E2489" i="3"/>
  <c r="F2489" i="3"/>
  <c r="G2489" i="3"/>
  <c r="H2489" i="3"/>
  <c r="I2489" i="3"/>
  <c r="C2490" i="3"/>
  <c r="D2490" i="3"/>
  <c r="E2490" i="3"/>
  <c r="F2490" i="3"/>
  <c r="G2490" i="3"/>
  <c r="H2490" i="3"/>
  <c r="I2490" i="3"/>
  <c r="C2491" i="3"/>
  <c r="D2491" i="3"/>
  <c r="E2491" i="3"/>
  <c r="F2491" i="3"/>
  <c r="G2491" i="3"/>
  <c r="H2491" i="3"/>
  <c r="I2491" i="3"/>
  <c r="C2492" i="3"/>
  <c r="D2492" i="3"/>
  <c r="E2492" i="3"/>
  <c r="F2492" i="3"/>
  <c r="G2492" i="3"/>
  <c r="H2492" i="3"/>
  <c r="I2492" i="3"/>
  <c r="C2493" i="3"/>
  <c r="D2493" i="3"/>
  <c r="E2493" i="3"/>
  <c r="F2493" i="3"/>
  <c r="G2493" i="3"/>
  <c r="H2493" i="3"/>
  <c r="I2493" i="3"/>
  <c r="C2494" i="3"/>
  <c r="D2494" i="3"/>
  <c r="E2494" i="3"/>
  <c r="F2494" i="3"/>
  <c r="G2494" i="3"/>
  <c r="H2494" i="3"/>
  <c r="I2494" i="3"/>
  <c r="C2495" i="3"/>
  <c r="D2495" i="3"/>
  <c r="E2495" i="3"/>
  <c r="F2495" i="3"/>
  <c r="G2495" i="3"/>
  <c r="H2495" i="3"/>
  <c r="I2495" i="3"/>
  <c r="C2496" i="3"/>
  <c r="D2496" i="3"/>
  <c r="E2496" i="3"/>
  <c r="F2496" i="3"/>
  <c r="G2496" i="3"/>
  <c r="H2496" i="3"/>
  <c r="I2496" i="3"/>
  <c r="C2497" i="3"/>
  <c r="D2497" i="3"/>
  <c r="E2497" i="3"/>
  <c r="F2497" i="3"/>
  <c r="G2497" i="3"/>
  <c r="H2497" i="3"/>
  <c r="I2497" i="3"/>
  <c r="C2498" i="3"/>
  <c r="D2498" i="3"/>
  <c r="E2498" i="3"/>
  <c r="F2498" i="3"/>
  <c r="G2498" i="3"/>
  <c r="H2498" i="3"/>
  <c r="I2498" i="3"/>
  <c r="C2499" i="3"/>
  <c r="D2499" i="3"/>
  <c r="E2499" i="3"/>
  <c r="F2499" i="3"/>
  <c r="G2499" i="3"/>
  <c r="H2499" i="3"/>
  <c r="I2499" i="3"/>
  <c r="C2500" i="3"/>
  <c r="D2500" i="3"/>
  <c r="E2500" i="3"/>
  <c r="F2500" i="3"/>
  <c r="G2500" i="3"/>
  <c r="H2500" i="3"/>
  <c r="I2500" i="3"/>
  <c r="C2501" i="3"/>
  <c r="D2501" i="3"/>
  <c r="E2501" i="3"/>
  <c r="F2501" i="3"/>
  <c r="G2501" i="3"/>
  <c r="H2501" i="3"/>
  <c r="I2501" i="3"/>
  <c r="C2502" i="3"/>
  <c r="D2502" i="3"/>
  <c r="E2502" i="3"/>
  <c r="F2502" i="3"/>
  <c r="G2502" i="3"/>
  <c r="H2502" i="3"/>
  <c r="I2502" i="3"/>
  <c r="C2503" i="3"/>
  <c r="D2503" i="3"/>
  <c r="E2503" i="3"/>
  <c r="F2503" i="3"/>
  <c r="G2503" i="3"/>
  <c r="H2503" i="3"/>
  <c r="I2503" i="3"/>
  <c r="C2504" i="3"/>
  <c r="D2504" i="3"/>
  <c r="E2504" i="3"/>
  <c r="F2504" i="3"/>
  <c r="G2504" i="3"/>
  <c r="H2504" i="3"/>
  <c r="I2504" i="3"/>
  <c r="C2505" i="3"/>
  <c r="D2505" i="3"/>
  <c r="E2505" i="3"/>
  <c r="F2505" i="3"/>
  <c r="G2505" i="3"/>
  <c r="H2505" i="3"/>
  <c r="I2505" i="3"/>
  <c r="C2506" i="3"/>
  <c r="D2506" i="3"/>
  <c r="E2506" i="3"/>
  <c r="F2506" i="3"/>
  <c r="G2506" i="3"/>
  <c r="H2506" i="3"/>
  <c r="I2506" i="3"/>
  <c r="C2507" i="3"/>
  <c r="D2507" i="3"/>
  <c r="E2507" i="3"/>
  <c r="F2507" i="3"/>
  <c r="G2507" i="3"/>
  <c r="H2507" i="3"/>
  <c r="I2507" i="3"/>
  <c r="C2508" i="3"/>
  <c r="D2508" i="3"/>
  <c r="E2508" i="3"/>
  <c r="F2508" i="3"/>
  <c r="G2508" i="3"/>
  <c r="H2508" i="3"/>
  <c r="I2508" i="3"/>
  <c r="C2509" i="3"/>
  <c r="D2509" i="3"/>
  <c r="E2509" i="3"/>
  <c r="F2509" i="3"/>
  <c r="G2509" i="3"/>
  <c r="H2509" i="3"/>
  <c r="I2509" i="3"/>
  <c r="C2510" i="3"/>
  <c r="D2510" i="3"/>
  <c r="E2510" i="3"/>
  <c r="F2510" i="3"/>
  <c r="G2510" i="3"/>
  <c r="H2510" i="3"/>
  <c r="I2510" i="3"/>
  <c r="C2511" i="3"/>
  <c r="D2511" i="3"/>
  <c r="E2511" i="3"/>
  <c r="F2511" i="3"/>
  <c r="G2511" i="3"/>
  <c r="H2511" i="3"/>
  <c r="I2511" i="3"/>
  <c r="C2512" i="3"/>
  <c r="D2512" i="3"/>
  <c r="E2512" i="3"/>
  <c r="F2512" i="3"/>
  <c r="G2512" i="3"/>
  <c r="H2512" i="3"/>
  <c r="I2512" i="3"/>
  <c r="C2513" i="3"/>
  <c r="D2513" i="3"/>
  <c r="E2513" i="3"/>
  <c r="F2513" i="3"/>
  <c r="G2513" i="3"/>
  <c r="H2513" i="3"/>
  <c r="I2513" i="3"/>
  <c r="C2514" i="3"/>
  <c r="D2514" i="3"/>
  <c r="E2514" i="3"/>
  <c r="F2514" i="3"/>
  <c r="G2514" i="3"/>
  <c r="H2514" i="3"/>
  <c r="I2514" i="3"/>
  <c r="C2515" i="3"/>
  <c r="D2515" i="3"/>
  <c r="E2515" i="3"/>
  <c r="F2515" i="3"/>
  <c r="G2515" i="3"/>
  <c r="H2515" i="3"/>
  <c r="I2515" i="3"/>
  <c r="C2516" i="3"/>
  <c r="D2516" i="3"/>
  <c r="E2516" i="3"/>
  <c r="F2516" i="3"/>
  <c r="G2516" i="3"/>
  <c r="H2516" i="3"/>
  <c r="I2516" i="3"/>
  <c r="C2517" i="3"/>
  <c r="D2517" i="3"/>
  <c r="E2517" i="3"/>
  <c r="F2517" i="3"/>
  <c r="G2517" i="3"/>
  <c r="H2517" i="3"/>
  <c r="I2517" i="3"/>
  <c r="C2518" i="3"/>
  <c r="D2518" i="3"/>
  <c r="E2518" i="3"/>
  <c r="F2518" i="3"/>
  <c r="G2518" i="3"/>
  <c r="H2518" i="3"/>
  <c r="I2518" i="3"/>
  <c r="C2519" i="3"/>
  <c r="D2519" i="3"/>
  <c r="E2519" i="3"/>
  <c r="F2519" i="3"/>
  <c r="G2519" i="3"/>
  <c r="H2519" i="3"/>
  <c r="I2519" i="3"/>
  <c r="C2520" i="3"/>
  <c r="D2520" i="3"/>
  <c r="E2520" i="3"/>
  <c r="F2520" i="3"/>
  <c r="G2520" i="3"/>
  <c r="H2520" i="3"/>
  <c r="I2520" i="3"/>
  <c r="C2521" i="3"/>
  <c r="D2521" i="3"/>
  <c r="E2521" i="3"/>
  <c r="F2521" i="3"/>
  <c r="G2521" i="3"/>
  <c r="H2521" i="3"/>
  <c r="I2521" i="3"/>
  <c r="C2522" i="3"/>
  <c r="D2522" i="3"/>
  <c r="E2522" i="3"/>
  <c r="F2522" i="3"/>
  <c r="G2522" i="3"/>
  <c r="H2522" i="3"/>
  <c r="I2522" i="3"/>
  <c r="C2523" i="3"/>
  <c r="D2523" i="3"/>
  <c r="E2523" i="3"/>
  <c r="F2523" i="3"/>
  <c r="G2523" i="3"/>
  <c r="H2523" i="3"/>
  <c r="I2523" i="3"/>
  <c r="C2524" i="3"/>
  <c r="D2524" i="3"/>
  <c r="E2524" i="3"/>
  <c r="F2524" i="3"/>
  <c r="G2524" i="3"/>
  <c r="H2524" i="3"/>
  <c r="I2524" i="3"/>
  <c r="C2525" i="3"/>
  <c r="D2525" i="3"/>
  <c r="E2525" i="3"/>
  <c r="F2525" i="3"/>
  <c r="G2525" i="3"/>
  <c r="H2525" i="3"/>
  <c r="I2525" i="3"/>
  <c r="C2526" i="3"/>
  <c r="D2526" i="3"/>
  <c r="E2526" i="3"/>
  <c r="F2526" i="3"/>
  <c r="G2526" i="3"/>
  <c r="H2526" i="3"/>
  <c r="I2526" i="3"/>
  <c r="C2527" i="3"/>
  <c r="D2527" i="3"/>
  <c r="E2527" i="3"/>
  <c r="F2527" i="3"/>
  <c r="G2527" i="3"/>
  <c r="H2527" i="3"/>
  <c r="I2527" i="3"/>
  <c r="C2528" i="3"/>
  <c r="D2528" i="3"/>
  <c r="E2528" i="3"/>
  <c r="F2528" i="3"/>
  <c r="G2528" i="3"/>
  <c r="H2528" i="3"/>
  <c r="I2528" i="3"/>
  <c r="C2529" i="3"/>
  <c r="D2529" i="3"/>
  <c r="E2529" i="3"/>
  <c r="F2529" i="3"/>
  <c r="G2529" i="3"/>
  <c r="H2529" i="3"/>
  <c r="I2529" i="3"/>
  <c r="C2530" i="3"/>
  <c r="D2530" i="3"/>
  <c r="E2530" i="3"/>
  <c r="F2530" i="3"/>
  <c r="G2530" i="3"/>
  <c r="H2530" i="3"/>
  <c r="I2530" i="3"/>
  <c r="C2531" i="3"/>
  <c r="D2531" i="3"/>
  <c r="E2531" i="3"/>
  <c r="F2531" i="3"/>
  <c r="G2531" i="3"/>
  <c r="H2531" i="3"/>
  <c r="I2531" i="3"/>
  <c r="C2532" i="3"/>
  <c r="D2532" i="3"/>
  <c r="E2532" i="3"/>
  <c r="F2532" i="3"/>
  <c r="G2532" i="3"/>
  <c r="H2532" i="3"/>
  <c r="I2532" i="3"/>
  <c r="C2533" i="3"/>
  <c r="D2533" i="3"/>
  <c r="E2533" i="3"/>
  <c r="F2533" i="3"/>
  <c r="G2533" i="3"/>
  <c r="H2533" i="3"/>
  <c r="I2533" i="3"/>
  <c r="C2534" i="3"/>
  <c r="D2534" i="3"/>
  <c r="E2534" i="3"/>
  <c r="F2534" i="3"/>
  <c r="G2534" i="3"/>
  <c r="H2534" i="3"/>
  <c r="I2534" i="3"/>
  <c r="C2535" i="3"/>
  <c r="D2535" i="3"/>
  <c r="E2535" i="3"/>
  <c r="F2535" i="3"/>
  <c r="G2535" i="3"/>
  <c r="H2535" i="3"/>
  <c r="I2535" i="3"/>
  <c r="C2536" i="3"/>
  <c r="D2536" i="3"/>
  <c r="E2536" i="3"/>
  <c r="F2536" i="3"/>
  <c r="G2536" i="3"/>
  <c r="H2536" i="3"/>
  <c r="I2536" i="3"/>
  <c r="C2537" i="3"/>
  <c r="D2537" i="3"/>
  <c r="E2537" i="3"/>
  <c r="F2537" i="3"/>
  <c r="G2537" i="3"/>
  <c r="H2537" i="3"/>
  <c r="I2537" i="3"/>
  <c r="C2538" i="3"/>
  <c r="D2538" i="3"/>
  <c r="E2538" i="3"/>
  <c r="F2538" i="3"/>
  <c r="G2538" i="3"/>
  <c r="H2538" i="3"/>
  <c r="I2538" i="3"/>
  <c r="C2539" i="3"/>
  <c r="D2539" i="3"/>
  <c r="E2539" i="3"/>
  <c r="F2539" i="3"/>
  <c r="G2539" i="3"/>
  <c r="H2539" i="3"/>
  <c r="I2539" i="3"/>
  <c r="C2540" i="3"/>
  <c r="D2540" i="3"/>
  <c r="E2540" i="3"/>
  <c r="F2540" i="3"/>
  <c r="G2540" i="3"/>
  <c r="H2540" i="3"/>
  <c r="I2540" i="3"/>
  <c r="C2541" i="3"/>
  <c r="D2541" i="3"/>
  <c r="E2541" i="3"/>
  <c r="F2541" i="3"/>
  <c r="G2541" i="3"/>
  <c r="H2541" i="3"/>
  <c r="I2541" i="3"/>
  <c r="C2542" i="3"/>
  <c r="D2542" i="3"/>
  <c r="E2542" i="3"/>
  <c r="F2542" i="3"/>
  <c r="G2542" i="3"/>
  <c r="H2542" i="3"/>
  <c r="I2542" i="3"/>
  <c r="C2543" i="3"/>
  <c r="D2543" i="3"/>
  <c r="E2543" i="3"/>
  <c r="F2543" i="3"/>
  <c r="G2543" i="3"/>
  <c r="H2543" i="3"/>
  <c r="I2543" i="3"/>
  <c r="C2544" i="3"/>
  <c r="D2544" i="3"/>
  <c r="E2544" i="3"/>
  <c r="F2544" i="3"/>
  <c r="G2544" i="3"/>
  <c r="H2544" i="3"/>
  <c r="I2544" i="3"/>
  <c r="C2545" i="3"/>
  <c r="D2545" i="3"/>
  <c r="E2545" i="3"/>
  <c r="F2545" i="3"/>
  <c r="G2545" i="3"/>
  <c r="H2545" i="3"/>
  <c r="I2545" i="3"/>
  <c r="C2546" i="3"/>
  <c r="D2546" i="3"/>
  <c r="E2546" i="3"/>
  <c r="F2546" i="3"/>
  <c r="G2546" i="3"/>
  <c r="H2546" i="3"/>
  <c r="I2546" i="3"/>
  <c r="C2547" i="3"/>
  <c r="D2547" i="3"/>
  <c r="E2547" i="3"/>
  <c r="F2547" i="3"/>
  <c r="G2547" i="3"/>
  <c r="H2547" i="3"/>
  <c r="I2547" i="3"/>
  <c r="C2548" i="3"/>
  <c r="D2548" i="3"/>
  <c r="E2548" i="3"/>
  <c r="F2548" i="3"/>
  <c r="G2548" i="3"/>
  <c r="H2548" i="3"/>
  <c r="I2548" i="3"/>
  <c r="C2549" i="3"/>
  <c r="D2549" i="3"/>
  <c r="E2549" i="3"/>
  <c r="F2549" i="3"/>
  <c r="G2549" i="3"/>
  <c r="H2549" i="3"/>
  <c r="I2549" i="3"/>
  <c r="C2550" i="3"/>
  <c r="D2550" i="3"/>
  <c r="E2550" i="3"/>
  <c r="F2550" i="3"/>
  <c r="G2550" i="3"/>
  <c r="H2550" i="3"/>
  <c r="I2550" i="3"/>
  <c r="C2551" i="3"/>
  <c r="D2551" i="3"/>
  <c r="E2551" i="3"/>
  <c r="F2551" i="3"/>
  <c r="G2551" i="3"/>
  <c r="H2551" i="3"/>
  <c r="I2551" i="3"/>
  <c r="C2552" i="3"/>
  <c r="D2552" i="3"/>
  <c r="E2552" i="3"/>
  <c r="F2552" i="3"/>
  <c r="G2552" i="3"/>
  <c r="H2552" i="3"/>
  <c r="I2552" i="3"/>
  <c r="C2553" i="3"/>
  <c r="D2553" i="3"/>
  <c r="E2553" i="3"/>
  <c r="F2553" i="3"/>
  <c r="G2553" i="3"/>
  <c r="H2553" i="3"/>
  <c r="I2553" i="3"/>
  <c r="C2554" i="3"/>
  <c r="D2554" i="3"/>
  <c r="E2554" i="3"/>
  <c r="F2554" i="3"/>
  <c r="G2554" i="3"/>
  <c r="H2554" i="3"/>
  <c r="I2554" i="3"/>
  <c r="C2555" i="3"/>
  <c r="D2555" i="3"/>
  <c r="E2555" i="3"/>
  <c r="F2555" i="3"/>
  <c r="G2555" i="3"/>
  <c r="H2555" i="3"/>
  <c r="I2555" i="3"/>
  <c r="C2556" i="3"/>
  <c r="D2556" i="3"/>
  <c r="E2556" i="3"/>
  <c r="F2556" i="3"/>
  <c r="G2556" i="3"/>
  <c r="H2556" i="3"/>
  <c r="I2556" i="3"/>
  <c r="C2557" i="3"/>
  <c r="D2557" i="3"/>
  <c r="E2557" i="3"/>
  <c r="F2557" i="3"/>
  <c r="G2557" i="3"/>
  <c r="H2557" i="3"/>
  <c r="I2557" i="3"/>
  <c r="C2558" i="3"/>
  <c r="D2558" i="3"/>
  <c r="E2558" i="3"/>
  <c r="F2558" i="3"/>
  <c r="G2558" i="3"/>
  <c r="H2558" i="3"/>
  <c r="I2558" i="3"/>
  <c r="C2559" i="3"/>
  <c r="D2559" i="3"/>
  <c r="E2559" i="3"/>
  <c r="F2559" i="3"/>
  <c r="G2559" i="3"/>
  <c r="H2559" i="3"/>
  <c r="I2559" i="3"/>
  <c r="C2560" i="3"/>
  <c r="D2560" i="3"/>
  <c r="E2560" i="3"/>
  <c r="F2560" i="3"/>
  <c r="G2560" i="3"/>
  <c r="H2560" i="3"/>
  <c r="I2560" i="3"/>
  <c r="C2561" i="3"/>
  <c r="D2561" i="3"/>
  <c r="E2561" i="3"/>
  <c r="F2561" i="3"/>
  <c r="G2561" i="3"/>
  <c r="H2561" i="3"/>
  <c r="I2561" i="3"/>
  <c r="C2562" i="3"/>
  <c r="D2562" i="3"/>
  <c r="E2562" i="3"/>
  <c r="F2562" i="3"/>
  <c r="G2562" i="3"/>
  <c r="H2562" i="3"/>
  <c r="I2562" i="3"/>
  <c r="C2563" i="3"/>
  <c r="D2563" i="3"/>
  <c r="E2563" i="3"/>
  <c r="F2563" i="3"/>
  <c r="G2563" i="3"/>
  <c r="H2563" i="3"/>
  <c r="I2563" i="3"/>
  <c r="C2564" i="3"/>
  <c r="D2564" i="3"/>
  <c r="E2564" i="3"/>
  <c r="F2564" i="3"/>
  <c r="G2564" i="3"/>
  <c r="H2564" i="3"/>
  <c r="I2564" i="3"/>
  <c r="C2565" i="3"/>
  <c r="D2565" i="3"/>
  <c r="E2565" i="3"/>
  <c r="F2565" i="3"/>
  <c r="G2565" i="3"/>
  <c r="H2565" i="3"/>
  <c r="I2565" i="3"/>
  <c r="C2566" i="3"/>
  <c r="D2566" i="3"/>
  <c r="E2566" i="3"/>
  <c r="F2566" i="3"/>
  <c r="G2566" i="3"/>
  <c r="H2566" i="3"/>
  <c r="I2566" i="3"/>
  <c r="C2567" i="3"/>
  <c r="D2567" i="3"/>
  <c r="E2567" i="3"/>
  <c r="F2567" i="3"/>
  <c r="G2567" i="3"/>
  <c r="H2567" i="3"/>
  <c r="I2567" i="3"/>
  <c r="C2568" i="3"/>
  <c r="D2568" i="3"/>
  <c r="E2568" i="3"/>
  <c r="F2568" i="3"/>
  <c r="G2568" i="3"/>
  <c r="H2568" i="3"/>
  <c r="I2568" i="3"/>
  <c r="C2569" i="3"/>
  <c r="D2569" i="3"/>
  <c r="E2569" i="3"/>
  <c r="F2569" i="3"/>
  <c r="G2569" i="3"/>
  <c r="H2569" i="3"/>
  <c r="I2569" i="3"/>
  <c r="C2570" i="3"/>
  <c r="D2570" i="3"/>
  <c r="E2570" i="3"/>
  <c r="F2570" i="3"/>
  <c r="G2570" i="3"/>
  <c r="H2570" i="3"/>
  <c r="I2570" i="3"/>
  <c r="C2571" i="3"/>
  <c r="D2571" i="3"/>
  <c r="E2571" i="3"/>
  <c r="F2571" i="3"/>
  <c r="G2571" i="3"/>
  <c r="H2571" i="3"/>
  <c r="I2571" i="3"/>
  <c r="C2572" i="3"/>
  <c r="D2572" i="3"/>
  <c r="E2572" i="3"/>
  <c r="F2572" i="3"/>
  <c r="G2572" i="3"/>
  <c r="H2572" i="3"/>
  <c r="I2572" i="3"/>
  <c r="C2573" i="3"/>
  <c r="D2573" i="3"/>
  <c r="E2573" i="3"/>
  <c r="F2573" i="3"/>
  <c r="G2573" i="3"/>
  <c r="H2573" i="3"/>
  <c r="I2573" i="3"/>
  <c r="C2574" i="3"/>
  <c r="D2574" i="3"/>
  <c r="E2574" i="3"/>
  <c r="F2574" i="3"/>
  <c r="G2574" i="3"/>
  <c r="H2574" i="3"/>
  <c r="I2574" i="3"/>
  <c r="C2575" i="3"/>
  <c r="D2575" i="3"/>
  <c r="E2575" i="3"/>
  <c r="F2575" i="3"/>
  <c r="G2575" i="3"/>
  <c r="H2575" i="3"/>
  <c r="I2575" i="3"/>
  <c r="C2576" i="3"/>
  <c r="D2576" i="3"/>
  <c r="E2576" i="3"/>
  <c r="F2576" i="3"/>
  <c r="G2576" i="3"/>
  <c r="H2576" i="3"/>
  <c r="I2576" i="3"/>
  <c r="C2577" i="3"/>
  <c r="D2577" i="3"/>
  <c r="E2577" i="3"/>
  <c r="F2577" i="3"/>
  <c r="G2577" i="3"/>
  <c r="H2577" i="3"/>
  <c r="I2577" i="3"/>
  <c r="C2578" i="3"/>
  <c r="D2578" i="3"/>
  <c r="E2578" i="3"/>
  <c r="F2578" i="3"/>
  <c r="G2578" i="3"/>
  <c r="H2578" i="3"/>
  <c r="I2578" i="3"/>
  <c r="C2579" i="3"/>
  <c r="D2579" i="3"/>
  <c r="E2579" i="3"/>
  <c r="F2579" i="3"/>
  <c r="G2579" i="3"/>
  <c r="H2579" i="3"/>
  <c r="I2579" i="3"/>
  <c r="C2580" i="3"/>
  <c r="D2580" i="3"/>
  <c r="E2580" i="3"/>
  <c r="F2580" i="3"/>
  <c r="G2580" i="3"/>
  <c r="H2580" i="3"/>
  <c r="I2580" i="3"/>
  <c r="C2581" i="3"/>
  <c r="D2581" i="3"/>
  <c r="E2581" i="3"/>
  <c r="F2581" i="3"/>
  <c r="G2581" i="3"/>
  <c r="H2581" i="3"/>
  <c r="I2581" i="3"/>
  <c r="C2582" i="3"/>
  <c r="D2582" i="3"/>
  <c r="E2582" i="3"/>
  <c r="F2582" i="3"/>
  <c r="G2582" i="3"/>
  <c r="H2582" i="3"/>
  <c r="I2582" i="3"/>
  <c r="C2583" i="3"/>
  <c r="D2583" i="3"/>
  <c r="E2583" i="3"/>
  <c r="F2583" i="3"/>
  <c r="G2583" i="3"/>
  <c r="H2583" i="3"/>
  <c r="I2583" i="3"/>
  <c r="C2584" i="3"/>
  <c r="D2584" i="3"/>
  <c r="E2584" i="3"/>
  <c r="F2584" i="3"/>
  <c r="G2584" i="3"/>
  <c r="H2584" i="3"/>
  <c r="I2584" i="3"/>
  <c r="C2585" i="3"/>
  <c r="D2585" i="3"/>
  <c r="E2585" i="3"/>
  <c r="F2585" i="3"/>
  <c r="G2585" i="3"/>
  <c r="H2585" i="3"/>
  <c r="I2585" i="3"/>
  <c r="C2586" i="3"/>
  <c r="D2586" i="3"/>
  <c r="E2586" i="3"/>
  <c r="F2586" i="3"/>
  <c r="G2586" i="3"/>
  <c r="H2586" i="3"/>
  <c r="I2586" i="3"/>
  <c r="C2587" i="3"/>
  <c r="D2587" i="3"/>
  <c r="E2587" i="3"/>
  <c r="F2587" i="3"/>
  <c r="G2587" i="3"/>
  <c r="H2587" i="3"/>
  <c r="I2587" i="3"/>
  <c r="C2588" i="3"/>
  <c r="D2588" i="3"/>
  <c r="E2588" i="3"/>
  <c r="F2588" i="3"/>
  <c r="G2588" i="3"/>
  <c r="H2588" i="3"/>
  <c r="I2588" i="3"/>
  <c r="C2589" i="3"/>
  <c r="D2589" i="3"/>
  <c r="E2589" i="3"/>
  <c r="F2589" i="3"/>
  <c r="G2589" i="3"/>
  <c r="H2589" i="3"/>
  <c r="I2589" i="3"/>
  <c r="C2590" i="3"/>
  <c r="D2590" i="3"/>
  <c r="E2590" i="3"/>
  <c r="F2590" i="3"/>
  <c r="G2590" i="3"/>
  <c r="H2590" i="3"/>
  <c r="I2590" i="3"/>
  <c r="C2591" i="3"/>
  <c r="D2591" i="3"/>
  <c r="E2591" i="3"/>
  <c r="F2591" i="3"/>
  <c r="G2591" i="3"/>
  <c r="H2591" i="3"/>
  <c r="I2591" i="3"/>
  <c r="C2592" i="3"/>
  <c r="D2592" i="3"/>
  <c r="E2592" i="3"/>
  <c r="F2592" i="3"/>
  <c r="G2592" i="3"/>
  <c r="H2592" i="3"/>
  <c r="I2592" i="3"/>
  <c r="C2593" i="3"/>
  <c r="D2593" i="3"/>
  <c r="E2593" i="3"/>
  <c r="F2593" i="3"/>
  <c r="G2593" i="3"/>
  <c r="H2593" i="3"/>
  <c r="I2593" i="3"/>
  <c r="C2594" i="3"/>
  <c r="D2594" i="3"/>
  <c r="E2594" i="3"/>
  <c r="F2594" i="3"/>
  <c r="G2594" i="3"/>
  <c r="H2594" i="3"/>
  <c r="I2594" i="3"/>
  <c r="C2595" i="3"/>
  <c r="D2595" i="3"/>
  <c r="E2595" i="3"/>
  <c r="F2595" i="3"/>
  <c r="G2595" i="3"/>
  <c r="H2595" i="3"/>
  <c r="I2595" i="3"/>
  <c r="C2596" i="3"/>
  <c r="D2596" i="3"/>
  <c r="E2596" i="3"/>
  <c r="F2596" i="3"/>
  <c r="G2596" i="3"/>
  <c r="H2596" i="3"/>
  <c r="I2596" i="3"/>
  <c r="C2597" i="3"/>
  <c r="D2597" i="3"/>
  <c r="E2597" i="3"/>
  <c r="F2597" i="3"/>
  <c r="G2597" i="3"/>
  <c r="H2597" i="3"/>
  <c r="I2597" i="3"/>
  <c r="C2598" i="3"/>
  <c r="D2598" i="3"/>
  <c r="E2598" i="3"/>
  <c r="F2598" i="3"/>
  <c r="G2598" i="3"/>
  <c r="H2598" i="3"/>
  <c r="I2598" i="3"/>
  <c r="C2599" i="3"/>
  <c r="D2599" i="3"/>
  <c r="E2599" i="3"/>
  <c r="F2599" i="3"/>
  <c r="G2599" i="3"/>
  <c r="H2599" i="3"/>
  <c r="I2599" i="3"/>
  <c r="C2600" i="3"/>
  <c r="D2600" i="3"/>
  <c r="E2600" i="3"/>
  <c r="F2600" i="3"/>
  <c r="G2600" i="3"/>
  <c r="H2600" i="3"/>
  <c r="I2600" i="3"/>
  <c r="C2601" i="3"/>
  <c r="D2601" i="3"/>
  <c r="E2601" i="3"/>
  <c r="F2601" i="3"/>
  <c r="G2601" i="3"/>
  <c r="H2601" i="3"/>
  <c r="I2601" i="3"/>
  <c r="C2602" i="3"/>
  <c r="D2602" i="3"/>
  <c r="E2602" i="3"/>
  <c r="F2602" i="3"/>
  <c r="G2602" i="3"/>
  <c r="H2602" i="3"/>
  <c r="I2602" i="3"/>
  <c r="C2603" i="3"/>
  <c r="D2603" i="3"/>
  <c r="E2603" i="3"/>
  <c r="F2603" i="3"/>
  <c r="G2603" i="3"/>
  <c r="H2603" i="3"/>
  <c r="I2603" i="3"/>
  <c r="C2604" i="3"/>
  <c r="D2604" i="3"/>
  <c r="E2604" i="3"/>
  <c r="F2604" i="3"/>
  <c r="G2604" i="3"/>
  <c r="H2604" i="3"/>
  <c r="I2604" i="3"/>
  <c r="C2605" i="3"/>
  <c r="D2605" i="3"/>
  <c r="E2605" i="3"/>
  <c r="F2605" i="3"/>
  <c r="G2605" i="3"/>
  <c r="H2605" i="3"/>
  <c r="I2605" i="3"/>
  <c r="C2606" i="3"/>
  <c r="D2606" i="3"/>
  <c r="E2606" i="3"/>
  <c r="F2606" i="3"/>
  <c r="G2606" i="3"/>
  <c r="H2606" i="3"/>
  <c r="I2606" i="3"/>
  <c r="C2607" i="3"/>
  <c r="D2607" i="3"/>
  <c r="E2607" i="3"/>
  <c r="F2607" i="3"/>
  <c r="G2607" i="3"/>
  <c r="H2607" i="3"/>
  <c r="I2607" i="3"/>
  <c r="C2608" i="3"/>
  <c r="D2608" i="3"/>
  <c r="E2608" i="3"/>
  <c r="F2608" i="3"/>
  <c r="G2608" i="3"/>
  <c r="H2608" i="3"/>
  <c r="I2608" i="3"/>
  <c r="C2609" i="3"/>
  <c r="D2609" i="3"/>
  <c r="E2609" i="3"/>
  <c r="F2609" i="3"/>
  <c r="G2609" i="3"/>
  <c r="H2609" i="3"/>
  <c r="I2609" i="3"/>
  <c r="C2610" i="3"/>
  <c r="D2610" i="3"/>
  <c r="E2610" i="3"/>
  <c r="F2610" i="3"/>
  <c r="G2610" i="3"/>
  <c r="H2610" i="3"/>
  <c r="I2610" i="3"/>
  <c r="C2611" i="3"/>
  <c r="D2611" i="3"/>
  <c r="E2611" i="3"/>
  <c r="F2611" i="3"/>
  <c r="G2611" i="3"/>
  <c r="H2611" i="3"/>
  <c r="I2611" i="3"/>
  <c r="C2612" i="3"/>
  <c r="D2612" i="3"/>
  <c r="E2612" i="3"/>
  <c r="F2612" i="3"/>
  <c r="G2612" i="3"/>
  <c r="H2612" i="3"/>
  <c r="I2612" i="3"/>
  <c r="C2613" i="3"/>
  <c r="D2613" i="3"/>
  <c r="E2613" i="3"/>
  <c r="F2613" i="3"/>
  <c r="G2613" i="3"/>
  <c r="H2613" i="3"/>
  <c r="I2613" i="3"/>
  <c r="C2614" i="3"/>
  <c r="D2614" i="3"/>
  <c r="E2614" i="3"/>
  <c r="F2614" i="3"/>
  <c r="G2614" i="3"/>
  <c r="H2614" i="3"/>
  <c r="I2614" i="3"/>
  <c r="C2615" i="3"/>
  <c r="D2615" i="3"/>
  <c r="E2615" i="3"/>
  <c r="F2615" i="3"/>
  <c r="G2615" i="3"/>
  <c r="H2615" i="3"/>
  <c r="I2615" i="3"/>
  <c r="C2616" i="3"/>
  <c r="D2616" i="3"/>
  <c r="E2616" i="3"/>
  <c r="F2616" i="3"/>
  <c r="G2616" i="3"/>
  <c r="H2616" i="3"/>
  <c r="I2616" i="3"/>
  <c r="C2617" i="3"/>
  <c r="D2617" i="3"/>
  <c r="E2617" i="3"/>
  <c r="F2617" i="3"/>
  <c r="G2617" i="3"/>
  <c r="H2617" i="3"/>
  <c r="I2617" i="3"/>
  <c r="C2618" i="3"/>
  <c r="D2618" i="3"/>
  <c r="E2618" i="3"/>
  <c r="F2618" i="3"/>
  <c r="G2618" i="3"/>
  <c r="H2618" i="3"/>
  <c r="I2618" i="3"/>
  <c r="C2619" i="3"/>
  <c r="D2619" i="3"/>
  <c r="E2619" i="3"/>
  <c r="F2619" i="3"/>
  <c r="G2619" i="3"/>
  <c r="H2619" i="3"/>
  <c r="I2619" i="3"/>
  <c r="C2620" i="3"/>
  <c r="D2620" i="3"/>
  <c r="E2620" i="3"/>
  <c r="F2620" i="3"/>
  <c r="G2620" i="3"/>
  <c r="H2620" i="3"/>
  <c r="I2620" i="3"/>
  <c r="C2621" i="3"/>
  <c r="D2621" i="3"/>
  <c r="E2621" i="3"/>
  <c r="F2621" i="3"/>
  <c r="G2621" i="3"/>
  <c r="H2621" i="3"/>
  <c r="I2621" i="3"/>
  <c r="C2622" i="3"/>
  <c r="D2622" i="3"/>
  <c r="E2622" i="3"/>
  <c r="F2622" i="3"/>
  <c r="G2622" i="3"/>
  <c r="H2622" i="3"/>
  <c r="I2622" i="3"/>
  <c r="C2623" i="3"/>
  <c r="D2623" i="3"/>
  <c r="E2623" i="3"/>
  <c r="F2623" i="3"/>
  <c r="G2623" i="3"/>
  <c r="H2623" i="3"/>
  <c r="I2623" i="3"/>
  <c r="C2624" i="3"/>
  <c r="D2624" i="3"/>
  <c r="E2624" i="3"/>
  <c r="F2624" i="3"/>
  <c r="G2624" i="3"/>
  <c r="H2624" i="3"/>
  <c r="I2624" i="3"/>
  <c r="C2625" i="3"/>
  <c r="D2625" i="3"/>
  <c r="E2625" i="3"/>
  <c r="F2625" i="3"/>
  <c r="G2625" i="3"/>
  <c r="H2625" i="3"/>
  <c r="I2625" i="3"/>
  <c r="C2626" i="3"/>
  <c r="D2626" i="3"/>
  <c r="E2626" i="3"/>
  <c r="F2626" i="3"/>
  <c r="G2626" i="3"/>
  <c r="H2626" i="3"/>
  <c r="I2626" i="3"/>
  <c r="C2627" i="3"/>
  <c r="D2627" i="3"/>
  <c r="E2627" i="3"/>
  <c r="F2627" i="3"/>
  <c r="G2627" i="3"/>
  <c r="H2627" i="3"/>
  <c r="I2627" i="3"/>
  <c r="C2628" i="3"/>
  <c r="D2628" i="3"/>
  <c r="E2628" i="3"/>
  <c r="F2628" i="3"/>
  <c r="G2628" i="3"/>
  <c r="H2628" i="3"/>
  <c r="I2628" i="3"/>
  <c r="C2629" i="3"/>
  <c r="D2629" i="3"/>
  <c r="E2629" i="3"/>
  <c r="F2629" i="3"/>
  <c r="G2629" i="3"/>
  <c r="H2629" i="3"/>
  <c r="I2629" i="3"/>
  <c r="C2630" i="3"/>
  <c r="D2630" i="3"/>
  <c r="E2630" i="3"/>
  <c r="F2630" i="3"/>
  <c r="G2630" i="3"/>
  <c r="H2630" i="3"/>
  <c r="I2630" i="3"/>
  <c r="C2631" i="3"/>
  <c r="D2631" i="3"/>
  <c r="E2631" i="3"/>
  <c r="F2631" i="3"/>
  <c r="G2631" i="3"/>
  <c r="H2631" i="3"/>
  <c r="I2631" i="3"/>
  <c r="C2632" i="3"/>
  <c r="D2632" i="3"/>
  <c r="E2632" i="3"/>
  <c r="F2632" i="3"/>
  <c r="G2632" i="3"/>
  <c r="H2632" i="3"/>
  <c r="I2632" i="3"/>
  <c r="C2633" i="3"/>
  <c r="D2633" i="3"/>
  <c r="E2633" i="3"/>
  <c r="F2633" i="3"/>
  <c r="G2633" i="3"/>
  <c r="H2633" i="3"/>
  <c r="I2633" i="3"/>
  <c r="C2634" i="3"/>
  <c r="D2634" i="3"/>
  <c r="E2634" i="3"/>
  <c r="F2634" i="3"/>
  <c r="G2634" i="3"/>
  <c r="H2634" i="3"/>
  <c r="I2634" i="3"/>
  <c r="C2635" i="3"/>
  <c r="D2635" i="3"/>
  <c r="E2635" i="3"/>
  <c r="F2635" i="3"/>
  <c r="G2635" i="3"/>
  <c r="H2635" i="3"/>
  <c r="I2635" i="3"/>
  <c r="C2636" i="3"/>
  <c r="D2636" i="3"/>
  <c r="E2636" i="3"/>
  <c r="F2636" i="3"/>
  <c r="G2636" i="3"/>
  <c r="H2636" i="3"/>
  <c r="I2636" i="3"/>
  <c r="C2637" i="3"/>
  <c r="D2637" i="3"/>
  <c r="E2637" i="3"/>
  <c r="F2637" i="3"/>
  <c r="G2637" i="3"/>
  <c r="H2637" i="3"/>
  <c r="I2637" i="3"/>
  <c r="C2638" i="3"/>
  <c r="D2638" i="3"/>
  <c r="E2638" i="3"/>
  <c r="F2638" i="3"/>
  <c r="G2638" i="3"/>
  <c r="H2638" i="3"/>
  <c r="I2638" i="3"/>
  <c r="C2639" i="3"/>
  <c r="D2639" i="3"/>
  <c r="E2639" i="3"/>
  <c r="F2639" i="3"/>
  <c r="G2639" i="3"/>
  <c r="H2639" i="3"/>
  <c r="I2639" i="3"/>
  <c r="C2640" i="3"/>
  <c r="D2640" i="3"/>
  <c r="E2640" i="3"/>
  <c r="F2640" i="3"/>
  <c r="G2640" i="3"/>
  <c r="H2640" i="3"/>
  <c r="I2640" i="3"/>
  <c r="C2641" i="3"/>
  <c r="D2641" i="3"/>
  <c r="E2641" i="3"/>
  <c r="F2641" i="3"/>
  <c r="G2641" i="3"/>
  <c r="H2641" i="3"/>
  <c r="I2641" i="3"/>
  <c r="C2642" i="3"/>
  <c r="D2642" i="3"/>
  <c r="E2642" i="3"/>
  <c r="F2642" i="3"/>
  <c r="G2642" i="3"/>
  <c r="H2642" i="3"/>
  <c r="I2642" i="3"/>
  <c r="C2643" i="3"/>
  <c r="D2643" i="3"/>
  <c r="E2643" i="3"/>
  <c r="F2643" i="3"/>
  <c r="G2643" i="3"/>
  <c r="H2643" i="3"/>
  <c r="I2643" i="3"/>
  <c r="C2644" i="3"/>
  <c r="D2644" i="3"/>
  <c r="E2644" i="3"/>
  <c r="F2644" i="3"/>
  <c r="G2644" i="3"/>
  <c r="H2644" i="3"/>
  <c r="I2644" i="3"/>
  <c r="C2645" i="3"/>
  <c r="D2645" i="3"/>
  <c r="E2645" i="3"/>
  <c r="F2645" i="3"/>
  <c r="G2645" i="3"/>
  <c r="H2645" i="3"/>
  <c r="I2645" i="3"/>
  <c r="C2646" i="3"/>
  <c r="D2646" i="3"/>
  <c r="E2646" i="3"/>
  <c r="F2646" i="3"/>
  <c r="G2646" i="3"/>
  <c r="H2646" i="3"/>
  <c r="I2646" i="3"/>
  <c r="C2647" i="3"/>
  <c r="D2647" i="3"/>
  <c r="E2647" i="3"/>
  <c r="F2647" i="3"/>
  <c r="G2647" i="3"/>
  <c r="H2647" i="3"/>
  <c r="I2647" i="3"/>
  <c r="C2648" i="3"/>
  <c r="D2648" i="3"/>
  <c r="E2648" i="3"/>
  <c r="F2648" i="3"/>
  <c r="G2648" i="3"/>
  <c r="H2648" i="3"/>
  <c r="I2648" i="3"/>
  <c r="C2649" i="3"/>
  <c r="D2649" i="3"/>
  <c r="E2649" i="3"/>
  <c r="F2649" i="3"/>
  <c r="G2649" i="3"/>
  <c r="H2649" i="3"/>
  <c r="I2649" i="3"/>
  <c r="C2650" i="3"/>
  <c r="D2650" i="3"/>
  <c r="E2650" i="3"/>
  <c r="F2650" i="3"/>
  <c r="G2650" i="3"/>
  <c r="H2650" i="3"/>
  <c r="I2650" i="3"/>
  <c r="C2651" i="3"/>
  <c r="D2651" i="3"/>
  <c r="E2651" i="3"/>
  <c r="F2651" i="3"/>
  <c r="G2651" i="3"/>
  <c r="H2651" i="3"/>
  <c r="I2651" i="3"/>
  <c r="C2652" i="3"/>
  <c r="D2652" i="3"/>
  <c r="E2652" i="3"/>
  <c r="F2652" i="3"/>
  <c r="G2652" i="3"/>
  <c r="H2652" i="3"/>
  <c r="I2652" i="3"/>
  <c r="C2653" i="3"/>
  <c r="D2653" i="3"/>
  <c r="E2653" i="3"/>
  <c r="F2653" i="3"/>
  <c r="G2653" i="3"/>
  <c r="H2653" i="3"/>
  <c r="I2653" i="3"/>
  <c r="C2654" i="3"/>
  <c r="D2654" i="3"/>
  <c r="E2654" i="3"/>
  <c r="F2654" i="3"/>
  <c r="G2654" i="3"/>
  <c r="H2654" i="3"/>
  <c r="I2654" i="3"/>
  <c r="C2655" i="3"/>
  <c r="D2655" i="3"/>
  <c r="E2655" i="3"/>
  <c r="F2655" i="3"/>
  <c r="G2655" i="3"/>
  <c r="H2655" i="3"/>
  <c r="I2655" i="3"/>
  <c r="C2656" i="3"/>
  <c r="D2656" i="3"/>
  <c r="E2656" i="3"/>
  <c r="F2656" i="3"/>
  <c r="G2656" i="3"/>
  <c r="H2656" i="3"/>
  <c r="I2656" i="3"/>
  <c r="C2657" i="3"/>
  <c r="D2657" i="3"/>
  <c r="E2657" i="3"/>
  <c r="F2657" i="3"/>
  <c r="G2657" i="3"/>
  <c r="H2657" i="3"/>
  <c r="I2657" i="3"/>
  <c r="C2658" i="3"/>
  <c r="D2658" i="3"/>
  <c r="E2658" i="3"/>
  <c r="F2658" i="3"/>
  <c r="G2658" i="3"/>
  <c r="H2658" i="3"/>
  <c r="I2658" i="3"/>
  <c r="C2659" i="3"/>
  <c r="D2659" i="3"/>
  <c r="E2659" i="3"/>
  <c r="F2659" i="3"/>
  <c r="G2659" i="3"/>
  <c r="H2659" i="3"/>
  <c r="I2659" i="3"/>
  <c r="C2660" i="3"/>
  <c r="D2660" i="3"/>
  <c r="E2660" i="3"/>
  <c r="F2660" i="3"/>
  <c r="G2660" i="3"/>
  <c r="H2660" i="3"/>
  <c r="I2660" i="3"/>
  <c r="C2661" i="3"/>
  <c r="D2661" i="3"/>
  <c r="E2661" i="3"/>
  <c r="F2661" i="3"/>
  <c r="G2661" i="3"/>
  <c r="H2661" i="3"/>
  <c r="I2661" i="3"/>
  <c r="C2662" i="3"/>
  <c r="D2662" i="3"/>
  <c r="E2662" i="3"/>
  <c r="F2662" i="3"/>
  <c r="G2662" i="3"/>
  <c r="H2662" i="3"/>
  <c r="I2662" i="3"/>
  <c r="C2663" i="3"/>
  <c r="D2663" i="3"/>
  <c r="E2663" i="3"/>
  <c r="F2663" i="3"/>
  <c r="G2663" i="3"/>
  <c r="H2663" i="3"/>
  <c r="I2663" i="3"/>
  <c r="C2664" i="3"/>
  <c r="D2664" i="3"/>
  <c r="E2664" i="3"/>
  <c r="F2664" i="3"/>
  <c r="G2664" i="3"/>
  <c r="H2664" i="3"/>
  <c r="I2664" i="3"/>
  <c r="C2665" i="3"/>
  <c r="D2665" i="3"/>
  <c r="E2665" i="3"/>
  <c r="F2665" i="3"/>
  <c r="G2665" i="3"/>
  <c r="H2665" i="3"/>
  <c r="I2665" i="3"/>
  <c r="C2666" i="3"/>
  <c r="D2666" i="3"/>
  <c r="E2666" i="3"/>
  <c r="F2666" i="3"/>
  <c r="G2666" i="3"/>
  <c r="H2666" i="3"/>
  <c r="I2666" i="3"/>
  <c r="C2667" i="3"/>
  <c r="D2667" i="3"/>
  <c r="E2667" i="3"/>
  <c r="F2667" i="3"/>
  <c r="G2667" i="3"/>
  <c r="H2667" i="3"/>
  <c r="I2667" i="3"/>
  <c r="C2668" i="3"/>
  <c r="D2668" i="3"/>
  <c r="E2668" i="3"/>
  <c r="F2668" i="3"/>
  <c r="G2668" i="3"/>
  <c r="H2668" i="3"/>
  <c r="I2668" i="3"/>
  <c r="C2669" i="3"/>
  <c r="D2669" i="3"/>
  <c r="E2669" i="3"/>
  <c r="F2669" i="3"/>
  <c r="G2669" i="3"/>
  <c r="H2669" i="3"/>
  <c r="I2669" i="3"/>
  <c r="C2670" i="3"/>
  <c r="D2670" i="3"/>
  <c r="E2670" i="3"/>
  <c r="F2670" i="3"/>
  <c r="G2670" i="3"/>
  <c r="H2670" i="3"/>
  <c r="I2670" i="3"/>
  <c r="C2671" i="3"/>
  <c r="D2671" i="3"/>
  <c r="E2671" i="3"/>
  <c r="F2671" i="3"/>
  <c r="G2671" i="3"/>
  <c r="H2671" i="3"/>
  <c r="I2671" i="3"/>
  <c r="C2672" i="3"/>
  <c r="D2672" i="3"/>
  <c r="E2672" i="3"/>
  <c r="F2672" i="3"/>
  <c r="G2672" i="3"/>
  <c r="H2672" i="3"/>
  <c r="I2672" i="3"/>
  <c r="C2673" i="3"/>
  <c r="D2673" i="3"/>
  <c r="E2673" i="3"/>
  <c r="F2673" i="3"/>
  <c r="G2673" i="3"/>
  <c r="H2673" i="3"/>
  <c r="I2673" i="3"/>
  <c r="C2674" i="3"/>
  <c r="D2674" i="3"/>
  <c r="E2674" i="3"/>
  <c r="F2674" i="3"/>
  <c r="G2674" i="3"/>
  <c r="H2674" i="3"/>
  <c r="I2674" i="3"/>
  <c r="C2675" i="3"/>
  <c r="D2675" i="3"/>
  <c r="E2675" i="3"/>
  <c r="F2675" i="3"/>
  <c r="G2675" i="3"/>
  <c r="H2675" i="3"/>
  <c r="I2675" i="3"/>
  <c r="C2676" i="3"/>
  <c r="D2676" i="3"/>
  <c r="E2676" i="3"/>
  <c r="F2676" i="3"/>
  <c r="G2676" i="3"/>
  <c r="H2676" i="3"/>
  <c r="I2676" i="3"/>
  <c r="C2677" i="3"/>
  <c r="D2677" i="3"/>
  <c r="E2677" i="3"/>
  <c r="F2677" i="3"/>
  <c r="G2677" i="3"/>
  <c r="H2677" i="3"/>
  <c r="I2677" i="3"/>
  <c r="C2678" i="3"/>
  <c r="D2678" i="3"/>
  <c r="E2678" i="3"/>
  <c r="F2678" i="3"/>
  <c r="G2678" i="3"/>
  <c r="H2678" i="3"/>
  <c r="I2678" i="3"/>
  <c r="C2679" i="3"/>
  <c r="D2679" i="3"/>
  <c r="E2679" i="3"/>
  <c r="F2679" i="3"/>
  <c r="G2679" i="3"/>
  <c r="H2679" i="3"/>
  <c r="I2679" i="3"/>
  <c r="C2680" i="3"/>
  <c r="D2680" i="3"/>
  <c r="E2680" i="3"/>
  <c r="F2680" i="3"/>
  <c r="G2680" i="3"/>
  <c r="H2680" i="3"/>
  <c r="I2680" i="3"/>
  <c r="C2681" i="3"/>
  <c r="D2681" i="3"/>
  <c r="E2681" i="3"/>
  <c r="F2681" i="3"/>
  <c r="G2681" i="3"/>
  <c r="H2681" i="3"/>
  <c r="I2681" i="3"/>
  <c r="C2682" i="3"/>
  <c r="D2682" i="3"/>
  <c r="E2682" i="3"/>
  <c r="F2682" i="3"/>
  <c r="G2682" i="3"/>
  <c r="H2682" i="3"/>
  <c r="I2682" i="3"/>
  <c r="C2683" i="3"/>
  <c r="D2683" i="3"/>
  <c r="E2683" i="3"/>
  <c r="F2683" i="3"/>
  <c r="G2683" i="3"/>
  <c r="H2683" i="3"/>
  <c r="I2683" i="3"/>
  <c r="C2684" i="3"/>
  <c r="D2684" i="3"/>
  <c r="E2684" i="3"/>
  <c r="F2684" i="3"/>
  <c r="G2684" i="3"/>
  <c r="H2684" i="3"/>
  <c r="I2684" i="3"/>
  <c r="C2685" i="3"/>
  <c r="D2685" i="3"/>
  <c r="E2685" i="3"/>
  <c r="F2685" i="3"/>
  <c r="G2685" i="3"/>
  <c r="H2685" i="3"/>
  <c r="I2685" i="3"/>
  <c r="C2686" i="3"/>
  <c r="D2686" i="3"/>
  <c r="E2686" i="3"/>
  <c r="F2686" i="3"/>
  <c r="G2686" i="3"/>
  <c r="H2686" i="3"/>
  <c r="I2686" i="3"/>
  <c r="C2687" i="3"/>
  <c r="D2687" i="3"/>
  <c r="E2687" i="3"/>
  <c r="F2687" i="3"/>
  <c r="G2687" i="3"/>
  <c r="H2687" i="3"/>
  <c r="I2687" i="3"/>
  <c r="C2688" i="3"/>
  <c r="D2688" i="3"/>
  <c r="E2688" i="3"/>
  <c r="F2688" i="3"/>
  <c r="G2688" i="3"/>
  <c r="H2688" i="3"/>
  <c r="I2688" i="3"/>
  <c r="C2689" i="3"/>
  <c r="D2689" i="3"/>
  <c r="E2689" i="3"/>
  <c r="F2689" i="3"/>
  <c r="G2689" i="3"/>
  <c r="H2689" i="3"/>
  <c r="I2689" i="3"/>
  <c r="C2690" i="3"/>
  <c r="D2690" i="3"/>
  <c r="E2690" i="3"/>
  <c r="F2690" i="3"/>
  <c r="G2690" i="3"/>
  <c r="H2690" i="3"/>
  <c r="I2690" i="3"/>
  <c r="C2691" i="3"/>
  <c r="D2691" i="3"/>
  <c r="E2691" i="3"/>
  <c r="F2691" i="3"/>
  <c r="G2691" i="3"/>
  <c r="H2691" i="3"/>
  <c r="I2691" i="3"/>
  <c r="C2692" i="3"/>
  <c r="D2692" i="3"/>
  <c r="E2692" i="3"/>
  <c r="F2692" i="3"/>
  <c r="G2692" i="3"/>
  <c r="H2692" i="3"/>
  <c r="I2692" i="3"/>
  <c r="C2693" i="3"/>
  <c r="D2693" i="3"/>
  <c r="E2693" i="3"/>
  <c r="F2693" i="3"/>
  <c r="G2693" i="3"/>
  <c r="H2693" i="3"/>
  <c r="I2693" i="3"/>
  <c r="C2694" i="3"/>
  <c r="D2694" i="3"/>
  <c r="E2694" i="3"/>
  <c r="F2694" i="3"/>
  <c r="G2694" i="3"/>
  <c r="H2694" i="3"/>
  <c r="I2694" i="3"/>
  <c r="C2695" i="3"/>
  <c r="D2695" i="3"/>
  <c r="E2695" i="3"/>
  <c r="F2695" i="3"/>
  <c r="G2695" i="3"/>
  <c r="H2695" i="3"/>
  <c r="I2695" i="3"/>
  <c r="C2696" i="3"/>
  <c r="D2696" i="3"/>
  <c r="E2696" i="3"/>
  <c r="F2696" i="3"/>
  <c r="G2696" i="3"/>
  <c r="H2696" i="3"/>
  <c r="I2696" i="3"/>
  <c r="C2697" i="3"/>
  <c r="D2697" i="3"/>
  <c r="E2697" i="3"/>
  <c r="F2697" i="3"/>
  <c r="G2697" i="3"/>
  <c r="H2697" i="3"/>
  <c r="I2697" i="3"/>
  <c r="C2698" i="3"/>
  <c r="D2698" i="3"/>
  <c r="E2698" i="3"/>
  <c r="F2698" i="3"/>
  <c r="G2698" i="3"/>
  <c r="H2698" i="3"/>
  <c r="I2698" i="3"/>
  <c r="C2699" i="3"/>
  <c r="D2699" i="3"/>
  <c r="E2699" i="3"/>
  <c r="F2699" i="3"/>
  <c r="G2699" i="3"/>
  <c r="H2699" i="3"/>
  <c r="I2699" i="3"/>
  <c r="C2700" i="3"/>
  <c r="D2700" i="3"/>
  <c r="E2700" i="3"/>
  <c r="F2700" i="3"/>
  <c r="G2700" i="3"/>
  <c r="H2700" i="3"/>
  <c r="I2700" i="3"/>
  <c r="C2701" i="3"/>
  <c r="D2701" i="3"/>
  <c r="E2701" i="3"/>
  <c r="F2701" i="3"/>
  <c r="G2701" i="3"/>
  <c r="H2701" i="3"/>
  <c r="I2701" i="3"/>
  <c r="C2702" i="3"/>
  <c r="D2702" i="3"/>
  <c r="E2702" i="3"/>
  <c r="F2702" i="3"/>
  <c r="G2702" i="3"/>
  <c r="H2702" i="3"/>
  <c r="I2702" i="3"/>
  <c r="C2703" i="3"/>
  <c r="D2703" i="3"/>
  <c r="E2703" i="3"/>
  <c r="F2703" i="3"/>
  <c r="G2703" i="3"/>
  <c r="H2703" i="3"/>
  <c r="I2703" i="3"/>
  <c r="C2704" i="3"/>
  <c r="D2704" i="3"/>
  <c r="E2704" i="3"/>
  <c r="F2704" i="3"/>
  <c r="G2704" i="3"/>
  <c r="H2704" i="3"/>
  <c r="I2704" i="3"/>
  <c r="C2705" i="3"/>
  <c r="D2705" i="3"/>
  <c r="E2705" i="3"/>
  <c r="F2705" i="3"/>
  <c r="G2705" i="3"/>
  <c r="H2705" i="3"/>
  <c r="I2705" i="3"/>
  <c r="C2706" i="3"/>
  <c r="D2706" i="3"/>
  <c r="E2706" i="3"/>
  <c r="F2706" i="3"/>
  <c r="G2706" i="3"/>
  <c r="H2706" i="3"/>
  <c r="I2706" i="3"/>
  <c r="C2707" i="3"/>
  <c r="D2707" i="3"/>
  <c r="E2707" i="3"/>
  <c r="F2707" i="3"/>
  <c r="G2707" i="3"/>
  <c r="H2707" i="3"/>
  <c r="I2707" i="3"/>
  <c r="C2708" i="3"/>
  <c r="D2708" i="3"/>
  <c r="E2708" i="3"/>
  <c r="F2708" i="3"/>
  <c r="G2708" i="3"/>
  <c r="H2708" i="3"/>
  <c r="I2708" i="3"/>
  <c r="C2709" i="3"/>
  <c r="D2709" i="3"/>
  <c r="E2709" i="3"/>
  <c r="F2709" i="3"/>
  <c r="G2709" i="3"/>
  <c r="H2709" i="3"/>
  <c r="I2709" i="3"/>
  <c r="C2710" i="3"/>
  <c r="D2710" i="3"/>
  <c r="E2710" i="3"/>
  <c r="F2710" i="3"/>
  <c r="G2710" i="3"/>
  <c r="H2710" i="3"/>
  <c r="I2710" i="3"/>
  <c r="C2711" i="3"/>
  <c r="D2711" i="3"/>
  <c r="E2711" i="3"/>
  <c r="F2711" i="3"/>
  <c r="G2711" i="3"/>
  <c r="H2711" i="3"/>
  <c r="I2711" i="3"/>
  <c r="C2712" i="3"/>
  <c r="D2712" i="3"/>
  <c r="E2712" i="3"/>
  <c r="F2712" i="3"/>
  <c r="G2712" i="3"/>
  <c r="H2712" i="3"/>
  <c r="I2712" i="3"/>
  <c r="C2713" i="3"/>
  <c r="D2713" i="3"/>
  <c r="E2713" i="3"/>
  <c r="F2713" i="3"/>
  <c r="G2713" i="3"/>
  <c r="H2713" i="3"/>
  <c r="I2713" i="3"/>
  <c r="C2714" i="3"/>
  <c r="D2714" i="3"/>
  <c r="E2714" i="3"/>
  <c r="F2714" i="3"/>
  <c r="G2714" i="3"/>
  <c r="H2714" i="3"/>
  <c r="I2714" i="3"/>
  <c r="C2715" i="3"/>
  <c r="D2715" i="3"/>
  <c r="E2715" i="3"/>
  <c r="F2715" i="3"/>
  <c r="G2715" i="3"/>
  <c r="H2715" i="3"/>
  <c r="I2715" i="3"/>
  <c r="C2716" i="3"/>
  <c r="D2716" i="3"/>
  <c r="E2716" i="3"/>
  <c r="F2716" i="3"/>
  <c r="G2716" i="3"/>
  <c r="H2716" i="3"/>
  <c r="I2716" i="3"/>
  <c r="C2717" i="3"/>
  <c r="D2717" i="3"/>
  <c r="E2717" i="3"/>
  <c r="F2717" i="3"/>
  <c r="G2717" i="3"/>
  <c r="H2717" i="3"/>
  <c r="I2717" i="3"/>
  <c r="C2718" i="3"/>
  <c r="D2718" i="3"/>
  <c r="E2718" i="3"/>
  <c r="F2718" i="3"/>
  <c r="G2718" i="3"/>
  <c r="H2718" i="3"/>
  <c r="I2718" i="3"/>
  <c r="C2719" i="3"/>
  <c r="D2719" i="3"/>
  <c r="E2719" i="3"/>
  <c r="F2719" i="3"/>
  <c r="G2719" i="3"/>
  <c r="H2719" i="3"/>
  <c r="I2719" i="3"/>
  <c r="C2720" i="3"/>
  <c r="D2720" i="3"/>
  <c r="E2720" i="3"/>
  <c r="F2720" i="3"/>
  <c r="G2720" i="3"/>
  <c r="H2720" i="3"/>
  <c r="I2720" i="3"/>
  <c r="C2721" i="3"/>
  <c r="D2721" i="3"/>
  <c r="E2721" i="3"/>
  <c r="F2721" i="3"/>
  <c r="G2721" i="3"/>
  <c r="H2721" i="3"/>
  <c r="I2721" i="3"/>
  <c r="C2722" i="3"/>
  <c r="D2722" i="3"/>
  <c r="E2722" i="3"/>
  <c r="F2722" i="3"/>
  <c r="G2722" i="3"/>
  <c r="H2722" i="3"/>
  <c r="I2722" i="3"/>
  <c r="C2723" i="3"/>
  <c r="D2723" i="3"/>
  <c r="E2723" i="3"/>
  <c r="F2723" i="3"/>
  <c r="G2723" i="3"/>
  <c r="H2723" i="3"/>
  <c r="I2723" i="3"/>
  <c r="C2724" i="3"/>
  <c r="D2724" i="3"/>
  <c r="E2724" i="3"/>
  <c r="F2724" i="3"/>
  <c r="G2724" i="3"/>
  <c r="H2724" i="3"/>
  <c r="I2724" i="3"/>
  <c r="C2725" i="3"/>
  <c r="D2725" i="3"/>
  <c r="E2725" i="3"/>
  <c r="F2725" i="3"/>
  <c r="G2725" i="3"/>
  <c r="H2725" i="3"/>
  <c r="I2725" i="3"/>
  <c r="C2726" i="3"/>
  <c r="D2726" i="3"/>
  <c r="E2726" i="3"/>
  <c r="F2726" i="3"/>
  <c r="G2726" i="3"/>
  <c r="H2726" i="3"/>
  <c r="I2726" i="3"/>
  <c r="C2727" i="3"/>
  <c r="D2727" i="3"/>
  <c r="E2727" i="3"/>
  <c r="F2727" i="3"/>
  <c r="G2727" i="3"/>
  <c r="H2727" i="3"/>
  <c r="I2727" i="3"/>
  <c r="C2728" i="3"/>
  <c r="D2728" i="3"/>
  <c r="E2728" i="3"/>
  <c r="F2728" i="3"/>
  <c r="G2728" i="3"/>
  <c r="H2728" i="3"/>
  <c r="I2728" i="3"/>
  <c r="C2729" i="3"/>
  <c r="D2729" i="3"/>
  <c r="E2729" i="3"/>
  <c r="F2729" i="3"/>
  <c r="G2729" i="3"/>
  <c r="H2729" i="3"/>
  <c r="I2729" i="3"/>
  <c r="C2730" i="3"/>
  <c r="D2730" i="3"/>
  <c r="E2730" i="3"/>
  <c r="F2730" i="3"/>
  <c r="G2730" i="3"/>
  <c r="H2730" i="3"/>
  <c r="I2730" i="3"/>
  <c r="C2731" i="3"/>
  <c r="D2731" i="3"/>
  <c r="E2731" i="3"/>
  <c r="F2731" i="3"/>
  <c r="G2731" i="3"/>
  <c r="H2731" i="3"/>
  <c r="I2731" i="3"/>
  <c r="C2732" i="3"/>
  <c r="D2732" i="3"/>
  <c r="E2732" i="3"/>
  <c r="F2732" i="3"/>
  <c r="G2732" i="3"/>
  <c r="H2732" i="3"/>
  <c r="I2732" i="3"/>
  <c r="C2733" i="3"/>
  <c r="D2733" i="3"/>
  <c r="E2733" i="3"/>
  <c r="F2733" i="3"/>
  <c r="G2733" i="3"/>
  <c r="H2733" i="3"/>
  <c r="I2733" i="3"/>
  <c r="C2734" i="3"/>
  <c r="D2734" i="3"/>
  <c r="E2734" i="3"/>
  <c r="F2734" i="3"/>
  <c r="G2734" i="3"/>
  <c r="H2734" i="3"/>
  <c r="I2734" i="3"/>
  <c r="C2735" i="3"/>
  <c r="D2735" i="3"/>
  <c r="E2735" i="3"/>
  <c r="F2735" i="3"/>
  <c r="G2735" i="3"/>
  <c r="H2735" i="3"/>
  <c r="I2735" i="3"/>
  <c r="C2736" i="3"/>
  <c r="D2736" i="3"/>
  <c r="E2736" i="3"/>
  <c r="F2736" i="3"/>
  <c r="G2736" i="3"/>
  <c r="H2736" i="3"/>
  <c r="I2736" i="3"/>
  <c r="C2737" i="3"/>
  <c r="D2737" i="3"/>
  <c r="E2737" i="3"/>
  <c r="F2737" i="3"/>
  <c r="G2737" i="3"/>
  <c r="H2737" i="3"/>
  <c r="I2737" i="3"/>
  <c r="C2738" i="3"/>
  <c r="D2738" i="3"/>
  <c r="E2738" i="3"/>
  <c r="F2738" i="3"/>
  <c r="G2738" i="3"/>
  <c r="H2738" i="3"/>
  <c r="I2738" i="3"/>
  <c r="C2739" i="3"/>
  <c r="D2739" i="3"/>
  <c r="E2739" i="3"/>
  <c r="F2739" i="3"/>
  <c r="G2739" i="3"/>
  <c r="H2739" i="3"/>
  <c r="I2739" i="3"/>
  <c r="C2740" i="3"/>
  <c r="D2740" i="3"/>
  <c r="E2740" i="3"/>
  <c r="F2740" i="3"/>
  <c r="G2740" i="3"/>
  <c r="H2740" i="3"/>
  <c r="I2740" i="3"/>
  <c r="C2741" i="3"/>
  <c r="D2741" i="3"/>
  <c r="E2741" i="3"/>
  <c r="F2741" i="3"/>
  <c r="G2741" i="3"/>
  <c r="H2741" i="3"/>
  <c r="I2741" i="3"/>
  <c r="C2742" i="3"/>
  <c r="D2742" i="3"/>
  <c r="E2742" i="3"/>
  <c r="F2742" i="3"/>
  <c r="G2742" i="3"/>
  <c r="H2742" i="3"/>
  <c r="I2742" i="3"/>
  <c r="C2743" i="3"/>
  <c r="D2743" i="3"/>
  <c r="E2743" i="3"/>
  <c r="F2743" i="3"/>
  <c r="G2743" i="3"/>
  <c r="H2743" i="3"/>
  <c r="I2743" i="3"/>
  <c r="C2744" i="3"/>
  <c r="D2744" i="3"/>
  <c r="E2744" i="3"/>
  <c r="F2744" i="3"/>
  <c r="G2744" i="3"/>
  <c r="H2744" i="3"/>
  <c r="I2744" i="3"/>
  <c r="C2745" i="3"/>
  <c r="D2745" i="3"/>
  <c r="E2745" i="3"/>
  <c r="F2745" i="3"/>
  <c r="G2745" i="3"/>
  <c r="H2745" i="3"/>
  <c r="I2745" i="3"/>
  <c r="C2746" i="3"/>
  <c r="D2746" i="3"/>
  <c r="E2746" i="3"/>
  <c r="F2746" i="3"/>
  <c r="G2746" i="3"/>
  <c r="H2746" i="3"/>
  <c r="I2746" i="3"/>
  <c r="C2747" i="3"/>
  <c r="D2747" i="3"/>
  <c r="E2747" i="3"/>
  <c r="F2747" i="3"/>
  <c r="G2747" i="3"/>
  <c r="H2747" i="3"/>
  <c r="I2747" i="3"/>
  <c r="C2748" i="3"/>
  <c r="D2748" i="3"/>
  <c r="E2748" i="3"/>
  <c r="F2748" i="3"/>
  <c r="G2748" i="3"/>
  <c r="H2748" i="3"/>
  <c r="I2748" i="3"/>
  <c r="C2749" i="3"/>
  <c r="D2749" i="3"/>
  <c r="E2749" i="3"/>
  <c r="F2749" i="3"/>
  <c r="G2749" i="3"/>
  <c r="H2749" i="3"/>
  <c r="I2749" i="3"/>
  <c r="C2750" i="3"/>
  <c r="D2750" i="3"/>
  <c r="E2750" i="3"/>
  <c r="F2750" i="3"/>
  <c r="G2750" i="3"/>
  <c r="H2750" i="3"/>
  <c r="I2750" i="3"/>
  <c r="C2751" i="3"/>
  <c r="D2751" i="3"/>
  <c r="E2751" i="3"/>
  <c r="F2751" i="3"/>
  <c r="G2751" i="3"/>
  <c r="H2751" i="3"/>
  <c r="I2751" i="3"/>
  <c r="C2752" i="3"/>
  <c r="D2752" i="3"/>
  <c r="E2752" i="3"/>
  <c r="F2752" i="3"/>
  <c r="G2752" i="3"/>
  <c r="H2752" i="3"/>
  <c r="I2752" i="3"/>
  <c r="C2753" i="3"/>
  <c r="D2753" i="3"/>
  <c r="E2753" i="3"/>
  <c r="F2753" i="3"/>
  <c r="G2753" i="3"/>
  <c r="H2753" i="3"/>
  <c r="I2753" i="3"/>
  <c r="C2754" i="3"/>
  <c r="D2754" i="3"/>
  <c r="E2754" i="3"/>
  <c r="F2754" i="3"/>
  <c r="G2754" i="3"/>
  <c r="H2754" i="3"/>
  <c r="I2754" i="3"/>
  <c r="C2755" i="3"/>
  <c r="D2755" i="3"/>
  <c r="E2755" i="3"/>
  <c r="F2755" i="3"/>
  <c r="G2755" i="3"/>
  <c r="H2755" i="3"/>
  <c r="I2755" i="3"/>
  <c r="C2756" i="3"/>
  <c r="D2756" i="3"/>
  <c r="E2756" i="3"/>
  <c r="F2756" i="3"/>
  <c r="G2756" i="3"/>
  <c r="H2756" i="3"/>
  <c r="I2756" i="3"/>
  <c r="C2757" i="3"/>
  <c r="D2757" i="3"/>
  <c r="E2757" i="3"/>
  <c r="F2757" i="3"/>
  <c r="G2757" i="3"/>
  <c r="H2757" i="3"/>
  <c r="I2757" i="3"/>
  <c r="C2758" i="3"/>
  <c r="D2758" i="3"/>
  <c r="E2758" i="3"/>
  <c r="F2758" i="3"/>
  <c r="G2758" i="3"/>
  <c r="H2758" i="3"/>
  <c r="I2758" i="3"/>
  <c r="C2759" i="3"/>
  <c r="D2759" i="3"/>
  <c r="E2759" i="3"/>
  <c r="F2759" i="3"/>
  <c r="G2759" i="3"/>
  <c r="H2759" i="3"/>
  <c r="I2759" i="3"/>
  <c r="C2760" i="3"/>
  <c r="D2760" i="3"/>
  <c r="E2760" i="3"/>
  <c r="F2760" i="3"/>
  <c r="G2760" i="3"/>
  <c r="H2760" i="3"/>
  <c r="I2760" i="3"/>
  <c r="C2761" i="3"/>
  <c r="D2761" i="3"/>
  <c r="E2761" i="3"/>
  <c r="F2761" i="3"/>
  <c r="G2761" i="3"/>
  <c r="H2761" i="3"/>
  <c r="I2761" i="3"/>
  <c r="C2762" i="3"/>
  <c r="D2762" i="3"/>
  <c r="E2762" i="3"/>
  <c r="F2762" i="3"/>
  <c r="G2762" i="3"/>
  <c r="H2762" i="3"/>
  <c r="I2762" i="3"/>
  <c r="C2763" i="3"/>
  <c r="D2763" i="3"/>
  <c r="E2763" i="3"/>
  <c r="F2763" i="3"/>
  <c r="G2763" i="3"/>
  <c r="H2763" i="3"/>
  <c r="I2763" i="3"/>
  <c r="C2764" i="3"/>
  <c r="D2764" i="3"/>
  <c r="E2764" i="3"/>
  <c r="F2764" i="3"/>
  <c r="G2764" i="3"/>
  <c r="H2764" i="3"/>
  <c r="I2764" i="3"/>
  <c r="C2765" i="3"/>
  <c r="D2765" i="3"/>
  <c r="E2765" i="3"/>
  <c r="F2765" i="3"/>
  <c r="G2765" i="3"/>
  <c r="H2765" i="3"/>
  <c r="I2765" i="3"/>
  <c r="C2766" i="3"/>
  <c r="D2766" i="3"/>
  <c r="E2766" i="3"/>
  <c r="F2766" i="3"/>
  <c r="G2766" i="3"/>
  <c r="H2766" i="3"/>
  <c r="I2766" i="3"/>
  <c r="C2767" i="3"/>
  <c r="D2767" i="3"/>
  <c r="E2767" i="3"/>
  <c r="F2767" i="3"/>
  <c r="G2767" i="3"/>
  <c r="H2767" i="3"/>
  <c r="I2767" i="3"/>
  <c r="C2768" i="3"/>
  <c r="D2768" i="3"/>
  <c r="E2768" i="3"/>
  <c r="F2768" i="3"/>
  <c r="G2768" i="3"/>
  <c r="H2768" i="3"/>
  <c r="I2768" i="3"/>
  <c r="C2769" i="3"/>
  <c r="D2769" i="3"/>
  <c r="E2769" i="3"/>
  <c r="F2769" i="3"/>
  <c r="G2769" i="3"/>
  <c r="H2769" i="3"/>
  <c r="I2769" i="3"/>
  <c r="C2770" i="3"/>
  <c r="D2770" i="3"/>
  <c r="E2770" i="3"/>
  <c r="F2770" i="3"/>
  <c r="G2770" i="3"/>
  <c r="H2770" i="3"/>
  <c r="I2770" i="3"/>
  <c r="C2771" i="3"/>
  <c r="D2771" i="3"/>
  <c r="E2771" i="3"/>
  <c r="F2771" i="3"/>
  <c r="G2771" i="3"/>
  <c r="H2771" i="3"/>
  <c r="I2771" i="3"/>
  <c r="C2772" i="3"/>
  <c r="D2772" i="3"/>
  <c r="E2772" i="3"/>
  <c r="F2772" i="3"/>
  <c r="G2772" i="3"/>
  <c r="H2772" i="3"/>
  <c r="I2772" i="3"/>
  <c r="C2773" i="3"/>
  <c r="D2773" i="3"/>
  <c r="E2773" i="3"/>
  <c r="F2773" i="3"/>
  <c r="G2773" i="3"/>
  <c r="H2773" i="3"/>
  <c r="I2773" i="3"/>
  <c r="C2774" i="3"/>
  <c r="D2774" i="3"/>
  <c r="E2774" i="3"/>
  <c r="F2774" i="3"/>
  <c r="G2774" i="3"/>
  <c r="H2774" i="3"/>
  <c r="I2774" i="3"/>
  <c r="C2775" i="3"/>
  <c r="D2775" i="3"/>
  <c r="E2775" i="3"/>
  <c r="F2775" i="3"/>
  <c r="G2775" i="3"/>
  <c r="H2775" i="3"/>
  <c r="I2775" i="3"/>
  <c r="C2776" i="3"/>
  <c r="D2776" i="3"/>
  <c r="E2776" i="3"/>
  <c r="F2776" i="3"/>
  <c r="G2776" i="3"/>
  <c r="H2776" i="3"/>
  <c r="I2776" i="3"/>
  <c r="C2777" i="3"/>
  <c r="D2777" i="3"/>
  <c r="E2777" i="3"/>
  <c r="F2777" i="3"/>
  <c r="G2777" i="3"/>
  <c r="H2777" i="3"/>
  <c r="I2777" i="3"/>
  <c r="C2778" i="3"/>
  <c r="D2778" i="3"/>
  <c r="E2778" i="3"/>
  <c r="F2778" i="3"/>
  <c r="G2778" i="3"/>
  <c r="H2778" i="3"/>
  <c r="I2778" i="3"/>
  <c r="C2779" i="3"/>
  <c r="D2779" i="3"/>
  <c r="E2779" i="3"/>
  <c r="F2779" i="3"/>
  <c r="G2779" i="3"/>
  <c r="H2779" i="3"/>
  <c r="I2779" i="3"/>
  <c r="C2780" i="3"/>
  <c r="D2780" i="3"/>
  <c r="E2780" i="3"/>
  <c r="F2780" i="3"/>
  <c r="G2780" i="3"/>
  <c r="H2780" i="3"/>
  <c r="I2780" i="3"/>
  <c r="C2781" i="3"/>
  <c r="D2781" i="3"/>
  <c r="E2781" i="3"/>
  <c r="F2781" i="3"/>
  <c r="G2781" i="3"/>
  <c r="H2781" i="3"/>
  <c r="I2781" i="3"/>
  <c r="C2782" i="3"/>
  <c r="D2782" i="3"/>
  <c r="E2782" i="3"/>
  <c r="F2782" i="3"/>
  <c r="G2782" i="3"/>
  <c r="H2782" i="3"/>
  <c r="I2782" i="3"/>
  <c r="C2783" i="3"/>
  <c r="D2783" i="3"/>
  <c r="E2783" i="3"/>
  <c r="F2783" i="3"/>
  <c r="G2783" i="3"/>
  <c r="H2783" i="3"/>
  <c r="I2783" i="3"/>
  <c r="C2784" i="3"/>
  <c r="D2784" i="3"/>
  <c r="E2784" i="3"/>
  <c r="F2784" i="3"/>
  <c r="G2784" i="3"/>
  <c r="H2784" i="3"/>
  <c r="I2784" i="3"/>
  <c r="C2785" i="3"/>
  <c r="D2785" i="3"/>
  <c r="E2785" i="3"/>
  <c r="F2785" i="3"/>
  <c r="G2785" i="3"/>
  <c r="H2785" i="3"/>
  <c r="I2785" i="3"/>
  <c r="C2786" i="3"/>
  <c r="D2786" i="3"/>
  <c r="E2786" i="3"/>
  <c r="F2786" i="3"/>
  <c r="G2786" i="3"/>
  <c r="H2786" i="3"/>
  <c r="I2786" i="3"/>
  <c r="C2787" i="3"/>
  <c r="D2787" i="3"/>
  <c r="E2787" i="3"/>
  <c r="F2787" i="3"/>
  <c r="G2787" i="3"/>
  <c r="H2787" i="3"/>
  <c r="I2787" i="3"/>
  <c r="C2788" i="3"/>
  <c r="D2788" i="3"/>
  <c r="E2788" i="3"/>
  <c r="F2788" i="3"/>
  <c r="G2788" i="3"/>
  <c r="H2788" i="3"/>
  <c r="I2788" i="3"/>
  <c r="C2789" i="3"/>
  <c r="D2789" i="3"/>
  <c r="E2789" i="3"/>
  <c r="F2789" i="3"/>
  <c r="G2789" i="3"/>
  <c r="H2789" i="3"/>
  <c r="I2789" i="3"/>
  <c r="C2790" i="3"/>
  <c r="D2790" i="3"/>
  <c r="E2790" i="3"/>
  <c r="F2790" i="3"/>
  <c r="G2790" i="3"/>
  <c r="H2790" i="3"/>
  <c r="I2790" i="3"/>
  <c r="C2791" i="3"/>
  <c r="D2791" i="3"/>
  <c r="E2791" i="3"/>
  <c r="F2791" i="3"/>
  <c r="G2791" i="3"/>
  <c r="H2791" i="3"/>
  <c r="I2791" i="3"/>
  <c r="C2792" i="3"/>
  <c r="D2792" i="3"/>
  <c r="E2792" i="3"/>
  <c r="F2792" i="3"/>
  <c r="G2792" i="3"/>
  <c r="H2792" i="3"/>
  <c r="I2792" i="3"/>
  <c r="C2793" i="3"/>
  <c r="D2793" i="3"/>
  <c r="E2793" i="3"/>
  <c r="F2793" i="3"/>
  <c r="G2793" i="3"/>
  <c r="H2793" i="3"/>
  <c r="I2793" i="3"/>
  <c r="C2794" i="3"/>
  <c r="D2794" i="3"/>
  <c r="E2794" i="3"/>
  <c r="F2794" i="3"/>
  <c r="G2794" i="3"/>
  <c r="H2794" i="3"/>
  <c r="I2794" i="3"/>
  <c r="C2795" i="3"/>
  <c r="D2795" i="3"/>
  <c r="E2795" i="3"/>
  <c r="F2795" i="3"/>
  <c r="G2795" i="3"/>
  <c r="H2795" i="3"/>
  <c r="I2795" i="3"/>
  <c r="C2796" i="3"/>
  <c r="D2796" i="3"/>
  <c r="E2796" i="3"/>
  <c r="F2796" i="3"/>
  <c r="G2796" i="3"/>
  <c r="H2796" i="3"/>
  <c r="I2796" i="3"/>
  <c r="C2797" i="3"/>
  <c r="D2797" i="3"/>
  <c r="E2797" i="3"/>
  <c r="F2797" i="3"/>
  <c r="G2797" i="3"/>
  <c r="H2797" i="3"/>
  <c r="I2797" i="3"/>
  <c r="C2798" i="3"/>
  <c r="D2798" i="3"/>
  <c r="E2798" i="3"/>
  <c r="F2798" i="3"/>
  <c r="G2798" i="3"/>
  <c r="H2798" i="3"/>
  <c r="I2798" i="3"/>
  <c r="C2799" i="3"/>
  <c r="D2799" i="3"/>
  <c r="E2799" i="3"/>
  <c r="F2799" i="3"/>
  <c r="G2799" i="3"/>
  <c r="H2799" i="3"/>
  <c r="I2799" i="3"/>
  <c r="C2800" i="3"/>
  <c r="D2800" i="3"/>
  <c r="E2800" i="3"/>
  <c r="F2800" i="3"/>
  <c r="G2800" i="3"/>
  <c r="H2800" i="3"/>
  <c r="I2800" i="3"/>
  <c r="C2801" i="3"/>
  <c r="D2801" i="3"/>
  <c r="E2801" i="3"/>
  <c r="F2801" i="3"/>
  <c r="G2801" i="3"/>
  <c r="H2801" i="3"/>
  <c r="I2801" i="3"/>
  <c r="C2802" i="3"/>
  <c r="D2802" i="3"/>
  <c r="E2802" i="3"/>
  <c r="F2802" i="3"/>
  <c r="G2802" i="3"/>
  <c r="H2802" i="3"/>
  <c r="I2802" i="3"/>
  <c r="C2803" i="3"/>
  <c r="D2803" i="3"/>
  <c r="E2803" i="3"/>
  <c r="F2803" i="3"/>
  <c r="G2803" i="3"/>
  <c r="H2803" i="3"/>
  <c r="I2803" i="3"/>
  <c r="C2804" i="3"/>
  <c r="D2804" i="3"/>
  <c r="E2804" i="3"/>
  <c r="F2804" i="3"/>
  <c r="G2804" i="3"/>
  <c r="H2804" i="3"/>
  <c r="I2804" i="3"/>
  <c r="C2805" i="3"/>
  <c r="D2805" i="3"/>
  <c r="E2805" i="3"/>
  <c r="F2805" i="3"/>
  <c r="G2805" i="3"/>
  <c r="H2805" i="3"/>
  <c r="I2805" i="3"/>
  <c r="C2806" i="3"/>
  <c r="D2806" i="3"/>
  <c r="E2806" i="3"/>
  <c r="F2806" i="3"/>
  <c r="G2806" i="3"/>
  <c r="H2806" i="3"/>
  <c r="I2806" i="3"/>
  <c r="C2807" i="3"/>
  <c r="D2807" i="3"/>
  <c r="E2807" i="3"/>
  <c r="F2807" i="3"/>
  <c r="G2807" i="3"/>
  <c r="H2807" i="3"/>
  <c r="I2807" i="3"/>
  <c r="C2808" i="3"/>
  <c r="D2808" i="3"/>
  <c r="E2808" i="3"/>
  <c r="F2808" i="3"/>
  <c r="G2808" i="3"/>
  <c r="H2808" i="3"/>
  <c r="I2808" i="3"/>
  <c r="C2809" i="3"/>
  <c r="D2809" i="3"/>
  <c r="E2809" i="3"/>
  <c r="F2809" i="3"/>
  <c r="G2809" i="3"/>
  <c r="H2809" i="3"/>
  <c r="I2809" i="3"/>
  <c r="C2810" i="3"/>
  <c r="D2810" i="3"/>
  <c r="E2810" i="3"/>
  <c r="F2810" i="3"/>
  <c r="G2810" i="3"/>
  <c r="H2810" i="3"/>
  <c r="I2810" i="3"/>
  <c r="C2811" i="3"/>
  <c r="D2811" i="3"/>
  <c r="E2811" i="3"/>
  <c r="F2811" i="3"/>
  <c r="G2811" i="3"/>
  <c r="H2811" i="3"/>
  <c r="I2811" i="3"/>
  <c r="C2812" i="3"/>
  <c r="D2812" i="3"/>
  <c r="E2812" i="3"/>
  <c r="F2812" i="3"/>
  <c r="G2812" i="3"/>
  <c r="H2812" i="3"/>
  <c r="I2812" i="3"/>
  <c r="C2813" i="3"/>
  <c r="D2813" i="3"/>
  <c r="E2813" i="3"/>
  <c r="F2813" i="3"/>
  <c r="G2813" i="3"/>
  <c r="H2813" i="3"/>
  <c r="I2813" i="3"/>
  <c r="C2814" i="3"/>
  <c r="D2814" i="3"/>
  <c r="E2814" i="3"/>
  <c r="F2814" i="3"/>
  <c r="G2814" i="3"/>
  <c r="H2814" i="3"/>
  <c r="I2814" i="3"/>
  <c r="C2815" i="3"/>
  <c r="D2815" i="3"/>
  <c r="E2815" i="3"/>
  <c r="F2815" i="3"/>
  <c r="G2815" i="3"/>
  <c r="H2815" i="3"/>
  <c r="I2815" i="3"/>
  <c r="C2816" i="3"/>
  <c r="D2816" i="3"/>
  <c r="E2816" i="3"/>
  <c r="F2816" i="3"/>
  <c r="G2816" i="3"/>
  <c r="H2816" i="3"/>
  <c r="I2816" i="3"/>
  <c r="C2817" i="3"/>
  <c r="D2817" i="3"/>
  <c r="E2817" i="3"/>
  <c r="F2817" i="3"/>
  <c r="G2817" i="3"/>
  <c r="H2817" i="3"/>
  <c r="I2817" i="3"/>
  <c r="C2818" i="3"/>
  <c r="D2818" i="3"/>
  <c r="E2818" i="3"/>
  <c r="F2818" i="3"/>
  <c r="G2818" i="3"/>
  <c r="H2818" i="3"/>
  <c r="I2818" i="3"/>
  <c r="C2819" i="3"/>
  <c r="D2819" i="3"/>
  <c r="E2819" i="3"/>
  <c r="F2819" i="3"/>
  <c r="G2819" i="3"/>
  <c r="H2819" i="3"/>
  <c r="I2819" i="3"/>
  <c r="C2820" i="3"/>
  <c r="D2820" i="3"/>
  <c r="E2820" i="3"/>
  <c r="F2820" i="3"/>
  <c r="G2820" i="3"/>
  <c r="H2820" i="3"/>
  <c r="I2820" i="3"/>
  <c r="C2821" i="3"/>
  <c r="D2821" i="3"/>
  <c r="E2821" i="3"/>
  <c r="F2821" i="3"/>
  <c r="G2821" i="3"/>
  <c r="H2821" i="3"/>
  <c r="I2821" i="3"/>
  <c r="C2822" i="3"/>
  <c r="D2822" i="3"/>
  <c r="E2822" i="3"/>
  <c r="F2822" i="3"/>
  <c r="G2822" i="3"/>
  <c r="H2822" i="3"/>
  <c r="I2822" i="3"/>
  <c r="C2823" i="3"/>
  <c r="D2823" i="3"/>
  <c r="E2823" i="3"/>
  <c r="F2823" i="3"/>
  <c r="G2823" i="3"/>
  <c r="H2823" i="3"/>
  <c r="I2823" i="3"/>
  <c r="C2824" i="3"/>
  <c r="D2824" i="3"/>
  <c r="E2824" i="3"/>
  <c r="F2824" i="3"/>
  <c r="G2824" i="3"/>
  <c r="H2824" i="3"/>
  <c r="I2824" i="3"/>
  <c r="C2825" i="3"/>
  <c r="D2825" i="3"/>
  <c r="E2825" i="3"/>
  <c r="F2825" i="3"/>
  <c r="G2825" i="3"/>
  <c r="H2825" i="3"/>
  <c r="I2825" i="3"/>
  <c r="C2826" i="3"/>
  <c r="D2826" i="3"/>
  <c r="E2826" i="3"/>
  <c r="F2826" i="3"/>
  <c r="G2826" i="3"/>
  <c r="H2826" i="3"/>
  <c r="I2826" i="3"/>
  <c r="C2827" i="3"/>
  <c r="D2827" i="3"/>
  <c r="E2827" i="3"/>
  <c r="F2827" i="3"/>
  <c r="G2827" i="3"/>
  <c r="H2827" i="3"/>
  <c r="I2827" i="3"/>
  <c r="C2828" i="3"/>
  <c r="D2828" i="3"/>
  <c r="E2828" i="3"/>
  <c r="F2828" i="3"/>
  <c r="G2828" i="3"/>
  <c r="H2828" i="3"/>
  <c r="I2828" i="3"/>
  <c r="C2829" i="3"/>
  <c r="D2829" i="3"/>
  <c r="E2829" i="3"/>
  <c r="F2829" i="3"/>
  <c r="G2829" i="3"/>
  <c r="H2829" i="3"/>
  <c r="I2829" i="3"/>
  <c r="C2830" i="3"/>
  <c r="D2830" i="3"/>
  <c r="E2830" i="3"/>
  <c r="F2830" i="3"/>
  <c r="G2830" i="3"/>
  <c r="H2830" i="3"/>
  <c r="I2830" i="3"/>
  <c r="C2831" i="3"/>
  <c r="D2831" i="3"/>
  <c r="E2831" i="3"/>
  <c r="F2831" i="3"/>
  <c r="G2831" i="3"/>
  <c r="H2831" i="3"/>
  <c r="I2831" i="3"/>
  <c r="C2832" i="3"/>
  <c r="D2832" i="3"/>
  <c r="E2832" i="3"/>
  <c r="F2832" i="3"/>
  <c r="G2832" i="3"/>
  <c r="H2832" i="3"/>
  <c r="I2832" i="3"/>
  <c r="C2833" i="3"/>
  <c r="D2833" i="3"/>
  <c r="E2833" i="3"/>
  <c r="F2833" i="3"/>
  <c r="G2833" i="3"/>
  <c r="H2833" i="3"/>
  <c r="I2833" i="3"/>
  <c r="C2834" i="3"/>
  <c r="D2834" i="3"/>
  <c r="E2834" i="3"/>
  <c r="F2834" i="3"/>
  <c r="G2834" i="3"/>
  <c r="H2834" i="3"/>
  <c r="I2834" i="3"/>
  <c r="C2835" i="3"/>
  <c r="D2835" i="3"/>
  <c r="E2835" i="3"/>
  <c r="F2835" i="3"/>
  <c r="G2835" i="3"/>
  <c r="H2835" i="3"/>
  <c r="I2835" i="3"/>
  <c r="C2836" i="3"/>
  <c r="D2836" i="3"/>
  <c r="E2836" i="3"/>
  <c r="F2836" i="3"/>
  <c r="G2836" i="3"/>
  <c r="H2836" i="3"/>
  <c r="I2836" i="3"/>
  <c r="C2837" i="3"/>
  <c r="D2837" i="3"/>
  <c r="E2837" i="3"/>
  <c r="F2837" i="3"/>
  <c r="G2837" i="3"/>
  <c r="H2837" i="3"/>
  <c r="I2837" i="3"/>
  <c r="C2838" i="3"/>
  <c r="D2838" i="3"/>
  <c r="E2838" i="3"/>
  <c r="F2838" i="3"/>
  <c r="G2838" i="3"/>
  <c r="H2838" i="3"/>
  <c r="I2838" i="3"/>
  <c r="C2839" i="3"/>
  <c r="D2839" i="3"/>
  <c r="E2839" i="3"/>
  <c r="F2839" i="3"/>
  <c r="G2839" i="3"/>
  <c r="H2839" i="3"/>
  <c r="I2839" i="3"/>
  <c r="C2840" i="3"/>
  <c r="D2840" i="3"/>
  <c r="E2840" i="3"/>
  <c r="F2840" i="3"/>
  <c r="G2840" i="3"/>
  <c r="H2840" i="3"/>
  <c r="I2840" i="3"/>
  <c r="C2841" i="3"/>
  <c r="D2841" i="3"/>
  <c r="E2841" i="3"/>
  <c r="F2841" i="3"/>
  <c r="G2841" i="3"/>
  <c r="H2841" i="3"/>
  <c r="I2841" i="3"/>
  <c r="C2842" i="3"/>
  <c r="D2842" i="3"/>
  <c r="E2842" i="3"/>
  <c r="F2842" i="3"/>
  <c r="G2842" i="3"/>
  <c r="H2842" i="3"/>
  <c r="I2842" i="3"/>
  <c r="C2843" i="3"/>
  <c r="D2843" i="3"/>
  <c r="E2843" i="3"/>
  <c r="F2843" i="3"/>
  <c r="G2843" i="3"/>
  <c r="H2843" i="3"/>
  <c r="I2843" i="3"/>
  <c r="C2844" i="3"/>
  <c r="D2844" i="3"/>
  <c r="E2844" i="3"/>
  <c r="F2844" i="3"/>
  <c r="G2844" i="3"/>
  <c r="H2844" i="3"/>
  <c r="I2844" i="3"/>
  <c r="C2845" i="3"/>
  <c r="D2845" i="3"/>
  <c r="E2845" i="3"/>
  <c r="F2845" i="3"/>
  <c r="G2845" i="3"/>
  <c r="H2845" i="3"/>
  <c r="I2845" i="3"/>
  <c r="C2846" i="3"/>
  <c r="D2846" i="3"/>
  <c r="E2846" i="3"/>
  <c r="F2846" i="3"/>
  <c r="G2846" i="3"/>
  <c r="H2846" i="3"/>
  <c r="I2846" i="3"/>
  <c r="C2847" i="3"/>
  <c r="D2847" i="3"/>
  <c r="E2847" i="3"/>
  <c r="F2847" i="3"/>
  <c r="G2847" i="3"/>
  <c r="H2847" i="3"/>
  <c r="I2847" i="3"/>
  <c r="C2848" i="3"/>
  <c r="D2848" i="3"/>
  <c r="E2848" i="3"/>
  <c r="F2848" i="3"/>
  <c r="G2848" i="3"/>
  <c r="H2848" i="3"/>
  <c r="I2848" i="3"/>
  <c r="C2849" i="3"/>
  <c r="D2849" i="3"/>
  <c r="E2849" i="3"/>
  <c r="F2849" i="3"/>
  <c r="G2849" i="3"/>
  <c r="H2849" i="3"/>
  <c r="I2849" i="3"/>
  <c r="C2850" i="3"/>
  <c r="D2850" i="3"/>
  <c r="E2850" i="3"/>
  <c r="F2850" i="3"/>
  <c r="G2850" i="3"/>
  <c r="H2850" i="3"/>
  <c r="I2850" i="3"/>
  <c r="C2851" i="3"/>
  <c r="D2851" i="3"/>
  <c r="E2851" i="3"/>
  <c r="F2851" i="3"/>
  <c r="G2851" i="3"/>
  <c r="H2851" i="3"/>
  <c r="I2851" i="3"/>
  <c r="C2852" i="3"/>
  <c r="D2852" i="3"/>
  <c r="E2852" i="3"/>
  <c r="F2852" i="3"/>
  <c r="G2852" i="3"/>
  <c r="H2852" i="3"/>
  <c r="I2852" i="3"/>
  <c r="C2853" i="3"/>
  <c r="D2853" i="3"/>
  <c r="E2853" i="3"/>
  <c r="F2853" i="3"/>
  <c r="G2853" i="3"/>
  <c r="H2853" i="3"/>
  <c r="I2853" i="3"/>
  <c r="C2854" i="3"/>
  <c r="D2854" i="3"/>
  <c r="E2854" i="3"/>
  <c r="F2854" i="3"/>
  <c r="G2854" i="3"/>
  <c r="H2854" i="3"/>
  <c r="I2854" i="3"/>
  <c r="C2855" i="3"/>
  <c r="D2855" i="3"/>
  <c r="E2855" i="3"/>
  <c r="F2855" i="3"/>
  <c r="G2855" i="3"/>
  <c r="H2855" i="3"/>
  <c r="I2855" i="3"/>
  <c r="C2856" i="3"/>
  <c r="D2856" i="3"/>
  <c r="E2856" i="3"/>
  <c r="F2856" i="3"/>
  <c r="G2856" i="3"/>
  <c r="H2856" i="3"/>
  <c r="I2856" i="3"/>
  <c r="C2857" i="3"/>
  <c r="D2857" i="3"/>
  <c r="E2857" i="3"/>
  <c r="F2857" i="3"/>
  <c r="G2857" i="3"/>
  <c r="H2857" i="3"/>
  <c r="I2857" i="3"/>
  <c r="C2858" i="3"/>
  <c r="D2858" i="3"/>
  <c r="E2858" i="3"/>
  <c r="F2858" i="3"/>
  <c r="G2858" i="3"/>
  <c r="H2858" i="3"/>
  <c r="I2858" i="3"/>
  <c r="C2859" i="3"/>
  <c r="D2859" i="3"/>
  <c r="E2859" i="3"/>
  <c r="F2859" i="3"/>
  <c r="G2859" i="3"/>
  <c r="H2859" i="3"/>
  <c r="I2859" i="3"/>
  <c r="C2860" i="3"/>
  <c r="D2860" i="3"/>
  <c r="E2860" i="3"/>
  <c r="F2860" i="3"/>
  <c r="G2860" i="3"/>
  <c r="H2860" i="3"/>
  <c r="I2860" i="3"/>
  <c r="C2861" i="3"/>
  <c r="D2861" i="3"/>
  <c r="E2861" i="3"/>
  <c r="F2861" i="3"/>
  <c r="G2861" i="3"/>
  <c r="H2861" i="3"/>
  <c r="I2861" i="3"/>
  <c r="C2862" i="3"/>
  <c r="D2862" i="3"/>
  <c r="E2862" i="3"/>
  <c r="F2862" i="3"/>
  <c r="G2862" i="3"/>
  <c r="H2862" i="3"/>
  <c r="I2862" i="3"/>
  <c r="C2863" i="3"/>
  <c r="D2863" i="3"/>
  <c r="E2863" i="3"/>
  <c r="F2863" i="3"/>
  <c r="G2863" i="3"/>
  <c r="H2863" i="3"/>
  <c r="I2863" i="3"/>
  <c r="C2864" i="3"/>
  <c r="D2864" i="3"/>
  <c r="E2864" i="3"/>
  <c r="F2864" i="3"/>
  <c r="G2864" i="3"/>
  <c r="H2864" i="3"/>
  <c r="I2864" i="3"/>
  <c r="C2865" i="3"/>
  <c r="D2865" i="3"/>
  <c r="E2865" i="3"/>
  <c r="F2865" i="3"/>
  <c r="G2865" i="3"/>
  <c r="H2865" i="3"/>
  <c r="I2865" i="3"/>
  <c r="C2866" i="3"/>
  <c r="D2866" i="3"/>
  <c r="E2866" i="3"/>
  <c r="F2866" i="3"/>
  <c r="G2866" i="3"/>
  <c r="H2866" i="3"/>
  <c r="I2866" i="3"/>
  <c r="C2867" i="3"/>
  <c r="D2867" i="3"/>
  <c r="E2867" i="3"/>
  <c r="F2867" i="3"/>
  <c r="G2867" i="3"/>
  <c r="H2867" i="3"/>
  <c r="I2867" i="3"/>
  <c r="C2868" i="3"/>
  <c r="D2868" i="3"/>
  <c r="E2868" i="3"/>
  <c r="F2868" i="3"/>
  <c r="G2868" i="3"/>
  <c r="H2868" i="3"/>
  <c r="I2868" i="3"/>
  <c r="C2869" i="3"/>
  <c r="D2869" i="3"/>
  <c r="E2869" i="3"/>
  <c r="F2869" i="3"/>
  <c r="G2869" i="3"/>
  <c r="H2869" i="3"/>
  <c r="I2869" i="3"/>
  <c r="C2870" i="3"/>
  <c r="D2870" i="3"/>
  <c r="E2870" i="3"/>
  <c r="F2870" i="3"/>
  <c r="G2870" i="3"/>
  <c r="H2870" i="3"/>
  <c r="I2870" i="3"/>
  <c r="C2871" i="3"/>
  <c r="D2871" i="3"/>
  <c r="E2871" i="3"/>
  <c r="F2871" i="3"/>
  <c r="G2871" i="3"/>
  <c r="H2871" i="3"/>
  <c r="I2871" i="3"/>
  <c r="C2872" i="3"/>
  <c r="D2872" i="3"/>
  <c r="E2872" i="3"/>
  <c r="F2872" i="3"/>
  <c r="G2872" i="3"/>
  <c r="H2872" i="3"/>
  <c r="I2872" i="3"/>
  <c r="C2873" i="3"/>
  <c r="D2873" i="3"/>
  <c r="E2873" i="3"/>
  <c r="F2873" i="3"/>
  <c r="G2873" i="3"/>
  <c r="H2873" i="3"/>
  <c r="I2873" i="3"/>
  <c r="C2874" i="3"/>
  <c r="D2874" i="3"/>
  <c r="E2874" i="3"/>
  <c r="F2874" i="3"/>
  <c r="G2874" i="3"/>
  <c r="H2874" i="3"/>
  <c r="I2874" i="3"/>
  <c r="C2875" i="3"/>
  <c r="D2875" i="3"/>
  <c r="E2875" i="3"/>
  <c r="F2875" i="3"/>
  <c r="G2875" i="3"/>
  <c r="H2875" i="3"/>
  <c r="I2875" i="3"/>
  <c r="C2876" i="3"/>
  <c r="D2876" i="3"/>
  <c r="E2876" i="3"/>
  <c r="F2876" i="3"/>
  <c r="G2876" i="3"/>
  <c r="H2876" i="3"/>
  <c r="I2876" i="3"/>
  <c r="C2877" i="3"/>
  <c r="D2877" i="3"/>
  <c r="E2877" i="3"/>
  <c r="F2877" i="3"/>
  <c r="G2877" i="3"/>
  <c r="H2877" i="3"/>
  <c r="I2877" i="3"/>
  <c r="C2878" i="3"/>
  <c r="D2878" i="3"/>
  <c r="E2878" i="3"/>
  <c r="F2878" i="3"/>
  <c r="G2878" i="3"/>
  <c r="H2878" i="3"/>
  <c r="I2878" i="3"/>
  <c r="C2879" i="3"/>
  <c r="D2879" i="3"/>
  <c r="E2879" i="3"/>
  <c r="F2879" i="3"/>
  <c r="G2879" i="3"/>
  <c r="H2879" i="3"/>
  <c r="I2879" i="3"/>
  <c r="C2880" i="3"/>
  <c r="D2880" i="3"/>
  <c r="E2880" i="3"/>
  <c r="F2880" i="3"/>
  <c r="G2880" i="3"/>
  <c r="H2880" i="3"/>
  <c r="I2880" i="3"/>
  <c r="C2881" i="3"/>
  <c r="D2881" i="3"/>
  <c r="E2881" i="3"/>
  <c r="F2881" i="3"/>
  <c r="G2881" i="3"/>
  <c r="H2881" i="3"/>
  <c r="I2881" i="3"/>
  <c r="C2882" i="3"/>
  <c r="D2882" i="3"/>
  <c r="E2882" i="3"/>
  <c r="F2882" i="3"/>
  <c r="G2882" i="3"/>
  <c r="H2882" i="3"/>
  <c r="I2882" i="3"/>
  <c r="C2883" i="3"/>
  <c r="D2883" i="3"/>
  <c r="E2883" i="3"/>
  <c r="F2883" i="3"/>
  <c r="G2883" i="3"/>
  <c r="H2883" i="3"/>
  <c r="I2883" i="3"/>
  <c r="C2884" i="3"/>
  <c r="D2884" i="3"/>
  <c r="E2884" i="3"/>
  <c r="F2884" i="3"/>
  <c r="G2884" i="3"/>
  <c r="H2884" i="3"/>
  <c r="I2884" i="3"/>
  <c r="C2885" i="3"/>
  <c r="D2885" i="3"/>
  <c r="E2885" i="3"/>
  <c r="F2885" i="3"/>
  <c r="G2885" i="3"/>
  <c r="H2885" i="3"/>
  <c r="I2885" i="3"/>
  <c r="C2886" i="3"/>
  <c r="D2886" i="3"/>
  <c r="E2886" i="3"/>
  <c r="F2886" i="3"/>
  <c r="G2886" i="3"/>
  <c r="H2886" i="3"/>
  <c r="I2886" i="3"/>
  <c r="C2887" i="3"/>
  <c r="D2887" i="3"/>
  <c r="E2887" i="3"/>
  <c r="F2887" i="3"/>
  <c r="G2887" i="3"/>
  <c r="H2887" i="3"/>
  <c r="I2887" i="3"/>
  <c r="C2888" i="3"/>
  <c r="D2888" i="3"/>
  <c r="E2888" i="3"/>
  <c r="F2888" i="3"/>
  <c r="G2888" i="3"/>
  <c r="H2888" i="3"/>
  <c r="I2888" i="3"/>
  <c r="C2889" i="3"/>
  <c r="D2889" i="3"/>
  <c r="E2889" i="3"/>
  <c r="F2889" i="3"/>
  <c r="G2889" i="3"/>
  <c r="H2889" i="3"/>
  <c r="I2889" i="3"/>
  <c r="C2890" i="3"/>
  <c r="D2890" i="3"/>
  <c r="E2890" i="3"/>
  <c r="F2890" i="3"/>
  <c r="G2890" i="3"/>
  <c r="H2890" i="3"/>
  <c r="I2890" i="3"/>
  <c r="C2891" i="3"/>
  <c r="D2891" i="3"/>
  <c r="E2891" i="3"/>
  <c r="F2891" i="3"/>
  <c r="G2891" i="3"/>
  <c r="H2891" i="3"/>
  <c r="I2891" i="3"/>
  <c r="C2892" i="3"/>
  <c r="D2892" i="3"/>
  <c r="E2892" i="3"/>
  <c r="F2892" i="3"/>
  <c r="G2892" i="3"/>
  <c r="H2892" i="3"/>
  <c r="I2892" i="3"/>
  <c r="C2893" i="3"/>
  <c r="D2893" i="3"/>
  <c r="E2893" i="3"/>
  <c r="F2893" i="3"/>
  <c r="G2893" i="3"/>
  <c r="H2893" i="3"/>
  <c r="I2893" i="3"/>
  <c r="C2894" i="3"/>
  <c r="D2894" i="3"/>
  <c r="E2894" i="3"/>
  <c r="F2894" i="3"/>
  <c r="G2894" i="3"/>
  <c r="H2894" i="3"/>
  <c r="I2894" i="3"/>
  <c r="C2895" i="3"/>
  <c r="D2895" i="3"/>
  <c r="E2895" i="3"/>
  <c r="F2895" i="3"/>
  <c r="G2895" i="3"/>
  <c r="H2895" i="3"/>
  <c r="I2895" i="3"/>
  <c r="C2896" i="3"/>
  <c r="D2896" i="3"/>
  <c r="E2896" i="3"/>
  <c r="F2896" i="3"/>
  <c r="G2896" i="3"/>
  <c r="H2896" i="3"/>
  <c r="I2896" i="3"/>
  <c r="C2897" i="3"/>
  <c r="D2897" i="3"/>
  <c r="E2897" i="3"/>
  <c r="F2897" i="3"/>
  <c r="G2897" i="3"/>
  <c r="H2897" i="3"/>
  <c r="I2897" i="3"/>
  <c r="C2898" i="3"/>
  <c r="D2898" i="3"/>
  <c r="E2898" i="3"/>
  <c r="F2898" i="3"/>
  <c r="G2898" i="3"/>
  <c r="H2898" i="3"/>
  <c r="I2898" i="3"/>
  <c r="C2899" i="3"/>
  <c r="D2899" i="3"/>
  <c r="E2899" i="3"/>
  <c r="F2899" i="3"/>
  <c r="G2899" i="3"/>
  <c r="H2899" i="3"/>
  <c r="I2899" i="3"/>
  <c r="C2900" i="3"/>
  <c r="D2900" i="3"/>
  <c r="E2900" i="3"/>
  <c r="F2900" i="3"/>
  <c r="G2900" i="3"/>
  <c r="H2900" i="3"/>
  <c r="I2900" i="3"/>
  <c r="C2901" i="3"/>
  <c r="D2901" i="3"/>
  <c r="E2901" i="3"/>
  <c r="F2901" i="3"/>
  <c r="G2901" i="3"/>
  <c r="H2901" i="3"/>
  <c r="I2901" i="3"/>
  <c r="C2902" i="3"/>
  <c r="D2902" i="3"/>
  <c r="E2902" i="3"/>
  <c r="F2902" i="3"/>
  <c r="G2902" i="3"/>
  <c r="H2902" i="3"/>
  <c r="I2902" i="3"/>
  <c r="C2903" i="3"/>
  <c r="D2903" i="3"/>
  <c r="E2903" i="3"/>
  <c r="F2903" i="3"/>
  <c r="G2903" i="3"/>
  <c r="H2903" i="3"/>
  <c r="I2903" i="3"/>
  <c r="C2904" i="3"/>
  <c r="D2904" i="3"/>
  <c r="E2904" i="3"/>
  <c r="F2904" i="3"/>
  <c r="G2904" i="3"/>
  <c r="H2904" i="3"/>
  <c r="I2904" i="3"/>
  <c r="C2905" i="3"/>
  <c r="D2905" i="3"/>
  <c r="E2905" i="3"/>
  <c r="F2905" i="3"/>
  <c r="G2905" i="3"/>
  <c r="H2905" i="3"/>
  <c r="I2905" i="3"/>
  <c r="C2906" i="3"/>
  <c r="D2906" i="3"/>
  <c r="E2906" i="3"/>
  <c r="F2906" i="3"/>
  <c r="G2906" i="3"/>
  <c r="H2906" i="3"/>
  <c r="I2906" i="3"/>
  <c r="C2907" i="3"/>
  <c r="D2907" i="3"/>
  <c r="E2907" i="3"/>
  <c r="F2907" i="3"/>
  <c r="G2907" i="3"/>
  <c r="H2907" i="3"/>
  <c r="I2907" i="3"/>
  <c r="C2908" i="3"/>
  <c r="D2908" i="3"/>
  <c r="E2908" i="3"/>
  <c r="F2908" i="3"/>
  <c r="G2908" i="3"/>
  <c r="H2908" i="3"/>
  <c r="I2908" i="3"/>
  <c r="C2909" i="3"/>
  <c r="D2909" i="3"/>
  <c r="E2909" i="3"/>
  <c r="F2909" i="3"/>
  <c r="G2909" i="3"/>
  <c r="H2909" i="3"/>
  <c r="I2909" i="3"/>
  <c r="C2910" i="3"/>
  <c r="D2910" i="3"/>
  <c r="E2910" i="3"/>
  <c r="F2910" i="3"/>
  <c r="G2910" i="3"/>
  <c r="H2910" i="3"/>
  <c r="I2910" i="3"/>
  <c r="C2911" i="3"/>
  <c r="D2911" i="3"/>
  <c r="E2911" i="3"/>
  <c r="F2911" i="3"/>
  <c r="G2911" i="3"/>
  <c r="H2911" i="3"/>
  <c r="I2911" i="3"/>
  <c r="C2912" i="3"/>
  <c r="D2912" i="3"/>
  <c r="E2912" i="3"/>
  <c r="F2912" i="3"/>
  <c r="G2912" i="3"/>
  <c r="H2912" i="3"/>
  <c r="I2912" i="3"/>
  <c r="C2913" i="3"/>
  <c r="D2913" i="3"/>
  <c r="E2913" i="3"/>
  <c r="F2913" i="3"/>
  <c r="G2913" i="3"/>
  <c r="H2913" i="3"/>
  <c r="I2913" i="3"/>
  <c r="C2914" i="3"/>
  <c r="D2914" i="3"/>
  <c r="E2914" i="3"/>
  <c r="F2914" i="3"/>
  <c r="G2914" i="3"/>
  <c r="H2914" i="3"/>
  <c r="I2914" i="3"/>
  <c r="C2915" i="3"/>
  <c r="D2915" i="3"/>
  <c r="E2915" i="3"/>
  <c r="F2915" i="3"/>
  <c r="G2915" i="3"/>
  <c r="H2915" i="3"/>
  <c r="I2915" i="3"/>
  <c r="C2916" i="3"/>
  <c r="D2916" i="3"/>
  <c r="E2916" i="3"/>
  <c r="F2916" i="3"/>
  <c r="G2916" i="3"/>
  <c r="H2916" i="3"/>
  <c r="I2916" i="3"/>
  <c r="C2917" i="3"/>
  <c r="D2917" i="3"/>
  <c r="E2917" i="3"/>
  <c r="F2917" i="3"/>
  <c r="G2917" i="3"/>
  <c r="H2917" i="3"/>
  <c r="I2917" i="3"/>
  <c r="C2918" i="3"/>
  <c r="D2918" i="3"/>
  <c r="E2918" i="3"/>
  <c r="F2918" i="3"/>
  <c r="G2918" i="3"/>
  <c r="H2918" i="3"/>
  <c r="I2918" i="3"/>
  <c r="C2919" i="3"/>
  <c r="D2919" i="3"/>
  <c r="E2919" i="3"/>
  <c r="F2919" i="3"/>
  <c r="G2919" i="3"/>
  <c r="H2919" i="3"/>
  <c r="I2919" i="3"/>
  <c r="C2920" i="3"/>
  <c r="D2920" i="3"/>
  <c r="E2920" i="3"/>
  <c r="F2920" i="3"/>
  <c r="G2920" i="3"/>
  <c r="H2920" i="3"/>
  <c r="I2920" i="3"/>
  <c r="C2921" i="3"/>
  <c r="D2921" i="3"/>
  <c r="E2921" i="3"/>
  <c r="F2921" i="3"/>
  <c r="G2921" i="3"/>
  <c r="H2921" i="3"/>
  <c r="I2921" i="3"/>
  <c r="C2922" i="3"/>
  <c r="D2922" i="3"/>
  <c r="E2922" i="3"/>
  <c r="F2922" i="3"/>
  <c r="G2922" i="3"/>
  <c r="H2922" i="3"/>
  <c r="I2922" i="3"/>
  <c r="C2923" i="3"/>
  <c r="D2923" i="3"/>
  <c r="E2923" i="3"/>
  <c r="F2923" i="3"/>
  <c r="G2923" i="3"/>
  <c r="H2923" i="3"/>
  <c r="I2923" i="3"/>
  <c r="C2924" i="3"/>
  <c r="D2924" i="3"/>
  <c r="E2924" i="3"/>
  <c r="F2924" i="3"/>
  <c r="G2924" i="3"/>
  <c r="H2924" i="3"/>
  <c r="I2924" i="3"/>
  <c r="C2925" i="3"/>
  <c r="D2925" i="3"/>
  <c r="E2925" i="3"/>
  <c r="F2925" i="3"/>
  <c r="G2925" i="3"/>
  <c r="H2925" i="3"/>
  <c r="I2925" i="3"/>
  <c r="C2926" i="3"/>
  <c r="D2926" i="3"/>
  <c r="E2926" i="3"/>
  <c r="F2926" i="3"/>
  <c r="G2926" i="3"/>
  <c r="H2926" i="3"/>
  <c r="I2926" i="3"/>
  <c r="C2927" i="3"/>
  <c r="D2927" i="3"/>
  <c r="E2927" i="3"/>
  <c r="F2927" i="3"/>
  <c r="G2927" i="3"/>
  <c r="H2927" i="3"/>
  <c r="I2927" i="3"/>
  <c r="C2928" i="3"/>
  <c r="D2928" i="3"/>
  <c r="E2928" i="3"/>
  <c r="F2928" i="3"/>
  <c r="G2928" i="3"/>
  <c r="H2928" i="3"/>
  <c r="I2928" i="3"/>
  <c r="C2929" i="3"/>
  <c r="D2929" i="3"/>
  <c r="E2929" i="3"/>
  <c r="F2929" i="3"/>
  <c r="G2929" i="3"/>
  <c r="H2929" i="3"/>
  <c r="I2929" i="3"/>
  <c r="C2930" i="3"/>
  <c r="D2930" i="3"/>
  <c r="E2930" i="3"/>
  <c r="F2930" i="3"/>
  <c r="G2930" i="3"/>
  <c r="H2930" i="3"/>
  <c r="I2930" i="3"/>
  <c r="C2931" i="3"/>
  <c r="D2931" i="3"/>
  <c r="E2931" i="3"/>
  <c r="F2931" i="3"/>
  <c r="G2931" i="3"/>
  <c r="H2931" i="3"/>
  <c r="I2931" i="3"/>
  <c r="C2932" i="3"/>
  <c r="D2932" i="3"/>
  <c r="E2932" i="3"/>
  <c r="F2932" i="3"/>
  <c r="G2932" i="3"/>
  <c r="H2932" i="3"/>
  <c r="I2932" i="3"/>
  <c r="C2933" i="3"/>
  <c r="D2933" i="3"/>
  <c r="E2933" i="3"/>
  <c r="F2933" i="3"/>
  <c r="G2933" i="3"/>
  <c r="H2933" i="3"/>
  <c r="I2933" i="3"/>
  <c r="C2934" i="3"/>
  <c r="D2934" i="3"/>
  <c r="E2934" i="3"/>
  <c r="F2934" i="3"/>
  <c r="G2934" i="3"/>
  <c r="H2934" i="3"/>
  <c r="I2934" i="3"/>
  <c r="C2935" i="3"/>
  <c r="D2935" i="3"/>
  <c r="E2935" i="3"/>
  <c r="F2935" i="3"/>
  <c r="G2935" i="3"/>
  <c r="H2935" i="3"/>
  <c r="I2935" i="3"/>
  <c r="C2936" i="3"/>
  <c r="D2936" i="3"/>
  <c r="E2936" i="3"/>
  <c r="F2936" i="3"/>
  <c r="G2936" i="3"/>
  <c r="H2936" i="3"/>
  <c r="I2936" i="3"/>
  <c r="C2937" i="3"/>
  <c r="D2937" i="3"/>
  <c r="E2937" i="3"/>
  <c r="F2937" i="3"/>
  <c r="G2937" i="3"/>
  <c r="H2937" i="3"/>
  <c r="I2937" i="3"/>
  <c r="C2938" i="3"/>
  <c r="D2938" i="3"/>
  <c r="E2938" i="3"/>
  <c r="F2938" i="3"/>
  <c r="G2938" i="3"/>
  <c r="H2938" i="3"/>
  <c r="I2938" i="3"/>
  <c r="C2939" i="3"/>
  <c r="D2939" i="3"/>
  <c r="E2939" i="3"/>
  <c r="F2939" i="3"/>
  <c r="G2939" i="3"/>
  <c r="H2939" i="3"/>
  <c r="I2939" i="3"/>
  <c r="C2940" i="3"/>
  <c r="D2940" i="3"/>
  <c r="E2940" i="3"/>
  <c r="F2940" i="3"/>
  <c r="G2940" i="3"/>
  <c r="H2940" i="3"/>
  <c r="I2940" i="3"/>
  <c r="C2941" i="3"/>
  <c r="D2941" i="3"/>
  <c r="E2941" i="3"/>
  <c r="F2941" i="3"/>
  <c r="G2941" i="3"/>
  <c r="H2941" i="3"/>
  <c r="I2941" i="3"/>
  <c r="C2942" i="3"/>
  <c r="D2942" i="3"/>
  <c r="E2942" i="3"/>
  <c r="F2942" i="3"/>
  <c r="G2942" i="3"/>
  <c r="H2942" i="3"/>
  <c r="I2942" i="3"/>
  <c r="C2943" i="3"/>
  <c r="D2943" i="3"/>
  <c r="E2943" i="3"/>
  <c r="F2943" i="3"/>
  <c r="G2943" i="3"/>
  <c r="H2943" i="3"/>
  <c r="I2943" i="3"/>
  <c r="C2944" i="3"/>
  <c r="D2944" i="3"/>
  <c r="E2944" i="3"/>
  <c r="F2944" i="3"/>
  <c r="G2944" i="3"/>
  <c r="H2944" i="3"/>
  <c r="I2944" i="3"/>
  <c r="C2945" i="3"/>
  <c r="D2945" i="3"/>
  <c r="E2945" i="3"/>
  <c r="F2945" i="3"/>
  <c r="G2945" i="3"/>
  <c r="H2945" i="3"/>
  <c r="I2945" i="3"/>
  <c r="C2946" i="3"/>
  <c r="D2946" i="3"/>
  <c r="E2946" i="3"/>
  <c r="F2946" i="3"/>
  <c r="G2946" i="3"/>
  <c r="H2946" i="3"/>
  <c r="I2946" i="3"/>
  <c r="C2947" i="3"/>
  <c r="D2947" i="3"/>
  <c r="E2947" i="3"/>
  <c r="F2947" i="3"/>
  <c r="G2947" i="3"/>
  <c r="H2947" i="3"/>
  <c r="I2947" i="3"/>
  <c r="C2948" i="3"/>
  <c r="D2948" i="3"/>
  <c r="E2948" i="3"/>
  <c r="F2948" i="3"/>
  <c r="G2948" i="3"/>
  <c r="H2948" i="3"/>
  <c r="I2948" i="3"/>
  <c r="C2949" i="3"/>
  <c r="D2949" i="3"/>
  <c r="E2949" i="3"/>
  <c r="F2949" i="3"/>
  <c r="G2949" i="3"/>
  <c r="H2949" i="3"/>
  <c r="I2949" i="3"/>
  <c r="C2950" i="3"/>
  <c r="D2950" i="3"/>
  <c r="E2950" i="3"/>
  <c r="F2950" i="3"/>
  <c r="G2950" i="3"/>
  <c r="H2950" i="3"/>
  <c r="I2950" i="3"/>
  <c r="C2951" i="3"/>
  <c r="D2951" i="3"/>
  <c r="E2951" i="3"/>
  <c r="F2951" i="3"/>
  <c r="G2951" i="3"/>
  <c r="H2951" i="3"/>
  <c r="I2951" i="3"/>
  <c r="C2952" i="3"/>
  <c r="D2952" i="3"/>
  <c r="E2952" i="3"/>
  <c r="F2952" i="3"/>
  <c r="G2952" i="3"/>
  <c r="H2952" i="3"/>
  <c r="I2952" i="3"/>
  <c r="C2953" i="3"/>
  <c r="D2953" i="3"/>
  <c r="E2953" i="3"/>
  <c r="F2953" i="3"/>
  <c r="G2953" i="3"/>
  <c r="H2953" i="3"/>
  <c r="I2953" i="3"/>
  <c r="C2954" i="3"/>
  <c r="D2954" i="3"/>
  <c r="E2954" i="3"/>
  <c r="F2954" i="3"/>
  <c r="G2954" i="3"/>
  <c r="H2954" i="3"/>
  <c r="I2954" i="3"/>
  <c r="C2955" i="3"/>
  <c r="D2955" i="3"/>
  <c r="E2955" i="3"/>
  <c r="F2955" i="3"/>
  <c r="G2955" i="3"/>
  <c r="H2955" i="3"/>
  <c r="I2955" i="3"/>
  <c r="C2956" i="3"/>
  <c r="D2956" i="3"/>
  <c r="E2956" i="3"/>
  <c r="F2956" i="3"/>
  <c r="G2956" i="3"/>
  <c r="H2956" i="3"/>
  <c r="I2956" i="3"/>
  <c r="C2957" i="3"/>
  <c r="D2957" i="3"/>
  <c r="E2957" i="3"/>
  <c r="F2957" i="3"/>
  <c r="G2957" i="3"/>
  <c r="H2957" i="3"/>
  <c r="I2957" i="3"/>
  <c r="C2958" i="3"/>
  <c r="D2958" i="3"/>
  <c r="E2958" i="3"/>
  <c r="F2958" i="3"/>
  <c r="G2958" i="3"/>
  <c r="H2958" i="3"/>
  <c r="I2958" i="3"/>
  <c r="C2959" i="3"/>
  <c r="D2959" i="3"/>
  <c r="E2959" i="3"/>
  <c r="F2959" i="3"/>
  <c r="G2959" i="3"/>
  <c r="H2959" i="3"/>
  <c r="I2959" i="3"/>
  <c r="C2960" i="3"/>
  <c r="D2960" i="3"/>
  <c r="E2960" i="3"/>
  <c r="F2960" i="3"/>
  <c r="G2960" i="3"/>
  <c r="H2960" i="3"/>
  <c r="I2960" i="3"/>
  <c r="C2961" i="3"/>
  <c r="D2961" i="3"/>
  <c r="E2961" i="3"/>
  <c r="F2961" i="3"/>
  <c r="G2961" i="3"/>
  <c r="H2961" i="3"/>
  <c r="I2961" i="3"/>
  <c r="C2962" i="3"/>
  <c r="D2962" i="3"/>
  <c r="E2962" i="3"/>
  <c r="F2962" i="3"/>
  <c r="G2962" i="3"/>
  <c r="H2962" i="3"/>
  <c r="I2962" i="3"/>
  <c r="C2963" i="3"/>
  <c r="D2963" i="3"/>
  <c r="E2963" i="3"/>
  <c r="F2963" i="3"/>
  <c r="G2963" i="3"/>
  <c r="H2963" i="3"/>
  <c r="I2963" i="3"/>
  <c r="C2964" i="3"/>
  <c r="D2964" i="3"/>
  <c r="E2964" i="3"/>
  <c r="F2964" i="3"/>
  <c r="G2964" i="3"/>
  <c r="H2964" i="3"/>
  <c r="I2964" i="3"/>
  <c r="C2965" i="3"/>
  <c r="D2965" i="3"/>
  <c r="E2965" i="3"/>
  <c r="F2965" i="3"/>
  <c r="G2965" i="3"/>
  <c r="H2965" i="3"/>
  <c r="I2965" i="3"/>
  <c r="C2966" i="3"/>
  <c r="D2966" i="3"/>
  <c r="E2966" i="3"/>
  <c r="F2966" i="3"/>
  <c r="G2966" i="3"/>
  <c r="H2966" i="3"/>
  <c r="I2966" i="3"/>
  <c r="C2967" i="3"/>
  <c r="D2967" i="3"/>
  <c r="E2967" i="3"/>
  <c r="F2967" i="3"/>
  <c r="G2967" i="3"/>
  <c r="H2967" i="3"/>
  <c r="I2967" i="3"/>
  <c r="C2968" i="3"/>
  <c r="D2968" i="3"/>
  <c r="E2968" i="3"/>
  <c r="F2968" i="3"/>
  <c r="G2968" i="3"/>
  <c r="H2968" i="3"/>
  <c r="I2968" i="3"/>
  <c r="C2969" i="3"/>
  <c r="D2969" i="3"/>
  <c r="E2969" i="3"/>
  <c r="F2969" i="3"/>
  <c r="G2969" i="3"/>
  <c r="H2969" i="3"/>
  <c r="I2969" i="3"/>
  <c r="C2970" i="3"/>
  <c r="D2970" i="3"/>
  <c r="E2970" i="3"/>
  <c r="F2970" i="3"/>
  <c r="G2970" i="3"/>
  <c r="H2970" i="3"/>
  <c r="I2970" i="3"/>
  <c r="C2971" i="3"/>
  <c r="D2971" i="3"/>
  <c r="E2971" i="3"/>
  <c r="F2971" i="3"/>
  <c r="G2971" i="3"/>
  <c r="H2971" i="3"/>
  <c r="I2971" i="3"/>
  <c r="C2972" i="3"/>
  <c r="D2972" i="3"/>
  <c r="E2972" i="3"/>
  <c r="F2972" i="3"/>
  <c r="G2972" i="3"/>
  <c r="H2972" i="3"/>
  <c r="I2972" i="3"/>
  <c r="C2973" i="3"/>
  <c r="D2973" i="3"/>
  <c r="E2973" i="3"/>
  <c r="F2973" i="3"/>
  <c r="G2973" i="3"/>
  <c r="H2973" i="3"/>
  <c r="I2973" i="3"/>
  <c r="C2974" i="3"/>
  <c r="D2974" i="3"/>
  <c r="E2974" i="3"/>
  <c r="F2974" i="3"/>
  <c r="G2974" i="3"/>
  <c r="H2974" i="3"/>
  <c r="I2974" i="3"/>
  <c r="C2975" i="3"/>
  <c r="D2975" i="3"/>
  <c r="E2975" i="3"/>
  <c r="F2975" i="3"/>
  <c r="G2975" i="3"/>
  <c r="H2975" i="3"/>
  <c r="I2975" i="3"/>
  <c r="C2976" i="3"/>
  <c r="D2976" i="3"/>
  <c r="E2976" i="3"/>
  <c r="F2976" i="3"/>
  <c r="G2976" i="3"/>
  <c r="H2976" i="3"/>
  <c r="I2976" i="3"/>
  <c r="C2977" i="3"/>
  <c r="D2977" i="3"/>
  <c r="E2977" i="3"/>
  <c r="F2977" i="3"/>
  <c r="G2977" i="3"/>
  <c r="H2977" i="3"/>
  <c r="I2977" i="3"/>
  <c r="C2978" i="3"/>
  <c r="D2978" i="3"/>
  <c r="E2978" i="3"/>
  <c r="F2978" i="3"/>
  <c r="G2978" i="3"/>
  <c r="H2978" i="3"/>
  <c r="I2978" i="3"/>
  <c r="C2979" i="3"/>
  <c r="D2979" i="3"/>
  <c r="E2979" i="3"/>
  <c r="F2979" i="3"/>
  <c r="G2979" i="3"/>
  <c r="H2979" i="3"/>
  <c r="I2979" i="3"/>
  <c r="C2980" i="3"/>
  <c r="D2980" i="3"/>
  <c r="E2980" i="3"/>
  <c r="F2980" i="3"/>
  <c r="G2980" i="3"/>
  <c r="H2980" i="3"/>
  <c r="I2980" i="3"/>
  <c r="C2981" i="3"/>
  <c r="D2981" i="3"/>
  <c r="E2981" i="3"/>
  <c r="F2981" i="3"/>
  <c r="G2981" i="3"/>
  <c r="H2981" i="3"/>
  <c r="I2981" i="3"/>
  <c r="C2982" i="3"/>
  <c r="D2982" i="3"/>
  <c r="E2982" i="3"/>
  <c r="F2982" i="3"/>
  <c r="G2982" i="3"/>
  <c r="H2982" i="3"/>
  <c r="I2982" i="3"/>
  <c r="C2983" i="3"/>
  <c r="D2983" i="3"/>
  <c r="E2983" i="3"/>
  <c r="F2983" i="3"/>
  <c r="G2983" i="3"/>
  <c r="H2983" i="3"/>
  <c r="I2983" i="3"/>
  <c r="C2984" i="3"/>
  <c r="D2984" i="3"/>
  <c r="E2984" i="3"/>
  <c r="F2984" i="3"/>
  <c r="G2984" i="3"/>
  <c r="H2984" i="3"/>
  <c r="I2984" i="3"/>
  <c r="C2985" i="3"/>
  <c r="D2985" i="3"/>
  <c r="E2985" i="3"/>
  <c r="F2985" i="3"/>
  <c r="G2985" i="3"/>
  <c r="H2985" i="3"/>
  <c r="I2985" i="3"/>
  <c r="C2986" i="3"/>
  <c r="D2986" i="3"/>
  <c r="E2986" i="3"/>
  <c r="F2986" i="3"/>
  <c r="G2986" i="3"/>
  <c r="H2986" i="3"/>
  <c r="I2986" i="3"/>
  <c r="C2987" i="3"/>
  <c r="D2987" i="3"/>
  <c r="E2987" i="3"/>
  <c r="F2987" i="3"/>
  <c r="G2987" i="3"/>
  <c r="H2987" i="3"/>
  <c r="I2987" i="3"/>
  <c r="C2988" i="3"/>
  <c r="D2988" i="3"/>
  <c r="E2988" i="3"/>
  <c r="F2988" i="3"/>
  <c r="G2988" i="3"/>
  <c r="H2988" i="3"/>
  <c r="I2988" i="3"/>
  <c r="C2989" i="3"/>
  <c r="D2989" i="3"/>
  <c r="E2989" i="3"/>
  <c r="F2989" i="3"/>
  <c r="G2989" i="3"/>
  <c r="H2989" i="3"/>
  <c r="I2989" i="3"/>
  <c r="C2990" i="3"/>
  <c r="D2990" i="3"/>
  <c r="E2990" i="3"/>
  <c r="F2990" i="3"/>
  <c r="G2990" i="3"/>
  <c r="H2990" i="3"/>
  <c r="I2990" i="3"/>
  <c r="C2991" i="3"/>
  <c r="D2991" i="3"/>
  <c r="E2991" i="3"/>
  <c r="F2991" i="3"/>
  <c r="G2991" i="3"/>
  <c r="H2991" i="3"/>
  <c r="I2991" i="3"/>
  <c r="C2992" i="3"/>
  <c r="D2992" i="3"/>
  <c r="E2992" i="3"/>
  <c r="F2992" i="3"/>
  <c r="G2992" i="3"/>
  <c r="H2992" i="3"/>
  <c r="I2992" i="3"/>
  <c r="C2993" i="3"/>
  <c r="D2993" i="3"/>
  <c r="E2993" i="3"/>
  <c r="F2993" i="3"/>
  <c r="G2993" i="3"/>
  <c r="H2993" i="3"/>
  <c r="I2993" i="3"/>
  <c r="C2994" i="3"/>
  <c r="D2994" i="3"/>
  <c r="E2994" i="3"/>
  <c r="F2994" i="3"/>
  <c r="G2994" i="3"/>
  <c r="H2994" i="3"/>
  <c r="I2994" i="3"/>
  <c r="C2995" i="3"/>
  <c r="D2995" i="3"/>
  <c r="E2995" i="3"/>
  <c r="F2995" i="3"/>
  <c r="G2995" i="3"/>
  <c r="H2995" i="3"/>
  <c r="I2995" i="3"/>
  <c r="C2996" i="3"/>
  <c r="D2996" i="3"/>
  <c r="E2996" i="3"/>
  <c r="F2996" i="3"/>
  <c r="G2996" i="3"/>
  <c r="H2996" i="3"/>
  <c r="I2996" i="3"/>
  <c r="C2997" i="3"/>
  <c r="D2997" i="3"/>
  <c r="E2997" i="3"/>
  <c r="F2997" i="3"/>
  <c r="G2997" i="3"/>
  <c r="H2997" i="3"/>
  <c r="I2997" i="3"/>
  <c r="C2998" i="3"/>
  <c r="D2998" i="3"/>
  <c r="E2998" i="3"/>
  <c r="F2998" i="3"/>
  <c r="G2998" i="3"/>
  <c r="H2998" i="3"/>
  <c r="I2998" i="3"/>
  <c r="C2999" i="3"/>
  <c r="D2999" i="3"/>
  <c r="E2999" i="3"/>
  <c r="F2999" i="3"/>
  <c r="G2999" i="3"/>
  <c r="H2999" i="3"/>
  <c r="I2999" i="3"/>
  <c r="C3000" i="3"/>
  <c r="D3000" i="3"/>
  <c r="E3000" i="3"/>
  <c r="F3000" i="3"/>
  <c r="G3000" i="3"/>
  <c r="H3000" i="3"/>
  <c r="I3000" i="3"/>
  <c r="C3001" i="3"/>
  <c r="D3001" i="3"/>
  <c r="E3001" i="3"/>
  <c r="F3001" i="3"/>
  <c r="G3001" i="3"/>
  <c r="H3001" i="3"/>
  <c r="I3001" i="3"/>
  <c r="C3002" i="3"/>
  <c r="D3002" i="3"/>
  <c r="E3002" i="3"/>
  <c r="F3002" i="3"/>
  <c r="G3002" i="3"/>
  <c r="H3002" i="3"/>
  <c r="I3002" i="3"/>
  <c r="C3003" i="3"/>
  <c r="D3003" i="3"/>
  <c r="E3003" i="3"/>
  <c r="F3003" i="3"/>
  <c r="G3003" i="3"/>
  <c r="H3003" i="3"/>
  <c r="I3003" i="3"/>
  <c r="C3004" i="3"/>
  <c r="D3004" i="3"/>
  <c r="E3004" i="3"/>
  <c r="F3004" i="3"/>
  <c r="G3004" i="3"/>
  <c r="H3004" i="3"/>
  <c r="I3004" i="3"/>
  <c r="C3005" i="3"/>
  <c r="D3005" i="3"/>
  <c r="E3005" i="3"/>
  <c r="F3005" i="3"/>
  <c r="G3005" i="3"/>
  <c r="H3005" i="3"/>
  <c r="I3005" i="3"/>
  <c r="C3006" i="3"/>
  <c r="D3006" i="3"/>
  <c r="E3006" i="3"/>
  <c r="F3006" i="3"/>
  <c r="G3006" i="3"/>
  <c r="H3006" i="3"/>
  <c r="I3006" i="3"/>
  <c r="C3007" i="3"/>
  <c r="D3007" i="3"/>
  <c r="E3007" i="3"/>
  <c r="F3007" i="3"/>
  <c r="G3007" i="3"/>
  <c r="H3007" i="3"/>
  <c r="I3007" i="3"/>
  <c r="C3008" i="3"/>
  <c r="D3008" i="3"/>
  <c r="E3008" i="3"/>
  <c r="F3008" i="3"/>
  <c r="G3008" i="3"/>
  <c r="H3008" i="3"/>
  <c r="I3008" i="3"/>
  <c r="C3009" i="3"/>
  <c r="D3009" i="3"/>
  <c r="E3009" i="3"/>
  <c r="F3009" i="3"/>
  <c r="G3009" i="3"/>
  <c r="H3009" i="3"/>
  <c r="I3009" i="3"/>
  <c r="C3010" i="3"/>
  <c r="D3010" i="3"/>
  <c r="E3010" i="3"/>
  <c r="F3010" i="3"/>
  <c r="G3010" i="3"/>
  <c r="H3010" i="3"/>
  <c r="I3010" i="3"/>
  <c r="C3011" i="3"/>
  <c r="D3011" i="3"/>
  <c r="E3011" i="3"/>
  <c r="F3011" i="3"/>
  <c r="G3011" i="3"/>
  <c r="H3011" i="3"/>
  <c r="I3011" i="3"/>
  <c r="C3012" i="3"/>
  <c r="D3012" i="3"/>
  <c r="E3012" i="3"/>
  <c r="F3012" i="3"/>
  <c r="G3012" i="3"/>
  <c r="H3012" i="3"/>
  <c r="I3012" i="3"/>
  <c r="C3013" i="3"/>
  <c r="D3013" i="3"/>
  <c r="E3013" i="3"/>
  <c r="F3013" i="3"/>
  <c r="G3013" i="3"/>
  <c r="H3013" i="3"/>
  <c r="I3013" i="3"/>
  <c r="C3014" i="3"/>
  <c r="D3014" i="3"/>
  <c r="E3014" i="3"/>
  <c r="F3014" i="3"/>
  <c r="G3014" i="3"/>
  <c r="H3014" i="3"/>
  <c r="I3014" i="3"/>
  <c r="C3015" i="3"/>
  <c r="D3015" i="3"/>
  <c r="E3015" i="3"/>
  <c r="F3015" i="3"/>
  <c r="G3015" i="3"/>
  <c r="H3015" i="3"/>
  <c r="I3015" i="3"/>
  <c r="C3016" i="3"/>
  <c r="D3016" i="3"/>
  <c r="E3016" i="3"/>
  <c r="F3016" i="3"/>
  <c r="G3016" i="3"/>
  <c r="H3016" i="3"/>
  <c r="I3016" i="3"/>
  <c r="C3017" i="3"/>
  <c r="D3017" i="3"/>
  <c r="E3017" i="3"/>
  <c r="F3017" i="3"/>
  <c r="G3017" i="3"/>
  <c r="H3017" i="3"/>
  <c r="I3017" i="3"/>
  <c r="C3018" i="3"/>
  <c r="D3018" i="3"/>
  <c r="E3018" i="3"/>
  <c r="F3018" i="3"/>
  <c r="G3018" i="3"/>
  <c r="H3018" i="3"/>
  <c r="I3018" i="3"/>
  <c r="C3019" i="3"/>
  <c r="D3019" i="3"/>
  <c r="E3019" i="3"/>
  <c r="F3019" i="3"/>
  <c r="G3019" i="3"/>
  <c r="H3019" i="3"/>
  <c r="I3019" i="3"/>
  <c r="C3020" i="3"/>
  <c r="D3020" i="3"/>
  <c r="E3020" i="3"/>
  <c r="F3020" i="3"/>
  <c r="G3020" i="3"/>
  <c r="H3020" i="3"/>
  <c r="I3020" i="3"/>
  <c r="C3021" i="3"/>
  <c r="D3021" i="3"/>
  <c r="E3021" i="3"/>
  <c r="F3021" i="3"/>
  <c r="G3021" i="3"/>
  <c r="H3021" i="3"/>
  <c r="I3021" i="3"/>
  <c r="C3022" i="3"/>
  <c r="D3022" i="3"/>
  <c r="E3022" i="3"/>
  <c r="F3022" i="3"/>
  <c r="G3022" i="3"/>
  <c r="H3022" i="3"/>
  <c r="I3022" i="3"/>
  <c r="C3023" i="3"/>
  <c r="D3023" i="3"/>
  <c r="E3023" i="3"/>
  <c r="F3023" i="3"/>
  <c r="G3023" i="3"/>
  <c r="H3023" i="3"/>
  <c r="I3023" i="3"/>
  <c r="C3024" i="3"/>
  <c r="D3024" i="3"/>
  <c r="E3024" i="3"/>
  <c r="F3024" i="3"/>
  <c r="G3024" i="3"/>
  <c r="H3024" i="3"/>
  <c r="I3024" i="3"/>
  <c r="C3025" i="3"/>
  <c r="D3025" i="3"/>
  <c r="E3025" i="3"/>
  <c r="F3025" i="3"/>
  <c r="G3025" i="3"/>
  <c r="H3025" i="3"/>
  <c r="I3025" i="3"/>
  <c r="C3026" i="3"/>
  <c r="D3026" i="3"/>
  <c r="E3026" i="3"/>
  <c r="F3026" i="3"/>
  <c r="G3026" i="3"/>
  <c r="H3026" i="3"/>
  <c r="I3026" i="3"/>
  <c r="C3027" i="3"/>
  <c r="D3027" i="3"/>
  <c r="E3027" i="3"/>
  <c r="F3027" i="3"/>
  <c r="G3027" i="3"/>
  <c r="H3027" i="3"/>
  <c r="I3027" i="3"/>
  <c r="C3028" i="3"/>
  <c r="D3028" i="3"/>
  <c r="E3028" i="3"/>
  <c r="F3028" i="3"/>
  <c r="G3028" i="3"/>
  <c r="H3028" i="3"/>
  <c r="I3028" i="3"/>
  <c r="C3029" i="3"/>
  <c r="D3029" i="3"/>
  <c r="E3029" i="3"/>
  <c r="F3029" i="3"/>
  <c r="G3029" i="3"/>
  <c r="H3029" i="3"/>
  <c r="I3029" i="3"/>
  <c r="C3030" i="3"/>
  <c r="D3030" i="3"/>
  <c r="E3030" i="3"/>
  <c r="F3030" i="3"/>
  <c r="G3030" i="3"/>
  <c r="H3030" i="3"/>
  <c r="I3030" i="3"/>
  <c r="C3031" i="3"/>
  <c r="D3031" i="3"/>
  <c r="E3031" i="3"/>
  <c r="F3031" i="3"/>
  <c r="G3031" i="3"/>
  <c r="H3031" i="3"/>
  <c r="I3031" i="3"/>
  <c r="C3032" i="3"/>
  <c r="D3032" i="3"/>
  <c r="E3032" i="3"/>
  <c r="F3032" i="3"/>
  <c r="G3032" i="3"/>
  <c r="H3032" i="3"/>
  <c r="I3032" i="3"/>
  <c r="C3033" i="3"/>
  <c r="D3033" i="3"/>
  <c r="E3033" i="3"/>
  <c r="F3033" i="3"/>
  <c r="G3033" i="3"/>
  <c r="H3033" i="3"/>
  <c r="I3033" i="3"/>
  <c r="C3034" i="3"/>
  <c r="D3034" i="3"/>
  <c r="E3034" i="3"/>
  <c r="F3034" i="3"/>
  <c r="G3034" i="3"/>
  <c r="H3034" i="3"/>
  <c r="I3034" i="3"/>
  <c r="C3035" i="3"/>
  <c r="D3035" i="3"/>
  <c r="E3035" i="3"/>
  <c r="F3035" i="3"/>
  <c r="G3035" i="3"/>
  <c r="H3035" i="3"/>
  <c r="I3035" i="3"/>
  <c r="C3036" i="3"/>
  <c r="D3036" i="3"/>
  <c r="E3036" i="3"/>
  <c r="F3036" i="3"/>
  <c r="G3036" i="3"/>
  <c r="H3036" i="3"/>
  <c r="I3036" i="3"/>
  <c r="C3037" i="3"/>
  <c r="D3037" i="3"/>
  <c r="E3037" i="3"/>
  <c r="F3037" i="3"/>
  <c r="G3037" i="3"/>
  <c r="H3037" i="3"/>
  <c r="I3037" i="3"/>
  <c r="C3038" i="3"/>
  <c r="D3038" i="3"/>
  <c r="E3038" i="3"/>
  <c r="F3038" i="3"/>
  <c r="G3038" i="3"/>
  <c r="H3038" i="3"/>
  <c r="I3038" i="3"/>
  <c r="C3039" i="3"/>
  <c r="D3039" i="3"/>
  <c r="E3039" i="3"/>
  <c r="F3039" i="3"/>
  <c r="G3039" i="3"/>
  <c r="H3039" i="3"/>
  <c r="I3039" i="3"/>
  <c r="C3040" i="3"/>
  <c r="D3040" i="3"/>
  <c r="E3040" i="3"/>
  <c r="F3040" i="3"/>
  <c r="G3040" i="3"/>
  <c r="H3040" i="3"/>
  <c r="I3040" i="3"/>
  <c r="C3041" i="3"/>
  <c r="D3041" i="3"/>
  <c r="E3041" i="3"/>
  <c r="F3041" i="3"/>
  <c r="G3041" i="3"/>
  <c r="H3041" i="3"/>
  <c r="I3041" i="3"/>
  <c r="C3042" i="3"/>
  <c r="D3042" i="3"/>
  <c r="E3042" i="3"/>
  <c r="F3042" i="3"/>
  <c r="G3042" i="3"/>
  <c r="H3042" i="3"/>
  <c r="I3042" i="3"/>
  <c r="C3043" i="3"/>
  <c r="D3043" i="3"/>
  <c r="E3043" i="3"/>
  <c r="F3043" i="3"/>
  <c r="G3043" i="3"/>
  <c r="H3043" i="3"/>
  <c r="I3043" i="3"/>
  <c r="C3044" i="3"/>
  <c r="D3044" i="3"/>
  <c r="E3044" i="3"/>
  <c r="F3044" i="3"/>
  <c r="G3044" i="3"/>
  <c r="H3044" i="3"/>
  <c r="I3044" i="3"/>
  <c r="C3045" i="3"/>
  <c r="D3045" i="3"/>
  <c r="E3045" i="3"/>
  <c r="F3045" i="3"/>
  <c r="G3045" i="3"/>
  <c r="H3045" i="3"/>
  <c r="I3045" i="3"/>
  <c r="C3046" i="3"/>
  <c r="D3046" i="3"/>
  <c r="E3046" i="3"/>
  <c r="F3046" i="3"/>
  <c r="G3046" i="3"/>
  <c r="H3046" i="3"/>
  <c r="I3046" i="3"/>
  <c r="C3047" i="3"/>
  <c r="D3047" i="3"/>
  <c r="E3047" i="3"/>
  <c r="F3047" i="3"/>
  <c r="G3047" i="3"/>
  <c r="H3047" i="3"/>
  <c r="I3047" i="3"/>
  <c r="C3048" i="3"/>
  <c r="D3048" i="3"/>
  <c r="E3048" i="3"/>
  <c r="F3048" i="3"/>
  <c r="G3048" i="3"/>
  <c r="H3048" i="3"/>
  <c r="I3048" i="3"/>
  <c r="C3049" i="3"/>
  <c r="D3049" i="3"/>
  <c r="E3049" i="3"/>
  <c r="F3049" i="3"/>
  <c r="G3049" i="3"/>
  <c r="H3049" i="3"/>
  <c r="I3049" i="3"/>
  <c r="C3050" i="3"/>
  <c r="D3050" i="3"/>
  <c r="E3050" i="3"/>
  <c r="F3050" i="3"/>
  <c r="G3050" i="3"/>
  <c r="H3050" i="3"/>
  <c r="I3050" i="3"/>
  <c r="C3051" i="3"/>
  <c r="D3051" i="3"/>
  <c r="E3051" i="3"/>
  <c r="F3051" i="3"/>
  <c r="G3051" i="3"/>
  <c r="H3051" i="3"/>
  <c r="I3051" i="3"/>
  <c r="C3052" i="3"/>
  <c r="D3052" i="3"/>
  <c r="E3052" i="3"/>
  <c r="F3052" i="3"/>
  <c r="G3052" i="3"/>
  <c r="H3052" i="3"/>
  <c r="I3052" i="3"/>
  <c r="C3053" i="3"/>
  <c r="D3053" i="3"/>
  <c r="E3053" i="3"/>
  <c r="F3053" i="3"/>
  <c r="G3053" i="3"/>
  <c r="H3053" i="3"/>
  <c r="I3053" i="3"/>
  <c r="C3054" i="3"/>
  <c r="D3054" i="3"/>
  <c r="E3054" i="3"/>
  <c r="F3054" i="3"/>
  <c r="G3054" i="3"/>
  <c r="H3054" i="3"/>
  <c r="I3054" i="3"/>
  <c r="C3055" i="3"/>
  <c r="D3055" i="3"/>
  <c r="E3055" i="3"/>
  <c r="F3055" i="3"/>
  <c r="G3055" i="3"/>
  <c r="H3055" i="3"/>
  <c r="I3055" i="3"/>
  <c r="C3056" i="3"/>
  <c r="D3056" i="3"/>
  <c r="E3056" i="3"/>
  <c r="F3056" i="3"/>
  <c r="G3056" i="3"/>
  <c r="H3056" i="3"/>
  <c r="I3056" i="3"/>
  <c r="C3057" i="3"/>
  <c r="D3057" i="3"/>
  <c r="E3057" i="3"/>
  <c r="F3057" i="3"/>
  <c r="G3057" i="3"/>
  <c r="H3057" i="3"/>
  <c r="I3057" i="3"/>
  <c r="C3058" i="3"/>
  <c r="D3058" i="3"/>
  <c r="E3058" i="3"/>
  <c r="F3058" i="3"/>
  <c r="G3058" i="3"/>
  <c r="H3058" i="3"/>
  <c r="I3058" i="3"/>
  <c r="C3059" i="3"/>
  <c r="D3059" i="3"/>
  <c r="E3059" i="3"/>
  <c r="F3059" i="3"/>
  <c r="G3059" i="3"/>
  <c r="H3059" i="3"/>
  <c r="I3059" i="3"/>
  <c r="C3060" i="3"/>
  <c r="D3060" i="3"/>
  <c r="E3060" i="3"/>
  <c r="F3060" i="3"/>
  <c r="G3060" i="3"/>
  <c r="H3060" i="3"/>
  <c r="I3060" i="3"/>
  <c r="C3061" i="3"/>
  <c r="D3061" i="3"/>
  <c r="E3061" i="3"/>
  <c r="F3061" i="3"/>
  <c r="G3061" i="3"/>
  <c r="H3061" i="3"/>
  <c r="I3061" i="3"/>
  <c r="C3062" i="3"/>
  <c r="D3062" i="3"/>
  <c r="E3062" i="3"/>
  <c r="F3062" i="3"/>
  <c r="G3062" i="3"/>
  <c r="H3062" i="3"/>
  <c r="I3062" i="3"/>
  <c r="C3063" i="3"/>
  <c r="D3063" i="3"/>
  <c r="E3063" i="3"/>
  <c r="F3063" i="3"/>
  <c r="G3063" i="3"/>
  <c r="H3063" i="3"/>
  <c r="I3063" i="3"/>
  <c r="C3064" i="3"/>
  <c r="D3064" i="3"/>
  <c r="E3064" i="3"/>
  <c r="F3064" i="3"/>
  <c r="G3064" i="3"/>
  <c r="H3064" i="3"/>
  <c r="I3064" i="3"/>
  <c r="C3065" i="3"/>
  <c r="D3065" i="3"/>
  <c r="E3065" i="3"/>
  <c r="F3065" i="3"/>
  <c r="G3065" i="3"/>
  <c r="H3065" i="3"/>
  <c r="I3065" i="3"/>
  <c r="C3066" i="3"/>
  <c r="D3066" i="3"/>
  <c r="E3066" i="3"/>
  <c r="F3066" i="3"/>
  <c r="G3066" i="3"/>
  <c r="H3066" i="3"/>
  <c r="I3066" i="3"/>
  <c r="C3067" i="3"/>
  <c r="D3067" i="3"/>
  <c r="E3067" i="3"/>
  <c r="F3067" i="3"/>
  <c r="G3067" i="3"/>
  <c r="H3067" i="3"/>
  <c r="I3067" i="3"/>
  <c r="C3068" i="3"/>
  <c r="D3068" i="3"/>
  <c r="E3068" i="3"/>
  <c r="F3068" i="3"/>
  <c r="G3068" i="3"/>
  <c r="H3068" i="3"/>
  <c r="I3068" i="3"/>
  <c r="C3069" i="3"/>
  <c r="D3069" i="3"/>
  <c r="E3069" i="3"/>
  <c r="F3069" i="3"/>
  <c r="G3069" i="3"/>
  <c r="H3069" i="3"/>
  <c r="I3069" i="3"/>
  <c r="C3070" i="3"/>
  <c r="D3070" i="3"/>
  <c r="E3070" i="3"/>
  <c r="F3070" i="3"/>
  <c r="G3070" i="3"/>
  <c r="H3070" i="3"/>
  <c r="I3070" i="3"/>
  <c r="C3071" i="3"/>
  <c r="D3071" i="3"/>
  <c r="E3071" i="3"/>
  <c r="F3071" i="3"/>
  <c r="G3071" i="3"/>
  <c r="H3071" i="3"/>
  <c r="I3071" i="3"/>
  <c r="C3072" i="3"/>
  <c r="D3072" i="3"/>
  <c r="E3072" i="3"/>
  <c r="F3072" i="3"/>
  <c r="G3072" i="3"/>
  <c r="H3072" i="3"/>
  <c r="I3072" i="3"/>
  <c r="C3073" i="3"/>
  <c r="D3073" i="3"/>
  <c r="E3073" i="3"/>
  <c r="F3073" i="3"/>
  <c r="G3073" i="3"/>
  <c r="H3073" i="3"/>
  <c r="I3073" i="3"/>
  <c r="C3074" i="3"/>
  <c r="D3074" i="3"/>
  <c r="E3074" i="3"/>
  <c r="F3074" i="3"/>
  <c r="G3074" i="3"/>
  <c r="H3074" i="3"/>
  <c r="I3074" i="3"/>
  <c r="C3075" i="3"/>
  <c r="D3075" i="3"/>
  <c r="E3075" i="3"/>
  <c r="F3075" i="3"/>
  <c r="G3075" i="3"/>
  <c r="H3075" i="3"/>
  <c r="I3075" i="3"/>
  <c r="C3076" i="3"/>
  <c r="D3076" i="3"/>
  <c r="E3076" i="3"/>
  <c r="F3076" i="3"/>
  <c r="G3076" i="3"/>
  <c r="H3076" i="3"/>
  <c r="I3076" i="3"/>
  <c r="C3077" i="3"/>
  <c r="D3077" i="3"/>
  <c r="E3077" i="3"/>
  <c r="F3077" i="3"/>
  <c r="G3077" i="3"/>
  <c r="H3077" i="3"/>
  <c r="I3077" i="3"/>
  <c r="C3078" i="3"/>
  <c r="D3078" i="3"/>
  <c r="E3078" i="3"/>
  <c r="F3078" i="3"/>
  <c r="G3078" i="3"/>
  <c r="H3078" i="3"/>
  <c r="I3078" i="3"/>
  <c r="C3079" i="3"/>
  <c r="D3079" i="3"/>
  <c r="E3079" i="3"/>
  <c r="F3079" i="3"/>
  <c r="G3079" i="3"/>
  <c r="H3079" i="3"/>
  <c r="I3079" i="3"/>
  <c r="C3080" i="3"/>
  <c r="D3080" i="3"/>
  <c r="E3080" i="3"/>
  <c r="F3080" i="3"/>
  <c r="G3080" i="3"/>
  <c r="H3080" i="3"/>
  <c r="I3080" i="3"/>
  <c r="C3081" i="3"/>
  <c r="D3081" i="3"/>
  <c r="E3081" i="3"/>
  <c r="F3081" i="3"/>
  <c r="G3081" i="3"/>
  <c r="H3081" i="3"/>
  <c r="I3081" i="3"/>
  <c r="C3082" i="3"/>
  <c r="D3082" i="3"/>
  <c r="E3082" i="3"/>
  <c r="F3082" i="3"/>
  <c r="G3082" i="3"/>
  <c r="H3082" i="3"/>
  <c r="I3082" i="3"/>
  <c r="C3083" i="3"/>
  <c r="D3083" i="3"/>
  <c r="E3083" i="3"/>
  <c r="F3083" i="3"/>
  <c r="G3083" i="3"/>
  <c r="H3083" i="3"/>
  <c r="I3083" i="3"/>
  <c r="C3084" i="3"/>
  <c r="D3084" i="3"/>
  <c r="E3084" i="3"/>
  <c r="F3084" i="3"/>
  <c r="G3084" i="3"/>
  <c r="H3084" i="3"/>
  <c r="I3084" i="3"/>
  <c r="C3085" i="3"/>
  <c r="D3085" i="3"/>
  <c r="E3085" i="3"/>
  <c r="F3085" i="3"/>
  <c r="G3085" i="3"/>
  <c r="H3085" i="3"/>
  <c r="I3085" i="3"/>
  <c r="C3086" i="3"/>
  <c r="D3086" i="3"/>
  <c r="E3086" i="3"/>
  <c r="F3086" i="3"/>
  <c r="G3086" i="3"/>
  <c r="H3086" i="3"/>
  <c r="I3086" i="3"/>
  <c r="C3087" i="3"/>
  <c r="D3087" i="3"/>
  <c r="E3087" i="3"/>
  <c r="F3087" i="3"/>
  <c r="G3087" i="3"/>
  <c r="H3087" i="3"/>
  <c r="I3087" i="3"/>
  <c r="C3088" i="3"/>
  <c r="D3088" i="3"/>
  <c r="E3088" i="3"/>
  <c r="F3088" i="3"/>
  <c r="G3088" i="3"/>
  <c r="H3088" i="3"/>
  <c r="I3088" i="3"/>
  <c r="C3089" i="3"/>
  <c r="D3089" i="3"/>
  <c r="E3089" i="3"/>
  <c r="F3089" i="3"/>
  <c r="G3089" i="3"/>
  <c r="H3089" i="3"/>
  <c r="I3089" i="3"/>
  <c r="C3090" i="3"/>
  <c r="D3090" i="3"/>
  <c r="E3090" i="3"/>
  <c r="F3090" i="3"/>
  <c r="G3090" i="3"/>
  <c r="H3090" i="3"/>
  <c r="I3090" i="3"/>
  <c r="C3091" i="3"/>
  <c r="D3091" i="3"/>
  <c r="E3091" i="3"/>
  <c r="F3091" i="3"/>
  <c r="G3091" i="3"/>
  <c r="H3091" i="3"/>
  <c r="I3091" i="3"/>
  <c r="C3092" i="3"/>
  <c r="D3092" i="3"/>
  <c r="E3092" i="3"/>
  <c r="F3092" i="3"/>
  <c r="G3092" i="3"/>
  <c r="H3092" i="3"/>
  <c r="I3092" i="3"/>
  <c r="C3093" i="3"/>
  <c r="D3093" i="3"/>
  <c r="E3093" i="3"/>
  <c r="F3093" i="3"/>
  <c r="G3093" i="3"/>
  <c r="H3093" i="3"/>
  <c r="I3093" i="3"/>
  <c r="C3094" i="3"/>
  <c r="D3094" i="3"/>
  <c r="E3094" i="3"/>
  <c r="F3094" i="3"/>
  <c r="G3094" i="3"/>
  <c r="H3094" i="3"/>
  <c r="I3094" i="3"/>
  <c r="C3095" i="3"/>
  <c r="D3095" i="3"/>
  <c r="E3095" i="3"/>
  <c r="F3095" i="3"/>
  <c r="G3095" i="3"/>
  <c r="H3095" i="3"/>
  <c r="I3095" i="3"/>
  <c r="C3096" i="3"/>
  <c r="D3096" i="3"/>
  <c r="E3096" i="3"/>
  <c r="F3096" i="3"/>
  <c r="G3096" i="3"/>
  <c r="H3096" i="3"/>
  <c r="I3096" i="3"/>
  <c r="C3097" i="3"/>
  <c r="D3097" i="3"/>
  <c r="E3097" i="3"/>
  <c r="F3097" i="3"/>
  <c r="G3097" i="3"/>
  <c r="H3097" i="3"/>
  <c r="I3097" i="3"/>
  <c r="C3098" i="3"/>
  <c r="D3098" i="3"/>
  <c r="E3098" i="3"/>
  <c r="F3098" i="3"/>
  <c r="G3098" i="3"/>
  <c r="H3098" i="3"/>
  <c r="I3098" i="3"/>
  <c r="C3099" i="3"/>
  <c r="D3099" i="3"/>
  <c r="E3099" i="3"/>
  <c r="F3099" i="3"/>
  <c r="G3099" i="3"/>
  <c r="H3099" i="3"/>
  <c r="I3099" i="3"/>
  <c r="C3100" i="3"/>
  <c r="D3100" i="3"/>
  <c r="E3100" i="3"/>
  <c r="F3100" i="3"/>
  <c r="G3100" i="3"/>
  <c r="H3100" i="3"/>
  <c r="I3100" i="3"/>
  <c r="C3101" i="3"/>
  <c r="D3101" i="3"/>
  <c r="E3101" i="3"/>
  <c r="F3101" i="3"/>
  <c r="G3101" i="3"/>
  <c r="H3101" i="3"/>
  <c r="I3101" i="3"/>
  <c r="C3102" i="3"/>
  <c r="D3102" i="3"/>
  <c r="E3102" i="3"/>
  <c r="F3102" i="3"/>
  <c r="G3102" i="3"/>
  <c r="H3102" i="3"/>
  <c r="I3102" i="3"/>
  <c r="C3103" i="3"/>
  <c r="D3103" i="3"/>
  <c r="E3103" i="3"/>
  <c r="F3103" i="3"/>
  <c r="G3103" i="3"/>
  <c r="H3103" i="3"/>
  <c r="I3103" i="3"/>
  <c r="C3104" i="3"/>
  <c r="D3104" i="3"/>
  <c r="E3104" i="3"/>
  <c r="F3104" i="3"/>
  <c r="G3104" i="3"/>
  <c r="H3104" i="3"/>
  <c r="I3104" i="3"/>
  <c r="C3105" i="3"/>
  <c r="D3105" i="3"/>
  <c r="E3105" i="3"/>
  <c r="F3105" i="3"/>
  <c r="G3105" i="3"/>
  <c r="H3105" i="3"/>
  <c r="I3105" i="3"/>
  <c r="C3106" i="3"/>
  <c r="D3106" i="3"/>
  <c r="E3106" i="3"/>
  <c r="F3106" i="3"/>
  <c r="G3106" i="3"/>
  <c r="H3106" i="3"/>
  <c r="I3106" i="3"/>
  <c r="C3107" i="3"/>
  <c r="D3107" i="3"/>
  <c r="E3107" i="3"/>
  <c r="F3107" i="3"/>
  <c r="G3107" i="3"/>
  <c r="H3107" i="3"/>
  <c r="I3107" i="3"/>
  <c r="C3108" i="3"/>
  <c r="D3108" i="3"/>
  <c r="E3108" i="3"/>
  <c r="F3108" i="3"/>
  <c r="G3108" i="3"/>
  <c r="H3108" i="3"/>
  <c r="I3108" i="3"/>
  <c r="C3109" i="3"/>
  <c r="D3109" i="3"/>
  <c r="E3109" i="3"/>
  <c r="F3109" i="3"/>
  <c r="G3109" i="3"/>
  <c r="H3109" i="3"/>
  <c r="I3109" i="3"/>
  <c r="C3110" i="3"/>
  <c r="D3110" i="3"/>
  <c r="E3110" i="3"/>
  <c r="F3110" i="3"/>
  <c r="G3110" i="3"/>
  <c r="H3110" i="3"/>
  <c r="I3110" i="3"/>
  <c r="C3111" i="3"/>
  <c r="D3111" i="3"/>
  <c r="E3111" i="3"/>
  <c r="F3111" i="3"/>
  <c r="G3111" i="3"/>
  <c r="H3111" i="3"/>
  <c r="I3111" i="3"/>
  <c r="C3112" i="3"/>
  <c r="D3112" i="3"/>
  <c r="E3112" i="3"/>
  <c r="F3112" i="3"/>
  <c r="G3112" i="3"/>
  <c r="H3112" i="3"/>
  <c r="I3112" i="3"/>
  <c r="C3113" i="3"/>
  <c r="D3113" i="3"/>
  <c r="E3113" i="3"/>
  <c r="F3113" i="3"/>
  <c r="G3113" i="3"/>
  <c r="H3113" i="3"/>
  <c r="I3113" i="3"/>
  <c r="C3114" i="3"/>
  <c r="D3114" i="3"/>
  <c r="E3114" i="3"/>
  <c r="F3114" i="3"/>
  <c r="G3114" i="3"/>
  <c r="H3114" i="3"/>
  <c r="I3114" i="3"/>
  <c r="C3115" i="3"/>
  <c r="D3115" i="3"/>
  <c r="E3115" i="3"/>
  <c r="F3115" i="3"/>
  <c r="G3115" i="3"/>
  <c r="H3115" i="3"/>
  <c r="I3115" i="3"/>
  <c r="C3116" i="3"/>
  <c r="D3116" i="3"/>
  <c r="E3116" i="3"/>
  <c r="F3116" i="3"/>
  <c r="G3116" i="3"/>
  <c r="H3116" i="3"/>
  <c r="I3116" i="3"/>
  <c r="C3117" i="3"/>
  <c r="D3117" i="3"/>
  <c r="E3117" i="3"/>
  <c r="F3117" i="3"/>
  <c r="G3117" i="3"/>
  <c r="H3117" i="3"/>
  <c r="I3117" i="3"/>
  <c r="C3118" i="3"/>
  <c r="D3118" i="3"/>
  <c r="E3118" i="3"/>
  <c r="F3118" i="3"/>
  <c r="G3118" i="3"/>
  <c r="H3118" i="3"/>
  <c r="I3118" i="3"/>
  <c r="C3119" i="3"/>
  <c r="D3119" i="3"/>
  <c r="E3119" i="3"/>
  <c r="F3119" i="3"/>
  <c r="G3119" i="3"/>
  <c r="H3119" i="3"/>
  <c r="I3119" i="3"/>
  <c r="C3120" i="3"/>
  <c r="D3120" i="3"/>
  <c r="E3120" i="3"/>
  <c r="F3120" i="3"/>
  <c r="G3120" i="3"/>
  <c r="H3120" i="3"/>
  <c r="I3120" i="3"/>
  <c r="C3121" i="3"/>
  <c r="D3121" i="3"/>
  <c r="E3121" i="3"/>
  <c r="F3121" i="3"/>
  <c r="G3121" i="3"/>
  <c r="H3121" i="3"/>
  <c r="I3121" i="3"/>
  <c r="C3122" i="3"/>
  <c r="D3122" i="3"/>
  <c r="E3122" i="3"/>
  <c r="F3122" i="3"/>
  <c r="G3122" i="3"/>
  <c r="H3122" i="3"/>
  <c r="I3122" i="3"/>
  <c r="C3123" i="3"/>
  <c r="D3123" i="3"/>
  <c r="E3123" i="3"/>
  <c r="F3123" i="3"/>
  <c r="G3123" i="3"/>
  <c r="H3123" i="3"/>
  <c r="I3123" i="3"/>
  <c r="C3124" i="3"/>
  <c r="D3124" i="3"/>
  <c r="E3124" i="3"/>
  <c r="F3124" i="3"/>
  <c r="G3124" i="3"/>
  <c r="H3124" i="3"/>
  <c r="I3124" i="3"/>
  <c r="C3125" i="3"/>
  <c r="D3125" i="3"/>
  <c r="E3125" i="3"/>
  <c r="F3125" i="3"/>
  <c r="G3125" i="3"/>
  <c r="H3125" i="3"/>
  <c r="I3125" i="3"/>
  <c r="C3126" i="3"/>
  <c r="D3126" i="3"/>
  <c r="E3126" i="3"/>
  <c r="F3126" i="3"/>
  <c r="G3126" i="3"/>
  <c r="H3126" i="3"/>
  <c r="I3126" i="3"/>
  <c r="C3127" i="3"/>
  <c r="D3127" i="3"/>
  <c r="E3127" i="3"/>
  <c r="F3127" i="3"/>
  <c r="G3127" i="3"/>
  <c r="H3127" i="3"/>
  <c r="I3127" i="3"/>
  <c r="C3128" i="3"/>
  <c r="D3128" i="3"/>
  <c r="E3128" i="3"/>
  <c r="F3128" i="3"/>
  <c r="G3128" i="3"/>
  <c r="H3128" i="3"/>
  <c r="I3128" i="3"/>
  <c r="C3129" i="3"/>
  <c r="D3129" i="3"/>
  <c r="E3129" i="3"/>
  <c r="F3129" i="3"/>
  <c r="G3129" i="3"/>
  <c r="H3129" i="3"/>
  <c r="I3129" i="3"/>
  <c r="C3130" i="3"/>
  <c r="D3130" i="3"/>
  <c r="E3130" i="3"/>
  <c r="F3130" i="3"/>
  <c r="G3130" i="3"/>
  <c r="H3130" i="3"/>
  <c r="I3130" i="3"/>
  <c r="C3131" i="3"/>
  <c r="D3131" i="3"/>
  <c r="E3131" i="3"/>
  <c r="F3131" i="3"/>
  <c r="G3131" i="3"/>
  <c r="H3131" i="3"/>
  <c r="I3131" i="3"/>
  <c r="C3132" i="3"/>
  <c r="D3132" i="3"/>
  <c r="E3132" i="3"/>
  <c r="F3132" i="3"/>
  <c r="G3132" i="3"/>
  <c r="H3132" i="3"/>
  <c r="I3132" i="3"/>
  <c r="C3133" i="3"/>
  <c r="D3133" i="3"/>
  <c r="E3133" i="3"/>
  <c r="F3133" i="3"/>
  <c r="G3133" i="3"/>
  <c r="H3133" i="3"/>
  <c r="I3133" i="3"/>
  <c r="C3134" i="3"/>
  <c r="D3134" i="3"/>
  <c r="E3134" i="3"/>
  <c r="F3134" i="3"/>
  <c r="G3134" i="3"/>
  <c r="H3134" i="3"/>
  <c r="I3134" i="3"/>
  <c r="C3135" i="3"/>
  <c r="D3135" i="3"/>
  <c r="E3135" i="3"/>
  <c r="F3135" i="3"/>
  <c r="G3135" i="3"/>
  <c r="H3135" i="3"/>
  <c r="I3135" i="3"/>
  <c r="C3136" i="3"/>
  <c r="D3136" i="3"/>
  <c r="E3136" i="3"/>
  <c r="F3136" i="3"/>
  <c r="G3136" i="3"/>
  <c r="H3136" i="3"/>
  <c r="I3136" i="3"/>
  <c r="C3137" i="3"/>
  <c r="D3137" i="3"/>
  <c r="E3137" i="3"/>
  <c r="F3137" i="3"/>
  <c r="G3137" i="3"/>
  <c r="H3137" i="3"/>
  <c r="I3137" i="3"/>
  <c r="C3138" i="3"/>
  <c r="D3138" i="3"/>
  <c r="E3138" i="3"/>
  <c r="F3138" i="3"/>
  <c r="G3138" i="3"/>
  <c r="H3138" i="3"/>
  <c r="I3138" i="3"/>
  <c r="C3139" i="3"/>
  <c r="D3139" i="3"/>
  <c r="E3139" i="3"/>
  <c r="F3139" i="3"/>
  <c r="G3139" i="3"/>
  <c r="H3139" i="3"/>
  <c r="I3139" i="3"/>
  <c r="C3140" i="3"/>
  <c r="D3140" i="3"/>
  <c r="E3140" i="3"/>
  <c r="F3140" i="3"/>
  <c r="G3140" i="3"/>
  <c r="H3140" i="3"/>
  <c r="I3140" i="3"/>
  <c r="C3141" i="3"/>
  <c r="D3141" i="3"/>
  <c r="E3141" i="3"/>
  <c r="F3141" i="3"/>
  <c r="G3141" i="3"/>
  <c r="H3141" i="3"/>
  <c r="I3141" i="3"/>
  <c r="C3142" i="3"/>
  <c r="D3142" i="3"/>
  <c r="E3142" i="3"/>
  <c r="F3142" i="3"/>
  <c r="G3142" i="3"/>
  <c r="H3142" i="3"/>
  <c r="I3142" i="3"/>
  <c r="C3143" i="3"/>
  <c r="D3143" i="3"/>
  <c r="E3143" i="3"/>
  <c r="F3143" i="3"/>
  <c r="G3143" i="3"/>
  <c r="H3143" i="3"/>
  <c r="I3143" i="3"/>
  <c r="C3144" i="3"/>
  <c r="D3144" i="3"/>
  <c r="E3144" i="3"/>
  <c r="F3144" i="3"/>
  <c r="G3144" i="3"/>
  <c r="H3144" i="3"/>
  <c r="I3144" i="3"/>
  <c r="C3145" i="3"/>
  <c r="D3145" i="3"/>
  <c r="E3145" i="3"/>
  <c r="F3145" i="3"/>
  <c r="G3145" i="3"/>
  <c r="H3145" i="3"/>
  <c r="I3145" i="3"/>
  <c r="C3146" i="3"/>
  <c r="D3146" i="3"/>
  <c r="E3146" i="3"/>
  <c r="F3146" i="3"/>
  <c r="G3146" i="3"/>
  <c r="H3146" i="3"/>
  <c r="I3146" i="3"/>
  <c r="C3147" i="3"/>
  <c r="D3147" i="3"/>
  <c r="E3147" i="3"/>
  <c r="F3147" i="3"/>
  <c r="G3147" i="3"/>
  <c r="H3147" i="3"/>
  <c r="I3147" i="3"/>
  <c r="C3148" i="3"/>
  <c r="D3148" i="3"/>
  <c r="E3148" i="3"/>
  <c r="F3148" i="3"/>
  <c r="G3148" i="3"/>
  <c r="H3148" i="3"/>
  <c r="I3148" i="3"/>
  <c r="C3149" i="3"/>
  <c r="D3149" i="3"/>
  <c r="E3149" i="3"/>
  <c r="F3149" i="3"/>
  <c r="G3149" i="3"/>
  <c r="H3149" i="3"/>
  <c r="I3149" i="3"/>
  <c r="C3150" i="3"/>
  <c r="D3150" i="3"/>
  <c r="E3150" i="3"/>
  <c r="F3150" i="3"/>
  <c r="G3150" i="3"/>
  <c r="H3150" i="3"/>
  <c r="I3150" i="3"/>
  <c r="C3151" i="3"/>
  <c r="D3151" i="3"/>
  <c r="E3151" i="3"/>
  <c r="F3151" i="3"/>
  <c r="G3151" i="3"/>
  <c r="H3151" i="3"/>
  <c r="I3151" i="3"/>
  <c r="C3152" i="3"/>
  <c r="D3152" i="3"/>
  <c r="E3152" i="3"/>
  <c r="F3152" i="3"/>
  <c r="G3152" i="3"/>
  <c r="H3152" i="3"/>
  <c r="I3152" i="3"/>
  <c r="C3153" i="3"/>
  <c r="D3153" i="3"/>
  <c r="E3153" i="3"/>
  <c r="F3153" i="3"/>
  <c r="G3153" i="3"/>
  <c r="H3153" i="3"/>
  <c r="I3153" i="3"/>
  <c r="C3154" i="3"/>
  <c r="D3154" i="3"/>
  <c r="E3154" i="3"/>
  <c r="F3154" i="3"/>
  <c r="G3154" i="3"/>
  <c r="H3154" i="3"/>
  <c r="I3154" i="3"/>
  <c r="C3155" i="3"/>
  <c r="D3155" i="3"/>
  <c r="E3155" i="3"/>
  <c r="F3155" i="3"/>
  <c r="G3155" i="3"/>
  <c r="H3155" i="3"/>
  <c r="I3155" i="3"/>
  <c r="C3156" i="3"/>
  <c r="D3156" i="3"/>
  <c r="E3156" i="3"/>
  <c r="F3156" i="3"/>
  <c r="G3156" i="3"/>
  <c r="H3156" i="3"/>
  <c r="I3156" i="3"/>
  <c r="C3157" i="3"/>
  <c r="D3157" i="3"/>
  <c r="E3157" i="3"/>
  <c r="F3157" i="3"/>
  <c r="G3157" i="3"/>
  <c r="H3157" i="3"/>
  <c r="I3157" i="3"/>
  <c r="C3158" i="3"/>
  <c r="D3158" i="3"/>
  <c r="E3158" i="3"/>
  <c r="F3158" i="3"/>
  <c r="G3158" i="3"/>
  <c r="H3158" i="3"/>
  <c r="I3158" i="3"/>
  <c r="C3159" i="3"/>
  <c r="D3159" i="3"/>
  <c r="E3159" i="3"/>
  <c r="F3159" i="3"/>
  <c r="G3159" i="3"/>
  <c r="H3159" i="3"/>
  <c r="I3159" i="3"/>
  <c r="C3160" i="3"/>
  <c r="D3160" i="3"/>
  <c r="E3160" i="3"/>
  <c r="F3160" i="3"/>
  <c r="G3160" i="3"/>
  <c r="H3160" i="3"/>
  <c r="I3160" i="3"/>
  <c r="C3161" i="3"/>
  <c r="D3161" i="3"/>
  <c r="E3161" i="3"/>
  <c r="F3161" i="3"/>
  <c r="G3161" i="3"/>
  <c r="H3161" i="3"/>
  <c r="I3161" i="3"/>
  <c r="C3162" i="3"/>
  <c r="D3162" i="3"/>
  <c r="E3162" i="3"/>
  <c r="F3162" i="3"/>
  <c r="G3162" i="3"/>
  <c r="H3162" i="3"/>
  <c r="I3162" i="3"/>
  <c r="C3163" i="3"/>
  <c r="D3163" i="3"/>
  <c r="E3163" i="3"/>
  <c r="F3163" i="3"/>
  <c r="G3163" i="3"/>
  <c r="H3163" i="3"/>
  <c r="I3163" i="3"/>
  <c r="C3164" i="3"/>
  <c r="D3164" i="3"/>
  <c r="E3164" i="3"/>
  <c r="F3164" i="3"/>
  <c r="G3164" i="3"/>
  <c r="H3164" i="3"/>
  <c r="I3164" i="3"/>
  <c r="C3165" i="3"/>
  <c r="D3165" i="3"/>
  <c r="E3165" i="3"/>
  <c r="F3165" i="3"/>
  <c r="G3165" i="3"/>
  <c r="H3165" i="3"/>
  <c r="I3165" i="3"/>
  <c r="C3166" i="3"/>
  <c r="D3166" i="3"/>
  <c r="E3166" i="3"/>
  <c r="F3166" i="3"/>
  <c r="G3166" i="3"/>
  <c r="H3166" i="3"/>
  <c r="I3166" i="3"/>
  <c r="C3167" i="3"/>
  <c r="D3167" i="3"/>
  <c r="E3167" i="3"/>
  <c r="F3167" i="3"/>
  <c r="G3167" i="3"/>
  <c r="H3167" i="3"/>
  <c r="I3167" i="3"/>
  <c r="C3168" i="3"/>
  <c r="D3168" i="3"/>
  <c r="E3168" i="3"/>
  <c r="F3168" i="3"/>
  <c r="G3168" i="3"/>
  <c r="H3168" i="3"/>
  <c r="I3168" i="3"/>
  <c r="C3169" i="3"/>
  <c r="D3169" i="3"/>
  <c r="E3169" i="3"/>
  <c r="F3169" i="3"/>
  <c r="G3169" i="3"/>
  <c r="H3169" i="3"/>
  <c r="I3169" i="3"/>
  <c r="C3170" i="3"/>
  <c r="D3170" i="3"/>
  <c r="E3170" i="3"/>
  <c r="F3170" i="3"/>
  <c r="G3170" i="3"/>
  <c r="H3170" i="3"/>
  <c r="I3170" i="3"/>
  <c r="C3171" i="3"/>
  <c r="D3171" i="3"/>
  <c r="E3171" i="3"/>
  <c r="F3171" i="3"/>
  <c r="G3171" i="3"/>
  <c r="H3171" i="3"/>
  <c r="I3171" i="3"/>
  <c r="C3172" i="3"/>
  <c r="D3172" i="3"/>
  <c r="E3172" i="3"/>
  <c r="F3172" i="3"/>
  <c r="G3172" i="3"/>
  <c r="H3172" i="3"/>
  <c r="I3172" i="3"/>
  <c r="C3173" i="3"/>
  <c r="D3173" i="3"/>
  <c r="E3173" i="3"/>
  <c r="F3173" i="3"/>
  <c r="G3173" i="3"/>
  <c r="H3173" i="3"/>
  <c r="I3173" i="3"/>
  <c r="C3174" i="3"/>
  <c r="D3174" i="3"/>
  <c r="E3174" i="3"/>
  <c r="F3174" i="3"/>
  <c r="G3174" i="3"/>
  <c r="H3174" i="3"/>
  <c r="I3174" i="3"/>
  <c r="C3175" i="3"/>
  <c r="D3175" i="3"/>
  <c r="E3175" i="3"/>
  <c r="F3175" i="3"/>
  <c r="G3175" i="3"/>
  <c r="H3175" i="3"/>
  <c r="I3175" i="3"/>
  <c r="C3176" i="3"/>
  <c r="D3176" i="3"/>
  <c r="E3176" i="3"/>
  <c r="F3176" i="3"/>
  <c r="G3176" i="3"/>
  <c r="H3176" i="3"/>
  <c r="I3176" i="3"/>
  <c r="C3177" i="3"/>
  <c r="D3177" i="3"/>
  <c r="E3177" i="3"/>
  <c r="F3177" i="3"/>
  <c r="G3177" i="3"/>
  <c r="H3177" i="3"/>
  <c r="I3177" i="3"/>
  <c r="C3178" i="3"/>
  <c r="D3178" i="3"/>
  <c r="E3178" i="3"/>
  <c r="F3178" i="3"/>
  <c r="G3178" i="3"/>
  <c r="H3178" i="3"/>
  <c r="I3178" i="3"/>
  <c r="C3179" i="3"/>
  <c r="D3179" i="3"/>
  <c r="E3179" i="3"/>
  <c r="F3179" i="3"/>
  <c r="G3179" i="3"/>
  <c r="H3179" i="3"/>
  <c r="I3179" i="3"/>
  <c r="C3180" i="3"/>
  <c r="D3180" i="3"/>
  <c r="E3180" i="3"/>
  <c r="F3180" i="3"/>
  <c r="G3180" i="3"/>
  <c r="H3180" i="3"/>
  <c r="I3180" i="3"/>
  <c r="C3181" i="3"/>
  <c r="D3181" i="3"/>
  <c r="E3181" i="3"/>
  <c r="F3181" i="3"/>
  <c r="G3181" i="3"/>
  <c r="H3181" i="3"/>
  <c r="I3181" i="3"/>
  <c r="C3182" i="3"/>
  <c r="D3182" i="3"/>
  <c r="E3182" i="3"/>
  <c r="F3182" i="3"/>
  <c r="G3182" i="3"/>
  <c r="H3182" i="3"/>
  <c r="I3182" i="3"/>
  <c r="C3183" i="3"/>
  <c r="D3183" i="3"/>
  <c r="E3183" i="3"/>
  <c r="F3183" i="3"/>
  <c r="G3183" i="3"/>
  <c r="H3183" i="3"/>
  <c r="I3183" i="3"/>
  <c r="C3184" i="3"/>
  <c r="D3184" i="3"/>
  <c r="E3184" i="3"/>
  <c r="F3184" i="3"/>
  <c r="G3184" i="3"/>
  <c r="H3184" i="3"/>
  <c r="I3184" i="3"/>
  <c r="C3185" i="3"/>
  <c r="D3185" i="3"/>
  <c r="E3185" i="3"/>
  <c r="F3185" i="3"/>
  <c r="G3185" i="3"/>
  <c r="H3185" i="3"/>
  <c r="I3185" i="3"/>
  <c r="C3186" i="3"/>
  <c r="D3186" i="3"/>
  <c r="E3186" i="3"/>
  <c r="F3186" i="3"/>
  <c r="G3186" i="3"/>
  <c r="H3186" i="3"/>
  <c r="I3186" i="3"/>
  <c r="C3187" i="3"/>
  <c r="D3187" i="3"/>
  <c r="E3187" i="3"/>
  <c r="F3187" i="3"/>
  <c r="G3187" i="3"/>
  <c r="H3187" i="3"/>
  <c r="I3187" i="3"/>
  <c r="C3188" i="3"/>
  <c r="D3188" i="3"/>
  <c r="E3188" i="3"/>
  <c r="F3188" i="3"/>
  <c r="G3188" i="3"/>
  <c r="H3188" i="3"/>
  <c r="I3188" i="3"/>
  <c r="C3189" i="3"/>
  <c r="D3189" i="3"/>
  <c r="E3189" i="3"/>
  <c r="F3189" i="3"/>
  <c r="G3189" i="3"/>
  <c r="H3189" i="3"/>
  <c r="I3189" i="3"/>
  <c r="C3190" i="3"/>
  <c r="D3190" i="3"/>
  <c r="E3190" i="3"/>
  <c r="F3190" i="3"/>
  <c r="G3190" i="3"/>
  <c r="H3190" i="3"/>
  <c r="I3190" i="3"/>
  <c r="C3191" i="3"/>
  <c r="D3191" i="3"/>
  <c r="E3191" i="3"/>
  <c r="F3191" i="3"/>
  <c r="G3191" i="3"/>
  <c r="H3191" i="3"/>
  <c r="I3191" i="3"/>
  <c r="C3192" i="3"/>
  <c r="D3192" i="3"/>
  <c r="E3192" i="3"/>
  <c r="F3192" i="3"/>
  <c r="G3192" i="3"/>
  <c r="H3192" i="3"/>
  <c r="I3192" i="3"/>
  <c r="C3193" i="3"/>
  <c r="D3193" i="3"/>
  <c r="E3193" i="3"/>
  <c r="F3193" i="3"/>
  <c r="G3193" i="3"/>
  <c r="H3193" i="3"/>
  <c r="I3193" i="3"/>
  <c r="C3194" i="3"/>
  <c r="D3194" i="3"/>
  <c r="E3194" i="3"/>
  <c r="F3194" i="3"/>
  <c r="G3194" i="3"/>
  <c r="H3194" i="3"/>
  <c r="I3194" i="3"/>
  <c r="C3195" i="3"/>
  <c r="D3195" i="3"/>
  <c r="E3195" i="3"/>
  <c r="F3195" i="3"/>
  <c r="G3195" i="3"/>
  <c r="H3195" i="3"/>
  <c r="I3195" i="3"/>
  <c r="C3196" i="3"/>
  <c r="D3196" i="3"/>
  <c r="E3196" i="3"/>
  <c r="F3196" i="3"/>
  <c r="G3196" i="3"/>
  <c r="H3196" i="3"/>
  <c r="I3196" i="3"/>
  <c r="C3197" i="3"/>
  <c r="D3197" i="3"/>
  <c r="E3197" i="3"/>
  <c r="F3197" i="3"/>
  <c r="G3197" i="3"/>
  <c r="H3197" i="3"/>
  <c r="I3197" i="3"/>
  <c r="C3198" i="3"/>
  <c r="D3198" i="3"/>
  <c r="E3198" i="3"/>
  <c r="F3198" i="3"/>
  <c r="G3198" i="3"/>
  <c r="H3198" i="3"/>
  <c r="I3198" i="3"/>
  <c r="C3199" i="3"/>
  <c r="D3199" i="3"/>
  <c r="E3199" i="3"/>
  <c r="F3199" i="3"/>
  <c r="G3199" i="3"/>
  <c r="H3199" i="3"/>
  <c r="I3199" i="3"/>
  <c r="C3200" i="3"/>
  <c r="D3200" i="3"/>
  <c r="E3200" i="3"/>
  <c r="F3200" i="3"/>
  <c r="G3200" i="3"/>
  <c r="H3200" i="3"/>
  <c r="I3200" i="3"/>
  <c r="C3201" i="3"/>
  <c r="D3201" i="3"/>
  <c r="E3201" i="3"/>
  <c r="F3201" i="3"/>
  <c r="G3201" i="3"/>
  <c r="H3201" i="3"/>
  <c r="I3201" i="3"/>
  <c r="C3202" i="3"/>
  <c r="D3202" i="3"/>
  <c r="E3202" i="3"/>
  <c r="F3202" i="3"/>
  <c r="G3202" i="3"/>
  <c r="H3202" i="3"/>
  <c r="I3202" i="3"/>
  <c r="C3203" i="3"/>
  <c r="D3203" i="3"/>
  <c r="E3203" i="3"/>
  <c r="F3203" i="3"/>
  <c r="G3203" i="3"/>
  <c r="H3203" i="3"/>
  <c r="I3203" i="3"/>
  <c r="C3204" i="3"/>
  <c r="D3204" i="3"/>
  <c r="E3204" i="3"/>
  <c r="F3204" i="3"/>
  <c r="G3204" i="3"/>
  <c r="H3204" i="3"/>
  <c r="I3204" i="3"/>
  <c r="C3205" i="3"/>
  <c r="D3205" i="3"/>
  <c r="E3205" i="3"/>
  <c r="F3205" i="3"/>
  <c r="G3205" i="3"/>
  <c r="H3205" i="3"/>
  <c r="I3205" i="3"/>
  <c r="C3206" i="3"/>
  <c r="D3206" i="3"/>
  <c r="E3206" i="3"/>
  <c r="F3206" i="3"/>
  <c r="G3206" i="3"/>
  <c r="H3206" i="3"/>
  <c r="I3206" i="3"/>
  <c r="C3207" i="3"/>
  <c r="D3207" i="3"/>
  <c r="E3207" i="3"/>
  <c r="F3207" i="3"/>
  <c r="G3207" i="3"/>
  <c r="H3207" i="3"/>
  <c r="I3207" i="3"/>
  <c r="C3208" i="3"/>
  <c r="D3208" i="3"/>
  <c r="E3208" i="3"/>
  <c r="F3208" i="3"/>
  <c r="G3208" i="3"/>
  <c r="H3208" i="3"/>
  <c r="I3208" i="3"/>
  <c r="C3209" i="3"/>
  <c r="D3209" i="3"/>
  <c r="E3209" i="3"/>
  <c r="F3209" i="3"/>
  <c r="G3209" i="3"/>
  <c r="H3209" i="3"/>
  <c r="I3209" i="3"/>
  <c r="C3210" i="3"/>
  <c r="D3210" i="3"/>
  <c r="E3210" i="3"/>
  <c r="F3210" i="3"/>
  <c r="G3210" i="3"/>
  <c r="H3210" i="3"/>
  <c r="I3210" i="3"/>
  <c r="C3211" i="3"/>
  <c r="D3211" i="3"/>
  <c r="E3211" i="3"/>
  <c r="F3211" i="3"/>
  <c r="G3211" i="3"/>
  <c r="H3211" i="3"/>
  <c r="I3211" i="3"/>
  <c r="C3212" i="3"/>
  <c r="D3212" i="3"/>
  <c r="E3212" i="3"/>
  <c r="F3212" i="3"/>
  <c r="G3212" i="3"/>
  <c r="H3212" i="3"/>
  <c r="I3212" i="3"/>
  <c r="C3213" i="3"/>
  <c r="D3213" i="3"/>
  <c r="E3213" i="3"/>
  <c r="F3213" i="3"/>
  <c r="G3213" i="3"/>
  <c r="H3213" i="3"/>
  <c r="I3213" i="3"/>
  <c r="C3214" i="3"/>
  <c r="D3214" i="3"/>
  <c r="E3214" i="3"/>
  <c r="F3214" i="3"/>
  <c r="G3214" i="3"/>
  <c r="H3214" i="3"/>
  <c r="I3214" i="3"/>
  <c r="C3215" i="3"/>
  <c r="D3215" i="3"/>
  <c r="E3215" i="3"/>
  <c r="F3215" i="3"/>
  <c r="G3215" i="3"/>
  <c r="H3215" i="3"/>
  <c r="I3215" i="3"/>
  <c r="C3216" i="3"/>
  <c r="D3216" i="3"/>
  <c r="E3216" i="3"/>
  <c r="F3216" i="3"/>
  <c r="G3216" i="3"/>
  <c r="H3216" i="3"/>
  <c r="I3216" i="3"/>
  <c r="C3217" i="3"/>
  <c r="D3217" i="3"/>
  <c r="E3217" i="3"/>
  <c r="F3217" i="3"/>
  <c r="G3217" i="3"/>
  <c r="H3217" i="3"/>
  <c r="I3217" i="3"/>
  <c r="C3218" i="3"/>
  <c r="D3218" i="3"/>
  <c r="E3218" i="3"/>
  <c r="F3218" i="3"/>
  <c r="G3218" i="3"/>
  <c r="H3218" i="3"/>
  <c r="I3218" i="3"/>
  <c r="C3219" i="3"/>
  <c r="D3219" i="3"/>
  <c r="E3219" i="3"/>
  <c r="F3219" i="3"/>
  <c r="G3219" i="3"/>
  <c r="H3219" i="3"/>
  <c r="I3219" i="3"/>
  <c r="C3220" i="3"/>
  <c r="D3220" i="3"/>
  <c r="E3220" i="3"/>
  <c r="F3220" i="3"/>
  <c r="G3220" i="3"/>
  <c r="H3220" i="3"/>
  <c r="I3220" i="3"/>
  <c r="C3221" i="3"/>
  <c r="D3221" i="3"/>
  <c r="E3221" i="3"/>
  <c r="F3221" i="3"/>
  <c r="G3221" i="3"/>
  <c r="H3221" i="3"/>
  <c r="I3221" i="3"/>
  <c r="C3222" i="3"/>
  <c r="D3222" i="3"/>
  <c r="E3222" i="3"/>
  <c r="F3222" i="3"/>
  <c r="G3222" i="3"/>
  <c r="H3222" i="3"/>
  <c r="I3222" i="3"/>
  <c r="C3223" i="3"/>
  <c r="D3223" i="3"/>
  <c r="E3223" i="3"/>
  <c r="F3223" i="3"/>
  <c r="G3223" i="3"/>
  <c r="H3223" i="3"/>
  <c r="I3223" i="3"/>
  <c r="C3224" i="3"/>
  <c r="D3224" i="3"/>
  <c r="E3224" i="3"/>
  <c r="F3224" i="3"/>
  <c r="G3224" i="3"/>
  <c r="H3224" i="3"/>
  <c r="I3224" i="3"/>
  <c r="C3225" i="3"/>
  <c r="D3225" i="3"/>
  <c r="E3225" i="3"/>
  <c r="F3225" i="3"/>
  <c r="G3225" i="3"/>
  <c r="H3225" i="3"/>
  <c r="I3225" i="3"/>
  <c r="C3226" i="3"/>
  <c r="D3226" i="3"/>
  <c r="E3226" i="3"/>
  <c r="F3226" i="3"/>
  <c r="G3226" i="3"/>
  <c r="H3226" i="3"/>
  <c r="I3226" i="3"/>
  <c r="C3227" i="3"/>
  <c r="D3227" i="3"/>
  <c r="E3227" i="3"/>
  <c r="F3227" i="3"/>
  <c r="G3227" i="3"/>
  <c r="H3227" i="3"/>
  <c r="I3227" i="3"/>
  <c r="C3228" i="3"/>
  <c r="D3228" i="3"/>
  <c r="E3228" i="3"/>
  <c r="F3228" i="3"/>
  <c r="G3228" i="3"/>
  <c r="H3228" i="3"/>
  <c r="I3228" i="3"/>
  <c r="C3229" i="3"/>
  <c r="D3229" i="3"/>
  <c r="E3229" i="3"/>
  <c r="F3229" i="3"/>
  <c r="G3229" i="3"/>
  <c r="H3229" i="3"/>
  <c r="I3229" i="3"/>
  <c r="C3230" i="3"/>
  <c r="D3230" i="3"/>
  <c r="E3230" i="3"/>
  <c r="F3230" i="3"/>
  <c r="G3230" i="3"/>
  <c r="H3230" i="3"/>
  <c r="I3230" i="3"/>
  <c r="C3231" i="3"/>
  <c r="D3231" i="3"/>
  <c r="E3231" i="3"/>
  <c r="F3231" i="3"/>
  <c r="G3231" i="3"/>
  <c r="H3231" i="3"/>
  <c r="I3231" i="3"/>
  <c r="C3232" i="3"/>
  <c r="D3232" i="3"/>
  <c r="E3232" i="3"/>
  <c r="F3232" i="3"/>
  <c r="G3232" i="3"/>
  <c r="H3232" i="3"/>
  <c r="I3232" i="3"/>
  <c r="C3233" i="3"/>
  <c r="D3233" i="3"/>
  <c r="E3233" i="3"/>
  <c r="F3233" i="3"/>
  <c r="G3233" i="3"/>
  <c r="H3233" i="3"/>
  <c r="I3233" i="3"/>
  <c r="C3234" i="3"/>
  <c r="D3234" i="3"/>
  <c r="E3234" i="3"/>
  <c r="F3234" i="3"/>
  <c r="G3234" i="3"/>
  <c r="H3234" i="3"/>
  <c r="I3234" i="3"/>
  <c r="C3235" i="3"/>
  <c r="D3235" i="3"/>
  <c r="E3235" i="3"/>
  <c r="F3235" i="3"/>
  <c r="G3235" i="3"/>
  <c r="H3235" i="3"/>
  <c r="I3235" i="3"/>
  <c r="C3236" i="3"/>
  <c r="D3236" i="3"/>
  <c r="E3236" i="3"/>
  <c r="F3236" i="3"/>
  <c r="G3236" i="3"/>
  <c r="H3236" i="3"/>
  <c r="I3236" i="3"/>
  <c r="C3237" i="3"/>
  <c r="D3237" i="3"/>
  <c r="E3237" i="3"/>
  <c r="F3237" i="3"/>
  <c r="G3237" i="3"/>
  <c r="H3237" i="3"/>
  <c r="I3237" i="3"/>
  <c r="C3238" i="3"/>
  <c r="D3238" i="3"/>
  <c r="E3238" i="3"/>
  <c r="F3238" i="3"/>
  <c r="G3238" i="3"/>
  <c r="H3238" i="3"/>
  <c r="I3238" i="3"/>
  <c r="C3239" i="3"/>
  <c r="D3239" i="3"/>
  <c r="E3239" i="3"/>
  <c r="F3239" i="3"/>
  <c r="G3239" i="3"/>
  <c r="H3239" i="3"/>
  <c r="I3239" i="3"/>
  <c r="C3240" i="3"/>
  <c r="D3240" i="3"/>
  <c r="E3240" i="3"/>
  <c r="F3240" i="3"/>
  <c r="G3240" i="3"/>
  <c r="H3240" i="3"/>
  <c r="I3240" i="3"/>
  <c r="C3241" i="3"/>
  <c r="D3241" i="3"/>
  <c r="E3241" i="3"/>
  <c r="F3241" i="3"/>
  <c r="G3241" i="3"/>
  <c r="H3241" i="3"/>
  <c r="I3241" i="3"/>
  <c r="C3242" i="3"/>
  <c r="D3242" i="3"/>
  <c r="E3242" i="3"/>
  <c r="F3242" i="3"/>
  <c r="G3242" i="3"/>
  <c r="H3242" i="3"/>
  <c r="I3242" i="3"/>
  <c r="C3243" i="3"/>
  <c r="D3243" i="3"/>
  <c r="E3243" i="3"/>
  <c r="F3243" i="3"/>
  <c r="G3243" i="3"/>
  <c r="H3243" i="3"/>
  <c r="I3243" i="3"/>
  <c r="C3244" i="3"/>
  <c r="D3244" i="3"/>
  <c r="E3244" i="3"/>
  <c r="F3244" i="3"/>
  <c r="G3244" i="3"/>
  <c r="H3244" i="3"/>
  <c r="I3244" i="3"/>
  <c r="C3245" i="3"/>
  <c r="D3245" i="3"/>
  <c r="E3245" i="3"/>
  <c r="F3245" i="3"/>
  <c r="G3245" i="3"/>
  <c r="H3245" i="3"/>
  <c r="I3245" i="3"/>
  <c r="C3246" i="3"/>
  <c r="D3246" i="3"/>
  <c r="E3246" i="3"/>
  <c r="F3246" i="3"/>
  <c r="G3246" i="3"/>
  <c r="H3246" i="3"/>
  <c r="I3246" i="3"/>
  <c r="C3247" i="3"/>
  <c r="D3247" i="3"/>
  <c r="E3247" i="3"/>
  <c r="F3247" i="3"/>
  <c r="G3247" i="3"/>
  <c r="H3247" i="3"/>
  <c r="I3247" i="3"/>
  <c r="C3248" i="3"/>
  <c r="D3248" i="3"/>
  <c r="E3248" i="3"/>
  <c r="F3248" i="3"/>
  <c r="G3248" i="3"/>
  <c r="H3248" i="3"/>
  <c r="I3248" i="3"/>
  <c r="C3249" i="3"/>
  <c r="D3249" i="3"/>
  <c r="E3249" i="3"/>
  <c r="F3249" i="3"/>
  <c r="G3249" i="3"/>
  <c r="H3249" i="3"/>
  <c r="I3249" i="3"/>
  <c r="C3250" i="3"/>
  <c r="D3250" i="3"/>
  <c r="E3250" i="3"/>
  <c r="F3250" i="3"/>
  <c r="G3250" i="3"/>
  <c r="H3250" i="3"/>
  <c r="I3250" i="3"/>
  <c r="C3251" i="3"/>
  <c r="D3251" i="3"/>
  <c r="E3251" i="3"/>
  <c r="F3251" i="3"/>
  <c r="G3251" i="3"/>
  <c r="H3251" i="3"/>
  <c r="I3251" i="3"/>
  <c r="C3252" i="3"/>
  <c r="D3252" i="3"/>
  <c r="E3252" i="3"/>
  <c r="F3252" i="3"/>
  <c r="G3252" i="3"/>
  <c r="H3252" i="3"/>
  <c r="I3252" i="3"/>
  <c r="C3253" i="3"/>
  <c r="D3253" i="3"/>
  <c r="E3253" i="3"/>
  <c r="F3253" i="3"/>
  <c r="G3253" i="3"/>
  <c r="H3253" i="3"/>
  <c r="I3253" i="3"/>
  <c r="C3254" i="3"/>
  <c r="D3254" i="3"/>
  <c r="E3254" i="3"/>
  <c r="F3254" i="3"/>
  <c r="G3254" i="3"/>
  <c r="H3254" i="3"/>
  <c r="I3254" i="3"/>
  <c r="C3255" i="3"/>
  <c r="D3255" i="3"/>
  <c r="E3255" i="3"/>
  <c r="F3255" i="3"/>
  <c r="G3255" i="3"/>
  <c r="H3255" i="3"/>
  <c r="I3255" i="3"/>
  <c r="C3256" i="3"/>
  <c r="D3256" i="3"/>
  <c r="E3256" i="3"/>
  <c r="F3256" i="3"/>
  <c r="G3256" i="3"/>
  <c r="H3256" i="3"/>
  <c r="I3256" i="3"/>
  <c r="C3257" i="3"/>
  <c r="D3257" i="3"/>
  <c r="E3257" i="3"/>
  <c r="F3257" i="3"/>
  <c r="G3257" i="3"/>
  <c r="H3257" i="3"/>
  <c r="I3257" i="3"/>
  <c r="C3258" i="3"/>
  <c r="D3258" i="3"/>
  <c r="E3258" i="3"/>
  <c r="F3258" i="3"/>
  <c r="G3258" i="3"/>
  <c r="H3258" i="3"/>
  <c r="I3258" i="3"/>
  <c r="C3259" i="3"/>
  <c r="D3259" i="3"/>
  <c r="E3259" i="3"/>
  <c r="F3259" i="3"/>
  <c r="G3259" i="3"/>
  <c r="H3259" i="3"/>
  <c r="I3259" i="3"/>
  <c r="C3260" i="3"/>
  <c r="D3260" i="3"/>
  <c r="E3260" i="3"/>
  <c r="F3260" i="3"/>
  <c r="G3260" i="3"/>
  <c r="H3260" i="3"/>
  <c r="I3260" i="3"/>
  <c r="C3261" i="3"/>
  <c r="D3261" i="3"/>
  <c r="E3261" i="3"/>
  <c r="F3261" i="3"/>
  <c r="G3261" i="3"/>
  <c r="H3261" i="3"/>
  <c r="I3261" i="3"/>
  <c r="C3262" i="3"/>
  <c r="D3262" i="3"/>
  <c r="E3262" i="3"/>
  <c r="F3262" i="3"/>
  <c r="G3262" i="3"/>
  <c r="H3262" i="3"/>
  <c r="I3262" i="3"/>
  <c r="C3263" i="3"/>
  <c r="D3263" i="3"/>
  <c r="E3263" i="3"/>
  <c r="F3263" i="3"/>
  <c r="G3263" i="3"/>
  <c r="H3263" i="3"/>
  <c r="I3263" i="3"/>
  <c r="C3264" i="3"/>
  <c r="D3264" i="3"/>
  <c r="E3264" i="3"/>
  <c r="F3264" i="3"/>
  <c r="G3264" i="3"/>
  <c r="H3264" i="3"/>
  <c r="I3264" i="3"/>
  <c r="C3265" i="3"/>
  <c r="D3265" i="3"/>
  <c r="E3265" i="3"/>
  <c r="F3265" i="3"/>
  <c r="G3265" i="3"/>
  <c r="H3265" i="3"/>
  <c r="I3265" i="3"/>
  <c r="C3266" i="3"/>
  <c r="D3266" i="3"/>
  <c r="E3266" i="3"/>
  <c r="F3266" i="3"/>
  <c r="G3266" i="3"/>
  <c r="H3266" i="3"/>
  <c r="I3266" i="3"/>
  <c r="C3267" i="3"/>
  <c r="D3267" i="3"/>
  <c r="E3267" i="3"/>
  <c r="F3267" i="3"/>
  <c r="G3267" i="3"/>
  <c r="H3267" i="3"/>
  <c r="I3267" i="3"/>
  <c r="C3268" i="3"/>
  <c r="D3268" i="3"/>
  <c r="E3268" i="3"/>
  <c r="F3268" i="3"/>
  <c r="G3268" i="3"/>
  <c r="H3268" i="3"/>
  <c r="I3268" i="3"/>
  <c r="C3269" i="3"/>
  <c r="D3269" i="3"/>
  <c r="E3269" i="3"/>
  <c r="F3269" i="3"/>
  <c r="G3269" i="3"/>
  <c r="H3269" i="3"/>
  <c r="I3269" i="3"/>
  <c r="C3270" i="3"/>
  <c r="D3270" i="3"/>
  <c r="E3270" i="3"/>
  <c r="F3270" i="3"/>
  <c r="G3270" i="3"/>
  <c r="H3270" i="3"/>
  <c r="I3270" i="3"/>
  <c r="C3271" i="3"/>
  <c r="D3271" i="3"/>
  <c r="E3271" i="3"/>
  <c r="F3271" i="3"/>
  <c r="G3271" i="3"/>
  <c r="H3271" i="3"/>
  <c r="I3271" i="3"/>
  <c r="C3272" i="3"/>
  <c r="D3272" i="3"/>
  <c r="E3272" i="3"/>
  <c r="F3272" i="3"/>
  <c r="G3272" i="3"/>
  <c r="H3272" i="3"/>
  <c r="I3272" i="3"/>
  <c r="C3273" i="3"/>
  <c r="D3273" i="3"/>
  <c r="E3273" i="3"/>
  <c r="F3273" i="3"/>
  <c r="G3273" i="3"/>
  <c r="H3273" i="3"/>
  <c r="I3273" i="3"/>
  <c r="C3274" i="3"/>
  <c r="D3274" i="3"/>
  <c r="E3274" i="3"/>
  <c r="F3274" i="3"/>
  <c r="G3274" i="3"/>
  <c r="H3274" i="3"/>
  <c r="I3274" i="3"/>
  <c r="C3275" i="3"/>
  <c r="D3275" i="3"/>
  <c r="E3275" i="3"/>
  <c r="F3275" i="3"/>
  <c r="G3275" i="3"/>
  <c r="H3275" i="3"/>
  <c r="I3275" i="3"/>
  <c r="C3276" i="3"/>
  <c r="D3276" i="3"/>
  <c r="E3276" i="3"/>
  <c r="F3276" i="3"/>
  <c r="G3276" i="3"/>
  <c r="H3276" i="3"/>
  <c r="I3276" i="3"/>
  <c r="C3277" i="3"/>
  <c r="D3277" i="3"/>
  <c r="E3277" i="3"/>
  <c r="F3277" i="3"/>
  <c r="G3277" i="3"/>
  <c r="H3277" i="3"/>
  <c r="I3277" i="3"/>
  <c r="C3278" i="3"/>
  <c r="D3278" i="3"/>
  <c r="E3278" i="3"/>
  <c r="F3278" i="3"/>
  <c r="G3278" i="3"/>
  <c r="H3278" i="3"/>
  <c r="I3278" i="3"/>
  <c r="C3279" i="3"/>
  <c r="D3279" i="3"/>
  <c r="E3279" i="3"/>
  <c r="F3279" i="3"/>
  <c r="G3279" i="3"/>
  <c r="H3279" i="3"/>
  <c r="I3279" i="3"/>
  <c r="C3280" i="3"/>
  <c r="D3280" i="3"/>
  <c r="E3280" i="3"/>
  <c r="F3280" i="3"/>
  <c r="G3280" i="3"/>
  <c r="H3280" i="3"/>
  <c r="I3280" i="3"/>
  <c r="C3281" i="3"/>
  <c r="D3281" i="3"/>
  <c r="E3281" i="3"/>
  <c r="F3281" i="3"/>
  <c r="G3281" i="3"/>
  <c r="H3281" i="3"/>
  <c r="I3281" i="3"/>
  <c r="C3282" i="3"/>
  <c r="D3282" i="3"/>
  <c r="E3282" i="3"/>
  <c r="F3282" i="3"/>
  <c r="G3282" i="3"/>
  <c r="H3282" i="3"/>
  <c r="I3282" i="3"/>
  <c r="C3283" i="3"/>
  <c r="D3283" i="3"/>
  <c r="E3283" i="3"/>
  <c r="F3283" i="3"/>
  <c r="G3283" i="3"/>
  <c r="H3283" i="3"/>
  <c r="I3283" i="3"/>
  <c r="C3284" i="3"/>
  <c r="D3284" i="3"/>
  <c r="E3284" i="3"/>
  <c r="F3284" i="3"/>
  <c r="G3284" i="3"/>
  <c r="H3284" i="3"/>
  <c r="I3284" i="3"/>
  <c r="C3285" i="3"/>
  <c r="D3285" i="3"/>
  <c r="E3285" i="3"/>
  <c r="F3285" i="3"/>
  <c r="G3285" i="3"/>
  <c r="H3285" i="3"/>
  <c r="I3285" i="3"/>
  <c r="C3286" i="3"/>
  <c r="D3286" i="3"/>
  <c r="E3286" i="3"/>
  <c r="F3286" i="3"/>
  <c r="G3286" i="3"/>
  <c r="H3286" i="3"/>
  <c r="I3286" i="3"/>
  <c r="C3287" i="3"/>
  <c r="D3287" i="3"/>
  <c r="E3287" i="3"/>
  <c r="F3287" i="3"/>
  <c r="G3287" i="3"/>
  <c r="H3287" i="3"/>
  <c r="I3287" i="3"/>
  <c r="C3288" i="3"/>
  <c r="D3288" i="3"/>
  <c r="E3288" i="3"/>
  <c r="F3288" i="3"/>
  <c r="G3288" i="3"/>
  <c r="H3288" i="3"/>
  <c r="I3288" i="3"/>
  <c r="C3289" i="3"/>
  <c r="D3289" i="3"/>
  <c r="E3289" i="3"/>
  <c r="F3289" i="3"/>
  <c r="G3289" i="3"/>
  <c r="H3289" i="3"/>
  <c r="I3289" i="3"/>
  <c r="C3290" i="3"/>
  <c r="D3290" i="3"/>
  <c r="E3290" i="3"/>
  <c r="F3290" i="3"/>
  <c r="G3290" i="3"/>
  <c r="H3290" i="3"/>
  <c r="I3290" i="3"/>
  <c r="C3291" i="3"/>
  <c r="D3291" i="3"/>
  <c r="E3291" i="3"/>
  <c r="F3291" i="3"/>
  <c r="G3291" i="3"/>
  <c r="H3291" i="3"/>
  <c r="I3291" i="3"/>
  <c r="C3292" i="3"/>
  <c r="D3292" i="3"/>
  <c r="E3292" i="3"/>
  <c r="F3292" i="3"/>
  <c r="G3292" i="3"/>
  <c r="H3292" i="3"/>
  <c r="I3292" i="3"/>
  <c r="C3293" i="3"/>
  <c r="D3293" i="3"/>
  <c r="E3293" i="3"/>
  <c r="F3293" i="3"/>
  <c r="G3293" i="3"/>
  <c r="H3293" i="3"/>
  <c r="I3293" i="3"/>
  <c r="C3294" i="3"/>
  <c r="D3294" i="3"/>
  <c r="E3294" i="3"/>
  <c r="F3294" i="3"/>
  <c r="G3294" i="3"/>
  <c r="H3294" i="3"/>
  <c r="I3294" i="3"/>
  <c r="C3295" i="3"/>
  <c r="D3295" i="3"/>
  <c r="E3295" i="3"/>
  <c r="F3295" i="3"/>
  <c r="G3295" i="3"/>
  <c r="H3295" i="3"/>
  <c r="I3295" i="3"/>
  <c r="C3296" i="3"/>
  <c r="D3296" i="3"/>
  <c r="E3296" i="3"/>
  <c r="F3296" i="3"/>
  <c r="G3296" i="3"/>
  <c r="H3296" i="3"/>
  <c r="I3296" i="3"/>
  <c r="C3297" i="3"/>
  <c r="D3297" i="3"/>
  <c r="E3297" i="3"/>
  <c r="F3297" i="3"/>
  <c r="G3297" i="3"/>
  <c r="H3297" i="3"/>
  <c r="I3297" i="3"/>
  <c r="C3298" i="3"/>
  <c r="D3298" i="3"/>
  <c r="E3298" i="3"/>
  <c r="F3298" i="3"/>
  <c r="G3298" i="3"/>
  <c r="H3298" i="3"/>
  <c r="I3298" i="3"/>
  <c r="C3299" i="3"/>
  <c r="D3299" i="3"/>
  <c r="E3299" i="3"/>
  <c r="F3299" i="3"/>
  <c r="G3299" i="3"/>
  <c r="H3299" i="3"/>
  <c r="I3299" i="3"/>
  <c r="C3300" i="3"/>
  <c r="D3300" i="3"/>
  <c r="E3300" i="3"/>
  <c r="F3300" i="3"/>
  <c r="G3300" i="3"/>
  <c r="H3300" i="3"/>
  <c r="I3300" i="3"/>
  <c r="C3301" i="3"/>
  <c r="D3301" i="3"/>
  <c r="E3301" i="3"/>
  <c r="F3301" i="3"/>
  <c r="G3301" i="3"/>
  <c r="H3301" i="3"/>
  <c r="I3301" i="3"/>
  <c r="C3302" i="3"/>
  <c r="D3302" i="3"/>
  <c r="E3302" i="3"/>
  <c r="F3302" i="3"/>
  <c r="G3302" i="3"/>
  <c r="H3302" i="3"/>
  <c r="I3302" i="3"/>
  <c r="C3303" i="3"/>
  <c r="D3303" i="3"/>
  <c r="E3303" i="3"/>
  <c r="F3303" i="3"/>
  <c r="G3303" i="3"/>
  <c r="H3303" i="3"/>
  <c r="I3303" i="3"/>
  <c r="C3304" i="3"/>
  <c r="D3304" i="3"/>
  <c r="E3304" i="3"/>
  <c r="F3304" i="3"/>
  <c r="G3304" i="3"/>
  <c r="H3304" i="3"/>
  <c r="I3304" i="3"/>
  <c r="C3305" i="3"/>
  <c r="D3305" i="3"/>
  <c r="E3305" i="3"/>
  <c r="F3305" i="3"/>
  <c r="G3305" i="3"/>
  <c r="H3305" i="3"/>
  <c r="I3305" i="3"/>
  <c r="C3306" i="3"/>
  <c r="D3306" i="3"/>
  <c r="E3306" i="3"/>
  <c r="F3306" i="3"/>
  <c r="G3306" i="3"/>
  <c r="H3306" i="3"/>
  <c r="I3306" i="3"/>
  <c r="C3307" i="3"/>
  <c r="D3307" i="3"/>
  <c r="E3307" i="3"/>
  <c r="F3307" i="3"/>
  <c r="G3307" i="3"/>
  <c r="H3307" i="3"/>
  <c r="I3307" i="3"/>
  <c r="C3308" i="3"/>
  <c r="D3308" i="3"/>
  <c r="E3308" i="3"/>
  <c r="F3308" i="3"/>
  <c r="G3308" i="3"/>
  <c r="H3308" i="3"/>
  <c r="I3308" i="3"/>
  <c r="C3309" i="3"/>
  <c r="D3309" i="3"/>
  <c r="E3309" i="3"/>
  <c r="F3309" i="3"/>
  <c r="G3309" i="3"/>
  <c r="H3309" i="3"/>
  <c r="I3309" i="3"/>
  <c r="C3310" i="3"/>
  <c r="D3310" i="3"/>
  <c r="E3310" i="3"/>
  <c r="F3310" i="3"/>
  <c r="G3310" i="3"/>
  <c r="H3310" i="3"/>
  <c r="I3310" i="3"/>
  <c r="C3311" i="3"/>
  <c r="D3311" i="3"/>
  <c r="E3311" i="3"/>
  <c r="F3311" i="3"/>
  <c r="G3311" i="3"/>
  <c r="H3311" i="3"/>
  <c r="I3311" i="3"/>
  <c r="C3312" i="3"/>
  <c r="D3312" i="3"/>
  <c r="E3312" i="3"/>
  <c r="F3312" i="3"/>
  <c r="G3312" i="3"/>
  <c r="H3312" i="3"/>
  <c r="I3312" i="3"/>
  <c r="C3313" i="3"/>
  <c r="D3313" i="3"/>
  <c r="E3313" i="3"/>
  <c r="F3313" i="3"/>
  <c r="G3313" i="3"/>
  <c r="H3313" i="3"/>
  <c r="I3313" i="3"/>
  <c r="C3314" i="3"/>
  <c r="D3314" i="3"/>
  <c r="E3314" i="3"/>
  <c r="F3314" i="3"/>
  <c r="G3314" i="3"/>
  <c r="H3314" i="3"/>
  <c r="I3314" i="3"/>
  <c r="C3315" i="3"/>
  <c r="D3315" i="3"/>
  <c r="E3315" i="3"/>
  <c r="F3315" i="3"/>
  <c r="G3315" i="3"/>
  <c r="H3315" i="3"/>
  <c r="I3315" i="3"/>
  <c r="C3316" i="3"/>
  <c r="D3316" i="3"/>
  <c r="E3316" i="3"/>
  <c r="F3316" i="3"/>
  <c r="G3316" i="3"/>
  <c r="H3316" i="3"/>
  <c r="I3316" i="3"/>
  <c r="C3317" i="3"/>
  <c r="D3317" i="3"/>
  <c r="E3317" i="3"/>
  <c r="F3317" i="3"/>
  <c r="G3317" i="3"/>
  <c r="H3317" i="3"/>
  <c r="I3317" i="3"/>
  <c r="C3318" i="3"/>
  <c r="D3318" i="3"/>
  <c r="E3318" i="3"/>
  <c r="F3318" i="3"/>
  <c r="G3318" i="3"/>
  <c r="H3318" i="3"/>
  <c r="I3318" i="3"/>
  <c r="C3319" i="3"/>
  <c r="D3319" i="3"/>
  <c r="E3319" i="3"/>
  <c r="F3319" i="3"/>
  <c r="G3319" i="3"/>
  <c r="H3319" i="3"/>
  <c r="I3319" i="3"/>
  <c r="C3320" i="3"/>
  <c r="D3320" i="3"/>
  <c r="E3320" i="3"/>
  <c r="F3320" i="3"/>
  <c r="G3320" i="3"/>
  <c r="H3320" i="3"/>
  <c r="I3320" i="3"/>
  <c r="C3321" i="3"/>
  <c r="D3321" i="3"/>
  <c r="E3321" i="3"/>
  <c r="F3321" i="3"/>
  <c r="G3321" i="3"/>
  <c r="H3321" i="3"/>
  <c r="I3321" i="3"/>
  <c r="C3322" i="3"/>
  <c r="D3322" i="3"/>
  <c r="E3322" i="3"/>
  <c r="F3322" i="3"/>
  <c r="G3322" i="3"/>
  <c r="H3322" i="3"/>
  <c r="I3322" i="3"/>
  <c r="C3323" i="3"/>
  <c r="D3323" i="3"/>
  <c r="E3323" i="3"/>
  <c r="F3323" i="3"/>
  <c r="G3323" i="3"/>
  <c r="H3323" i="3"/>
  <c r="I3323" i="3"/>
  <c r="C3324" i="3"/>
  <c r="D3324" i="3"/>
  <c r="E3324" i="3"/>
  <c r="F3324" i="3"/>
  <c r="G3324" i="3"/>
  <c r="H3324" i="3"/>
  <c r="I3324" i="3"/>
  <c r="C3325" i="3"/>
  <c r="D3325" i="3"/>
  <c r="E3325" i="3"/>
  <c r="F3325" i="3"/>
  <c r="G3325" i="3"/>
  <c r="H3325" i="3"/>
  <c r="I3325" i="3"/>
  <c r="C3326" i="3"/>
  <c r="D3326" i="3"/>
  <c r="E3326" i="3"/>
  <c r="F3326" i="3"/>
  <c r="G3326" i="3"/>
  <c r="H3326" i="3"/>
  <c r="I3326" i="3"/>
  <c r="C3327" i="3"/>
  <c r="D3327" i="3"/>
  <c r="E3327" i="3"/>
  <c r="F3327" i="3"/>
  <c r="G3327" i="3"/>
  <c r="H3327" i="3"/>
  <c r="I3327" i="3"/>
  <c r="C3328" i="3"/>
  <c r="D3328" i="3"/>
  <c r="E3328" i="3"/>
  <c r="F3328" i="3"/>
  <c r="G3328" i="3"/>
  <c r="H3328" i="3"/>
  <c r="I3328" i="3"/>
  <c r="C3329" i="3"/>
  <c r="D3329" i="3"/>
  <c r="E3329" i="3"/>
  <c r="F3329" i="3"/>
  <c r="G3329" i="3"/>
  <c r="H3329" i="3"/>
  <c r="I3329" i="3"/>
  <c r="C3330" i="3"/>
  <c r="D3330" i="3"/>
  <c r="E3330" i="3"/>
  <c r="F3330" i="3"/>
  <c r="G3330" i="3"/>
  <c r="H3330" i="3"/>
  <c r="I3330" i="3"/>
  <c r="C3331" i="3"/>
  <c r="D3331" i="3"/>
  <c r="E3331" i="3"/>
  <c r="F3331" i="3"/>
  <c r="G3331" i="3"/>
  <c r="H3331" i="3"/>
  <c r="I3331" i="3"/>
  <c r="C3332" i="3"/>
  <c r="D3332" i="3"/>
  <c r="E3332" i="3"/>
  <c r="F3332" i="3"/>
  <c r="G3332" i="3"/>
  <c r="H3332" i="3"/>
  <c r="I3332" i="3"/>
  <c r="C3333" i="3"/>
  <c r="D3333" i="3"/>
  <c r="E3333" i="3"/>
  <c r="F3333" i="3"/>
  <c r="G3333" i="3"/>
  <c r="H3333" i="3"/>
  <c r="I3333" i="3"/>
  <c r="C3334" i="3"/>
  <c r="D3334" i="3"/>
  <c r="E3334" i="3"/>
  <c r="F3334" i="3"/>
  <c r="G3334" i="3"/>
  <c r="H3334" i="3"/>
  <c r="I3334" i="3"/>
  <c r="C3335" i="3"/>
  <c r="D3335" i="3"/>
  <c r="E3335" i="3"/>
  <c r="F3335" i="3"/>
  <c r="G3335" i="3"/>
  <c r="H3335" i="3"/>
  <c r="I3335" i="3"/>
  <c r="C3336" i="3"/>
  <c r="D3336" i="3"/>
  <c r="E3336" i="3"/>
  <c r="F3336" i="3"/>
  <c r="G3336" i="3"/>
  <c r="H3336" i="3"/>
  <c r="I3336" i="3"/>
  <c r="C3337" i="3"/>
  <c r="D3337" i="3"/>
  <c r="E3337" i="3"/>
  <c r="F3337" i="3"/>
  <c r="G3337" i="3"/>
  <c r="H3337" i="3"/>
  <c r="I3337" i="3"/>
  <c r="C3338" i="3"/>
  <c r="D3338" i="3"/>
  <c r="E3338" i="3"/>
  <c r="F3338" i="3"/>
  <c r="G3338" i="3"/>
  <c r="H3338" i="3"/>
  <c r="I3338" i="3"/>
  <c r="C3339" i="3"/>
  <c r="D3339" i="3"/>
  <c r="E3339" i="3"/>
  <c r="F3339" i="3"/>
  <c r="G3339" i="3"/>
  <c r="H3339" i="3"/>
  <c r="I3339" i="3"/>
  <c r="C3340" i="3"/>
  <c r="D3340" i="3"/>
  <c r="E3340" i="3"/>
  <c r="F3340" i="3"/>
  <c r="G3340" i="3"/>
  <c r="H3340" i="3"/>
  <c r="I3340" i="3"/>
  <c r="C3341" i="3"/>
  <c r="D3341" i="3"/>
  <c r="E3341" i="3"/>
  <c r="F3341" i="3"/>
  <c r="G3341" i="3"/>
  <c r="H3341" i="3"/>
  <c r="I3341" i="3"/>
  <c r="C3342" i="3"/>
  <c r="D3342" i="3"/>
  <c r="E3342" i="3"/>
  <c r="F3342" i="3"/>
  <c r="G3342" i="3"/>
  <c r="H3342" i="3"/>
  <c r="I3342" i="3"/>
  <c r="C3343" i="3"/>
  <c r="D3343" i="3"/>
  <c r="E3343" i="3"/>
  <c r="F3343" i="3"/>
  <c r="G3343" i="3"/>
  <c r="H3343" i="3"/>
  <c r="I3343" i="3"/>
  <c r="C3344" i="3"/>
  <c r="D3344" i="3"/>
  <c r="E3344" i="3"/>
  <c r="F3344" i="3"/>
  <c r="G3344" i="3"/>
  <c r="H3344" i="3"/>
  <c r="I3344" i="3"/>
  <c r="C3345" i="3"/>
  <c r="D3345" i="3"/>
  <c r="E3345" i="3"/>
  <c r="F3345" i="3"/>
  <c r="G3345" i="3"/>
  <c r="H3345" i="3"/>
  <c r="I3345" i="3"/>
  <c r="C3346" i="3"/>
  <c r="D3346" i="3"/>
  <c r="E3346" i="3"/>
  <c r="F3346" i="3"/>
  <c r="G3346" i="3"/>
  <c r="H3346" i="3"/>
  <c r="I3346" i="3"/>
  <c r="C3347" i="3"/>
  <c r="D3347" i="3"/>
  <c r="E3347" i="3"/>
  <c r="F3347" i="3"/>
  <c r="G3347" i="3"/>
  <c r="H3347" i="3"/>
  <c r="I3347" i="3"/>
  <c r="C3348" i="3"/>
  <c r="D3348" i="3"/>
  <c r="E3348" i="3"/>
  <c r="F3348" i="3"/>
  <c r="G3348" i="3"/>
  <c r="H3348" i="3"/>
  <c r="I3348" i="3"/>
  <c r="C3349" i="3"/>
  <c r="D3349" i="3"/>
  <c r="E3349" i="3"/>
  <c r="F3349" i="3"/>
  <c r="G3349" i="3"/>
  <c r="H3349" i="3"/>
  <c r="I3349" i="3"/>
  <c r="C3350" i="3"/>
  <c r="D3350" i="3"/>
  <c r="E3350" i="3"/>
  <c r="F3350" i="3"/>
  <c r="G3350" i="3"/>
  <c r="H3350" i="3"/>
  <c r="I3350" i="3"/>
  <c r="C3351" i="3"/>
  <c r="D3351" i="3"/>
  <c r="E3351" i="3"/>
  <c r="F3351" i="3"/>
  <c r="G3351" i="3"/>
  <c r="H3351" i="3"/>
  <c r="I3351" i="3"/>
  <c r="C3352" i="3"/>
  <c r="D3352" i="3"/>
  <c r="E3352" i="3"/>
  <c r="F3352" i="3"/>
  <c r="G3352" i="3"/>
  <c r="H3352" i="3"/>
  <c r="I3352" i="3"/>
  <c r="C3353" i="3"/>
  <c r="D3353" i="3"/>
  <c r="E3353" i="3"/>
  <c r="F3353" i="3"/>
  <c r="G3353" i="3"/>
  <c r="H3353" i="3"/>
  <c r="I3353" i="3"/>
  <c r="C3354" i="3"/>
  <c r="D3354" i="3"/>
  <c r="E3354" i="3"/>
  <c r="F3354" i="3"/>
  <c r="G3354" i="3"/>
  <c r="H3354" i="3"/>
  <c r="I3354" i="3"/>
  <c r="C3355" i="3"/>
  <c r="D3355" i="3"/>
  <c r="E3355" i="3"/>
  <c r="F3355" i="3"/>
  <c r="G3355" i="3"/>
  <c r="H3355" i="3"/>
  <c r="I3355" i="3"/>
  <c r="C3356" i="3"/>
  <c r="D3356" i="3"/>
  <c r="E3356" i="3"/>
  <c r="F3356" i="3"/>
  <c r="G3356" i="3"/>
  <c r="H3356" i="3"/>
  <c r="I3356" i="3"/>
  <c r="C3357" i="3"/>
  <c r="D3357" i="3"/>
  <c r="E3357" i="3"/>
  <c r="F3357" i="3"/>
  <c r="G3357" i="3"/>
  <c r="H3357" i="3"/>
  <c r="I3357" i="3"/>
  <c r="C3358" i="3"/>
  <c r="D3358" i="3"/>
  <c r="E3358" i="3"/>
  <c r="F3358" i="3"/>
  <c r="G3358" i="3"/>
  <c r="H3358" i="3"/>
  <c r="I3358" i="3"/>
  <c r="C3359" i="3"/>
  <c r="D3359" i="3"/>
  <c r="E3359" i="3"/>
  <c r="F3359" i="3"/>
  <c r="G3359" i="3"/>
  <c r="H3359" i="3"/>
  <c r="I3359" i="3"/>
  <c r="C3360" i="3"/>
  <c r="D3360" i="3"/>
  <c r="E3360" i="3"/>
  <c r="F3360" i="3"/>
  <c r="G3360" i="3"/>
  <c r="H3360" i="3"/>
  <c r="I3360" i="3"/>
  <c r="C3361" i="3"/>
  <c r="D3361" i="3"/>
  <c r="E3361" i="3"/>
  <c r="F3361" i="3"/>
  <c r="G3361" i="3"/>
  <c r="H3361" i="3"/>
  <c r="I3361" i="3"/>
  <c r="C3362" i="3"/>
  <c r="D3362" i="3"/>
  <c r="E3362" i="3"/>
  <c r="F3362" i="3"/>
  <c r="G3362" i="3"/>
  <c r="H3362" i="3"/>
  <c r="I3362" i="3"/>
  <c r="C3363" i="3"/>
  <c r="D3363" i="3"/>
  <c r="E3363" i="3"/>
  <c r="F3363" i="3"/>
  <c r="G3363" i="3"/>
  <c r="H3363" i="3"/>
  <c r="I3363" i="3"/>
  <c r="C3364" i="3"/>
  <c r="D3364" i="3"/>
  <c r="E3364" i="3"/>
  <c r="F3364" i="3"/>
  <c r="G3364" i="3"/>
  <c r="H3364" i="3"/>
  <c r="I3364" i="3"/>
  <c r="C3365" i="3"/>
  <c r="D3365" i="3"/>
  <c r="E3365" i="3"/>
  <c r="F3365" i="3"/>
  <c r="G3365" i="3"/>
  <c r="H3365" i="3"/>
  <c r="I3365" i="3"/>
  <c r="C3366" i="3"/>
  <c r="D3366" i="3"/>
  <c r="E3366" i="3"/>
  <c r="F3366" i="3"/>
  <c r="G3366" i="3"/>
  <c r="H3366" i="3"/>
  <c r="I3366" i="3"/>
  <c r="C3367" i="3"/>
  <c r="D3367" i="3"/>
  <c r="E3367" i="3"/>
  <c r="F3367" i="3"/>
  <c r="G3367" i="3"/>
  <c r="H3367" i="3"/>
  <c r="I3367" i="3"/>
  <c r="C3368" i="3"/>
  <c r="D3368" i="3"/>
  <c r="E3368" i="3"/>
  <c r="F3368" i="3"/>
  <c r="G3368" i="3"/>
  <c r="H3368" i="3"/>
  <c r="I3368" i="3"/>
  <c r="C3369" i="3"/>
  <c r="D3369" i="3"/>
  <c r="E3369" i="3"/>
  <c r="F3369" i="3"/>
  <c r="G3369" i="3"/>
  <c r="H3369" i="3"/>
  <c r="I3369" i="3"/>
  <c r="C3370" i="3"/>
  <c r="D3370" i="3"/>
  <c r="E3370" i="3"/>
  <c r="F3370" i="3"/>
  <c r="G3370" i="3"/>
  <c r="H3370" i="3"/>
  <c r="I3370" i="3"/>
  <c r="C3371" i="3"/>
  <c r="D3371" i="3"/>
  <c r="E3371" i="3"/>
  <c r="F3371" i="3"/>
  <c r="G3371" i="3"/>
  <c r="H3371" i="3"/>
  <c r="I3371" i="3"/>
  <c r="C3372" i="3"/>
  <c r="D3372" i="3"/>
  <c r="E3372" i="3"/>
  <c r="F3372" i="3"/>
  <c r="G3372" i="3"/>
  <c r="H3372" i="3"/>
  <c r="I3372" i="3"/>
  <c r="C3373" i="3"/>
  <c r="D3373" i="3"/>
  <c r="E3373" i="3"/>
  <c r="F3373" i="3"/>
  <c r="G3373" i="3"/>
  <c r="H3373" i="3"/>
  <c r="I3373" i="3"/>
  <c r="C3374" i="3"/>
  <c r="D3374" i="3"/>
  <c r="E3374" i="3"/>
  <c r="F3374" i="3"/>
  <c r="G3374" i="3"/>
  <c r="H3374" i="3"/>
  <c r="I3374" i="3"/>
  <c r="C3375" i="3"/>
  <c r="D3375" i="3"/>
  <c r="E3375" i="3"/>
  <c r="F3375" i="3"/>
  <c r="G3375" i="3"/>
  <c r="H3375" i="3"/>
  <c r="I3375" i="3"/>
  <c r="C3376" i="3"/>
  <c r="D3376" i="3"/>
  <c r="E3376" i="3"/>
  <c r="F3376" i="3"/>
  <c r="G3376" i="3"/>
  <c r="H3376" i="3"/>
  <c r="I3376" i="3"/>
  <c r="C3377" i="3"/>
  <c r="D3377" i="3"/>
  <c r="E3377" i="3"/>
  <c r="F3377" i="3"/>
  <c r="G3377" i="3"/>
  <c r="H3377" i="3"/>
  <c r="I3377" i="3"/>
  <c r="C3378" i="3"/>
  <c r="D3378" i="3"/>
  <c r="E3378" i="3"/>
  <c r="F3378" i="3"/>
  <c r="G3378" i="3"/>
  <c r="H3378" i="3"/>
  <c r="I3378" i="3"/>
  <c r="C3379" i="3"/>
  <c r="D3379" i="3"/>
  <c r="E3379" i="3"/>
  <c r="F3379" i="3"/>
  <c r="G3379" i="3"/>
  <c r="H3379" i="3"/>
  <c r="I3379" i="3"/>
  <c r="C3380" i="3"/>
  <c r="D3380" i="3"/>
  <c r="E3380" i="3"/>
  <c r="F3380" i="3"/>
  <c r="G3380" i="3"/>
  <c r="H3380" i="3"/>
  <c r="I3380" i="3"/>
  <c r="C3381" i="3"/>
  <c r="D3381" i="3"/>
  <c r="E3381" i="3"/>
  <c r="F3381" i="3"/>
  <c r="G3381" i="3"/>
  <c r="H3381" i="3"/>
  <c r="I3381" i="3"/>
  <c r="C3382" i="3"/>
  <c r="D3382" i="3"/>
  <c r="E3382" i="3"/>
  <c r="F3382" i="3"/>
  <c r="G3382" i="3"/>
  <c r="H3382" i="3"/>
  <c r="I3382" i="3"/>
  <c r="C3383" i="3"/>
  <c r="D3383" i="3"/>
  <c r="E3383" i="3"/>
  <c r="F3383" i="3"/>
  <c r="G3383" i="3"/>
  <c r="H3383" i="3"/>
  <c r="I3383" i="3"/>
  <c r="C3384" i="3"/>
  <c r="D3384" i="3"/>
  <c r="E3384" i="3"/>
  <c r="F3384" i="3"/>
  <c r="G3384" i="3"/>
  <c r="H3384" i="3"/>
  <c r="I3384" i="3"/>
  <c r="C3385" i="3"/>
  <c r="D3385" i="3"/>
  <c r="E3385" i="3"/>
  <c r="F3385" i="3"/>
  <c r="G3385" i="3"/>
  <c r="H3385" i="3"/>
  <c r="I3385" i="3"/>
  <c r="C3386" i="3"/>
  <c r="D3386" i="3"/>
  <c r="E3386" i="3"/>
  <c r="F3386" i="3"/>
  <c r="G3386" i="3"/>
  <c r="H3386" i="3"/>
  <c r="I3386" i="3"/>
  <c r="C3387" i="3"/>
  <c r="D3387" i="3"/>
  <c r="E3387" i="3"/>
  <c r="F3387" i="3"/>
  <c r="G3387" i="3"/>
  <c r="H3387" i="3"/>
  <c r="I3387" i="3"/>
  <c r="C3388" i="3"/>
  <c r="D3388" i="3"/>
  <c r="E3388" i="3"/>
  <c r="F3388" i="3"/>
  <c r="G3388" i="3"/>
  <c r="H3388" i="3"/>
  <c r="I3388" i="3"/>
  <c r="C3389" i="3"/>
  <c r="D3389" i="3"/>
  <c r="E3389" i="3"/>
  <c r="F3389" i="3"/>
  <c r="G3389" i="3"/>
  <c r="H3389" i="3"/>
  <c r="I3389" i="3"/>
  <c r="C3390" i="3"/>
  <c r="D3390" i="3"/>
  <c r="E3390" i="3"/>
  <c r="F3390" i="3"/>
  <c r="G3390" i="3"/>
  <c r="H3390" i="3"/>
  <c r="I3390" i="3"/>
  <c r="C3391" i="3"/>
  <c r="D3391" i="3"/>
  <c r="E3391" i="3"/>
  <c r="F3391" i="3"/>
  <c r="G3391" i="3"/>
  <c r="H3391" i="3"/>
  <c r="I3391" i="3"/>
  <c r="C3392" i="3"/>
  <c r="D3392" i="3"/>
  <c r="E3392" i="3"/>
  <c r="F3392" i="3"/>
  <c r="G3392" i="3"/>
  <c r="H3392" i="3"/>
  <c r="I3392" i="3"/>
  <c r="C3393" i="3"/>
  <c r="D3393" i="3"/>
  <c r="E3393" i="3"/>
  <c r="F3393" i="3"/>
  <c r="G3393" i="3"/>
  <c r="H3393" i="3"/>
  <c r="I3393" i="3"/>
  <c r="C3394" i="3"/>
  <c r="D3394" i="3"/>
  <c r="E3394" i="3"/>
  <c r="F3394" i="3"/>
  <c r="G3394" i="3"/>
  <c r="H3394" i="3"/>
  <c r="I3394" i="3"/>
  <c r="C3395" i="3"/>
  <c r="D3395" i="3"/>
  <c r="E3395" i="3"/>
  <c r="F3395" i="3"/>
  <c r="G3395" i="3"/>
  <c r="H3395" i="3"/>
  <c r="I3395" i="3"/>
  <c r="C3396" i="3"/>
  <c r="D3396" i="3"/>
  <c r="E3396" i="3"/>
  <c r="F3396" i="3"/>
  <c r="G3396" i="3"/>
  <c r="H3396" i="3"/>
  <c r="I3396" i="3"/>
  <c r="C3397" i="3"/>
  <c r="D3397" i="3"/>
  <c r="E3397" i="3"/>
  <c r="F3397" i="3"/>
  <c r="G3397" i="3"/>
  <c r="H3397" i="3"/>
  <c r="I3397" i="3"/>
  <c r="C3398" i="3"/>
  <c r="D3398" i="3"/>
  <c r="E3398" i="3"/>
  <c r="F3398" i="3"/>
  <c r="G3398" i="3"/>
  <c r="H3398" i="3"/>
  <c r="I3398" i="3"/>
  <c r="C3399" i="3"/>
  <c r="D3399" i="3"/>
  <c r="E3399" i="3"/>
  <c r="F3399" i="3"/>
  <c r="G3399" i="3"/>
  <c r="H3399" i="3"/>
  <c r="I3399" i="3"/>
  <c r="C3400" i="3"/>
  <c r="D3400" i="3"/>
  <c r="E3400" i="3"/>
  <c r="F3400" i="3"/>
  <c r="G3400" i="3"/>
  <c r="H3400" i="3"/>
  <c r="I3400" i="3"/>
  <c r="C3401" i="3"/>
  <c r="D3401" i="3"/>
  <c r="E3401" i="3"/>
  <c r="F3401" i="3"/>
  <c r="G3401" i="3"/>
  <c r="H3401" i="3"/>
  <c r="I3401" i="3"/>
  <c r="C3402" i="3"/>
  <c r="D3402" i="3"/>
  <c r="E3402" i="3"/>
  <c r="F3402" i="3"/>
  <c r="G3402" i="3"/>
  <c r="H3402" i="3"/>
  <c r="I3402" i="3"/>
  <c r="C3403" i="3"/>
  <c r="D3403" i="3"/>
  <c r="E3403" i="3"/>
  <c r="F3403" i="3"/>
  <c r="G3403" i="3"/>
  <c r="H3403" i="3"/>
  <c r="I3403" i="3"/>
  <c r="C3404" i="3"/>
  <c r="D3404" i="3"/>
  <c r="E3404" i="3"/>
  <c r="F3404" i="3"/>
  <c r="G3404" i="3"/>
  <c r="H3404" i="3"/>
  <c r="I3404" i="3"/>
  <c r="C3405" i="3"/>
  <c r="D3405" i="3"/>
  <c r="E3405" i="3"/>
  <c r="F3405" i="3"/>
  <c r="G3405" i="3"/>
  <c r="H3405" i="3"/>
  <c r="I3405" i="3"/>
  <c r="C3406" i="3"/>
  <c r="D3406" i="3"/>
  <c r="E3406" i="3"/>
  <c r="F3406" i="3"/>
  <c r="G3406" i="3"/>
  <c r="H3406" i="3"/>
  <c r="I3406" i="3"/>
  <c r="C3407" i="3"/>
  <c r="D3407" i="3"/>
  <c r="E3407" i="3"/>
  <c r="F3407" i="3"/>
  <c r="G3407" i="3"/>
  <c r="H3407" i="3"/>
  <c r="I3407" i="3"/>
  <c r="C3408" i="3"/>
  <c r="D3408" i="3"/>
  <c r="E3408" i="3"/>
  <c r="F3408" i="3"/>
  <c r="G3408" i="3"/>
  <c r="H3408" i="3"/>
  <c r="I3408" i="3"/>
  <c r="C3409" i="3"/>
  <c r="D3409" i="3"/>
  <c r="E3409" i="3"/>
  <c r="F3409" i="3"/>
  <c r="G3409" i="3"/>
  <c r="H3409" i="3"/>
  <c r="I3409" i="3"/>
  <c r="C3410" i="3"/>
  <c r="D3410" i="3"/>
  <c r="E3410" i="3"/>
  <c r="F3410" i="3"/>
  <c r="G3410" i="3"/>
  <c r="H3410" i="3"/>
  <c r="I3410" i="3"/>
  <c r="C3411" i="3"/>
  <c r="D3411" i="3"/>
  <c r="E3411" i="3"/>
  <c r="F3411" i="3"/>
  <c r="G3411" i="3"/>
  <c r="H3411" i="3"/>
  <c r="I3411" i="3"/>
  <c r="C3412" i="3"/>
  <c r="D3412" i="3"/>
  <c r="E3412" i="3"/>
  <c r="F3412" i="3"/>
  <c r="G3412" i="3"/>
  <c r="H3412" i="3"/>
  <c r="I3412" i="3"/>
  <c r="C3413" i="3"/>
  <c r="D3413" i="3"/>
  <c r="E3413" i="3"/>
  <c r="F3413" i="3"/>
  <c r="G3413" i="3"/>
  <c r="H3413" i="3"/>
  <c r="I3413" i="3"/>
  <c r="C3414" i="3"/>
  <c r="D3414" i="3"/>
  <c r="E3414" i="3"/>
  <c r="F3414" i="3"/>
  <c r="G3414" i="3"/>
  <c r="H3414" i="3"/>
  <c r="I3414" i="3"/>
  <c r="C3415" i="3"/>
  <c r="D3415" i="3"/>
  <c r="E3415" i="3"/>
  <c r="F3415" i="3"/>
  <c r="G3415" i="3"/>
  <c r="H3415" i="3"/>
  <c r="I3415" i="3"/>
  <c r="C3416" i="3"/>
  <c r="D3416" i="3"/>
  <c r="E3416" i="3"/>
  <c r="F3416" i="3"/>
  <c r="G3416" i="3"/>
  <c r="H3416" i="3"/>
  <c r="I3416" i="3"/>
  <c r="C3417" i="3"/>
  <c r="D3417" i="3"/>
  <c r="E3417" i="3"/>
  <c r="F3417" i="3"/>
  <c r="G3417" i="3"/>
  <c r="H3417" i="3"/>
  <c r="I3417" i="3"/>
  <c r="C3418" i="3"/>
  <c r="D3418" i="3"/>
  <c r="E3418" i="3"/>
  <c r="F3418" i="3"/>
  <c r="G3418" i="3"/>
  <c r="H3418" i="3"/>
  <c r="I3418" i="3"/>
  <c r="C3419" i="3"/>
  <c r="D3419" i="3"/>
  <c r="E3419" i="3"/>
  <c r="F3419" i="3"/>
  <c r="G3419" i="3"/>
  <c r="H3419" i="3"/>
  <c r="I3419" i="3"/>
  <c r="C3420" i="3"/>
  <c r="D3420" i="3"/>
  <c r="E3420" i="3"/>
  <c r="F3420" i="3"/>
  <c r="G3420" i="3"/>
  <c r="H3420" i="3"/>
  <c r="I3420" i="3"/>
  <c r="C3421" i="3"/>
  <c r="D3421" i="3"/>
  <c r="E3421" i="3"/>
  <c r="F3421" i="3"/>
  <c r="G3421" i="3"/>
  <c r="H3421" i="3"/>
  <c r="I3421" i="3"/>
  <c r="C3422" i="3"/>
  <c r="D3422" i="3"/>
  <c r="E3422" i="3"/>
  <c r="F3422" i="3"/>
  <c r="G3422" i="3"/>
  <c r="H3422" i="3"/>
  <c r="I3422" i="3"/>
  <c r="C3423" i="3"/>
  <c r="D3423" i="3"/>
  <c r="E3423" i="3"/>
  <c r="F3423" i="3"/>
  <c r="G3423" i="3"/>
  <c r="H3423" i="3"/>
  <c r="I3423" i="3"/>
  <c r="C3424" i="3"/>
  <c r="D3424" i="3"/>
  <c r="E3424" i="3"/>
  <c r="F3424" i="3"/>
  <c r="G3424" i="3"/>
  <c r="H3424" i="3"/>
  <c r="I3424" i="3"/>
  <c r="C3425" i="3"/>
  <c r="D3425" i="3"/>
  <c r="E3425" i="3"/>
  <c r="F3425" i="3"/>
  <c r="G3425" i="3"/>
  <c r="H3425" i="3"/>
  <c r="I3425" i="3"/>
  <c r="C3426" i="3"/>
  <c r="D3426" i="3"/>
  <c r="E3426" i="3"/>
  <c r="F3426" i="3"/>
  <c r="G3426" i="3"/>
  <c r="H3426" i="3"/>
  <c r="I3426" i="3"/>
  <c r="C3427" i="3"/>
  <c r="D3427" i="3"/>
  <c r="E3427" i="3"/>
  <c r="F3427" i="3"/>
  <c r="G3427" i="3"/>
  <c r="H3427" i="3"/>
  <c r="I3427" i="3"/>
  <c r="C3428" i="3"/>
  <c r="D3428" i="3"/>
  <c r="E3428" i="3"/>
  <c r="F3428" i="3"/>
  <c r="G3428" i="3"/>
  <c r="H3428" i="3"/>
  <c r="I3428" i="3"/>
  <c r="C3429" i="3"/>
  <c r="D3429" i="3"/>
  <c r="E3429" i="3"/>
  <c r="F3429" i="3"/>
  <c r="G3429" i="3"/>
  <c r="H3429" i="3"/>
  <c r="I3429" i="3"/>
  <c r="C3430" i="3"/>
  <c r="D3430" i="3"/>
  <c r="E3430" i="3"/>
  <c r="F3430" i="3"/>
  <c r="G3430" i="3"/>
  <c r="H3430" i="3"/>
  <c r="I3430" i="3"/>
  <c r="C3431" i="3"/>
  <c r="D3431" i="3"/>
  <c r="E3431" i="3"/>
  <c r="F3431" i="3"/>
  <c r="G3431" i="3"/>
  <c r="H3431" i="3"/>
  <c r="I3431" i="3"/>
  <c r="C3432" i="3"/>
  <c r="D3432" i="3"/>
  <c r="E3432" i="3"/>
  <c r="F3432" i="3"/>
  <c r="G3432" i="3"/>
  <c r="H3432" i="3"/>
  <c r="I3432" i="3"/>
  <c r="C3433" i="3"/>
  <c r="D3433" i="3"/>
  <c r="E3433" i="3"/>
  <c r="F3433" i="3"/>
  <c r="G3433" i="3"/>
  <c r="H3433" i="3"/>
  <c r="I3433" i="3"/>
  <c r="C3434" i="3"/>
  <c r="D3434" i="3"/>
  <c r="E3434" i="3"/>
  <c r="F3434" i="3"/>
  <c r="G3434" i="3"/>
  <c r="H3434" i="3"/>
  <c r="I3434" i="3"/>
  <c r="C3435" i="3"/>
  <c r="D3435" i="3"/>
  <c r="E3435" i="3"/>
  <c r="F3435" i="3"/>
  <c r="G3435" i="3"/>
  <c r="H3435" i="3"/>
  <c r="I3435" i="3"/>
  <c r="C3436" i="3"/>
  <c r="D3436" i="3"/>
  <c r="E3436" i="3"/>
  <c r="F3436" i="3"/>
  <c r="G3436" i="3"/>
  <c r="H3436" i="3"/>
  <c r="I3436" i="3"/>
  <c r="C3437" i="3"/>
  <c r="D3437" i="3"/>
  <c r="E3437" i="3"/>
  <c r="F3437" i="3"/>
  <c r="G3437" i="3"/>
  <c r="H3437" i="3"/>
  <c r="I3437" i="3"/>
  <c r="C3438" i="3"/>
  <c r="D3438" i="3"/>
  <c r="E3438" i="3"/>
  <c r="F3438" i="3"/>
  <c r="G3438" i="3"/>
  <c r="H3438" i="3"/>
  <c r="I3438" i="3"/>
  <c r="C3439" i="3"/>
  <c r="D3439" i="3"/>
  <c r="E3439" i="3"/>
  <c r="F3439" i="3"/>
  <c r="G3439" i="3"/>
  <c r="H3439" i="3"/>
  <c r="I3439" i="3"/>
  <c r="C3440" i="3"/>
  <c r="D3440" i="3"/>
  <c r="E3440" i="3"/>
  <c r="F3440" i="3"/>
  <c r="G3440" i="3"/>
  <c r="H3440" i="3"/>
  <c r="I3440" i="3"/>
  <c r="C3441" i="3"/>
  <c r="D3441" i="3"/>
  <c r="E3441" i="3"/>
  <c r="F3441" i="3"/>
  <c r="G3441" i="3"/>
  <c r="H3441" i="3"/>
  <c r="I3441" i="3"/>
  <c r="C3442" i="3"/>
  <c r="D3442" i="3"/>
  <c r="E3442" i="3"/>
  <c r="F3442" i="3"/>
  <c r="G3442" i="3"/>
  <c r="H3442" i="3"/>
  <c r="I3442" i="3"/>
  <c r="C3443" i="3"/>
  <c r="D3443" i="3"/>
  <c r="E3443" i="3"/>
  <c r="F3443" i="3"/>
  <c r="G3443" i="3"/>
  <c r="H3443" i="3"/>
  <c r="I3443" i="3"/>
  <c r="C3444" i="3"/>
  <c r="D3444" i="3"/>
  <c r="E3444" i="3"/>
  <c r="F3444" i="3"/>
  <c r="G3444" i="3"/>
  <c r="H3444" i="3"/>
  <c r="I3444" i="3"/>
  <c r="C3445" i="3"/>
  <c r="D3445" i="3"/>
  <c r="E3445" i="3"/>
  <c r="F3445" i="3"/>
  <c r="G3445" i="3"/>
  <c r="H3445" i="3"/>
  <c r="I3445" i="3"/>
  <c r="C3446" i="3"/>
  <c r="D3446" i="3"/>
  <c r="E3446" i="3"/>
  <c r="F3446" i="3"/>
  <c r="G3446" i="3"/>
  <c r="H3446" i="3"/>
  <c r="I3446" i="3"/>
  <c r="C3447" i="3"/>
  <c r="D3447" i="3"/>
  <c r="E3447" i="3"/>
  <c r="F3447" i="3"/>
  <c r="G3447" i="3"/>
  <c r="H3447" i="3"/>
  <c r="I3447" i="3"/>
  <c r="C3448" i="3"/>
  <c r="D3448" i="3"/>
  <c r="E3448" i="3"/>
  <c r="F3448" i="3"/>
  <c r="G3448" i="3"/>
  <c r="H3448" i="3"/>
  <c r="I3448" i="3"/>
  <c r="C3449" i="3"/>
  <c r="D3449" i="3"/>
  <c r="E3449" i="3"/>
  <c r="F3449" i="3"/>
  <c r="G3449" i="3"/>
  <c r="H3449" i="3"/>
  <c r="I3449" i="3"/>
  <c r="C3450" i="3"/>
  <c r="D3450" i="3"/>
  <c r="E3450" i="3"/>
  <c r="F3450" i="3"/>
  <c r="G3450" i="3"/>
  <c r="H3450" i="3"/>
  <c r="I3450" i="3"/>
  <c r="C3451" i="3"/>
  <c r="D3451" i="3"/>
  <c r="E3451" i="3"/>
  <c r="F3451" i="3"/>
  <c r="G3451" i="3"/>
  <c r="H3451" i="3"/>
  <c r="I3451" i="3"/>
  <c r="C3452" i="3"/>
  <c r="D3452" i="3"/>
  <c r="E3452" i="3"/>
  <c r="F3452" i="3"/>
  <c r="G3452" i="3"/>
  <c r="H3452" i="3"/>
  <c r="I3452" i="3"/>
  <c r="C3453" i="3"/>
  <c r="D3453" i="3"/>
  <c r="E3453" i="3"/>
  <c r="F3453" i="3"/>
  <c r="G3453" i="3"/>
  <c r="H3453" i="3"/>
  <c r="I3453" i="3"/>
  <c r="C3454" i="3"/>
  <c r="D3454" i="3"/>
  <c r="E3454" i="3"/>
  <c r="F3454" i="3"/>
  <c r="G3454" i="3"/>
  <c r="H3454" i="3"/>
  <c r="I3454" i="3"/>
  <c r="C3455" i="3"/>
  <c r="D3455" i="3"/>
  <c r="E3455" i="3"/>
  <c r="F3455" i="3"/>
  <c r="G3455" i="3"/>
  <c r="H3455" i="3"/>
  <c r="I3455" i="3"/>
  <c r="C3456" i="3"/>
  <c r="D3456" i="3"/>
  <c r="E3456" i="3"/>
  <c r="F3456" i="3"/>
  <c r="G3456" i="3"/>
  <c r="H3456" i="3"/>
  <c r="I3456" i="3"/>
  <c r="C3457" i="3"/>
  <c r="D3457" i="3"/>
  <c r="E3457" i="3"/>
  <c r="F3457" i="3"/>
  <c r="G3457" i="3"/>
  <c r="H3457" i="3"/>
  <c r="I3457" i="3"/>
  <c r="C3458" i="3"/>
  <c r="D3458" i="3"/>
  <c r="E3458" i="3"/>
  <c r="F3458" i="3"/>
  <c r="G3458" i="3"/>
  <c r="H3458" i="3"/>
  <c r="I3458" i="3"/>
  <c r="C3459" i="3"/>
  <c r="D3459" i="3"/>
  <c r="E3459" i="3"/>
  <c r="F3459" i="3"/>
  <c r="G3459" i="3"/>
  <c r="H3459" i="3"/>
  <c r="I3459" i="3"/>
  <c r="C3460" i="3"/>
  <c r="D3460" i="3"/>
  <c r="E3460" i="3"/>
  <c r="F3460" i="3"/>
  <c r="G3460" i="3"/>
  <c r="H3460" i="3"/>
  <c r="I3460" i="3"/>
  <c r="C3461" i="3"/>
  <c r="D3461" i="3"/>
  <c r="E3461" i="3"/>
  <c r="F3461" i="3"/>
  <c r="G3461" i="3"/>
  <c r="H3461" i="3"/>
  <c r="I3461" i="3"/>
  <c r="C3462" i="3"/>
  <c r="D3462" i="3"/>
  <c r="E3462" i="3"/>
  <c r="F3462" i="3"/>
  <c r="G3462" i="3"/>
  <c r="H3462" i="3"/>
  <c r="I3462" i="3"/>
  <c r="C3463" i="3"/>
  <c r="D3463" i="3"/>
  <c r="E3463" i="3"/>
  <c r="F3463" i="3"/>
  <c r="G3463" i="3"/>
  <c r="H3463" i="3"/>
  <c r="I3463" i="3"/>
  <c r="C3464" i="3"/>
  <c r="D3464" i="3"/>
  <c r="E3464" i="3"/>
  <c r="F3464" i="3"/>
  <c r="G3464" i="3"/>
  <c r="H3464" i="3"/>
  <c r="I3464" i="3"/>
  <c r="C3465" i="3"/>
  <c r="D3465" i="3"/>
  <c r="E3465" i="3"/>
  <c r="F3465" i="3"/>
  <c r="G3465" i="3"/>
  <c r="H3465" i="3"/>
  <c r="I3465" i="3"/>
  <c r="C3466" i="3"/>
  <c r="D3466" i="3"/>
  <c r="E3466" i="3"/>
  <c r="F3466" i="3"/>
  <c r="G3466" i="3"/>
  <c r="H3466" i="3"/>
  <c r="I3466" i="3"/>
  <c r="C3467" i="3"/>
  <c r="D3467" i="3"/>
  <c r="E3467" i="3"/>
  <c r="F3467" i="3"/>
  <c r="G3467" i="3"/>
  <c r="H3467" i="3"/>
  <c r="I3467" i="3"/>
  <c r="C3468" i="3"/>
  <c r="D3468" i="3"/>
  <c r="E3468" i="3"/>
  <c r="F3468" i="3"/>
  <c r="G3468" i="3"/>
  <c r="H3468" i="3"/>
  <c r="I3468" i="3"/>
  <c r="C3469" i="3"/>
  <c r="D3469" i="3"/>
  <c r="E3469" i="3"/>
  <c r="F3469" i="3"/>
  <c r="G3469" i="3"/>
  <c r="H3469" i="3"/>
  <c r="I3469" i="3"/>
  <c r="C3470" i="3"/>
  <c r="D3470" i="3"/>
  <c r="E3470" i="3"/>
  <c r="F3470" i="3"/>
  <c r="G3470" i="3"/>
  <c r="H3470" i="3"/>
  <c r="I3470" i="3"/>
  <c r="C3471" i="3"/>
  <c r="D3471" i="3"/>
  <c r="E3471" i="3"/>
  <c r="F3471" i="3"/>
  <c r="G3471" i="3"/>
  <c r="H3471" i="3"/>
  <c r="I3471" i="3"/>
  <c r="C3472" i="3"/>
  <c r="D3472" i="3"/>
  <c r="E3472" i="3"/>
  <c r="F3472" i="3"/>
  <c r="G3472" i="3"/>
  <c r="H3472" i="3"/>
  <c r="I3472" i="3"/>
  <c r="C3473" i="3"/>
  <c r="D3473" i="3"/>
  <c r="E3473" i="3"/>
  <c r="F3473" i="3"/>
  <c r="G3473" i="3"/>
  <c r="H3473" i="3"/>
  <c r="I3473" i="3"/>
  <c r="C3474" i="3"/>
  <c r="D3474" i="3"/>
  <c r="E3474" i="3"/>
  <c r="F3474" i="3"/>
  <c r="G3474" i="3"/>
  <c r="H3474" i="3"/>
  <c r="I3474" i="3"/>
  <c r="C3475" i="3"/>
  <c r="D3475" i="3"/>
  <c r="E3475" i="3"/>
  <c r="F3475" i="3"/>
  <c r="G3475" i="3"/>
  <c r="H3475" i="3"/>
  <c r="I3475" i="3"/>
  <c r="C3476" i="3"/>
  <c r="D3476" i="3"/>
  <c r="E3476" i="3"/>
  <c r="F3476" i="3"/>
  <c r="G3476" i="3"/>
  <c r="H3476" i="3"/>
  <c r="I3476" i="3"/>
  <c r="C3477" i="3"/>
  <c r="D3477" i="3"/>
  <c r="E3477" i="3"/>
  <c r="F3477" i="3"/>
  <c r="G3477" i="3"/>
  <c r="H3477" i="3"/>
  <c r="I3477" i="3"/>
  <c r="C3478" i="3"/>
  <c r="D3478" i="3"/>
  <c r="E3478" i="3"/>
  <c r="F3478" i="3"/>
  <c r="G3478" i="3"/>
  <c r="H3478" i="3"/>
  <c r="I3478" i="3"/>
  <c r="C3479" i="3"/>
  <c r="D3479" i="3"/>
  <c r="E3479" i="3"/>
  <c r="F3479" i="3"/>
  <c r="G3479" i="3"/>
  <c r="H3479" i="3"/>
  <c r="I3479" i="3"/>
  <c r="C3480" i="3"/>
  <c r="D3480" i="3"/>
  <c r="E3480" i="3"/>
  <c r="F3480" i="3"/>
  <c r="G3480" i="3"/>
  <c r="H3480" i="3"/>
  <c r="I3480" i="3"/>
  <c r="C3481" i="3"/>
  <c r="D3481" i="3"/>
  <c r="E3481" i="3"/>
  <c r="F3481" i="3"/>
  <c r="G3481" i="3"/>
  <c r="H3481" i="3"/>
  <c r="I3481" i="3"/>
  <c r="C3482" i="3"/>
  <c r="D3482" i="3"/>
  <c r="E3482" i="3"/>
  <c r="F3482" i="3"/>
  <c r="G3482" i="3"/>
  <c r="H3482" i="3"/>
  <c r="I3482" i="3"/>
  <c r="C3483" i="3"/>
  <c r="D3483" i="3"/>
  <c r="E3483" i="3"/>
  <c r="F3483" i="3"/>
  <c r="G3483" i="3"/>
  <c r="H3483" i="3"/>
  <c r="I3483" i="3"/>
  <c r="C3484" i="3"/>
  <c r="D3484" i="3"/>
  <c r="E3484" i="3"/>
  <c r="F3484" i="3"/>
  <c r="G3484" i="3"/>
  <c r="H3484" i="3"/>
  <c r="I3484" i="3"/>
  <c r="C3485" i="3"/>
  <c r="D3485" i="3"/>
  <c r="E3485" i="3"/>
  <c r="F3485" i="3"/>
  <c r="G3485" i="3"/>
  <c r="H3485" i="3"/>
  <c r="I3485" i="3"/>
  <c r="C3486" i="3"/>
  <c r="D3486" i="3"/>
  <c r="E3486" i="3"/>
  <c r="F3486" i="3"/>
  <c r="G3486" i="3"/>
  <c r="H3486" i="3"/>
  <c r="I3486" i="3"/>
  <c r="C3487" i="3"/>
  <c r="D3487" i="3"/>
  <c r="E3487" i="3"/>
  <c r="F3487" i="3"/>
  <c r="G3487" i="3"/>
  <c r="H3487" i="3"/>
  <c r="I3487" i="3"/>
  <c r="C3488" i="3"/>
  <c r="D3488" i="3"/>
  <c r="E3488" i="3"/>
  <c r="F3488" i="3"/>
  <c r="G3488" i="3"/>
  <c r="H3488" i="3"/>
  <c r="I3488" i="3"/>
  <c r="C3489" i="3"/>
  <c r="D3489" i="3"/>
  <c r="E3489" i="3"/>
  <c r="F3489" i="3"/>
  <c r="G3489" i="3"/>
  <c r="H3489" i="3"/>
  <c r="I3489" i="3"/>
  <c r="C3490" i="3"/>
  <c r="D3490" i="3"/>
  <c r="E3490" i="3"/>
  <c r="F3490" i="3"/>
  <c r="G3490" i="3"/>
  <c r="H3490" i="3"/>
  <c r="I3490" i="3"/>
  <c r="C3491" i="3"/>
  <c r="D3491" i="3"/>
  <c r="E3491" i="3"/>
  <c r="F3491" i="3"/>
  <c r="G3491" i="3"/>
  <c r="H3491" i="3"/>
  <c r="I3491" i="3"/>
  <c r="C3492" i="3"/>
  <c r="D3492" i="3"/>
  <c r="E3492" i="3"/>
  <c r="F3492" i="3"/>
  <c r="G3492" i="3"/>
  <c r="H3492" i="3"/>
  <c r="I3492" i="3"/>
  <c r="C3493" i="3"/>
  <c r="D3493" i="3"/>
  <c r="E3493" i="3"/>
  <c r="F3493" i="3"/>
  <c r="G3493" i="3"/>
  <c r="H3493" i="3"/>
  <c r="I3493" i="3"/>
  <c r="C3494" i="3"/>
  <c r="D3494" i="3"/>
  <c r="E3494" i="3"/>
  <c r="F3494" i="3"/>
  <c r="G3494" i="3"/>
  <c r="H3494" i="3"/>
  <c r="I3494" i="3"/>
  <c r="C3495" i="3"/>
  <c r="D3495" i="3"/>
  <c r="E3495" i="3"/>
  <c r="F3495" i="3"/>
  <c r="G3495" i="3"/>
  <c r="H3495" i="3"/>
  <c r="I3495" i="3"/>
  <c r="C3496" i="3"/>
  <c r="D3496" i="3"/>
  <c r="E3496" i="3"/>
  <c r="F3496" i="3"/>
  <c r="G3496" i="3"/>
  <c r="H3496" i="3"/>
  <c r="I3496" i="3"/>
  <c r="C3497" i="3"/>
  <c r="D3497" i="3"/>
  <c r="E3497" i="3"/>
  <c r="F3497" i="3"/>
  <c r="G3497" i="3"/>
  <c r="H3497" i="3"/>
  <c r="I3497" i="3"/>
  <c r="C3498" i="3"/>
  <c r="D3498" i="3"/>
  <c r="E3498" i="3"/>
  <c r="F3498" i="3"/>
  <c r="G3498" i="3"/>
  <c r="H3498" i="3"/>
  <c r="I3498" i="3"/>
  <c r="C3499" i="3"/>
  <c r="D3499" i="3"/>
  <c r="E3499" i="3"/>
  <c r="F3499" i="3"/>
  <c r="G3499" i="3"/>
  <c r="H3499" i="3"/>
  <c r="I3499" i="3"/>
  <c r="C3500" i="3"/>
  <c r="D3500" i="3"/>
  <c r="E3500" i="3"/>
  <c r="F3500" i="3"/>
  <c r="G3500" i="3"/>
  <c r="H3500" i="3"/>
  <c r="I3500" i="3"/>
  <c r="C3501" i="3"/>
  <c r="D3501" i="3"/>
  <c r="E3501" i="3"/>
  <c r="F3501" i="3"/>
  <c r="G3501" i="3"/>
  <c r="H3501" i="3"/>
  <c r="I3501" i="3"/>
  <c r="C3502" i="3"/>
  <c r="D3502" i="3"/>
  <c r="E3502" i="3"/>
  <c r="F3502" i="3"/>
  <c r="G3502" i="3"/>
  <c r="H3502" i="3"/>
  <c r="I3502" i="3"/>
  <c r="C3503" i="3"/>
  <c r="D3503" i="3"/>
  <c r="E3503" i="3"/>
  <c r="F3503" i="3"/>
  <c r="G3503" i="3"/>
  <c r="H3503" i="3"/>
  <c r="I3503" i="3"/>
  <c r="C3504" i="3"/>
  <c r="D3504" i="3"/>
  <c r="E3504" i="3"/>
  <c r="F3504" i="3"/>
  <c r="G3504" i="3"/>
  <c r="H3504" i="3"/>
  <c r="I3504" i="3"/>
  <c r="C3505" i="3"/>
  <c r="D3505" i="3"/>
  <c r="E3505" i="3"/>
  <c r="F3505" i="3"/>
  <c r="G3505" i="3"/>
  <c r="H3505" i="3"/>
  <c r="I3505" i="3"/>
  <c r="C3506" i="3"/>
  <c r="D3506" i="3"/>
  <c r="E3506" i="3"/>
  <c r="F3506" i="3"/>
  <c r="G3506" i="3"/>
  <c r="H3506" i="3"/>
  <c r="I3506" i="3"/>
  <c r="C3507" i="3"/>
  <c r="D3507" i="3"/>
  <c r="E3507" i="3"/>
  <c r="F3507" i="3"/>
  <c r="G3507" i="3"/>
  <c r="H3507" i="3"/>
  <c r="I3507" i="3"/>
  <c r="C3508" i="3"/>
  <c r="D3508" i="3"/>
  <c r="E3508" i="3"/>
  <c r="F3508" i="3"/>
  <c r="G3508" i="3"/>
  <c r="H3508" i="3"/>
  <c r="I3508" i="3"/>
  <c r="C3509" i="3"/>
  <c r="D3509" i="3"/>
  <c r="E3509" i="3"/>
  <c r="F3509" i="3"/>
  <c r="G3509" i="3"/>
  <c r="H3509" i="3"/>
  <c r="I3509" i="3"/>
  <c r="C3510" i="3"/>
  <c r="D3510" i="3"/>
  <c r="E3510" i="3"/>
  <c r="F3510" i="3"/>
  <c r="G3510" i="3"/>
  <c r="H3510" i="3"/>
  <c r="I3510" i="3"/>
  <c r="C3511" i="3"/>
  <c r="D3511" i="3"/>
  <c r="E3511" i="3"/>
  <c r="F3511" i="3"/>
  <c r="G3511" i="3"/>
  <c r="H3511" i="3"/>
  <c r="I3511" i="3"/>
  <c r="C3512" i="3"/>
  <c r="D3512" i="3"/>
  <c r="E3512" i="3"/>
  <c r="F3512" i="3"/>
  <c r="G3512" i="3"/>
  <c r="H3512" i="3"/>
  <c r="I3512" i="3"/>
  <c r="C3513" i="3"/>
  <c r="D3513" i="3"/>
  <c r="E3513" i="3"/>
  <c r="F3513" i="3"/>
  <c r="G3513" i="3"/>
  <c r="H3513" i="3"/>
  <c r="I3513" i="3"/>
  <c r="C3514" i="3"/>
  <c r="D3514" i="3"/>
  <c r="E3514" i="3"/>
  <c r="F3514" i="3"/>
  <c r="G3514" i="3"/>
  <c r="H3514" i="3"/>
  <c r="I3514" i="3"/>
  <c r="C3515" i="3"/>
  <c r="D3515" i="3"/>
  <c r="E3515" i="3"/>
  <c r="F3515" i="3"/>
  <c r="G3515" i="3"/>
  <c r="H3515" i="3"/>
  <c r="I3515" i="3"/>
  <c r="C3516" i="3"/>
  <c r="D3516" i="3"/>
  <c r="E3516" i="3"/>
  <c r="F3516" i="3"/>
  <c r="G3516" i="3"/>
  <c r="H3516" i="3"/>
  <c r="I3516" i="3"/>
  <c r="C3517" i="3"/>
  <c r="D3517" i="3"/>
  <c r="E3517" i="3"/>
  <c r="F3517" i="3"/>
  <c r="G3517" i="3"/>
  <c r="H3517" i="3"/>
  <c r="I3517" i="3"/>
  <c r="C3518" i="3"/>
  <c r="D3518" i="3"/>
  <c r="E3518" i="3"/>
  <c r="F3518" i="3"/>
  <c r="G3518" i="3"/>
  <c r="H3518" i="3"/>
  <c r="I3518" i="3"/>
  <c r="C3519" i="3"/>
  <c r="D3519" i="3"/>
  <c r="E3519" i="3"/>
  <c r="F3519" i="3"/>
  <c r="G3519" i="3"/>
  <c r="H3519" i="3"/>
  <c r="I3519" i="3"/>
  <c r="C3520" i="3"/>
  <c r="D3520" i="3"/>
  <c r="E3520" i="3"/>
  <c r="F3520" i="3"/>
  <c r="G3520" i="3"/>
  <c r="H3520" i="3"/>
  <c r="I3520" i="3"/>
  <c r="C3521" i="3"/>
  <c r="D3521" i="3"/>
  <c r="E3521" i="3"/>
  <c r="F3521" i="3"/>
  <c r="G3521" i="3"/>
  <c r="H3521" i="3"/>
  <c r="I3521" i="3"/>
  <c r="C3522" i="3"/>
  <c r="D3522" i="3"/>
  <c r="E3522" i="3"/>
  <c r="F3522" i="3"/>
  <c r="G3522" i="3"/>
  <c r="H3522" i="3"/>
  <c r="I3522" i="3"/>
  <c r="C3523" i="3"/>
  <c r="D3523" i="3"/>
  <c r="E3523" i="3"/>
  <c r="F3523" i="3"/>
  <c r="G3523" i="3"/>
  <c r="H3523" i="3"/>
  <c r="I3523" i="3"/>
  <c r="C3524" i="3"/>
  <c r="D3524" i="3"/>
  <c r="E3524" i="3"/>
  <c r="F3524" i="3"/>
  <c r="G3524" i="3"/>
  <c r="H3524" i="3"/>
  <c r="I3524" i="3"/>
  <c r="C3525" i="3"/>
  <c r="D3525" i="3"/>
  <c r="E3525" i="3"/>
  <c r="F3525" i="3"/>
  <c r="G3525" i="3"/>
  <c r="H3525" i="3"/>
  <c r="I3525" i="3"/>
  <c r="C3526" i="3"/>
  <c r="D3526" i="3"/>
  <c r="E3526" i="3"/>
  <c r="F3526" i="3"/>
  <c r="G3526" i="3"/>
  <c r="H3526" i="3"/>
  <c r="I3526" i="3"/>
  <c r="C3527" i="3"/>
  <c r="D3527" i="3"/>
  <c r="E3527" i="3"/>
  <c r="F3527" i="3"/>
  <c r="G3527" i="3"/>
  <c r="H3527" i="3"/>
  <c r="I3527" i="3"/>
  <c r="C3528" i="3"/>
  <c r="D3528" i="3"/>
  <c r="E3528" i="3"/>
  <c r="F3528" i="3"/>
  <c r="G3528" i="3"/>
  <c r="H3528" i="3"/>
  <c r="I3528" i="3"/>
  <c r="C3529" i="3"/>
  <c r="D3529" i="3"/>
  <c r="E3529" i="3"/>
  <c r="F3529" i="3"/>
  <c r="G3529" i="3"/>
  <c r="H3529" i="3"/>
  <c r="I3529" i="3"/>
  <c r="C3530" i="3"/>
  <c r="D3530" i="3"/>
  <c r="E3530" i="3"/>
  <c r="F3530" i="3"/>
  <c r="G3530" i="3"/>
  <c r="H3530" i="3"/>
  <c r="I3530" i="3"/>
  <c r="C3531" i="3"/>
  <c r="D3531" i="3"/>
  <c r="E3531" i="3"/>
  <c r="F3531" i="3"/>
  <c r="G3531" i="3"/>
  <c r="H3531" i="3"/>
  <c r="I3531" i="3"/>
  <c r="C3532" i="3"/>
  <c r="D3532" i="3"/>
  <c r="E3532" i="3"/>
  <c r="F3532" i="3"/>
  <c r="G3532" i="3"/>
  <c r="H3532" i="3"/>
  <c r="I3532" i="3"/>
  <c r="C3533" i="3"/>
  <c r="D3533" i="3"/>
  <c r="E3533" i="3"/>
  <c r="F3533" i="3"/>
  <c r="G3533" i="3"/>
  <c r="H3533" i="3"/>
  <c r="I3533" i="3"/>
  <c r="C3534" i="3"/>
  <c r="D3534" i="3"/>
  <c r="E3534" i="3"/>
  <c r="F3534" i="3"/>
  <c r="G3534" i="3"/>
  <c r="H3534" i="3"/>
  <c r="I3534" i="3"/>
  <c r="C3535" i="3"/>
  <c r="D3535" i="3"/>
  <c r="E3535" i="3"/>
  <c r="F3535" i="3"/>
  <c r="G3535" i="3"/>
  <c r="H3535" i="3"/>
  <c r="I3535" i="3"/>
  <c r="C3536" i="3"/>
  <c r="D3536" i="3"/>
  <c r="E3536" i="3"/>
  <c r="F3536" i="3"/>
  <c r="G3536" i="3"/>
  <c r="H3536" i="3"/>
  <c r="I3536" i="3"/>
  <c r="C3537" i="3"/>
  <c r="D3537" i="3"/>
  <c r="E3537" i="3"/>
  <c r="F3537" i="3"/>
  <c r="G3537" i="3"/>
  <c r="H3537" i="3"/>
  <c r="I3537" i="3"/>
  <c r="C3538" i="3"/>
  <c r="D3538" i="3"/>
  <c r="E3538" i="3"/>
  <c r="F3538" i="3"/>
  <c r="G3538" i="3"/>
  <c r="H3538" i="3"/>
  <c r="I3538" i="3"/>
  <c r="C3539" i="3"/>
  <c r="D3539" i="3"/>
  <c r="E3539" i="3"/>
  <c r="F3539" i="3"/>
  <c r="G3539" i="3"/>
  <c r="H3539" i="3"/>
  <c r="I3539" i="3"/>
  <c r="C3540" i="3"/>
  <c r="D3540" i="3"/>
  <c r="E3540" i="3"/>
  <c r="F3540" i="3"/>
  <c r="G3540" i="3"/>
  <c r="H3540" i="3"/>
  <c r="I3540" i="3"/>
  <c r="C3541" i="3"/>
  <c r="D3541" i="3"/>
  <c r="E3541" i="3"/>
  <c r="F3541" i="3"/>
  <c r="G3541" i="3"/>
  <c r="H3541" i="3"/>
  <c r="I3541" i="3"/>
  <c r="C3542" i="3"/>
  <c r="D3542" i="3"/>
  <c r="E3542" i="3"/>
  <c r="F3542" i="3"/>
  <c r="G3542" i="3"/>
  <c r="H3542" i="3"/>
  <c r="I3542" i="3"/>
  <c r="C3543" i="3"/>
  <c r="D3543" i="3"/>
  <c r="E3543" i="3"/>
  <c r="F3543" i="3"/>
  <c r="G3543" i="3"/>
  <c r="H3543" i="3"/>
  <c r="I3543" i="3"/>
  <c r="C3544" i="3"/>
  <c r="D3544" i="3"/>
  <c r="E3544" i="3"/>
  <c r="F3544" i="3"/>
  <c r="G3544" i="3"/>
  <c r="H3544" i="3"/>
  <c r="I3544" i="3"/>
  <c r="C3545" i="3"/>
  <c r="D3545" i="3"/>
  <c r="E3545" i="3"/>
  <c r="F3545" i="3"/>
  <c r="G3545" i="3"/>
  <c r="H3545" i="3"/>
  <c r="I3545" i="3"/>
  <c r="C3546" i="3"/>
  <c r="D3546" i="3"/>
  <c r="E3546" i="3"/>
  <c r="F3546" i="3"/>
  <c r="G3546" i="3"/>
  <c r="H3546" i="3"/>
  <c r="I3546" i="3"/>
  <c r="C3547" i="3"/>
  <c r="D3547" i="3"/>
  <c r="E3547" i="3"/>
  <c r="F3547" i="3"/>
  <c r="G3547" i="3"/>
  <c r="H3547" i="3"/>
  <c r="I3547" i="3"/>
  <c r="C3548" i="3"/>
  <c r="D3548" i="3"/>
  <c r="E3548" i="3"/>
  <c r="F3548" i="3"/>
  <c r="G3548" i="3"/>
  <c r="H3548" i="3"/>
  <c r="I3548" i="3"/>
  <c r="C3549" i="3"/>
  <c r="D3549" i="3"/>
  <c r="E3549" i="3"/>
  <c r="F3549" i="3"/>
  <c r="G3549" i="3"/>
  <c r="H3549" i="3"/>
  <c r="I3549" i="3"/>
  <c r="C3550" i="3"/>
  <c r="D3550" i="3"/>
  <c r="E3550" i="3"/>
  <c r="F3550" i="3"/>
  <c r="G3550" i="3"/>
  <c r="H3550" i="3"/>
  <c r="I3550" i="3"/>
  <c r="C3551" i="3"/>
  <c r="D3551" i="3"/>
  <c r="E3551" i="3"/>
  <c r="F3551" i="3"/>
  <c r="G3551" i="3"/>
  <c r="H3551" i="3"/>
  <c r="I3551" i="3"/>
  <c r="C3552" i="3"/>
  <c r="D3552" i="3"/>
  <c r="E3552" i="3"/>
  <c r="F3552" i="3"/>
  <c r="G3552" i="3"/>
  <c r="H3552" i="3"/>
  <c r="I3552" i="3"/>
  <c r="C3553" i="3"/>
  <c r="D3553" i="3"/>
  <c r="E3553" i="3"/>
  <c r="F3553" i="3"/>
  <c r="G3553" i="3"/>
  <c r="H3553" i="3"/>
  <c r="I3553" i="3"/>
  <c r="C3554" i="3"/>
  <c r="D3554" i="3"/>
  <c r="E3554" i="3"/>
  <c r="F3554" i="3"/>
  <c r="G3554" i="3"/>
  <c r="H3554" i="3"/>
  <c r="I3554" i="3"/>
  <c r="C3555" i="3"/>
  <c r="D3555" i="3"/>
  <c r="E3555" i="3"/>
  <c r="F3555" i="3"/>
  <c r="G3555" i="3"/>
  <c r="H3555" i="3"/>
  <c r="I3555" i="3"/>
  <c r="C3556" i="3"/>
  <c r="D3556" i="3"/>
  <c r="E3556" i="3"/>
  <c r="F3556" i="3"/>
  <c r="G3556" i="3"/>
  <c r="H3556" i="3"/>
  <c r="I3556" i="3"/>
  <c r="C3557" i="3"/>
  <c r="D3557" i="3"/>
  <c r="E3557" i="3"/>
  <c r="F3557" i="3"/>
  <c r="G3557" i="3"/>
  <c r="H3557" i="3"/>
  <c r="I3557" i="3"/>
  <c r="C3558" i="3"/>
  <c r="D3558" i="3"/>
  <c r="E3558" i="3"/>
  <c r="F3558" i="3"/>
  <c r="G3558" i="3"/>
  <c r="H3558" i="3"/>
  <c r="I3558" i="3"/>
  <c r="C3559" i="3"/>
  <c r="D3559" i="3"/>
  <c r="E3559" i="3"/>
  <c r="F3559" i="3"/>
  <c r="G3559" i="3"/>
  <c r="H3559" i="3"/>
  <c r="I3559" i="3"/>
  <c r="C3560" i="3"/>
  <c r="D3560" i="3"/>
  <c r="E3560" i="3"/>
  <c r="F3560" i="3"/>
  <c r="G3560" i="3"/>
  <c r="H3560" i="3"/>
  <c r="I3560" i="3"/>
  <c r="C3561" i="3"/>
  <c r="D3561" i="3"/>
  <c r="E3561" i="3"/>
  <c r="F3561" i="3"/>
  <c r="G3561" i="3"/>
  <c r="H3561" i="3"/>
  <c r="I3561" i="3"/>
  <c r="C3562" i="3"/>
  <c r="D3562" i="3"/>
  <c r="E3562" i="3"/>
  <c r="F3562" i="3"/>
  <c r="G3562" i="3"/>
  <c r="H3562" i="3"/>
  <c r="I3562" i="3"/>
  <c r="C3563" i="3"/>
  <c r="D3563" i="3"/>
  <c r="E3563" i="3"/>
  <c r="F3563" i="3"/>
  <c r="G3563" i="3"/>
  <c r="H3563" i="3"/>
  <c r="I3563" i="3"/>
  <c r="C3564" i="3"/>
  <c r="D3564" i="3"/>
  <c r="E3564" i="3"/>
  <c r="F3564" i="3"/>
  <c r="G3564" i="3"/>
  <c r="H3564" i="3"/>
  <c r="I3564" i="3"/>
  <c r="C3565" i="3"/>
  <c r="D3565" i="3"/>
  <c r="E3565" i="3"/>
  <c r="F3565" i="3"/>
  <c r="G3565" i="3"/>
  <c r="H3565" i="3"/>
  <c r="I3565" i="3"/>
  <c r="C3566" i="3"/>
  <c r="D3566" i="3"/>
  <c r="E3566" i="3"/>
  <c r="F3566" i="3"/>
  <c r="G3566" i="3"/>
  <c r="H3566" i="3"/>
  <c r="I3566" i="3"/>
  <c r="C3567" i="3"/>
  <c r="D3567" i="3"/>
  <c r="E3567" i="3"/>
  <c r="F3567" i="3"/>
  <c r="G3567" i="3"/>
  <c r="H3567" i="3"/>
  <c r="I3567" i="3"/>
  <c r="C3568" i="3"/>
  <c r="D3568" i="3"/>
  <c r="E3568" i="3"/>
  <c r="F3568" i="3"/>
  <c r="G3568" i="3"/>
  <c r="H3568" i="3"/>
  <c r="I3568" i="3"/>
  <c r="C3569" i="3"/>
  <c r="D3569" i="3"/>
  <c r="E3569" i="3"/>
  <c r="F3569" i="3"/>
  <c r="G3569" i="3"/>
  <c r="H3569" i="3"/>
  <c r="I3569" i="3"/>
  <c r="C3570" i="3"/>
  <c r="D3570" i="3"/>
  <c r="E3570" i="3"/>
  <c r="F3570" i="3"/>
  <c r="G3570" i="3"/>
  <c r="H3570" i="3"/>
  <c r="I3570" i="3"/>
  <c r="C3571" i="3"/>
  <c r="D3571" i="3"/>
  <c r="E3571" i="3"/>
  <c r="F3571" i="3"/>
  <c r="G3571" i="3"/>
  <c r="H3571" i="3"/>
  <c r="I3571" i="3"/>
  <c r="C3572" i="3"/>
  <c r="D3572" i="3"/>
  <c r="E3572" i="3"/>
  <c r="F3572" i="3"/>
  <c r="G3572" i="3"/>
  <c r="H3572" i="3"/>
  <c r="I3572" i="3"/>
  <c r="C3573" i="3"/>
  <c r="D3573" i="3"/>
  <c r="E3573" i="3"/>
  <c r="F3573" i="3"/>
  <c r="G3573" i="3"/>
  <c r="H3573" i="3"/>
  <c r="I3573" i="3"/>
  <c r="C3574" i="3"/>
  <c r="D3574" i="3"/>
  <c r="E3574" i="3"/>
  <c r="F3574" i="3"/>
  <c r="G3574" i="3"/>
  <c r="H3574" i="3"/>
  <c r="I3574" i="3"/>
  <c r="C3575" i="3"/>
  <c r="D3575" i="3"/>
  <c r="E3575" i="3"/>
  <c r="F3575" i="3"/>
  <c r="G3575" i="3"/>
  <c r="H3575" i="3"/>
  <c r="I3575" i="3"/>
  <c r="C3576" i="3"/>
  <c r="D3576" i="3"/>
  <c r="E3576" i="3"/>
  <c r="F3576" i="3"/>
  <c r="G3576" i="3"/>
  <c r="H3576" i="3"/>
  <c r="I3576" i="3"/>
  <c r="C3577" i="3"/>
  <c r="D3577" i="3"/>
  <c r="E3577" i="3"/>
  <c r="F3577" i="3"/>
  <c r="G3577" i="3"/>
  <c r="H3577" i="3"/>
  <c r="I3577" i="3"/>
  <c r="C3578" i="3"/>
  <c r="D3578" i="3"/>
  <c r="E3578" i="3"/>
  <c r="F3578" i="3"/>
  <c r="G3578" i="3"/>
  <c r="H3578" i="3"/>
  <c r="I3578" i="3"/>
  <c r="C3579" i="3"/>
  <c r="D3579" i="3"/>
  <c r="E3579" i="3"/>
  <c r="F3579" i="3"/>
  <c r="G3579" i="3"/>
  <c r="H3579" i="3"/>
  <c r="I3579" i="3"/>
  <c r="C3580" i="3"/>
  <c r="D3580" i="3"/>
  <c r="E3580" i="3"/>
  <c r="F3580" i="3"/>
  <c r="G3580" i="3"/>
  <c r="H3580" i="3"/>
  <c r="I3580" i="3"/>
  <c r="C3581" i="3"/>
  <c r="D3581" i="3"/>
  <c r="E3581" i="3"/>
  <c r="F3581" i="3"/>
  <c r="G3581" i="3"/>
  <c r="H3581" i="3"/>
  <c r="I3581" i="3"/>
  <c r="C3582" i="3"/>
  <c r="D3582" i="3"/>
  <c r="E3582" i="3"/>
  <c r="F3582" i="3"/>
  <c r="G3582" i="3"/>
  <c r="H3582" i="3"/>
  <c r="I3582" i="3"/>
  <c r="C3583" i="3"/>
  <c r="D3583" i="3"/>
  <c r="E3583" i="3"/>
  <c r="F3583" i="3"/>
  <c r="G3583" i="3"/>
  <c r="H3583" i="3"/>
  <c r="I3583" i="3"/>
  <c r="C3584" i="3"/>
  <c r="D3584" i="3"/>
  <c r="E3584" i="3"/>
  <c r="F3584" i="3"/>
  <c r="G3584" i="3"/>
  <c r="H3584" i="3"/>
  <c r="I3584" i="3"/>
  <c r="C3585" i="3"/>
  <c r="D3585" i="3"/>
  <c r="E3585" i="3"/>
  <c r="F3585" i="3"/>
  <c r="G3585" i="3"/>
  <c r="H3585" i="3"/>
  <c r="I3585" i="3"/>
  <c r="C3586" i="3"/>
  <c r="D3586" i="3"/>
  <c r="E3586" i="3"/>
  <c r="F3586" i="3"/>
  <c r="G3586" i="3"/>
  <c r="H3586" i="3"/>
  <c r="I3586" i="3"/>
  <c r="C3587" i="3"/>
  <c r="D3587" i="3"/>
  <c r="E3587" i="3"/>
  <c r="F3587" i="3"/>
  <c r="G3587" i="3"/>
  <c r="H3587" i="3"/>
  <c r="I3587" i="3"/>
  <c r="C3588" i="3"/>
  <c r="D3588" i="3"/>
  <c r="E3588" i="3"/>
  <c r="F3588" i="3"/>
  <c r="G3588" i="3"/>
  <c r="H3588" i="3"/>
  <c r="I3588" i="3"/>
  <c r="C3589" i="3"/>
  <c r="D3589" i="3"/>
  <c r="E3589" i="3"/>
  <c r="F3589" i="3"/>
  <c r="G3589" i="3"/>
  <c r="H3589" i="3"/>
  <c r="I3589" i="3"/>
  <c r="C3590" i="3"/>
  <c r="D3590" i="3"/>
  <c r="E3590" i="3"/>
  <c r="F3590" i="3"/>
  <c r="G3590" i="3"/>
  <c r="H3590" i="3"/>
  <c r="I3590" i="3"/>
  <c r="C3591" i="3"/>
  <c r="D3591" i="3"/>
  <c r="E3591" i="3"/>
  <c r="F3591" i="3"/>
  <c r="G3591" i="3"/>
  <c r="H3591" i="3"/>
  <c r="I3591" i="3"/>
  <c r="C3592" i="3"/>
  <c r="D3592" i="3"/>
  <c r="E3592" i="3"/>
  <c r="F3592" i="3"/>
  <c r="G3592" i="3"/>
  <c r="H3592" i="3"/>
  <c r="I3592" i="3"/>
  <c r="C3593" i="3"/>
  <c r="D3593" i="3"/>
  <c r="E3593" i="3"/>
  <c r="F3593" i="3"/>
  <c r="G3593" i="3"/>
  <c r="H3593" i="3"/>
  <c r="I3593" i="3"/>
  <c r="C3594" i="3"/>
  <c r="D3594" i="3"/>
  <c r="E3594" i="3"/>
  <c r="F3594" i="3"/>
  <c r="G3594" i="3"/>
  <c r="H3594" i="3"/>
  <c r="I3594" i="3"/>
  <c r="C3595" i="3"/>
  <c r="D3595" i="3"/>
  <c r="E3595" i="3"/>
  <c r="F3595" i="3"/>
  <c r="G3595" i="3"/>
  <c r="H3595" i="3"/>
  <c r="I3595" i="3"/>
  <c r="C3596" i="3"/>
  <c r="D3596" i="3"/>
  <c r="E3596" i="3"/>
  <c r="F3596" i="3"/>
  <c r="G3596" i="3"/>
  <c r="H3596" i="3"/>
  <c r="I3596" i="3"/>
  <c r="C3597" i="3"/>
  <c r="D3597" i="3"/>
  <c r="E3597" i="3"/>
  <c r="F3597" i="3"/>
  <c r="G3597" i="3"/>
  <c r="H3597" i="3"/>
  <c r="I3597" i="3"/>
  <c r="C3598" i="3"/>
  <c r="D3598" i="3"/>
  <c r="E3598" i="3"/>
  <c r="F3598" i="3"/>
  <c r="G3598" i="3"/>
  <c r="H3598" i="3"/>
  <c r="I3598" i="3"/>
  <c r="C3599" i="3"/>
  <c r="D3599" i="3"/>
  <c r="E3599" i="3"/>
  <c r="F3599" i="3"/>
  <c r="G3599" i="3"/>
  <c r="H3599" i="3"/>
  <c r="I3599" i="3"/>
  <c r="C3600" i="3"/>
  <c r="D3600" i="3"/>
  <c r="E3600" i="3"/>
  <c r="F3600" i="3"/>
  <c r="G3600" i="3"/>
  <c r="H3600" i="3"/>
  <c r="I3600" i="3"/>
  <c r="C3601" i="3"/>
  <c r="D3601" i="3"/>
  <c r="E3601" i="3"/>
  <c r="F3601" i="3"/>
  <c r="G3601" i="3"/>
  <c r="H3601" i="3"/>
  <c r="I3601" i="3"/>
  <c r="C3602" i="3"/>
  <c r="D3602" i="3"/>
  <c r="E3602" i="3"/>
  <c r="F3602" i="3"/>
  <c r="G3602" i="3"/>
  <c r="H3602" i="3"/>
  <c r="I3602" i="3"/>
  <c r="C3603" i="3"/>
  <c r="D3603" i="3"/>
  <c r="E3603" i="3"/>
  <c r="F3603" i="3"/>
  <c r="G3603" i="3"/>
  <c r="H3603" i="3"/>
  <c r="I3603" i="3"/>
  <c r="C3604" i="3"/>
  <c r="D3604" i="3"/>
  <c r="E3604" i="3"/>
  <c r="F3604" i="3"/>
  <c r="G3604" i="3"/>
  <c r="H3604" i="3"/>
  <c r="I3604" i="3"/>
  <c r="C3605" i="3"/>
  <c r="D3605" i="3"/>
  <c r="E3605" i="3"/>
  <c r="F3605" i="3"/>
  <c r="G3605" i="3"/>
  <c r="H3605" i="3"/>
  <c r="I3605" i="3"/>
  <c r="C3606" i="3"/>
  <c r="D3606" i="3"/>
  <c r="E3606" i="3"/>
  <c r="F3606" i="3"/>
  <c r="G3606" i="3"/>
  <c r="H3606" i="3"/>
  <c r="I3606" i="3"/>
  <c r="C3607" i="3"/>
  <c r="D3607" i="3"/>
  <c r="E3607" i="3"/>
  <c r="F3607" i="3"/>
  <c r="G3607" i="3"/>
  <c r="H3607" i="3"/>
  <c r="I3607" i="3"/>
  <c r="C3608" i="3"/>
  <c r="D3608" i="3"/>
  <c r="E3608" i="3"/>
  <c r="F3608" i="3"/>
  <c r="G3608" i="3"/>
  <c r="H3608" i="3"/>
  <c r="I3608" i="3"/>
  <c r="C3609" i="3"/>
  <c r="D3609" i="3"/>
  <c r="E3609" i="3"/>
  <c r="F3609" i="3"/>
  <c r="G3609" i="3"/>
  <c r="H3609" i="3"/>
  <c r="I3609" i="3"/>
  <c r="C3610" i="3"/>
  <c r="D3610" i="3"/>
  <c r="E3610" i="3"/>
  <c r="F3610" i="3"/>
  <c r="G3610" i="3"/>
  <c r="H3610" i="3"/>
  <c r="I3610" i="3"/>
  <c r="C3611" i="3"/>
  <c r="D3611" i="3"/>
  <c r="E3611" i="3"/>
  <c r="F3611" i="3"/>
  <c r="G3611" i="3"/>
  <c r="H3611" i="3"/>
  <c r="I3611" i="3"/>
  <c r="C3612" i="3"/>
  <c r="D3612" i="3"/>
  <c r="E3612" i="3"/>
  <c r="F3612" i="3"/>
  <c r="G3612" i="3"/>
  <c r="H3612" i="3"/>
  <c r="I3612" i="3"/>
  <c r="C3613" i="3"/>
  <c r="D3613" i="3"/>
  <c r="E3613" i="3"/>
  <c r="F3613" i="3"/>
  <c r="G3613" i="3"/>
  <c r="H3613" i="3"/>
  <c r="I3613" i="3"/>
  <c r="C3614" i="3"/>
  <c r="D3614" i="3"/>
  <c r="E3614" i="3"/>
  <c r="F3614" i="3"/>
  <c r="G3614" i="3"/>
  <c r="H3614" i="3"/>
  <c r="I3614" i="3"/>
  <c r="C3615" i="3"/>
  <c r="D3615" i="3"/>
  <c r="E3615" i="3"/>
  <c r="F3615" i="3"/>
  <c r="G3615" i="3"/>
  <c r="H3615" i="3"/>
  <c r="I3615" i="3"/>
  <c r="C3616" i="3"/>
  <c r="D3616" i="3"/>
  <c r="E3616" i="3"/>
  <c r="F3616" i="3"/>
  <c r="G3616" i="3"/>
  <c r="H3616" i="3"/>
  <c r="I3616" i="3"/>
  <c r="C3617" i="3"/>
  <c r="D3617" i="3"/>
  <c r="E3617" i="3"/>
  <c r="F3617" i="3"/>
  <c r="G3617" i="3"/>
  <c r="H3617" i="3"/>
  <c r="I3617" i="3"/>
  <c r="C3618" i="3"/>
  <c r="D3618" i="3"/>
  <c r="E3618" i="3"/>
  <c r="F3618" i="3"/>
  <c r="G3618" i="3"/>
  <c r="H3618" i="3"/>
  <c r="I3618" i="3"/>
  <c r="C3619" i="3"/>
  <c r="D3619" i="3"/>
  <c r="E3619" i="3"/>
  <c r="F3619" i="3"/>
  <c r="G3619" i="3"/>
  <c r="H3619" i="3"/>
  <c r="I3619" i="3"/>
  <c r="C3620" i="3"/>
  <c r="D3620" i="3"/>
  <c r="E3620" i="3"/>
  <c r="F3620" i="3"/>
  <c r="G3620" i="3"/>
  <c r="H3620" i="3"/>
  <c r="I3620" i="3"/>
  <c r="C3621" i="3"/>
  <c r="D3621" i="3"/>
  <c r="E3621" i="3"/>
  <c r="F3621" i="3"/>
  <c r="G3621" i="3"/>
  <c r="H3621" i="3"/>
  <c r="I3621" i="3"/>
  <c r="C3622" i="3"/>
  <c r="D3622" i="3"/>
  <c r="E3622" i="3"/>
  <c r="F3622" i="3"/>
  <c r="G3622" i="3"/>
  <c r="H3622" i="3"/>
  <c r="I3622" i="3"/>
  <c r="C3623" i="3"/>
  <c r="D3623" i="3"/>
  <c r="E3623" i="3"/>
  <c r="F3623" i="3"/>
  <c r="G3623" i="3"/>
  <c r="H3623" i="3"/>
  <c r="I3623" i="3"/>
  <c r="C3624" i="3"/>
  <c r="D3624" i="3"/>
  <c r="E3624" i="3"/>
  <c r="F3624" i="3"/>
  <c r="G3624" i="3"/>
  <c r="H3624" i="3"/>
  <c r="I3624" i="3"/>
  <c r="C3625" i="3"/>
  <c r="D3625" i="3"/>
  <c r="E3625" i="3"/>
  <c r="F3625" i="3"/>
  <c r="G3625" i="3"/>
  <c r="H3625" i="3"/>
  <c r="I3625" i="3"/>
  <c r="C3626" i="3"/>
  <c r="D3626" i="3"/>
  <c r="E3626" i="3"/>
  <c r="F3626" i="3"/>
  <c r="G3626" i="3"/>
  <c r="H3626" i="3"/>
  <c r="I3626" i="3"/>
  <c r="C3627" i="3"/>
  <c r="D3627" i="3"/>
  <c r="E3627" i="3"/>
  <c r="F3627" i="3"/>
  <c r="G3627" i="3"/>
  <c r="H3627" i="3"/>
  <c r="I3627" i="3"/>
  <c r="C3628" i="3"/>
  <c r="D3628" i="3"/>
  <c r="E3628" i="3"/>
  <c r="F3628" i="3"/>
  <c r="G3628" i="3"/>
  <c r="H3628" i="3"/>
  <c r="I3628" i="3"/>
  <c r="C3629" i="3"/>
  <c r="D3629" i="3"/>
  <c r="E3629" i="3"/>
  <c r="F3629" i="3"/>
  <c r="G3629" i="3"/>
  <c r="H3629" i="3"/>
  <c r="I3629" i="3"/>
  <c r="C3630" i="3"/>
  <c r="D3630" i="3"/>
  <c r="E3630" i="3"/>
  <c r="F3630" i="3"/>
  <c r="G3630" i="3"/>
  <c r="H3630" i="3"/>
  <c r="I3630" i="3"/>
  <c r="C3631" i="3"/>
  <c r="D3631" i="3"/>
  <c r="E3631" i="3"/>
  <c r="F3631" i="3"/>
  <c r="G3631" i="3"/>
  <c r="H3631" i="3"/>
  <c r="I3631" i="3"/>
  <c r="C3632" i="3"/>
  <c r="D3632" i="3"/>
  <c r="E3632" i="3"/>
  <c r="F3632" i="3"/>
  <c r="G3632" i="3"/>
  <c r="H3632" i="3"/>
  <c r="I3632" i="3"/>
  <c r="C3633" i="3"/>
  <c r="D3633" i="3"/>
  <c r="E3633" i="3"/>
  <c r="F3633" i="3"/>
  <c r="G3633" i="3"/>
  <c r="H3633" i="3"/>
  <c r="I3633" i="3"/>
  <c r="C3634" i="3"/>
  <c r="D3634" i="3"/>
  <c r="E3634" i="3"/>
  <c r="F3634" i="3"/>
  <c r="G3634" i="3"/>
  <c r="H3634" i="3"/>
  <c r="I3634" i="3"/>
  <c r="C3635" i="3"/>
  <c r="D3635" i="3"/>
  <c r="E3635" i="3"/>
  <c r="F3635" i="3"/>
  <c r="G3635" i="3"/>
  <c r="H3635" i="3"/>
  <c r="I3635" i="3"/>
  <c r="C3636" i="3"/>
  <c r="D3636" i="3"/>
  <c r="E3636" i="3"/>
  <c r="F3636" i="3"/>
  <c r="G3636" i="3"/>
  <c r="H3636" i="3"/>
  <c r="I3636" i="3"/>
  <c r="C3637" i="3"/>
  <c r="D3637" i="3"/>
  <c r="E3637" i="3"/>
  <c r="F3637" i="3"/>
  <c r="G3637" i="3"/>
  <c r="H3637" i="3"/>
  <c r="I3637" i="3"/>
  <c r="C3638" i="3"/>
  <c r="D3638" i="3"/>
  <c r="E3638" i="3"/>
  <c r="F3638" i="3"/>
  <c r="G3638" i="3"/>
  <c r="H3638" i="3"/>
  <c r="I3638" i="3"/>
  <c r="C3639" i="3"/>
  <c r="D3639" i="3"/>
  <c r="E3639" i="3"/>
  <c r="F3639" i="3"/>
  <c r="G3639" i="3"/>
  <c r="H3639" i="3"/>
  <c r="I3639" i="3"/>
  <c r="C3640" i="3"/>
  <c r="D3640" i="3"/>
  <c r="E3640" i="3"/>
  <c r="F3640" i="3"/>
  <c r="G3640" i="3"/>
  <c r="H3640" i="3"/>
  <c r="I3640" i="3"/>
  <c r="C3641" i="3"/>
  <c r="D3641" i="3"/>
  <c r="E3641" i="3"/>
  <c r="F3641" i="3"/>
  <c r="G3641" i="3"/>
  <c r="H3641" i="3"/>
  <c r="I3641" i="3"/>
  <c r="C3642" i="3"/>
  <c r="D3642" i="3"/>
  <c r="E3642" i="3"/>
  <c r="F3642" i="3"/>
  <c r="G3642" i="3"/>
  <c r="H3642" i="3"/>
  <c r="I3642" i="3"/>
  <c r="C3643" i="3"/>
  <c r="D3643" i="3"/>
  <c r="E3643" i="3"/>
  <c r="F3643" i="3"/>
  <c r="G3643" i="3"/>
  <c r="H3643" i="3"/>
  <c r="I3643" i="3"/>
  <c r="C3644" i="3"/>
  <c r="D3644" i="3"/>
  <c r="E3644" i="3"/>
  <c r="F3644" i="3"/>
  <c r="G3644" i="3"/>
  <c r="H3644" i="3"/>
  <c r="I3644" i="3"/>
  <c r="C3645" i="3"/>
  <c r="D3645" i="3"/>
  <c r="E3645" i="3"/>
  <c r="F3645" i="3"/>
  <c r="G3645" i="3"/>
  <c r="H3645" i="3"/>
  <c r="I3645" i="3"/>
  <c r="C3646" i="3"/>
  <c r="D3646" i="3"/>
  <c r="E3646" i="3"/>
  <c r="F3646" i="3"/>
  <c r="G3646" i="3"/>
  <c r="H3646" i="3"/>
  <c r="I3646" i="3"/>
  <c r="C3647" i="3"/>
  <c r="D3647" i="3"/>
  <c r="E3647" i="3"/>
  <c r="F3647" i="3"/>
  <c r="G3647" i="3"/>
  <c r="H3647" i="3"/>
  <c r="I3647" i="3"/>
  <c r="C3648" i="3"/>
  <c r="D3648" i="3"/>
  <c r="E3648" i="3"/>
  <c r="F3648" i="3"/>
  <c r="G3648" i="3"/>
  <c r="H3648" i="3"/>
  <c r="I3648" i="3"/>
  <c r="C3649" i="3"/>
  <c r="D3649" i="3"/>
  <c r="E3649" i="3"/>
  <c r="F3649" i="3"/>
  <c r="G3649" i="3"/>
  <c r="H3649" i="3"/>
  <c r="I3649" i="3"/>
  <c r="C3650" i="3"/>
  <c r="D3650" i="3"/>
  <c r="E3650" i="3"/>
  <c r="F3650" i="3"/>
  <c r="G3650" i="3"/>
  <c r="H3650" i="3"/>
  <c r="I3650" i="3"/>
  <c r="C3651" i="3"/>
  <c r="D3651" i="3"/>
  <c r="E3651" i="3"/>
  <c r="F3651" i="3"/>
  <c r="G3651" i="3"/>
  <c r="H3651" i="3"/>
  <c r="I3651" i="3"/>
  <c r="C3652" i="3"/>
  <c r="D3652" i="3"/>
  <c r="E3652" i="3"/>
  <c r="F3652" i="3"/>
  <c r="G3652" i="3"/>
  <c r="H3652" i="3"/>
  <c r="I3652" i="3"/>
  <c r="C3653" i="3"/>
  <c r="D3653" i="3"/>
  <c r="E3653" i="3"/>
  <c r="F3653" i="3"/>
  <c r="G3653" i="3"/>
  <c r="H3653" i="3"/>
  <c r="I3653" i="3"/>
  <c r="C3654" i="3"/>
  <c r="D3654" i="3"/>
  <c r="E3654" i="3"/>
  <c r="F3654" i="3"/>
  <c r="G3654" i="3"/>
  <c r="H3654" i="3"/>
  <c r="I3654" i="3"/>
  <c r="C3655" i="3"/>
  <c r="D3655" i="3"/>
  <c r="E3655" i="3"/>
  <c r="F3655" i="3"/>
  <c r="G3655" i="3"/>
  <c r="H3655" i="3"/>
  <c r="I3655" i="3"/>
  <c r="C3656" i="3"/>
  <c r="D3656" i="3"/>
  <c r="E3656" i="3"/>
  <c r="F3656" i="3"/>
  <c r="G3656" i="3"/>
  <c r="H3656" i="3"/>
  <c r="I3656" i="3"/>
  <c r="C3657" i="3"/>
  <c r="D3657" i="3"/>
  <c r="E3657" i="3"/>
  <c r="F3657" i="3"/>
  <c r="G3657" i="3"/>
  <c r="H3657" i="3"/>
  <c r="I3657" i="3"/>
  <c r="C3658" i="3"/>
  <c r="D3658" i="3"/>
  <c r="E3658" i="3"/>
  <c r="F3658" i="3"/>
  <c r="G3658" i="3"/>
  <c r="H3658" i="3"/>
  <c r="I3658" i="3"/>
  <c r="C3659" i="3"/>
  <c r="D3659" i="3"/>
  <c r="E3659" i="3"/>
  <c r="F3659" i="3"/>
  <c r="G3659" i="3"/>
  <c r="H3659" i="3"/>
  <c r="I3659" i="3"/>
  <c r="C3660" i="3"/>
  <c r="D3660" i="3"/>
  <c r="E3660" i="3"/>
  <c r="F3660" i="3"/>
  <c r="G3660" i="3"/>
  <c r="H3660" i="3"/>
  <c r="I3660" i="3"/>
  <c r="C3661" i="3"/>
  <c r="D3661" i="3"/>
  <c r="E3661" i="3"/>
  <c r="F3661" i="3"/>
  <c r="G3661" i="3"/>
  <c r="H3661" i="3"/>
  <c r="I3661" i="3"/>
  <c r="C3662" i="3"/>
  <c r="D3662" i="3"/>
  <c r="E3662" i="3"/>
  <c r="F3662" i="3"/>
  <c r="G3662" i="3"/>
  <c r="H3662" i="3"/>
  <c r="I3662" i="3"/>
  <c r="C3663" i="3"/>
  <c r="D3663" i="3"/>
  <c r="E3663" i="3"/>
  <c r="F3663" i="3"/>
  <c r="G3663" i="3"/>
  <c r="H3663" i="3"/>
  <c r="I3663" i="3"/>
  <c r="C3664" i="3"/>
  <c r="D3664" i="3"/>
  <c r="E3664" i="3"/>
  <c r="F3664" i="3"/>
  <c r="G3664" i="3"/>
  <c r="H3664" i="3"/>
  <c r="I3664" i="3"/>
  <c r="C3665" i="3"/>
  <c r="D3665" i="3"/>
  <c r="E3665" i="3"/>
  <c r="F3665" i="3"/>
  <c r="G3665" i="3"/>
  <c r="H3665" i="3"/>
  <c r="I3665" i="3"/>
  <c r="C3666" i="3"/>
  <c r="D3666" i="3"/>
  <c r="E3666" i="3"/>
  <c r="F3666" i="3"/>
  <c r="G3666" i="3"/>
  <c r="H3666" i="3"/>
  <c r="I3666" i="3"/>
  <c r="C3667" i="3"/>
  <c r="D3667" i="3"/>
  <c r="E3667" i="3"/>
  <c r="F3667" i="3"/>
  <c r="G3667" i="3"/>
  <c r="H3667" i="3"/>
  <c r="I3667" i="3"/>
  <c r="C3668" i="3"/>
  <c r="D3668" i="3"/>
  <c r="E3668" i="3"/>
  <c r="F3668" i="3"/>
  <c r="G3668" i="3"/>
  <c r="H3668" i="3"/>
  <c r="I3668" i="3"/>
  <c r="C3669" i="3"/>
  <c r="D3669" i="3"/>
  <c r="E3669" i="3"/>
  <c r="F3669" i="3"/>
  <c r="G3669" i="3"/>
  <c r="H3669" i="3"/>
  <c r="I3669" i="3"/>
  <c r="C3670" i="3"/>
  <c r="D3670" i="3"/>
  <c r="E3670" i="3"/>
  <c r="F3670" i="3"/>
  <c r="G3670" i="3"/>
  <c r="H3670" i="3"/>
  <c r="I3670" i="3"/>
  <c r="C3671" i="3"/>
  <c r="D3671" i="3"/>
  <c r="E3671" i="3"/>
  <c r="F3671" i="3"/>
  <c r="G3671" i="3"/>
  <c r="H3671" i="3"/>
  <c r="I3671" i="3"/>
  <c r="C3672" i="3"/>
  <c r="D3672" i="3"/>
  <c r="E3672" i="3"/>
  <c r="F3672" i="3"/>
  <c r="G3672" i="3"/>
  <c r="H3672" i="3"/>
  <c r="I3672" i="3"/>
  <c r="C3673" i="3"/>
  <c r="D3673" i="3"/>
  <c r="E3673" i="3"/>
  <c r="F3673" i="3"/>
  <c r="G3673" i="3"/>
  <c r="H3673" i="3"/>
  <c r="I3673" i="3"/>
  <c r="C3674" i="3"/>
  <c r="D3674" i="3"/>
  <c r="E3674" i="3"/>
  <c r="F3674" i="3"/>
  <c r="G3674" i="3"/>
  <c r="H3674" i="3"/>
  <c r="I3674" i="3"/>
  <c r="C3675" i="3"/>
  <c r="D3675" i="3"/>
  <c r="E3675" i="3"/>
  <c r="F3675" i="3"/>
  <c r="G3675" i="3"/>
  <c r="H3675" i="3"/>
  <c r="I3675" i="3"/>
  <c r="C3676" i="3"/>
  <c r="D3676" i="3"/>
  <c r="E3676" i="3"/>
  <c r="F3676" i="3"/>
  <c r="G3676" i="3"/>
  <c r="H3676" i="3"/>
  <c r="I3676" i="3"/>
  <c r="C3677" i="3"/>
  <c r="D3677" i="3"/>
  <c r="E3677" i="3"/>
  <c r="F3677" i="3"/>
  <c r="G3677" i="3"/>
  <c r="H3677" i="3"/>
  <c r="I3677" i="3"/>
  <c r="C3678" i="3"/>
  <c r="D3678" i="3"/>
  <c r="E3678" i="3"/>
  <c r="F3678" i="3"/>
  <c r="G3678" i="3"/>
  <c r="H3678" i="3"/>
  <c r="I3678" i="3"/>
  <c r="C3679" i="3"/>
  <c r="D3679" i="3"/>
  <c r="E3679" i="3"/>
  <c r="F3679" i="3"/>
  <c r="G3679" i="3"/>
  <c r="H3679" i="3"/>
  <c r="I3679" i="3"/>
  <c r="C3680" i="3"/>
  <c r="D3680" i="3"/>
  <c r="E3680" i="3"/>
  <c r="F3680" i="3"/>
  <c r="G3680" i="3"/>
  <c r="H3680" i="3"/>
  <c r="I3680" i="3"/>
  <c r="C3681" i="3"/>
  <c r="D3681" i="3"/>
  <c r="E3681" i="3"/>
  <c r="F3681" i="3"/>
  <c r="G3681" i="3"/>
  <c r="H3681" i="3"/>
  <c r="I3681" i="3"/>
  <c r="C3682" i="3"/>
  <c r="D3682" i="3"/>
  <c r="E3682" i="3"/>
  <c r="F3682" i="3"/>
  <c r="G3682" i="3"/>
  <c r="H3682" i="3"/>
  <c r="I3682" i="3"/>
  <c r="C3683" i="3"/>
  <c r="D3683" i="3"/>
  <c r="E3683" i="3"/>
  <c r="F3683" i="3"/>
  <c r="G3683" i="3"/>
  <c r="H3683" i="3"/>
  <c r="I3683" i="3"/>
  <c r="C3684" i="3"/>
  <c r="D3684" i="3"/>
  <c r="E3684" i="3"/>
  <c r="F3684" i="3"/>
  <c r="G3684" i="3"/>
  <c r="H3684" i="3"/>
  <c r="I3684" i="3"/>
  <c r="C3685" i="3"/>
  <c r="D3685" i="3"/>
  <c r="E3685" i="3"/>
  <c r="F3685" i="3"/>
  <c r="G3685" i="3"/>
  <c r="H3685" i="3"/>
  <c r="I3685" i="3"/>
  <c r="C3686" i="3"/>
  <c r="D3686" i="3"/>
  <c r="E3686" i="3"/>
  <c r="F3686" i="3"/>
  <c r="G3686" i="3"/>
  <c r="H3686" i="3"/>
  <c r="I3686" i="3"/>
  <c r="C3687" i="3"/>
  <c r="D3687" i="3"/>
  <c r="E3687" i="3"/>
  <c r="F3687" i="3"/>
  <c r="G3687" i="3"/>
  <c r="H3687" i="3"/>
  <c r="I3687" i="3"/>
  <c r="C3688" i="3"/>
  <c r="D3688" i="3"/>
  <c r="E3688" i="3"/>
  <c r="F3688" i="3"/>
  <c r="G3688" i="3"/>
  <c r="H3688" i="3"/>
  <c r="I3688" i="3"/>
  <c r="C3689" i="3"/>
  <c r="D3689" i="3"/>
  <c r="E3689" i="3"/>
  <c r="F3689" i="3"/>
  <c r="G3689" i="3"/>
  <c r="H3689" i="3"/>
  <c r="I3689" i="3"/>
  <c r="C3690" i="3"/>
  <c r="D3690" i="3"/>
  <c r="E3690" i="3"/>
  <c r="F3690" i="3"/>
  <c r="G3690" i="3"/>
  <c r="H3690" i="3"/>
  <c r="I3690" i="3"/>
  <c r="C3691" i="3"/>
  <c r="D3691" i="3"/>
  <c r="E3691" i="3"/>
  <c r="F3691" i="3"/>
  <c r="G3691" i="3"/>
  <c r="H3691" i="3"/>
  <c r="I3691" i="3"/>
  <c r="C3692" i="3"/>
  <c r="D3692" i="3"/>
  <c r="E3692" i="3"/>
  <c r="F3692" i="3"/>
  <c r="G3692" i="3"/>
  <c r="H3692" i="3"/>
  <c r="I3692" i="3"/>
  <c r="C3693" i="3"/>
  <c r="D3693" i="3"/>
  <c r="E3693" i="3"/>
  <c r="F3693" i="3"/>
  <c r="G3693" i="3"/>
  <c r="H3693" i="3"/>
  <c r="I3693" i="3"/>
  <c r="C3694" i="3"/>
  <c r="D3694" i="3"/>
  <c r="E3694" i="3"/>
  <c r="F3694" i="3"/>
  <c r="G3694" i="3"/>
  <c r="H3694" i="3"/>
  <c r="I3694" i="3"/>
  <c r="C3695" i="3"/>
  <c r="D3695" i="3"/>
  <c r="E3695" i="3"/>
  <c r="F3695" i="3"/>
  <c r="G3695" i="3"/>
  <c r="H3695" i="3"/>
  <c r="I3695" i="3"/>
  <c r="C3696" i="3"/>
  <c r="D3696" i="3"/>
  <c r="E3696" i="3"/>
  <c r="F3696" i="3"/>
  <c r="G3696" i="3"/>
  <c r="H3696" i="3"/>
  <c r="I3696" i="3"/>
  <c r="C3697" i="3"/>
  <c r="D3697" i="3"/>
  <c r="E3697" i="3"/>
  <c r="F3697" i="3"/>
  <c r="G3697" i="3"/>
  <c r="H3697" i="3"/>
  <c r="I3697" i="3"/>
  <c r="C3698" i="3"/>
  <c r="D3698" i="3"/>
  <c r="E3698" i="3"/>
  <c r="F3698" i="3"/>
  <c r="G3698" i="3"/>
  <c r="H3698" i="3"/>
  <c r="I3698" i="3"/>
  <c r="C3699" i="3"/>
  <c r="D3699" i="3"/>
  <c r="E3699" i="3"/>
  <c r="F3699" i="3"/>
  <c r="G3699" i="3"/>
  <c r="H3699" i="3"/>
  <c r="I3699" i="3"/>
  <c r="C3700" i="3"/>
  <c r="D3700" i="3"/>
  <c r="E3700" i="3"/>
  <c r="F3700" i="3"/>
  <c r="G3700" i="3"/>
  <c r="H3700" i="3"/>
  <c r="I3700" i="3"/>
  <c r="C3701" i="3"/>
  <c r="D3701" i="3"/>
  <c r="E3701" i="3"/>
  <c r="F3701" i="3"/>
  <c r="G3701" i="3"/>
  <c r="H3701" i="3"/>
  <c r="I3701" i="3"/>
  <c r="C3702" i="3"/>
  <c r="D3702" i="3"/>
  <c r="E3702" i="3"/>
  <c r="F3702" i="3"/>
  <c r="G3702" i="3"/>
  <c r="H3702" i="3"/>
  <c r="I3702" i="3"/>
  <c r="C3703" i="3"/>
  <c r="D3703" i="3"/>
  <c r="E3703" i="3"/>
  <c r="F3703" i="3"/>
  <c r="G3703" i="3"/>
  <c r="H3703" i="3"/>
  <c r="I3703" i="3"/>
  <c r="C3704" i="3"/>
  <c r="D3704" i="3"/>
  <c r="E3704" i="3"/>
  <c r="F3704" i="3"/>
  <c r="G3704" i="3"/>
  <c r="H3704" i="3"/>
  <c r="I3704" i="3"/>
  <c r="C3705" i="3"/>
  <c r="D3705" i="3"/>
  <c r="E3705" i="3"/>
  <c r="F3705" i="3"/>
  <c r="G3705" i="3"/>
  <c r="H3705" i="3"/>
  <c r="I3705" i="3"/>
  <c r="C3706" i="3"/>
  <c r="D3706" i="3"/>
  <c r="E3706" i="3"/>
  <c r="F3706" i="3"/>
  <c r="G3706" i="3"/>
  <c r="H3706" i="3"/>
  <c r="I3706" i="3"/>
  <c r="C3707" i="3"/>
  <c r="D3707" i="3"/>
  <c r="E3707" i="3"/>
  <c r="F3707" i="3"/>
  <c r="G3707" i="3"/>
  <c r="H3707" i="3"/>
  <c r="I3707" i="3"/>
  <c r="C3708" i="3"/>
  <c r="D3708" i="3"/>
  <c r="E3708" i="3"/>
  <c r="F3708" i="3"/>
  <c r="G3708" i="3"/>
  <c r="H3708" i="3"/>
  <c r="I3708" i="3"/>
  <c r="C3709" i="3"/>
  <c r="D3709" i="3"/>
  <c r="E3709" i="3"/>
  <c r="F3709" i="3"/>
  <c r="G3709" i="3"/>
  <c r="H3709" i="3"/>
  <c r="I3709" i="3"/>
  <c r="C3710" i="3"/>
  <c r="D3710" i="3"/>
  <c r="E3710" i="3"/>
  <c r="F3710" i="3"/>
  <c r="G3710" i="3"/>
  <c r="H3710" i="3"/>
  <c r="I3710" i="3"/>
  <c r="C3711" i="3"/>
  <c r="D3711" i="3"/>
  <c r="E3711" i="3"/>
  <c r="F3711" i="3"/>
  <c r="G3711" i="3"/>
  <c r="H3711" i="3"/>
  <c r="I3711" i="3"/>
  <c r="C3712" i="3"/>
  <c r="D3712" i="3"/>
  <c r="E3712" i="3"/>
  <c r="F3712" i="3"/>
  <c r="G3712" i="3"/>
  <c r="H3712" i="3"/>
  <c r="I3712" i="3"/>
  <c r="C3713" i="3"/>
  <c r="D3713" i="3"/>
  <c r="E3713" i="3"/>
  <c r="F3713" i="3"/>
  <c r="G3713" i="3"/>
  <c r="H3713" i="3"/>
  <c r="I3713" i="3"/>
  <c r="C3714" i="3"/>
  <c r="D3714" i="3"/>
  <c r="E3714" i="3"/>
  <c r="F3714" i="3"/>
  <c r="G3714" i="3"/>
  <c r="H3714" i="3"/>
  <c r="I3714" i="3"/>
  <c r="C3715" i="3"/>
  <c r="D3715" i="3"/>
  <c r="E3715" i="3"/>
  <c r="F3715" i="3"/>
  <c r="G3715" i="3"/>
  <c r="H3715" i="3"/>
  <c r="I3715" i="3"/>
  <c r="C3716" i="3"/>
  <c r="D3716" i="3"/>
  <c r="E3716" i="3"/>
  <c r="F3716" i="3"/>
  <c r="G3716" i="3"/>
  <c r="H3716" i="3"/>
  <c r="I3716" i="3"/>
  <c r="C3717" i="3"/>
  <c r="D3717" i="3"/>
  <c r="E3717" i="3"/>
  <c r="F3717" i="3"/>
  <c r="G3717" i="3"/>
  <c r="H3717" i="3"/>
  <c r="I3717" i="3"/>
  <c r="C3718" i="3"/>
  <c r="D3718" i="3"/>
  <c r="E3718" i="3"/>
  <c r="F3718" i="3"/>
  <c r="G3718" i="3"/>
  <c r="H3718" i="3"/>
  <c r="I3718" i="3"/>
  <c r="C3719" i="3"/>
  <c r="D3719" i="3"/>
  <c r="E3719" i="3"/>
  <c r="F3719" i="3"/>
  <c r="G3719" i="3"/>
  <c r="H3719" i="3"/>
  <c r="I3719" i="3"/>
  <c r="C3720" i="3"/>
  <c r="D3720" i="3"/>
  <c r="E3720" i="3"/>
  <c r="F3720" i="3"/>
  <c r="G3720" i="3"/>
  <c r="H3720" i="3"/>
  <c r="I3720" i="3"/>
  <c r="C3721" i="3"/>
  <c r="D3721" i="3"/>
  <c r="E3721" i="3"/>
  <c r="F3721" i="3"/>
  <c r="G3721" i="3"/>
  <c r="H3721" i="3"/>
  <c r="I3721" i="3"/>
  <c r="C3722" i="3"/>
  <c r="D3722" i="3"/>
  <c r="E3722" i="3"/>
  <c r="F3722" i="3"/>
  <c r="G3722" i="3"/>
  <c r="H3722" i="3"/>
  <c r="I3722" i="3"/>
  <c r="C3723" i="3"/>
  <c r="D3723" i="3"/>
  <c r="E3723" i="3"/>
  <c r="F3723" i="3"/>
  <c r="G3723" i="3"/>
  <c r="H3723" i="3"/>
  <c r="I3723" i="3"/>
  <c r="C3724" i="3"/>
  <c r="D3724" i="3"/>
  <c r="E3724" i="3"/>
  <c r="F3724" i="3"/>
  <c r="G3724" i="3"/>
  <c r="H3724" i="3"/>
  <c r="I3724" i="3"/>
  <c r="C3725" i="3"/>
  <c r="D3725" i="3"/>
  <c r="E3725" i="3"/>
  <c r="F3725" i="3"/>
  <c r="G3725" i="3"/>
  <c r="H3725" i="3"/>
  <c r="I3725" i="3"/>
  <c r="C3726" i="3"/>
  <c r="D3726" i="3"/>
  <c r="E3726" i="3"/>
  <c r="F3726" i="3"/>
  <c r="G3726" i="3"/>
  <c r="H3726" i="3"/>
  <c r="I3726" i="3"/>
  <c r="C3727" i="3"/>
  <c r="D3727" i="3"/>
  <c r="E3727" i="3"/>
  <c r="F3727" i="3"/>
  <c r="G3727" i="3"/>
  <c r="H3727" i="3"/>
  <c r="I3727" i="3"/>
  <c r="C3728" i="3"/>
  <c r="D3728" i="3"/>
  <c r="E3728" i="3"/>
  <c r="F3728" i="3"/>
  <c r="G3728" i="3"/>
  <c r="H3728" i="3"/>
  <c r="I3728" i="3"/>
  <c r="C3729" i="3"/>
  <c r="D3729" i="3"/>
  <c r="E3729" i="3"/>
  <c r="F3729" i="3"/>
  <c r="G3729" i="3"/>
  <c r="H3729" i="3"/>
  <c r="I3729" i="3"/>
  <c r="C3730" i="3"/>
  <c r="D3730" i="3"/>
  <c r="E3730" i="3"/>
  <c r="F3730" i="3"/>
  <c r="G3730" i="3"/>
  <c r="H3730" i="3"/>
  <c r="I3730" i="3"/>
  <c r="C3731" i="3"/>
  <c r="D3731" i="3"/>
  <c r="E3731" i="3"/>
  <c r="F3731" i="3"/>
  <c r="G3731" i="3"/>
  <c r="H3731" i="3"/>
  <c r="I3731" i="3"/>
  <c r="C3732" i="3"/>
  <c r="D3732" i="3"/>
  <c r="E3732" i="3"/>
  <c r="F3732" i="3"/>
  <c r="G3732" i="3"/>
  <c r="H3732" i="3"/>
  <c r="I3732" i="3"/>
  <c r="C3733" i="3"/>
  <c r="D3733" i="3"/>
  <c r="E3733" i="3"/>
  <c r="F3733" i="3"/>
  <c r="G3733" i="3"/>
  <c r="H3733" i="3"/>
  <c r="I3733" i="3"/>
  <c r="C3734" i="3"/>
  <c r="D3734" i="3"/>
  <c r="E3734" i="3"/>
  <c r="F3734" i="3"/>
  <c r="G3734" i="3"/>
  <c r="H3734" i="3"/>
  <c r="I3734" i="3"/>
  <c r="C3735" i="3"/>
  <c r="D3735" i="3"/>
  <c r="E3735" i="3"/>
  <c r="F3735" i="3"/>
  <c r="G3735" i="3"/>
  <c r="H3735" i="3"/>
  <c r="I3735" i="3"/>
  <c r="C3736" i="3"/>
  <c r="D3736" i="3"/>
  <c r="E3736" i="3"/>
  <c r="F3736" i="3"/>
  <c r="G3736" i="3"/>
  <c r="H3736" i="3"/>
  <c r="I3736" i="3"/>
  <c r="C3737" i="3"/>
  <c r="D3737" i="3"/>
  <c r="E3737" i="3"/>
  <c r="F3737" i="3"/>
  <c r="G3737" i="3"/>
  <c r="H3737" i="3"/>
  <c r="I3737" i="3"/>
  <c r="C3738" i="3"/>
  <c r="D3738" i="3"/>
  <c r="E3738" i="3"/>
  <c r="F3738" i="3"/>
  <c r="G3738" i="3"/>
  <c r="H3738" i="3"/>
  <c r="I3738" i="3"/>
  <c r="C3739" i="3"/>
  <c r="D3739" i="3"/>
  <c r="E3739" i="3"/>
  <c r="F3739" i="3"/>
  <c r="G3739" i="3"/>
  <c r="H3739" i="3"/>
  <c r="I3739" i="3"/>
  <c r="C3740" i="3"/>
  <c r="D3740" i="3"/>
  <c r="E3740" i="3"/>
  <c r="F3740" i="3"/>
  <c r="G3740" i="3"/>
  <c r="H3740" i="3"/>
  <c r="I3740" i="3"/>
  <c r="C3741" i="3"/>
  <c r="D3741" i="3"/>
  <c r="E3741" i="3"/>
  <c r="F3741" i="3"/>
  <c r="G3741" i="3"/>
  <c r="H3741" i="3"/>
  <c r="I3741" i="3"/>
  <c r="C3742" i="3"/>
  <c r="D3742" i="3"/>
  <c r="E3742" i="3"/>
  <c r="F3742" i="3"/>
  <c r="G3742" i="3"/>
  <c r="H3742" i="3"/>
  <c r="I3742" i="3"/>
  <c r="C3743" i="3"/>
  <c r="D3743" i="3"/>
  <c r="E3743" i="3"/>
  <c r="F3743" i="3"/>
  <c r="G3743" i="3"/>
  <c r="H3743" i="3"/>
  <c r="I3743" i="3"/>
  <c r="C3744" i="3"/>
  <c r="D3744" i="3"/>
  <c r="E3744" i="3"/>
  <c r="F3744" i="3"/>
  <c r="G3744" i="3"/>
  <c r="H3744" i="3"/>
  <c r="I3744" i="3"/>
  <c r="C3745" i="3"/>
  <c r="D3745" i="3"/>
  <c r="E3745" i="3"/>
  <c r="F3745" i="3"/>
  <c r="G3745" i="3"/>
  <c r="H3745" i="3"/>
  <c r="I3745" i="3"/>
  <c r="C3746" i="3"/>
  <c r="D3746" i="3"/>
  <c r="E3746" i="3"/>
  <c r="F3746" i="3"/>
  <c r="G3746" i="3"/>
  <c r="H3746" i="3"/>
  <c r="I3746" i="3"/>
  <c r="C3747" i="3"/>
  <c r="D3747" i="3"/>
  <c r="E3747" i="3"/>
  <c r="F3747" i="3"/>
  <c r="G3747" i="3"/>
  <c r="H3747" i="3"/>
  <c r="I3747" i="3"/>
  <c r="C3748" i="3"/>
  <c r="D3748" i="3"/>
  <c r="E3748" i="3"/>
  <c r="F3748" i="3"/>
  <c r="G3748" i="3"/>
  <c r="H3748" i="3"/>
  <c r="I3748" i="3"/>
  <c r="C3749" i="3"/>
  <c r="D3749" i="3"/>
  <c r="E3749" i="3"/>
  <c r="F3749" i="3"/>
  <c r="G3749" i="3"/>
  <c r="H3749" i="3"/>
  <c r="I3749" i="3"/>
  <c r="C3750" i="3"/>
  <c r="D3750" i="3"/>
  <c r="E3750" i="3"/>
  <c r="F3750" i="3"/>
  <c r="G3750" i="3"/>
  <c r="H3750" i="3"/>
  <c r="I3750" i="3"/>
  <c r="C3751" i="3"/>
  <c r="D3751" i="3"/>
  <c r="E3751" i="3"/>
  <c r="F3751" i="3"/>
  <c r="G3751" i="3"/>
  <c r="H3751" i="3"/>
  <c r="I3751" i="3"/>
  <c r="C3752" i="3"/>
  <c r="D3752" i="3"/>
  <c r="E3752" i="3"/>
  <c r="F3752" i="3"/>
  <c r="G3752" i="3"/>
  <c r="H3752" i="3"/>
  <c r="I3752" i="3"/>
  <c r="C3753" i="3"/>
  <c r="D3753" i="3"/>
  <c r="E3753" i="3"/>
  <c r="F3753" i="3"/>
  <c r="G3753" i="3"/>
  <c r="H3753" i="3"/>
  <c r="I3753" i="3"/>
  <c r="C3754" i="3"/>
  <c r="D3754" i="3"/>
  <c r="E3754" i="3"/>
  <c r="F3754" i="3"/>
  <c r="G3754" i="3"/>
  <c r="H3754" i="3"/>
  <c r="I3754" i="3"/>
  <c r="C3755" i="3"/>
  <c r="D3755" i="3"/>
  <c r="E3755" i="3"/>
  <c r="F3755" i="3"/>
  <c r="G3755" i="3"/>
  <c r="H3755" i="3"/>
  <c r="I3755" i="3"/>
  <c r="C3756" i="3"/>
  <c r="D3756" i="3"/>
  <c r="E3756" i="3"/>
  <c r="F3756" i="3"/>
  <c r="G3756" i="3"/>
  <c r="H3756" i="3"/>
  <c r="I3756" i="3"/>
  <c r="C3757" i="3"/>
  <c r="D3757" i="3"/>
  <c r="E3757" i="3"/>
  <c r="F3757" i="3"/>
  <c r="G3757" i="3"/>
  <c r="H3757" i="3"/>
  <c r="I3757" i="3"/>
  <c r="C3758" i="3"/>
  <c r="D3758" i="3"/>
  <c r="E3758" i="3"/>
  <c r="F3758" i="3"/>
  <c r="G3758" i="3"/>
  <c r="H3758" i="3"/>
  <c r="I3758" i="3"/>
  <c r="C3759" i="3"/>
  <c r="D3759" i="3"/>
  <c r="E3759" i="3"/>
  <c r="F3759" i="3"/>
  <c r="G3759" i="3"/>
  <c r="H3759" i="3"/>
  <c r="I3759" i="3"/>
  <c r="C3760" i="3"/>
  <c r="D3760" i="3"/>
  <c r="E3760" i="3"/>
  <c r="F3760" i="3"/>
  <c r="G3760" i="3"/>
  <c r="H3760" i="3"/>
  <c r="I3760" i="3"/>
  <c r="C3761" i="3"/>
  <c r="D3761" i="3"/>
  <c r="E3761" i="3"/>
  <c r="F3761" i="3"/>
  <c r="G3761" i="3"/>
  <c r="H3761" i="3"/>
  <c r="I3761" i="3"/>
  <c r="C3762" i="3"/>
  <c r="D3762" i="3"/>
  <c r="E3762" i="3"/>
  <c r="F3762" i="3"/>
  <c r="G3762" i="3"/>
  <c r="H3762" i="3"/>
  <c r="I3762" i="3"/>
  <c r="C3763" i="3"/>
  <c r="D3763" i="3"/>
  <c r="E3763" i="3"/>
  <c r="F3763" i="3"/>
  <c r="G3763" i="3"/>
  <c r="H3763" i="3"/>
  <c r="I3763" i="3"/>
  <c r="C3764" i="3"/>
  <c r="D3764" i="3"/>
  <c r="E3764" i="3"/>
  <c r="F3764" i="3"/>
  <c r="G3764" i="3"/>
  <c r="H3764" i="3"/>
  <c r="I3764" i="3"/>
  <c r="C3765" i="3"/>
  <c r="D3765" i="3"/>
  <c r="E3765" i="3"/>
  <c r="F3765" i="3"/>
  <c r="G3765" i="3"/>
  <c r="H3765" i="3"/>
  <c r="I3765" i="3"/>
  <c r="C3766" i="3"/>
  <c r="D3766" i="3"/>
  <c r="E3766" i="3"/>
  <c r="F3766" i="3"/>
  <c r="G3766" i="3"/>
  <c r="H3766" i="3"/>
  <c r="I3766" i="3"/>
  <c r="C3767" i="3"/>
  <c r="D3767" i="3"/>
  <c r="E3767" i="3"/>
  <c r="F3767" i="3"/>
  <c r="G3767" i="3"/>
  <c r="H3767" i="3"/>
  <c r="I3767" i="3"/>
  <c r="C3768" i="3"/>
  <c r="D3768" i="3"/>
  <c r="E3768" i="3"/>
  <c r="F3768" i="3"/>
  <c r="G3768" i="3"/>
  <c r="H3768" i="3"/>
  <c r="I3768" i="3"/>
  <c r="C3769" i="3"/>
  <c r="D3769" i="3"/>
  <c r="E3769" i="3"/>
  <c r="F3769" i="3"/>
  <c r="G3769" i="3"/>
  <c r="H3769" i="3"/>
  <c r="I3769" i="3"/>
  <c r="C3770" i="3"/>
  <c r="D3770" i="3"/>
  <c r="E3770" i="3"/>
  <c r="F3770" i="3"/>
  <c r="G3770" i="3"/>
  <c r="H3770" i="3"/>
  <c r="I3770" i="3"/>
  <c r="C3771" i="3"/>
  <c r="D3771" i="3"/>
  <c r="E3771" i="3"/>
  <c r="F3771" i="3"/>
  <c r="G3771" i="3"/>
  <c r="H3771" i="3"/>
  <c r="I3771" i="3"/>
  <c r="C3772" i="3"/>
  <c r="D3772" i="3"/>
  <c r="E3772" i="3"/>
  <c r="F3772" i="3"/>
  <c r="G3772" i="3"/>
  <c r="H3772" i="3"/>
  <c r="I3772" i="3"/>
  <c r="C3773" i="3"/>
  <c r="D3773" i="3"/>
  <c r="E3773" i="3"/>
  <c r="F3773" i="3"/>
  <c r="G3773" i="3"/>
  <c r="H3773" i="3"/>
  <c r="I3773" i="3"/>
  <c r="C3774" i="3"/>
  <c r="D3774" i="3"/>
  <c r="E3774" i="3"/>
  <c r="F3774" i="3"/>
  <c r="G3774" i="3"/>
  <c r="H3774" i="3"/>
  <c r="I3774" i="3"/>
  <c r="C3775" i="3"/>
  <c r="D3775" i="3"/>
  <c r="E3775" i="3"/>
  <c r="F3775" i="3"/>
  <c r="G3775" i="3"/>
  <c r="H3775" i="3"/>
  <c r="I3775" i="3"/>
  <c r="C3776" i="3"/>
  <c r="D3776" i="3"/>
  <c r="E3776" i="3"/>
  <c r="F3776" i="3"/>
  <c r="G3776" i="3"/>
  <c r="H3776" i="3"/>
  <c r="I3776" i="3"/>
  <c r="C3777" i="3"/>
  <c r="D3777" i="3"/>
  <c r="E3777" i="3"/>
  <c r="F3777" i="3"/>
  <c r="G3777" i="3"/>
  <c r="H3777" i="3"/>
  <c r="I3777" i="3"/>
  <c r="C3778" i="3"/>
  <c r="D3778" i="3"/>
  <c r="E3778" i="3"/>
  <c r="F3778" i="3"/>
  <c r="G3778" i="3"/>
  <c r="H3778" i="3"/>
  <c r="I3778" i="3"/>
  <c r="C3779" i="3"/>
  <c r="D3779" i="3"/>
  <c r="E3779" i="3"/>
  <c r="F3779" i="3"/>
  <c r="G3779" i="3"/>
  <c r="H3779" i="3"/>
  <c r="I3779" i="3"/>
  <c r="C3780" i="3"/>
  <c r="D3780" i="3"/>
  <c r="E3780" i="3"/>
  <c r="F3780" i="3"/>
  <c r="G3780" i="3"/>
  <c r="H3780" i="3"/>
  <c r="I3780" i="3"/>
  <c r="C3781" i="3"/>
  <c r="D3781" i="3"/>
  <c r="E3781" i="3"/>
  <c r="F3781" i="3"/>
  <c r="G3781" i="3"/>
  <c r="H3781" i="3"/>
  <c r="I3781" i="3"/>
  <c r="C3782" i="3"/>
  <c r="D3782" i="3"/>
  <c r="E3782" i="3"/>
  <c r="F3782" i="3"/>
  <c r="G3782" i="3"/>
  <c r="H3782" i="3"/>
  <c r="I3782" i="3"/>
  <c r="C3783" i="3"/>
  <c r="D3783" i="3"/>
  <c r="E3783" i="3"/>
  <c r="F3783" i="3"/>
  <c r="G3783" i="3"/>
  <c r="H3783" i="3"/>
  <c r="I3783" i="3"/>
  <c r="C3784" i="3"/>
  <c r="D3784" i="3"/>
  <c r="E3784" i="3"/>
  <c r="F3784" i="3"/>
  <c r="G3784" i="3"/>
  <c r="H3784" i="3"/>
  <c r="I3784" i="3"/>
  <c r="C3785" i="3"/>
  <c r="D3785" i="3"/>
  <c r="E3785" i="3"/>
  <c r="F3785" i="3"/>
  <c r="G3785" i="3"/>
  <c r="H3785" i="3"/>
  <c r="I3785" i="3"/>
  <c r="C3786" i="3"/>
  <c r="D3786" i="3"/>
  <c r="E3786" i="3"/>
  <c r="F3786" i="3"/>
  <c r="G3786" i="3"/>
  <c r="H3786" i="3"/>
  <c r="I3786" i="3"/>
  <c r="C3787" i="3"/>
  <c r="D3787" i="3"/>
  <c r="E3787" i="3"/>
  <c r="F3787" i="3"/>
  <c r="G3787" i="3"/>
  <c r="H3787" i="3"/>
  <c r="I3787" i="3"/>
  <c r="C3788" i="3"/>
  <c r="D3788" i="3"/>
  <c r="E3788" i="3"/>
  <c r="F3788" i="3"/>
  <c r="G3788" i="3"/>
  <c r="H3788" i="3"/>
  <c r="I3788" i="3"/>
  <c r="C3789" i="3"/>
  <c r="D3789" i="3"/>
  <c r="E3789" i="3"/>
  <c r="F3789" i="3"/>
  <c r="G3789" i="3"/>
  <c r="H3789" i="3"/>
  <c r="I3789" i="3"/>
  <c r="C3790" i="3"/>
  <c r="D3790" i="3"/>
  <c r="E3790" i="3"/>
  <c r="F3790" i="3"/>
  <c r="G3790" i="3"/>
  <c r="H3790" i="3"/>
  <c r="I3790" i="3"/>
  <c r="C3791" i="3"/>
  <c r="D3791" i="3"/>
  <c r="E3791" i="3"/>
  <c r="F3791" i="3"/>
  <c r="G3791" i="3"/>
  <c r="H3791" i="3"/>
  <c r="I3791" i="3"/>
  <c r="C3792" i="3"/>
  <c r="D3792" i="3"/>
  <c r="E3792" i="3"/>
  <c r="F3792" i="3"/>
  <c r="G3792" i="3"/>
  <c r="H3792" i="3"/>
  <c r="I3792" i="3"/>
  <c r="C3793" i="3"/>
  <c r="D3793" i="3"/>
  <c r="E3793" i="3"/>
  <c r="F3793" i="3"/>
  <c r="G3793" i="3"/>
  <c r="H3793" i="3"/>
  <c r="I3793" i="3"/>
  <c r="C3794" i="3"/>
  <c r="D3794" i="3"/>
  <c r="E3794" i="3"/>
  <c r="F3794" i="3"/>
  <c r="G3794" i="3"/>
  <c r="H3794" i="3"/>
  <c r="I3794" i="3"/>
  <c r="C3795" i="3"/>
  <c r="D3795" i="3"/>
  <c r="E3795" i="3"/>
  <c r="F3795" i="3"/>
  <c r="G3795" i="3"/>
  <c r="H3795" i="3"/>
  <c r="I3795" i="3"/>
  <c r="C3796" i="3"/>
  <c r="D3796" i="3"/>
  <c r="E3796" i="3"/>
  <c r="F3796" i="3"/>
  <c r="G3796" i="3"/>
  <c r="H3796" i="3"/>
  <c r="I3796" i="3"/>
  <c r="C3797" i="3"/>
  <c r="D3797" i="3"/>
  <c r="E3797" i="3"/>
  <c r="F3797" i="3"/>
  <c r="G3797" i="3"/>
  <c r="H3797" i="3"/>
  <c r="I3797" i="3"/>
  <c r="C3798" i="3"/>
  <c r="D3798" i="3"/>
  <c r="E3798" i="3"/>
  <c r="F3798" i="3"/>
  <c r="G3798" i="3"/>
  <c r="H3798" i="3"/>
  <c r="I3798" i="3"/>
  <c r="C3799" i="3"/>
  <c r="D3799" i="3"/>
  <c r="E3799" i="3"/>
  <c r="F3799" i="3"/>
  <c r="G3799" i="3"/>
  <c r="H3799" i="3"/>
  <c r="I3799" i="3"/>
  <c r="C3800" i="3"/>
  <c r="D3800" i="3"/>
  <c r="E3800" i="3"/>
  <c r="F3800" i="3"/>
  <c r="G3800" i="3"/>
  <c r="H3800" i="3"/>
  <c r="I3800" i="3"/>
  <c r="C3801" i="3"/>
  <c r="D3801" i="3"/>
  <c r="E3801" i="3"/>
  <c r="F3801" i="3"/>
  <c r="G3801" i="3"/>
  <c r="H3801" i="3"/>
  <c r="I3801" i="3"/>
  <c r="C3802" i="3"/>
  <c r="D3802" i="3"/>
  <c r="E3802" i="3"/>
  <c r="F3802" i="3"/>
  <c r="G3802" i="3"/>
  <c r="H3802" i="3"/>
  <c r="I3802" i="3"/>
  <c r="C3803" i="3"/>
  <c r="D3803" i="3"/>
  <c r="E3803" i="3"/>
  <c r="F3803" i="3"/>
  <c r="G3803" i="3"/>
  <c r="H3803" i="3"/>
  <c r="I3803" i="3"/>
  <c r="C3804" i="3"/>
  <c r="D3804" i="3"/>
  <c r="E3804" i="3"/>
  <c r="F3804" i="3"/>
  <c r="G3804" i="3"/>
  <c r="H3804" i="3"/>
  <c r="I3804" i="3"/>
  <c r="C3805" i="3"/>
  <c r="D3805" i="3"/>
  <c r="E3805" i="3"/>
  <c r="F3805" i="3"/>
  <c r="G3805" i="3"/>
  <c r="H3805" i="3"/>
  <c r="I3805" i="3"/>
  <c r="C3806" i="3"/>
  <c r="D3806" i="3"/>
  <c r="E3806" i="3"/>
  <c r="F3806" i="3"/>
  <c r="G3806" i="3"/>
  <c r="H3806" i="3"/>
  <c r="I3806" i="3"/>
  <c r="C3807" i="3"/>
  <c r="D3807" i="3"/>
  <c r="E3807" i="3"/>
  <c r="F3807" i="3"/>
  <c r="G3807" i="3"/>
  <c r="H3807" i="3"/>
  <c r="I3807" i="3"/>
  <c r="C3808" i="3"/>
  <c r="D3808" i="3"/>
  <c r="E3808" i="3"/>
  <c r="F3808" i="3"/>
  <c r="G3808" i="3"/>
  <c r="H3808" i="3"/>
  <c r="I3808" i="3"/>
  <c r="C3809" i="3"/>
  <c r="D3809" i="3"/>
  <c r="E3809" i="3"/>
  <c r="F3809" i="3"/>
  <c r="G3809" i="3"/>
  <c r="H3809" i="3"/>
  <c r="I3809" i="3"/>
  <c r="C3810" i="3"/>
  <c r="D3810" i="3"/>
  <c r="E3810" i="3"/>
  <c r="F3810" i="3"/>
  <c r="G3810" i="3"/>
  <c r="H3810" i="3"/>
  <c r="I3810" i="3"/>
  <c r="C3811" i="3"/>
  <c r="D3811" i="3"/>
  <c r="E3811" i="3"/>
  <c r="F3811" i="3"/>
  <c r="G3811" i="3"/>
  <c r="H3811" i="3"/>
  <c r="I3811" i="3"/>
  <c r="C3812" i="3"/>
  <c r="D3812" i="3"/>
  <c r="E3812" i="3"/>
  <c r="F3812" i="3"/>
  <c r="G3812" i="3"/>
  <c r="H3812" i="3"/>
  <c r="I3812" i="3"/>
  <c r="C3813" i="3"/>
  <c r="D3813" i="3"/>
  <c r="E3813" i="3"/>
  <c r="F3813" i="3"/>
  <c r="G3813" i="3"/>
  <c r="H3813" i="3"/>
  <c r="I3813" i="3"/>
  <c r="C3814" i="3"/>
  <c r="D3814" i="3"/>
  <c r="E3814" i="3"/>
  <c r="F3814" i="3"/>
  <c r="G3814" i="3"/>
  <c r="H3814" i="3"/>
  <c r="I3814" i="3"/>
  <c r="C3815" i="3"/>
  <c r="D3815" i="3"/>
  <c r="E3815" i="3"/>
  <c r="F3815" i="3"/>
  <c r="G3815" i="3"/>
  <c r="H3815" i="3"/>
  <c r="I3815" i="3"/>
  <c r="C3816" i="3"/>
  <c r="D3816" i="3"/>
  <c r="E3816" i="3"/>
  <c r="F3816" i="3"/>
  <c r="G3816" i="3"/>
  <c r="H3816" i="3"/>
  <c r="I3816" i="3"/>
  <c r="C3817" i="3"/>
  <c r="D3817" i="3"/>
  <c r="E3817" i="3"/>
  <c r="F3817" i="3"/>
  <c r="G3817" i="3"/>
  <c r="H3817" i="3"/>
  <c r="I3817" i="3"/>
  <c r="C3818" i="3"/>
  <c r="D3818" i="3"/>
  <c r="E3818" i="3"/>
  <c r="F3818" i="3"/>
  <c r="G3818" i="3"/>
  <c r="H3818" i="3"/>
  <c r="I3818" i="3"/>
  <c r="C3819" i="3"/>
  <c r="D3819" i="3"/>
  <c r="E3819" i="3"/>
  <c r="F3819" i="3"/>
  <c r="G3819" i="3"/>
  <c r="H3819" i="3"/>
  <c r="I3819" i="3"/>
  <c r="C3820" i="3"/>
  <c r="D3820" i="3"/>
  <c r="E3820" i="3"/>
  <c r="F3820" i="3"/>
  <c r="G3820" i="3"/>
  <c r="H3820" i="3"/>
  <c r="I3820" i="3"/>
  <c r="C3821" i="3"/>
  <c r="D3821" i="3"/>
  <c r="E3821" i="3"/>
  <c r="F3821" i="3"/>
  <c r="G3821" i="3"/>
  <c r="H3821" i="3"/>
  <c r="I3821" i="3"/>
  <c r="C3822" i="3"/>
  <c r="D3822" i="3"/>
  <c r="E3822" i="3"/>
  <c r="F3822" i="3"/>
  <c r="G3822" i="3"/>
  <c r="H3822" i="3"/>
  <c r="I3822" i="3"/>
  <c r="C3823" i="3"/>
  <c r="D3823" i="3"/>
  <c r="E3823" i="3"/>
  <c r="F3823" i="3"/>
  <c r="G3823" i="3"/>
  <c r="H3823" i="3"/>
  <c r="I3823" i="3"/>
  <c r="C3824" i="3"/>
  <c r="D3824" i="3"/>
  <c r="E3824" i="3"/>
  <c r="F3824" i="3"/>
  <c r="G3824" i="3"/>
  <c r="H3824" i="3"/>
  <c r="I3824" i="3"/>
  <c r="C3825" i="3"/>
  <c r="D3825" i="3"/>
  <c r="E3825" i="3"/>
  <c r="F3825" i="3"/>
  <c r="G3825" i="3"/>
  <c r="H3825" i="3"/>
  <c r="I3825" i="3"/>
  <c r="C3826" i="3"/>
  <c r="D3826" i="3"/>
  <c r="E3826" i="3"/>
  <c r="F3826" i="3"/>
  <c r="G3826" i="3"/>
  <c r="H3826" i="3"/>
  <c r="I3826" i="3"/>
  <c r="C3827" i="3"/>
  <c r="D3827" i="3"/>
  <c r="E3827" i="3"/>
  <c r="F3827" i="3"/>
  <c r="G3827" i="3"/>
  <c r="H3827" i="3"/>
  <c r="I3827" i="3"/>
  <c r="C3828" i="3"/>
  <c r="D3828" i="3"/>
  <c r="E3828" i="3"/>
  <c r="F3828" i="3"/>
  <c r="G3828" i="3"/>
  <c r="H3828" i="3"/>
  <c r="I3828" i="3"/>
  <c r="C3829" i="3"/>
  <c r="D3829" i="3"/>
  <c r="E3829" i="3"/>
  <c r="F3829" i="3"/>
  <c r="G3829" i="3"/>
  <c r="H3829" i="3"/>
  <c r="I3829" i="3"/>
  <c r="C3830" i="3"/>
  <c r="D3830" i="3"/>
  <c r="E3830" i="3"/>
  <c r="F3830" i="3"/>
  <c r="G3830" i="3"/>
  <c r="H3830" i="3"/>
  <c r="I3830" i="3"/>
  <c r="C3831" i="3"/>
  <c r="D3831" i="3"/>
  <c r="E3831" i="3"/>
  <c r="F3831" i="3"/>
  <c r="G3831" i="3"/>
  <c r="H3831" i="3"/>
  <c r="I3831" i="3"/>
  <c r="C3832" i="3"/>
  <c r="D3832" i="3"/>
  <c r="E3832" i="3"/>
  <c r="F3832" i="3"/>
  <c r="G3832" i="3"/>
  <c r="H3832" i="3"/>
  <c r="I3832" i="3"/>
  <c r="C3833" i="3"/>
  <c r="D3833" i="3"/>
  <c r="E3833" i="3"/>
  <c r="F3833" i="3"/>
  <c r="G3833" i="3"/>
  <c r="H3833" i="3"/>
  <c r="I3833" i="3"/>
  <c r="C3834" i="3"/>
  <c r="D3834" i="3"/>
  <c r="E3834" i="3"/>
  <c r="F3834" i="3"/>
  <c r="G3834" i="3"/>
  <c r="H3834" i="3"/>
  <c r="I3834" i="3"/>
  <c r="C3835" i="3"/>
  <c r="D3835" i="3"/>
  <c r="E3835" i="3"/>
  <c r="F3835" i="3"/>
  <c r="G3835" i="3"/>
  <c r="H3835" i="3"/>
  <c r="I3835" i="3"/>
  <c r="C3836" i="3"/>
  <c r="D3836" i="3"/>
  <c r="E3836" i="3"/>
  <c r="F3836" i="3"/>
  <c r="G3836" i="3"/>
  <c r="H3836" i="3"/>
  <c r="I3836" i="3"/>
  <c r="C3837" i="3"/>
  <c r="D3837" i="3"/>
  <c r="E3837" i="3"/>
  <c r="F3837" i="3"/>
  <c r="G3837" i="3"/>
  <c r="H3837" i="3"/>
  <c r="I3837" i="3"/>
  <c r="C3838" i="3"/>
  <c r="D3838" i="3"/>
  <c r="E3838" i="3"/>
  <c r="F3838" i="3"/>
  <c r="G3838" i="3"/>
  <c r="H3838" i="3"/>
  <c r="I3838" i="3"/>
  <c r="C3839" i="3"/>
  <c r="D3839" i="3"/>
  <c r="E3839" i="3"/>
  <c r="F3839" i="3"/>
  <c r="G3839" i="3"/>
  <c r="H3839" i="3"/>
  <c r="I3839" i="3"/>
  <c r="C3840" i="3"/>
  <c r="D3840" i="3"/>
  <c r="E3840" i="3"/>
  <c r="F3840" i="3"/>
  <c r="G3840" i="3"/>
  <c r="H3840" i="3"/>
  <c r="I3840" i="3"/>
  <c r="C3841" i="3"/>
  <c r="D3841" i="3"/>
  <c r="E3841" i="3"/>
  <c r="F3841" i="3"/>
  <c r="G3841" i="3"/>
  <c r="H3841" i="3"/>
  <c r="I3841" i="3"/>
  <c r="C3842" i="3"/>
  <c r="D3842" i="3"/>
  <c r="E3842" i="3"/>
  <c r="F3842" i="3"/>
  <c r="G3842" i="3"/>
  <c r="H3842" i="3"/>
  <c r="I3842" i="3"/>
  <c r="C3843" i="3"/>
  <c r="D3843" i="3"/>
  <c r="E3843" i="3"/>
  <c r="F3843" i="3"/>
  <c r="G3843" i="3"/>
  <c r="H3843" i="3"/>
  <c r="I3843" i="3"/>
  <c r="C3844" i="3"/>
  <c r="D3844" i="3"/>
  <c r="E3844" i="3"/>
  <c r="F3844" i="3"/>
  <c r="G3844" i="3"/>
  <c r="H3844" i="3"/>
  <c r="I3844" i="3"/>
  <c r="C3845" i="3"/>
  <c r="D3845" i="3"/>
  <c r="E3845" i="3"/>
  <c r="F3845" i="3"/>
  <c r="G3845" i="3"/>
  <c r="H3845" i="3"/>
  <c r="I3845" i="3"/>
  <c r="C3846" i="3"/>
  <c r="D3846" i="3"/>
  <c r="E3846" i="3"/>
  <c r="F3846" i="3"/>
  <c r="G3846" i="3"/>
  <c r="H3846" i="3"/>
  <c r="I3846" i="3"/>
  <c r="C3847" i="3"/>
  <c r="D3847" i="3"/>
  <c r="E3847" i="3"/>
  <c r="F3847" i="3"/>
  <c r="G3847" i="3"/>
  <c r="H3847" i="3"/>
  <c r="I3847" i="3"/>
  <c r="C3848" i="3"/>
  <c r="D3848" i="3"/>
  <c r="E3848" i="3"/>
  <c r="F3848" i="3"/>
  <c r="G3848" i="3"/>
  <c r="H3848" i="3"/>
  <c r="I3848" i="3"/>
  <c r="C3849" i="3"/>
  <c r="D3849" i="3"/>
  <c r="E3849" i="3"/>
  <c r="F3849" i="3"/>
  <c r="G3849" i="3"/>
  <c r="H3849" i="3"/>
  <c r="I3849" i="3"/>
  <c r="C3850" i="3"/>
  <c r="D3850" i="3"/>
  <c r="E3850" i="3"/>
  <c r="F3850" i="3"/>
  <c r="G3850" i="3"/>
  <c r="H3850" i="3"/>
  <c r="I3850" i="3"/>
  <c r="C3851" i="3"/>
  <c r="D3851" i="3"/>
  <c r="E3851" i="3"/>
  <c r="F3851" i="3"/>
  <c r="G3851" i="3"/>
  <c r="H3851" i="3"/>
  <c r="I3851" i="3"/>
  <c r="C3852" i="3"/>
  <c r="D3852" i="3"/>
  <c r="E3852" i="3"/>
  <c r="F3852" i="3"/>
  <c r="G3852" i="3"/>
  <c r="H3852" i="3"/>
  <c r="I3852" i="3"/>
  <c r="C3853" i="3"/>
  <c r="D3853" i="3"/>
  <c r="E3853" i="3"/>
  <c r="F3853" i="3"/>
  <c r="G3853" i="3"/>
  <c r="H3853" i="3"/>
  <c r="I3853" i="3"/>
  <c r="C3854" i="3"/>
  <c r="D3854" i="3"/>
  <c r="E3854" i="3"/>
  <c r="F3854" i="3"/>
  <c r="G3854" i="3"/>
  <c r="H3854" i="3"/>
  <c r="I3854" i="3"/>
  <c r="C3855" i="3"/>
  <c r="D3855" i="3"/>
  <c r="E3855" i="3"/>
  <c r="F3855" i="3"/>
  <c r="G3855" i="3"/>
  <c r="H3855" i="3"/>
  <c r="I3855" i="3"/>
  <c r="C3856" i="3"/>
  <c r="D3856" i="3"/>
  <c r="E3856" i="3"/>
  <c r="F3856" i="3"/>
  <c r="G3856" i="3"/>
  <c r="H3856" i="3"/>
  <c r="I3856" i="3"/>
  <c r="C3857" i="3"/>
  <c r="D3857" i="3"/>
  <c r="E3857" i="3"/>
  <c r="F3857" i="3"/>
  <c r="G3857" i="3"/>
  <c r="H3857" i="3"/>
  <c r="I3857" i="3"/>
  <c r="C3858" i="3"/>
  <c r="D3858" i="3"/>
  <c r="E3858" i="3"/>
  <c r="F3858" i="3"/>
  <c r="G3858" i="3"/>
  <c r="H3858" i="3"/>
  <c r="I3858" i="3"/>
  <c r="C3859" i="3"/>
  <c r="D3859" i="3"/>
  <c r="E3859" i="3"/>
  <c r="F3859" i="3"/>
  <c r="G3859" i="3"/>
  <c r="H3859" i="3"/>
  <c r="I3859" i="3"/>
  <c r="C3860" i="3"/>
  <c r="D3860" i="3"/>
  <c r="E3860" i="3"/>
  <c r="F3860" i="3"/>
  <c r="G3860" i="3"/>
  <c r="H3860" i="3"/>
  <c r="I3860" i="3"/>
  <c r="C3861" i="3"/>
  <c r="D3861" i="3"/>
  <c r="E3861" i="3"/>
  <c r="F3861" i="3"/>
  <c r="G3861" i="3"/>
  <c r="H3861" i="3"/>
  <c r="I3861" i="3"/>
  <c r="C3862" i="3"/>
  <c r="D3862" i="3"/>
  <c r="E3862" i="3"/>
  <c r="F3862" i="3"/>
  <c r="G3862" i="3"/>
  <c r="H3862" i="3"/>
  <c r="I3862" i="3"/>
  <c r="C3863" i="3"/>
  <c r="D3863" i="3"/>
  <c r="E3863" i="3"/>
  <c r="F3863" i="3"/>
  <c r="G3863" i="3"/>
  <c r="H3863" i="3"/>
  <c r="I3863" i="3"/>
  <c r="C3864" i="3"/>
  <c r="D3864" i="3"/>
  <c r="E3864" i="3"/>
  <c r="F3864" i="3"/>
  <c r="G3864" i="3"/>
  <c r="H3864" i="3"/>
  <c r="I3864" i="3"/>
  <c r="C3865" i="3"/>
  <c r="D3865" i="3"/>
  <c r="E3865" i="3"/>
  <c r="F3865" i="3"/>
  <c r="G3865" i="3"/>
  <c r="H3865" i="3"/>
  <c r="I3865" i="3"/>
  <c r="C3866" i="3"/>
  <c r="D3866" i="3"/>
  <c r="E3866" i="3"/>
  <c r="F3866" i="3"/>
  <c r="G3866" i="3"/>
  <c r="H3866" i="3"/>
  <c r="I3866" i="3"/>
  <c r="C3867" i="3"/>
  <c r="D3867" i="3"/>
  <c r="E3867" i="3"/>
  <c r="F3867" i="3"/>
  <c r="G3867" i="3"/>
  <c r="H3867" i="3"/>
  <c r="I3867" i="3"/>
  <c r="C3868" i="3"/>
  <c r="D3868" i="3"/>
  <c r="E3868" i="3"/>
  <c r="F3868" i="3"/>
  <c r="G3868" i="3"/>
  <c r="H3868" i="3"/>
  <c r="I3868" i="3"/>
  <c r="C3869" i="3"/>
  <c r="D3869" i="3"/>
  <c r="E3869" i="3"/>
  <c r="F3869" i="3"/>
  <c r="G3869" i="3"/>
  <c r="H3869" i="3"/>
  <c r="I3869" i="3"/>
  <c r="C3870" i="3"/>
  <c r="D3870" i="3"/>
  <c r="E3870" i="3"/>
  <c r="F3870" i="3"/>
  <c r="G3870" i="3"/>
  <c r="H3870" i="3"/>
  <c r="I3870" i="3"/>
  <c r="C3871" i="3"/>
  <c r="D3871" i="3"/>
  <c r="E3871" i="3"/>
  <c r="F3871" i="3"/>
  <c r="G3871" i="3"/>
  <c r="H3871" i="3"/>
  <c r="I3871" i="3"/>
  <c r="C3872" i="3"/>
  <c r="D3872" i="3"/>
  <c r="E3872" i="3"/>
  <c r="F3872" i="3"/>
  <c r="G3872" i="3"/>
  <c r="H3872" i="3"/>
  <c r="I3872" i="3"/>
  <c r="C3873" i="3"/>
  <c r="D3873" i="3"/>
  <c r="E3873" i="3"/>
  <c r="F3873" i="3"/>
  <c r="G3873" i="3"/>
  <c r="H3873" i="3"/>
  <c r="I3873" i="3"/>
  <c r="C3874" i="3"/>
  <c r="D3874" i="3"/>
  <c r="E3874" i="3"/>
  <c r="F3874" i="3"/>
  <c r="G3874" i="3"/>
  <c r="H3874" i="3"/>
  <c r="I3874" i="3"/>
  <c r="C3875" i="3"/>
  <c r="D3875" i="3"/>
  <c r="E3875" i="3"/>
  <c r="F3875" i="3"/>
  <c r="G3875" i="3"/>
  <c r="H3875" i="3"/>
  <c r="I3875" i="3"/>
  <c r="C3876" i="3"/>
  <c r="D3876" i="3"/>
  <c r="E3876" i="3"/>
  <c r="F3876" i="3"/>
  <c r="G3876" i="3"/>
  <c r="H3876" i="3"/>
  <c r="I3876" i="3"/>
  <c r="C3877" i="3"/>
  <c r="D3877" i="3"/>
  <c r="E3877" i="3"/>
  <c r="F3877" i="3"/>
  <c r="G3877" i="3"/>
  <c r="H3877" i="3"/>
  <c r="I3877" i="3"/>
  <c r="C3878" i="3"/>
  <c r="D3878" i="3"/>
  <c r="E3878" i="3"/>
  <c r="F3878" i="3"/>
  <c r="G3878" i="3"/>
  <c r="H3878" i="3"/>
  <c r="I3878" i="3"/>
  <c r="C3879" i="3"/>
  <c r="D3879" i="3"/>
  <c r="E3879" i="3"/>
  <c r="F3879" i="3"/>
  <c r="G3879" i="3"/>
  <c r="H3879" i="3"/>
  <c r="I3879" i="3"/>
  <c r="C3880" i="3"/>
  <c r="D3880" i="3"/>
  <c r="E3880" i="3"/>
  <c r="F3880" i="3"/>
  <c r="G3880" i="3"/>
  <c r="H3880" i="3"/>
  <c r="I3880" i="3"/>
  <c r="C3881" i="3"/>
  <c r="D3881" i="3"/>
  <c r="E3881" i="3"/>
  <c r="F3881" i="3"/>
  <c r="G3881" i="3"/>
  <c r="H3881" i="3"/>
  <c r="I3881" i="3"/>
  <c r="C3882" i="3"/>
  <c r="D3882" i="3"/>
  <c r="E3882" i="3"/>
  <c r="F3882" i="3"/>
  <c r="G3882" i="3"/>
  <c r="H3882" i="3"/>
  <c r="I3882" i="3"/>
  <c r="C3883" i="3"/>
  <c r="D3883" i="3"/>
  <c r="E3883" i="3"/>
  <c r="F3883" i="3"/>
  <c r="G3883" i="3"/>
  <c r="H3883" i="3"/>
  <c r="I3883" i="3"/>
  <c r="C3884" i="3"/>
  <c r="D3884" i="3"/>
  <c r="E3884" i="3"/>
  <c r="F3884" i="3"/>
  <c r="G3884" i="3"/>
  <c r="H3884" i="3"/>
  <c r="I3884" i="3"/>
  <c r="C3885" i="3"/>
  <c r="D3885" i="3"/>
  <c r="E3885" i="3"/>
  <c r="F3885" i="3"/>
  <c r="G3885" i="3"/>
  <c r="H3885" i="3"/>
  <c r="I3885" i="3"/>
  <c r="C3886" i="3"/>
  <c r="D3886" i="3"/>
  <c r="E3886" i="3"/>
  <c r="F3886" i="3"/>
  <c r="G3886" i="3"/>
  <c r="H3886" i="3"/>
  <c r="I3886" i="3"/>
  <c r="C3887" i="3"/>
  <c r="D3887" i="3"/>
  <c r="E3887" i="3"/>
  <c r="F3887" i="3"/>
  <c r="G3887" i="3"/>
  <c r="H3887" i="3"/>
  <c r="I3887" i="3"/>
  <c r="C3888" i="3"/>
  <c r="D3888" i="3"/>
  <c r="E3888" i="3"/>
  <c r="F3888" i="3"/>
  <c r="G3888" i="3"/>
  <c r="H3888" i="3"/>
  <c r="I3888" i="3"/>
  <c r="C3889" i="3"/>
  <c r="D3889" i="3"/>
  <c r="E3889" i="3"/>
  <c r="F3889" i="3"/>
  <c r="G3889" i="3"/>
  <c r="H3889" i="3"/>
  <c r="I3889" i="3"/>
  <c r="C3890" i="3"/>
  <c r="D3890" i="3"/>
  <c r="E3890" i="3"/>
  <c r="F3890" i="3"/>
  <c r="G3890" i="3"/>
  <c r="H3890" i="3"/>
  <c r="I3890" i="3"/>
  <c r="C3891" i="3"/>
  <c r="D3891" i="3"/>
  <c r="E3891" i="3"/>
  <c r="F3891" i="3"/>
  <c r="G3891" i="3"/>
  <c r="H3891" i="3"/>
  <c r="I3891" i="3"/>
  <c r="C3892" i="3"/>
  <c r="D3892" i="3"/>
  <c r="E3892" i="3"/>
  <c r="F3892" i="3"/>
  <c r="G3892" i="3"/>
  <c r="H3892" i="3"/>
  <c r="I3892" i="3"/>
  <c r="C3893" i="3"/>
  <c r="D3893" i="3"/>
  <c r="E3893" i="3"/>
  <c r="F3893" i="3"/>
  <c r="G3893" i="3"/>
  <c r="H3893" i="3"/>
  <c r="I3893" i="3"/>
  <c r="C3894" i="3"/>
  <c r="D3894" i="3"/>
  <c r="E3894" i="3"/>
  <c r="F3894" i="3"/>
  <c r="G3894" i="3"/>
  <c r="H3894" i="3"/>
  <c r="I3894" i="3"/>
  <c r="C3895" i="3"/>
  <c r="D3895" i="3"/>
  <c r="E3895" i="3"/>
  <c r="F3895" i="3"/>
  <c r="G3895" i="3"/>
  <c r="H3895" i="3"/>
  <c r="I3895" i="3"/>
  <c r="C3896" i="3"/>
  <c r="D3896" i="3"/>
  <c r="E3896" i="3"/>
  <c r="F3896" i="3"/>
  <c r="G3896" i="3"/>
  <c r="H3896" i="3"/>
  <c r="I3896" i="3"/>
  <c r="C3897" i="3"/>
  <c r="D3897" i="3"/>
  <c r="E3897" i="3"/>
  <c r="F3897" i="3"/>
  <c r="G3897" i="3"/>
  <c r="H3897" i="3"/>
  <c r="I3897" i="3"/>
  <c r="C3898" i="3"/>
  <c r="D3898" i="3"/>
  <c r="E3898" i="3"/>
  <c r="F3898" i="3"/>
  <c r="G3898" i="3"/>
  <c r="H3898" i="3"/>
  <c r="I3898" i="3"/>
  <c r="C3899" i="3"/>
  <c r="D3899" i="3"/>
  <c r="E3899" i="3"/>
  <c r="F3899" i="3"/>
  <c r="G3899" i="3"/>
  <c r="H3899" i="3"/>
  <c r="I3899" i="3"/>
  <c r="C3900" i="3"/>
  <c r="D3900" i="3"/>
  <c r="E3900" i="3"/>
  <c r="F3900" i="3"/>
  <c r="G3900" i="3"/>
  <c r="H3900" i="3"/>
  <c r="I3900" i="3"/>
  <c r="C3901" i="3"/>
  <c r="D3901" i="3"/>
  <c r="E3901" i="3"/>
  <c r="F3901" i="3"/>
  <c r="G3901" i="3"/>
  <c r="H3901" i="3"/>
  <c r="I3901" i="3"/>
  <c r="C3902" i="3"/>
  <c r="D3902" i="3"/>
  <c r="E3902" i="3"/>
  <c r="F3902" i="3"/>
  <c r="G3902" i="3"/>
  <c r="H3902" i="3"/>
  <c r="I3902" i="3"/>
  <c r="C3903" i="3"/>
  <c r="D3903" i="3"/>
  <c r="E3903" i="3"/>
  <c r="F3903" i="3"/>
  <c r="G3903" i="3"/>
  <c r="H3903" i="3"/>
  <c r="I3903" i="3"/>
  <c r="C3904" i="3"/>
  <c r="D3904" i="3"/>
  <c r="E3904" i="3"/>
  <c r="F3904" i="3"/>
  <c r="G3904" i="3"/>
  <c r="H3904" i="3"/>
  <c r="I3904" i="3"/>
  <c r="C3905" i="3"/>
  <c r="D3905" i="3"/>
  <c r="E3905" i="3"/>
  <c r="F3905" i="3"/>
  <c r="G3905" i="3"/>
  <c r="H3905" i="3"/>
  <c r="I3905" i="3"/>
  <c r="C3906" i="3"/>
  <c r="D3906" i="3"/>
  <c r="E3906" i="3"/>
  <c r="F3906" i="3"/>
  <c r="G3906" i="3"/>
  <c r="H3906" i="3"/>
  <c r="I3906" i="3"/>
  <c r="C3907" i="3"/>
  <c r="D3907" i="3"/>
  <c r="E3907" i="3"/>
  <c r="F3907" i="3"/>
  <c r="G3907" i="3"/>
  <c r="H3907" i="3"/>
  <c r="I3907" i="3"/>
  <c r="C3908" i="3"/>
  <c r="D3908" i="3"/>
  <c r="E3908" i="3"/>
  <c r="F3908" i="3"/>
  <c r="G3908" i="3"/>
  <c r="H3908" i="3"/>
  <c r="I3908" i="3"/>
  <c r="C3909" i="3"/>
  <c r="D3909" i="3"/>
  <c r="E3909" i="3"/>
  <c r="F3909" i="3"/>
  <c r="G3909" i="3"/>
  <c r="H3909" i="3"/>
  <c r="I3909" i="3"/>
  <c r="C3910" i="3"/>
  <c r="D3910" i="3"/>
  <c r="E3910" i="3"/>
  <c r="F3910" i="3"/>
  <c r="G3910" i="3"/>
  <c r="H3910" i="3"/>
  <c r="I3910" i="3"/>
  <c r="C3911" i="3"/>
  <c r="D3911" i="3"/>
  <c r="E3911" i="3"/>
  <c r="F3911" i="3"/>
  <c r="G3911" i="3"/>
  <c r="H3911" i="3"/>
  <c r="I3911" i="3"/>
  <c r="C3912" i="3"/>
  <c r="D3912" i="3"/>
  <c r="E3912" i="3"/>
  <c r="F3912" i="3"/>
  <c r="G3912" i="3"/>
  <c r="H3912" i="3"/>
  <c r="I3912" i="3"/>
  <c r="C3913" i="3"/>
  <c r="D3913" i="3"/>
  <c r="E3913" i="3"/>
  <c r="F3913" i="3"/>
  <c r="G3913" i="3"/>
  <c r="H3913" i="3"/>
  <c r="I3913" i="3"/>
  <c r="C3914" i="3"/>
  <c r="D3914" i="3"/>
  <c r="E3914" i="3"/>
  <c r="F3914" i="3"/>
  <c r="G3914" i="3"/>
  <c r="H3914" i="3"/>
  <c r="I3914" i="3"/>
  <c r="C3915" i="3"/>
  <c r="D3915" i="3"/>
  <c r="E3915" i="3"/>
  <c r="F3915" i="3"/>
  <c r="G3915" i="3"/>
  <c r="H3915" i="3"/>
  <c r="I3915" i="3"/>
  <c r="C3916" i="3"/>
  <c r="D3916" i="3"/>
  <c r="E3916" i="3"/>
  <c r="F3916" i="3"/>
  <c r="G3916" i="3"/>
  <c r="H3916" i="3"/>
  <c r="I3916" i="3"/>
  <c r="C3917" i="3"/>
  <c r="D3917" i="3"/>
  <c r="E3917" i="3"/>
  <c r="F3917" i="3"/>
  <c r="G3917" i="3"/>
  <c r="H3917" i="3"/>
  <c r="I3917" i="3"/>
  <c r="C3918" i="3"/>
  <c r="D3918" i="3"/>
  <c r="E3918" i="3"/>
  <c r="F3918" i="3"/>
  <c r="G3918" i="3"/>
  <c r="H3918" i="3"/>
  <c r="I3918" i="3"/>
  <c r="C3919" i="3"/>
  <c r="D3919" i="3"/>
  <c r="E3919" i="3"/>
  <c r="F3919" i="3"/>
  <c r="G3919" i="3"/>
  <c r="H3919" i="3"/>
  <c r="I3919" i="3"/>
  <c r="C3920" i="3"/>
  <c r="D3920" i="3"/>
  <c r="E3920" i="3"/>
  <c r="F3920" i="3"/>
  <c r="G3920" i="3"/>
  <c r="H3920" i="3"/>
  <c r="I3920" i="3"/>
  <c r="C3921" i="3"/>
  <c r="D3921" i="3"/>
  <c r="E3921" i="3"/>
  <c r="F3921" i="3"/>
  <c r="G3921" i="3"/>
  <c r="H3921" i="3"/>
  <c r="I3921" i="3"/>
  <c r="C3922" i="3"/>
  <c r="D3922" i="3"/>
  <c r="E3922" i="3"/>
  <c r="F3922" i="3"/>
  <c r="G3922" i="3"/>
  <c r="H3922" i="3"/>
  <c r="I3922" i="3"/>
  <c r="C3923" i="3"/>
  <c r="D3923" i="3"/>
  <c r="E3923" i="3"/>
  <c r="F3923" i="3"/>
  <c r="G3923" i="3"/>
  <c r="H3923" i="3"/>
  <c r="I3923" i="3"/>
  <c r="C3924" i="3"/>
  <c r="D3924" i="3"/>
  <c r="E3924" i="3"/>
  <c r="F3924" i="3"/>
  <c r="G3924" i="3"/>
  <c r="H3924" i="3"/>
  <c r="I3924" i="3"/>
  <c r="C3925" i="3"/>
  <c r="D3925" i="3"/>
  <c r="E3925" i="3"/>
  <c r="F3925" i="3"/>
  <c r="G3925" i="3"/>
  <c r="H3925" i="3"/>
  <c r="I3925" i="3"/>
  <c r="C3926" i="3"/>
  <c r="D3926" i="3"/>
  <c r="E3926" i="3"/>
  <c r="F3926" i="3"/>
  <c r="G3926" i="3"/>
  <c r="H3926" i="3"/>
  <c r="I3926" i="3"/>
  <c r="C3927" i="3"/>
  <c r="D3927" i="3"/>
  <c r="E3927" i="3"/>
  <c r="F3927" i="3"/>
  <c r="G3927" i="3"/>
  <c r="H3927" i="3"/>
  <c r="I3927" i="3"/>
  <c r="C3928" i="3"/>
  <c r="D3928" i="3"/>
  <c r="E3928" i="3"/>
  <c r="F3928" i="3"/>
  <c r="G3928" i="3"/>
  <c r="H3928" i="3"/>
  <c r="I3928" i="3"/>
  <c r="C3929" i="3"/>
  <c r="D3929" i="3"/>
  <c r="E3929" i="3"/>
  <c r="F3929" i="3"/>
  <c r="G3929" i="3"/>
  <c r="H3929" i="3"/>
  <c r="I3929" i="3"/>
  <c r="C3930" i="3"/>
  <c r="D3930" i="3"/>
  <c r="E3930" i="3"/>
  <c r="F3930" i="3"/>
  <c r="G3930" i="3"/>
  <c r="H3930" i="3"/>
  <c r="I3930" i="3"/>
  <c r="C3931" i="3"/>
  <c r="D3931" i="3"/>
  <c r="E3931" i="3"/>
  <c r="F3931" i="3"/>
  <c r="G3931" i="3"/>
  <c r="H3931" i="3"/>
  <c r="I3931" i="3"/>
  <c r="C3932" i="3"/>
  <c r="D3932" i="3"/>
  <c r="E3932" i="3"/>
  <c r="F3932" i="3"/>
  <c r="G3932" i="3"/>
  <c r="H3932" i="3"/>
  <c r="I3932" i="3"/>
  <c r="C3933" i="3"/>
  <c r="D3933" i="3"/>
  <c r="E3933" i="3"/>
  <c r="F3933" i="3"/>
  <c r="G3933" i="3"/>
  <c r="H3933" i="3"/>
  <c r="I3933" i="3"/>
  <c r="C3934" i="3"/>
  <c r="D3934" i="3"/>
  <c r="E3934" i="3"/>
  <c r="F3934" i="3"/>
  <c r="G3934" i="3"/>
  <c r="H3934" i="3"/>
  <c r="I3934" i="3"/>
  <c r="C3935" i="3"/>
  <c r="D3935" i="3"/>
  <c r="E3935" i="3"/>
  <c r="F3935" i="3"/>
  <c r="G3935" i="3"/>
  <c r="H3935" i="3"/>
  <c r="I3935" i="3"/>
  <c r="C3936" i="3"/>
  <c r="D3936" i="3"/>
  <c r="E3936" i="3"/>
  <c r="F3936" i="3"/>
  <c r="G3936" i="3"/>
  <c r="H3936" i="3"/>
  <c r="I3936" i="3"/>
  <c r="C3937" i="3"/>
  <c r="D3937" i="3"/>
  <c r="E3937" i="3"/>
  <c r="F3937" i="3"/>
  <c r="G3937" i="3"/>
  <c r="H3937" i="3"/>
  <c r="I3937" i="3"/>
  <c r="C3938" i="3"/>
  <c r="D3938" i="3"/>
  <c r="E3938" i="3"/>
  <c r="F3938" i="3"/>
  <c r="G3938" i="3"/>
  <c r="H3938" i="3"/>
  <c r="I3938" i="3"/>
  <c r="C3939" i="3"/>
  <c r="D3939" i="3"/>
  <c r="E3939" i="3"/>
  <c r="F3939" i="3"/>
  <c r="G3939" i="3"/>
  <c r="H3939" i="3"/>
  <c r="I3939" i="3"/>
  <c r="C3940" i="3"/>
  <c r="D3940" i="3"/>
  <c r="E3940" i="3"/>
  <c r="F3940" i="3"/>
  <c r="G3940" i="3"/>
  <c r="H3940" i="3"/>
  <c r="I3940" i="3"/>
  <c r="C3941" i="3"/>
  <c r="D3941" i="3"/>
  <c r="E3941" i="3"/>
  <c r="F3941" i="3"/>
  <c r="G3941" i="3"/>
  <c r="H3941" i="3"/>
  <c r="I3941" i="3"/>
  <c r="C3942" i="3"/>
  <c r="D3942" i="3"/>
  <c r="E3942" i="3"/>
  <c r="F3942" i="3"/>
  <c r="G3942" i="3"/>
  <c r="H3942" i="3"/>
  <c r="I3942" i="3"/>
  <c r="C3943" i="3"/>
  <c r="D3943" i="3"/>
  <c r="E3943" i="3"/>
  <c r="F3943" i="3"/>
  <c r="G3943" i="3"/>
  <c r="H3943" i="3"/>
  <c r="I3943" i="3"/>
  <c r="C3944" i="3"/>
  <c r="D3944" i="3"/>
  <c r="E3944" i="3"/>
  <c r="F3944" i="3"/>
  <c r="G3944" i="3"/>
  <c r="H3944" i="3"/>
  <c r="I3944" i="3"/>
  <c r="C3945" i="3"/>
  <c r="D3945" i="3"/>
  <c r="E3945" i="3"/>
  <c r="F3945" i="3"/>
  <c r="G3945" i="3"/>
  <c r="H3945" i="3"/>
  <c r="I3945" i="3"/>
  <c r="C3946" i="3"/>
  <c r="D3946" i="3"/>
  <c r="E3946" i="3"/>
  <c r="F3946" i="3"/>
  <c r="G3946" i="3"/>
  <c r="H3946" i="3"/>
  <c r="I3946" i="3"/>
  <c r="C3947" i="3"/>
  <c r="D3947" i="3"/>
  <c r="E3947" i="3"/>
  <c r="F3947" i="3"/>
  <c r="G3947" i="3"/>
  <c r="H3947" i="3"/>
  <c r="I3947" i="3"/>
  <c r="C3948" i="3"/>
  <c r="D3948" i="3"/>
  <c r="E3948" i="3"/>
  <c r="F3948" i="3"/>
  <c r="G3948" i="3"/>
  <c r="H3948" i="3"/>
  <c r="I3948" i="3"/>
  <c r="C3949" i="3"/>
  <c r="D3949" i="3"/>
  <c r="E3949" i="3"/>
  <c r="F3949" i="3"/>
  <c r="G3949" i="3"/>
  <c r="H3949" i="3"/>
  <c r="I3949" i="3"/>
  <c r="C3950" i="3"/>
  <c r="D3950" i="3"/>
  <c r="E3950" i="3"/>
  <c r="F3950" i="3"/>
  <c r="G3950" i="3"/>
  <c r="H3950" i="3"/>
  <c r="I3950" i="3"/>
  <c r="C3951" i="3"/>
  <c r="D3951" i="3"/>
  <c r="E3951" i="3"/>
  <c r="F3951" i="3"/>
  <c r="G3951" i="3"/>
  <c r="H3951" i="3"/>
  <c r="I3951" i="3"/>
  <c r="C3952" i="3"/>
  <c r="D3952" i="3"/>
  <c r="E3952" i="3"/>
  <c r="F3952" i="3"/>
  <c r="G3952" i="3"/>
  <c r="H3952" i="3"/>
  <c r="I3952" i="3"/>
  <c r="C3953" i="3"/>
  <c r="D3953" i="3"/>
  <c r="E3953" i="3"/>
  <c r="F3953" i="3"/>
  <c r="G3953" i="3"/>
  <c r="H3953" i="3"/>
  <c r="I3953" i="3"/>
  <c r="C3954" i="3"/>
  <c r="D3954" i="3"/>
  <c r="E3954" i="3"/>
  <c r="F3954" i="3"/>
  <c r="G3954" i="3"/>
  <c r="H3954" i="3"/>
  <c r="I3954" i="3"/>
  <c r="C3955" i="3"/>
  <c r="D3955" i="3"/>
  <c r="E3955" i="3"/>
  <c r="F3955" i="3"/>
  <c r="G3955" i="3"/>
  <c r="H3955" i="3"/>
  <c r="I3955" i="3"/>
  <c r="C3956" i="3"/>
  <c r="D3956" i="3"/>
  <c r="E3956" i="3"/>
  <c r="F3956" i="3"/>
  <c r="G3956" i="3"/>
  <c r="H3956" i="3"/>
  <c r="I3956" i="3"/>
  <c r="C3957" i="3"/>
  <c r="D3957" i="3"/>
  <c r="E3957" i="3"/>
  <c r="F3957" i="3"/>
  <c r="G3957" i="3"/>
  <c r="H3957" i="3"/>
  <c r="I3957" i="3"/>
  <c r="C3958" i="3"/>
  <c r="D3958" i="3"/>
  <c r="E3958" i="3"/>
  <c r="F3958" i="3"/>
  <c r="G3958" i="3"/>
  <c r="H3958" i="3"/>
  <c r="I3958" i="3"/>
  <c r="C3959" i="3"/>
  <c r="D3959" i="3"/>
  <c r="E3959" i="3"/>
  <c r="F3959" i="3"/>
  <c r="G3959" i="3"/>
  <c r="H3959" i="3"/>
  <c r="I3959" i="3"/>
  <c r="C3960" i="3"/>
  <c r="D3960" i="3"/>
  <c r="E3960" i="3"/>
  <c r="F3960" i="3"/>
  <c r="G3960" i="3"/>
  <c r="H3960" i="3"/>
  <c r="I3960" i="3"/>
  <c r="C3961" i="3"/>
  <c r="D3961" i="3"/>
  <c r="E3961" i="3"/>
  <c r="F3961" i="3"/>
  <c r="G3961" i="3"/>
  <c r="H3961" i="3"/>
  <c r="I3961" i="3"/>
  <c r="C3962" i="3"/>
  <c r="D3962" i="3"/>
  <c r="E3962" i="3"/>
  <c r="F3962" i="3"/>
  <c r="G3962" i="3"/>
  <c r="H3962" i="3"/>
  <c r="I3962" i="3"/>
  <c r="C3963" i="3"/>
  <c r="D3963" i="3"/>
  <c r="E3963" i="3"/>
  <c r="F3963" i="3"/>
  <c r="G3963" i="3"/>
  <c r="H3963" i="3"/>
  <c r="I3963" i="3"/>
  <c r="C3964" i="3"/>
  <c r="D3964" i="3"/>
  <c r="E3964" i="3"/>
  <c r="F3964" i="3"/>
  <c r="G3964" i="3"/>
  <c r="H3964" i="3"/>
  <c r="I3964" i="3"/>
  <c r="C3965" i="3"/>
  <c r="D3965" i="3"/>
  <c r="E3965" i="3"/>
  <c r="F3965" i="3"/>
  <c r="G3965" i="3"/>
  <c r="H3965" i="3"/>
  <c r="I3965" i="3"/>
  <c r="C3966" i="3"/>
  <c r="D3966" i="3"/>
  <c r="E3966" i="3"/>
  <c r="F3966" i="3"/>
  <c r="G3966" i="3"/>
  <c r="H3966" i="3"/>
  <c r="I3966" i="3"/>
  <c r="C3967" i="3"/>
  <c r="D3967" i="3"/>
  <c r="E3967" i="3"/>
  <c r="F3967" i="3"/>
  <c r="G3967" i="3"/>
  <c r="H3967" i="3"/>
  <c r="I3967" i="3"/>
  <c r="C3968" i="3"/>
  <c r="D3968" i="3"/>
  <c r="E3968" i="3"/>
  <c r="F3968" i="3"/>
  <c r="G3968" i="3"/>
  <c r="H3968" i="3"/>
  <c r="I3968" i="3"/>
  <c r="C3969" i="3"/>
  <c r="D3969" i="3"/>
  <c r="E3969" i="3"/>
  <c r="F3969" i="3"/>
  <c r="G3969" i="3"/>
  <c r="H3969" i="3"/>
  <c r="I3969" i="3"/>
  <c r="C3970" i="3"/>
  <c r="D3970" i="3"/>
  <c r="E3970" i="3"/>
  <c r="F3970" i="3"/>
  <c r="G3970" i="3"/>
  <c r="H3970" i="3"/>
  <c r="I3970" i="3"/>
  <c r="C3971" i="3"/>
  <c r="D3971" i="3"/>
  <c r="E3971" i="3"/>
  <c r="F3971" i="3"/>
  <c r="G3971" i="3"/>
  <c r="H3971" i="3"/>
  <c r="I3971" i="3"/>
  <c r="C3972" i="3"/>
  <c r="D3972" i="3"/>
  <c r="E3972" i="3"/>
  <c r="F3972" i="3"/>
  <c r="G3972" i="3"/>
  <c r="H3972" i="3"/>
  <c r="I3972" i="3"/>
  <c r="C3973" i="3"/>
  <c r="D3973" i="3"/>
  <c r="E3973" i="3"/>
  <c r="F3973" i="3"/>
  <c r="G3973" i="3"/>
  <c r="H3973" i="3"/>
  <c r="I3973" i="3"/>
  <c r="C3974" i="3"/>
  <c r="D3974" i="3"/>
  <c r="E3974" i="3"/>
  <c r="F3974" i="3"/>
  <c r="G3974" i="3"/>
  <c r="H3974" i="3"/>
  <c r="I3974" i="3"/>
  <c r="C3975" i="3"/>
  <c r="D3975" i="3"/>
  <c r="E3975" i="3"/>
  <c r="F3975" i="3"/>
  <c r="G3975" i="3"/>
  <c r="H3975" i="3"/>
  <c r="I3975" i="3"/>
  <c r="C3976" i="3"/>
  <c r="D3976" i="3"/>
  <c r="E3976" i="3"/>
  <c r="F3976" i="3"/>
  <c r="G3976" i="3"/>
  <c r="H3976" i="3"/>
  <c r="I3976" i="3"/>
  <c r="C3977" i="3"/>
  <c r="D3977" i="3"/>
  <c r="E3977" i="3"/>
  <c r="F3977" i="3"/>
  <c r="G3977" i="3"/>
  <c r="H3977" i="3"/>
  <c r="I3977" i="3"/>
  <c r="C3978" i="3"/>
  <c r="D3978" i="3"/>
  <c r="E3978" i="3"/>
  <c r="F3978" i="3"/>
  <c r="G3978" i="3"/>
  <c r="H3978" i="3"/>
  <c r="I3978" i="3"/>
  <c r="C3979" i="3"/>
  <c r="D3979" i="3"/>
  <c r="E3979" i="3"/>
  <c r="F3979" i="3"/>
  <c r="G3979" i="3"/>
  <c r="H3979" i="3"/>
  <c r="I3979" i="3"/>
  <c r="C3980" i="3"/>
  <c r="D3980" i="3"/>
  <c r="E3980" i="3"/>
  <c r="F3980" i="3"/>
  <c r="G3980" i="3"/>
  <c r="H3980" i="3"/>
  <c r="I3980" i="3"/>
  <c r="C3981" i="3"/>
  <c r="D3981" i="3"/>
  <c r="E3981" i="3"/>
  <c r="F3981" i="3"/>
  <c r="G3981" i="3"/>
  <c r="H3981" i="3"/>
  <c r="I3981" i="3"/>
  <c r="C3982" i="3"/>
  <c r="D3982" i="3"/>
  <c r="E3982" i="3"/>
  <c r="F3982" i="3"/>
  <c r="G3982" i="3"/>
  <c r="H3982" i="3"/>
  <c r="I3982" i="3"/>
  <c r="C3983" i="3"/>
  <c r="D3983" i="3"/>
  <c r="E3983" i="3"/>
  <c r="F3983" i="3"/>
  <c r="G3983" i="3"/>
  <c r="H3983" i="3"/>
  <c r="I3983" i="3"/>
  <c r="C3984" i="3"/>
  <c r="D3984" i="3"/>
  <c r="E3984" i="3"/>
  <c r="F3984" i="3"/>
  <c r="G3984" i="3"/>
  <c r="H3984" i="3"/>
  <c r="I3984" i="3"/>
  <c r="C3985" i="3"/>
  <c r="D3985" i="3"/>
  <c r="E3985" i="3"/>
  <c r="F3985" i="3"/>
  <c r="G3985" i="3"/>
  <c r="H3985" i="3"/>
  <c r="I3985" i="3"/>
  <c r="C3986" i="3"/>
  <c r="D3986" i="3"/>
  <c r="E3986" i="3"/>
  <c r="F3986" i="3"/>
  <c r="G3986" i="3"/>
  <c r="H3986" i="3"/>
  <c r="I3986" i="3"/>
  <c r="C3987" i="3"/>
  <c r="D3987" i="3"/>
  <c r="E3987" i="3"/>
  <c r="F3987" i="3"/>
  <c r="G3987" i="3"/>
  <c r="H3987" i="3"/>
  <c r="I3987" i="3"/>
  <c r="C3988" i="3"/>
  <c r="D3988" i="3"/>
  <c r="E3988" i="3"/>
  <c r="F3988" i="3"/>
  <c r="G3988" i="3"/>
  <c r="H3988" i="3"/>
  <c r="I3988" i="3"/>
  <c r="C3989" i="3"/>
  <c r="D3989" i="3"/>
  <c r="E3989" i="3"/>
  <c r="F3989" i="3"/>
  <c r="G3989" i="3"/>
  <c r="H3989" i="3"/>
  <c r="I3989" i="3"/>
  <c r="C3990" i="3"/>
  <c r="D3990" i="3"/>
  <c r="E3990" i="3"/>
  <c r="F3990" i="3"/>
  <c r="G3990" i="3"/>
  <c r="H3990" i="3"/>
  <c r="I3990" i="3"/>
  <c r="C3991" i="3"/>
  <c r="D3991" i="3"/>
  <c r="E3991" i="3"/>
  <c r="F3991" i="3"/>
  <c r="G3991" i="3"/>
  <c r="H3991" i="3"/>
  <c r="I3991" i="3"/>
  <c r="C3992" i="3"/>
  <c r="D3992" i="3"/>
  <c r="E3992" i="3"/>
  <c r="F3992" i="3"/>
  <c r="G3992" i="3"/>
  <c r="H3992" i="3"/>
  <c r="I3992" i="3"/>
  <c r="C3993" i="3"/>
  <c r="D3993" i="3"/>
  <c r="E3993" i="3"/>
  <c r="F3993" i="3"/>
  <c r="G3993" i="3"/>
  <c r="H3993" i="3"/>
  <c r="I3993" i="3"/>
  <c r="C3994" i="3"/>
  <c r="D3994" i="3"/>
  <c r="E3994" i="3"/>
  <c r="F3994" i="3"/>
  <c r="G3994" i="3"/>
  <c r="H3994" i="3"/>
  <c r="I3994" i="3"/>
  <c r="C3995" i="3"/>
  <c r="D3995" i="3"/>
  <c r="E3995" i="3"/>
  <c r="F3995" i="3"/>
  <c r="G3995" i="3"/>
  <c r="H3995" i="3"/>
  <c r="I3995" i="3"/>
  <c r="C3996" i="3"/>
  <c r="D3996" i="3"/>
  <c r="E3996" i="3"/>
  <c r="F3996" i="3"/>
  <c r="G3996" i="3"/>
  <c r="H3996" i="3"/>
  <c r="I3996" i="3"/>
  <c r="C3997" i="3"/>
  <c r="D3997" i="3"/>
  <c r="E3997" i="3"/>
  <c r="F3997" i="3"/>
  <c r="G3997" i="3"/>
  <c r="H3997" i="3"/>
  <c r="I3997" i="3"/>
  <c r="C3998" i="3"/>
  <c r="D3998" i="3"/>
  <c r="E3998" i="3"/>
  <c r="F3998" i="3"/>
  <c r="G3998" i="3"/>
  <c r="H3998" i="3"/>
  <c r="I3998" i="3"/>
  <c r="C3999" i="3"/>
  <c r="D3999" i="3"/>
  <c r="E3999" i="3"/>
  <c r="F3999" i="3"/>
  <c r="G3999" i="3"/>
  <c r="H3999" i="3"/>
  <c r="I3999" i="3"/>
  <c r="C4000" i="3"/>
  <c r="D4000" i="3"/>
  <c r="E4000" i="3"/>
  <c r="F4000" i="3"/>
  <c r="G4000" i="3"/>
  <c r="H4000" i="3"/>
  <c r="I4000" i="3"/>
  <c r="C4001" i="3"/>
  <c r="D4001" i="3"/>
  <c r="E4001" i="3"/>
  <c r="F4001" i="3"/>
  <c r="G4001" i="3"/>
  <c r="H4001" i="3"/>
  <c r="I4001" i="3"/>
  <c r="C4002" i="3"/>
  <c r="D4002" i="3"/>
  <c r="E4002" i="3"/>
  <c r="F4002" i="3"/>
  <c r="G4002" i="3"/>
  <c r="H4002" i="3"/>
  <c r="I4002" i="3"/>
  <c r="C4003" i="3"/>
  <c r="D4003" i="3"/>
  <c r="E4003" i="3"/>
  <c r="F4003" i="3"/>
  <c r="G4003" i="3"/>
  <c r="H4003" i="3"/>
  <c r="I4003" i="3"/>
  <c r="C4004" i="3"/>
  <c r="D4004" i="3"/>
  <c r="E4004" i="3"/>
  <c r="F4004" i="3"/>
  <c r="G4004" i="3"/>
  <c r="H4004" i="3"/>
  <c r="I4004" i="3"/>
  <c r="C4005" i="3"/>
  <c r="D4005" i="3"/>
  <c r="E4005" i="3"/>
  <c r="F4005" i="3"/>
  <c r="G4005" i="3"/>
  <c r="H4005" i="3"/>
  <c r="I4005" i="3"/>
  <c r="C4006" i="3"/>
  <c r="D4006" i="3"/>
  <c r="E4006" i="3"/>
  <c r="F4006" i="3"/>
  <c r="G4006" i="3"/>
  <c r="H4006" i="3"/>
  <c r="I4006" i="3"/>
  <c r="C4007" i="3"/>
  <c r="D4007" i="3"/>
  <c r="E4007" i="3"/>
  <c r="F4007" i="3"/>
  <c r="G4007" i="3"/>
  <c r="H4007" i="3"/>
  <c r="I4007" i="3"/>
  <c r="C4008" i="3"/>
  <c r="D4008" i="3"/>
  <c r="E4008" i="3"/>
  <c r="F4008" i="3"/>
  <c r="G4008" i="3"/>
  <c r="H4008" i="3"/>
  <c r="I4008" i="3"/>
  <c r="C4009" i="3"/>
  <c r="D4009" i="3"/>
  <c r="E4009" i="3"/>
  <c r="F4009" i="3"/>
  <c r="G4009" i="3"/>
  <c r="H4009" i="3"/>
  <c r="I4009" i="3"/>
  <c r="C4010" i="3"/>
  <c r="D4010" i="3"/>
  <c r="E4010" i="3"/>
  <c r="F4010" i="3"/>
  <c r="G4010" i="3"/>
  <c r="H4010" i="3"/>
  <c r="I4010" i="3"/>
  <c r="C4011" i="3"/>
  <c r="D4011" i="3"/>
  <c r="E4011" i="3"/>
  <c r="F4011" i="3"/>
  <c r="G4011" i="3"/>
  <c r="H4011" i="3"/>
  <c r="I4011" i="3"/>
  <c r="C4012" i="3"/>
  <c r="D4012" i="3"/>
  <c r="E4012" i="3"/>
  <c r="F4012" i="3"/>
  <c r="G4012" i="3"/>
  <c r="H4012" i="3"/>
  <c r="I4012" i="3"/>
  <c r="C4013" i="3"/>
  <c r="D4013" i="3"/>
  <c r="E4013" i="3"/>
  <c r="F4013" i="3"/>
  <c r="G4013" i="3"/>
  <c r="H4013" i="3"/>
  <c r="I4013" i="3"/>
  <c r="C4014" i="3"/>
  <c r="D4014" i="3"/>
  <c r="E4014" i="3"/>
  <c r="F4014" i="3"/>
  <c r="G4014" i="3"/>
  <c r="H4014" i="3"/>
  <c r="I4014" i="3"/>
  <c r="C4015" i="3"/>
  <c r="D4015" i="3"/>
  <c r="E4015" i="3"/>
  <c r="F4015" i="3"/>
  <c r="G4015" i="3"/>
  <c r="H4015" i="3"/>
  <c r="I4015" i="3"/>
  <c r="C4016" i="3"/>
  <c r="D4016" i="3"/>
  <c r="E4016" i="3"/>
  <c r="F4016" i="3"/>
  <c r="G4016" i="3"/>
  <c r="H4016" i="3"/>
  <c r="I4016" i="3"/>
  <c r="C4017" i="3"/>
  <c r="D4017" i="3"/>
  <c r="E4017" i="3"/>
  <c r="F4017" i="3"/>
  <c r="G4017" i="3"/>
  <c r="H4017" i="3"/>
  <c r="I4017" i="3"/>
  <c r="C4018" i="3"/>
  <c r="D4018" i="3"/>
  <c r="E4018" i="3"/>
  <c r="F4018" i="3"/>
  <c r="G4018" i="3"/>
  <c r="H4018" i="3"/>
  <c r="I4018" i="3"/>
  <c r="C4019" i="3"/>
  <c r="D4019" i="3"/>
  <c r="E4019" i="3"/>
  <c r="F4019" i="3"/>
  <c r="G4019" i="3"/>
  <c r="H4019" i="3"/>
  <c r="I4019" i="3"/>
  <c r="C4020" i="3"/>
  <c r="D4020" i="3"/>
  <c r="E4020" i="3"/>
  <c r="F4020" i="3"/>
  <c r="G4020" i="3"/>
  <c r="H4020" i="3"/>
  <c r="I4020" i="3"/>
  <c r="C4021" i="3"/>
  <c r="D4021" i="3"/>
  <c r="E4021" i="3"/>
  <c r="F4021" i="3"/>
  <c r="G4021" i="3"/>
  <c r="H4021" i="3"/>
  <c r="I4021" i="3"/>
  <c r="C4022" i="3"/>
  <c r="D4022" i="3"/>
  <c r="E4022" i="3"/>
  <c r="F4022" i="3"/>
  <c r="G4022" i="3"/>
  <c r="H4022" i="3"/>
  <c r="I4022" i="3"/>
  <c r="C4023" i="3"/>
  <c r="D4023" i="3"/>
  <c r="E4023" i="3"/>
  <c r="F4023" i="3"/>
  <c r="G4023" i="3"/>
  <c r="H4023" i="3"/>
  <c r="I4023" i="3"/>
  <c r="C4024" i="3"/>
  <c r="D4024" i="3"/>
  <c r="E4024" i="3"/>
  <c r="F4024" i="3"/>
  <c r="G4024" i="3"/>
  <c r="H4024" i="3"/>
  <c r="I4024" i="3"/>
  <c r="C4025" i="3"/>
  <c r="D4025" i="3"/>
  <c r="E4025" i="3"/>
  <c r="F4025" i="3"/>
  <c r="G4025" i="3"/>
  <c r="H4025" i="3"/>
  <c r="I4025" i="3"/>
  <c r="C4026" i="3"/>
  <c r="D4026" i="3"/>
  <c r="E4026" i="3"/>
  <c r="F4026" i="3"/>
  <c r="G4026" i="3"/>
  <c r="H4026" i="3"/>
  <c r="I4026" i="3"/>
  <c r="C4027" i="3"/>
  <c r="D4027" i="3"/>
  <c r="E4027" i="3"/>
  <c r="F4027" i="3"/>
  <c r="G4027" i="3"/>
  <c r="H4027" i="3"/>
  <c r="I4027" i="3"/>
  <c r="C4028" i="3"/>
  <c r="D4028" i="3"/>
  <c r="E4028" i="3"/>
  <c r="F4028" i="3"/>
  <c r="G4028" i="3"/>
  <c r="H4028" i="3"/>
  <c r="I4028" i="3"/>
  <c r="C4029" i="3"/>
  <c r="D4029" i="3"/>
  <c r="E4029" i="3"/>
  <c r="F4029" i="3"/>
  <c r="G4029" i="3"/>
  <c r="H4029" i="3"/>
  <c r="I4029" i="3"/>
  <c r="C4030" i="3"/>
  <c r="D4030" i="3"/>
  <c r="E4030" i="3"/>
  <c r="F4030" i="3"/>
  <c r="G4030" i="3"/>
  <c r="H4030" i="3"/>
  <c r="I4030" i="3"/>
  <c r="C4031" i="3"/>
  <c r="D4031" i="3"/>
  <c r="E4031" i="3"/>
  <c r="F4031" i="3"/>
  <c r="G4031" i="3"/>
  <c r="H4031" i="3"/>
  <c r="I4031" i="3"/>
  <c r="C4032" i="3"/>
  <c r="D4032" i="3"/>
  <c r="E4032" i="3"/>
  <c r="F4032" i="3"/>
  <c r="G4032" i="3"/>
  <c r="H4032" i="3"/>
  <c r="I4032" i="3"/>
  <c r="C4033" i="3"/>
  <c r="D4033" i="3"/>
  <c r="E4033" i="3"/>
  <c r="F4033" i="3"/>
  <c r="G4033" i="3"/>
  <c r="H4033" i="3"/>
  <c r="I4033" i="3"/>
  <c r="C4034" i="3"/>
  <c r="D4034" i="3"/>
  <c r="E4034" i="3"/>
  <c r="F4034" i="3"/>
  <c r="G4034" i="3"/>
  <c r="H4034" i="3"/>
  <c r="I4034" i="3"/>
  <c r="C4035" i="3"/>
  <c r="D4035" i="3"/>
  <c r="E4035" i="3"/>
  <c r="F4035" i="3"/>
  <c r="G4035" i="3"/>
  <c r="H4035" i="3"/>
  <c r="I4035" i="3"/>
  <c r="C4036" i="3"/>
  <c r="D4036" i="3"/>
  <c r="E4036" i="3"/>
  <c r="F4036" i="3"/>
  <c r="G4036" i="3"/>
  <c r="H4036" i="3"/>
  <c r="I4036" i="3"/>
  <c r="C4037" i="3"/>
  <c r="D4037" i="3"/>
  <c r="E4037" i="3"/>
  <c r="F4037" i="3"/>
  <c r="G4037" i="3"/>
  <c r="H4037" i="3"/>
  <c r="I4037" i="3"/>
  <c r="C4038" i="3"/>
  <c r="D4038" i="3"/>
  <c r="E4038" i="3"/>
  <c r="F4038" i="3"/>
  <c r="G4038" i="3"/>
  <c r="H4038" i="3"/>
  <c r="I4038" i="3"/>
  <c r="C4039" i="3"/>
  <c r="D4039" i="3"/>
  <c r="E4039" i="3"/>
  <c r="F4039" i="3"/>
  <c r="G4039" i="3"/>
  <c r="H4039" i="3"/>
  <c r="I4039" i="3"/>
  <c r="C4040" i="3"/>
  <c r="D4040" i="3"/>
  <c r="E4040" i="3"/>
  <c r="F4040" i="3"/>
  <c r="G4040" i="3"/>
  <c r="H4040" i="3"/>
  <c r="I4040" i="3"/>
  <c r="C4041" i="3"/>
  <c r="D4041" i="3"/>
  <c r="E4041" i="3"/>
  <c r="F4041" i="3"/>
  <c r="G4041" i="3"/>
  <c r="H4041" i="3"/>
  <c r="I4041" i="3"/>
  <c r="C4042" i="3"/>
  <c r="D4042" i="3"/>
  <c r="E4042" i="3"/>
  <c r="F4042" i="3"/>
  <c r="G4042" i="3"/>
  <c r="H4042" i="3"/>
  <c r="I4042" i="3"/>
  <c r="C4043" i="3"/>
  <c r="D4043" i="3"/>
  <c r="E4043" i="3"/>
  <c r="F4043" i="3"/>
  <c r="G4043" i="3"/>
  <c r="H4043" i="3"/>
  <c r="I4043" i="3"/>
  <c r="C4044" i="3"/>
  <c r="D4044" i="3"/>
  <c r="E4044" i="3"/>
  <c r="F4044" i="3"/>
  <c r="G4044" i="3"/>
  <c r="H4044" i="3"/>
  <c r="I4044" i="3"/>
  <c r="C4045" i="3"/>
  <c r="D4045" i="3"/>
  <c r="E4045" i="3"/>
  <c r="F4045" i="3"/>
  <c r="G4045" i="3"/>
  <c r="H4045" i="3"/>
  <c r="I4045" i="3"/>
  <c r="C4046" i="3"/>
  <c r="D4046" i="3"/>
  <c r="E4046" i="3"/>
  <c r="F4046" i="3"/>
  <c r="G4046" i="3"/>
  <c r="H4046" i="3"/>
  <c r="I4046" i="3"/>
  <c r="C4047" i="3"/>
  <c r="D4047" i="3"/>
  <c r="E4047" i="3"/>
  <c r="F4047" i="3"/>
  <c r="G4047" i="3"/>
  <c r="H4047" i="3"/>
  <c r="I4047" i="3"/>
  <c r="C4048" i="3"/>
  <c r="D4048" i="3"/>
  <c r="E4048" i="3"/>
  <c r="F4048" i="3"/>
  <c r="G4048" i="3"/>
  <c r="H4048" i="3"/>
  <c r="I4048" i="3"/>
  <c r="C4049" i="3"/>
  <c r="D4049" i="3"/>
  <c r="E4049" i="3"/>
  <c r="F4049" i="3"/>
  <c r="G4049" i="3"/>
  <c r="H4049" i="3"/>
  <c r="I4049" i="3"/>
  <c r="C4050" i="3"/>
  <c r="D4050" i="3"/>
  <c r="E4050" i="3"/>
  <c r="F4050" i="3"/>
  <c r="G4050" i="3"/>
  <c r="H4050" i="3"/>
  <c r="I4050" i="3"/>
  <c r="C4051" i="3"/>
  <c r="D4051" i="3"/>
  <c r="E4051" i="3"/>
  <c r="F4051" i="3"/>
  <c r="G4051" i="3"/>
  <c r="H4051" i="3"/>
  <c r="I4051" i="3"/>
  <c r="C4052" i="3"/>
  <c r="D4052" i="3"/>
  <c r="E4052" i="3"/>
  <c r="F4052" i="3"/>
  <c r="G4052" i="3"/>
  <c r="H4052" i="3"/>
  <c r="I4052" i="3"/>
  <c r="C4053" i="3"/>
  <c r="D4053" i="3"/>
  <c r="E4053" i="3"/>
  <c r="F4053" i="3"/>
  <c r="G4053" i="3"/>
  <c r="H4053" i="3"/>
  <c r="I4053" i="3"/>
  <c r="C4054" i="3"/>
  <c r="D4054" i="3"/>
  <c r="E4054" i="3"/>
  <c r="F4054" i="3"/>
  <c r="G4054" i="3"/>
  <c r="H4054" i="3"/>
  <c r="I4054" i="3"/>
  <c r="C4055" i="3"/>
  <c r="D4055" i="3"/>
  <c r="E4055" i="3"/>
  <c r="F4055" i="3"/>
  <c r="G4055" i="3"/>
  <c r="H4055" i="3"/>
  <c r="I4055" i="3"/>
  <c r="C4056" i="3"/>
  <c r="D4056" i="3"/>
  <c r="E4056" i="3"/>
  <c r="F4056" i="3"/>
  <c r="G4056" i="3"/>
  <c r="H4056" i="3"/>
  <c r="I4056" i="3"/>
  <c r="C4057" i="3"/>
  <c r="D4057" i="3"/>
  <c r="E4057" i="3"/>
  <c r="F4057" i="3"/>
  <c r="G4057" i="3"/>
  <c r="H4057" i="3"/>
  <c r="I4057" i="3"/>
  <c r="C4058" i="3"/>
  <c r="D4058" i="3"/>
  <c r="E4058" i="3"/>
  <c r="F4058" i="3"/>
  <c r="G4058" i="3"/>
  <c r="H4058" i="3"/>
  <c r="I4058" i="3"/>
  <c r="C4059" i="3"/>
  <c r="D4059" i="3"/>
  <c r="E4059" i="3"/>
  <c r="F4059" i="3"/>
  <c r="G4059" i="3"/>
  <c r="H4059" i="3"/>
  <c r="I4059" i="3"/>
  <c r="C4060" i="3"/>
  <c r="D4060" i="3"/>
  <c r="E4060" i="3"/>
  <c r="F4060" i="3"/>
  <c r="G4060" i="3"/>
  <c r="H4060" i="3"/>
  <c r="I4060" i="3"/>
  <c r="C4061" i="3"/>
  <c r="D4061" i="3"/>
  <c r="E4061" i="3"/>
  <c r="F4061" i="3"/>
  <c r="G4061" i="3"/>
  <c r="H4061" i="3"/>
  <c r="I4061" i="3"/>
  <c r="C4062" i="3"/>
  <c r="D4062" i="3"/>
  <c r="E4062" i="3"/>
  <c r="F4062" i="3"/>
  <c r="G4062" i="3"/>
  <c r="H4062" i="3"/>
  <c r="I4062" i="3"/>
  <c r="C4063" i="3"/>
  <c r="D4063" i="3"/>
  <c r="E4063" i="3"/>
  <c r="F4063" i="3"/>
  <c r="G4063" i="3"/>
  <c r="H4063" i="3"/>
  <c r="I4063" i="3"/>
  <c r="C4064" i="3"/>
  <c r="D4064" i="3"/>
  <c r="E4064" i="3"/>
  <c r="F4064" i="3"/>
  <c r="G4064" i="3"/>
  <c r="H4064" i="3"/>
  <c r="I4064" i="3"/>
  <c r="C4065" i="3"/>
  <c r="D4065" i="3"/>
  <c r="E4065" i="3"/>
  <c r="F4065" i="3"/>
  <c r="G4065" i="3"/>
  <c r="H4065" i="3"/>
  <c r="I4065" i="3"/>
  <c r="C4066" i="3"/>
  <c r="D4066" i="3"/>
  <c r="E4066" i="3"/>
  <c r="F4066" i="3"/>
  <c r="G4066" i="3"/>
  <c r="H4066" i="3"/>
  <c r="I4066" i="3"/>
  <c r="C4067" i="3"/>
  <c r="D4067" i="3"/>
  <c r="E4067" i="3"/>
  <c r="F4067" i="3"/>
  <c r="G4067" i="3"/>
  <c r="H4067" i="3"/>
  <c r="I4067" i="3"/>
  <c r="C4068" i="3"/>
  <c r="D4068" i="3"/>
  <c r="E4068" i="3"/>
  <c r="F4068" i="3"/>
  <c r="G4068" i="3"/>
  <c r="H4068" i="3"/>
  <c r="I4068" i="3"/>
  <c r="C4069" i="3"/>
  <c r="D4069" i="3"/>
  <c r="E4069" i="3"/>
  <c r="F4069" i="3"/>
  <c r="G4069" i="3"/>
  <c r="H4069" i="3"/>
  <c r="I4069" i="3"/>
  <c r="C4070" i="3"/>
  <c r="D4070" i="3"/>
  <c r="E4070" i="3"/>
  <c r="F4070" i="3"/>
  <c r="G4070" i="3"/>
  <c r="H4070" i="3"/>
  <c r="I4070" i="3"/>
  <c r="C4071" i="3"/>
  <c r="D4071" i="3"/>
  <c r="E4071" i="3"/>
  <c r="F4071" i="3"/>
  <c r="G4071" i="3"/>
  <c r="H4071" i="3"/>
  <c r="I4071" i="3"/>
  <c r="C4072" i="3"/>
  <c r="D4072" i="3"/>
  <c r="E4072" i="3"/>
  <c r="F4072" i="3"/>
  <c r="G4072" i="3"/>
  <c r="H4072" i="3"/>
  <c r="I4072" i="3"/>
  <c r="C4073" i="3"/>
  <c r="D4073" i="3"/>
  <c r="E4073" i="3"/>
  <c r="F4073" i="3"/>
  <c r="G4073" i="3"/>
  <c r="H4073" i="3"/>
  <c r="I4073" i="3"/>
  <c r="C4074" i="3"/>
  <c r="D4074" i="3"/>
  <c r="E4074" i="3"/>
  <c r="F4074" i="3"/>
  <c r="G4074" i="3"/>
  <c r="H4074" i="3"/>
  <c r="I4074" i="3"/>
  <c r="C4075" i="3"/>
  <c r="D4075" i="3"/>
  <c r="E4075" i="3"/>
  <c r="F4075" i="3"/>
  <c r="G4075" i="3"/>
  <c r="H4075" i="3"/>
  <c r="I4075" i="3"/>
  <c r="C4076" i="3"/>
  <c r="D4076" i="3"/>
  <c r="E4076" i="3"/>
  <c r="F4076" i="3"/>
  <c r="G4076" i="3"/>
  <c r="H4076" i="3"/>
  <c r="I4076" i="3"/>
  <c r="C4077" i="3"/>
  <c r="D4077" i="3"/>
  <c r="E4077" i="3"/>
  <c r="F4077" i="3"/>
  <c r="G4077" i="3"/>
  <c r="H4077" i="3"/>
  <c r="I4077" i="3"/>
  <c r="C4078" i="3"/>
  <c r="D4078" i="3"/>
  <c r="E4078" i="3"/>
  <c r="F4078" i="3"/>
  <c r="G4078" i="3"/>
  <c r="H4078" i="3"/>
  <c r="I4078" i="3"/>
  <c r="C4079" i="3"/>
  <c r="D4079" i="3"/>
  <c r="E4079" i="3"/>
  <c r="F4079" i="3"/>
  <c r="G4079" i="3"/>
  <c r="H4079" i="3"/>
  <c r="I4079" i="3"/>
  <c r="C4080" i="3"/>
  <c r="D4080" i="3"/>
  <c r="E4080" i="3"/>
  <c r="F4080" i="3"/>
  <c r="G4080" i="3"/>
  <c r="H4080" i="3"/>
  <c r="I4080" i="3"/>
  <c r="C4081" i="3"/>
  <c r="D4081" i="3"/>
  <c r="E4081" i="3"/>
  <c r="F4081" i="3"/>
  <c r="G4081" i="3"/>
  <c r="H4081" i="3"/>
  <c r="I4081" i="3"/>
  <c r="C4082" i="3"/>
  <c r="D4082" i="3"/>
  <c r="E4082" i="3"/>
  <c r="F4082" i="3"/>
  <c r="G4082" i="3"/>
  <c r="H4082" i="3"/>
  <c r="I4082" i="3"/>
  <c r="C4083" i="3"/>
  <c r="D4083" i="3"/>
  <c r="E4083" i="3"/>
  <c r="F4083" i="3"/>
  <c r="G4083" i="3"/>
  <c r="H4083" i="3"/>
  <c r="I4083" i="3"/>
  <c r="C4084" i="3"/>
  <c r="D4084" i="3"/>
  <c r="E4084" i="3"/>
  <c r="F4084" i="3"/>
  <c r="G4084" i="3"/>
  <c r="H4084" i="3"/>
  <c r="I4084" i="3"/>
  <c r="C4085" i="3"/>
  <c r="D4085" i="3"/>
  <c r="E4085" i="3"/>
  <c r="F4085" i="3"/>
  <c r="G4085" i="3"/>
  <c r="H4085" i="3"/>
  <c r="I4085" i="3"/>
  <c r="C4086" i="3"/>
  <c r="D4086" i="3"/>
  <c r="E4086" i="3"/>
  <c r="F4086" i="3"/>
  <c r="G4086" i="3"/>
  <c r="H4086" i="3"/>
  <c r="I4086" i="3"/>
  <c r="C4087" i="3"/>
  <c r="D4087" i="3"/>
  <c r="E4087" i="3"/>
  <c r="F4087" i="3"/>
  <c r="G4087" i="3"/>
  <c r="H4087" i="3"/>
  <c r="I4087" i="3"/>
  <c r="C4088" i="3"/>
  <c r="D4088" i="3"/>
  <c r="E4088" i="3"/>
  <c r="F4088" i="3"/>
  <c r="G4088" i="3"/>
  <c r="H4088" i="3"/>
  <c r="I4088" i="3"/>
  <c r="C4089" i="3"/>
  <c r="D4089" i="3"/>
  <c r="E4089" i="3"/>
  <c r="F4089" i="3"/>
  <c r="G4089" i="3"/>
  <c r="H4089" i="3"/>
  <c r="I4089" i="3"/>
  <c r="C4090" i="3"/>
  <c r="D4090" i="3"/>
  <c r="E4090" i="3"/>
  <c r="F4090" i="3"/>
  <c r="G4090" i="3"/>
  <c r="H4090" i="3"/>
  <c r="I4090" i="3"/>
  <c r="C4091" i="3"/>
  <c r="D4091" i="3"/>
  <c r="E4091" i="3"/>
  <c r="F4091" i="3"/>
  <c r="G4091" i="3"/>
  <c r="H4091" i="3"/>
  <c r="I4091" i="3"/>
  <c r="C4092" i="3"/>
  <c r="D4092" i="3"/>
  <c r="E4092" i="3"/>
  <c r="F4092" i="3"/>
  <c r="G4092" i="3"/>
  <c r="H4092" i="3"/>
  <c r="I4092" i="3"/>
  <c r="C4093" i="3"/>
  <c r="D4093" i="3"/>
  <c r="E4093" i="3"/>
  <c r="F4093" i="3"/>
  <c r="G4093" i="3"/>
  <c r="H4093" i="3"/>
  <c r="I4093" i="3"/>
  <c r="C4094" i="3"/>
  <c r="D4094" i="3"/>
  <c r="E4094" i="3"/>
  <c r="F4094" i="3"/>
  <c r="G4094" i="3"/>
  <c r="H4094" i="3"/>
  <c r="I4094" i="3"/>
  <c r="C4095" i="3"/>
  <c r="D4095" i="3"/>
  <c r="E4095" i="3"/>
  <c r="F4095" i="3"/>
  <c r="G4095" i="3"/>
  <c r="H4095" i="3"/>
  <c r="I4095" i="3"/>
  <c r="C4096" i="3"/>
  <c r="D4096" i="3"/>
  <c r="E4096" i="3"/>
  <c r="F4096" i="3"/>
  <c r="G4096" i="3"/>
  <c r="H4096" i="3"/>
  <c r="I4096" i="3"/>
  <c r="C4097" i="3"/>
  <c r="D4097" i="3"/>
  <c r="E4097" i="3"/>
  <c r="F4097" i="3"/>
  <c r="G4097" i="3"/>
  <c r="H4097" i="3"/>
  <c r="I4097" i="3"/>
  <c r="C4098" i="3"/>
  <c r="D4098" i="3"/>
  <c r="E4098" i="3"/>
  <c r="F4098" i="3"/>
  <c r="G4098" i="3"/>
  <c r="H4098" i="3"/>
  <c r="I4098" i="3"/>
  <c r="C4099" i="3"/>
  <c r="D4099" i="3"/>
  <c r="E4099" i="3"/>
  <c r="F4099" i="3"/>
  <c r="G4099" i="3"/>
  <c r="H4099" i="3"/>
  <c r="I4099" i="3"/>
  <c r="C4100" i="3"/>
  <c r="D4100" i="3"/>
  <c r="E4100" i="3"/>
  <c r="F4100" i="3"/>
  <c r="G4100" i="3"/>
  <c r="H4100" i="3"/>
  <c r="I4100" i="3"/>
  <c r="C4101" i="3"/>
  <c r="D4101" i="3"/>
  <c r="E4101" i="3"/>
  <c r="F4101" i="3"/>
  <c r="G4101" i="3"/>
  <c r="H4101" i="3"/>
  <c r="I4101" i="3"/>
  <c r="C4102" i="3"/>
  <c r="D4102" i="3"/>
  <c r="E4102" i="3"/>
  <c r="F4102" i="3"/>
  <c r="G4102" i="3"/>
  <c r="H4102" i="3"/>
  <c r="I4102" i="3"/>
  <c r="C4103" i="3"/>
  <c r="D4103" i="3"/>
  <c r="E4103" i="3"/>
  <c r="F4103" i="3"/>
  <c r="G4103" i="3"/>
  <c r="H4103" i="3"/>
  <c r="I4103" i="3"/>
  <c r="C4104" i="3"/>
  <c r="D4104" i="3"/>
  <c r="E4104" i="3"/>
  <c r="F4104" i="3"/>
  <c r="G4104" i="3"/>
  <c r="H4104" i="3"/>
  <c r="I4104" i="3"/>
  <c r="C4105" i="3"/>
  <c r="D4105" i="3"/>
  <c r="E4105" i="3"/>
  <c r="F4105" i="3"/>
  <c r="G4105" i="3"/>
  <c r="H4105" i="3"/>
  <c r="I4105" i="3"/>
  <c r="C4106" i="3"/>
  <c r="D4106" i="3"/>
  <c r="E4106" i="3"/>
  <c r="F4106" i="3"/>
  <c r="G4106" i="3"/>
  <c r="H4106" i="3"/>
  <c r="I4106" i="3"/>
  <c r="C4107" i="3"/>
  <c r="D4107" i="3"/>
  <c r="E4107" i="3"/>
  <c r="F4107" i="3"/>
  <c r="G4107" i="3"/>
  <c r="H4107" i="3"/>
  <c r="I4107" i="3"/>
  <c r="C4108" i="3"/>
  <c r="D4108" i="3"/>
  <c r="E4108" i="3"/>
  <c r="F4108" i="3"/>
  <c r="G4108" i="3"/>
  <c r="H4108" i="3"/>
  <c r="I4108" i="3"/>
  <c r="C4109" i="3"/>
  <c r="D4109" i="3"/>
  <c r="E4109" i="3"/>
  <c r="F4109" i="3"/>
  <c r="G4109" i="3"/>
  <c r="H4109" i="3"/>
  <c r="I4109" i="3"/>
  <c r="C4110" i="3"/>
  <c r="D4110" i="3"/>
  <c r="E4110" i="3"/>
  <c r="F4110" i="3"/>
  <c r="G4110" i="3"/>
  <c r="H4110" i="3"/>
  <c r="I4110" i="3"/>
  <c r="C4111" i="3"/>
  <c r="D4111" i="3"/>
  <c r="E4111" i="3"/>
  <c r="F4111" i="3"/>
  <c r="G4111" i="3"/>
  <c r="H4111" i="3"/>
  <c r="I4111" i="3"/>
  <c r="C4112" i="3"/>
  <c r="D4112" i="3"/>
  <c r="E4112" i="3"/>
  <c r="F4112" i="3"/>
  <c r="G4112" i="3"/>
  <c r="H4112" i="3"/>
  <c r="I4112" i="3"/>
  <c r="C4113" i="3"/>
  <c r="D4113" i="3"/>
  <c r="E4113" i="3"/>
  <c r="F4113" i="3"/>
  <c r="G4113" i="3"/>
  <c r="H4113" i="3"/>
  <c r="I4113" i="3"/>
  <c r="C4114" i="3"/>
  <c r="D4114" i="3"/>
  <c r="E4114" i="3"/>
  <c r="F4114" i="3"/>
  <c r="G4114" i="3"/>
  <c r="H4114" i="3"/>
  <c r="I4114" i="3"/>
  <c r="C4115" i="3"/>
  <c r="D4115" i="3"/>
  <c r="E4115" i="3"/>
  <c r="F4115" i="3"/>
  <c r="G4115" i="3"/>
  <c r="H4115" i="3"/>
  <c r="I4115" i="3"/>
  <c r="C4116" i="3"/>
  <c r="D4116" i="3"/>
  <c r="E4116" i="3"/>
  <c r="F4116" i="3"/>
  <c r="G4116" i="3"/>
  <c r="H4116" i="3"/>
  <c r="I4116" i="3"/>
  <c r="C4117" i="3"/>
  <c r="D4117" i="3"/>
  <c r="E4117" i="3"/>
  <c r="F4117" i="3"/>
  <c r="G4117" i="3"/>
  <c r="H4117" i="3"/>
  <c r="I4117" i="3"/>
  <c r="C4118" i="3"/>
  <c r="D4118" i="3"/>
  <c r="E4118" i="3"/>
  <c r="F4118" i="3"/>
  <c r="G4118" i="3"/>
  <c r="H4118" i="3"/>
  <c r="I4118" i="3"/>
  <c r="C4119" i="3"/>
  <c r="D4119" i="3"/>
  <c r="E4119" i="3"/>
  <c r="F4119" i="3"/>
  <c r="G4119" i="3"/>
  <c r="H4119" i="3"/>
  <c r="I4119" i="3"/>
  <c r="C4120" i="3"/>
  <c r="D4120" i="3"/>
  <c r="E4120" i="3"/>
  <c r="F4120" i="3"/>
  <c r="G4120" i="3"/>
  <c r="H4120" i="3"/>
  <c r="I4120" i="3"/>
  <c r="C4121" i="3"/>
  <c r="D4121" i="3"/>
  <c r="E4121" i="3"/>
  <c r="F4121" i="3"/>
  <c r="G4121" i="3"/>
  <c r="H4121" i="3"/>
  <c r="I4121" i="3"/>
  <c r="C4122" i="3"/>
  <c r="D4122" i="3"/>
  <c r="E4122" i="3"/>
  <c r="F4122" i="3"/>
  <c r="G4122" i="3"/>
  <c r="H4122" i="3"/>
  <c r="I4122" i="3"/>
  <c r="C4123" i="3"/>
  <c r="D4123" i="3"/>
  <c r="E4123" i="3"/>
  <c r="F4123" i="3"/>
  <c r="G4123" i="3"/>
  <c r="H4123" i="3"/>
  <c r="I4123" i="3"/>
  <c r="C4124" i="3"/>
  <c r="D4124" i="3"/>
  <c r="E4124" i="3"/>
  <c r="F4124" i="3"/>
  <c r="G4124" i="3"/>
  <c r="H4124" i="3"/>
  <c r="I4124" i="3"/>
  <c r="C4125" i="3"/>
  <c r="D4125" i="3"/>
  <c r="E4125" i="3"/>
  <c r="F4125" i="3"/>
  <c r="G4125" i="3"/>
  <c r="H4125" i="3"/>
  <c r="I4125" i="3"/>
  <c r="C4126" i="3"/>
  <c r="D4126" i="3"/>
  <c r="E4126" i="3"/>
  <c r="F4126" i="3"/>
  <c r="G4126" i="3"/>
  <c r="H4126" i="3"/>
  <c r="I4126" i="3"/>
  <c r="C4127" i="3"/>
  <c r="D4127" i="3"/>
  <c r="E4127" i="3"/>
  <c r="F4127" i="3"/>
  <c r="G4127" i="3"/>
  <c r="H4127" i="3"/>
  <c r="I4127" i="3"/>
  <c r="C4128" i="3"/>
  <c r="D4128" i="3"/>
  <c r="E4128" i="3"/>
  <c r="F4128" i="3"/>
  <c r="G4128" i="3"/>
  <c r="H4128" i="3"/>
  <c r="I4128" i="3"/>
  <c r="C4129" i="3"/>
  <c r="D4129" i="3"/>
  <c r="E4129" i="3"/>
  <c r="F4129" i="3"/>
  <c r="G4129" i="3"/>
  <c r="H4129" i="3"/>
  <c r="I4129" i="3"/>
  <c r="C4130" i="3"/>
  <c r="D4130" i="3"/>
  <c r="E4130" i="3"/>
  <c r="F4130" i="3"/>
  <c r="G4130" i="3"/>
  <c r="H4130" i="3"/>
  <c r="I4130" i="3"/>
  <c r="C4131" i="3"/>
  <c r="D4131" i="3"/>
  <c r="E4131" i="3"/>
  <c r="F4131" i="3"/>
  <c r="G4131" i="3"/>
  <c r="H4131" i="3"/>
  <c r="I4131" i="3"/>
  <c r="C4132" i="3"/>
  <c r="D4132" i="3"/>
  <c r="E4132" i="3"/>
  <c r="F4132" i="3"/>
  <c r="G4132" i="3"/>
  <c r="H4132" i="3"/>
  <c r="I4132" i="3"/>
  <c r="C4133" i="3"/>
  <c r="D4133" i="3"/>
  <c r="E4133" i="3"/>
  <c r="F4133" i="3"/>
  <c r="G4133" i="3"/>
  <c r="H4133" i="3"/>
  <c r="I4133" i="3"/>
  <c r="C4134" i="3"/>
  <c r="D4134" i="3"/>
  <c r="E4134" i="3"/>
  <c r="F4134" i="3"/>
  <c r="G4134" i="3"/>
  <c r="H4134" i="3"/>
  <c r="I4134" i="3"/>
  <c r="C4135" i="3"/>
  <c r="D4135" i="3"/>
  <c r="E4135" i="3"/>
  <c r="F4135" i="3"/>
  <c r="G4135" i="3"/>
  <c r="H4135" i="3"/>
  <c r="I4135" i="3"/>
  <c r="C4136" i="3"/>
  <c r="D4136" i="3"/>
  <c r="E4136" i="3"/>
  <c r="F4136" i="3"/>
  <c r="G4136" i="3"/>
  <c r="H4136" i="3"/>
  <c r="I4136" i="3"/>
  <c r="C4137" i="3"/>
  <c r="D4137" i="3"/>
  <c r="E4137" i="3"/>
  <c r="F4137" i="3"/>
  <c r="G4137" i="3"/>
  <c r="H4137" i="3"/>
  <c r="I4137" i="3"/>
  <c r="C4138" i="3"/>
  <c r="D4138" i="3"/>
  <c r="E4138" i="3"/>
  <c r="F4138" i="3"/>
  <c r="G4138" i="3"/>
  <c r="H4138" i="3"/>
  <c r="I4138" i="3"/>
  <c r="C4139" i="3"/>
  <c r="D4139" i="3"/>
  <c r="E4139" i="3"/>
  <c r="F4139" i="3"/>
  <c r="G4139" i="3"/>
  <c r="H4139" i="3"/>
  <c r="I4139" i="3"/>
  <c r="C4140" i="3"/>
  <c r="D4140" i="3"/>
  <c r="E4140" i="3"/>
  <c r="F4140" i="3"/>
  <c r="G4140" i="3"/>
  <c r="H4140" i="3"/>
  <c r="I4140" i="3"/>
  <c r="C4141" i="3"/>
  <c r="D4141" i="3"/>
  <c r="E4141" i="3"/>
  <c r="F4141" i="3"/>
  <c r="G4141" i="3"/>
  <c r="H4141" i="3"/>
  <c r="I4141" i="3"/>
  <c r="C4142" i="3"/>
  <c r="D4142" i="3"/>
  <c r="E4142" i="3"/>
  <c r="F4142" i="3"/>
  <c r="G4142" i="3"/>
  <c r="H4142" i="3"/>
  <c r="I4142" i="3"/>
  <c r="C4143" i="3"/>
  <c r="D4143" i="3"/>
  <c r="E4143" i="3"/>
  <c r="F4143" i="3"/>
  <c r="G4143" i="3"/>
  <c r="H4143" i="3"/>
  <c r="I4143" i="3"/>
  <c r="C4144" i="3"/>
  <c r="D4144" i="3"/>
  <c r="E4144" i="3"/>
  <c r="F4144" i="3"/>
  <c r="G4144" i="3"/>
  <c r="H4144" i="3"/>
  <c r="I4144" i="3"/>
  <c r="C4145" i="3"/>
  <c r="D4145" i="3"/>
  <c r="E4145" i="3"/>
  <c r="F4145" i="3"/>
  <c r="G4145" i="3"/>
  <c r="H4145" i="3"/>
  <c r="I4145" i="3"/>
  <c r="C4146" i="3"/>
  <c r="D4146" i="3"/>
  <c r="E4146" i="3"/>
  <c r="F4146" i="3"/>
  <c r="G4146" i="3"/>
  <c r="H4146" i="3"/>
  <c r="I4146" i="3"/>
  <c r="C4147" i="3"/>
  <c r="D4147" i="3"/>
  <c r="E4147" i="3"/>
  <c r="F4147" i="3"/>
  <c r="G4147" i="3"/>
  <c r="H4147" i="3"/>
  <c r="I4147" i="3"/>
  <c r="C4148" i="3"/>
  <c r="D4148" i="3"/>
  <c r="E4148" i="3"/>
  <c r="F4148" i="3"/>
  <c r="G4148" i="3"/>
  <c r="H4148" i="3"/>
  <c r="I4148" i="3"/>
  <c r="C4149" i="3"/>
  <c r="D4149" i="3"/>
  <c r="E4149" i="3"/>
  <c r="F4149" i="3"/>
  <c r="G4149" i="3"/>
  <c r="H4149" i="3"/>
  <c r="I4149" i="3"/>
  <c r="C4150" i="3"/>
  <c r="D4150" i="3"/>
  <c r="E4150" i="3"/>
  <c r="F4150" i="3"/>
  <c r="G4150" i="3"/>
  <c r="H4150" i="3"/>
  <c r="I4150" i="3"/>
  <c r="C4151" i="3"/>
  <c r="D4151" i="3"/>
  <c r="E4151" i="3"/>
  <c r="F4151" i="3"/>
  <c r="G4151" i="3"/>
  <c r="H4151" i="3"/>
  <c r="I4151" i="3"/>
  <c r="C4152" i="3"/>
  <c r="D4152" i="3"/>
  <c r="E4152" i="3"/>
  <c r="F4152" i="3"/>
  <c r="G4152" i="3"/>
  <c r="H4152" i="3"/>
  <c r="I4152" i="3"/>
  <c r="C4153" i="3"/>
  <c r="D4153" i="3"/>
  <c r="E4153" i="3"/>
  <c r="F4153" i="3"/>
  <c r="G4153" i="3"/>
  <c r="H4153" i="3"/>
  <c r="I4153" i="3"/>
  <c r="C4154" i="3"/>
  <c r="D4154" i="3"/>
  <c r="E4154" i="3"/>
  <c r="F4154" i="3"/>
  <c r="G4154" i="3"/>
  <c r="H4154" i="3"/>
  <c r="I4154" i="3"/>
  <c r="C4155" i="3"/>
  <c r="D4155" i="3"/>
  <c r="E4155" i="3"/>
  <c r="F4155" i="3"/>
  <c r="G4155" i="3"/>
  <c r="H4155" i="3"/>
  <c r="I4155" i="3"/>
  <c r="C4156" i="3"/>
  <c r="D4156" i="3"/>
  <c r="E4156" i="3"/>
  <c r="F4156" i="3"/>
  <c r="G4156" i="3"/>
  <c r="H4156" i="3"/>
  <c r="I4156" i="3"/>
  <c r="C4157" i="3"/>
  <c r="D4157" i="3"/>
  <c r="E4157" i="3"/>
  <c r="F4157" i="3"/>
  <c r="G4157" i="3"/>
  <c r="H4157" i="3"/>
  <c r="I4157" i="3"/>
  <c r="C4158" i="3"/>
  <c r="D4158" i="3"/>
  <c r="E4158" i="3"/>
  <c r="F4158" i="3"/>
  <c r="G4158" i="3"/>
  <c r="H4158" i="3"/>
  <c r="I4158" i="3"/>
  <c r="C4159" i="3"/>
  <c r="D4159" i="3"/>
  <c r="E4159" i="3"/>
  <c r="F4159" i="3"/>
  <c r="G4159" i="3"/>
  <c r="H4159" i="3"/>
  <c r="I4159" i="3"/>
  <c r="C4160" i="3"/>
  <c r="D4160" i="3"/>
  <c r="E4160" i="3"/>
  <c r="F4160" i="3"/>
  <c r="G4160" i="3"/>
  <c r="H4160" i="3"/>
  <c r="I4160" i="3"/>
  <c r="C4161" i="3"/>
  <c r="D4161" i="3"/>
  <c r="E4161" i="3"/>
  <c r="F4161" i="3"/>
  <c r="G4161" i="3"/>
  <c r="H4161" i="3"/>
  <c r="I4161" i="3"/>
  <c r="C4162" i="3"/>
  <c r="D4162" i="3"/>
  <c r="E4162" i="3"/>
  <c r="F4162" i="3"/>
  <c r="G4162" i="3"/>
  <c r="H4162" i="3"/>
  <c r="I4162" i="3"/>
  <c r="C4163" i="3"/>
  <c r="D4163" i="3"/>
  <c r="E4163" i="3"/>
  <c r="F4163" i="3"/>
  <c r="G4163" i="3"/>
  <c r="H4163" i="3"/>
  <c r="I4163" i="3"/>
  <c r="C4164" i="3"/>
  <c r="D4164" i="3"/>
  <c r="E4164" i="3"/>
  <c r="F4164" i="3"/>
  <c r="G4164" i="3"/>
  <c r="H4164" i="3"/>
  <c r="I4164" i="3"/>
  <c r="C4165" i="3"/>
  <c r="D4165" i="3"/>
  <c r="E4165" i="3"/>
  <c r="F4165" i="3"/>
  <c r="G4165" i="3"/>
  <c r="H4165" i="3"/>
  <c r="I4165" i="3"/>
  <c r="C4166" i="3"/>
  <c r="D4166" i="3"/>
  <c r="E4166" i="3"/>
  <c r="F4166" i="3"/>
  <c r="G4166" i="3"/>
  <c r="H4166" i="3"/>
  <c r="I4166" i="3"/>
  <c r="C4167" i="3"/>
  <c r="D4167" i="3"/>
  <c r="E4167" i="3"/>
  <c r="F4167" i="3"/>
  <c r="G4167" i="3"/>
  <c r="H4167" i="3"/>
  <c r="I4167" i="3"/>
  <c r="C4168" i="3"/>
  <c r="D4168" i="3"/>
  <c r="E4168" i="3"/>
  <c r="F4168" i="3"/>
  <c r="G4168" i="3"/>
  <c r="H4168" i="3"/>
  <c r="I4168" i="3"/>
  <c r="C4169" i="3"/>
  <c r="D4169" i="3"/>
  <c r="E4169" i="3"/>
  <c r="F4169" i="3"/>
  <c r="G4169" i="3"/>
  <c r="H4169" i="3"/>
  <c r="I4169" i="3"/>
  <c r="C4170" i="3"/>
  <c r="D4170" i="3"/>
  <c r="E4170" i="3"/>
  <c r="F4170" i="3"/>
  <c r="G4170" i="3"/>
  <c r="H4170" i="3"/>
  <c r="I4170" i="3"/>
  <c r="C4171" i="3"/>
  <c r="D4171" i="3"/>
  <c r="E4171" i="3"/>
  <c r="F4171" i="3"/>
  <c r="G4171" i="3"/>
  <c r="H4171" i="3"/>
  <c r="I4171" i="3"/>
  <c r="C4172" i="3"/>
  <c r="D4172" i="3"/>
  <c r="E4172" i="3"/>
  <c r="F4172" i="3"/>
  <c r="G4172" i="3"/>
  <c r="H4172" i="3"/>
  <c r="I4172" i="3"/>
  <c r="C4173" i="3"/>
  <c r="D4173" i="3"/>
  <c r="E4173" i="3"/>
  <c r="F4173" i="3"/>
  <c r="G4173" i="3"/>
  <c r="H4173" i="3"/>
  <c r="I4173" i="3"/>
  <c r="C4174" i="3"/>
  <c r="D4174" i="3"/>
  <c r="E4174" i="3"/>
  <c r="F4174" i="3"/>
  <c r="G4174" i="3"/>
  <c r="H4174" i="3"/>
  <c r="I4174" i="3"/>
  <c r="C4175" i="3"/>
  <c r="D4175" i="3"/>
  <c r="E4175" i="3"/>
  <c r="F4175" i="3"/>
  <c r="G4175" i="3"/>
  <c r="H4175" i="3"/>
  <c r="I4175" i="3"/>
  <c r="C4176" i="3"/>
  <c r="D4176" i="3"/>
  <c r="E4176" i="3"/>
  <c r="F4176" i="3"/>
  <c r="G4176" i="3"/>
  <c r="H4176" i="3"/>
  <c r="I4176" i="3"/>
  <c r="C4177" i="3"/>
  <c r="D4177" i="3"/>
  <c r="E4177" i="3"/>
  <c r="F4177" i="3"/>
  <c r="G4177" i="3"/>
  <c r="H4177" i="3"/>
  <c r="I4177" i="3"/>
  <c r="C4178" i="3"/>
  <c r="D4178" i="3"/>
  <c r="E4178" i="3"/>
  <c r="F4178" i="3"/>
  <c r="G4178" i="3"/>
  <c r="H4178" i="3"/>
  <c r="I4178" i="3"/>
  <c r="C4179" i="3"/>
  <c r="D4179" i="3"/>
  <c r="E4179" i="3"/>
  <c r="F4179" i="3"/>
  <c r="G4179" i="3"/>
  <c r="H4179" i="3"/>
  <c r="I4179" i="3"/>
  <c r="C4180" i="3"/>
  <c r="D4180" i="3"/>
  <c r="E4180" i="3"/>
  <c r="F4180" i="3"/>
  <c r="G4180" i="3"/>
  <c r="H4180" i="3"/>
  <c r="I4180" i="3"/>
  <c r="C4181" i="3"/>
  <c r="D4181" i="3"/>
  <c r="E4181" i="3"/>
  <c r="F4181" i="3"/>
  <c r="G4181" i="3"/>
  <c r="H4181" i="3"/>
  <c r="I4181" i="3"/>
  <c r="C4182" i="3"/>
  <c r="D4182" i="3"/>
  <c r="E4182" i="3"/>
  <c r="F4182" i="3"/>
  <c r="G4182" i="3"/>
  <c r="H4182" i="3"/>
  <c r="I4182" i="3"/>
  <c r="C4183" i="3"/>
  <c r="D4183" i="3"/>
  <c r="E4183" i="3"/>
  <c r="F4183" i="3"/>
  <c r="G4183" i="3"/>
  <c r="H4183" i="3"/>
  <c r="I4183" i="3"/>
  <c r="C4184" i="3"/>
  <c r="D4184" i="3"/>
  <c r="E4184" i="3"/>
  <c r="F4184" i="3"/>
  <c r="G4184" i="3"/>
  <c r="H4184" i="3"/>
  <c r="I4184" i="3"/>
  <c r="C4185" i="3"/>
  <c r="D4185" i="3"/>
  <c r="E4185" i="3"/>
  <c r="F4185" i="3"/>
  <c r="G4185" i="3"/>
  <c r="H4185" i="3"/>
  <c r="I4185" i="3"/>
  <c r="C4186" i="3"/>
  <c r="D4186" i="3"/>
  <c r="E4186" i="3"/>
  <c r="F4186" i="3"/>
  <c r="G4186" i="3"/>
  <c r="H4186" i="3"/>
  <c r="I4186" i="3"/>
  <c r="C4187" i="3"/>
  <c r="D4187" i="3"/>
  <c r="E4187" i="3"/>
  <c r="F4187" i="3"/>
  <c r="G4187" i="3"/>
  <c r="H4187" i="3"/>
  <c r="I4187" i="3"/>
  <c r="C4188" i="3"/>
  <c r="D4188" i="3"/>
  <c r="E4188" i="3"/>
  <c r="F4188" i="3"/>
  <c r="G4188" i="3"/>
  <c r="H4188" i="3"/>
  <c r="I4188" i="3"/>
  <c r="C4189" i="3"/>
  <c r="D4189" i="3"/>
  <c r="E4189" i="3"/>
  <c r="F4189" i="3"/>
  <c r="G4189" i="3"/>
  <c r="H4189" i="3"/>
  <c r="I4189" i="3"/>
  <c r="C4190" i="3"/>
  <c r="D4190" i="3"/>
  <c r="E4190" i="3"/>
  <c r="F4190" i="3"/>
  <c r="G4190" i="3"/>
  <c r="H4190" i="3"/>
  <c r="I4190" i="3"/>
  <c r="C4191" i="3"/>
  <c r="D4191" i="3"/>
  <c r="E4191" i="3"/>
  <c r="F4191" i="3"/>
  <c r="G4191" i="3"/>
  <c r="H4191" i="3"/>
  <c r="I4191" i="3"/>
  <c r="C4192" i="3"/>
  <c r="D4192" i="3"/>
  <c r="E4192" i="3"/>
  <c r="F4192" i="3"/>
  <c r="G4192" i="3"/>
  <c r="H4192" i="3"/>
  <c r="I4192" i="3"/>
  <c r="C4193" i="3"/>
  <c r="D4193" i="3"/>
  <c r="E4193" i="3"/>
  <c r="F4193" i="3"/>
  <c r="G4193" i="3"/>
  <c r="H4193" i="3"/>
  <c r="I4193" i="3"/>
  <c r="C4194" i="3"/>
  <c r="D4194" i="3"/>
  <c r="E4194" i="3"/>
  <c r="F4194" i="3"/>
  <c r="G4194" i="3"/>
  <c r="H4194" i="3"/>
  <c r="I4194" i="3"/>
  <c r="C4195" i="3"/>
  <c r="D4195" i="3"/>
  <c r="E4195" i="3"/>
  <c r="F4195" i="3"/>
  <c r="G4195" i="3"/>
  <c r="H4195" i="3"/>
  <c r="I4195" i="3"/>
  <c r="C4196" i="3"/>
  <c r="D4196" i="3"/>
  <c r="E4196" i="3"/>
  <c r="F4196" i="3"/>
  <c r="G4196" i="3"/>
  <c r="H4196" i="3"/>
  <c r="I4196" i="3"/>
  <c r="C4197" i="3"/>
  <c r="D4197" i="3"/>
  <c r="E4197" i="3"/>
  <c r="F4197" i="3"/>
  <c r="G4197" i="3"/>
  <c r="H4197" i="3"/>
  <c r="I4197" i="3"/>
  <c r="C4198" i="3"/>
  <c r="D4198" i="3"/>
  <c r="E4198" i="3"/>
  <c r="F4198" i="3"/>
  <c r="G4198" i="3"/>
  <c r="H4198" i="3"/>
  <c r="I4198" i="3"/>
  <c r="C4199" i="3"/>
  <c r="D4199" i="3"/>
  <c r="E4199" i="3"/>
  <c r="F4199" i="3"/>
  <c r="G4199" i="3"/>
  <c r="H4199" i="3"/>
  <c r="I4199" i="3"/>
  <c r="C4200" i="3"/>
  <c r="D4200" i="3"/>
  <c r="E4200" i="3"/>
  <c r="F4200" i="3"/>
  <c r="G4200" i="3"/>
  <c r="H4200" i="3"/>
  <c r="I4200" i="3"/>
  <c r="C4201" i="3"/>
  <c r="D4201" i="3"/>
  <c r="E4201" i="3"/>
  <c r="F4201" i="3"/>
  <c r="G4201" i="3"/>
  <c r="H4201" i="3"/>
  <c r="I4201" i="3"/>
  <c r="C4202" i="3"/>
  <c r="D4202" i="3"/>
  <c r="E4202" i="3"/>
  <c r="F4202" i="3"/>
  <c r="G4202" i="3"/>
  <c r="H4202" i="3"/>
  <c r="I4202" i="3"/>
  <c r="C4203" i="3"/>
  <c r="D4203" i="3"/>
  <c r="E4203" i="3"/>
  <c r="F4203" i="3"/>
  <c r="G4203" i="3"/>
  <c r="H4203" i="3"/>
  <c r="I4203" i="3"/>
  <c r="C4204" i="3"/>
  <c r="D4204" i="3"/>
  <c r="E4204" i="3"/>
  <c r="F4204" i="3"/>
  <c r="G4204" i="3"/>
  <c r="H4204" i="3"/>
  <c r="I4204" i="3"/>
  <c r="C4205" i="3"/>
  <c r="D4205" i="3"/>
  <c r="E4205" i="3"/>
  <c r="F4205" i="3"/>
  <c r="G4205" i="3"/>
  <c r="H4205" i="3"/>
  <c r="I4205" i="3"/>
  <c r="C4206" i="3"/>
  <c r="D4206" i="3"/>
  <c r="E4206" i="3"/>
  <c r="F4206" i="3"/>
  <c r="G4206" i="3"/>
  <c r="H4206" i="3"/>
  <c r="I4206" i="3"/>
  <c r="C4207" i="3"/>
  <c r="D4207" i="3"/>
  <c r="E4207" i="3"/>
  <c r="F4207" i="3"/>
  <c r="G4207" i="3"/>
  <c r="H4207" i="3"/>
  <c r="I4207" i="3"/>
  <c r="C4208" i="3"/>
  <c r="D4208" i="3"/>
  <c r="E4208" i="3"/>
  <c r="F4208" i="3"/>
  <c r="G4208" i="3"/>
  <c r="H4208" i="3"/>
  <c r="I4208" i="3"/>
  <c r="C4209" i="3"/>
  <c r="D4209" i="3"/>
  <c r="E4209" i="3"/>
  <c r="F4209" i="3"/>
  <c r="G4209" i="3"/>
  <c r="H4209" i="3"/>
  <c r="I4209" i="3"/>
  <c r="C4210" i="3"/>
  <c r="D4210" i="3"/>
  <c r="E4210" i="3"/>
  <c r="F4210" i="3"/>
  <c r="G4210" i="3"/>
  <c r="H4210" i="3"/>
  <c r="I4210" i="3"/>
  <c r="C4211" i="3"/>
  <c r="D4211" i="3"/>
  <c r="E4211" i="3"/>
  <c r="F4211" i="3"/>
  <c r="G4211" i="3"/>
  <c r="H4211" i="3"/>
  <c r="I4211" i="3"/>
  <c r="C4212" i="3"/>
  <c r="D4212" i="3"/>
  <c r="E4212" i="3"/>
  <c r="F4212" i="3"/>
  <c r="G4212" i="3"/>
  <c r="H4212" i="3"/>
  <c r="I4212" i="3"/>
  <c r="C4213" i="3"/>
  <c r="D4213" i="3"/>
  <c r="E4213" i="3"/>
  <c r="F4213" i="3"/>
  <c r="G4213" i="3"/>
  <c r="H4213" i="3"/>
  <c r="I4213" i="3"/>
  <c r="C4214" i="3"/>
  <c r="D4214" i="3"/>
  <c r="E4214" i="3"/>
  <c r="F4214" i="3"/>
  <c r="G4214" i="3"/>
  <c r="H4214" i="3"/>
  <c r="I4214" i="3"/>
  <c r="C4215" i="3"/>
  <c r="D4215" i="3"/>
  <c r="E4215" i="3"/>
  <c r="F4215" i="3"/>
  <c r="G4215" i="3"/>
  <c r="H4215" i="3"/>
  <c r="I4215" i="3"/>
  <c r="C4216" i="3"/>
  <c r="D4216" i="3"/>
  <c r="E4216" i="3"/>
  <c r="F4216" i="3"/>
  <c r="G4216" i="3"/>
  <c r="H4216" i="3"/>
  <c r="I4216" i="3"/>
  <c r="C4217" i="3"/>
  <c r="D4217" i="3"/>
  <c r="E4217" i="3"/>
  <c r="F4217" i="3"/>
  <c r="G4217" i="3"/>
  <c r="H4217" i="3"/>
  <c r="I4217" i="3"/>
  <c r="C4218" i="3"/>
  <c r="D4218" i="3"/>
  <c r="E4218" i="3"/>
  <c r="F4218" i="3"/>
  <c r="G4218" i="3"/>
  <c r="H4218" i="3"/>
  <c r="I4218" i="3"/>
  <c r="C4219" i="3"/>
  <c r="D4219" i="3"/>
  <c r="E4219" i="3"/>
  <c r="F4219" i="3"/>
  <c r="G4219" i="3"/>
  <c r="H4219" i="3"/>
  <c r="I4219" i="3"/>
  <c r="C4220" i="3"/>
  <c r="D4220" i="3"/>
  <c r="E4220" i="3"/>
  <c r="F4220" i="3"/>
  <c r="G4220" i="3"/>
  <c r="H4220" i="3"/>
  <c r="I4220" i="3"/>
  <c r="C4221" i="3"/>
  <c r="D4221" i="3"/>
  <c r="E4221" i="3"/>
  <c r="F4221" i="3"/>
  <c r="G4221" i="3"/>
  <c r="H4221" i="3"/>
  <c r="I4221" i="3"/>
  <c r="C4222" i="3"/>
  <c r="D4222" i="3"/>
  <c r="E4222" i="3"/>
  <c r="F4222" i="3"/>
  <c r="G4222" i="3"/>
  <c r="H4222" i="3"/>
  <c r="I4222" i="3"/>
  <c r="C4223" i="3"/>
  <c r="D4223" i="3"/>
  <c r="E4223" i="3"/>
  <c r="F4223" i="3"/>
  <c r="G4223" i="3"/>
  <c r="H4223" i="3"/>
  <c r="I4223" i="3"/>
  <c r="C4224" i="3"/>
  <c r="D4224" i="3"/>
  <c r="E4224" i="3"/>
  <c r="F4224" i="3"/>
  <c r="G4224" i="3"/>
  <c r="H4224" i="3"/>
  <c r="I4224" i="3"/>
  <c r="C4225" i="3"/>
  <c r="D4225" i="3"/>
  <c r="E4225" i="3"/>
  <c r="F4225" i="3"/>
  <c r="G4225" i="3"/>
  <c r="H4225" i="3"/>
  <c r="I4225" i="3"/>
  <c r="C4226" i="3"/>
  <c r="D4226" i="3"/>
  <c r="E4226" i="3"/>
  <c r="F4226" i="3"/>
  <c r="G4226" i="3"/>
  <c r="H4226" i="3"/>
  <c r="I4226" i="3"/>
  <c r="C4227" i="3"/>
  <c r="D4227" i="3"/>
  <c r="E4227" i="3"/>
  <c r="F4227" i="3"/>
  <c r="G4227" i="3"/>
  <c r="H4227" i="3"/>
  <c r="I4227" i="3"/>
  <c r="C4228" i="3"/>
  <c r="D4228" i="3"/>
  <c r="E4228" i="3"/>
  <c r="F4228" i="3"/>
  <c r="G4228" i="3"/>
  <c r="H4228" i="3"/>
  <c r="I4228" i="3"/>
  <c r="C4229" i="3"/>
  <c r="D4229" i="3"/>
  <c r="E4229" i="3"/>
  <c r="F4229" i="3"/>
  <c r="G4229" i="3"/>
  <c r="H4229" i="3"/>
  <c r="I4229" i="3"/>
  <c r="C4230" i="3"/>
  <c r="D4230" i="3"/>
  <c r="E4230" i="3"/>
  <c r="F4230" i="3"/>
  <c r="G4230" i="3"/>
  <c r="H4230" i="3"/>
  <c r="I4230" i="3"/>
  <c r="C4231" i="3"/>
  <c r="D4231" i="3"/>
  <c r="E4231" i="3"/>
  <c r="F4231" i="3"/>
  <c r="G4231" i="3"/>
  <c r="H4231" i="3"/>
  <c r="I4231" i="3"/>
  <c r="C4232" i="3"/>
  <c r="D4232" i="3"/>
  <c r="E4232" i="3"/>
  <c r="F4232" i="3"/>
  <c r="G4232" i="3"/>
  <c r="H4232" i="3"/>
  <c r="I4232" i="3"/>
  <c r="C4233" i="3"/>
  <c r="D4233" i="3"/>
  <c r="E4233" i="3"/>
  <c r="F4233" i="3"/>
  <c r="G4233" i="3"/>
  <c r="H4233" i="3"/>
  <c r="I4233" i="3"/>
  <c r="C4234" i="3"/>
  <c r="D4234" i="3"/>
  <c r="E4234" i="3"/>
  <c r="F4234" i="3"/>
  <c r="G4234" i="3"/>
  <c r="H4234" i="3"/>
  <c r="I4234" i="3"/>
  <c r="C4235" i="3"/>
  <c r="D4235" i="3"/>
  <c r="E4235" i="3"/>
  <c r="F4235" i="3"/>
  <c r="G4235" i="3"/>
  <c r="H4235" i="3"/>
  <c r="I4235" i="3"/>
  <c r="C4236" i="3"/>
  <c r="D4236" i="3"/>
  <c r="E4236" i="3"/>
  <c r="F4236" i="3"/>
  <c r="G4236" i="3"/>
  <c r="H4236" i="3"/>
  <c r="I4236" i="3"/>
  <c r="C4237" i="3"/>
  <c r="D4237" i="3"/>
  <c r="E4237" i="3"/>
  <c r="F4237" i="3"/>
  <c r="G4237" i="3"/>
  <c r="H4237" i="3"/>
  <c r="I4237" i="3"/>
  <c r="C4238" i="3"/>
  <c r="D4238" i="3"/>
  <c r="E4238" i="3"/>
  <c r="F4238" i="3"/>
  <c r="G4238" i="3"/>
  <c r="H4238" i="3"/>
  <c r="I4238" i="3"/>
  <c r="C4239" i="3"/>
  <c r="D4239" i="3"/>
  <c r="E4239" i="3"/>
  <c r="F4239" i="3"/>
  <c r="G4239" i="3"/>
  <c r="H4239" i="3"/>
  <c r="I4239" i="3"/>
  <c r="C4240" i="3"/>
  <c r="D4240" i="3"/>
  <c r="E4240" i="3"/>
  <c r="F4240" i="3"/>
  <c r="G4240" i="3"/>
  <c r="H4240" i="3"/>
  <c r="I4240" i="3"/>
  <c r="C4241" i="3"/>
  <c r="D4241" i="3"/>
  <c r="E4241" i="3"/>
  <c r="F4241" i="3"/>
  <c r="G4241" i="3"/>
  <c r="H4241" i="3"/>
  <c r="I4241" i="3"/>
  <c r="C4242" i="3"/>
  <c r="D4242" i="3"/>
  <c r="E4242" i="3"/>
  <c r="F4242" i="3"/>
  <c r="G4242" i="3"/>
  <c r="H4242" i="3"/>
  <c r="I4242" i="3"/>
  <c r="C4243" i="3"/>
  <c r="D4243" i="3"/>
  <c r="E4243" i="3"/>
  <c r="F4243" i="3"/>
  <c r="G4243" i="3"/>
  <c r="H4243" i="3"/>
  <c r="I4243" i="3"/>
  <c r="C4244" i="3"/>
  <c r="D4244" i="3"/>
  <c r="E4244" i="3"/>
  <c r="F4244" i="3"/>
  <c r="G4244" i="3"/>
  <c r="H4244" i="3"/>
  <c r="I4244" i="3"/>
  <c r="C4245" i="3"/>
  <c r="D4245" i="3"/>
  <c r="E4245" i="3"/>
  <c r="F4245" i="3"/>
  <c r="G4245" i="3"/>
  <c r="H4245" i="3"/>
  <c r="I4245" i="3"/>
  <c r="C4246" i="3"/>
  <c r="D4246" i="3"/>
  <c r="E4246" i="3"/>
  <c r="F4246" i="3"/>
  <c r="G4246" i="3"/>
  <c r="H4246" i="3"/>
  <c r="I4246" i="3"/>
  <c r="C4247" i="3"/>
  <c r="D4247" i="3"/>
  <c r="E4247" i="3"/>
  <c r="F4247" i="3"/>
  <c r="G4247" i="3"/>
  <c r="H4247" i="3"/>
  <c r="I4247" i="3"/>
  <c r="C4248" i="3"/>
  <c r="D4248" i="3"/>
  <c r="E4248" i="3"/>
  <c r="F4248" i="3"/>
  <c r="G4248" i="3"/>
  <c r="H4248" i="3"/>
  <c r="I4248" i="3"/>
  <c r="C4249" i="3"/>
  <c r="D4249" i="3"/>
  <c r="E4249" i="3"/>
  <c r="F4249" i="3"/>
  <c r="G4249" i="3"/>
  <c r="H4249" i="3"/>
  <c r="I4249" i="3"/>
  <c r="C4250" i="3"/>
  <c r="D4250" i="3"/>
  <c r="E4250" i="3"/>
  <c r="F4250" i="3"/>
  <c r="G4250" i="3"/>
  <c r="H4250" i="3"/>
  <c r="I4250" i="3"/>
  <c r="C4251" i="3"/>
  <c r="D4251" i="3"/>
  <c r="E4251" i="3"/>
  <c r="F4251" i="3"/>
  <c r="G4251" i="3"/>
  <c r="H4251" i="3"/>
  <c r="I4251" i="3"/>
  <c r="C4252" i="3"/>
  <c r="D4252" i="3"/>
  <c r="E4252" i="3"/>
  <c r="F4252" i="3"/>
  <c r="G4252" i="3"/>
  <c r="H4252" i="3"/>
  <c r="I4252" i="3"/>
  <c r="C4253" i="3"/>
  <c r="D4253" i="3"/>
  <c r="E4253" i="3"/>
  <c r="F4253" i="3"/>
  <c r="G4253" i="3"/>
  <c r="H4253" i="3"/>
  <c r="I4253" i="3"/>
  <c r="C4254" i="3"/>
  <c r="D4254" i="3"/>
  <c r="E4254" i="3"/>
  <c r="F4254" i="3"/>
  <c r="G4254" i="3"/>
  <c r="H4254" i="3"/>
  <c r="I4254" i="3"/>
  <c r="C4255" i="3"/>
  <c r="D4255" i="3"/>
  <c r="E4255" i="3"/>
  <c r="F4255" i="3"/>
  <c r="G4255" i="3"/>
  <c r="H4255" i="3"/>
  <c r="I4255" i="3"/>
  <c r="C4256" i="3"/>
  <c r="D4256" i="3"/>
  <c r="E4256" i="3"/>
  <c r="F4256" i="3"/>
  <c r="G4256" i="3"/>
  <c r="H4256" i="3"/>
  <c r="I4256" i="3"/>
  <c r="C4257" i="3"/>
  <c r="D4257" i="3"/>
  <c r="E4257" i="3"/>
  <c r="F4257" i="3"/>
  <c r="G4257" i="3"/>
  <c r="H4257" i="3"/>
  <c r="I4257" i="3"/>
  <c r="C4258" i="3"/>
  <c r="D4258" i="3"/>
  <c r="E4258" i="3"/>
  <c r="F4258" i="3"/>
  <c r="G4258" i="3"/>
  <c r="H4258" i="3"/>
  <c r="I4258" i="3"/>
  <c r="C4259" i="3"/>
  <c r="D4259" i="3"/>
  <c r="E4259" i="3"/>
  <c r="F4259" i="3"/>
  <c r="G4259" i="3"/>
  <c r="H4259" i="3"/>
  <c r="I4259" i="3"/>
  <c r="C4260" i="3"/>
  <c r="D4260" i="3"/>
  <c r="E4260" i="3"/>
  <c r="F4260" i="3"/>
  <c r="G4260" i="3"/>
  <c r="H4260" i="3"/>
  <c r="I4260" i="3"/>
  <c r="C4261" i="3"/>
  <c r="D4261" i="3"/>
  <c r="E4261" i="3"/>
  <c r="F4261" i="3"/>
  <c r="G4261" i="3"/>
  <c r="H4261" i="3"/>
  <c r="I4261" i="3"/>
  <c r="C4262" i="3"/>
  <c r="D4262" i="3"/>
  <c r="E4262" i="3"/>
  <c r="F4262" i="3"/>
  <c r="G4262" i="3"/>
  <c r="H4262" i="3"/>
  <c r="I4262" i="3"/>
  <c r="C4263" i="3"/>
  <c r="D4263" i="3"/>
  <c r="E4263" i="3"/>
  <c r="F4263" i="3"/>
  <c r="G4263" i="3"/>
  <c r="H4263" i="3"/>
  <c r="I4263" i="3"/>
  <c r="C4264" i="3"/>
  <c r="D4264" i="3"/>
  <c r="E4264" i="3"/>
  <c r="F4264" i="3"/>
  <c r="G4264" i="3"/>
  <c r="H4264" i="3"/>
  <c r="I4264" i="3"/>
  <c r="C4265" i="3"/>
  <c r="D4265" i="3"/>
  <c r="E4265" i="3"/>
  <c r="F4265" i="3"/>
  <c r="G4265" i="3"/>
  <c r="H4265" i="3"/>
  <c r="I4265" i="3"/>
  <c r="C4266" i="3"/>
  <c r="D4266" i="3"/>
  <c r="E4266" i="3"/>
  <c r="F4266" i="3"/>
  <c r="G4266" i="3"/>
  <c r="H4266" i="3"/>
  <c r="I4266" i="3"/>
  <c r="C4267" i="3"/>
  <c r="D4267" i="3"/>
  <c r="E4267" i="3"/>
  <c r="F4267" i="3"/>
  <c r="G4267" i="3"/>
  <c r="H4267" i="3"/>
  <c r="I4267" i="3"/>
  <c r="C4268" i="3"/>
  <c r="D4268" i="3"/>
  <c r="E4268" i="3"/>
  <c r="F4268" i="3"/>
  <c r="G4268" i="3"/>
  <c r="H4268" i="3"/>
  <c r="I4268" i="3"/>
  <c r="C4269" i="3"/>
  <c r="D4269" i="3"/>
  <c r="E4269" i="3"/>
  <c r="F4269" i="3"/>
  <c r="G4269" i="3"/>
  <c r="H4269" i="3"/>
  <c r="I4269" i="3"/>
  <c r="C4270" i="3"/>
  <c r="D4270" i="3"/>
  <c r="E4270" i="3"/>
  <c r="F4270" i="3"/>
  <c r="G4270" i="3"/>
  <c r="H4270" i="3"/>
  <c r="I4270" i="3"/>
  <c r="C4271" i="3"/>
  <c r="D4271" i="3"/>
  <c r="E4271" i="3"/>
  <c r="F4271" i="3"/>
  <c r="G4271" i="3"/>
  <c r="H4271" i="3"/>
  <c r="I4271" i="3"/>
  <c r="C4272" i="3"/>
  <c r="D4272" i="3"/>
  <c r="E4272" i="3"/>
  <c r="F4272" i="3"/>
  <c r="G4272" i="3"/>
  <c r="H4272" i="3"/>
  <c r="I4272" i="3"/>
  <c r="C4273" i="3"/>
  <c r="D4273" i="3"/>
  <c r="E4273" i="3"/>
  <c r="F4273" i="3"/>
  <c r="G4273" i="3"/>
  <c r="H4273" i="3"/>
  <c r="I4273" i="3"/>
  <c r="C4274" i="3"/>
  <c r="D4274" i="3"/>
  <c r="E4274" i="3"/>
  <c r="F4274" i="3"/>
  <c r="G4274" i="3"/>
  <c r="H4274" i="3"/>
  <c r="I4274" i="3"/>
  <c r="C4275" i="3"/>
  <c r="D4275" i="3"/>
  <c r="E4275" i="3"/>
  <c r="F4275" i="3"/>
  <c r="G4275" i="3"/>
  <c r="H4275" i="3"/>
  <c r="I4275" i="3"/>
  <c r="C4276" i="3"/>
  <c r="D4276" i="3"/>
  <c r="E4276" i="3"/>
  <c r="F4276" i="3"/>
  <c r="G4276" i="3"/>
  <c r="H4276" i="3"/>
  <c r="I4276" i="3"/>
  <c r="C4277" i="3"/>
  <c r="D4277" i="3"/>
  <c r="E4277" i="3"/>
  <c r="F4277" i="3"/>
  <c r="G4277" i="3"/>
  <c r="H4277" i="3"/>
  <c r="I4277" i="3"/>
  <c r="C4278" i="3"/>
  <c r="D4278" i="3"/>
  <c r="E4278" i="3"/>
  <c r="F4278" i="3"/>
  <c r="G4278" i="3"/>
  <c r="H4278" i="3"/>
  <c r="I4278" i="3"/>
  <c r="C4279" i="3"/>
  <c r="D4279" i="3"/>
  <c r="E4279" i="3"/>
  <c r="F4279" i="3"/>
  <c r="G4279" i="3"/>
  <c r="H4279" i="3"/>
  <c r="I4279" i="3"/>
  <c r="C4280" i="3"/>
  <c r="D4280" i="3"/>
  <c r="E4280" i="3"/>
  <c r="F4280" i="3"/>
  <c r="G4280" i="3"/>
  <c r="H4280" i="3"/>
  <c r="I4280" i="3"/>
  <c r="C4281" i="3"/>
  <c r="D4281" i="3"/>
  <c r="E4281" i="3"/>
  <c r="F4281" i="3"/>
  <c r="G4281" i="3"/>
  <c r="H4281" i="3"/>
  <c r="I4281" i="3"/>
  <c r="C4282" i="3"/>
  <c r="D4282" i="3"/>
  <c r="E4282" i="3"/>
  <c r="F4282" i="3"/>
  <c r="G4282" i="3"/>
  <c r="H4282" i="3"/>
  <c r="I4282" i="3"/>
  <c r="C4283" i="3"/>
  <c r="D4283" i="3"/>
  <c r="E4283" i="3"/>
  <c r="F4283" i="3"/>
  <c r="G4283" i="3"/>
  <c r="H4283" i="3"/>
  <c r="I4283" i="3"/>
  <c r="C4284" i="3"/>
  <c r="D4284" i="3"/>
  <c r="E4284" i="3"/>
  <c r="F4284" i="3"/>
  <c r="G4284" i="3"/>
  <c r="H4284" i="3"/>
  <c r="I4284" i="3"/>
  <c r="C4285" i="3"/>
  <c r="D4285" i="3"/>
  <c r="E4285" i="3"/>
  <c r="F4285" i="3"/>
  <c r="G4285" i="3"/>
  <c r="H4285" i="3"/>
  <c r="I4285" i="3"/>
  <c r="C4286" i="3"/>
  <c r="D4286" i="3"/>
  <c r="E4286" i="3"/>
  <c r="F4286" i="3"/>
  <c r="G4286" i="3"/>
  <c r="H4286" i="3"/>
  <c r="I4286" i="3"/>
  <c r="C4287" i="3"/>
  <c r="D4287" i="3"/>
  <c r="E4287" i="3"/>
  <c r="F4287" i="3"/>
  <c r="G4287" i="3"/>
  <c r="H4287" i="3"/>
  <c r="I4287" i="3"/>
  <c r="C4288" i="3"/>
  <c r="D4288" i="3"/>
  <c r="E4288" i="3"/>
  <c r="F4288" i="3"/>
  <c r="G4288" i="3"/>
  <c r="H4288" i="3"/>
  <c r="I4288" i="3"/>
  <c r="C4289" i="3"/>
  <c r="D4289" i="3"/>
  <c r="E4289" i="3"/>
  <c r="F4289" i="3"/>
  <c r="G4289" i="3"/>
  <c r="H4289" i="3"/>
  <c r="I4289" i="3"/>
  <c r="C4290" i="3"/>
  <c r="D4290" i="3"/>
  <c r="E4290" i="3"/>
  <c r="F4290" i="3"/>
  <c r="G4290" i="3"/>
  <c r="H4290" i="3"/>
  <c r="I4290" i="3"/>
  <c r="C4291" i="3"/>
  <c r="D4291" i="3"/>
  <c r="E4291" i="3"/>
  <c r="F4291" i="3"/>
  <c r="G4291" i="3"/>
  <c r="H4291" i="3"/>
  <c r="I4291" i="3"/>
  <c r="C4292" i="3"/>
  <c r="D4292" i="3"/>
  <c r="E4292" i="3"/>
  <c r="F4292" i="3"/>
  <c r="G4292" i="3"/>
  <c r="H4292" i="3"/>
  <c r="I4292" i="3"/>
  <c r="C4293" i="3"/>
  <c r="D4293" i="3"/>
  <c r="E4293" i="3"/>
  <c r="F4293" i="3"/>
  <c r="G4293" i="3"/>
  <c r="H4293" i="3"/>
  <c r="I4293" i="3"/>
  <c r="C4294" i="3"/>
  <c r="D4294" i="3"/>
  <c r="E4294" i="3"/>
  <c r="F4294" i="3"/>
  <c r="G4294" i="3"/>
  <c r="H4294" i="3"/>
  <c r="I4294" i="3"/>
  <c r="C4295" i="3"/>
  <c r="D4295" i="3"/>
  <c r="E4295" i="3"/>
  <c r="F4295" i="3"/>
  <c r="G4295" i="3"/>
  <c r="H4295" i="3"/>
  <c r="I4295" i="3"/>
  <c r="C4296" i="3"/>
  <c r="D4296" i="3"/>
  <c r="E4296" i="3"/>
  <c r="F4296" i="3"/>
  <c r="G4296" i="3"/>
  <c r="H4296" i="3"/>
  <c r="I4296" i="3"/>
  <c r="C4297" i="3"/>
  <c r="D4297" i="3"/>
  <c r="E4297" i="3"/>
  <c r="F4297" i="3"/>
  <c r="G4297" i="3"/>
  <c r="H4297" i="3"/>
  <c r="I4297" i="3"/>
  <c r="C4298" i="3"/>
  <c r="D4298" i="3"/>
  <c r="E4298" i="3"/>
  <c r="F4298" i="3"/>
  <c r="G4298" i="3"/>
  <c r="H4298" i="3"/>
  <c r="I4298" i="3"/>
  <c r="C4299" i="3"/>
  <c r="D4299" i="3"/>
  <c r="E4299" i="3"/>
  <c r="F4299" i="3"/>
  <c r="G4299" i="3"/>
  <c r="H4299" i="3"/>
  <c r="I4299" i="3"/>
  <c r="C4300" i="3"/>
  <c r="D4300" i="3"/>
  <c r="E4300" i="3"/>
  <c r="F4300" i="3"/>
  <c r="G4300" i="3"/>
  <c r="H4300" i="3"/>
  <c r="I4300" i="3"/>
  <c r="C4301" i="3"/>
  <c r="D4301" i="3"/>
  <c r="E4301" i="3"/>
  <c r="F4301" i="3"/>
  <c r="G4301" i="3"/>
  <c r="H4301" i="3"/>
  <c r="I4301" i="3"/>
  <c r="C4302" i="3"/>
  <c r="D4302" i="3"/>
  <c r="E4302" i="3"/>
  <c r="F4302" i="3"/>
  <c r="G4302" i="3"/>
  <c r="H4302" i="3"/>
  <c r="I4302" i="3"/>
  <c r="C4303" i="3"/>
  <c r="D4303" i="3"/>
  <c r="E4303" i="3"/>
  <c r="F4303" i="3"/>
  <c r="G4303" i="3"/>
  <c r="H4303" i="3"/>
  <c r="I4303" i="3"/>
  <c r="C4304" i="3"/>
  <c r="D4304" i="3"/>
  <c r="E4304" i="3"/>
  <c r="F4304" i="3"/>
  <c r="G4304" i="3"/>
  <c r="H4304" i="3"/>
  <c r="I4304" i="3"/>
  <c r="C4305" i="3"/>
  <c r="D4305" i="3"/>
  <c r="E4305" i="3"/>
  <c r="F4305" i="3"/>
  <c r="G4305" i="3"/>
  <c r="H4305" i="3"/>
  <c r="I4305" i="3"/>
  <c r="C4306" i="3"/>
  <c r="D4306" i="3"/>
  <c r="E4306" i="3"/>
  <c r="F4306" i="3"/>
  <c r="G4306" i="3"/>
  <c r="H4306" i="3"/>
  <c r="I4306" i="3"/>
  <c r="C4307" i="3"/>
  <c r="D4307" i="3"/>
  <c r="E4307" i="3"/>
  <c r="F4307" i="3"/>
  <c r="G4307" i="3"/>
  <c r="H4307" i="3"/>
  <c r="I4307" i="3"/>
  <c r="C4308" i="3"/>
  <c r="D4308" i="3"/>
  <c r="E4308" i="3"/>
  <c r="F4308" i="3"/>
  <c r="G4308" i="3"/>
  <c r="H4308" i="3"/>
  <c r="I4308" i="3"/>
  <c r="C4309" i="3"/>
  <c r="D4309" i="3"/>
  <c r="E4309" i="3"/>
  <c r="F4309" i="3"/>
  <c r="G4309" i="3"/>
  <c r="H4309" i="3"/>
  <c r="I4309" i="3"/>
  <c r="C4310" i="3"/>
  <c r="D4310" i="3"/>
  <c r="E4310" i="3"/>
  <c r="F4310" i="3"/>
  <c r="G4310" i="3"/>
  <c r="H4310" i="3"/>
  <c r="I4310" i="3"/>
  <c r="C4311" i="3"/>
  <c r="D4311" i="3"/>
  <c r="E4311" i="3"/>
  <c r="F4311" i="3"/>
  <c r="G4311" i="3"/>
  <c r="H4311" i="3"/>
  <c r="I4311" i="3"/>
  <c r="C4312" i="3"/>
  <c r="D4312" i="3"/>
  <c r="E4312" i="3"/>
  <c r="F4312" i="3"/>
  <c r="G4312" i="3"/>
  <c r="H4312" i="3"/>
  <c r="I4312" i="3"/>
  <c r="C4313" i="3"/>
  <c r="D4313" i="3"/>
  <c r="E4313" i="3"/>
  <c r="F4313" i="3"/>
  <c r="G4313" i="3"/>
  <c r="H4313" i="3"/>
  <c r="I4313" i="3"/>
  <c r="C4314" i="3"/>
  <c r="D4314" i="3"/>
  <c r="E4314" i="3"/>
  <c r="F4314" i="3"/>
  <c r="G4314" i="3"/>
  <c r="H4314" i="3"/>
  <c r="I4314" i="3"/>
  <c r="C4315" i="3"/>
  <c r="D4315" i="3"/>
  <c r="E4315" i="3"/>
  <c r="F4315" i="3"/>
  <c r="G4315" i="3"/>
  <c r="H4315" i="3"/>
  <c r="I4315" i="3"/>
  <c r="C4316" i="3"/>
  <c r="D4316" i="3"/>
  <c r="E4316" i="3"/>
  <c r="F4316" i="3"/>
  <c r="G4316" i="3"/>
  <c r="H4316" i="3"/>
  <c r="I4316" i="3"/>
  <c r="C4317" i="3"/>
  <c r="D4317" i="3"/>
  <c r="E4317" i="3"/>
  <c r="F4317" i="3"/>
  <c r="G4317" i="3"/>
  <c r="H4317" i="3"/>
  <c r="I4317" i="3"/>
  <c r="C4318" i="3"/>
  <c r="D4318" i="3"/>
  <c r="E4318" i="3"/>
  <c r="F4318" i="3"/>
  <c r="G4318" i="3"/>
  <c r="H4318" i="3"/>
  <c r="I4318" i="3"/>
  <c r="C4319" i="3"/>
  <c r="D4319" i="3"/>
  <c r="E4319" i="3"/>
  <c r="F4319" i="3"/>
  <c r="G4319" i="3"/>
  <c r="H4319" i="3"/>
  <c r="I4319" i="3"/>
  <c r="C4320" i="3"/>
  <c r="D4320" i="3"/>
  <c r="E4320" i="3"/>
  <c r="F4320" i="3"/>
  <c r="G4320" i="3"/>
  <c r="H4320" i="3"/>
  <c r="I4320" i="3"/>
  <c r="C4321" i="3"/>
  <c r="D4321" i="3"/>
  <c r="E4321" i="3"/>
  <c r="F4321" i="3"/>
  <c r="G4321" i="3"/>
  <c r="H4321" i="3"/>
  <c r="I4321" i="3"/>
  <c r="C4322" i="3"/>
  <c r="D4322" i="3"/>
  <c r="E4322" i="3"/>
  <c r="F4322" i="3"/>
  <c r="G4322" i="3"/>
  <c r="H4322" i="3"/>
  <c r="I4322" i="3"/>
  <c r="C4323" i="3"/>
  <c r="D4323" i="3"/>
  <c r="E4323" i="3"/>
  <c r="F4323" i="3"/>
  <c r="G4323" i="3"/>
  <c r="H4323" i="3"/>
  <c r="I4323" i="3"/>
  <c r="C4324" i="3"/>
  <c r="D4324" i="3"/>
  <c r="E4324" i="3"/>
  <c r="F4324" i="3"/>
  <c r="G4324" i="3"/>
  <c r="H4324" i="3"/>
  <c r="I4324" i="3"/>
  <c r="C4325" i="3"/>
  <c r="D4325" i="3"/>
  <c r="E4325" i="3"/>
  <c r="F4325" i="3"/>
  <c r="G4325" i="3"/>
  <c r="H4325" i="3"/>
  <c r="I4325" i="3"/>
  <c r="C4326" i="3"/>
  <c r="D4326" i="3"/>
  <c r="E4326" i="3"/>
  <c r="F4326" i="3"/>
  <c r="G4326" i="3"/>
  <c r="H4326" i="3"/>
  <c r="I4326" i="3"/>
  <c r="C4327" i="3"/>
  <c r="D4327" i="3"/>
  <c r="E4327" i="3"/>
  <c r="F4327" i="3"/>
  <c r="G4327" i="3"/>
  <c r="H4327" i="3"/>
  <c r="I4327" i="3"/>
  <c r="C4328" i="3"/>
  <c r="D4328" i="3"/>
  <c r="E4328" i="3"/>
  <c r="F4328" i="3"/>
  <c r="G4328" i="3"/>
  <c r="H4328" i="3"/>
  <c r="I4328" i="3"/>
  <c r="C4329" i="3"/>
  <c r="D4329" i="3"/>
  <c r="E4329" i="3"/>
  <c r="F4329" i="3"/>
  <c r="G4329" i="3"/>
  <c r="H4329" i="3"/>
  <c r="I4329" i="3"/>
  <c r="C4330" i="3"/>
  <c r="D4330" i="3"/>
  <c r="E4330" i="3"/>
  <c r="F4330" i="3"/>
  <c r="G4330" i="3"/>
  <c r="H4330" i="3"/>
  <c r="I4330" i="3"/>
  <c r="C4331" i="3"/>
  <c r="D4331" i="3"/>
  <c r="E4331" i="3"/>
  <c r="F4331" i="3"/>
  <c r="G4331" i="3"/>
  <c r="H4331" i="3"/>
  <c r="I4331" i="3"/>
  <c r="C4332" i="3"/>
  <c r="D4332" i="3"/>
  <c r="E4332" i="3"/>
  <c r="F4332" i="3"/>
  <c r="G4332" i="3"/>
  <c r="H4332" i="3"/>
  <c r="I4332" i="3"/>
  <c r="C4333" i="3"/>
  <c r="D4333" i="3"/>
  <c r="E4333" i="3"/>
  <c r="F4333" i="3"/>
  <c r="G4333" i="3"/>
  <c r="H4333" i="3"/>
  <c r="I4333" i="3"/>
  <c r="C4334" i="3"/>
  <c r="D4334" i="3"/>
  <c r="E4334" i="3"/>
  <c r="F4334" i="3"/>
  <c r="G4334" i="3"/>
  <c r="H4334" i="3"/>
  <c r="I4334" i="3"/>
  <c r="C4335" i="3"/>
  <c r="D4335" i="3"/>
  <c r="E4335" i="3"/>
  <c r="F4335" i="3"/>
  <c r="G4335" i="3"/>
  <c r="H4335" i="3"/>
  <c r="I4335" i="3"/>
  <c r="C4336" i="3"/>
  <c r="D4336" i="3"/>
  <c r="E4336" i="3"/>
  <c r="F4336" i="3"/>
  <c r="G4336" i="3"/>
  <c r="H4336" i="3"/>
  <c r="I4336" i="3"/>
  <c r="C4337" i="3"/>
  <c r="D4337" i="3"/>
  <c r="E4337" i="3"/>
  <c r="F4337" i="3"/>
  <c r="G4337" i="3"/>
  <c r="H4337" i="3"/>
  <c r="I4337" i="3"/>
  <c r="C4338" i="3"/>
  <c r="D4338" i="3"/>
  <c r="E4338" i="3"/>
  <c r="F4338" i="3"/>
  <c r="G4338" i="3"/>
  <c r="H4338" i="3"/>
  <c r="I4338" i="3"/>
  <c r="C4339" i="3"/>
  <c r="D4339" i="3"/>
  <c r="E4339" i="3"/>
  <c r="F4339" i="3"/>
  <c r="G4339" i="3"/>
  <c r="H4339" i="3"/>
  <c r="I4339" i="3"/>
  <c r="C4340" i="3"/>
  <c r="D4340" i="3"/>
  <c r="E4340" i="3"/>
  <c r="F4340" i="3"/>
  <c r="G4340" i="3"/>
  <c r="H4340" i="3"/>
  <c r="I4340" i="3"/>
  <c r="C4341" i="3"/>
  <c r="D4341" i="3"/>
  <c r="E4341" i="3"/>
  <c r="F4341" i="3"/>
  <c r="G4341" i="3"/>
  <c r="H4341" i="3"/>
  <c r="I4341" i="3"/>
  <c r="C4342" i="3"/>
  <c r="D4342" i="3"/>
  <c r="E4342" i="3"/>
  <c r="F4342" i="3"/>
  <c r="G4342" i="3"/>
  <c r="H4342" i="3"/>
  <c r="I4342" i="3"/>
  <c r="C4343" i="3"/>
  <c r="D4343" i="3"/>
  <c r="E4343" i="3"/>
  <c r="F4343" i="3"/>
  <c r="G4343" i="3"/>
  <c r="H4343" i="3"/>
  <c r="I4343" i="3"/>
  <c r="C4344" i="3"/>
  <c r="D4344" i="3"/>
  <c r="E4344" i="3"/>
  <c r="F4344" i="3"/>
  <c r="G4344" i="3"/>
  <c r="H4344" i="3"/>
  <c r="I4344" i="3"/>
  <c r="C4345" i="3"/>
  <c r="D4345" i="3"/>
  <c r="E4345" i="3"/>
  <c r="F4345" i="3"/>
  <c r="G4345" i="3"/>
  <c r="H4345" i="3"/>
  <c r="I4345" i="3"/>
  <c r="C4346" i="3"/>
  <c r="D4346" i="3"/>
  <c r="E4346" i="3"/>
  <c r="F4346" i="3"/>
  <c r="G4346" i="3"/>
  <c r="H4346" i="3"/>
  <c r="I4346" i="3"/>
  <c r="C4347" i="3"/>
  <c r="D4347" i="3"/>
  <c r="E4347" i="3"/>
  <c r="F4347" i="3"/>
  <c r="G4347" i="3"/>
  <c r="H4347" i="3"/>
  <c r="I4347" i="3"/>
  <c r="C4348" i="3"/>
  <c r="D4348" i="3"/>
  <c r="E4348" i="3"/>
  <c r="F4348" i="3"/>
  <c r="G4348" i="3"/>
  <c r="H4348" i="3"/>
  <c r="I4348" i="3"/>
  <c r="C4349" i="3"/>
  <c r="D4349" i="3"/>
  <c r="E4349" i="3"/>
  <c r="F4349" i="3"/>
  <c r="G4349" i="3"/>
  <c r="H4349" i="3"/>
  <c r="I4349" i="3"/>
  <c r="C4350" i="3"/>
  <c r="D4350" i="3"/>
  <c r="E4350" i="3"/>
  <c r="F4350" i="3"/>
  <c r="G4350" i="3"/>
  <c r="H4350" i="3"/>
  <c r="I4350" i="3"/>
  <c r="C4351" i="3"/>
  <c r="D4351" i="3"/>
  <c r="E4351" i="3"/>
  <c r="F4351" i="3"/>
  <c r="G4351" i="3"/>
  <c r="H4351" i="3"/>
  <c r="I4351" i="3"/>
  <c r="C4352" i="3"/>
  <c r="D4352" i="3"/>
  <c r="E4352" i="3"/>
  <c r="F4352" i="3"/>
  <c r="G4352" i="3"/>
  <c r="H4352" i="3"/>
  <c r="I4352" i="3"/>
  <c r="C4353" i="3"/>
  <c r="D4353" i="3"/>
  <c r="E4353" i="3"/>
  <c r="F4353" i="3"/>
  <c r="G4353" i="3"/>
  <c r="H4353" i="3"/>
  <c r="I4353" i="3"/>
  <c r="C4354" i="3"/>
  <c r="D4354" i="3"/>
  <c r="E4354" i="3"/>
  <c r="F4354" i="3"/>
  <c r="G4354" i="3"/>
  <c r="H4354" i="3"/>
  <c r="I4354" i="3"/>
  <c r="C4355" i="3"/>
  <c r="D4355" i="3"/>
  <c r="E4355" i="3"/>
  <c r="F4355" i="3"/>
  <c r="G4355" i="3"/>
  <c r="H4355" i="3"/>
  <c r="I4355" i="3"/>
  <c r="C4356" i="3"/>
  <c r="D4356" i="3"/>
  <c r="E4356" i="3"/>
  <c r="F4356" i="3"/>
  <c r="G4356" i="3"/>
  <c r="H4356" i="3"/>
  <c r="I4356" i="3"/>
  <c r="C4357" i="3"/>
  <c r="D4357" i="3"/>
  <c r="E4357" i="3"/>
  <c r="F4357" i="3"/>
  <c r="G4357" i="3"/>
  <c r="H4357" i="3"/>
  <c r="I4357" i="3"/>
  <c r="C4358" i="3"/>
  <c r="D4358" i="3"/>
  <c r="E4358" i="3"/>
  <c r="F4358" i="3"/>
  <c r="G4358" i="3"/>
  <c r="H4358" i="3"/>
  <c r="I4358" i="3"/>
  <c r="C4359" i="3"/>
  <c r="D4359" i="3"/>
  <c r="E4359" i="3"/>
  <c r="F4359" i="3"/>
  <c r="G4359" i="3"/>
  <c r="H4359" i="3"/>
  <c r="I4359" i="3"/>
  <c r="C4360" i="3"/>
  <c r="D4360" i="3"/>
  <c r="E4360" i="3"/>
  <c r="F4360" i="3"/>
  <c r="G4360" i="3"/>
  <c r="H4360" i="3"/>
  <c r="I4360" i="3"/>
  <c r="C4361" i="3"/>
  <c r="D4361" i="3"/>
  <c r="E4361" i="3"/>
  <c r="F4361" i="3"/>
  <c r="G4361" i="3"/>
  <c r="H4361" i="3"/>
  <c r="I4361" i="3"/>
  <c r="C4362" i="3"/>
  <c r="D4362" i="3"/>
  <c r="E4362" i="3"/>
  <c r="F4362" i="3"/>
  <c r="G4362" i="3"/>
  <c r="H4362" i="3"/>
  <c r="I4362" i="3"/>
  <c r="C4363" i="3"/>
  <c r="D4363" i="3"/>
  <c r="E4363" i="3"/>
  <c r="F4363" i="3"/>
  <c r="G4363" i="3"/>
  <c r="H4363" i="3"/>
  <c r="I4363" i="3"/>
  <c r="C4364" i="3"/>
  <c r="D4364" i="3"/>
  <c r="E4364" i="3"/>
  <c r="F4364" i="3"/>
  <c r="G4364" i="3"/>
  <c r="H4364" i="3"/>
  <c r="I4364" i="3"/>
  <c r="C4365" i="3"/>
  <c r="D4365" i="3"/>
  <c r="E4365" i="3"/>
  <c r="F4365" i="3"/>
  <c r="G4365" i="3"/>
  <c r="H4365" i="3"/>
  <c r="I4365" i="3"/>
  <c r="C4366" i="3"/>
  <c r="D4366" i="3"/>
  <c r="E4366" i="3"/>
  <c r="F4366" i="3"/>
  <c r="G4366" i="3"/>
  <c r="H4366" i="3"/>
  <c r="I4366" i="3"/>
  <c r="C4367" i="3"/>
  <c r="D4367" i="3"/>
  <c r="E4367" i="3"/>
  <c r="F4367" i="3"/>
  <c r="G4367" i="3"/>
  <c r="H4367" i="3"/>
  <c r="I4367" i="3"/>
  <c r="C4368" i="3"/>
  <c r="D4368" i="3"/>
  <c r="E4368" i="3"/>
  <c r="F4368" i="3"/>
  <c r="G4368" i="3"/>
  <c r="H4368" i="3"/>
  <c r="I4368" i="3"/>
  <c r="C4369" i="3"/>
  <c r="D4369" i="3"/>
  <c r="E4369" i="3"/>
  <c r="F4369" i="3"/>
  <c r="G4369" i="3"/>
  <c r="H4369" i="3"/>
  <c r="I4369" i="3"/>
  <c r="C4370" i="3"/>
  <c r="D4370" i="3"/>
  <c r="E4370" i="3"/>
  <c r="F4370" i="3"/>
  <c r="G4370" i="3"/>
  <c r="H4370" i="3"/>
  <c r="I4370" i="3"/>
  <c r="C4371" i="3"/>
  <c r="D4371" i="3"/>
  <c r="E4371" i="3"/>
  <c r="F4371" i="3"/>
  <c r="G4371" i="3"/>
  <c r="H4371" i="3"/>
  <c r="I4371" i="3"/>
  <c r="C4372" i="3"/>
  <c r="D4372" i="3"/>
  <c r="E4372" i="3"/>
  <c r="F4372" i="3"/>
  <c r="G4372" i="3"/>
  <c r="H4372" i="3"/>
  <c r="I4372" i="3"/>
  <c r="C4373" i="3"/>
  <c r="D4373" i="3"/>
  <c r="E4373" i="3"/>
  <c r="F4373" i="3"/>
  <c r="G4373" i="3"/>
  <c r="H4373" i="3"/>
  <c r="I4373" i="3"/>
  <c r="C4374" i="3"/>
  <c r="D4374" i="3"/>
  <c r="E4374" i="3"/>
  <c r="F4374" i="3"/>
  <c r="G4374" i="3"/>
  <c r="H4374" i="3"/>
  <c r="I4374" i="3"/>
  <c r="C4375" i="3"/>
  <c r="D4375" i="3"/>
  <c r="E4375" i="3"/>
  <c r="F4375" i="3"/>
  <c r="G4375" i="3"/>
  <c r="H4375" i="3"/>
  <c r="I4375" i="3"/>
  <c r="C4376" i="3"/>
  <c r="D4376" i="3"/>
  <c r="E4376" i="3"/>
  <c r="F4376" i="3"/>
  <c r="G4376" i="3"/>
  <c r="H4376" i="3"/>
  <c r="I4376" i="3"/>
  <c r="C4377" i="3"/>
  <c r="D4377" i="3"/>
  <c r="E4377" i="3"/>
  <c r="F4377" i="3"/>
  <c r="G4377" i="3"/>
  <c r="H4377" i="3"/>
  <c r="I4377" i="3"/>
  <c r="C4378" i="3"/>
  <c r="D4378" i="3"/>
  <c r="E4378" i="3"/>
  <c r="F4378" i="3"/>
  <c r="G4378" i="3"/>
  <c r="H4378" i="3"/>
  <c r="I4378" i="3"/>
  <c r="C4379" i="3"/>
  <c r="D4379" i="3"/>
  <c r="E4379" i="3"/>
  <c r="F4379" i="3"/>
  <c r="G4379" i="3"/>
  <c r="H4379" i="3"/>
  <c r="I4379" i="3"/>
  <c r="C4380" i="3"/>
  <c r="D4380" i="3"/>
  <c r="E4380" i="3"/>
  <c r="F4380" i="3"/>
  <c r="G4380" i="3"/>
  <c r="H4380" i="3"/>
  <c r="I4380" i="3"/>
  <c r="C4381" i="3"/>
  <c r="D4381" i="3"/>
  <c r="E4381" i="3"/>
  <c r="F4381" i="3"/>
  <c r="G4381" i="3"/>
  <c r="H4381" i="3"/>
  <c r="I4381" i="3"/>
  <c r="C4382" i="3"/>
  <c r="D4382" i="3"/>
  <c r="E4382" i="3"/>
  <c r="F4382" i="3"/>
  <c r="G4382" i="3"/>
  <c r="H4382" i="3"/>
  <c r="I4382" i="3"/>
  <c r="C4383" i="3"/>
  <c r="D4383" i="3"/>
  <c r="E4383" i="3"/>
  <c r="F4383" i="3"/>
  <c r="G4383" i="3"/>
  <c r="H4383" i="3"/>
  <c r="I4383" i="3"/>
  <c r="C4384" i="3"/>
  <c r="D4384" i="3"/>
  <c r="E4384" i="3"/>
  <c r="F4384" i="3"/>
  <c r="G4384" i="3"/>
  <c r="H4384" i="3"/>
  <c r="I4384" i="3"/>
  <c r="C4385" i="3"/>
  <c r="D4385" i="3"/>
  <c r="E4385" i="3"/>
  <c r="F4385" i="3"/>
  <c r="G4385" i="3"/>
  <c r="H4385" i="3"/>
  <c r="I4385" i="3"/>
  <c r="C4386" i="3"/>
  <c r="D4386" i="3"/>
  <c r="E4386" i="3"/>
  <c r="F4386" i="3"/>
  <c r="G4386" i="3"/>
  <c r="H4386" i="3"/>
  <c r="I4386" i="3"/>
  <c r="C4387" i="3"/>
  <c r="D4387" i="3"/>
  <c r="E4387" i="3"/>
  <c r="F4387" i="3"/>
  <c r="G4387" i="3"/>
  <c r="H4387" i="3"/>
  <c r="I4387" i="3"/>
  <c r="C4388" i="3"/>
  <c r="D4388" i="3"/>
  <c r="E4388" i="3"/>
  <c r="F4388" i="3"/>
  <c r="G4388" i="3"/>
  <c r="H4388" i="3"/>
  <c r="I4388" i="3"/>
  <c r="C4389" i="3"/>
  <c r="D4389" i="3"/>
  <c r="E4389" i="3"/>
  <c r="F4389" i="3"/>
  <c r="G4389" i="3"/>
  <c r="H4389" i="3"/>
  <c r="I4389" i="3"/>
  <c r="C4390" i="3"/>
  <c r="D4390" i="3"/>
  <c r="E4390" i="3"/>
  <c r="F4390" i="3"/>
  <c r="G4390" i="3"/>
  <c r="H4390" i="3"/>
  <c r="I4390" i="3"/>
  <c r="C4391" i="3"/>
  <c r="D4391" i="3"/>
  <c r="E4391" i="3"/>
  <c r="F4391" i="3"/>
  <c r="G4391" i="3"/>
  <c r="H4391" i="3"/>
  <c r="I4391" i="3"/>
  <c r="C4392" i="3"/>
  <c r="D4392" i="3"/>
  <c r="E4392" i="3"/>
  <c r="F4392" i="3"/>
  <c r="G4392" i="3"/>
  <c r="H4392" i="3"/>
  <c r="I4392" i="3"/>
  <c r="C4393" i="3"/>
  <c r="D4393" i="3"/>
  <c r="E4393" i="3"/>
  <c r="F4393" i="3"/>
  <c r="G4393" i="3"/>
  <c r="H4393" i="3"/>
  <c r="I4393" i="3"/>
  <c r="C4394" i="3"/>
  <c r="D4394" i="3"/>
  <c r="E4394" i="3"/>
  <c r="F4394" i="3"/>
  <c r="G4394" i="3"/>
  <c r="H4394" i="3"/>
  <c r="I4394" i="3"/>
  <c r="C4395" i="3"/>
  <c r="D4395" i="3"/>
  <c r="E4395" i="3"/>
  <c r="F4395" i="3"/>
  <c r="G4395" i="3"/>
  <c r="H4395" i="3"/>
  <c r="I4395" i="3"/>
  <c r="C4396" i="3"/>
  <c r="D4396" i="3"/>
  <c r="E4396" i="3"/>
  <c r="F4396" i="3"/>
  <c r="G4396" i="3"/>
  <c r="H4396" i="3"/>
  <c r="I4396" i="3"/>
  <c r="C4397" i="3"/>
  <c r="D4397" i="3"/>
  <c r="E4397" i="3"/>
  <c r="F4397" i="3"/>
  <c r="G4397" i="3"/>
  <c r="H4397" i="3"/>
  <c r="I4397" i="3"/>
  <c r="C4398" i="3"/>
  <c r="D4398" i="3"/>
  <c r="E4398" i="3"/>
  <c r="F4398" i="3"/>
  <c r="G4398" i="3"/>
  <c r="H4398" i="3"/>
  <c r="I4398" i="3"/>
  <c r="C4399" i="3"/>
  <c r="D4399" i="3"/>
  <c r="E4399" i="3"/>
  <c r="F4399" i="3"/>
  <c r="G4399" i="3"/>
  <c r="H4399" i="3"/>
  <c r="I4399" i="3"/>
  <c r="C4400" i="3"/>
  <c r="D4400" i="3"/>
  <c r="E4400" i="3"/>
  <c r="F4400" i="3"/>
  <c r="G4400" i="3"/>
  <c r="H4400" i="3"/>
  <c r="I4400" i="3"/>
  <c r="C4401" i="3"/>
  <c r="D4401" i="3"/>
  <c r="E4401" i="3"/>
  <c r="F4401" i="3"/>
  <c r="G4401" i="3"/>
  <c r="H4401" i="3"/>
  <c r="I4401" i="3"/>
  <c r="C4402" i="3"/>
  <c r="D4402" i="3"/>
  <c r="E4402" i="3"/>
  <c r="F4402" i="3"/>
  <c r="G4402" i="3"/>
  <c r="H4402" i="3"/>
  <c r="I4402" i="3"/>
  <c r="C4403" i="3"/>
  <c r="D4403" i="3"/>
  <c r="E4403" i="3"/>
  <c r="F4403" i="3"/>
  <c r="G4403" i="3"/>
  <c r="H4403" i="3"/>
  <c r="I4403" i="3"/>
  <c r="C4404" i="3"/>
  <c r="D4404" i="3"/>
  <c r="E4404" i="3"/>
  <c r="F4404" i="3"/>
  <c r="G4404" i="3"/>
  <c r="H4404" i="3"/>
  <c r="I4404" i="3"/>
  <c r="C4405" i="3"/>
  <c r="D4405" i="3"/>
  <c r="E4405" i="3"/>
  <c r="F4405" i="3"/>
  <c r="G4405" i="3"/>
  <c r="H4405" i="3"/>
  <c r="I4405" i="3"/>
  <c r="C4406" i="3"/>
  <c r="D4406" i="3"/>
  <c r="E4406" i="3"/>
  <c r="F4406" i="3"/>
  <c r="G4406" i="3"/>
  <c r="H4406" i="3"/>
  <c r="I4406" i="3"/>
  <c r="C4407" i="3"/>
  <c r="D4407" i="3"/>
  <c r="E4407" i="3"/>
  <c r="F4407" i="3"/>
  <c r="G4407" i="3"/>
  <c r="H4407" i="3"/>
  <c r="I4407" i="3"/>
  <c r="C4408" i="3"/>
  <c r="D4408" i="3"/>
  <c r="E4408" i="3"/>
  <c r="F4408" i="3"/>
  <c r="G4408" i="3"/>
  <c r="H4408" i="3"/>
  <c r="I4408" i="3"/>
  <c r="C4409" i="3"/>
  <c r="D4409" i="3"/>
  <c r="E4409" i="3"/>
  <c r="F4409" i="3"/>
  <c r="G4409" i="3"/>
  <c r="H4409" i="3"/>
  <c r="I4409" i="3"/>
  <c r="C4410" i="3"/>
  <c r="D4410" i="3"/>
  <c r="E4410" i="3"/>
  <c r="F4410" i="3"/>
  <c r="G4410" i="3"/>
  <c r="H4410" i="3"/>
  <c r="I4410" i="3"/>
  <c r="C4411" i="3"/>
  <c r="D4411" i="3"/>
  <c r="E4411" i="3"/>
  <c r="F4411" i="3"/>
  <c r="G4411" i="3"/>
  <c r="H4411" i="3"/>
  <c r="I4411" i="3"/>
  <c r="C4412" i="3"/>
  <c r="D4412" i="3"/>
  <c r="E4412" i="3"/>
  <c r="F4412" i="3"/>
  <c r="G4412" i="3"/>
  <c r="H4412" i="3"/>
  <c r="I4412" i="3"/>
  <c r="C4413" i="3"/>
  <c r="D4413" i="3"/>
  <c r="E4413" i="3"/>
  <c r="F4413" i="3"/>
  <c r="G4413" i="3"/>
  <c r="H4413" i="3"/>
  <c r="I4413" i="3"/>
  <c r="C4414" i="3"/>
  <c r="D4414" i="3"/>
  <c r="E4414" i="3"/>
  <c r="F4414" i="3"/>
  <c r="G4414" i="3"/>
  <c r="H4414" i="3"/>
  <c r="I4414" i="3"/>
  <c r="C4415" i="3"/>
  <c r="D4415" i="3"/>
  <c r="E4415" i="3"/>
  <c r="F4415" i="3"/>
  <c r="G4415" i="3"/>
  <c r="H4415" i="3"/>
  <c r="I4415" i="3"/>
  <c r="C4416" i="3"/>
  <c r="D4416" i="3"/>
  <c r="E4416" i="3"/>
  <c r="F4416" i="3"/>
  <c r="G4416" i="3"/>
  <c r="H4416" i="3"/>
  <c r="I4416" i="3"/>
  <c r="C4417" i="3"/>
  <c r="D4417" i="3"/>
  <c r="E4417" i="3"/>
  <c r="F4417" i="3"/>
  <c r="G4417" i="3"/>
  <c r="H4417" i="3"/>
  <c r="I4417" i="3"/>
  <c r="C4418" i="3"/>
  <c r="D4418" i="3"/>
  <c r="E4418" i="3"/>
  <c r="F4418" i="3"/>
  <c r="G4418" i="3"/>
  <c r="H4418" i="3"/>
  <c r="I4418" i="3"/>
  <c r="C4419" i="3"/>
  <c r="D4419" i="3"/>
  <c r="E4419" i="3"/>
  <c r="F4419" i="3"/>
  <c r="G4419" i="3"/>
  <c r="H4419" i="3"/>
  <c r="I4419" i="3"/>
  <c r="C4420" i="3"/>
  <c r="D4420" i="3"/>
  <c r="E4420" i="3"/>
  <c r="F4420" i="3"/>
  <c r="G4420" i="3"/>
  <c r="H4420" i="3"/>
  <c r="I4420" i="3"/>
  <c r="C4421" i="3"/>
  <c r="D4421" i="3"/>
  <c r="E4421" i="3"/>
  <c r="F4421" i="3"/>
  <c r="G4421" i="3"/>
  <c r="H4421" i="3"/>
  <c r="I4421" i="3"/>
  <c r="C4422" i="3"/>
  <c r="D4422" i="3"/>
  <c r="E4422" i="3"/>
  <c r="F4422" i="3"/>
  <c r="G4422" i="3"/>
  <c r="H4422" i="3"/>
  <c r="I4422" i="3"/>
  <c r="C4423" i="3"/>
  <c r="D4423" i="3"/>
  <c r="E4423" i="3"/>
  <c r="F4423" i="3"/>
  <c r="G4423" i="3"/>
  <c r="H4423" i="3"/>
  <c r="I4423" i="3"/>
  <c r="C4424" i="3"/>
  <c r="D4424" i="3"/>
  <c r="E4424" i="3"/>
  <c r="F4424" i="3"/>
  <c r="G4424" i="3"/>
  <c r="H4424" i="3"/>
  <c r="I4424" i="3"/>
  <c r="C4425" i="3"/>
  <c r="D4425" i="3"/>
  <c r="E4425" i="3"/>
  <c r="F4425" i="3"/>
  <c r="G4425" i="3"/>
  <c r="H4425" i="3"/>
  <c r="I4425" i="3"/>
  <c r="C4426" i="3"/>
  <c r="D4426" i="3"/>
  <c r="E4426" i="3"/>
  <c r="F4426" i="3"/>
  <c r="G4426" i="3"/>
  <c r="H4426" i="3"/>
  <c r="I4426" i="3"/>
  <c r="C4427" i="3"/>
  <c r="D4427" i="3"/>
  <c r="E4427" i="3"/>
  <c r="F4427" i="3"/>
  <c r="G4427" i="3"/>
  <c r="H4427" i="3"/>
  <c r="I4427" i="3"/>
  <c r="C4428" i="3"/>
  <c r="D4428" i="3"/>
  <c r="E4428" i="3"/>
  <c r="F4428" i="3"/>
  <c r="G4428" i="3"/>
  <c r="H4428" i="3"/>
  <c r="I4428" i="3"/>
  <c r="C4429" i="3"/>
  <c r="D4429" i="3"/>
  <c r="E4429" i="3"/>
  <c r="F4429" i="3"/>
  <c r="G4429" i="3"/>
  <c r="H4429" i="3"/>
  <c r="I4429" i="3"/>
  <c r="C4430" i="3"/>
  <c r="D4430" i="3"/>
  <c r="E4430" i="3"/>
  <c r="F4430" i="3"/>
  <c r="G4430" i="3"/>
  <c r="H4430" i="3"/>
  <c r="I4430" i="3"/>
  <c r="C4431" i="3"/>
  <c r="D4431" i="3"/>
  <c r="E4431" i="3"/>
  <c r="F4431" i="3"/>
  <c r="G4431" i="3"/>
  <c r="H4431" i="3"/>
  <c r="I4431" i="3"/>
  <c r="C4432" i="3"/>
  <c r="D4432" i="3"/>
  <c r="E4432" i="3"/>
  <c r="F4432" i="3"/>
  <c r="G4432" i="3"/>
  <c r="H4432" i="3"/>
  <c r="I4432" i="3"/>
  <c r="C4433" i="3"/>
  <c r="D4433" i="3"/>
  <c r="E4433" i="3"/>
  <c r="F4433" i="3"/>
  <c r="G4433" i="3"/>
  <c r="H4433" i="3"/>
  <c r="I4433" i="3"/>
  <c r="C4434" i="3"/>
  <c r="D4434" i="3"/>
  <c r="E4434" i="3"/>
  <c r="F4434" i="3"/>
  <c r="G4434" i="3"/>
  <c r="H4434" i="3"/>
  <c r="I4434" i="3"/>
  <c r="C4435" i="3"/>
  <c r="D4435" i="3"/>
  <c r="E4435" i="3"/>
  <c r="F4435" i="3"/>
  <c r="G4435" i="3"/>
  <c r="H4435" i="3"/>
  <c r="I4435" i="3"/>
  <c r="C4436" i="3"/>
  <c r="D4436" i="3"/>
  <c r="E4436" i="3"/>
  <c r="F4436" i="3"/>
  <c r="G4436" i="3"/>
  <c r="H4436" i="3"/>
  <c r="I4436" i="3"/>
  <c r="C4437" i="3"/>
  <c r="D4437" i="3"/>
  <c r="E4437" i="3"/>
  <c r="F4437" i="3"/>
  <c r="G4437" i="3"/>
  <c r="H4437" i="3"/>
  <c r="I4437" i="3"/>
  <c r="C4438" i="3"/>
  <c r="D4438" i="3"/>
  <c r="E4438" i="3"/>
  <c r="F4438" i="3"/>
  <c r="G4438" i="3"/>
  <c r="H4438" i="3"/>
  <c r="I4438" i="3"/>
  <c r="C4439" i="3"/>
  <c r="D4439" i="3"/>
  <c r="E4439" i="3"/>
  <c r="F4439" i="3"/>
  <c r="G4439" i="3"/>
  <c r="H4439" i="3"/>
  <c r="I4439" i="3"/>
  <c r="C4440" i="3"/>
  <c r="D4440" i="3"/>
  <c r="E4440" i="3"/>
  <c r="F4440" i="3"/>
  <c r="G4440" i="3"/>
  <c r="H4440" i="3"/>
  <c r="I4440" i="3"/>
  <c r="C4441" i="3"/>
  <c r="D4441" i="3"/>
  <c r="E4441" i="3"/>
  <c r="F4441" i="3"/>
  <c r="G4441" i="3"/>
  <c r="H4441" i="3"/>
  <c r="I4441" i="3"/>
  <c r="C4442" i="3"/>
  <c r="D4442" i="3"/>
  <c r="E4442" i="3"/>
  <c r="F4442" i="3"/>
  <c r="G4442" i="3"/>
  <c r="H4442" i="3"/>
  <c r="I4442" i="3"/>
  <c r="C4443" i="3"/>
  <c r="D4443" i="3"/>
  <c r="E4443" i="3"/>
  <c r="F4443" i="3"/>
  <c r="G4443" i="3"/>
  <c r="H4443" i="3"/>
  <c r="I4443" i="3"/>
  <c r="C4444" i="3"/>
  <c r="D4444" i="3"/>
  <c r="E4444" i="3"/>
  <c r="F4444" i="3"/>
  <c r="G4444" i="3"/>
  <c r="H4444" i="3"/>
  <c r="I4444" i="3"/>
  <c r="C4445" i="3"/>
  <c r="D4445" i="3"/>
  <c r="E4445" i="3"/>
  <c r="F4445" i="3"/>
  <c r="G4445" i="3"/>
  <c r="H4445" i="3"/>
  <c r="I4445" i="3"/>
  <c r="C4446" i="3"/>
  <c r="D4446" i="3"/>
  <c r="E4446" i="3"/>
  <c r="F4446" i="3"/>
  <c r="G4446" i="3"/>
  <c r="H4446" i="3"/>
  <c r="I4446" i="3"/>
  <c r="C4447" i="3"/>
  <c r="D4447" i="3"/>
  <c r="E4447" i="3"/>
  <c r="F4447" i="3"/>
  <c r="G4447" i="3"/>
  <c r="H4447" i="3"/>
  <c r="I4447" i="3"/>
  <c r="C4448" i="3"/>
  <c r="D4448" i="3"/>
  <c r="E4448" i="3"/>
  <c r="F4448" i="3"/>
  <c r="G4448" i="3"/>
  <c r="H4448" i="3"/>
  <c r="I4448" i="3"/>
  <c r="C4449" i="3"/>
  <c r="D4449" i="3"/>
  <c r="E4449" i="3"/>
  <c r="F4449" i="3"/>
  <c r="G4449" i="3"/>
  <c r="H4449" i="3"/>
  <c r="I4449" i="3"/>
  <c r="C4450" i="3"/>
  <c r="D4450" i="3"/>
  <c r="E4450" i="3"/>
  <c r="F4450" i="3"/>
  <c r="G4450" i="3"/>
  <c r="H4450" i="3"/>
  <c r="I4450" i="3"/>
  <c r="C4451" i="3"/>
  <c r="D4451" i="3"/>
  <c r="E4451" i="3"/>
  <c r="F4451" i="3"/>
  <c r="G4451" i="3"/>
  <c r="H4451" i="3"/>
  <c r="I4451" i="3"/>
  <c r="C4452" i="3"/>
  <c r="D4452" i="3"/>
  <c r="E4452" i="3"/>
  <c r="F4452" i="3"/>
  <c r="G4452" i="3"/>
  <c r="H4452" i="3"/>
  <c r="I4452" i="3"/>
  <c r="C4453" i="3"/>
  <c r="D4453" i="3"/>
  <c r="E4453" i="3"/>
  <c r="F4453" i="3"/>
  <c r="G4453" i="3"/>
  <c r="H4453" i="3"/>
  <c r="I4453" i="3"/>
  <c r="C4454" i="3"/>
  <c r="D4454" i="3"/>
  <c r="E4454" i="3"/>
  <c r="F4454" i="3"/>
  <c r="G4454" i="3"/>
  <c r="H4454" i="3"/>
  <c r="I4454" i="3"/>
  <c r="C4455" i="3"/>
  <c r="D4455" i="3"/>
  <c r="E4455" i="3"/>
  <c r="F4455" i="3"/>
  <c r="G4455" i="3"/>
  <c r="H4455" i="3"/>
  <c r="I4455" i="3"/>
  <c r="C4456" i="3"/>
  <c r="D4456" i="3"/>
  <c r="E4456" i="3"/>
  <c r="F4456" i="3"/>
  <c r="G4456" i="3"/>
  <c r="H4456" i="3"/>
  <c r="I4456" i="3"/>
  <c r="C4457" i="3"/>
  <c r="D4457" i="3"/>
  <c r="E4457" i="3"/>
  <c r="F4457" i="3"/>
  <c r="G4457" i="3"/>
  <c r="H4457" i="3"/>
  <c r="I4457" i="3"/>
  <c r="C4458" i="3"/>
  <c r="D4458" i="3"/>
  <c r="E4458" i="3"/>
  <c r="F4458" i="3"/>
  <c r="G4458" i="3"/>
  <c r="H4458" i="3"/>
  <c r="I4458" i="3"/>
  <c r="C4459" i="3"/>
  <c r="D4459" i="3"/>
  <c r="E4459" i="3"/>
  <c r="F4459" i="3"/>
  <c r="G4459" i="3"/>
  <c r="H4459" i="3"/>
  <c r="I4459" i="3"/>
  <c r="C4460" i="3"/>
  <c r="D4460" i="3"/>
  <c r="E4460" i="3"/>
  <c r="F4460" i="3"/>
  <c r="G4460" i="3"/>
  <c r="H4460" i="3"/>
  <c r="I4460" i="3"/>
  <c r="C4461" i="3"/>
  <c r="D4461" i="3"/>
  <c r="E4461" i="3"/>
  <c r="F4461" i="3"/>
  <c r="G4461" i="3"/>
  <c r="H4461" i="3"/>
  <c r="I4461" i="3"/>
  <c r="C4462" i="3"/>
  <c r="D4462" i="3"/>
  <c r="E4462" i="3"/>
  <c r="F4462" i="3"/>
  <c r="G4462" i="3"/>
  <c r="H4462" i="3"/>
  <c r="I4462" i="3"/>
  <c r="C4463" i="3"/>
  <c r="D4463" i="3"/>
  <c r="E4463" i="3"/>
  <c r="F4463" i="3"/>
  <c r="G4463" i="3"/>
  <c r="H4463" i="3"/>
  <c r="I4463" i="3"/>
  <c r="C4464" i="3"/>
  <c r="D4464" i="3"/>
  <c r="E4464" i="3"/>
  <c r="F4464" i="3"/>
  <c r="G4464" i="3"/>
  <c r="H4464" i="3"/>
  <c r="I4464" i="3"/>
  <c r="C4465" i="3"/>
  <c r="D4465" i="3"/>
  <c r="E4465" i="3"/>
  <c r="F4465" i="3"/>
  <c r="G4465" i="3"/>
  <c r="H4465" i="3"/>
  <c r="I4465" i="3"/>
  <c r="C4466" i="3"/>
  <c r="D4466" i="3"/>
  <c r="E4466" i="3"/>
  <c r="F4466" i="3"/>
  <c r="G4466" i="3"/>
  <c r="H4466" i="3"/>
  <c r="I4466" i="3"/>
  <c r="C4467" i="3"/>
  <c r="D4467" i="3"/>
  <c r="E4467" i="3"/>
  <c r="F4467" i="3"/>
  <c r="G4467" i="3"/>
  <c r="H4467" i="3"/>
  <c r="I4467" i="3"/>
  <c r="C4468" i="3"/>
  <c r="D4468" i="3"/>
  <c r="E4468" i="3"/>
  <c r="F4468" i="3"/>
  <c r="G4468" i="3"/>
  <c r="H4468" i="3"/>
  <c r="I4468" i="3"/>
  <c r="C4469" i="3"/>
  <c r="D4469" i="3"/>
  <c r="E4469" i="3"/>
  <c r="F4469" i="3"/>
  <c r="G4469" i="3"/>
  <c r="H4469" i="3"/>
  <c r="I4469" i="3"/>
  <c r="C4470" i="3"/>
  <c r="D4470" i="3"/>
  <c r="E4470" i="3"/>
  <c r="F4470" i="3"/>
  <c r="G4470" i="3"/>
  <c r="H4470" i="3"/>
  <c r="I4470" i="3"/>
  <c r="C4471" i="3"/>
  <c r="D4471" i="3"/>
  <c r="E4471" i="3"/>
  <c r="F4471" i="3"/>
  <c r="G4471" i="3"/>
  <c r="H4471" i="3"/>
  <c r="I4471" i="3"/>
  <c r="C4472" i="3"/>
  <c r="D4472" i="3"/>
  <c r="E4472" i="3"/>
  <c r="F4472" i="3"/>
  <c r="G4472" i="3"/>
  <c r="H4472" i="3"/>
  <c r="I4472" i="3"/>
  <c r="C4473" i="3"/>
  <c r="D4473" i="3"/>
  <c r="E4473" i="3"/>
  <c r="F4473" i="3"/>
  <c r="G4473" i="3"/>
  <c r="H4473" i="3"/>
  <c r="I4473" i="3"/>
  <c r="C4474" i="3"/>
  <c r="D4474" i="3"/>
  <c r="E4474" i="3"/>
  <c r="F4474" i="3"/>
  <c r="G4474" i="3"/>
  <c r="H4474" i="3"/>
  <c r="I4474" i="3"/>
  <c r="C4475" i="3"/>
  <c r="D4475" i="3"/>
  <c r="E4475" i="3"/>
  <c r="F4475" i="3"/>
  <c r="G4475" i="3"/>
  <c r="H4475" i="3"/>
  <c r="I4475" i="3"/>
  <c r="C4476" i="3"/>
  <c r="D4476" i="3"/>
  <c r="E4476" i="3"/>
  <c r="F4476" i="3"/>
  <c r="G4476" i="3"/>
  <c r="H4476" i="3"/>
  <c r="I4476" i="3"/>
  <c r="C4477" i="3"/>
  <c r="D4477" i="3"/>
  <c r="E4477" i="3"/>
  <c r="F4477" i="3"/>
  <c r="G4477" i="3"/>
  <c r="H4477" i="3"/>
  <c r="I4477" i="3"/>
  <c r="C4478" i="3"/>
  <c r="D4478" i="3"/>
  <c r="E4478" i="3"/>
  <c r="F4478" i="3"/>
  <c r="G4478" i="3"/>
  <c r="H4478" i="3"/>
  <c r="I4478" i="3"/>
  <c r="C4479" i="3"/>
  <c r="D4479" i="3"/>
  <c r="E4479" i="3"/>
  <c r="F4479" i="3"/>
  <c r="G4479" i="3"/>
  <c r="H4479" i="3"/>
  <c r="I4479" i="3"/>
  <c r="C4480" i="3"/>
  <c r="D4480" i="3"/>
  <c r="E4480" i="3"/>
  <c r="F4480" i="3"/>
  <c r="G4480" i="3"/>
  <c r="H4480" i="3"/>
  <c r="I4480" i="3"/>
  <c r="C4481" i="3"/>
  <c r="D4481" i="3"/>
  <c r="E4481" i="3"/>
  <c r="F4481" i="3"/>
  <c r="G4481" i="3"/>
  <c r="H4481" i="3"/>
  <c r="I4481" i="3"/>
  <c r="C4482" i="3"/>
  <c r="D4482" i="3"/>
  <c r="E4482" i="3"/>
  <c r="F4482" i="3"/>
  <c r="G4482" i="3"/>
  <c r="H4482" i="3"/>
  <c r="I4482" i="3"/>
  <c r="C4483" i="3"/>
  <c r="D4483" i="3"/>
  <c r="E4483" i="3"/>
  <c r="F4483" i="3"/>
  <c r="G4483" i="3"/>
  <c r="H4483" i="3"/>
  <c r="I4483" i="3"/>
  <c r="C4484" i="3"/>
  <c r="D4484" i="3"/>
  <c r="E4484" i="3"/>
  <c r="F4484" i="3"/>
  <c r="G4484" i="3"/>
  <c r="H4484" i="3"/>
  <c r="I4484" i="3"/>
  <c r="C4485" i="3"/>
  <c r="D4485" i="3"/>
  <c r="E4485" i="3"/>
  <c r="F4485" i="3"/>
  <c r="G4485" i="3"/>
  <c r="H4485" i="3"/>
  <c r="I4485" i="3"/>
  <c r="C4486" i="3"/>
  <c r="D4486" i="3"/>
  <c r="E4486" i="3"/>
  <c r="F4486" i="3"/>
  <c r="G4486" i="3"/>
  <c r="H4486" i="3"/>
  <c r="I4486" i="3"/>
  <c r="C4487" i="3"/>
  <c r="D4487" i="3"/>
  <c r="E4487" i="3"/>
  <c r="F4487" i="3"/>
  <c r="G4487" i="3"/>
  <c r="H4487" i="3"/>
  <c r="I4487" i="3"/>
  <c r="C4488" i="3"/>
  <c r="D4488" i="3"/>
  <c r="E4488" i="3"/>
  <c r="F4488" i="3"/>
  <c r="G4488" i="3"/>
  <c r="H4488" i="3"/>
  <c r="I4488" i="3"/>
  <c r="C4489" i="3"/>
  <c r="D4489" i="3"/>
  <c r="E4489" i="3"/>
  <c r="F4489" i="3"/>
  <c r="G4489" i="3"/>
  <c r="H4489" i="3"/>
  <c r="I4489" i="3"/>
  <c r="C4490" i="3"/>
  <c r="D4490" i="3"/>
  <c r="E4490" i="3"/>
  <c r="F4490" i="3"/>
  <c r="G4490" i="3"/>
  <c r="H4490" i="3"/>
  <c r="I4490" i="3"/>
  <c r="C4491" i="3"/>
  <c r="D4491" i="3"/>
  <c r="E4491" i="3"/>
  <c r="F4491" i="3"/>
  <c r="G4491" i="3"/>
  <c r="H4491" i="3"/>
  <c r="I4491" i="3"/>
  <c r="C4492" i="3"/>
  <c r="D4492" i="3"/>
  <c r="E4492" i="3"/>
  <c r="F4492" i="3"/>
  <c r="G4492" i="3"/>
  <c r="H4492" i="3"/>
  <c r="I4492" i="3"/>
  <c r="C4493" i="3"/>
  <c r="D4493" i="3"/>
  <c r="E4493" i="3"/>
  <c r="F4493" i="3"/>
  <c r="G4493" i="3"/>
  <c r="H4493" i="3"/>
  <c r="I4493" i="3"/>
  <c r="C4494" i="3"/>
  <c r="D4494" i="3"/>
  <c r="E4494" i="3"/>
  <c r="F4494" i="3"/>
  <c r="G4494" i="3"/>
  <c r="H4494" i="3"/>
  <c r="I4494" i="3"/>
  <c r="C4495" i="3"/>
  <c r="D4495" i="3"/>
  <c r="E4495" i="3"/>
  <c r="F4495" i="3"/>
  <c r="G4495" i="3"/>
  <c r="H4495" i="3"/>
  <c r="I4495" i="3"/>
  <c r="C4496" i="3"/>
  <c r="D4496" i="3"/>
  <c r="E4496" i="3"/>
  <c r="F4496" i="3"/>
  <c r="G4496" i="3"/>
  <c r="H4496" i="3"/>
  <c r="I4496" i="3"/>
  <c r="C4497" i="3"/>
  <c r="D4497" i="3"/>
  <c r="E4497" i="3"/>
  <c r="F4497" i="3"/>
  <c r="G4497" i="3"/>
  <c r="H4497" i="3"/>
  <c r="I4497" i="3"/>
  <c r="C4498" i="3"/>
  <c r="D4498" i="3"/>
  <c r="E4498" i="3"/>
  <c r="F4498" i="3"/>
  <c r="G4498" i="3"/>
  <c r="H4498" i="3"/>
  <c r="I4498" i="3"/>
  <c r="C4499" i="3"/>
  <c r="D4499" i="3"/>
  <c r="E4499" i="3"/>
  <c r="F4499" i="3"/>
  <c r="G4499" i="3"/>
  <c r="H4499" i="3"/>
  <c r="I4499" i="3"/>
  <c r="C4500" i="3"/>
  <c r="D4500" i="3"/>
  <c r="E4500" i="3"/>
  <c r="F4500" i="3"/>
  <c r="G4500" i="3"/>
  <c r="H4500" i="3"/>
  <c r="I4500" i="3"/>
  <c r="C4501" i="3"/>
  <c r="D4501" i="3"/>
  <c r="E4501" i="3"/>
  <c r="F4501" i="3"/>
  <c r="G4501" i="3"/>
  <c r="H4501" i="3"/>
  <c r="I4501" i="3"/>
  <c r="C4502" i="3"/>
  <c r="D4502" i="3"/>
  <c r="E4502" i="3"/>
  <c r="F4502" i="3"/>
  <c r="G4502" i="3"/>
  <c r="H4502" i="3"/>
  <c r="I4502" i="3"/>
  <c r="C4503" i="3"/>
  <c r="D4503" i="3"/>
  <c r="E4503" i="3"/>
  <c r="F4503" i="3"/>
  <c r="G4503" i="3"/>
  <c r="H4503" i="3"/>
  <c r="I4503" i="3"/>
  <c r="C4504" i="3"/>
  <c r="D4504" i="3"/>
  <c r="E4504" i="3"/>
  <c r="F4504" i="3"/>
  <c r="G4504" i="3"/>
  <c r="H4504" i="3"/>
  <c r="I4504" i="3"/>
  <c r="C4505" i="3"/>
  <c r="D4505" i="3"/>
  <c r="E4505" i="3"/>
  <c r="F4505" i="3"/>
  <c r="G4505" i="3"/>
  <c r="H4505" i="3"/>
  <c r="I4505" i="3"/>
  <c r="C4506" i="3"/>
  <c r="D4506" i="3"/>
  <c r="E4506" i="3"/>
  <c r="F4506" i="3"/>
  <c r="G4506" i="3"/>
  <c r="H4506" i="3"/>
  <c r="I4506" i="3"/>
  <c r="C4507" i="3"/>
  <c r="D4507" i="3"/>
  <c r="E4507" i="3"/>
  <c r="F4507" i="3"/>
  <c r="G4507" i="3"/>
  <c r="H4507" i="3"/>
  <c r="I4507" i="3"/>
  <c r="C4508" i="3"/>
  <c r="D4508" i="3"/>
  <c r="E4508" i="3"/>
  <c r="F4508" i="3"/>
  <c r="G4508" i="3"/>
  <c r="H4508" i="3"/>
  <c r="I4508" i="3"/>
  <c r="C4509" i="3"/>
  <c r="D4509" i="3"/>
  <c r="E4509" i="3"/>
  <c r="F4509" i="3"/>
  <c r="G4509" i="3"/>
  <c r="H4509" i="3"/>
  <c r="I4509" i="3"/>
  <c r="C4510" i="3"/>
  <c r="D4510" i="3"/>
  <c r="E4510" i="3"/>
  <c r="F4510" i="3"/>
  <c r="G4510" i="3"/>
  <c r="H4510" i="3"/>
  <c r="I4510" i="3"/>
  <c r="C4511" i="3"/>
  <c r="D4511" i="3"/>
  <c r="E4511" i="3"/>
  <c r="F4511" i="3"/>
  <c r="G4511" i="3"/>
  <c r="H4511" i="3"/>
  <c r="I4511" i="3"/>
  <c r="C4512" i="3"/>
  <c r="D4512" i="3"/>
  <c r="E4512" i="3"/>
  <c r="F4512" i="3"/>
  <c r="G4512" i="3"/>
  <c r="H4512" i="3"/>
  <c r="I4512" i="3"/>
  <c r="C4513" i="3"/>
  <c r="D4513" i="3"/>
  <c r="E4513" i="3"/>
  <c r="F4513" i="3"/>
  <c r="G4513" i="3"/>
  <c r="H4513" i="3"/>
  <c r="I4513" i="3"/>
  <c r="C4514" i="3"/>
  <c r="D4514" i="3"/>
  <c r="E4514" i="3"/>
  <c r="F4514" i="3"/>
  <c r="G4514" i="3"/>
  <c r="H4514" i="3"/>
  <c r="I4514" i="3"/>
  <c r="C4515" i="3"/>
  <c r="D4515" i="3"/>
  <c r="E4515" i="3"/>
  <c r="F4515" i="3"/>
  <c r="G4515" i="3"/>
  <c r="H4515" i="3"/>
  <c r="I4515" i="3"/>
  <c r="C4516" i="3"/>
  <c r="D4516" i="3"/>
  <c r="E4516" i="3"/>
  <c r="F4516" i="3"/>
  <c r="G4516" i="3"/>
  <c r="H4516" i="3"/>
  <c r="I4516" i="3"/>
  <c r="C4517" i="3"/>
  <c r="D4517" i="3"/>
  <c r="E4517" i="3"/>
  <c r="F4517" i="3"/>
  <c r="G4517" i="3"/>
  <c r="H4517" i="3"/>
  <c r="I4517" i="3"/>
  <c r="C4518" i="3"/>
  <c r="D4518" i="3"/>
  <c r="E4518" i="3"/>
  <c r="F4518" i="3"/>
  <c r="G4518" i="3"/>
  <c r="H4518" i="3"/>
  <c r="I4518" i="3"/>
  <c r="C4519" i="3"/>
  <c r="D4519" i="3"/>
  <c r="E4519" i="3"/>
  <c r="F4519" i="3"/>
  <c r="G4519" i="3"/>
  <c r="H4519" i="3"/>
  <c r="I4519" i="3"/>
  <c r="C4520" i="3"/>
  <c r="D4520" i="3"/>
  <c r="E4520" i="3"/>
  <c r="F4520" i="3"/>
  <c r="G4520" i="3"/>
  <c r="H4520" i="3"/>
  <c r="I4520" i="3"/>
  <c r="C4521" i="3"/>
  <c r="D4521" i="3"/>
  <c r="E4521" i="3"/>
  <c r="F4521" i="3"/>
  <c r="G4521" i="3"/>
  <c r="H4521" i="3"/>
  <c r="I4521" i="3"/>
  <c r="C4522" i="3"/>
  <c r="D4522" i="3"/>
  <c r="E4522" i="3"/>
  <c r="F4522" i="3"/>
  <c r="G4522" i="3"/>
  <c r="H4522" i="3"/>
  <c r="I4522" i="3"/>
  <c r="C4523" i="3"/>
  <c r="D4523" i="3"/>
  <c r="E4523" i="3"/>
  <c r="F4523" i="3"/>
  <c r="G4523" i="3"/>
  <c r="H4523" i="3"/>
  <c r="I4523" i="3"/>
  <c r="C4524" i="3"/>
  <c r="D4524" i="3"/>
  <c r="E4524" i="3"/>
  <c r="F4524" i="3"/>
  <c r="G4524" i="3"/>
  <c r="H4524" i="3"/>
  <c r="I4524" i="3"/>
  <c r="C4525" i="3"/>
  <c r="D4525" i="3"/>
  <c r="E4525" i="3"/>
  <c r="F4525" i="3"/>
  <c r="G4525" i="3"/>
  <c r="H4525" i="3"/>
  <c r="I4525" i="3"/>
  <c r="C4526" i="3"/>
  <c r="D4526" i="3"/>
  <c r="E4526" i="3"/>
  <c r="F4526" i="3"/>
  <c r="G4526" i="3"/>
  <c r="H4526" i="3"/>
  <c r="I4526" i="3"/>
  <c r="C4527" i="3"/>
  <c r="D4527" i="3"/>
  <c r="E4527" i="3"/>
  <c r="F4527" i="3"/>
  <c r="G4527" i="3"/>
  <c r="H4527" i="3"/>
  <c r="I4527" i="3"/>
  <c r="C4528" i="3"/>
  <c r="D4528" i="3"/>
  <c r="E4528" i="3"/>
  <c r="F4528" i="3"/>
  <c r="G4528" i="3"/>
  <c r="H4528" i="3"/>
  <c r="I4528" i="3"/>
  <c r="C4529" i="3"/>
  <c r="D4529" i="3"/>
  <c r="E4529" i="3"/>
  <c r="F4529" i="3"/>
  <c r="G4529" i="3"/>
  <c r="H4529" i="3"/>
  <c r="I4529" i="3"/>
  <c r="C4530" i="3"/>
  <c r="D4530" i="3"/>
  <c r="E4530" i="3"/>
  <c r="F4530" i="3"/>
  <c r="G4530" i="3"/>
  <c r="H4530" i="3"/>
  <c r="I4530" i="3"/>
  <c r="C4531" i="3"/>
  <c r="D4531" i="3"/>
  <c r="E4531" i="3"/>
  <c r="F4531" i="3"/>
  <c r="G4531" i="3"/>
  <c r="H4531" i="3"/>
  <c r="I4531" i="3"/>
  <c r="C4532" i="3"/>
  <c r="D4532" i="3"/>
  <c r="E4532" i="3"/>
  <c r="F4532" i="3"/>
  <c r="G4532" i="3"/>
  <c r="H4532" i="3"/>
  <c r="I4532" i="3"/>
  <c r="C4533" i="3"/>
  <c r="D4533" i="3"/>
  <c r="E4533" i="3"/>
  <c r="F4533" i="3"/>
  <c r="G4533" i="3"/>
  <c r="H4533" i="3"/>
  <c r="I4533" i="3"/>
  <c r="C4534" i="3"/>
  <c r="D4534" i="3"/>
  <c r="E4534" i="3"/>
  <c r="F4534" i="3"/>
  <c r="G4534" i="3"/>
  <c r="H4534" i="3"/>
  <c r="I4534" i="3"/>
  <c r="C4535" i="3"/>
  <c r="D4535" i="3"/>
  <c r="E4535" i="3"/>
  <c r="F4535" i="3"/>
  <c r="G4535" i="3"/>
  <c r="H4535" i="3"/>
  <c r="I4535" i="3"/>
  <c r="C4536" i="3"/>
  <c r="D4536" i="3"/>
  <c r="E4536" i="3"/>
  <c r="F4536" i="3"/>
  <c r="G4536" i="3"/>
  <c r="H4536" i="3"/>
  <c r="I4536" i="3"/>
  <c r="C4537" i="3"/>
  <c r="D4537" i="3"/>
  <c r="E4537" i="3"/>
  <c r="F4537" i="3"/>
  <c r="G4537" i="3"/>
  <c r="H4537" i="3"/>
  <c r="I4537" i="3"/>
  <c r="C4538" i="3"/>
  <c r="D4538" i="3"/>
  <c r="E4538" i="3"/>
  <c r="F4538" i="3"/>
  <c r="G4538" i="3"/>
  <c r="H4538" i="3"/>
  <c r="I4538" i="3"/>
  <c r="C4539" i="3"/>
  <c r="D4539" i="3"/>
  <c r="E4539" i="3"/>
  <c r="F4539" i="3"/>
  <c r="G4539" i="3"/>
  <c r="H4539" i="3"/>
  <c r="I4539" i="3"/>
  <c r="C4540" i="3"/>
  <c r="D4540" i="3"/>
  <c r="E4540" i="3"/>
  <c r="F4540" i="3"/>
  <c r="G4540" i="3"/>
  <c r="H4540" i="3"/>
  <c r="I4540" i="3"/>
  <c r="C4541" i="3"/>
  <c r="D4541" i="3"/>
  <c r="E4541" i="3"/>
  <c r="F4541" i="3"/>
  <c r="G4541" i="3"/>
  <c r="H4541" i="3"/>
  <c r="I4541" i="3"/>
  <c r="C4542" i="3"/>
  <c r="D4542" i="3"/>
  <c r="E4542" i="3"/>
  <c r="F4542" i="3"/>
  <c r="G4542" i="3"/>
  <c r="H4542" i="3"/>
  <c r="I4542" i="3"/>
  <c r="C4543" i="3"/>
  <c r="D4543" i="3"/>
  <c r="E4543" i="3"/>
  <c r="F4543" i="3"/>
  <c r="G4543" i="3"/>
  <c r="H4543" i="3"/>
  <c r="I4543" i="3"/>
  <c r="C4544" i="3"/>
  <c r="D4544" i="3"/>
  <c r="E4544" i="3"/>
  <c r="F4544" i="3"/>
  <c r="G4544" i="3"/>
  <c r="H4544" i="3"/>
  <c r="I4544" i="3"/>
  <c r="C4545" i="3"/>
  <c r="D4545" i="3"/>
  <c r="E4545" i="3"/>
  <c r="F4545" i="3"/>
  <c r="G4545" i="3"/>
  <c r="H4545" i="3"/>
  <c r="I4545" i="3"/>
  <c r="C4546" i="3"/>
  <c r="D4546" i="3"/>
  <c r="E4546" i="3"/>
  <c r="F4546" i="3"/>
  <c r="G4546" i="3"/>
  <c r="H4546" i="3"/>
  <c r="I4546" i="3"/>
  <c r="C4547" i="3"/>
  <c r="D4547" i="3"/>
  <c r="E4547" i="3"/>
  <c r="F4547" i="3"/>
  <c r="G4547" i="3"/>
  <c r="H4547" i="3"/>
  <c r="I4547" i="3"/>
  <c r="C4548" i="3"/>
  <c r="D4548" i="3"/>
  <c r="E4548" i="3"/>
  <c r="F4548" i="3"/>
  <c r="G4548" i="3"/>
  <c r="H4548" i="3"/>
  <c r="I4548" i="3"/>
  <c r="C4549" i="3"/>
  <c r="D4549" i="3"/>
  <c r="E4549" i="3"/>
  <c r="F4549" i="3"/>
  <c r="G4549" i="3"/>
  <c r="H4549" i="3"/>
  <c r="I4549" i="3"/>
  <c r="C4550" i="3"/>
  <c r="D4550" i="3"/>
  <c r="E4550" i="3"/>
  <c r="F4550" i="3"/>
  <c r="G4550" i="3"/>
  <c r="H4550" i="3"/>
  <c r="I4550" i="3"/>
  <c r="C4551" i="3"/>
  <c r="D4551" i="3"/>
  <c r="E4551" i="3"/>
  <c r="F4551" i="3"/>
  <c r="G4551" i="3"/>
  <c r="H4551" i="3"/>
  <c r="I4551" i="3"/>
  <c r="C4552" i="3"/>
  <c r="D4552" i="3"/>
  <c r="E4552" i="3"/>
  <c r="F4552" i="3"/>
  <c r="G4552" i="3"/>
  <c r="H4552" i="3"/>
  <c r="I4552" i="3"/>
  <c r="C4553" i="3"/>
  <c r="D4553" i="3"/>
  <c r="E4553" i="3"/>
  <c r="F4553" i="3"/>
  <c r="G4553" i="3"/>
  <c r="H4553" i="3"/>
  <c r="I4553" i="3"/>
  <c r="C4554" i="3"/>
  <c r="D4554" i="3"/>
  <c r="E4554" i="3"/>
  <c r="F4554" i="3"/>
  <c r="G4554" i="3"/>
  <c r="H4554" i="3"/>
  <c r="I4554" i="3"/>
  <c r="C4555" i="3"/>
  <c r="D4555" i="3"/>
  <c r="E4555" i="3"/>
  <c r="F4555" i="3"/>
  <c r="G4555" i="3"/>
  <c r="H4555" i="3"/>
  <c r="I4555" i="3"/>
  <c r="C4556" i="3"/>
  <c r="D4556" i="3"/>
  <c r="E4556" i="3"/>
  <c r="F4556" i="3"/>
  <c r="G4556" i="3"/>
  <c r="H4556" i="3"/>
  <c r="I4556" i="3"/>
  <c r="C4557" i="3"/>
  <c r="D4557" i="3"/>
  <c r="E4557" i="3"/>
  <c r="F4557" i="3"/>
  <c r="G4557" i="3"/>
  <c r="H4557" i="3"/>
  <c r="I4557" i="3"/>
  <c r="C4558" i="3"/>
  <c r="D4558" i="3"/>
  <c r="E4558" i="3"/>
  <c r="F4558" i="3"/>
  <c r="G4558" i="3"/>
  <c r="H4558" i="3"/>
  <c r="I4558" i="3"/>
  <c r="C4559" i="3"/>
  <c r="D4559" i="3"/>
  <c r="E4559" i="3"/>
  <c r="F4559" i="3"/>
  <c r="G4559" i="3"/>
  <c r="H4559" i="3"/>
  <c r="I4559" i="3"/>
  <c r="C4560" i="3"/>
  <c r="D4560" i="3"/>
  <c r="E4560" i="3"/>
  <c r="F4560" i="3"/>
  <c r="G4560" i="3"/>
  <c r="H4560" i="3"/>
  <c r="I4560" i="3"/>
  <c r="C4561" i="3"/>
  <c r="D4561" i="3"/>
  <c r="E4561" i="3"/>
  <c r="F4561" i="3"/>
  <c r="G4561" i="3"/>
  <c r="H4561" i="3"/>
  <c r="I4561" i="3"/>
  <c r="C4562" i="3"/>
  <c r="D4562" i="3"/>
  <c r="E4562" i="3"/>
  <c r="F4562" i="3"/>
  <c r="G4562" i="3"/>
  <c r="H4562" i="3"/>
  <c r="I4562" i="3"/>
  <c r="C4563" i="3"/>
  <c r="D4563" i="3"/>
  <c r="E4563" i="3"/>
  <c r="F4563" i="3"/>
  <c r="G4563" i="3"/>
  <c r="H4563" i="3"/>
  <c r="I4563" i="3"/>
  <c r="C4564" i="3"/>
  <c r="D4564" i="3"/>
  <c r="E4564" i="3"/>
  <c r="F4564" i="3"/>
  <c r="G4564" i="3"/>
  <c r="H4564" i="3"/>
  <c r="I4564" i="3"/>
  <c r="C4565" i="3"/>
  <c r="D4565" i="3"/>
  <c r="E4565" i="3"/>
  <c r="F4565" i="3"/>
  <c r="G4565" i="3"/>
  <c r="H4565" i="3"/>
  <c r="I4565" i="3"/>
  <c r="C4566" i="3"/>
  <c r="D4566" i="3"/>
  <c r="E4566" i="3"/>
  <c r="F4566" i="3"/>
  <c r="G4566" i="3"/>
  <c r="H4566" i="3"/>
  <c r="I4566" i="3"/>
  <c r="C4567" i="3"/>
  <c r="D4567" i="3"/>
  <c r="E4567" i="3"/>
  <c r="F4567" i="3"/>
  <c r="G4567" i="3"/>
  <c r="H4567" i="3"/>
  <c r="I4567" i="3"/>
  <c r="C4568" i="3"/>
  <c r="D4568" i="3"/>
  <c r="E4568" i="3"/>
  <c r="F4568" i="3"/>
  <c r="G4568" i="3"/>
  <c r="H4568" i="3"/>
  <c r="I4568" i="3"/>
  <c r="C4569" i="3"/>
  <c r="D4569" i="3"/>
  <c r="E4569" i="3"/>
  <c r="F4569" i="3"/>
  <c r="G4569" i="3"/>
  <c r="H4569" i="3"/>
  <c r="I4569" i="3"/>
  <c r="C4570" i="3"/>
  <c r="D4570" i="3"/>
  <c r="E4570" i="3"/>
  <c r="F4570" i="3"/>
  <c r="G4570" i="3"/>
  <c r="H4570" i="3"/>
  <c r="I4570" i="3"/>
  <c r="C4571" i="3"/>
  <c r="D4571" i="3"/>
  <c r="E4571" i="3"/>
  <c r="F4571" i="3"/>
  <c r="G4571" i="3"/>
  <c r="H4571" i="3"/>
  <c r="I4571" i="3"/>
  <c r="C4572" i="3"/>
  <c r="D4572" i="3"/>
  <c r="E4572" i="3"/>
  <c r="F4572" i="3"/>
  <c r="G4572" i="3"/>
  <c r="H4572" i="3"/>
  <c r="I4572" i="3"/>
  <c r="C4573" i="3"/>
  <c r="D4573" i="3"/>
  <c r="E4573" i="3"/>
  <c r="F4573" i="3"/>
  <c r="G4573" i="3"/>
  <c r="H4573" i="3"/>
  <c r="I4573" i="3"/>
  <c r="C4574" i="3"/>
  <c r="D4574" i="3"/>
  <c r="E4574" i="3"/>
  <c r="F4574" i="3"/>
  <c r="G4574" i="3"/>
  <c r="H4574" i="3"/>
  <c r="I4574" i="3"/>
  <c r="C4575" i="3"/>
  <c r="D4575" i="3"/>
  <c r="E4575" i="3"/>
  <c r="F4575" i="3"/>
  <c r="G4575" i="3"/>
  <c r="H4575" i="3"/>
  <c r="I4575" i="3"/>
  <c r="C4576" i="3"/>
  <c r="D4576" i="3"/>
  <c r="E4576" i="3"/>
  <c r="F4576" i="3"/>
  <c r="G4576" i="3"/>
  <c r="H4576" i="3"/>
  <c r="I4576" i="3"/>
  <c r="C4577" i="3"/>
  <c r="D4577" i="3"/>
  <c r="E4577" i="3"/>
  <c r="F4577" i="3"/>
  <c r="G4577" i="3"/>
  <c r="H4577" i="3"/>
  <c r="I4577" i="3"/>
  <c r="C4578" i="3"/>
  <c r="D4578" i="3"/>
  <c r="E4578" i="3"/>
  <c r="F4578" i="3"/>
  <c r="G4578" i="3"/>
  <c r="H4578" i="3"/>
  <c r="I4578" i="3"/>
  <c r="C4579" i="3"/>
  <c r="D4579" i="3"/>
  <c r="E4579" i="3"/>
  <c r="F4579" i="3"/>
  <c r="G4579" i="3"/>
  <c r="H4579" i="3"/>
  <c r="I4579" i="3"/>
  <c r="C4580" i="3"/>
  <c r="D4580" i="3"/>
  <c r="E4580" i="3"/>
  <c r="F4580" i="3"/>
  <c r="G4580" i="3"/>
  <c r="H4580" i="3"/>
  <c r="I4580" i="3"/>
  <c r="C4581" i="3"/>
  <c r="D4581" i="3"/>
  <c r="E4581" i="3"/>
  <c r="F4581" i="3"/>
  <c r="G4581" i="3"/>
  <c r="H4581" i="3"/>
  <c r="I4581" i="3"/>
  <c r="C4582" i="3"/>
  <c r="D4582" i="3"/>
  <c r="E4582" i="3"/>
  <c r="F4582" i="3"/>
  <c r="G4582" i="3"/>
  <c r="H4582" i="3"/>
  <c r="I4582" i="3"/>
  <c r="C4583" i="3"/>
  <c r="D4583" i="3"/>
  <c r="E4583" i="3"/>
  <c r="F4583" i="3"/>
  <c r="G4583" i="3"/>
  <c r="H4583" i="3"/>
  <c r="I4583" i="3"/>
  <c r="C4584" i="3"/>
  <c r="D4584" i="3"/>
  <c r="E4584" i="3"/>
  <c r="F4584" i="3"/>
  <c r="G4584" i="3"/>
  <c r="H4584" i="3"/>
  <c r="I4584" i="3"/>
  <c r="C4585" i="3"/>
  <c r="D4585" i="3"/>
  <c r="E4585" i="3"/>
  <c r="F4585" i="3"/>
  <c r="G4585" i="3"/>
  <c r="H4585" i="3"/>
  <c r="I4585" i="3"/>
  <c r="C4586" i="3"/>
  <c r="D4586" i="3"/>
  <c r="E4586" i="3"/>
  <c r="F4586" i="3"/>
  <c r="G4586" i="3"/>
  <c r="H4586" i="3"/>
  <c r="I4586" i="3"/>
  <c r="C4587" i="3"/>
  <c r="D4587" i="3"/>
  <c r="E4587" i="3"/>
  <c r="F4587" i="3"/>
  <c r="G4587" i="3"/>
  <c r="H4587" i="3"/>
  <c r="I4587" i="3"/>
  <c r="C4588" i="3"/>
  <c r="D4588" i="3"/>
  <c r="E4588" i="3"/>
  <c r="F4588" i="3"/>
  <c r="G4588" i="3"/>
  <c r="H4588" i="3"/>
  <c r="I4588" i="3"/>
  <c r="C4589" i="3"/>
  <c r="D4589" i="3"/>
  <c r="E4589" i="3"/>
  <c r="F4589" i="3"/>
  <c r="G4589" i="3"/>
  <c r="H4589" i="3"/>
  <c r="I4589" i="3"/>
  <c r="C4590" i="3"/>
  <c r="D4590" i="3"/>
  <c r="E4590" i="3"/>
  <c r="F4590" i="3"/>
  <c r="G4590" i="3"/>
  <c r="H4590" i="3"/>
  <c r="I4590" i="3"/>
  <c r="C4591" i="3"/>
  <c r="D4591" i="3"/>
  <c r="E4591" i="3"/>
  <c r="F4591" i="3"/>
  <c r="G4591" i="3"/>
  <c r="H4591" i="3"/>
  <c r="I4591" i="3"/>
  <c r="C4592" i="3"/>
  <c r="D4592" i="3"/>
  <c r="E4592" i="3"/>
  <c r="F4592" i="3"/>
  <c r="G4592" i="3"/>
  <c r="H4592" i="3"/>
  <c r="I4592" i="3"/>
  <c r="C4593" i="3"/>
  <c r="D4593" i="3"/>
  <c r="E4593" i="3"/>
  <c r="F4593" i="3"/>
  <c r="G4593" i="3"/>
  <c r="H4593" i="3"/>
  <c r="I4593" i="3"/>
  <c r="C4594" i="3"/>
  <c r="D4594" i="3"/>
  <c r="E4594" i="3"/>
  <c r="F4594" i="3"/>
  <c r="G4594" i="3"/>
  <c r="H4594" i="3"/>
  <c r="I4594" i="3"/>
  <c r="C4595" i="3"/>
  <c r="D4595" i="3"/>
  <c r="E4595" i="3"/>
  <c r="F4595" i="3"/>
  <c r="G4595" i="3"/>
  <c r="H4595" i="3"/>
  <c r="I4595" i="3"/>
  <c r="C4596" i="3"/>
  <c r="D4596" i="3"/>
  <c r="E4596" i="3"/>
  <c r="F4596" i="3"/>
  <c r="G4596" i="3"/>
  <c r="H4596" i="3"/>
  <c r="I4596" i="3"/>
  <c r="C4597" i="3"/>
  <c r="D4597" i="3"/>
  <c r="E4597" i="3"/>
  <c r="F4597" i="3"/>
  <c r="G4597" i="3"/>
  <c r="H4597" i="3"/>
  <c r="I4597" i="3"/>
  <c r="C4598" i="3"/>
  <c r="D4598" i="3"/>
  <c r="E4598" i="3"/>
  <c r="F4598" i="3"/>
  <c r="G4598" i="3"/>
  <c r="H4598" i="3"/>
  <c r="I4598" i="3"/>
  <c r="C4599" i="3"/>
  <c r="D4599" i="3"/>
  <c r="E4599" i="3"/>
  <c r="F4599" i="3"/>
  <c r="G4599" i="3"/>
  <c r="H4599" i="3"/>
  <c r="I4599" i="3"/>
  <c r="C4600" i="3"/>
  <c r="D4600" i="3"/>
  <c r="E4600" i="3"/>
  <c r="F4600" i="3"/>
  <c r="G4600" i="3"/>
  <c r="H4600" i="3"/>
  <c r="I4600" i="3"/>
  <c r="C4601" i="3"/>
  <c r="D4601" i="3"/>
  <c r="E4601" i="3"/>
  <c r="F4601" i="3"/>
  <c r="G4601" i="3"/>
  <c r="H4601" i="3"/>
  <c r="I4601" i="3"/>
  <c r="C4602" i="3"/>
  <c r="D4602" i="3"/>
  <c r="E4602" i="3"/>
  <c r="F4602" i="3"/>
  <c r="G4602" i="3"/>
  <c r="H4602" i="3"/>
  <c r="I4602" i="3"/>
  <c r="C4603" i="3"/>
  <c r="D4603" i="3"/>
  <c r="E4603" i="3"/>
  <c r="F4603" i="3"/>
  <c r="G4603" i="3"/>
  <c r="H4603" i="3"/>
  <c r="I4603" i="3"/>
  <c r="C4604" i="3"/>
  <c r="D4604" i="3"/>
  <c r="E4604" i="3"/>
  <c r="F4604" i="3"/>
  <c r="G4604" i="3"/>
  <c r="H4604" i="3"/>
  <c r="I4604" i="3"/>
  <c r="C4605" i="3"/>
  <c r="D4605" i="3"/>
  <c r="E4605" i="3"/>
  <c r="F4605" i="3"/>
  <c r="G4605" i="3"/>
  <c r="H4605" i="3"/>
  <c r="I4605" i="3"/>
  <c r="C4606" i="3"/>
  <c r="D4606" i="3"/>
  <c r="E4606" i="3"/>
  <c r="F4606" i="3"/>
  <c r="G4606" i="3"/>
  <c r="H4606" i="3"/>
  <c r="I4606" i="3"/>
  <c r="C4607" i="3"/>
  <c r="D4607" i="3"/>
  <c r="E4607" i="3"/>
  <c r="F4607" i="3"/>
  <c r="G4607" i="3"/>
  <c r="H4607" i="3"/>
  <c r="I4607" i="3"/>
  <c r="C4608" i="3"/>
  <c r="D4608" i="3"/>
  <c r="E4608" i="3"/>
  <c r="F4608" i="3"/>
  <c r="G4608" i="3"/>
  <c r="H4608" i="3"/>
  <c r="I4608" i="3"/>
  <c r="C4609" i="3"/>
  <c r="D4609" i="3"/>
  <c r="E4609" i="3"/>
  <c r="F4609" i="3"/>
  <c r="G4609" i="3"/>
  <c r="H4609" i="3"/>
  <c r="I4609" i="3"/>
  <c r="C4610" i="3"/>
  <c r="D4610" i="3"/>
  <c r="E4610" i="3"/>
  <c r="F4610" i="3"/>
  <c r="G4610" i="3"/>
  <c r="H4610" i="3"/>
  <c r="I4610" i="3"/>
  <c r="C4611" i="3"/>
  <c r="D4611" i="3"/>
  <c r="E4611" i="3"/>
  <c r="F4611" i="3"/>
  <c r="G4611" i="3"/>
  <c r="H4611" i="3"/>
  <c r="I4611" i="3"/>
  <c r="C4612" i="3"/>
  <c r="D4612" i="3"/>
  <c r="E4612" i="3"/>
  <c r="F4612" i="3"/>
  <c r="G4612" i="3"/>
  <c r="H4612" i="3"/>
  <c r="I4612" i="3"/>
  <c r="C4613" i="3"/>
  <c r="D4613" i="3"/>
  <c r="E4613" i="3"/>
  <c r="F4613" i="3"/>
  <c r="G4613" i="3"/>
  <c r="H4613" i="3"/>
  <c r="I4613" i="3"/>
  <c r="C4614" i="3"/>
  <c r="D4614" i="3"/>
  <c r="E4614" i="3"/>
  <c r="F4614" i="3"/>
  <c r="G4614" i="3"/>
  <c r="H4614" i="3"/>
  <c r="I4614" i="3"/>
  <c r="C4615" i="3"/>
  <c r="D4615" i="3"/>
  <c r="E4615" i="3"/>
  <c r="F4615" i="3"/>
  <c r="G4615" i="3"/>
  <c r="H4615" i="3"/>
  <c r="I4615" i="3"/>
  <c r="C4616" i="3"/>
  <c r="D4616" i="3"/>
  <c r="E4616" i="3"/>
  <c r="F4616" i="3"/>
  <c r="G4616" i="3"/>
  <c r="H4616" i="3"/>
  <c r="I4616" i="3"/>
  <c r="C4617" i="3"/>
  <c r="D4617" i="3"/>
  <c r="E4617" i="3"/>
  <c r="F4617" i="3"/>
  <c r="G4617" i="3"/>
  <c r="H4617" i="3"/>
  <c r="I4617" i="3"/>
  <c r="C4618" i="3"/>
  <c r="D4618" i="3"/>
  <c r="E4618" i="3"/>
  <c r="F4618" i="3"/>
  <c r="G4618" i="3"/>
  <c r="H4618" i="3"/>
  <c r="I4618" i="3"/>
  <c r="C4619" i="3"/>
  <c r="D4619" i="3"/>
  <c r="E4619" i="3"/>
  <c r="F4619" i="3"/>
  <c r="G4619" i="3"/>
  <c r="H4619" i="3"/>
  <c r="I4619" i="3"/>
  <c r="C4620" i="3"/>
  <c r="D4620" i="3"/>
  <c r="E4620" i="3"/>
  <c r="F4620" i="3"/>
  <c r="G4620" i="3"/>
  <c r="H4620" i="3"/>
  <c r="I4620" i="3"/>
  <c r="C4621" i="3"/>
  <c r="D4621" i="3"/>
  <c r="E4621" i="3"/>
  <c r="F4621" i="3"/>
  <c r="G4621" i="3"/>
  <c r="H4621" i="3"/>
  <c r="I4621" i="3"/>
  <c r="C4622" i="3"/>
  <c r="D4622" i="3"/>
  <c r="E4622" i="3"/>
  <c r="F4622" i="3"/>
  <c r="G4622" i="3"/>
  <c r="H4622" i="3"/>
  <c r="I4622" i="3"/>
  <c r="C4623" i="3"/>
  <c r="D4623" i="3"/>
  <c r="E4623" i="3"/>
  <c r="F4623" i="3"/>
  <c r="G4623" i="3"/>
  <c r="H4623" i="3"/>
  <c r="I4623" i="3"/>
  <c r="C4624" i="3"/>
  <c r="D4624" i="3"/>
  <c r="E4624" i="3"/>
  <c r="F4624" i="3"/>
  <c r="G4624" i="3"/>
  <c r="H4624" i="3"/>
  <c r="I4624" i="3"/>
  <c r="C4625" i="3"/>
  <c r="D4625" i="3"/>
  <c r="E4625" i="3"/>
  <c r="F4625" i="3"/>
  <c r="G4625" i="3"/>
  <c r="H4625" i="3"/>
  <c r="I4625" i="3"/>
  <c r="C4626" i="3"/>
  <c r="D4626" i="3"/>
  <c r="E4626" i="3"/>
  <c r="F4626" i="3"/>
  <c r="G4626" i="3"/>
  <c r="H4626" i="3"/>
  <c r="I4626" i="3"/>
  <c r="C4627" i="3"/>
  <c r="D4627" i="3"/>
  <c r="E4627" i="3"/>
  <c r="F4627" i="3"/>
  <c r="G4627" i="3"/>
  <c r="H4627" i="3"/>
  <c r="I4627" i="3"/>
  <c r="C4628" i="3"/>
  <c r="D4628" i="3"/>
  <c r="E4628" i="3"/>
  <c r="F4628" i="3"/>
  <c r="G4628" i="3"/>
  <c r="H4628" i="3"/>
  <c r="I4628" i="3"/>
  <c r="C4629" i="3"/>
  <c r="D4629" i="3"/>
  <c r="E4629" i="3"/>
  <c r="F4629" i="3"/>
  <c r="G4629" i="3"/>
  <c r="H4629" i="3"/>
  <c r="I4629" i="3"/>
  <c r="C4630" i="3"/>
  <c r="D4630" i="3"/>
  <c r="E4630" i="3"/>
  <c r="F4630" i="3"/>
  <c r="G4630" i="3"/>
  <c r="H4630" i="3"/>
  <c r="I4630" i="3"/>
  <c r="C4631" i="3"/>
  <c r="D4631" i="3"/>
  <c r="E4631" i="3"/>
  <c r="F4631" i="3"/>
  <c r="G4631" i="3"/>
  <c r="H4631" i="3"/>
  <c r="I4631" i="3"/>
  <c r="C4632" i="3"/>
  <c r="D4632" i="3"/>
  <c r="E4632" i="3"/>
  <c r="F4632" i="3"/>
  <c r="G4632" i="3"/>
  <c r="H4632" i="3"/>
  <c r="I4632" i="3"/>
  <c r="C4633" i="3"/>
  <c r="D4633" i="3"/>
  <c r="E4633" i="3"/>
  <c r="F4633" i="3"/>
  <c r="G4633" i="3"/>
  <c r="H4633" i="3"/>
  <c r="I4633" i="3"/>
  <c r="C4634" i="3"/>
  <c r="D4634" i="3"/>
  <c r="E4634" i="3"/>
  <c r="F4634" i="3"/>
  <c r="G4634" i="3"/>
  <c r="H4634" i="3"/>
  <c r="I4634" i="3"/>
  <c r="C4635" i="3"/>
  <c r="D4635" i="3"/>
  <c r="E4635" i="3"/>
  <c r="F4635" i="3"/>
  <c r="G4635" i="3"/>
  <c r="H4635" i="3"/>
  <c r="I4635" i="3"/>
  <c r="C4636" i="3"/>
  <c r="D4636" i="3"/>
  <c r="E4636" i="3"/>
  <c r="F4636" i="3"/>
  <c r="G4636" i="3"/>
  <c r="H4636" i="3"/>
  <c r="I4636" i="3"/>
  <c r="C4637" i="3"/>
  <c r="D4637" i="3"/>
  <c r="E4637" i="3"/>
  <c r="F4637" i="3"/>
  <c r="G4637" i="3"/>
  <c r="H4637" i="3"/>
  <c r="I4637" i="3"/>
  <c r="C4638" i="3"/>
  <c r="D4638" i="3"/>
  <c r="E4638" i="3"/>
  <c r="F4638" i="3"/>
  <c r="G4638" i="3"/>
  <c r="H4638" i="3"/>
  <c r="I4638" i="3"/>
  <c r="C4639" i="3"/>
  <c r="D4639" i="3"/>
  <c r="E4639" i="3"/>
  <c r="F4639" i="3"/>
  <c r="G4639" i="3"/>
  <c r="H4639" i="3"/>
  <c r="I4639" i="3"/>
  <c r="C4640" i="3"/>
  <c r="D4640" i="3"/>
  <c r="E4640" i="3"/>
  <c r="F4640" i="3"/>
  <c r="G4640" i="3"/>
  <c r="H4640" i="3"/>
  <c r="I4640" i="3"/>
  <c r="C4641" i="3"/>
  <c r="D4641" i="3"/>
  <c r="E4641" i="3"/>
  <c r="F4641" i="3"/>
  <c r="G4641" i="3"/>
  <c r="H4641" i="3"/>
  <c r="I4641" i="3"/>
  <c r="C4642" i="3"/>
  <c r="D4642" i="3"/>
  <c r="E4642" i="3"/>
  <c r="F4642" i="3"/>
  <c r="G4642" i="3"/>
  <c r="H4642" i="3"/>
  <c r="I4642" i="3"/>
  <c r="C4643" i="3"/>
  <c r="D4643" i="3"/>
  <c r="E4643" i="3"/>
  <c r="F4643" i="3"/>
  <c r="G4643" i="3"/>
  <c r="H4643" i="3"/>
  <c r="I4643" i="3"/>
  <c r="C4644" i="3"/>
  <c r="D4644" i="3"/>
  <c r="E4644" i="3"/>
  <c r="F4644" i="3"/>
  <c r="G4644" i="3"/>
  <c r="H4644" i="3"/>
  <c r="I4644" i="3"/>
  <c r="C4645" i="3"/>
  <c r="D4645" i="3"/>
  <c r="E4645" i="3"/>
  <c r="F4645" i="3"/>
  <c r="G4645" i="3"/>
  <c r="H4645" i="3"/>
  <c r="I4645" i="3"/>
  <c r="C4646" i="3"/>
  <c r="D4646" i="3"/>
  <c r="E4646" i="3"/>
  <c r="F4646" i="3"/>
  <c r="G4646" i="3"/>
  <c r="H4646" i="3"/>
  <c r="I4646" i="3"/>
  <c r="C4647" i="3"/>
  <c r="D4647" i="3"/>
  <c r="E4647" i="3"/>
  <c r="F4647" i="3"/>
  <c r="G4647" i="3"/>
  <c r="H4647" i="3"/>
  <c r="I4647" i="3"/>
  <c r="C4648" i="3"/>
  <c r="D4648" i="3"/>
  <c r="E4648" i="3"/>
  <c r="F4648" i="3"/>
  <c r="G4648" i="3"/>
  <c r="H4648" i="3"/>
  <c r="I4648" i="3"/>
  <c r="C4649" i="3"/>
  <c r="D4649" i="3"/>
  <c r="E4649" i="3"/>
  <c r="F4649" i="3"/>
  <c r="G4649" i="3"/>
  <c r="H4649" i="3"/>
  <c r="I4649" i="3"/>
  <c r="C4650" i="3"/>
  <c r="D4650" i="3"/>
  <c r="E4650" i="3"/>
  <c r="F4650" i="3"/>
  <c r="G4650" i="3"/>
  <c r="H4650" i="3"/>
  <c r="I4650" i="3"/>
  <c r="C4651" i="3"/>
  <c r="D4651" i="3"/>
  <c r="E4651" i="3"/>
  <c r="F4651" i="3"/>
  <c r="G4651" i="3"/>
  <c r="H4651" i="3"/>
  <c r="I4651" i="3"/>
  <c r="C4652" i="3"/>
  <c r="D4652" i="3"/>
  <c r="E4652" i="3"/>
  <c r="F4652" i="3"/>
  <c r="G4652" i="3"/>
  <c r="H4652" i="3"/>
  <c r="I4652" i="3"/>
  <c r="C4653" i="3"/>
  <c r="D4653" i="3"/>
  <c r="E4653" i="3"/>
  <c r="F4653" i="3"/>
  <c r="G4653" i="3"/>
  <c r="H4653" i="3"/>
  <c r="I4653" i="3"/>
  <c r="C4654" i="3"/>
  <c r="D4654" i="3"/>
  <c r="E4654" i="3"/>
  <c r="F4654" i="3"/>
  <c r="G4654" i="3"/>
  <c r="H4654" i="3"/>
  <c r="I4654" i="3"/>
  <c r="C4655" i="3"/>
  <c r="D4655" i="3"/>
  <c r="E4655" i="3"/>
  <c r="F4655" i="3"/>
  <c r="G4655" i="3"/>
  <c r="H4655" i="3"/>
  <c r="I4655" i="3"/>
  <c r="C4656" i="3"/>
  <c r="D4656" i="3"/>
  <c r="E4656" i="3"/>
  <c r="F4656" i="3"/>
  <c r="G4656" i="3"/>
  <c r="H4656" i="3"/>
  <c r="I4656" i="3"/>
  <c r="C4657" i="3"/>
  <c r="D4657" i="3"/>
  <c r="E4657" i="3"/>
  <c r="F4657" i="3"/>
  <c r="G4657" i="3"/>
  <c r="H4657" i="3"/>
  <c r="I4657" i="3"/>
  <c r="C4658" i="3"/>
  <c r="D4658" i="3"/>
  <c r="E4658" i="3"/>
  <c r="F4658" i="3"/>
  <c r="G4658" i="3"/>
  <c r="H4658" i="3"/>
  <c r="I4658" i="3"/>
  <c r="C4659" i="3"/>
  <c r="D4659" i="3"/>
  <c r="E4659" i="3"/>
  <c r="F4659" i="3"/>
  <c r="G4659" i="3"/>
  <c r="H4659" i="3"/>
  <c r="I4659" i="3"/>
  <c r="C4660" i="3"/>
  <c r="D4660" i="3"/>
  <c r="E4660" i="3"/>
  <c r="F4660" i="3"/>
  <c r="G4660" i="3"/>
  <c r="H4660" i="3"/>
  <c r="I4660" i="3"/>
  <c r="C4661" i="3"/>
  <c r="D4661" i="3"/>
  <c r="E4661" i="3"/>
  <c r="F4661" i="3"/>
  <c r="G4661" i="3"/>
  <c r="H4661" i="3"/>
  <c r="I4661" i="3"/>
  <c r="C4662" i="3"/>
  <c r="D4662" i="3"/>
  <c r="E4662" i="3"/>
  <c r="F4662" i="3"/>
  <c r="G4662" i="3"/>
  <c r="H4662" i="3"/>
  <c r="I4662" i="3"/>
  <c r="C4663" i="3"/>
  <c r="D4663" i="3"/>
  <c r="E4663" i="3"/>
  <c r="F4663" i="3"/>
  <c r="G4663" i="3"/>
  <c r="H4663" i="3"/>
  <c r="I4663" i="3"/>
  <c r="C4664" i="3"/>
  <c r="D4664" i="3"/>
  <c r="E4664" i="3"/>
  <c r="F4664" i="3"/>
  <c r="G4664" i="3"/>
  <c r="H4664" i="3"/>
  <c r="I4664" i="3"/>
  <c r="C4665" i="3"/>
  <c r="D4665" i="3"/>
  <c r="E4665" i="3"/>
  <c r="F4665" i="3"/>
  <c r="G4665" i="3"/>
  <c r="H4665" i="3"/>
  <c r="I4665" i="3"/>
  <c r="C4666" i="3"/>
  <c r="D4666" i="3"/>
  <c r="E4666" i="3"/>
  <c r="F4666" i="3"/>
  <c r="G4666" i="3"/>
  <c r="H4666" i="3"/>
  <c r="I4666" i="3"/>
  <c r="C4667" i="3"/>
  <c r="D4667" i="3"/>
  <c r="E4667" i="3"/>
  <c r="F4667" i="3"/>
  <c r="G4667" i="3"/>
  <c r="H4667" i="3"/>
  <c r="I4667" i="3"/>
  <c r="C4668" i="3"/>
  <c r="D4668" i="3"/>
  <c r="E4668" i="3"/>
  <c r="F4668" i="3"/>
  <c r="G4668" i="3"/>
  <c r="H4668" i="3"/>
  <c r="I4668" i="3"/>
  <c r="C4669" i="3"/>
  <c r="D4669" i="3"/>
  <c r="E4669" i="3"/>
  <c r="F4669" i="3"/>
  <c r="G4669" i="3"/>
  <c r="H4669" i="3"/>
  <c r="I4669" i="3"/>
  <c r="C4670" i="3"/>
  <c r="D4670" i="3"/>
  <c r="E4670" i="3"/>
  <c r="F4670" i="3"/>
  <c r="G4670" i="3"/>
  <c r="H4670" i="3"/>
  <c r="I4670" i="3"/>
  <c r="C4671" i="3"/>
  <c r="D4671" i="3"/>
  <c r="E4671" i="3"/>
  <c r="F4671" i="3"/>
  <c r="G4671" i="3"/>
  <c r="H4671" i="3"/>
  <c r="I4671" i="3"/>
  <c r="C4672" i="3"/>
  <c r="D4672" i="3"/>
  <c r="E4672" i="3"/>
  <c r="F4672" i="3"/>
  <c r="G4672" i="3"/>
  <c r="H4672" i="3"/>
  <c r="I4672" i="3"/>
  <c r="C4673" i="3"/>
  <c r="D4673" i="3"/>
  <c r="E4673" i="3"/>
  <c r="F4673" i="3"/>
  <c r="G4673" i="3"/>
  <c r="H4673" i="3"/>
  <c r="I4673" i="3"/>
  <c r="C4674" i="3"/>
  <c r="D4674" i="3"/>
  <c r="E4674" i="3"/>
  <c r="F4674" i="3"/>
  <c r="G4674" i="3"/>
  <c r="H4674" i="3"/>
  <c r="I4674" i="3"/>
  <c r="C4675" i="3"/>
  <c r="D4675" i="3"/>
  <c r="E4675" i="3"/>
  <c r="F4675" i="3"/>
  <c r="G4675" i="3"/>
  <c r="H4675" i="3"/>
  <c r="I4675" i="3"/>
  <c r="C4676" i="3"/>
  <c r="D4676" i="3"/>
  <c r="E4676" i="3"/>
  <c r="F4676" i="3"/>
  <c r="G4676" i="3"/>
  <c r="H4676" i="3"/>
  <c r="I4676" i="3"/>
  <c r="C4677" i="3"/>
  <c r="D4677" i="3"/>
  <c r="E4677" i="3"/>
  <c r="F4677" i="3"/>
  <c r="G4677" i="3"/>
  <c r="H4677" i="3"/>
  <c r="I4677" i="3"/>
  <c r="C4678" i="3"/>
  <c r="D4678" i="3"/>
  <c r="E4678" i="3"/>
  <c r="F4678" i="3"/>
  <c r="G4678" i="3"/>
  <c r="H4678" i="3"/>
  <c r="I4678" i="3"/>
  <c r="C4679" i="3"/>
  <c r="D4679" i="3"/>
  <c r="E4679" i="3"/>
  <c r="F4679" i="3"/>
  <c r="G4679" i="3"/>
  <c r="H4679" i="3"/>
  <c r="I4679" i="3"/>
  <c r="C4680" i="3"/>
  <c r="D4680" i="3"/>
  <c r="E4680" i="3"/>
  <c r="F4680" i="3"/>
  <c r="G4680" i="3"/>
  <c r="H4680" i="3"/>
  <c r="I4680" i="3"/>
  <c r="C4681" i="3"/>
  <c r="D4681" i="3"/>
  <c r="E4681" i="3"/>
  <c r="F4681" i="3"/>
  <c r="G4681" i="3"/>
  <c r="H4681" i="3"/>
  <c r="I4681" i="3"/>
  <c r="C4682" i="3"/>
  <c r="D4682" i="3"/>
  <c r="E4682" i="3"/>
  <c r="F4682" i="3"/>
  <c r="G4682" i="3"/>
  <c r="H4682" i="3"/>
  <c r="I4682" i="3"/>
  <c r="C4683" i="3"/>
  <c r="D4683" i="3"/>
  <c r="E4683" i="3"/>
  <c r="F4683" i="3"/>
  <c r="G4683" i="3"/>
  <c r="H4683" i="3"/>
  <c r="I4683" i="3"/>
  <c r="C4684" i="3"/>
  <c r="D4684" i="3"/>
  <c r="E4684" i="3"/>
  <c r="F4684" i="3"/>
  <c r="G4684" i="3"/>
  <c r="H4684" i="3"/>
  <c r="I4684" i="3"/>
  <c r="C4685" i="3"/>
  <c r="D4685" i="3"/>
  <c r="E4685" i="3"/>
  <c r="F4685" i="3"/>
  <c r="G4685" i="3"/>
  <c r="H4685" i="3"/>
  <c r="I4685" i="3"/>
  <c r="C4686" i="3"/>
  <c r="D4686" i="3"/>
  <c r="E4686" i="3"/>
  <c r="F4686" i="3"/>
  <c r="G4686" i="3"/>
  <c r="H4686" i="3"/>
  <c r="I4686" i="3"/>
  <c r="C4687" i="3"/>
  <c r="D4687" i="3"/>
  <c r="E4687" i="3"/>
  <c r="F4687" i="3"/>
  <c r="G4687" i="3"/>
  <c r="H4687" i="3"/>
  <c r="I4687" i="3"/>
  <c r="C4688" i="3"/>
  <c r="D4688" i="3"/>
  <c r="E4688" i="3"/>
  <c r="F4688" i="3"/>
  <c r="G4688" i="3"/>
  <c r="H4688" i="3"/>
  <c r="I4688" i="3"/>
  <c r="C4689" i="3"/>
  <c r="D4689" i="3"/>
  <c r="E4689" i="3"/>
  <c r="F4689" i="3"/>
  <c r="G4689" i="3"/>
  <c r="H4689" i="3"/>
  <c r="I4689" i="3"/>
  <c r="C4690" i="3"/>
  <c r="D4690" i="3"/>
  <c r="E4690" i="3"/>
  <c r="F4690" i="3"/>
  <c r="G4690" i="3"/>
  <c r="H4690" i="3"/>
  <c r="I4690" i="3"/>
  <c r="C4691" i="3"/>
  <c r="D4691" i="3"/>
  <c r="E4691" i="3"/>
  <c r="F4691" i="3"/>
  <c r="G4691" i="3"/>
  <c r="H4691" i="3"/>
  <c r="I4691" i="3"/>
  <c r="C4692" i="3"/>
  <c r="D4692" i="3"/>
  <c r="E4692" i="3"/>
  <c r="F4692" i="3"/>
  <c r="G4692" i="3"/>
  <c r="H4692" i="3"/>
  <c r="I4692" i="3"/>
  <c r="C4693" i="3"/>
  <c r="D4693" i="3"/>
  <c r="E4693" i="3"/>
  <c r="F4693" i="3"/>
  <c r="G4693" i="3"/>
  <c r="H4693" i="3"/>
  <c r="I4693" i="3"/>
  <c r="C4694" i="3"/>
  <c r="D4694" i="3"/>
  <c r="E4694" i="3"/>
  <c r="F4694" i="3"/>
  <c r="G4694" i="3"/>
  <c r="H4694" i="3"/>
  <c r="I4694" i="3"/>
  <c r="C4695" i="3"/>
  <c r="D4695" i="3"/>
  <c r="E4695" i="3"/>
  <c r="F4695" i="3"/>
  <c r="G4695" i="3"/>
  <c r="H4695" i="3"/>
  <c r="I4695" i="3"/>
  <c r="C4696" i="3"/>
  <c r="D4696" i="3"/>
  <c r="E4696" i="3"/>
  <c r="F4696" i="3"/>
  <c r="G4696" i="3"/>
  <c r="H4696" i="3"/>
  <c r="I4696" i="3"/>
  <c r="C4697" i="3"/>
  <c r="D4697" i="3"/>
  <c r="E4697" i="3"/>
  <c r="F4697" i="3"/>
  <c r="G4697" i="3"/>
  <c r="H4697" i="3"/>
  <c r="I4697" i="3"/>
  <c r="C4698" i="3"/>
  <c r="D4698" i="3"/>
  <c r="E4698" i="3"/>
  <c r="F4698" i="3"/>
  <c r="G4698" i="3"/>
  <c r="H4698" i="3"/>
  <c r="I4698" i="3"/>
  <c r="C4699" i="3"/>
  <c r="D4699" i="3"/>
  <c r="E4699" i="3"/>
  <c r="F4699" i="3"/>
  <c r="G4699" i="3"/>
  <c r="H4699" i="3"/>
  <c r="I4699" i="3"/>
  <c r="C4700" i="3"/>
  <c r="D4700" i="3"/>
  <c r="E4700" i="3"/>
  <c r="F4700" i="3"/>
  <c r="G4700" i="3"/>
  <c r="H4700" i="3"/>
  <c r="I4700" i="3"/>
  <c r="C4701" i="3"/>
  <c r="D4701" i="3"/>
  <c r="E4701" i="3"/>
  <c r="F4701" i="3"/>
  <c r="G4701" i="3"/>
  <c r="H4701" i="3"/>
  <c r="I4701" i="3"/>
  <c r="C4702" i="3"/>
  <c r="D4702" i="3"/>
  <c r="E4702" i="3"/>
  <c r="F4702" i="3"/>
  <c r="G4702" i="3"/>
  <c r="H4702" i="3"/>
  <c r="I4702" i="3"/>
  <c r="C4703" i="3"/>
  <c r="D4703" i="3"/>
  <c r="E4703" i="3"/>
  <c r="F4703" i="3"/>
  <c r="G4703" i="3"/>
  <c r="H4703" i="3"/>
  <c r="I4703" i="3"/>
  <c r="C4704" i="3"/>
  <c r="D4704" i="3"/>
  <c r="E4704" i="3"/>
  <c r="F4704" i="3"/>
  <c r="G4704" i="3"/>
  <c r="H4704" i="3"/>
  <c r="I4704" i="3"/>
  <c r="C4705" i="3"/>
  <c r="D4705" i="3"/>
  <c r="E4705" i="3"/>
  <c r="F4705" i="3"/>
  <c r="G4705" i="3"/>
  <c r="H4705" i="3"/>
  <c r="I4705" i="3"/>
  <c r="C4706" i="3"/>
  <c r="D4706" i="3"/>
  <c r="E4706" i="3"/>
  <c r="F4706" i="3"/>
  <c r="G4706" i="3"/>
  <c r="H4706" i="3"/>
  <c r="I4706" i="3"/>
  <c r="C4707" i="3"/>
  <c r="D4707" i="3"/>
  <c r="E4707" i="3"/>
  <c r="F4707" i="3"/>
  <c r="G4707" i="3"/>
  <c r="H4707" i="3"/>
  <c r="I4707" i="3"/>
  <c r="C4708" i="3"/>
  <c r="D4708" i="3"/>
  <c r="E4708" i="3"/>
  <c r="F4708" i="3"/>
  <c r="G4708" i="3"/>
  <c r="H4708" i="3"/>
  <c r="I4708" i="3"/>
  <c r="C4709" i="3"/>
  <c r="D4709" i="3"/>
  <c r="E4709" i="3"/>
  <c r="F4709" i="3"/>
  <c r="G4709" i="3"/>
  <c r="H4709" i="3"/>
  <c r="I4709" i="3"/>
  <c r="C4710" i="3"/>
  <c r="D4710" i="3"/>
  <c r="E4710" i="3"/>
  <c r="F4710" i="3"/>
  <c r="G4710" i="3"/>
  <c r="H4710" i="3"/>
  <c r="I4710" i="3"/>
  <c r="C4711" i="3"/>
  <c r="D4711" i="3"/>
  <c r="E4711" i="3"/>
  <c r="F4711" i="3"/>
  <c r="G4711" i="3"/>
  <c r="H4711" i="3"/>
  <c r="I4711" i="3"/>
  <c r="C4712" i="3"/>
  <c r="D4712" i="3"/>
  <c r="E4712" i="3"/>
  <c r="F4712" i="3"/>
  <c r="G4712" i="3"/>
  <c r="H4712" i="3"/>
  <c r="I4712" i="3"/>
  <c r="C4713" i="3"/>
  <c r="D4713" i="3"/>
  <c r="E4713" i="3"/>
  <c r="F4713" i="3"/>
  <c r="G4713" i="3"/>
  <c r="H4713" i="3"/>
  <c r="I4713" i="3"/>
  <c r="C4714" i="3"/>
  <c r="D4714" i="3"/>
  <c r="E4714" i="3"/>
  <c r="F4714" i="3"/>
  <c r="G4714" i="3"/>
  <c r="H4714" i="3"/>
  <c r="I4714" i="3"/>
  <c r="C4715" i="3"/>
  <c r="D4715" i="3"/>
  <c r="E4715" i="3"/>
  <c r="F4715" i="3"/>
  <c r="G4715" i="3"/>
  <c r="H4715" i="3"/>
  <c r="I4715" i="3"/>
  <c r="C4716" i="3"/>
  <c r="D4716" i="3"/>
  <c r="E4716" i="3"/>
  <c r="F4716" i="3"/>
  <c r="G4716" i="3"/>
  <c r="H4716" i="3"/>
  <c r="I4716" i="3"/>
  <c r="C4717" i="3"/>
  <c r="D4717" i="3"/>
  <c r="E4717" i="3"/>
  <c r="F4717" i="3"/>
  <c r="G4717" i="3"/>
  <c r="H4717" i="3"/>
  <c r="I4717" i="3"/>
  <c r="C4718" i="3"/>
  <c r="D4718" i="3"/>
  <c r="E4718" i="3"/>
  <c r="F4718" i="3"/>
  <c r="G4718" i="3"/>
  <c r="H4718" i="3"/>
  <c r="I4718" i="3"/>
  <c r="C4719" i="3"/>
  <c r="D4719" i="3"/>
  <c r="E4719" i="3"/>
  <c r="F4719" i="3"/>
  <c r="G4719" i="3"/>
  <c r="H4719" i="3"/>
  <c r="I4719" i="3"/>
  <c r="C4720" i="3"/>
  <c r="D4720" i="3"/>
  <c r="E4720" i="3"/>
  <c r="F4720" i="3"/>
  <c r="G4720" i="3"/>
  <c r="H4720" i="3"/>
  <c r="I4720" i="3"/>
  <c r="C4721" i="3"/>
  <c r="D4721" i="3"/>
  <c r="E4721" i="3"/>
  <c r="F4721" i="3"/>
  <c r="G4721" i="3"/>
  <c r="H4721" i="3"/>
  <c r="I4721" i="3"/>
  <c r="C4722" i="3"/>
  <c r="D4722" i="3"/>
  <c r="E4722" i="3"/>
  <c r="F4722" i="3"/>
  <c r="G4722" i="3"/>
  <c r="H4722" i="3"/>
  <c r="I4722" i="3"/>
  <c r="C4723" i="3"/>
  <c r="D4723" i="3"/>
  <c r="E4723" i="3"/>
  <c r="F4723" i="3"/>
  <c r="G4723" i="3"/>
  <c r="H4723" i="3"/>
  <c r="I4723" i="3"/>
  <c r="C4724" i="3"/>
  <c r="D4724" i="3"/>
  <c r="E4724" i="3"/>
  <c r="F4724" i="3"/>
  <c r="G4724" i="3"/>
  <c r="H4724" i="3"/>
  <c r="I4724" i="3"/>
  <c r="C4725" i="3"/>
  <c r="D4725" i="3"/>
  <c r="E4725" i="3"/>
  <c r="F4725" i="3"/>
  <c r="G4725" i="3"/>
  <c r="H4725" i="3"/>
  <c r="I4725" i="3"/>
  <c r="C4726" i="3"/>
  <c r="D4726" i="3"/>
  <c r="E4726" i="3"/>
  <c r="F4726" i="3"/>
  <c r="G4726" i="3"/>
  <c r="H4726" i="3"/>
  <c r="I4726" i="3"/>
  <c r="C4727" i="3"/>
  <c r="D4727" i="3"/>
  <c r="E4727" i="3"/>
  <c r="F4727" i="3"/>
  <c r="G4727" i="3"/>
  <c r="H4727" i="3"/>
  <c r="I4727" i="3"/>
  <c r="C4728" i="3"/>
  <c r="D4728" i="3"/>
  <c r="E4728" i="3"/>
  <c r="F4728" i="3"/>
  <c r="G4728" i="3"/>
  <c r="H4728" i="3"/>
  <c r="I4728" i="3"/>
  <c r="C4729" i="3"/>
  <c r="D4729" i="3"/>
  <c r="E4729" i="3"/>
  <c r="F4729" i="3"/>
  <c r="G4729" i="3"/>
  <c r="H4729" i="3"/>
  <c r="I4729" i="3"/>
  <c r="C4730" i="3"/>
  <c r="D4730" i="3"/>
  <c r="E4730" i="3"/>
  <c r="F4730" i="3"/>
  <c r="G4730" i="3"/>
  <c r="H4730" i="3"/>
  <c r="I4730" i="3"/>
  <c r="C4731" i="3"/>
  <c r="D4731" i="3"/>
  <c r="E4731" i="3"/>
  <c r="F4731" i="3"/>
  <c r="G4731" i="3"/>
  <c r="H4731" i="3"/>
  <c r="I4731" i="3"/>
  <c r="C4732" i="3"/>
  <c r="D4732" i="3"/>
  <c r="E4732" i="3"/>
  <c r="F4732" i="3"/>
  <c r="G4732" i="3"/>
  <c r="H4732" i="3"/>
  <c r="I4732" i="3"/>
  <c r="C4733" i="3"/>
  <c r="D4733" i="3"/>
  <c r="E4733" i="3"/>
  <c r="F4733" i="3"/>
  <c r="G4733" i="3"/>
  <c r="H4733" i="3"/>
  <c r="I4733" i="3"/>
  <c r="C4734" i="3"/>
  <c r="D4734" i="3"/>
  <c r="E4734" i="3"/>
  <c r="F4734" i="3"/>
  <c r="G4734" i="3"/>
  <c r="H4734" i="3"/>
  <c r="I4734" i="3"/>
  <c r="C4735" i="3"/>
  <c r="D4735" i="3"/>
  <c r="E4735" i="3"/>
  <c r="F4735" i="3"/>
  <c r="G4735" i="3"/>
  <c r="H4735" i="3"/>
  <c r="I4735" i="3"/>
  <c r="C4736" i="3"/>
  <c r="D4736" i="3"/>
  <c r="E4736" i="3"/>
  <c r="F4736" i="3"/>
  <c r="G4736" i="3"/>
  <c r="H4736" i="3"/>
  <c r="I4736" i="3"/>
  <c r="C4737" i="3"/>
  <c r="D4737" i="3"/>
  <c r="E4737" i="3"/>
  <c r="F4737" i="3"/>
  <c r="G4737" i="3"/>
  <c r="H4737" i="3"/>
  <c r="I4737" i="3"/>
  <c r="C4738" i="3"/>
  <c r="D4738" i="3"/>
  <c r="E4738" i="3"/>
  <c r="F4738" i="3"/>
  <c r="G4738" i="3"/>
  <c r="H4738" i="3"/>
  <c r="I4738" i="3"/>
  <c r="C4739" i="3"/>
  <c r="D4739" i="3"/>
  <c r="E4739" i="3"/>
  <c r="F4739" i="3"/>
  <c r="G4739" i="3"/>
  <c r="H4739" i="3"/>
  <c r="I4739" i="3"/>
  <c r="C4740" i="3"/>
  <c r="D4740" i="3"/>
  <c r="E4740" i="3"/>
  <c r="F4740" i="3"/>
  <c r="G4740" i="3"/>
  <c r="H4740" i="3"/>
  <c r="I4740" i="3"/>
  <c r="C4741" i="3"/>
  <c r="D4741" i="3"/>
  <c r="E4741" i="3"/>
  <c r="F4741" i="3"/>
  <c r="G4741" i="3"/>
  <c r="H4741" i="3"/>
  <c r="I4741" i="3"/>
  <c r="C4742" i="3"/>
  <c r="D4742" i="3"/>
  <c r="E4742" i="3"/>
  <c r="F4742" i="3"/>
  <c r="G4742" i="3"/>
  <c r="H4742" i="3"/>
  <c r="I4742" i="3"/>
  <c r="C4743" i="3"/>
  <c r="D4743" i="3"/>
  <c r="E4743" i="3"/>
  <c r="F4743" i="3"/>
  <c r="G4743" i="3"/>
  <c r="H4743" i="3"/>
  <c r="I4743" i="3"/>
  <c r="C4744" i="3"/>
  <c r="D4744" i="3"/>
  <c r="E4744" i="3"/>
  <c r="F4744" i="3"/>
  <c r="G4744" i="3"/>
  <c r="H4744" i="3"/>
  <c r="I4744" i="3"/>
  <c r="C4745" i="3"/>
  <c r="D4745" i="3"/>
  <c r="E4745" i="3"/>
  <c r="F4745" i="3"/>
  <c r="G4745" i="3"/>
  <c r="H4745" i="3"/>
  <c r="I4745" i="3"/>
  <c r="C4746" i="3"/>
  <c r="D4746" i="3"/>
  <c r="E4746" i="3"/>
  <c r="F4746" i="3"/>
  <c r="G4746" i="3"/>
  <c r="H4746" i="3"/>
  <c r="I4746" i="3"/>
  <c r="C4747" i="3"/>
  <c r="D4747" i="3"/>
  <c r="E4747" i="3"/>
  <c r="F4747" i="3"/>
  <c r="G4747" i="3"/>
  <c r="H4747" i="3"/>
  <c r="I4747" i="3"/>
  <c r="C4748" i="3"/>
  <c r="D4748" i="3"/>
  <c r="E4748" i="3"/>
  <c r="F4748" i="3"/>
  <c r="G4748" i="3"/>
  <c r="H4748" i="3"/>
  <c r="I4748" i="3"/>
  <c r="C4749" i="3"/>
  <c r="D4749" i="3"/>
  <c r="E4749" i="3"/>
  <c r="F4749" i="3"/>
  <c r="G4749" i="3"/>
  <c r="H4749" i="3"/>
  <c r="I4749" i="3"/>
  <c r="C4750" i="3"/>
  <c r="D4750" i="3"/>
  <c r="E4750" i="3"/>
  <c r="F4750" i="3"/>
  <c r="G4750" i="3"/>
  <c r="H4750" i="3"/>
  <c r="I4750" i="3"/>
  <c r="C4751" i="3"/>
  <c r="D4751" i="3"/>
  <c r="E4751" i="3"/>
  <c r="F4751" i="3"/>
  <c r="G4751" i="3"/>
  <c r="H4751" i="3"/>
  <c r="I4751" i="3"/>
  <c r="C4752" i="3"/>
  <c r="D4752" i="3"/>
  <c r="E4752" i="3"/>
  <c r="F4752" i="3"/>
  <c r="G4752" i="3"/>
  <c r="H4752" i="3"/>
  <c r="I4752" i="3"/>
  <c r="C4753" i="3"/>
  <c r="D4753" i="3"/>
  <c r="E4753" i="3"/>
  <c r="F4753" i="3"/>
  <c r="G4753" i="3"/>
  <c r="H4753" i="3"/>
  <c r="I4753" i="3"/>
  <c r="C4754" i="3"/>
  <c r="D4754" i="3"/>
  <c r="E4754" i="3"/>
  <c r="F4754" i="3"/>
  <c r="G4754" i="3"/>
  <c r="H4754" i="3"/>
  <c r="I4754" i="3"/>
  <c r="C4755" i="3"/>
  <c r="D4755" i="3"/>
  <c r="E4755" i="3"/>
  <c r="F4755" i="3"/>
  <c r="G4755" i="3"/>
  <c r="H4755" i="3"/>
  <c r="I4755" i="3"/>
  <c r="C4756" i="3"/>
  <c r="D4756" i="3"/>
  <c r="E4756" i="3"/>
  <c r="F4756" i="3"/>
  <c r="G4756" i="3"/>
  <c r="H4756" i="3"/>
  <c r="I4756" i="3"/>
  <c r="C4757" i="3"/>
  <c r="D4757" i="3"/>
  <c r="E4757" i="3"/>
  <c r="F4757" i="3"/>
  <c r="G4757" i="3"/>
  <c r="H4757" i="3"/>
  <c r="I4757" i="3"/>
  <c r="C4758" i="3"/>
  <c r="D4758" i="3"/>
  <c r="E4758" i="3"/>
  <c r="F4758" i="3"/>
  <c r="G4758" i="3"/>
  <c r="H4758" i="3"/>
  <c r="I4758" i="3"/>
  <c r="C4759" i="3"/>
  <c r="D4759" i="3"/>
  <c r="E4759" i="3"/>
  <c r="F4759" i="3"/>
  <c r="G4759" i="3"/>
  <c r="H4759" i="3"/>
  <c r="I4759" i="3"/>
  <c r="C4760" i="3"/>
  <c r="D4760" i="3"/>
  <c r="E4760" i="3"/>
  <c r="F4760" i="3"/>
  <c r="G4760" i="3"/>
  <c r="H4760" i="3"/>
  <c r="I4760" i="3"/>
  <c r="C4761" i="3"/>
  <c r="D4761" i="3"/>
  <c r="E4761" i="3"/>
  <c r="F4761" i="3"/>
  <c r="G4761" i="3"/>
  <c r="H4761" i="3"/>
  <c r="I4761" i="3"/>
  <c r="C4762" i="3"/>
  <c r="D4762" i="3"/>
  <c r="E4762" i="3"/>
  <c r="F4762" i="3"/>
  <c r="G4762" i="3"/>
  <c r="H4762" i="3"/>
  <c r="I4762" i="3"/>
  <c r="C4763" i="3"/>
  <c r="D4763" i="3"/>
  <c r="E4763" i="3"/>
  <c r="F4763" i="3"/>
  <c r="G4763" i="3"/>
  <c r="H4763" i="3"/>
  <c r="I4763" i="3"/>
  <c r="C4764" i="3"/>
  <c r="D4764" i="3"/>
  <c r="E4764" i="3"/>
  <c r="F4764" i="3"/>
  <c r="G4764" i="3"/>
  <c r="H4764" i="3"/>
  <c r="I4764" i="3"/>
  <c r="C4765" i="3"/>
  <c r="D4765" i="3"/>
  <c r="E4765" i="3"/>
  <c r="F4765" i="3"/>
  <c r="G4765" i="3"/>
  <c r="H4765" i="3"/>
  <c r="I4765" i="3"/>
  <c r="C4766" i="3"/>
  <c r="D4766" i="3"/>
  <c r="E4766" i="3"/>
  <c r="F4766" i="3"/>
  <c r="G4766" i="3"/>
  <c r="H4766" i="3"/>
  <c r="I4766" i="3"/>
  <c r="C4767" i="3"/>
  <c r="D4767" i="3"/>
  <c r="E4767" i="3"/>
  <c r="F4767" i="3"/>
  <c r="G4767" i="3"/>
  <c r="H4767" i="3"/>
  <c r="I4767" i="3"/>
  <c r="C4768" i="3"/>
  <c r="D4768" i="3"/>
  <c r="E4768" i="3"/>
  <c r="F4768" i="3"/>
  <c r="G4768" i="3"/>
  <c r="H4768" i="3"/>
  <c r="I4768" i="3"/>
  <c r="C4769" i="3"/>
  <c r="D4769" i="3"/>
  <c r="E4769" i="3"/>
  <c r="F4769" i="3"/>
  <c r="G4769" i="3"/>
  <c r="H4769" i="3"/>
  <c r="I4769" i="3"/>
  <c r="C4770" i="3"/>
  <c r="D4770" i="3"/>
  <c r="E4770" i="3"/>
  <c r="F4770" i="3"/>
  <c r="G4770" i="3"/>
  <c r="H4770" i="3"/>
  <c r="I4770" i="3"/>
  <c r="C4771" i="3"/>
  <c r="D4771" i="3"/>
  <c r="E4771" i="3"/>
  <c r="F4771" i="3"/>
  <c r="G4771" i="3"/>
  <c r="H4771" i="3"/>
  <c r="I4771" i="3"/>
  <c r="C4772" i="3"/>
  <c r="D4772" i="3"/>
  <c r="E4772" i="3"/>
  <c r="F4772" i="3"/>
  <c r="G4772" i="3"/>
  <c r="H4772" i="3"/>
  <c r="I4772" i="3"/>
  <c r="C4773" i="3"/>
  <c r="D4773" i="3"/>
  <c r="E4773" i="3"/>
  <c r="F4773" i="3"/>
  <c r="G4773" i="3"/>
  <c r="H4773" i="3"/>
  <c r="I4773" i="3"/>
  <c r="C4774" i="3"/>
  <c r="D4774" i="3"/>
  <c r="E4774" i="3"/>
  <c r="F4774" i="3"/>
  <c r="G4774" i="3"/>
  <c r="H4774" i="3"/>
  <c r="I4774" i="3"/>
  <c r="C4775" i="3"/>
  <c r="D4775" i="3"/>
  <c r="E4775" i="3"/>
  <c r="F4775" i="3"/>
  <c r="G4775" i="3"/>
  <c r="H4775" i="3"/>
  <c r="I4775" i="3"/>
  <c r="C4776" i="3"/>
  <c r="D4776" i="3"/>
  <c r="E4776" i="3"/>
  <c r="F4776" i="3"/>
  <c r="G4776" i="3"/>
  <c r="H4776" i="3"/>
  <c r="I4776" i="3"/>
  <c r="C4777" i="3"/>
  <c r="D4777" i="3"/>
  <c r="E4777" i="3"/>
  <c r="F4777" i="3"/>
  <c r="G4777" i="3"/>
  <c r="H4777" i="3"/>
  <c r="I4777" i="3"/>
  <c r="C4778" i="3"/>
  <c r="D4778" i="3"/>
  <c r="E4778" i="3"/>
  <c r="F4778" i="3"/>
  <c r="G4778" i="3"/>
  <c r="H4778" i="3"/>
  <c r="I4778" i="3"/>
  <c r="C4779" i="3"/>
  <c r="D4779" i="3"/>
  <c r="E4779" i="3"/>
  <c r="F4779" i="3"/>
  <c r="G4779" i="3"/>
  <c r="H4779" i="3"/>
  <c r="I4779" i="3"/>
  <c r="C4780" i="3"/>
  <c r="D4780" i="3"/>
  <c r="E4780" i="3"/>
  <c r="F4780" i="3"/>
  <c r="G4780" i="3"/>
  <c r="H4780" i="3"/>
  <c r="I4780" i="3"/>
  <c r="C4781" i="3"/>
  <c r="D4781" i="3"/>
  <c r="E4781" i="3"/>
  <c r="F4781" i="3"/>
  <c r="G4781" i="3"/>
  <c r="H4781" i="3"/>
  <c r="I4781" i="3"/>
  <c r="C4782" i="3"/>
  <c r="D4782" i="3"/>
  <c r="E4782" i="3"/>
  <c r="F4782" i="3"/>
  <c r="G4782" i="3"/>
  <c r="H4782" i="3"/>
  <c r="I4782" i="3"/>
  <c r="C4783" i="3"/>
  <c r="D4783" i="3"/>
  <c r="E4783" i="3"/>
  <c r="F4783" i="3"/>
  <c r="G4783" i="3"/>
  <c r="H4783" i="3"/>
  <c r="I4783" i="3"/>
  <c r="C4784" i="3"/>
  <c r="D4784" i="3"/>
  <c r="E4784" i="3"/>
  <c r="F4784" i="3"/>
  <c r="G4784" i="3"/>
  <c r="H4784" i="3"/>
  <c r="I4784" i="3"/>
  <c r="C4785" i="3"/>
  <c r="D4785" i="3"/>
  <c r="E4785" i="3"/>
  <c r="F4785" i="3"/>
  <c r="G4785" i="3"/>
  <c r="H4785" i="3"/>
  <c r="I4785" i="3"/>
  <c r="C4786" i="3"/>
  <c r="D4786" i="3"/>
  <c r="E4786" i="3"/>
  <c r="F4786" i="3"/>
  <c r="G4786" i="3"/>
  <c r="H4786" i="3"/>
  <c r="I4786" i="3"/>
  <c r="C4787" i="3"/>
  <c r="D4787" i="3"/>
  <c r="E4787" i="3"/>
  <c r="F4787" i="3"/>
  <c r="G4787" i="3"/>
  <c r="H4787" i="3"/>
  <c r="I4787" i="3"/>
  <c r="C4788" i="3"/>
  <c r="D4788" i="3"/>
  <c r="E4788" i="3"/>
  <c r="F4788" i="3"/>
  <c r="G4788" i="3"/>
  <c r="H4788" i="3"/>
  <c r="I4788" i="3"/>
  <c r="C4789" i="3"/>
  <c r="D4789" i="3"/>
  <c r="E4789" i="3"/>
  <c r="F4789" i="3"/>
  <c r="G4789" i="3"/>
  <c r="H4789" i="3"/>
  <c r="I4789" i="3"/>
  <c r="C4790" i="3"/>
  <c r="D4790" i="3"/>
  <c r="E4790" i="3"/>
  <c r="F4790" i="3"/>
  <c r="G4790" i="3"/>
  <c r="H4790" i="3"/>
  <c r="I4790" i="3"/>
  <c r="C4791" i="3"/>
  <c r="D4791" i="3"/>
  <c r="E4791" i="3"/>
  <c r="F4791" i="3"/>
  <c r="G4791" i="3"/>
  <c r="H4791" i="3"/>
  <c r="I4791" i="3"/>
  <c r="C4792" i="3"/>
  <c r="D4792" i="3"/>
  <c r="E4792" i="3"/>
  <c r="F4792" i="3"/>
  <c r="G4792" i="3"/>
  <c r="H4792" i="3"/>
  <c r="I4792" i="3"/>
  <c r="C4793" i="3"/>
  <c r="D4793" i="3"/>
  <c r="E4793" i="3"/>
  <c r="F4793" i="3"/>
  <c r="G4793" i="3"/>
  <c r="H4793" i="3"/>
  <c r="I4793" i="3"/>
  <c r="C4794" i="3"/>
  <c r="D4794" i="3"/>
  <c r="E4794" i="3"/>
  <c r="F4794" i="3"/>
  <c r="G4794" i="3"/>
  <c r="H4794" i="3"/>
  <c r="I4794" i="3"/>
  <c r="C4795" i="3"/>
  <c r="D4795" i="3"/>
  <c r="E4795" i="3"/>
  <c r="F4795" i="3"/>
  <c r="G4795" i="3"/>
  <c r="H4795" i="3"/>
  <c r="I4795" i="3"/>
  <c r="C4796" i="3"/>
  <c r="D4796" i="3"/>
  <c r="E4796" i="3"/>
  <c r="F4796" i="3"/>
  <c r="G4796" i="3"/>
  <c r="H4796" i="3"/>
  <c r="I4796" i="3"/>
  <c r="C4797" i="3"/>
  <c r="D4797" i="3"/>
  <c r="E4797" i="3"/>
  <c r="F4797" i="3"/>
  <c r="G4797" i="3"/>
  <c r="H4797" i="3"/>
  <c r="I4797" i="3"/>
  <c r="C4798" i="3"/>
  <c r="D4798" i="3"/>
  <c r="E4798" i="3"/>
  <c r="F4798" i="3"/>
  <c r="G4798" i="3"/>
  <c r="H4798" i="3"/>
  <c r="I4798" i="3"/>
  <c r="C4799" i="3"/>
  <c r="D4799" i="3"/>
  <c r="E4799" i="3"/>
  <c r="F4799" i="3"/>
  <c r="G4799" i="3"/>
  <c r="H4799" i="3"/>
  <c r="I4799" i="3"/>
  <c r="C4800" i="3"/>
  <c r="D4800" i="3"/>
  <c r="E4800" i="3"/>
  <c r="F4800" i="3"/>
  <c r="G4800" i="3"/>
  <c r="H4800" i="3"/>
  <c r="I4800" i="3"/>
  <c r="C4801" i="3"/>
  <c r="D4801" i="3"/>
  <c r="E4801" i="3"/>
  <c r="F4801" i="3"/>
  <c r="G4801" i="3"/>
  <c r="H4801" i="3"/>
  <c r="I4801" i="3"/>
  <c r="C4802" i="3"/>
  <c r="D4802" i="3"/>
  <c r="E4802" i="3"/>
  <c r="F4802" i="3"/>
  <c r="G4802" i="3"/>
  <c r="H4802" i="3"/>
  <c r="I4802" i="3"/>
  <c r="C4803" i="3"/>
  <c r="D4803" i="3"/>
  <c r="E4803" i="3"/>
  <c r="F4803" i="3"/>
  <c r="G4803" i="3"/>
  <c r="H4803" i="3"/>
  <c r="I4803" i="3"/>
  <c r="C4804" i="3"/>
  <c r="D4804" i="3"/>
  <c r="E4804" i="3"/>
  <c r="F4804" i="3"/>
  <c r="G4804" i="3"/>
  <c r="H4804" i="3"/>
  <c r="I4804" i="3"/>
  <c r="C4805" i="3"/>
  <c r="D4805" i="3"/>
  <c r="E4805" i="3"/>
  <c r="F4805" i="3"/>
  <c r="G4805" i="3"/>
  <c r="H4805" i="3"/>
  <c r="I4805" i="3"/>
  <c r="C4806" i="3"/>
  <c r="D4806" i="3"/>
  <c r="E4806" i="3"/>
  <c r="F4806" i="3"/>
  <c r="G4806" i="3"/>
  <c r="H4806" i="3"/>
  <c r="I4806" i="3"/>
  <c r="C4807" i="3"/>
  <c r="D4807" i="3"/>
  <c r="E4807" i="3"/>
  <c r="F4807" i="3"/>
  <c r="G4807" i="3"/>
  <c r="H4807" i="3"/>
  <c r="I4807" i="3"/>
  <c r="C4808" i="3"/>
  <c r="D4808" i="3"/>
  <c r="E4808" i="3"/>
  <c r="F4808" i="3"/>
  <c r="G4808" i="3"/>
  <c r="H4808" i="3"/>
  <c r="I4808" i="3"/>
  <c r="C4809" i="3"/>
  <c r="D4809" i="3"/>
  <c r="E4809" i="3"/>
  <c r="F4809" i="3"/>
  <c r="G4809" i="3"/>
  <c r="H4809" i="3"/>
  <c r="I4809" i="3"/>
  <c r="C4810" i="3"/>
  <c r="D4810" i="3"/>
  <c r="E4810" i="3"/>
  <c r="F4810" i="3"/>
  <c r="G4810" i="3"/>
  <c r="H4810" i="3"/>
  <c r="I4810" i="3"/>
  <c r="C4811" i="3"/>
  <c r="D4811" i="3"/>
  <c r="E4811" i="3"/>
  <c r="F4811" i="3"/>
  <c r="G4811" i="3"/>
  <c r="H4811" i="3"/>
  <c r="I4811" i="3"/>
  <c r="C4812" i="3"/>
  <c r="D4812" i="3"/>
  <c r="E4812" i="3"/>
  <c r="F4812" i="3"/>
  <c r="G4812" i="3"/>
  <c r="H4812" i="3"/>
  <c r="I4812" i="3"/>
  <c r="C4813" i="3"/>
  <c r="D4813" i="3"/>
  <c r="E4813" i="3"/>
  <c r="F4813" i="3"/>
  <c r="G4813" i="3"/>
  <c r="H4813" i="3"/>
  <c r="I4813" i="3"/>
  <c r="C4814" i="3"/>
  <c r="D4814" i="3"/>
  <c r="E4814" i="3"/>
  <c r="F4814" i="3"/>
  <c r="G4814" i="3"/>
  <c r="H4814" i="3"/>
  <c r="I4814" i="3"/>
  <c r="C4815" i="3"/>
  <c r="D4815" i="3"/>
  <c r="E4815" i="3"/>
  <c r="F4815" i="3"/>
  <c r="G4815" i="3"/>
  <c r="H4815" i="3"/>
  <c r="I4815" i="3"/>
  <c r="C4816" i="3"/>
  <c r="D4816" i="3"/>
  <c r="E4816" i="3"/>
  <c r="F4816" i="3"/>
  <c r="G4816" i="3"/>
  <c r="H4816" i="3"/>
  <c r="I4816" i="3"/>
  <c r="C4817" i="3"/>
  <c r="D4817" i="3"/>
  <c r="E4817" i="3"/>
  <c r="F4817" i="3"/>
  <c r="G4817" i="3"/>
  <c r="H4817" i="3"/>
  <c r="I4817" i="3"/>
  <c r="C4818" i="3"/>
  <c r="D4818" i="3"/>
  <c r="E4818" i="3"/>
  <c r="F4818" i="3"/>
  <c r="G4818" i="3"/>
  <c r="H4818" i="3"/>
  <c r="I4818" i="3"/>
  <c r="C4819" i="3"/>
  <c r="D4819" i="3"/>
  <c r="E4819" i="3"/>
  <c r="F4819" i="3"/>
  <c r="G4819" i="3"/>
  <c r="H4819" i="3"/>
  <c r="I4819" i="3"/>
  <c r="C4820" i="3"/>
  <c r="D4820" i="3"/>
  <c r="E4820" i="3"/>
  <c r="F4820" i="3"/>
  <c r="G4820" i="3"/>
  <c r="H4820" i="3"/>
  <c r="I4820" i="3"/>
  <c r="C4821" i="3"/>
  <c r="D4821" i="3"/>
  <c r="E4821" i="3"/>
  <c r="F4821" i="3"/>
  <c r="G4821" i="3"/>
  <c r="H4821" i="3"/>
  <c r="I4821" i="3"/>
  <c r="C4822" i="3"/>
  <c r="D4822" i="3"/>
  <c r="E4822" i="3"/>
  <c r="F4822" i="3"/>
  <c r="G4822" i="3"/>
  <c r="H4822" i="3"/>
  <c r="I4822" i="3"/>
  <c r="C4823" i="3"/>
  <c r="D4823" i="3"/>
  <c r="E4823" i="3"/>
  <c r="F4823" i="3"/>
  <c r="G4823" i="3"/>
  <c r="H4823" i="3"/>
  <c r="I4823" i="3"/>
  <c r="C4824" i="3"/>
  <c r="D4824" i="3"/>
  <c r="E4824" i="3"/>
  <c r="F4824" i="3"/>
  <c r="G4824" i="3"/>
  <c r="H4824" i="3"/>
  <c r="I4824" i="3"/>
  <c r="C4825" i="3"/>
  <c r="D4825" i="3"/>
  <c r="E4825" i="3"/>
  <c r="F4825" i="3"/>
  <c r="G4825" i="3"/>
  <c r="H4825" i="3"/>
  <c r="I4825" i="3"/>
  <c r="C4826" i="3"/>
  <c r="D4826" i="3"/>
  <c r="E4826" i="3"/>
  <c r="F4826" i="3"/>
  <c r="G4826" i="3"/>
  <c r="H4826" i="3"/>
  <c r="I4826" i="3"/>
  <c r="C4827" i="3"/>
  <c r="D4827" i="3"/>
  <c r="E4827" i="3"/>
  <c r="F4827" i="3"/>
  <c r="G4827" i="3"/>
  <c r="H4827" i="3"/>
  <c r="I4827" i="3"/>
  <c r="C4828" i="3"/>
  <c r="D4828" i="3"/>
  <c r="E4828" i="3"/>
  <c r="F4828" i="3"/>
  <c r="G4828" i="3"/>
  <c r="H4828" i="3"/>
  <c r="I4828" i="3"/>
  <c r="C4829" i="3"/>
  <c r="D4829" i="3"/>
  <c r="E4829" i="3"/>
  <c r="F4829" i="3"/>
  <c r="G4829" i="3"/>
  <c r="H4829" i="3"/>
  <c r="I4829" i="3"/>
  <c r="C4830" i="3"/>
  <c r="D4830" i="3"/>
  <c r="E4830" i="3"/>
  <c r="F4830" i="3"/>
  <c r="G4830" i="3"/>
  <c r="H4830" i="3"/>
  <c r="I4830" i="3"/>
  <c r="C4831" i="3"/>
  <c r="D4831" i="3"/>
  <c r="E4831" i="3"/>
  <c r="F4831" i="3"/>
  <c r="G4831" i="3"/>
  <c r="H4831" i="3"/>
  <c r="I4831" i="3"/>
  <c r="C4832" i="3"/>
  <c r="D4832" i="3"/>
  <c r="E4832" i="3"/>
  <c r="F4832" i="3"/>
  <c r="G4832" i="3"/>
  <c r="H4832" i="3"/>
  <c r="I4832" i="3"/>
  <c r="C4833" i="3"/>
  <c r="D4833" i="3"/>
  <c r="E4833" i="3"/>
  <c r="F4833" i="3"/>
  <c r="G4833" i="3"/>
  <c r="H4833" i="3"/>
  <c r="I4833" i="3"/>
  <c r="C4834" i="3"/>
  <c r="D4834" i="3"/>
  <c r="E4834" i="3"/>
  <c r="F4834" i="3"/>
  <c r="G4834" i="3"/>
  <c r="H4834" i="3"/>
  <c r="I4834" i="3"/>
  <c r="C4835" i="3"/>
  <c r="D4835" i="3"/>
  <c r="E4835" i="3"/>
  <c r="F4835" i="3"/>
  <c r="G4835" i="3"/>
  <c r="H4835" i="3"/>
  <c r="I4835" i="3"/>
  <c r="C4836" i="3"/>
  <c r="D4836" i="3"/>
  <c r="E4836" i="3"/>
  <c r="F4836" i="3"/>
  <c r="G4836" i="3"/>
  <c r="H4836" i="3"/>
  <c r="I4836" i="3"/>
  <c r="C4837" i="3"/>
  <c r="D4837" i="3"/>
  <c r="E4837" i="3"/>
  <c r="F4837" i="3"/>
  <c r="G4837" i="3"/>
  <c r="H4837" i="3"/>
  <c r="I4837" i="3"/>
  <c r="C4838" i="3"/>
  <c r="D4838" i="3"/>
  <c r="E4838" i="3"/>
  <c r="F4838" i="3"/>
  <c r="G4838" i="3"/>
  <c r="H4838" i="3"/>
  <c r="I4838" i="3"/>
  <c r="C4839" i="3"/>
  <c r="D4839" i="3"/>
  <c r="E4839" i="3"/>
  <c r="F4839" i="3"/>
  <c r="G4839" i="3"/>
  <c r="H4839" i="3"/>
  <c r="I4839" i="3"/>
  <c r="C4840" i="3"/>
  <c r="D4840" i="3"/>
  <c r="E4840" i="3"/>
  <c r="F4840" i="3"/>
  <c r="G4840" i="3"/>
  <c r="H4840" i="3"/>
  <c r="I4840" i="3"/>
  <c r="C4841" i="3"/>
  <c r="D4841" i="3"/>
  <c r="E4841" i="3"/>
  <c r="F4841" i="3"/>
  <c r="G4841" i="3"/>
  <c r="H4841" i="3"/>
  <c r="I4841" i="3"/>
  <c r="C4842" i="3"/>
  <c r="D4842" i="3"/>
  <c r="E4842" i="3"/>
  <c r="F4842" i="3"/>
  <c r="G4842" i="3"/>
  <c r="H4842" i="3"/>
  <c r="I4842" i="3"/>
  <c r="C4843" i="3"/>
  <c r="D4843" i="3"/>
  <c r="E4843" i="3"/>
  <c r="F4843" i="3"/>
  <c r="G4843" i="3"/>
  <c r="H4843" i="3"/>
  <c r="I4843" i="3"/>
  <c r="C4844" i="3"/>
  <c r="D4844" i="3"/>
  <c r="E4844" i="3"/>
  <c r="F4844" i="3"/>
  <c r="G4844" i="3"/>
  <c r="H4844" i="3"/>
  <c r="I4844" i="3"/>
  <c r="C4845" i="3"/>
  <c r="D4845" i="3"/>
  <c r="E4845" i="3"/>
  <c r="F4845" i="3"/>
  <c r="G4845" i="3"/>
  <c r="H4845" i="3"/>
  <c r="I4845" i="3"/>
  <c r="C4846" i="3"/>
  <c r="D4846" i="3"/>
  <c r="E4846" i="3"/>
  <c r="F4846" i="3"/>
  <c r="G4846" i="3"/>
  <c r="H4846" i="3"/>
  <c r="I4846" i="3"/>
  <c r="C4847" i="3"/>
  <c r="D4847" i="3"/>
  <c r="E4847" i="3"/>
  <c r="F4847" i="3"/>
  <c r="G4847" i="3"/>
  <c r="H4847" i="3"/>
  <c r="I4847" i="3"/>
  <c r="C4848" i="3"/>
  <c r="D4848" i="3"/>
  <c r="E4848" i="3"/>
  <c r="F4848" i="3"/>
  <c r="G4848" i="3"/>
  <c r="H4848" i="3"/>
  <c r="I4848" i="3"/>
  <c r="C4849" i="3"/>
  <c r="D4849" i="3"/>
  <c r="E4849" i="3"/>
  <c r="F4849" i="3"/>
  <c r="G4849" i="3"/>
  <c r="H4849" i="3"/>
  <c r="I4849" i="3"/>
  <c r="C4850" i="3"/>
  <c r="D4850" i="3"/>
  <c r="E4850" i="3"/>
  <c r="F4850" i="3"/>
  <c r="G4850" i="3"/>
  <c r="H4850" i="3"/>
  <c r="I4850" i="3"/>
  <c r="C4851" i="3"/>
  <c r="D4851" i="3"/>
  <c r="E4851" i="3"/>
  <c r="F4851" i="3"/>
  <c r="G4851" i="3"/>
  <c r="H4851" i="3"/>
  <c r="I4851" i="3"/>
  <c r="C4852" i="3"/>
  <c r="D4852" i="3"/>
  <c r="E4852" i="3"/>
  <c r="F4852" i="3"/>
  <c r="G4852" i="3"/>
  <c r="H4852" i="3"/>
  <c r="I4852" i="3"/>
  <c r="C4853" i="3"/>
  <c r="D4853" i="3"/>
  <c r="E4853" i="3"/>
  <c r="F4853" i="3"/>
  <c r="G4853" i="3"/>
  <c r="H4853" i="3"/>
  <c r="I4853" i="3"/>
  <c r="C4854" i="3"/>
  <c r="D4854" i="3"/>
  <c r="E4854" i="3"/>
  <c r="F4854" i="3"/>
  <c r="G4854" i="3"/>
  <c r="H4854" i="3"/>
  <c r="I4854" i="3"/>
  <c r="C4855" i="3"/>
  <c r="D4855" i="3"/>
  <c r="E4855" i="3"/>
  <c r="F4855" i="3"/>
  <c r="G4855" i="3"/>
  <c r="H4855" i="3"/>
  <c r="I4855" i="3"/>
  <c r="C4856" i="3"/>
  <c r="D4856" i="3"/>
  <c r="E4856" i="3"/>
  <c r="F4856" i="3"/>
  <c r="G4856" i="3"/>
  <c r="H4856" i="3"/>
  <c r="I4856" i="3"/>
  <c r="C4857" i="3"/>
  <c r="D4857" i="3"/>
  <c r="E4857" i="3"/>
  <c r="F4857" i="3"/>
  <c r="G4857" i="3"/>
  <c r="H4857" i="3"/>
  <c r="I4857" i="3"/>
  <c r="C4858" i="3"/>
  <c r="D4858" i="3"/>
  <c r="E4858" i="3"/>
  <c r="F4858" i="3"/>
  <c r="G4858" i="3"/>
  <c r="H4858" i="3"/>
  <c r="I4858" i="3"/>
  <c r="C4859" i="3"/>
  <c r="D4859" i="3"/>
  <c r="E4859" i="3"/>
  <c r="F4859" i="3"/>
  <c r="G4859" i="3"/>
  <c r="H4859" i="3"/>
  <c r="I4859" i="3"/>
  <c r="C4860" i="3"/>
  <c r="D4860" i="3"/>
  <c r="E4860" i="3"/>
  <c r="F4860" i="3"/>
  <c r="G4860" i="3"/>
  <c r="H4860" i="3"/>
  <c r="I4860" i="3"/>
  <c r="C4861" i="3"/>
  <c r="D4861" i="3"/>
  <c r="E4861" i="3"/>
  <c r="F4861" i="3"/>
  <c r="G4861" i="3"/>
  <c r="H4861" i="3"/>
  <c r="I4861" i="3"/>
  <c r="C4862" i="3"/>
  <c r="D4862" i="3"/>
  <c r="E4862" i="3"/>
  <c r="F4862" i="3"/>
  <c r="G4862" i="3"/>
  <c r="H4862" i="3"/>
  <c r="I4862" i="3"/>
  <c r="C4863" i="3"/>
  <c r="D4863" i="3"/>
  <c r="E4863" i="3"/>
  <c r="F4863" i="3"/>
  <c r="G4863" i="3"/>
  <c r="H4863" i="3"/>
  <c r="I4863" i="3"/>
  <c r="C4864" i="3"/>
  <c r="D4864" i="3"/>
  <c r="E4864" i="3"/>
  <c r="F4864" i="3"/>
  <c r="G4864" i="3"/>
  <c r="H4864" i="3"/>
  <c r="I4864" i="3"/>
  <c r="C4865" i="3"/>
  <c r="D4865" i="3"/>
  <c r="E4865" i="3"/>
  <c r="F4865" i="3"/>
  <c r="G4865" i="3"/>
  <c r="H4865" i="3"/>
  <c r="I4865" i="3"/>
  <c r="C4866" i="3"/>
  <c r="D4866" i="3"/>
  <c r="E4866" i="3"/>
  <c r="F4866" i="3"/>
  <c r="G4866" i="3"/>
  <c r="H4866" i="3"/>
  <c r="I4866" i="3"/>
  <c r="C4867" i="3"/>
  <c r="D4867" i="3"/>
  <c r="E4867" i="3"/>
  <c r="F4867" i="3"/>
  <c r="G4867" i="3"/>
  <c r="H4867" i="3"/>
  <c r="I4867" i="3"/>
  <c r="C4868" i="3"/>
  <c r="D4868" i="3"/>
  <c r="E4868" i="3"/>
  <c r="F4868" i="3"/>
  <c r="G4868" i="3"/>
  <c r="H4868" i="3"/>
  <c r="I4868" i="3"/>
  <c r="C4869" i="3"/>
  <c r="D4869" i="3"/>
  <c r="E4869" i="3"/>
  <c r="F4869" i="3"/>
  <c r="G4869" i="3"/>
  <c r="H4869" i="3"/>
  <c r="I4869" i="3"/>
  <c r="C4870" i="3"/>
  <c r="D4870" i="3"/>
  <c r="E4870" i="3"/>
  <c r="F4870" i="3"/>
  <c r="G4870" i="3"/>
  <c r="H4870" i="3"/>
  <c r="I4870" i="3"/>
  <c r="C4871" i="3"/>
  <c r="D4871" i="3"/>
  <c r="E4871" i="3"/>
  <c r="F4871" i="3"/>
  <c r="G4871" i="3"/>
  <c r="H4871" i="3"/>
  <c r="I4871" i="3"/>
  <c r="C4872" i="3"/>
  <c r="D4872" i="3"/>
  <c r="E4872" i="3"/>
  <c r="F4872" i="3"/>
  <c r="G4872" i="3"/>
  <c r="H4872" i="3"/>
  <c r="I4872" i="3"/>
  <c r="C4873" i="3"/>
  <c r="D4873" i="3"/>
  <c r="E4873" i="3"/>
  <c r="F4873" i="3"/>
  <c r="G4873" i="3"/>
  <c r="H4873" i="3"/>
  <c r="I4873" i="3"/>
  <c r="C4874" i="3"/>
  <c r="D4874" i="3"/>
  <c r="E4874" i="3"/>
  <c r="F4874" i="3"/>
  <c r="G4874" i="3"/>
  <c r="H4874" i="3"/>
  <c r="I4874" i="3"/>
  <c r="C4875" i="3"/>
  <c r="D4875" i="3"/>
  <c r="E4875" i="3"/>
  <c r="F4875" i="3"/>
  <c r="G4875" i="3"/>
  <c r="H4875" i="3"/>
  <c r="I4875" i="3"/>
  <c r="C4876" i="3"/>
  <c r="D4876" i="3"/>
  <c r="E4876" i="3"/>
  <c r="F4876" i="3"/>
  <c r="G4876" i="3"/>
  <c r="H4876" i="3"/>
  <c r="I4876" i="3"/>
  <c r="C4877" i="3"/>
  <c r="D4877" i="3"/>
  <c r="E4877" i="3"/>
  <c r="F4877" i="3"/>
  <c r="G4877" i="3"/>
  <c r="H4877" i="3"/>
  <c r="I4877" i="3"/>
  <c r="C4878" i="3"/>
  <c r="D4878" i="3"/>
  <c r="E4878" i="3"/>
  <c r="F4878" i="3"/>
  <c r="G4878" i="3"/>
  <c r="H4878" i="3"/>
  <c r="I4878" i="3"/>
  <c r="C4879" i="3"/>
  <c r="D4879" i="3"/>
  <c r="E4879" i="3"/>
  <c r="F4879" i="3"/>
  <c r="G4879" i="3"/>
  <c r="H4879" i="3"/>
  <c r="I4879" i="3"/>
  <c r="C4880" i="3"/>
  <c r="D4880" i="3"/>
  <c r="E4880" i="3"/>
  <c r="F4880" i="3"/>
  <c r="G4880" i="3"/>
  <c r="H4880" i="3"/>
  <c r="I4880" i="3"/>
  <c r="C4881" i="3"/>
  <c r="D4881" i="3"/>
  <c r="E4881" i="3"/>
  <c r="F4881" i="3"/>
  <c r="G4881" i="3"/>
  <c r="H4881" i="3"/>
  <c r="I4881" i="3"/>
  <c r="C4882" i="3"/>
  <c r="D4882" i="3"/>
  <c r="E4882" i="3"/>
  <c r="F4882" i="3"/>
  <c r="G4882" i="3"/>
  <c r="H4882" i="3"/>
  <c r="I4882" i="3"/>
  <c r="C4883" i="3"/>
  <c r="D4883" i="3"/>
  <c r="E4883" i="3"/>
  <c r="F4883" i="3"/>
  <c r="G4883" i="3"/>
  <c r="H4883" i="3"/>
  <c r="I4883" i="3"/>
  <c r="C4884" i="3"/>
  <c r="D4884" i="3"/>
  <c r="E4884" i="3"/>
  <c r="F4884" i="3"/>
  <c r="G4884" i="3"/>
  <c r="H4884" i="3"/>
  <c r="I4884" i="3"/>
  <c r="C4885" i="3"/>
  <c r="D4885" i="3"/>
  <c r="E4885" i="3"/>
  <c r="F4885" i="3"/>
  <c r="G4885" i="3"/>
  <c r="H4885" i="3"/>
  <c r="I4885" i="3"/>
  <c r="C4886" i="3"/>
  <c r="D4886" i="3"/>
  <c r="E4886" i="3"/>
  <c r="F4886" i="3"/>
  <c r="G4886" i="3"/>
  <c r="H4886" i="3"/>
  <c r="I4886" i="3"/>
  <c r="C4887" i="3"/>
  <c r="D4887" i="3"/>
  <c r="E4887" i="3"/>
  <c r="F4887" i="3"/>
  <c r="G4887" i="3"/>
  <c r="H4887" i="3"/>
  <c r="I4887" i="3"/>
  <c r="C4888" i="3"/>
  <c r="D4888" i="3"/>
  <c r="E4888" i="3"/>
  <c r="F4888" i="3"/>
  <c r="G4888" i="3"/>
  <c r="H4888" i="3"/>
  <c r="I4888" i="3"/>
  <c r="C4889" i="3"/>
  <c r="D4889" i="3"/>
  <c r="E4889" i="3"/>
  <c r="F4889" i="3"/>
  <c r="G4889" i="3"/>
  <c r="H4889" i="3"/>
  <c r="I4889" i="3"/>
  <c r="C4890" i="3"/>
  <c r="D4890" i="3"/>
  <c r="E4890" i="3"/>
  <c r="F4890" i="3"/>
  <c r="G4890" i="3"/>
  <c r="H4890" i="3"/>
  <c r="I4890" i="3"/>
  <c r="C4891" i="3"/>
  <c r="D4891" i="3"/>
  <c r="E4891" i="3"/>
  <c r="F4891" i="3"/>
  <c r="G4891" i="3"/>
  <c r="H4891" i="3"/>
  <c r="I4891" i="3"/>
  <c r="C4892" i="3"/>
  <c r="D4892" i="3"/>
  <c r="E4892" i="3"/>
  <c r="F4892" i="3"/>
  <c r="G4892" i="3"/>
  <c r="H4892" i="3"/>
  <c r="I4892" i="3"/>
  <c r="C4893" i="3"/>
  <c r="D4893" i="3"/>
  <c r="E4893" i="3"/>
  <c r="F4893" i="3"/>
  <c r="G4893" i="3"/>
  <c r="H4893" i="3"/>
  <c r="I4893" i="3"/>
  <c r="C4894" i="3"/>
  <c r="D4894" i="3"/>
  <c r="E4894" i="3"/>
  <c r="F4894" i="3"/>
  <c r="G4894" i="3"/>
  <c r="H4894" i="3"/>
  <c r="I4894" i="3"/>
  <c r="C4895" i="3"/>
  <c r="D4895" i="3"/>
  <c r="E4895" i="3"/>
  <c r="F4895" i="3"/>
  <c r="G4895" i="3"/>
  <c r="H4895" i="3"/>
  <c r="I4895" i="3"/>
  <c r="C4896" i="3"/>
  <c r="D4896" i="3"/>
  <c r="E4896" i="3"/>
  <c r="F4896" i="3"/>
  <c r="G4896" i="3"/>
  <c r="H4896" i="3"/>
  <c r="I4896" i="3"/>
  <c r="C4897" i="3"/>
  <c r="D4897" i="3"/>
  <c r="E4897" i="3"/>
  <c r="F4897" i="3"/>
  <c r="G4897" i="3"/>
  <c r="H4897" i="3"/>
  <c r="I4897" i="3"/>
  <c r="C4898" i="3"/>
  <c r="D4898" i="3"/>
  <c r="E4898" i="3"/>
  <c r="F4898" i="3"/>
  <c r="G4898" i="3"/>
  <c r="H4898" i="3"/>
  <c r="I4898" i="3"/>
  <c r="C4899" i="3"/>
  <c r="D4899" i="3"/>
  <c r="E4899" i="3"/>
  <c r="F4899" i="3"/>
  <c r="G4899" i="3"/>
  <c r="H4899" i="3"/>
  <c r="I4899" i="3"/>
  <c r="C4900" i="3"/>
  <c r="D4900" i="3"/>
  <c r="E4900" i="3"/>
  <c r="F4900" i="3"/>
  <c r="G4900" i="3"/>
  <c r="H4900" i="3"/>
  <c r="I4900" i="3"/>
  <c r="C4901" i="3"/>
  <c r="D4901" i="3"/>
  <c r="E4901" i="3"/>
  <c r="F4901" i="3"/>
  <c r="G4901" i="3"/>
  <c r="H4901" i="3"/>
  <c r="I4901" i="3"/>
  <c r="C4902" i="3"/>
  <c r="D4902" i="3"/>
  <c r="E4902" i="3"/>
  <c r="F4902" i="3"/>
  <c r="G4902" i="3"/>
  <c r="H4902" i="3"/>
  <c r="I4902" i="3"/>
  <c r="C4903" i="3"/>
  <c r="D4903" i="3"/>
  <c r="E4903" i="3"/>
  <c r="F4903" i="3"/>
  <c r="G4903" i="3"/>
  <c r="H4903" i="3"/>
  <c r="I4903" i="3"/>
  <c r="C4904" i="3"/>
  <c r="D4904" i="3"/>
  <c r="E4904" i="3"/>
  <c r="F4904" i="3"/>
  <c r="G4904" i="3"/>
  <c r="H4904" i="3"/>
  <c r="I4904" i="3"/>
  <c r="C4905" i="3"/>
  <c r="D4905" i="3"/>
  <c r="E4905" i="3"/>
  <c r="F4905" i="3"/>
  <c r="G4905" i="3"/>
  <c r="H4905" i="3"/>
  <c r="I4905" i="3"/>
  <c r="C4906" i="3"/>
  <c r="D4906" i="3"/>
  <c r="E4906" i="3"/>
  <c r="F4906" i="3"/>
  <c r="G4906" i="3"/>
  <c r="H4906" i="3"/>
  <c r="I4906" i="3"/>
  <c r="C4907" i="3"/>
  <c r="D4907" i="3"/>
  <c r="E4907" i="3"/>
  <c r="F4907" i="3"/>
  <c r="G4907" i="3"/>
  <c r="H4907" i="3"/>
  <c r="I4907" i="3"/>
  <c r="C4908" i="3"/>
  <c r="D4908" i="3"/>
  <c r="E4908" i="3"/>
  <c r="F4908" i="3"/>
  <c r="G4908" i="3"/>
  <c r="H4908" i="3"/>
  <c r="I4908" i="3"/>
  <c r="C4909" i="3"/>
  <c r="D4909" i="3"/>
  <c r="E4909" i="3"/>
  <c r="F4909" i="3"/>
  <c r="G4909" i="3"/>
  <c r="H4909" i="3"/>
  <c r="I4909" i="3"/>
  <c r="C4910" i="3"/>
  <c r="D4910" i="3"/>
  <c r="E4910" i="3"/>
  <c r="F4910" i="3"/>
  <c r="G4910" i="3"/>
  <c r="H4910" i="3"/>
  <c r="I4910" i="3"/>
  <c r="C4911" i="3"/>
  <c r="D4911" i="3"/>
  <c r="E4911" i="3"/>
  <c r="F4911" i="3"/>
  <c r="G4911" i="3"/>
  <c r="H4911" i="3"/>
  <c r="I4911" i="3"/>
  <c r="C4912" i="3"/>
  <c r="D4912" i="3"/>
  <c r="E4912" i="3"/>
  <c r="F4912" i="3"/>
  <c r="G4912" i="3"/>
  <c r="H4912" i="3"/>
  <c r="I4912" i="3"/>
  <c r="C4913" i="3"/>
  <c r="D4913" i="3"/>
  <c r="E4913" i="3"/>
  <c r="F4913" i="3"/>
  <c r="G4913" i="3"/>
  <c r="H4913" i="3"/>
  <c r="I4913" i="3"/>
  <c r="C4914" i="3"/>
  <c r="D4914" i="3"/>
  <c r="E4914" i="3"/>
  <c r="F4914" i="3"/>
  <c r="G4914" i="3"/>
  <c r="H4914" i="3"/>
  <c r="I4914" i="3"/>
  <c r="C4915" i="3"/>
  <c r="D4915" i="3"/>
  <c r="E4915" i="3"/>
  <c r="F4915" i="3"/>
  <c r="G4915" i="3"/>
  <c r="H4915" i="3"/>
  <c r="I4915" i="3"/>
  <c r="C4916" i="3"/>
  <c r="D4916" i="3"/>
  <c r="E4916" i="3"/>
  <c r="F4916" i="3"/>
  <c r="G4916" i="3"/>
  <c r="H4916" i="3"/>
  <c r="I4916" i="3"/>
  <c r="C4917" i="3"/>
  <c r="D4917" i="3"/>
  <c r="E4917" i="3"/>
  <c r="F4917" i="3"/>
  <c r="G4917" i="3"/>
  <c r="H4917" i="3"/>
  <c r="I4917" i="3"/>
  <c r="C4918" i="3"/>
  <c r="D4918" i="3"/>
  <c r="E4918" i="3"/>
  <c r="F4918" i="3"/>
  <c r="G4918" i="3"/>
  <c r="H4918" i="3"/>
  <c r="I4918" i="3"/>
  <c r="C4919" i="3"/>
  <c r="D4919" i="3"/>
  <c r="E4919" i="3"/>
  <c r="F4919" i="3"/>
  <c r="G4919" i="3"/>
  <c r="H4919" i="3"/>
  <c r="I4919" i="3"/>
  <c r="C4920" i="3"/>
  <c r="D4920" i="3"/>
  <c r="E4920" i="3"/>
  <c r="F4920" i="3"/>
  <c r="G4920" i="3"/>
  <c r="H4920" i="3"/>
  <c r="I4920" i="3"/>
  <c r="C4921" i="3"/>
  <c r="D4921" i="3"/>
  <c r="E4921" i="3"/>
  <c r="F4921" i="3"/>
  <c r="G4921" i="3"/>
  <c r="H4921" i="3"/>
  <c r="I4921" i="3"/>
  <c r="C4922" i="3"/>
  <c r="D4922" i="3"/>
  <c r="E4922" i="3"/>
  <c r="F4922" i="3"/>
  <c r="G4922" i="3"/>
  <c r="H4922" i="3"/>
  <c r="I4922" i="3"/>
  <c r="C4923" i="3"/>
  <c r="D4923" i="3"/>
  <c r="E4923" i="3"/>
  <c r="F4923" i="3"/>
  <c r="G4923" i="3"/>
  <c r="H4923" i="3"/>
  <c r="I4923" i="3"/>
  <c r="C4924" i="3"/>
  <c r="D4924" i="3"/>
  <c r="E4924" i="3"/>
  <c r="F4924" i="3"/>
  <c r="G4924" i="3"/>
  <c r="H4924" i="3"/>
  <c r="I4924" i="3"/>
  <c r="C4925" i="3"/>
  <c r="D4925" i="3"/>
  <c r="E4925" i="3"/>
  <c r="F4925" i="3"/>
  <c r="G4925" i="3"/>
  <c r="H4925" i="3"/>
  <c r="I4925" i="3"/>
  <c r="C4926" i="3"/>
  <c r="D4926" i="3"/>
  <c r="E4926" i="3"/>
  <c r="F4926" i="3"/>
  <c r="G4926" i="3"/>
  <c r="H4926" i="3"/>
  <c r="I4926" i="3"/>
  <c r="C4927" i="3"/>
  <c r="D4927" i="3"/>
  <c r="E4927" i="3"/>
  <c r="F4927" i="3"/>
  <c r="G4927" i="3"/>
  <c r="H4927" i="3"/>
  <c r="I4927" i="3"/>
  <c r="C4928" i="3"/>
  <c r="D4928" i="3"/>
  <c r="E4928" i="3"/>
  <c r="F4928" i="3"/>
  <c r="G4928" i="3"/>
  <c r="H4928" i="3"/>
  <c r="I4928" i="3"/>
  <c r="C4929" i="3"/>
  <c r="D4929" i="3"/>
  <c r="E4929" i="3"/>
  <c r="F4929" i="3"/>
  <c r="G4929" i="3"/>
  <c r="H4929" i="3"/>
  <c r="I4929" i="3"/>
  <c r="C4930" i="3"/>
  <c r="D4930" i="3"/>
  <c r="E4930" i="3"/>
  <c r="F4930" i="3"/>
  <c r="G4930" i="3"/>
  <c r="H4930" i="3"/>
  <c r="I4930" i="3"/>
  <c r="C4931" i="3"/>
  <c r="D4931" i="3"/>
  <c r="E4931" i="3"/>
  <c r="F4931" i="3"/>
  <c r="G4931" i="3"/>
  <c r="H4931" i="3"/>
  <c r="I4931" i="3"/>
  <c r="C4932" i="3"/>
  <c r="D4932" i="3"/>
  <c r="E4932" i="3"/>
  <c r="F4932" i="3"/>
  <c r="G4932" i="3"/>
  <c r="H4932" i="3"/>
  <c r="I4932" i="3"/>
  <c r="C4933" i="3"/>
  <c r="D4933" i="3"/>
  <c r="E4933" i="3"/>
  <c r="F4933" i="3"/>
  <c r="G4933" i="3"/>
  <c r="H4933" i="3"/>
  <c r="I4933" i="3"/>
  <c r="C4934" i="3"/>
  <c r="D4934" i="3"/>
  <c r="E4934" i="3"/>
  <c r="F4934" i="3"/>
  <c r="G4934" i="3"/>
  <c r="H4934" i="3"/>
  <c r="I4934" i="3"/>
  <c r="C4935" i="3"/>
  <c r="D4935" i="3"/>
  <c r="E4935" i="3"/>
  <c r="F4935" i="3"/>
  <c r="G4935" i="3"/>
  <c r="H4935" i="3"/>
  <c r="I4935" i="3"/>
  <c r="C4936" i="3"/>
  <c r="D4936" i="3"/>
  <c r="E4936" i="3"/>
  <c r="F4936" i="3"/>
  <c r="G4936" i="3"/>
  <c r="H4936" i="3"/>
  <c r="I4936" i="3"/>
  <c r="C4937" i="3"/>
  <c r="D4937" i="3"/>
  <c r="E4937" i="3"/>
  <c r="F4937" i="3"/>
  <c r="G4937" i="3"/>
  <c r="H4937" i="3"/>
  <c r="I4937" i="3"/>
  <c r="C4938" i="3"/>
  <c r="D4938" i="3"/>
  <c r="E4938" i="3"/>
  <c r="F4938" i="3"/>
  <c r="G4938" i="3"/>
  <c r="H4938" i="3"/>
  <c r="I4938" i="3"/>
  <c r="C4939" i="3"/>
  <c r="D4939" i="3"/>
  <c r="E4939" i="3"/>
  <c r="F4939" i="3"/>
  <c r="G4939" i="3"/>
  <c r="H4939" i="3"/>
  <c r="I4939" i="3"/>
  <c r="C4940" i="3"/>
  <c r="D4940" i="3"/>
  <c r="E4940" i="3"/>
  <c r="F4940" i="3"/>
  <c r="G4940" i="3"/>
  <c r="H4940" i="3"/>
  <c r="I4940" i="3"/>
  <c r="C4941" i="3"/>
  <c r="D4941" i="3"/>
  <c r="E4941" i="3"/>
  <c r="F4941" i="3"/>
  <c r="G4941" i="3"/>
  <c r="H4941" i="3"/>
  <c r="I4941" i="3"/>
  <c r="C4942" i="3"/>
  <c r="D4942" i="3"/>
  <c r="E4942" i="3"/>
  <c r="F4942" i="3"/>
  <c r="G4942" i="3"/>
  <c r="H4942" i="3"/>
  <c r="I4942" i="3"/>
  <c r="C4943" i="3"/>
  <c r="D4943" i="3"/>
  <c r="E4943" i="3"/>
  <c r="F4943" i="3"/>
  <c r="G4943" i="3"/>
  <c r="H4943" i="3"/>
  <c r="I4943" i="3"/>
  <c r="C4944" i="3"/>
  <c r="D4944" i="3"/>
  <c r="E4944" i="3"/>
  <c r="F4944" i="3"/>
  <c r="G4944" i="3"/>
  <c r="H4944" i="3"/>
  <c r="I4944" i="3"/>
  <c r="C4945" i="3"/>
  <c r="D4945" i="3"/>
  <c r="E4945" i="3"/>
  <c r="F4945" i="3"/>
  <c r="G4945" i="3"/>
  <c r="H4945" i="3"/>
  <c r="I4945" i="3"/>
  <c r="C4946" i="3"/>
  <c r="D4946" i="3"/>
  <c r="E4946" i="3"/>
  <c r="F4946" i="3"/>
  <c r="G4946" i="3"/>
  <c r="H4946" i="3"/>
  <c r="I4946" i="3"/>
  <c r="C4947" i="3"/>
  <c r="D4947" i="3"/>
  <c r="E4947" i="3"/>
  <c r="F4947" i="3"/>
  <c r="G4947" i="3"/>
  <c r="H4947" i="3"/>
  <c r="I4947" i="3"/>
  <c r="C4948" i="3"/>
  <c r="D4948" i="3"/>
  <c r="E4948" i="3"/>
  <c r="F4948" i="3"/>
  <c r="G4948" i="3"/>
  <c r="H4948" i="3"/>
  <c r="I4948" i="3"/>
  <c r="C4949" i="3"/>
  <c r="D4949" i="3"/>
  <c r="E4949" i="3"/>
  <c r="F4949" i="3"/>
  <c r="G4949" i="3"/>
  <c r="H4949" i="3"/>
  <c r="I4949" i="3"/>
  <c r="C4950" i="3"/>
  <c r="D4950" i="3"/>
  <c r="E4950" i="3"/>
  <c r="F4950" i="3"/>
  <c r="G4950" i="3"/>
  <c r="H4950" i="3"/>
  <c r="I4950" i="3"/>
  <c r="C4951" i="3"/>
  <c r="D4951" i="3"/>
  <c r="E4951" i="3"/>
  <c r="F4951" i="3"/>
  <c r="G4951" i="3"/>
  <c r="H4951" i="3"/>
  <c r="I4951" i="3"/>
  <c r="C4952" i="3"/>
  <c r="D4952" i="3"/>
  <c r="E4952" i="3"/>
  <c r="F4952" i="3"/>
  <c r="G4952" i="3"/>
  <c r="H4952" i="3"/>
  <c r="I4952" i="3"/>
  <c r="C4953" i="3"/>
  <c r="D4953" i="3"/>
  <c r="E4953" i="3"/>
  <c r="F4953" i="3"/>
  <c r="G4953" i="3"/>
  <c r="H4953" i="3"/>
  <c r="I4953" i="3"/>
  <c r="C4954" i="3"/>
  <c r="D4954" i="3"/>
  <c r="E4954" i="3"/>
  <c r="F4954" i="3"/>
  <c r="G4954" i="3"/>
  <c r="H4954" i="3"/>
  <c r="I4954" i="3"/>
  <c r="C4955" i="3"/>
  <c r="D4955" i="3"/>
  <c r="E4955" i="3"/>
  <c r="F4955" i="3"/>
  <c r="G4955" i="3"/>
  <c r="H4955" i="3"/>
  <c r="I4955" i="3"/>
  <c r="C4956" i="3"/>
  <c r="D4956" i="3"/>
  <c r="E4956" i="3"/>
  <c r="F4956" i="3"/>
  <c r="G4956" i="3"/>
  <c r="H4956" i="3"/>
  <c r="I4956" i="3"/>
  <c r="C4957" i="3"/>
  <c r="D4957" i="3"/>
  <c r="E4957" i="3"/>
  <c r="F4957" i="3"/>
  <c r="G4957" i="3"/>
  <c r="H4957" i="3"/>
  <c r="I4957" i="3"/>
  <c r="C4958" i="3"/>
  <c r="D4958" i="3"/>
  <c r="E4958" i="3"/>
  <c r="F4958" i="3"/>
  <c r="G4958" i="3"/>
  <c r="H4958" i="3"/>
  <c r="I4958" i="3"/>
  <c r="C4959" i="3"/>
  <c r="D4959" i="3"/>
  <c r="E4959" i="3"/>
  <c r="F4959" i="3"/>
  <c r="G4959" i="3"/>
  <c r="H4959" i="3"/>
  <c r="I4959" i="3"/>
  <c r="C4960" i="3"/>
  <c r="D4960" i="3"/>
  <c r="E4960" i="3"/>
  <c r="F4960" i="3"/>
  <c r="G4960" i="3"/>
  <c r="H4960" i="3"/>
  <c r="I4960" i="3"/>
  <c r="C4961" i="3"/>
  <c r="D4961" i="3"/>
  <c r="E4961" i="3"/>
  <c r="F4961" i="3"/>
  <c r="G4961" i="3"/>
  <c r="H4961" i="3"/>
  <c r="I4961" i="3"/>
  <c r="C4962" i="3"/>
  <c r="D4962" i="3"/>
  <c r="E4962" i="3"/>
  <c r="F4962" i="3"/>
  <c r="G4962" i="3"/>
  <c r="H4962" i="3"/>
  <c r="I4962" i="3"/>
  <c r="C4963" i="3"/>
  <c r="D4963" i="3"/>
  <c r="E4963" i="3"/>
  <c r="F4963" i="3"/>
  <c r="G4963" i="3"/>
  <c r="H4963" i="3"/>
  <c r="I4963" i="3"/>
  <c r="C4964" i="3"/>
  <c r="D4964" i="3"/>
  <c r="E4964" i="3"/>
  <c r="F4964" i="3"/>
  <c r="G4964" i="3"/>
  <c r="H4964" i="3"/>
  <c r="I4964" i="3"/>
  <c r="C4965" i="3"/>
  <c r="D4965" i="3"/>
  <c r="E4965" i="3"/>
  <c r="F4965" i="3"/>
  <c r="G4965" i="3"/>
  <c r="H4965" i="3"/>
  <c r="I4965" i="3"/>
  <c r="C4966" i="3"/>
  <c r="D4966" i="3"/>
  <c r="E4966" i="3"/>
  <c r="F4966" i="3"/>
  <c r="G4966" i="3"/>
  <c r="H4966" i="3"/>
  <c r="I4966" i="3"/>
  <c r="C4967" i="3"/>
  <c r="D4967" i="3"/>
  <c r="E4967" i="3"/>
  <c r="F4967" i="3"/>
  <c r="G4967" i="3"/>
  <c r="H4967" i="3"/>
  <c r="I4967" i="3"/>
  <c r="C4968" i="3"/>
  <c r="D4968" i="3"/>
  <c r="E4968" i="3"/>
  <c r="F4968" i="3"/>
  <c r="G4968" i="3"/>
  <c r="H4968" i="3"/>
  <c r="I4968" i="3"/>
  <c r="C4969" i="3"/>
  <c r="D4969" i="3"/>
  <c r="E4969" i="3"/>
  <c r="F4969" i="3"/>
  <c r="G4969" i="3"/>
  <c r="H4969" i="3"/>
  <c r="I4969" i="3"/>
  <c r="C4970" i="3"/>
  <c r="D4970" i="3"/>
  <c r="E4970" i="3"/>
  <c r="F4970" i="3"/>
  <c r="G4970" i="3"/>
  <c r="H4970" i="3"/>
  <c r="I4970" i="3"/>
  <c r="C4971" i="3"/>
  <c r="D4971" i="3"/>
  <c r="E4971" i="3"/>
  <c r="F4971" i="3"/>
  <c r="G4971" i="3"/>
  <c r="H4971" i="3"/>
  <c r="I4971" i="3"/>
  <c r="C4972" i="3"/>
  <c r="D4972" i="3"/>
  <c r="E4972" i="3"/>
  <c r="F4972" i="3"/>
  <c r="G4972" i="3"/>
  <c r="H4972" i="3"/>
  <c r="I4972" i="3"/>
  <c r="C4973" i="3"/>
  <c r="D4973" i="3"/>
  <c r="E4973" i="3"/>
  <c r="F4973" i="3"/>
  <c r="G4973" i="3"/>
  <c r="H4973" i="3"/>
  <c r="I4973" i="3"/>
  <c r="C4974" i="3"/>
  <c r="D4974" i="3"/>
  <c r="E4974" i="3"/>
  <c r="F4974" i="3"/>
  <c r="G4974" i="3"/>
  <c r="H4974" i="3"/>
  <c r="I4974" i="3"/>
  <c r="C4975" i="3"/>
  <c r="D4975" i="3"/>
  <c r="E4975" i="3"/>
  <c r="F4975" i="3"/>
  <c r="G4975" i="3"/>
  <c r="H4975" i="3"/>
  <c r="I4975" i="3"/>
  <c r="C4976" i="3"/>
  <c r="D4976" i="3"/>
  <c r="E4976" i="3"/>
  <c r="F4976" i="3"/>
  <c r="G4976" i="3"/>
  <c r="H4976" i="3"/>
  <c r="I4976" i="3"/>
  <c r="C4977" i="3"/>
  <c r="D4977" i="3"/>
  <c r="E4977" i="3"/>
  <c r="F4977" i="3"/>
  <c r="G4977" i="3"/>
  <c r="H4977" i="3"/>
  <c r="I4977" i="3"/>
  <c r="C4978" i="3"/>
  <c r="D4978" i="3"/>
  <c r="E4978" i="3"/>
  <c r="F4978" i="3"/>
  <c r="G4978" i="3"/>
  <c r="H4978" i="3"/>
  <c r="I4978" i="3"/>
  <c r="C4979" i="3"/>
  <c r="D4979" i="3"/>
  <c r="E4979" i="3"/>
  <c r="F4979" i="3"/>
  <c r="G4979" i="3"/>
  <c r="H4979" i="3"/>
  <c r="I4979" i="3"/>
  <c r="C4980" i="3"/>
  <c r="D4980" i="3"/>
  <c r="E4980" i="3"/>
  <c r="F4980" i="3"/>
  <c r="G4980" i="3"/>
  <c r="H4980" i="3"/>
  <c r="I4980" i="3"/>
  <c r="C4981" i="3"/>
  <c r="D4981" i="3"/>
  <c r="E4981" i="3"/>
  <c r="F4981" i="3"/>
  <c r="G4981" i="3"/>
  <c r="H4981" i="3"/>
  <c r="I4981" i="3"/>
  <c r="C4982" i="3"/>
  <c r="D4982" i="3"/>
  <c r="E4982" i="3"/>
  <c r="F4982" i="3"/>
  <c r="G4982" i="3"/>
  <c r="H4982" i="3"/>
  <c r="I4982" i="3"/>
  <c r="C4983" i="3"/>
  <c r="D4983" i="3"/>
  <c r="E4983" i="3"/>
  <c r="F4983" i="3"/>
  <c r="G4983" i="3"/>
  <c r="H4983" i="3"/>
  <c r="I4983" i="3"/>
  <c r="C4984" i="3"/>
  <c r="D4984" i="3"/>
  <c r="E4984" i="3"/>
  <c r="F4984" i="3"/>
  <c r="G4984" i="3"/>
  <c r="H4984" i="3"/>
  <c r="I4984" i="3"/>
  <c r="C4985" i="3"/>
  <c r="D4985" i="3"/>
  <c r="E4985" i="3"/>
  <c r="F4985" i="3"/>
  <c r="G4985" i="3"/>
  <c r="H4985" i="3"/>
  <c r="I4985" i="3"/>
  <c r="C4986" i="3"/>
  <c r="D4986" i="3"/>
  <c r="E4986" i="3"/>
  <c r="F4986" i="3"/>
  <c r="G4986" i="3"/>
  <c r="H4986" i="3"/>
  <c r="I4986" i="3"/>
  <c r="C4987" i="3"/>
  <c r="D4987" i="3"/>
  <c r="E4987" i="3"/>
  <c r="F4987" i="3"/>
  <c r="G4987" i="3"/>
  <c r="H4987" i="3"/>
  <c r="I4987" i="3"/>
  <c r="C4988" i="3"/>
  <c r="D4988" i="3"/>
  <c r="E4988" i="3"/>
  <c r="F4988" i="3"/>
  <c r="G4988" i="3"/>
  <c r="H4988" i="3"/>
  <c r="I4988" i="3"/>
  <c r="C4989" i="3"/>
  <c r="D4989" i="3"/>
  <c r="E4989" i="3"/>
  <c r="F4989" i="3"/>
  <c r="G4989" i="3"/>
  <c r="H4989" i="3"/>
  <c r="I4989" i="3"/>
  <c r="C4990" i="3"/>
  <c r="D4990" i="3"/>
  <c r="E4990" i="3"/>
  <c r="F4990" i="3"/>
  <c r="G4990" i="3"/>
  <c r="H4990" i="3"/>
  <c r="I4990" i="3"/>
  <c r="C4991" i="3"/>
  <c r="D4991" i="3"/>
  <c r="E4991" i="3"/>
  <c r="F4991" i="3"/>
  <c r="G4991" i="3"/>
  <c r="H4991" i="3"/>
  <c r="I4991" i="3"/>
  <c r="C4992" i="3"/>
  <c r="D4992" i="3"/>
  <c r="E4992" i="3"/>
  <c r="F4992" i="3"/>
  <c r="G4992" i="3"/>
  <c r="H4992" i="3"/>
  <c r="I4992" i="3"/>
  <c r="C4993" i="3"/>
  <c r="D4993" i="3"/>
  <c r="E4993" i="3"/>
  <c r="F4993" i="3"/>
  <c r="G4993" i="3"/>
  <c r="H4993" i="3"/>
  <c r="I4993" i="3"/>
  <c r="C4994" i="3"/>
  <c r="D4994" i="3"/>
  <c r="E4994" i="3"/>
  <c r="F4994" i="3"/>
  <c r="G4994" i="3"/>
  <c r="H4994" i="3"/>
  <c r="I4994" i="3"/>
  <c r="C4995" i="3"/>
  <c r="D4995" i="3"/>
  <c r="E4995" i="3"/>
  <c r="F4995" i="3"/>
  <c r="G4995" i="3"/>
  <c r="H4995" i="3"/>
  <c r="I4995" i="3"/>
  <c r="C4996" i="3"/>
  <c r="D4996" i="3"/>
  <c r="E4996" i="3"/>
  <c r="F4996" i="3"/>
  <c r="G4996" i="3"/>
  <c r="H4996" i="3"/>
  <c r="I4996" i="3"/>
  <c r="C4997" i="3"/>
  <c r="D4997" i="3"/>
  <c r="E4997" i="3"/>
  <c r="F4997" i="3"/>
  <c r="G4997" i="3"/>
  <c r="H4997" i="3"/>
  <c r="I4997" i="3"/>
  <c r="C4998" i="3"/>
  <c r="D4998" i="3"/>
  <c r="E4998" i="3"/>
  <c r="F4998" i="3"/>
  <c r="G4998" i="3"/>
  <c r="H4998" i="3"/>
  <c r="I4998" i="3"/>
  <c r="C4999" i="3"/>
  <c r="D4999" i="3"/>
  <c r="E4999" i="3"/>
  <c r="F4999" i="3"/>
  <c r="G4999" i="3"/>
  <c r="H4999" i="3"/>
  <c r="I4999" i="3"/>
  <c r="C5000" i="3"/>
  <c r="D5000" i="3"/>
  <c r="E5000" i="3"/>
  <c r="F5000" i="3"/>
  <c r="G5000" i="3"/>
  <c r="H5000" i="3"/>
  <c r="I5000" i="3"/>
  <c r="C5001" i="3"/>
  <c r="D5001" i="3"/>
  <c r="E5001" i="3"/>
  <c r="F5001" i="3"/>
  <c r="G5001" i="3"/>
  <c r="H5001" i="3"/>
  <c r="I5001" i="3"/>
  <c r="C5002" i="3"/>
  <c r="D5002" i="3"/>
  <c r="E5002" i="3"/>
  <c r="F5002" i="3"/>
  <c r="G5002" i="3"/>
  <c r="H5002" i="3"/>
  <c r="I5002" i="3"/>
  <c r="C5003" i="3"/>
  <c r="D5003" i="3"/>
  <c r="E5003" i="3"/>
  <c r="F5003" i="3"/>
  <c r="G5003" i="3"/>
  <c r="H5003" i="3"/>
  <c r="I5003" i="3"/>
  <c r="C5004" i="3"/>
  <c r="D5004" i="3"/>
  <c r="E5004" i="3"/>
  <c r="F5004" i="3"/>
  <c r="G5004" i="3"/>
  <c r="H5004" i="3"/>
  <c r="I5004" i="3"/>
  <c r="C5005" i="3"/>
  <c r="D5005" i="3"/>
  <c r="E5005" i="3"/>
  <c r="F5005" i="3"/>
  <c r="G5005" i="3"/>
  <c r="H5005" i="3"/>
  <c r="I5005" i="3"/>
  <c r="C5006" i="3"/>
  <c r="D5006" i="3"/>
  <c r="E5006" i="3"/>
  <c r="F5006" i="3"/>
  <c r="G5006" i="3"/>
  <c r="H5006" i="3"/>
  <c r="I5006" i="3"/>
  <c r="C5007" i="3"/>
  <c r="D5007" i="3"/>
  <c r="E5007" i="3"/>
  <c r="F5007" i="3"/>
  <c r="G5007" i="3"/>
  <c r="H5007" i="3"/>
  <c r="I5007" i="3"/>
  <c r="C5008" i="3"/>
  <c r="D5008" i="3"/>
  <c r="E5008" i="3"/>
  <c r="F5008" i="3"/>
  <c r="G5008" i="3"/>
  <c r="H5008" i="3"/>
  <c r="I5008" i="3"/>
  <c r="C5009" i="3"/>
  <c r="D5009" i="3"/>
  <c r="E5009" i="3"/>
  <c r="F5009" i="3"/>
  <c r="G5009" i="3"/>
  <c r="H5009" i="3"/>
  <c r="I5009" i="3"/>
  <c r="C5010" i="3"/>
  <c r="D5010" i="3"/>
  <c r="E5010" i="3"/>
  <c r="F5010" i="3"/>
  <c r="G5010" i="3"/>
  <c r="H5010" i="3"/>
  <c r="I5010" i="3"/>
  <c r="C5011" i="3"/>
  <c r="D5011" i="3"/>
  <c r="E5011" i="3"/>
  <c r="F5011" i="3"/>
  <c r="G5011" i="3"/>
  <c r="H5011" i="3"/>
  <c r="I5011" i="3"/>
  <c r="C5012" i="3"/>
  <c r="D5012" i="3"/>
  <c r="E5012" i="3"/>
  <c r="F5012" i="3"/>
  <c r="G5012" i="3"/>
  <c r="H5012" i="3"/>
  <c r="I5012" i="3"/>
  <c r="C5013" i="3"/>
  <c r="D5013" i="3"/>
  <c r="E5013" i="3"/>
  <c r="F5013" i="3"/>
  <c r="G5013" i="3"/>
  <c r="H5013" i="3"/>
  <c r="I5013" i="3"/>
  <c r="C5014" i="3"/>
  <c r="D5014" i="3"/>
  <c r="E5014" i="3"/>
  <c r="F5014" i="3"/>
  <c r="G5014" i="3"/>
  <c r="H5014" i="3"/>
  <c r="I5014" i="3"/>
  <c r="C5015" i="3"/>
  <c r="D5015" i="3"/>
  <c r="E5015" i="3"/>
  <c r="F5015" i="3"/>
  <c r="G5015" i="3"/>
  <c r="H5015" i="3"/>
  <c r="I5015" i="3"/>
  <c r="C5016" i="3"/>
  <c r="D5016" i="3"/>
  <c r="E5016" i="3"/>
  <c r="F5016" i="3"/>
  <c r="G5016" i="3"/>
  <c r="H5016" i="3"/>
  <c r="I5016" i="3"/>
  <c r="C5017" i="3"/>
  <c r="D5017" i="3"/>
  <c r="E5017" i="3"/>
  <c r="F5017" i="3"/>
  <c r="G5017" i="3"/>
  <c r="H5017" i="3"/>
  <c r="I5017" i="3"/>
  <c r="C5018" i="3"/>
  <c r="D5018" i="3"/>
  <c r="E5018" i="3"/>
  <c r="F5018" i="3"/>
  <c r="G5018" i="3"/>
  <c r="H5018" i="3"/>
  <c r="I5018" i="3"/>
  <c r="C5019" i="3"/>
  <c r="D5019" i="3"/>
  <c r="E5019" i="3"/>
  <c r="F5019" i="3"/>
  <c r="G5019" i="3"/>
  <c r="H5019" i="3"/>
  <c r="I5019" i="3"/>
  <c r="C5020" i="3"/>
  <c r="D5020" i="3"/>
  <c r="E5020" i="3"/>
  <c r="F5020" i="3"/>
  <c r="G5020" i="3"/>
  <c r="H5020" i="3"/>
  <c r="I5020" i="3"/>
  <c r="C5021" i="3"/>
  <c r="D5021" i="3"/>
  <c r="E5021" i="3"/>
  <c r="F5021" i="3"/>
  <c r="G5021" i="3"/>
  <c r="H5021" i="3"/>
  <c r="I5021" i="3"/>
  <c r="C5022" i="3"/>
  <c r="D5022" i="3"/>
  <c r="E5022" i="3"/>
  <c r="F5022" i="3"/>
  <c r="G5022" i="3"/>
  <c r="H5022" i="3"/>
  <c r="I5022" i="3"/>
  <c r="C5023" i="3"/>
  <c r="D5023" i="3"/>
  <c r="E5023" i="3"/>
  <c r="F5023" i="3"/>
  <c r="G5023" i="3"/>
  <c r="H5023" i="3"/>
  <c r="I5023" i="3"/>
  <c r="C5024" i="3"/>
  <c r="D5024" i="3"/>
  <c r="E5024" i="3"/>
  <c r="F5024" i="3"/>
  <c r="G5024" i="3"/>
  <c r="H5024" i="3"/>
  <c r="I5024" i="3"/>
  <c r="C5025" i="3"/>
  <c r="D5025" i="3"/>
  <c r="E5025" i="3"/>
  <c r="F5025" i="3"/>
  <c r="G5025" i="3"/>
  <c r="H5025" i="3"/>
  <c r="I5025" i="3"/>
  <c r="C5026" i="3"/>
  <c r="D5026" i="3"/>
  <c r="E5026" i="3"/>
  <c r="F5026" i="3"/>
  <c r="G5026" i="3"/>
  <c r="H5026" i="3"/>
  <c r="I5026" i="3"/>
  <c r="C5027" i="3"/>
  <c r="D5027" i="3"/>
  <c r="E5027" i="3"/>
  <c r="F5027" i="3"/>
  <c r="G5027" i="3"/>
  <c r="H5027" i="3"/>
  <c r="I5027" i="3"/>
  <c r="C5028" i="3"/>
  <c r="D5028" i="3"/>
  <c r="E5028" i="3"/>
  <c r="F5028" i="3"/>
  <c r="G5028" i="3"/>
  <c r="H5028" i="3"/>
  <c r="I5028" i="3"/>
  <c r="C5029" i="3"/>
  <c r="D5029" i="3"/>
  <c r="E5029" i="3"/>
  <c r="F5029" i="3"/>
  <c r="G5029" i="3"/>
  <c r="H5029" i="3"/>
  <c r="I5029" i="3"/>
  <c r="C5030" i="3"/>
  <c r="D5030" i="3"/>
  <c r="E5030" i="3"/>
  <c r="F5030" i="3"/>
  <c r="G5030" i="3"/>
  <c r="H5030" i="3"/>
  <c r="I5030" i="3"/>
  <c r="C5031" i="3"/>
  <c r="D5031" i="3"/>
  <c r="E5031" i="3"/>
  <c r="F5031" i="3"/>
  <c r="G5031" i="3"/>
  <c r="H5031" i="3"/>
  <c r="I5031" i="3"/>
  <c r="C5032" i="3"/>
  <c r="D5032" i="3"/>
  <c r="E5032" i="3"/>
  <c r="F5032" i="3"/>
  <c r="G5032" i="3"/>
  <c r="H5032" i="3"/>
  <c r="I5032" i="3"/>
  <c r="C5033" i="3"/>
  <c r="D5033" i="3"/>
  <c r="E5033" i="3"/>
  <c r="F5033" i="3"/>
  <c r="G5033" i="3"/>
  <c r="H5033" i="3"/>
  <c r="I5033" i="3"/>
  <c r="C5034" i="3"/>
  <c r="D5034" i="3"/>
  <c r="E5034" i="3"/>
  <c r="F5034" i="3"/>
  <c r="G5034" i="3"/>
  <c r="H5034" i="3"/>
  <c r="I5034" i="3"/>
  <c r="C5035" i="3"/>
  <c r="D5035" i="3"/>
  <c r="E5035" i="3"/>
  <c r="F5035" i="3"/>
  <c r="G5035" i="3"/>
  <c r="H5035" i="3"/>
  <c r="I5035" i="3"/>
  <c r="C5036" i="3"/>
  <c r="D5036" i="3"/>
  <c r="E5036" i="3"/>
  <c r="F5036" i="3"/>
  <c r="G5036" i="3"/>
  <c r="H5036" i="3"/>
  <c r="I5036" i="3"/>
  <c r="C5037" i="3"/>
  <c r="D5037" i="3"/>
  <c r="E5037" i="3"/>
  <c r="F5037" i="3"/>
  <c r="G5037" i="3"/>
  <c r="H5037" i="3"/>
  <c r="I5037" i="3"/>
  <c r="C5038" i="3"/>
  <c r="D5038" i="3"/>
  <c r="E5038" i="3"/>
  <c r="F5038" i="3"/>
  <c r="G5038" i="3"/>
  <c r="H5038" i="3"/>
  <c r="I5038" i="3"/>
  <c r="C5039" i="3"/>
  <c r="D5039" i="3"/>
  <c r="E5039" i="3"/>
  <c r="F5039" i="3"/>
  <c r="G5039" i="3"/>
  <c r="H5039" i="3"/>
  <c r="I5039" i="3"/>
  <c r="C5040" i="3"/>
  <c r="D5040" i="3"/>
  <c r="E5040" i="3"/>
  <c r="F5040" i="3"/>
  <c r="G5040" i="3"/>
  <c r="H5040" i="3"/>
  <c r="I5040" i="3"/>
  <c r="C5041" i="3"/>
  <c r="D5041" i="3"/>
  <c r="E5041" i="3"/>
  <c r="F5041" i="3"/>
  <c r="G5041" i="3"/>
  <c r="H5041" i="3"/>
  <c r="I5041" i="3"/>
  <c r="C5042" i="3"/>
  <c r="D5042" i="3"/>
  <c r="E5042" i="3"/>
  <c r="F5042" i="3"/>
  <c r="G5042" i="3"/>
  <c r="H5042" i="3"/>
  <c r="I5042" i="3"/>
  <c r="C5043" i="3"/>
  <c r="D5043" i="3"/>
  <c r="E5043" i="3"/>
  <c r="F5043" i="3"/>
  <c r="G5043" i="3"/>
  <c r="H5043" i="3"/>
  <c r="I5043" i="3"/>
  <c r="C5044" i="3"/>
  <c r="D5044" i="3"/>
  <c r="E5044" i="3"/>
  <c r="F5044" i="3"/>
  <c r="G5044" i="3"/>
  <c r="H5044" i="3"/>
  <c r="I5044" i="3"/>
  <c r="C5045" i="3"/>
  <c r="D5045" i="3"/>
  <c r="E5045" i="3"/>
  <c r="F5045" i="3"/>
  <c r="G5045" i="3"/>
  <c r="H5045" i="3"/>
  <c r="I5045" i="3"/>
  <c r="C5046" i="3"/>
  <c r="D5046" i="3"/>
  <c r="E5046" i="3"/>
  <c r="F5046" i="3"/>
  <c r="G5046" i="3"/>
  <c r="H5046" i="3"/>
  <c r="I5046" i="3"/>
  <c r="C5047" i="3"/>
  <c r="D5047" i="3"/>
  <c r="E5047" i="3"/>
  <c r="F5047" i="3"/>
  <c r="G5047" i="3"/>
  <c r="H5047" i="3"/>
  <c r="I5047" i="3"/>
  <c r="C5048" i="3"/>
  <c r="D5048" i="3"/>
  <c r="E5048" i="3"/>
  <c r="F5048" i="3"/>
  <c r="G5048" i="3"/>
  <c r="H5048" i="3"/>
  <c r="I5048" i="3"/>
  <c r="C5049" i="3"/>
  <c r="D5049" i="3"/>
  <c r="E5049" i="3"/>
  <c r="F5049" i="3"/>
  <c r="G5049" i="3"/>
  <c r="H5049" i="3"/>
  <c r="I5049" i="3"/>
  <c r="C5050" i="3"/>
  <c r="D5050" i="3"/>
  <c r="E5050" i="3"/>
  <c r="F5050" i="3"/>
  <c r="G5050" i="3"/>
  <c r="H5050" i="3"/>
  <c r="I5050" i="3"/>
  <c r="C5051" i="3"/>
  <c r="D5051" i="3"/>
  <c r="E5051" i="3"/>
  <c r="F5051" i="3"/>
  <c r="G5051" i="3"/>
  <c r="H5051" i="3"/>
  <c r="I5051" i="3"/>
  <c r="C5052" i="3"/>
  <c r="D5052" i="3"/>
  <c r="E5052" i="3"/>
  <c r="F5052" i="3"/>
  <c r="G5052" i="3"/>
  <c r="H5052" i="3"/>
  <c r="I5052" i="3"/>
  <c r="C5053" i="3"/>
  <c r="D5053" i="3"/>
  <c r="E5053" i="3"/>
  <c r="F5053" i="3"/>
  <c r="G5053" i="3"/>
  <c r="H5053" i="3"/>
  <c r="I5053" i="3"/>
  <c r="C5054" i="3"/>
  <c r="D5054" i="3"/>
  <c r="E5054" i="3"/>
  <c r="F5054" i="3"/>
  <c r="G5054" i="3"/>
  <c r="H5054" i="3"/>
  <c r="I5054" i="3"/>
  <c r="C5055" i="3"/>
  <c r="D5055" i="3"/>
  <c r="E5055" i="3"/>
  <c r="F5055" i="3"/>
  <c r="G5055" i="3"/>
  <c r="H5055" i="3"/>
  <c r="I5055" i="3"/>
  <c r="C5056" i="3"/>
  <c r="D5056" i="3"/>
  <c r="E5056" i="3"/>
  <c r="F5056" i="3"/>
  <c r="G5056" i="3"/>
  <c r="H5056" i="3"/>
  <c r="I5056" i="3"/>
  <c r="C5057" i="3"/>
  <c r="D5057" i="3"/>
  <c r="E5057" i="3"/>
  <c r="F5057" i="3"/>
  <c r="G5057" i="3"/>
  <c r="H5057" i="3"/>
  <c r="I5057" i="3"/>
  <c r="C5058" i="3"/>
  <c r="D5058" i="3"/>
  <c r="E5058" i="3"/>
  <c r="F5058" i="3"/>
  <c r="G5058" i="3"/>
  <c r="H5058" i="3"/>
  <c r="I5058" i="3"/>
  <c r="C5059" i="3"/>
  <c r="D5059" i="3"/>
  <c r="E5059" i="3"/>
  <c r="F5059" i="3"/>
  <c r="G5059" i="3"/>
  <c r="H5059" i="3"/>
  <c r="I5059" i="3"/>
  <c r="C5060" i="3"/>
  <c r="D5060" i="3"/>
  <c r="E5060" i="3"/>
  <c r="F5060" i="3"/>
  <c r="G5060" i="3"/>
  <c r="H5060" i="3"/>
  <c r="I5060" i="3"/>
  <c r="C5061" i="3"/>
  <c r="D5061" i="3"/>
  <c r="E5061" i="3"/>
  <c r="F5061" i="3"/>
  <c r="G5061" i="3"/>
  <c r="H5061" i="3"/>
  <c r="I5061" i="3"/>
  <c r="C5062" i="3"/>
  <c r="D5062" i="3"/>
  <c r="E5062" i="3"/>
  <c r="F5062" i="3"/>
  <c r="G5062" i="3"/>
  <c r="H5062" i="3"/>
  <c r="I5062" i="3"/>
  <c r="C5063" i="3"/>
  <c r="D5063" i="3"/>
  <c r="E5063" i="3"/>
  <c r="F5063" i="3"/>
  <c r="G5063" i="3"/>
  <c r="H5063" i="3"/>
  <c r="I5063" i="3"/>
  <c r="C5064" i="3"/>
  <c r="D5064" i="3"/>
  <c r="E5064" i="3"/>
  <c r="F5064" i="3"/>
  <c r="G5064" i="3"/>
  <c r="H5064" i="3"/>
  <c r="I5064" i="3"/>
  <c r="C5065" i="3"/>
  <c r="D5065" i="3"/>
  <c r="E5065" i="3"/>
  <c r="F5065" i="3"/>
  <c r="G5065" i="3"/>
  <c r="H5065" i="3"/>
  <c r="I5065" i="3"/>
  <c r="C5066" i="3"/>
  <c r="D5066" i="3"/>
  <c r="E5066" i="3"/>
  <c r="F5066" i="3"/>
  <c r="G5066" i="3"/>
  <c r="H5066" i="3"/>
  <c r="I5066" i="3"/>
  <c r="C5067" i="3"/>
  <c r="D5067" i="3"/>
  <c r="E5067" i="3"/>
  <c r="F5067" i="3"/>
  <c r="G5067" i="3"/>
  <c r="H5067" i="3"/>
  <c r="I5067" i="3"/>
  <c r="C5068" i="3"/>
  <c r="D5068" i="3"/>
  <c r="E5068" i="3"/>
  <c r="F5068" i="3"/>
  <c r="G5068" i="3"/>
  <c r="H5068" i="3"/>
  <c r="I5068" i="3"/>
  <c r="C5069" i="3"/>
  <c r="D5069" i="3"/>
  <c r="E5069" i="3"/>
  <c r="F5069" i="3"/>
  <c r="G5069" i="3"/>
  <c r="H5069" i="3"/>
  <c r="I5069" i="3"/>
  <c r="C5070" i="3"/>
  <c r="D5070" i="3"/>
  <c r="E5070" i="3"/>
  <c r="F5070" i="3"/>
  <c r="G5070" i="3"/>
  <c r="H5070" i="3"/>
  <c r="I5070" i="3"/>
  <c r="C5071" i="3"/>
  <c r="D5071" i="3"/>
  <c r="E5071" i="3"/>
  <c r="F5071" i="3"/>
  <c r="G5071" i="3"/>
  <c r="H5071" i="3"/>
  <c r="I5071" i="3"/>
  <c r="C5072" i="3"/>
  <c r="D5072" i="3"/>
  <c r="E5072" i="3"/>
  <c r="F5072" i="3"/>
  <c r="G5072" i="3"/>
  <c r="H5072" i="3"/>
  <c r="I5072" i="3"/>
  <c r="C5073" i="3"/>
  <c r="D5073" i="3"/>
  <c r="E5073" i="3"/>
  <c r="F5073" i="3"/>
  <c r="G5073" i="3"/>
  <c r="H5073" i="3"/>
  <c r="I5073" i="3"/>
  <c r="C5074" i="3"/>
  <c r="D5074" i="3"/>
  <c r="E5074" i="3"/>
  <c r="F5074" i="3"/>
  <c r="G5074" i="3"/>
  <c r="H5074" i="3"/>
  <c r="I5074" i="3"/>
  <c r="C5075" i="3"/>
  <c r="D5075" i="3"/>
  <c r="E5075" i="3"/>
  <c r="F5075" i="3"/>
  <c r="G5075" i="3"/>
  <c r="H5075" i="3"/>
  <c r="I5075" i="3"/>
  <c r="C5076" i="3"/>
  <c r="D5076" i="3"/>
  <c r="E5076" i="3"/>
  <c r="F5076" i="3"/>
  <c r="G5076" i="3"/>
  <c r="H5076" i="3"/>
  <c r="I5076" i="3"/>
  <c r="C5077" i="3"/>
  <c r="D5077" i="3"/>
  <c r="E5077" i="3"/>
  <c r="F5077" i="3"/>
  <c r="G5077" i="3"/>
  <c r="H5077" i="3"/>
  <c r="I5077" i="3"/>
  <c r="C5078" i="3"/>
  <c r="D5078" i="3"/>
  <c r="E5078" i="3"/>
  <c r="F5078" i="3"/>
  <c r="G5078" i="3"/>
  <c r="H5078" i="3"/>
  <c r="I5078" i="3"/>
  <c r="C5079" i="3"/>
  <c r="D5079" i="3"/>
  <c r="E5079" i="3"/>
  <c r="F5079" i="3"/>
  <c r="G5079" i="3"/>
  <c r="H5079" i="3"/>
  <c r="I5079" i="3"/>
  <c r="C5080" i="3"/>
  <c r="D5080" i="3"/>
  <c r="E5080" i="3"/>
  <c r="F5080" i="3"/>
  <c r="G5080" i="3"/>
  <c r="H5080" i="3"/>
  <c r="I5080" i="3"/>
  <c r="C5081" i="3"/>
  <c r="D5081" i="3"/>
  <c r="E5081" i="3"/>
  <c r="F5081" i="3"/>
  <c r="G5081" i="3"/>
  <c r="H5081" i="3"/>
  <c r="I5081" i="3"/>
  <c r="C5082" i="3"/>
  <c r="D5082" i="3"/>
  <c r="E5082" i="3"/>
  <c r="F5082" i="3"/>
  <c r="G5082" i="3"/>
  <c r="H5082" i="3"/>
  <c r="I5082" i="3"/>
  <c r="C5083" i="3"/>
  <c r="D5083" i="3"/>
  <c r="E5083" i="3"/>
  <c r="F5083" i="3"/>
  <c r="G5083" i="3"/>
  <c r="H5083" i="3"/>
  <c r="I5083" i="3"/>
  <c r="C5084" i="3"/>
  <c r="D5084" i="3"/>
  <c r="E5084" i="3"/>
  <c r="F5084" i="3"/>
  <c r="G5084" i="3"/>
  <c r="H5084" i="3"/>
  <c r="I5084" i="3"/>
  <c r="C5085" i="3"/>
  <c r="D5085" i="3"/>
  <c r="E5085" i="3"/>
  <c r="F5085" i="3"/>
  <c r="G5085" i="3"/>
  <c r="H5085" i="3"/>
  <c r="I5085" i="3"/>
  <c r="C5086" i="3"/>
  <c r="D5086" i="3"/>
  <c r="E5086" i="3"/>
  <c r="F5086" i="3"/>
  <c r="G5086" i="3"/>
  <c r="H5086" i="3"/>
  <c r="I5086" i="3"/>
  <c r="C5087" i="3"/>
  <c r="D5087" i="3"/>
  <c r="E5087" i="3"/>
  <c r="F5087" i="3"/>
  <c r="G5087" i="3"/>
  <c r="H5087" i="3"/>
  <c r="I5087" i="3"/>
  <c r="C5088" i="3"/>
  <c r="D5088" i="3"/>
  <c r="E5088" i="3"/>
  <c r="F5088" i="3"/>
  <c r="G5088" i="3"/>
  <c r="H5088" i="3"/>
  <c r="I5088" i="3"/>
  <c r="C5089" i="3"/>
  <c r="D5089" i="3"/>
  <c r="E5089" i="3"/>
  <c r="F5089" i="3"/>
  <c r="G5089" i="3"/>
  <c r="H5089" i="3"/>
  <c r="I5089" i="3"/>
  <c r="C5090" i="3"/>
  <c r="D5090" i="3"/>
  <c r="E5090" i="3"/>
  <c r="F5090" i="3"/>
  <c r="G5090" i="3"/>
  <c r="H5090" i="3"/>
  <c r="I5090" i="3"/>
  <c r="C5091" i="3"/>
  <c r="D5091" i="3"/>
  <c r="E5091" i="3"/>
  <c r="F5091" i="3"/>
  <c r="G5091" i="3"/>
  <c r="H5091" i="3"/>
  <c r="I5091" i="3"/>
  <c r="C5092" i="3"/>
  <c r="D5092" i="3"/>
  <c r="E5092" i="3"/>
  <c r="F5092" i="3"/>
  <c r="G5092" i="3"/>
  <c r="H5092" i="3"/>
  <c r="I5092" i="3"/>
  <c r="C5093" i="3"/>
  <c r="D5093" i="3"/>
  <c r="E5093" i="3"/>
  <c r="F5093" i="3"/>
  <c r="G5093" i="3"/>
  <c r="H5093" i="3"/>
  <c r="I5093" i="3"/>
  <c r="C5094" i="3"/>
  <c r="D5094" i="3"/>
  <c r="E5094" i="3"/>
  <c r="F5094" i="3"/>
  <c r="G5094" i="3"/>
  <c r="H5094" i="3"/>
  <c r="I5094" i="3"/>
  <c r="C5095" i="3"/>
  <c r="D5095" i="3"/>
  <c r="E5095" i="3"/>
  <c r="F5095" i="3"/>
  <c r="G5095" i="3"/>
  <c r="H5095" i="3"/>
  <c r="I5095" i="3"/>
  <c r="C5096" i="3"/>
  <c r="D5096" i="3"/>
  <c r="E5096" i="3"/>
  <c r="F5096" i="3"/>
  <c r="G5096" i="3"/>
  <c r="H5096" i="3"/>
  <c r="I5096" i="3"/>
  <c r="C5097" i="3"/>
  <c r="D5097" i="3"/>
  <c r="E5097" i="3"/>
  <c r="F5097" i="3"/>
  <c r="G5097" i="3"/>
  <c r="H5097" i="3"/>
  <c r="I5097" i="3"/>
  <c r="C5098" i="3"/>
  <c r="D5098" i="3"/>
  <c r="E5098" i="3"/>
  <c r="F5098" i="3"/>
  <c r="G5098" i="3"/>
  <c r="H5098" i="3"/>
  <c r="I5098" i="3"/>
  <c r="C5099" i="3"/>
  <c r="D5099" i="3"/>
  <c r="E5099" i="3"/>
  <c r="F5099" i="3"/>
  <c r="G5099" i="3"/>
  <c r="H5099" i="3"/>
  <c r="I5099" i="3"/>
  <c r="C5100" i="3"/>
  <c r="D5100" i="3"/>
  <c r="E5100" i="3"/>
  <c r="F5100" i="3"/>
  <c r="G5100" i="3"/>
  <c r="H5100" i="3"/>
  <c r="I5100" i="3"/>
  <c r="C5101" i="3"/>
  <c r="D5101" i="3"/>
  <c r="E5101" i="3"/>
  <c r="F5101" i="3"/>
  <c r="G5101" i="3"/>
  <c r="H5101" i="3"/>
  <c r="I5101" i="3"/>
  <c r="C5102" i="3"/>
  <c r="D5102" i="3"/>
  <c r="E5102" i="3"/>
  <c r="F5102" i="3"/>
  <c r="G5102" i="3"/>
  <c r="H5102" i="3"/>
  <c r="I5102" i="3"/>
  <c r="C5103" i="3"/>
  <c r="D5103" i="3"/>
  <c r="E5103" i="3"/>
  <c r="F5103" i="3"/>
  <c r="G5103" i="3"/>
  <c r="H5103" i="3"/>
  <c r="I5103" i="3"/>
  <c r="C5104" i="3"/>
  <c r="D5104" i="3"/>
  <c r="E5104" i="3"/>
  <c r="F5104" i="3"/>
  <c r="G5104" i="3"/>
  <c r="H5104" i="3"/>
  <c r="I5104" i="3"/>
  <c r="C5105" i="3"/>
  <c r="D5105" i="3"/>
  <c r="E5105" i="3"/>
  <c r="F5105" i="3"/>
  <c r="G5105" i="3"/>
  <c r="H5105" i="3"/>
  <c r="I5105" i="3"/>
  <c r="C5106" i="3"/>
  <c r="D5106" i="3"/>
  <c r="E5106" i="3"/>
  <c r="F5106" i="3"/>
  <c r="G5106" i="3"/>
  <c r="H5106" i="3"/>
  <c r="I5106" i="3"/>
  <c r="C5107" i="3"/>
  <c r="D5107" i="3"/>
  <c r="E5107" i="3"/>
  <c r="F5107" i="3"/>
  <c r="G5107" i="3"/>
  <c r="H5107" i="3"/>
  <c r="I5107" i="3"/>
  <c r="C5108" i="3"/>
  <c r="D5108" i="3"/>
  <c r="E5108" i="3"/>
  <c r="F5108" i="3"/>
  <c r="G5108" i="3"/>
  <c r="H5108" i="3"/>
  <c r="I5108" i="3"/>
  <c r="C5109" i="3"/>
  <c r="D5109" i="3"/>
  <c r="E5109" i="3"/>
  <c r="F5109" i="3"/>
  <c r="G5109" i="3"/>
  <c r="H5109" i="3"/>
  <c r="I5109" i="3"/>
  <c r="C5110" i="3"/>
  <c r="D5110" i="3"/>
  <c r="E5110" i="3"/>
  <c r="F5110" i="3"/>
  <c r="G5110" i="3"/>
  <c r="H5110" i="3"/>
  <c r="I5110" i="3"/>
  <c r="C5111" i="3"/>
  <c r="D5111" i="3"/>
  <c r="E5111" i="3"/>
  <c r="F5111" i="3"/>
  <c r="G5111" i="3"/>
  <c r="H5111" i="3"/>
  <c r="I5111" i="3"/>
  <c r="C5112" i="3"/>
  <c r="D5112" i="3"/>
  <c r="E5112" i="3"/>
  <c r="F5112" i="3"/>
  <c r="G5112" i="3"/>
  <c r="H5112" i="3"/>
  <c r="I5112" i="3"/>
  <c r="C5113" i="3"/>
  <c r="D5113" i="3"/>
  <c r="E5113" i="3"/>
  <c r="F5113" i="3"/>
  <c r="G5113" i="3"/>
  <c r="H5113" i="3"/>
  <c r="I5113" i="3"/>
  <c r="C5114" i="3"/>
  <c r="D5114" i="3"/>
  <c r="E5114" i="3"/>
  <c r="F5114" i="3"/>
  <c r="G5114" i="3"/>
  <c r="H5114" i="3"/>
  <c r="I5114" i="3"/>
  <c r="C5115" i="3"/>
  <c r="D5115" i="3"/>
  <c r="E5115" i="3"/>
  <c r="F5115" i="3"/>
  <c r="G5115" i="3"/>
  <c r="H5115" i="3"/>
  <c r="I5115" i="3"/>
  <c r="C5116" i="3"/>
  <c r="D5116" i="3"/>
  <c r="E5116" i="3"/>
  <c r="F5116" i="3"/>
  <c r="G5116" i="3"/>
  <c r="H5116" i="3"/>
  <c r="I5116" i="3"/>
  <c r="C5117" i="3"/>
  <c r="D5117" i="3"/>
  <c r="E5117" i="3"/>
  <c r="F5117" i="3"/>
  <c r="G5117" i="3"/>
  <c r="H5117" i="3"/>
  <c r="I5117" i="3"/>
  <c r="C1097" i="1"/>
  <c r="D1097" i="1"/>
  <c r="E1097" i="1"/>
  <c r="F1097" i="1"/>
  <c r="G1097" i="1"/>
  <c r="H1097" i="1"/>
  <c r="I1097" i="1"/>
  <c r="D2558" i="1"/>
  <c r="E2558" i="1"/>
  <c r="F2558" i="1"/>
  <c r="G2558" i="1"/>
  <c r="H2558" i="1"/>
  <c r="I2558" i="1"/>
  <c r="C2558" i="1"/>
  <c r="C6" i="3"/>
  <c r="D6" i="3"/>
  <c r="E6" i="3"/>
  <c r="G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C18" i="3"/>
  <c r="D18" i="3"/>
  <c r="E18" i="3"/>
  <c r="C19" i="3"/>
  <c r="D19" i="3"/>
  <c r="E19" i="3"/>
  <c r="C20" i="3"/>
  <c r="D20" i="3"/>
  <c r="E20" i="3"/>
  <c r="C21" i="3"/>
  <c r="D21" i="3"/>
  <c r="E21" i="3"/>
  <c r="C22" i="3"/>
  <c r="D22" i="3"/>
  <c r="E22" i="3"/>
  <c r="C23" i="3"/>
  <c r="D23" i="3"/>
  <c r="E23" i="3"/>
  <c r="C24" i="3"/>
  <c r="D24" i="3"/>
  <c r="E24" i="3"/>
  <c r="C25" i="3"/>
  <c r="D25" i="3"/>
  <c r="E25" i="3"/>
  <c r="C26" i="3"/>
  <c r="D26" i="3"/>
  <c r="E26" i="3"/>
  <c r="C27" i="3"/>
  <c r="D27" i="3"/>
  <c r="E27" i="3"/>
  <c r="C28" i="3"/>
  <c r="D28" i="3"/>
  <c r="E28" i="3"/>
  <c r="C29" i="3"/>
  <c r="D29" i="3"/>
  <c r="E29" i="3"/>
  <c r="C30" i="3"/>
  <c r="D30" i="3"/>
  <c r="E30" i="3"/>
  <c r="C31" i="3"/>
  <c r="D31" i="3"/>
  <c r="E31" i="3"/>
  <c r="C32" i="3"/>
  <c r="D32" i="3"/>
  <c r="E32" i="3"/>
  <c r="C33" i="3"/>
  <c r="D33" i="3"/>
  <c r="E33" i="3"/>
  <c r="C34" i="3"/>
  <c r="D34" i="3"/>
  <c r="E34" i="3"/>
  <c r="C35" i="3"/>
  <c r="D35" i="3"/>
  <c r="E35" i="3"/>
  <c r="C36" i="3"/>
  <c r="D36" i="3"/>
  <c r="E36" i="3"/>
  <c r="C37" i="3"/>
  <c r="D37" i="3"/>
  <c r="E37" i="3"/>
  <c r="C38" i="3"/>
  <c r="D38" i="3"/>
  <c r="E38" i="3"/>
  <c r="C39" i="3"/>
  <c r="D39" i="3"/>
  <c r="E39" i="3"/>
  <c r="C40" i="3"/>
  <c r="D40" i="3"/>
  <c r="E40" i="3"/>
  <c r="C41" i="3"/>
  <c r="D41" i="3"/>
  <c r="E41" i="3"/>
  <c r="C42" i="3"/>
  <c r="D42" i="3"/>
  <c r="E42" i="3"/>
  <c r="C43" i="3"/>
  <c r="D43" i="3"/>
  <c r="E43" i="3"/>
  <c r="C44" i="3"/>
  <c r="D44" i="3"/>
  <c r="E44" i="3"/>
  <c r="C45" i="3"/>
  <c r="D45" i="3"/>
  <c r="E45" i="3"/>
  <c r="C46" i="3"/>
  <c r="D46" i="3"/>
  <c r="E46" i="3"/>
  <c r="C47" i="3"/>
  <c r="D47" i="3"/>
  <c r="E47" i="3"/>
  <c r="C48" i="3"/>
  <c r="D48" i="3"/>
  <c r="E48" i="3"/>
  <c r="C49" i="3"/>
  <c r="D49" i="3"/>
  <c r="E49" i="3"/>
  <c r="C50" i="3"/>
  <c r="D50" i="3"/>
  <c r="E50" i="3"/>
  <c r="C51" i="3"/>
  <c r="D51" i="3"/>
  <c r="E51" i="3"/>
  <c r="C52" i="3"/>
  <c r="D52" i="3"/>
  <c r="E52" i="3"/>
  <c r="C53" i="3"/>
  <c r="D53" i="3"/>
  <c r="E53" i="3"/>
  <c r="C54" i="3"/>
  <c r="D54" i="3"/>
  <c r="E54" i="3"/>
  <c r="C55" i="3"/>
  <c r="D55" i="3"/>
  <c r="E55" i="3"/>
  <c r="C56" i="3"/>
  <c r="D56" i="3"/>
  <c r="E56" i="3"/>
  <c r="C57" i="3"/>
  <c r="D57" i="3"/>
  <c r="E57" i="3"/>
  <c r="C58" i="3"/>
  <c r="D58" i="3"/>
  <c r="E58" i="3"/>
  <c r="C59" i="3"/>
  <c r="D59" i="3"/>
  <c r="E59" i="3"/>
  <c r="C60" i="3"/>
  <c r="D60" i="3"/>
  <c r="E60" i="3"/>
  <c r="C61" i="3"/>
  <c r="D61" i="3"/>
  <c r="E61" i="3"/>
  <c r="C62" i="3"/>
  <c r="D62" i="3"/>
  <c r="E62" i="3"/>
  <c r="C63" i="3"/>
  <c r="D63" i="3"/>
  <c r="E63" i="3"/>
  <c r="C64" i="3"/>
  <c r="D64" i="3"/>
  <c r="E64" i="3"/>
  <c r="C65" i="3"/>
  <c r="D65" i="3"/>
  <c r="E65" i="3"/>
  <c r="C66" i="3"/>
  <c r="D66" i="3"/>
  <c r="E66" i="3"/>
  <c r="C67" i="3"/>
  <c r="D67" i="3"/>
  <c r="E67" i="3"/>
  <c r="C68" i="3"/>
  <c r="D68" i="3"/>
  <c r="E68" i="3"/>
  <c r="C69" i="3"/>
  <c r="D69" i="3"/>
  <c r="E69" i="3"/>
  <c r="C70" i="3"/>
  <c r="D70" i="3"/>
  <c r="E70" i="3"/>
  <c r="C71" i="3"/>
  <c r="D71" i="3"/>
  <c r="E71" i="3"/>
  <c r="C72" i="3"/>
  <c r="D72" i="3"/>
  <c r="E72" i="3"/>
  <c r="C73" i="3"/>
  <c r="D73" i="3"/>
  <c r="E73" i="3"/>
  <c r="C74" i="3"/>
  <c r="D74" i="3"/>
  <c r="E74" i="3"/>
  <c r="C75" i="3"/>
  <c r="D75" i="3"/>
  <c r="E75" i="3"/>
  <c r="C76" i="3"/>
  <c r="D76" i="3"/>
  <c r="E76" i="3"/>
  <c r="C77" i="3"/>
  <c r="D77" i="3"/>
  <c r="E77" i="3"/>
  <c r="C78" i="3"/>
  <c r="D78" i="3"/>
  <c r="E78" i="3"/>
  <c r="C79" i="3"/>
  <c r="D79" i="3"/>
  <c r="E79" i="3"/>
  <c r="C80" i="3"/>
  <c r="D80" i="3"/>
  <c r="E80" i="3"/>
  <c r="C81" i="3"/>
  <c r="D81" i="3"/>
  <c r="E81" i="3"/>
  <c r="C82" i="3"/>
  <c r="D82" i="3"/>
  <c r="E82" i="3"/>
  <c r="C83" i="3"/>
  <c r="D83" i="3"/>
  <c r="E83" i="3"/>
  <c r="C84" i="3"/>
  <c r="D84" i="3"/>
  <c r="E84" i="3"/>
  <c r="C85" i="3"/>
  <c r="D85" i="3"/>
  <c r="E85" i="3"/>
  <c r="C86" i="3"/>
  <c r="D86" i="3"/>
  <c r="E86" i="3"/>
  <c r="C87" i="3"/>
  <c r="D87" i="3"/>
  <c r="E87" i="3"/>
  <c r="C88" i="3"/>
  <c r="D88" i="3"/>
  <c r="E88" i="3"/>
  <c r="C89" i="3"/>
  <c r="D89" i="3"/>
  <c r="E89" i="3"/>
  <c r="C90" i="3"/>
  <c r="D90" i="3"/>
  <c r="E90" i="3"/>
  <c r="C91" i="3"/>
  <c r="D91" i="3"/>
  <c r="E91" i="3"/>
  <c r="C92" i="3"/>
  <c r="D92" i="3"/>
  <c r="E92" i="3"/>
  <c r="C93" i="3"/>
  <c r="D93" i="3"/>
  <c r="E93" i="3"/>
  <c r="C94" i="3"/>
  <c r="D94" i="3"/>
  <c r="E94" i="3"/>
  <c r="C95" i="3"/>
  <c r="D95" i="3"/>
  <c r="E95" i="3"/>
  <c r="C96" i="3"/>
  <c r="D96" i="3"/>
  <c r="E96" i="3"/>
  <c r="C97" i="3"/>
  <c r="D97" i="3"/>
  <c r="E97" i="3"/>
  <c r="C98" i="3"/>
  <c r="D98" i="3"/>
  <c r="E98" i="3"/>
  <c r="C99" i="3"/>
  <c r="D99" i="3"/>
  <c r="E99" i="3"/>
  <c r="C100" i="3"/>
  <c r="D100" i="3"/>
  <c r="E100" i="3"/>
  <c r="C101" i="3"/>
  <c r="D101" i="3"/>
  <c r="E101" i="3"/>
  <c r="C102" i="3"/>
  <c r="D102" i="3"/>
  <c r="E102" i="3"/>
  <c r="C103" i="3"/>
  <c r="D103" i="3"/>
  <c r="E103" i="3"/>
  <c r="C104" i="3"/>
  <c r="D104" i="3"/>
  <c r="E104" i="3"/>
  <c r="C105" i="3"/>
  <c r="D105" i="3"/>
  <c r="E105" i="3"/>
  <c r="C106" i="3"/>
  <c r="D106" i="3"/>
  <c r="E106" i="3"/>
  <c r="C107" i="3"/>
  <c r="D107" i="3"/>
  <c r="E107" i="3"/>
  <c r="C108" i="3"/>
  <c r="D108" i="3"/>
  <c r="E108" i="3"/>
  <c r="C109" i="3"/>
  <c r="D109" i="3"/>
  <c r="E109" i="3"/>
  <c r="C110" i="3"/>
  <c r="D110" i="3"/>
  <c r="E110" i="3"/>
  <c r="C111" i="3"/>
  <c r="D111" i="3"/>
  <c r="E111" i="3"/>
  <c r="C112" i="3"/>
  <c r="D112" i="3"/>
  <c r="E112" i="3"/>
  <c r="C113" i="3"/>
  <c r="D113" i="3"/>
  <c r="E113" i="3"/>
  <c r="C114" i="3"/>
  <c r="D114" i="3"/>
  <c r="E114" i="3"/>
  <c r="C115" i="3"/>
  <c r="D115" i="3"/>
  <c r="E115" i="3"/>
  <c r="C116" i="3"/>
  <c r="D116" i="3"/>
  <c r="E116" i="3"/>
  <c r="C117" i="3"/>
  <c r="D117" i="3"/>
  <c r="E117" i="3"/>
  <c r="C118" i="3"/>
  <c r="D118" i="3"/>
  <c r="E118" i="3"/>
  <c r="C119" i="3"/>
  <c r="D119" i="3"/>
  <c r="E119" i="3"/>
  <c r="C120" i="3"/>
  <c r="D120" i="3"/>
  <c r="E120" i="3"/>
  <c r="C121" i="3"/>
  <c r="D121" i="3"/>
  <c r="E121" i="3"/>
  <c r="C122" i="3"/>
  <c r="D122" i="3"/>
  <c r="E122" i="3"/>
  <c r="C123" i="3"/>
  <c r="D123" i="3"/>
  <c r="E123" i="3"/>
  <c r="C124" i="3"/>
  <c r="D124" i="3"/>
  <c r="E124" i="3"/>
  <c r="C125" i="3"/>
  <c r="D125" i="3"/>
  <c r="E125" i="3"/>
  <c r="C126" i="3"/>
  <c r="D126" i="3"/>
  <c r="E126" i="3"/>
  <c r="C127" i="3"/>
  <c r="D127" i="3"/>
  <c r="E127" i="3"/>
  <c r="C128" i="3"/>
  <c r="D128" i="3"/>
  <c r="E128" i="3"/>
  <c r="C129" i="3"/>
  <c r="D129" i="3"/>
  <c r="E129" i="3"/>
  <c r="C130" i="3"/>
  <c r="D130" i="3"/>
  <c r="E130" i="3"/>
  <c r="C131" i="3"/>
  <c r="D131" i="3"/>
  <c r="E131" i="3"/>
  <c r="C132" i="3"/>
  <c r="D132" i="3"/>
  <c r="E132" i="3"/>
  <c r="C133" i="3"/>
  <c r="D133" i="3"/>
  <c r="E133" i="3"/>
  <c r="C134" i="3"/>
  <c r="D134" i="3"/>
  <c r="E134" i="3"/>
  <c r="C135" i="3"/>
  <c r="D135" i="3"/>
  <c r="E135" i="3"/>
  <c r="C136" i="3"/>
  <c r="D136" i="3"/>
  <c r="E136" i="3"/>
  <c r="C137" i="3"/>
  <c r="D137" i="3"/>
  <c r="E137" i="3"/>
  <c r="C138" i="3"/>
  <c r="D138" i="3"/>
  <c r="E138" i="3"/>
  <c r="C139" i="3"/>
  <c r="D139" i="3"/>
  <c r="E139" i="3"/>
  <c r="C140" i="3"/>
  <c r="D140" i="3"/>
  <c r="E140" i="3"/>
  <c r="C141" i="3"/>
  <c r="D141" i="3"/>
  <c r="E141" i="3"/>
  <c r="C142" i="3"/>
  <c r="D142" i="3"/>
  <c r="E142" i="3"/>
  <c r="C143" i="3"/>
  <c r="D143" i="3"/>
  <c r="E143" i="3"/>
  <c r="C144" i="3"/>
  <c r="D144" i="3"/>
  <c r="E144" i="3"/>
  <c r="C145" i="3"/>
  <c r="D145" i="3"/>
  <c r="E145" i="3"/>
  <c r="C146" i="3"/>
  <c r="D146" i="3"/>
  <c r="E146" i="3"/>
  <c r="C147" i="3"/>
  <c r="D147" i="3"/>
  <c r="E147" i="3"/>
  <c r="C148" i="3"/>
  <c r="D148" i="3"/>
  <c r="E148" i="3"/>
  <c r="C149" i="3"/>
  <c r="D149" i="3"/>
  <c r="E149" i="3"/>
  <c r="C150" i="3"/>
  <c r="D150" i="3"/>
  <c r="E150" i="3"/>
  <c r="C151" i="3"/>
  <c r="D151" i="3"/>
  <c r="E151" i="3"/>
  <c r="C152" i="3"/>
  <c r="D152" i="3"/>
  <c r="E152" i="3"/>
  <c r="C153" i="3"/>
  <c r="D153" i="3"/>
  <c r="E153" i="3"/>
  <c r="C154" i="3"/>
  <c r="D154" i="3"/>
  <c r="E154" i="3"/>
  <c r="C155" i="3"/>
  <c r="D155" i="3"/>
  <c r="E155" i="3"/>
  <c r="C156" i="3"/>
  <c r="D156" i="3"/>
  <c r="E156" i="3"/>
  <c r="C157" i="3"/>
  <c r="D157" i="3"/>
  <c r="E157" i="3"/>
  <c r="C158" i="3"/>
  <c r="D158" i="3"/>
  <c r="E158" i="3"/>
  <c r="C159" i="3"/>
  <c r="D159" i="3"/>
  <c r="E159" i="3"/>
  <c r="C160" i="3"/>
  <c r="D160" i="3"/>
  <c r="E160" i="3"/>
  <c r="C161" i="3"/>
  <c r="D161" i="3"/>
  <c r="E161" i="3"/>
  <c r="C162" i="3"/>
  <c r="D162" i="3"/>
  <c r="E162" i="3"/>
  <c r="C163" i="3"/>
  <c r="D163" i="3"/>
  <c r="E163" i="3"/>
  <c r="C164" i="3"/>
  <c r="D164" i="3"/>
  <c r="E164" i="3"/>
  <c r="C165" i="3"/>
  <c r="D165" i="3"/>
  <c r="E165" i="3"/>
  <c r="C166" i="3"/>
  <c r="D166" i="3"/>
  <c r="E166" i="3"/>
  <c r="C167" i="3"/>
  <c r="D167" i="3"/>
  <c r="E167" i="3"/>
  <c r="C168" i="3"/>
  <c r="D168" i="3"/>
  <c r="E168" i="3"/>
  <c r="C169" i="3"/>
  <c r="D169" i="3"/>
  <c r="E169" i="3"/>
  <c r="C170" i="3"/>
  <c r="D170" i="3"/>
  <c r="E170" i="3"/>
  <c r="C171" i="3"/>
  <c r="D171" i="3"/>
  <c r="E171" i="3"/>
  <c r="C172" i="3"/>
  <c r="D172" i="3"/>
  <c r="E172" i="3"/>
  <c r="C173" i="3"/>
  <c r="D173" i="3"/>
  <c r="E173" i="3"/>
  <c r="C174" i="3"/>
  <c r="D174" i="3"/>
  <c r="E174" i="3"/>
  <c r="C175" i="3"/>
  <c r="D175" i="3"/>
  <c r="E175" i="3"/>
  <c r="C176" i="3"/>
  <c r="D176" i="3"/>
  <c r="E176" i="3"/>
  <c r="C177" i="3"/>
  <c r="D177" i="3"/>
  <c r="E177" i="3"/>
  <c r="C178" i="3"/>
  <c r="D178" i="3"/>
  <c r="E178" i="3"/>
  <c r="C179" i="3"/>
  <c r="D179" i="3"/>
  <c r="E179" i="3"/>
  <c r="C180" i="3"/>
  <c r="D180" i="3"/>
  <c r="E180" i="3"/>
  <c r="C181" i="3"/>
  <c r="D181" i="3"/>
  <c r="E181" i="3"/>
  <c r="C182" i="3"/>
  <c r="D182" i="3"/>
  <c r="E182" i="3"/>
  <c r="C183" i="3"/>
  <c r="D183" i="3"/>
  <c r="E183" i="3"/>
  <c r="C184" i="3"/>
  <c r="D184" i="3"/>
  <c r="E184" i="3"/>
  <c r="C185" i="3"/>
  <c r="D185" i="3"/>
  <c r="E185" i="3"/>
  <c r="C186" i="3"/>
  <c r="D186" i="3"/>
  <c r="E186" i="3"/>
  <c r="C187" i="3"/>
  <c r="D187" i="3"/>
  <c r="E187" i="3"/>
  <c r="C188" i="3"/>
  <c r="D188" i="3"/>
  <c r="E188" i="3"/>
  <c r="C189" i="3"/>
  <c r="D189" i="3"/>
  <c r="E189" i="3"/>
  <c r="C190" i="3"/>
  <c r="D190" i="3"/>
  <c r="E190" i="3"/>
  <c r="C191" i="3"/>
  <c r="D191" i="3"/>
  <c r="E191" i="3"/>
  <c r="C192" i="3"/>
  <c r="D192" i="3"/>
  <c r="E192" i="3"/>
  <c r="C193" i="3"/>
  <c r="D193" i="3"/>
  <c r="E193" i="3"/>
  <c r="C194" i="3"/>
  <c r="D194" i="3"/>
  <c r="E194" i="3"/>
  <c r="C195" i="3"/>
  <c r="D195" i="3"/>
  <c r="E195" i="3"/>
  <c r="C196" i="3"/>
  <c r="D196" i="3"/>
  <c r="E196" i="3"/>
  <c r="C197" i="3"/>
  <c r="D197" i="3"/>
  <c r="E197" i="3"/>
  <c r="C198" i="3"/>
  <c r="D198" i="3"/>
  <c r="E198" i="3"/>
  <c r="C199" i="3"/>
  <c r="D199" i="3"/>
  <c r="E199" i="3"/>
  <c r="C200" i="3"/>
  <c r="D200" i="3"/>
  <c r="E200" i="3"/>
  <c r="C201" i="3"/>
  <c r="D201" i="3"/>
  <c r="E201" i="3"/>
  <c r="C202" i="3"/>
  <c r="D202" i="3"/>
  <c r="E202" i="3"/>
  <c r="C203" i="3"/>
  <c r="D203" i="3"/>
  <c r="E203" i="3"/>
  <c r="C204" i="3"/>
  <c r="D204" i="3"/>
  <c r="E204" i="3"/>
  <c r="C205" i="3"/>
  <c r="D205" i="3"/>
  <c r="E205" i="3"/>
  <c r="C206" i="3"/>
  <c r="D206" i="3"/>
  <c r="E206" i="3"/>
  <c r="C207" i="3"/>
  <c r="D207" i="3"/>
  <c r="E207" i="3"/>
  <c r="C208" i="3"/>
  <c r="D208" i="3"/>
  <c r="E208" i="3"/>
  <c r="C209" i="3"/>
  <c r="D209" i="3"/>
  <c r="E209" i="3"/>
  <c r="C210" i="3"/>
  <c r="D210" i="3"/>
  <c r="E210" i="3"/>
  <c r="C211" i="3"/>
  <c r="D211" i="3"/>
  <c r="E211" i="3"/>
  <c r="C212" i="3"/>
  <c r="D212" i="3"/>
  <c r="E212" i="3"/>
  <c r="C213" i="3"/>
  <c r="D213" i="3"/>
  <c r="E213" i="3"/>
  <c r="C214" i="3"/>
  <c r="D214" i="3"/>
  <c r="E214" i="3"/>
  <c r="C215" i="3"/>
  <c r="D215" i="3"/>
  <c r="E215" i="3"/>
  <c r="C216" i="3"/>
  <c r="D216" i="3"/>
  <c r="E216" i="3"/>
  <c r="C217" i="3"/>
  <c r="D217" i="3"/>
  <c r="E217" i="3"/>
  <c r="C218" i="3"/>
  <c r="D218" i="3"/>
  <c r="E218" i="3"/>
  <c r="C219" i="3"/>
  <c r="D219" i="3"/>
  <c r="E219" i="3"/>
  <c r="C220" i="3"/>
  <c r="D220" i="3"/>
  <c r="E220" i="3"/>
  <c r="C221" i="3"/>
  <c r="D221" i="3"/>
  <c r="E221" i="3"/>
  <c r="C222" i="3"/>
  <c r="D222" i="3"/>
  <c r="E222" i="3"/>
  <c r="C223" i="3"/>
  <c r="D223" i="3"/>
  <c r="E223" i="3"/>
  <c r="C224" i="3"/>
  <c r="D224" i="3"/>
  <c r="E224" i="3"/>
  <c r="C225" i="3"/>
  <c r="D225" i="3"/>
  <c r="E225" i="3"/>
  <c r="C226" i="3"/>
  <c r="D226" i="3"/>
  <c r="E226" i="3"/>
  <c r="C227" i="3"/>
  <c r="D227" i="3"/>
  <c r="E227" i="3"/>
  <c r="C228" i="3"/>
  <c r="D228" i="3"/>
  <c r="E228" i="3"/>
  <c r="C229" i="3"/>
  <c r="D229" i="3"/>
  <c r="E229" i="3"/>
  <c r="C230" i="3"/>
  <c r="D230" i="3"/>
  <c r="E230" i="3"/>
  <c r="C231" i="3"/>
  <c r="D231" i="3"/>
  <c r="E231" i="3"/>
  <c r="C232" i="3"/>
  <c r="D232" i="3"/>
  <c r="E232" i="3"/>
  <c r="C233" i="3"/>
  <c r="D233" i="3"/>
  <c r="E233" i="3"/>
  <c r="C234" i="3"/>
  <c r="D234" i="3"/>
  <c r="E234" i="3"/>
  <c r="C235" i="3"/>
  <c r="D235" i="3"/>
  <c r="E235" i="3"/>
  <c r="C236" i="3"/>
  <c r="D236" i="3"/>
  <c r="E236" i="3"/>
  <c r="C237" i="3"/>
  <c r="D237" i="3"/>
  <c r="E237" i="3"/>
  <c r="C238" i="3"/>
  <c r="D238" i="3"/>
  <c r="E238" i="3"/>
  <c r="C239" i="3"/>
  <c r="D239" i="3"/>
  <c r="E239" i="3"/>
  <c r="C240" i="3"/>
  <c r="D240" i="3"/>
  <c r="E240" i="3"/>
  <c r="C241" i="3"/>
  <c r="D241" i="3"/>
  <c r="E241" i="3"/>
  <c r="C242" i="3"/>
  <c r="D242" i="3"/>
  <c r="E242" i="3"/>
  <c r="C243" i="3"/>
  <c r="D243" i="3"/>
  <c r="E243" i="3"/>
  <c r="C244" i="3"/>
  <c r="D244" i="3"/>
  <c r="E244" i="3"/>
  <c r="C245" i="3"/>
  <c r="D245" i="3"/>
  <c r="E245" i="3"/>
  <c r="C246" i="3"/>
  <c r="D246" i="3"/>
  <c r="E246" i="3"/>
  <c r="C247" i="3"/>
  <c r="D247" i="3"/>
  <c r="E247" i="3"/>
  <c r="C248" i="3"/>
  <c r="D248" i="3"/>
  <c r="E248" i="3"/>
  <c r="C249" i="3"/>
  <c r="D249" i="3"/>
  <c r="E249" i="3"/>
  <c r="C250" i="3"/>
  <c r="D250" i="3"/>
  <c r="E250" i="3"/>
  <c r="C251" i="3"/>
  <c r="D251" i="3"/>
  <c r="E251" i="3"/>
  <c r="C252" i="3"/>
  <c r="D252" i="3"/>
  <c r="E252" i="3"/>
  <c r="C253" i="3"/>
  <c r="D253" i="3"/>
  <c r="E253" i="3"/>
  <c r="C254" i="3"/>
  <c r="D254" i="3"/>
  <c r="E254" i="3"/>
  <c r="C255" i="3"/>
  <c r="D255" i="3"/>
  <c r="E255" i="3"/>
  <c r="C256" i="3"/>
  <c r="D256" i="3"/>
  <c r="E256" i="3"/>
  <c r="C257" i="3"/>
  <c r="D257" i="3"/>
  <c r="E257" i="3"/>
  <c r="C258" i="3"/>
  <c r="D258" i="3"/>
  <c r="E258" i="3"/>
  <c r="C259" i="3"/>
  <c r="D259" i="3"/>
  <c r="E259" i="3"/>
  <c r="C260" i="3"/>
  <c r="D260" i="3"/>
  <c r="E260" i="3"/>
  <c r="C261" i="3"/>
  <c r="D261" i="3"/>
  <c r="E261" i="3"/>
  <c r="C262" i="3"/>
  <c r="D262" i="3"/>
  <c r="E262" i="3"/>
  <c r="C263" i="3"/>
  <c r="D263" i="3"/>
  <c r="E263" i="3"/>
  <c r="C264" i="3"/>
  <c r="D264" i="3"/>
  <c r="E264" i="3"/>
  <c r="C265" i="3"/>
  <c r="D265" i="3"/>
  <c r="E265" i="3"/>
  <c r="C266" i="3"/>
  <c r="D266" i="3"/>
  <c r="E266" i="3"/>
  <c r="C267" i="3"/>
  <c r="D267" i="3"/>
  <c r="E267" i="3"/>
  <c r="C268" i="3"/>
  <c r="D268" i="3"/>
  <c r="E268" i="3"/>
  <c r="C269" i="3"/>
  <c r="D269" i="3"/>
  <c r="E269" i="3"/>
  <c r="C270" i="3"/>
  <c r="D270" i="3"/>
  <c r="E270" i="3"/>
  <c r="C271" i="3"/>
  <c r="D271" i="3"/>
  <c r="E271" i="3"/>
  <c r="C272" i="3"/>
  <c r="D272" i="3"/>
  <c r="E272" i="3"/>
  <c r="C273" i="3"/>
  <c r="D273" i="3"/>
  <c r="E273" i="3"/>
  <c r="C274" i="3"/>
  <c r="D274" i="3"/>
  <c r="E274" i="3"/>
  <c r="C275" i="3"/>
  <c r="D275" i="3"/>
  <c r="E275" i="3"/>
  <c r="C276" i="3"/>
  <c r="D276" i="3"/>
  <c r="E276" i="3"/>
  <c r="C277" i="3"/>
  <c r="D277" i="3"/>
  <c r="E277" i="3"/>
  <c r="C278" i="3"/>
  <c r="D278" i="3"/>
  <c r="E278" i="3"/>
  <c r="C279" i="3"/>
  <c r="D279" i="3"/>
  <c r="E279" i="3"/>
  <c r="C280" i="3"/>
  <c r="D280" i="3"/>
  <c r="E280" i="3"/>
  <c r="C281" i="3"/>
  <c r="D281" i="3"/>
  <c r="E281" i="3"/>
  <c r="C282" i="3"/>
  <c r="D282" i="3"/>
  <c r="E282" i="3"/>
  <c r="C283" i="3"/>
  <c r="D283" i="3"/>
  <c r="E283" i="3"/>
  <c r="C284" i="3"/>
  <c r="D284" i="3"/>
  <c r="E284" i="3"/>
  <c r="C285" i="3"/>
  <c r="D285" i="3"/>
  <c r="E285" i="3"/>
  <c r="C286" i="3"/>
  <c r="D286" i="3"/>
  <c r="E286" i="3"/>
  <c r="C287" i="3"/>
  <c r="D287" i="3"/>
  <c r="E287" i="3"/>
  <c r="C288" i="3"/>
  <c r="D288" i="3"/>
  <c r="E288" i="3"/>
  <c r="C289" i="3"/>
  <c r="D289" i="3"/>
  <c r="E289" i="3"/>
  <c r="C290" i="3"/>
  <c r="D290" i="3"/>
  <c r="E290" i="3"/>
  <c r="C291" i="3"/>
  <c r="D291" i="3"/>
  <c r="E291" i="3"/>
  <c r="C292" i="3"/>
  <c r="D292" i="3"/>
  <c r="E292" i="3"/>
  <c r="C293" i="3"/>
  <c r="D293" i="3"/>
  <c r="E293" i="3"/>
  <c r="C294" i="3"/>
  <c r="D294" i="3"/>
  <c r="E294" i="3"/>
  <c r="C295" i="3"/>
  <c r="D295" i="3"/>
  <c r="E295" i="3"/>
  <c r="C296" i="3"/>
  <c r="D296" i="3"/>
  <c r="E296" i="3"/>
  <c r="C297" i="3"/>
  <c r="D297" i="3"/>
  <c r="E297" i="3"/>
  <c r="C298" i="3"/>
  <c r="D298" i="3"/>
  <c r="E298" i="3"/>
  <c r="C299" i="3"/>
  <c r="D299" i="3"/>
  <c r="E299" i="3"/>
  <c r="C300" i="3"/>
  <c r="D300" i="3"/>
  <c r="E300" i="3"/>
  <c r="C301" i="3"/>
  <c r="D301" i="3"/>
  <c r="E301" i="3"/>
  <c r="C302" i="3"/>
  <c r="D302" i="3"/>
  <c r="E302" i="3"/>
  <c r="C303" i="3"/>
  <c r="D303" i="3"/>
  <c r="E303" i="3"/>
  <c r="C304" i="3"/>
  <c r="D304" i="3"/>
  <c r="E304" i="3"/>
  <c r="C305" i="3"/>
  <c r="D305" i="3"/>
  <c r="E305" i="3"/>
  <c r="C306" i="3"/>
  <c r="D306" i="3"/>
  <c r="E306" i="3"/>
  <c r="C307" i="3"/>
  <c r="D307" i="3"/>
  <c r="E307" i="3"/>
  <c r="C308" i="3"/>
  <c r="D308" i="3"/>
  <c r="E308" i="3"/>
  <c r="C309" i="3"/>
  <c r="D309" i="3"/>
  <c r="E309" i="3"/>
  <c r="C310" i="3"/>
  <c r="D310" i="3"/>
  <c r="E310" i="3"/>
  <c r="C311" i="3"/>
  <c r="D311" i="3"/>
  <c r="E311" i="3"/>
  <c r="C312" i="3"/>
  <c r="D312" i="3"/>
  <c r="E312" i="3"/>
  <c r="C313" i="3"/>
  <c r="D313" i="3"/>
  <c r="E313" i="3"/>
  <c r="C314" i="3"/>
  <c r="D314" i="3"/>
  <c r="E314" i="3"/>
  <c r="C315" i="3"/>
  <c r="D315" i="3"/>
  <c r="E315" i="3"/>
  <c r="C316" i="3"/>
  <c r="D316" i="3"/>
  <c r="E316" i="3"/>
  <c r="C317" i="3"/>
  <c r="D317" i="3"/>
  <c r="E317" i="3"/>
  <c r="C318" i="3"/>
  <c r="D318" i="3"/>
  <c r="E318" i="3"/>
  <c r="C319" i="3"/>
  <c r="D319" i="3"/>
  <c r="E319" i="3"/>
  <c r="C320" i="3"/>
  <c r="D320" i="3"/>
  <c r="E320" i="3"/>
  <c r="C321" i="3"/>
  <c r="D321" i="3"/>
  <c r="E321" i="3"/>
  <c r="C322" i="3"/>
  <c r="D322" i="3"/>
  <c r="E322" i="3"/>
  <c r="C323" i="3"/>
  <c r="D323" i="3"/>
  <c r="E323" i="3"/>
  <c r="C324" i="3"/>
  <c r="D324" i="3"/>
  <c r="E324" i="3"/>
  <c r="C325" i="3"/>
  <c r="D325" i="3"/>
  <c r="E325" i="3"/>
  <c r="C326" i="3"/>
  <c r="D326" i="3"/>
  <c r="E326" i="3"/>
  <c r="C327" i="3"/>
  <c r="D327" i="3"/>
  <c r="E327" i="3"/>
  <c r="C328" i="3"/>
  <c r="D328" i="3"/>
  <c r="E328" i="3"/>
  <c r="C329" i="3"/>
  <c r="D329" i="3"/>
  <c r="E329" i="3"/>
  <c r="C330" i="3"/>
  <c r="D330" i="3"/>
  <c r="E330" i="3"/>
  <c r="C331" i="3"/>
  <c r="D331" i="3"/>
  <c r="E331" i="3"/>
  <c r="C332" i="3"/>
  <c r="D332" i="3"/>
  <c r="E332" i="3"/>
  <c r="C333" i="3"/>
  <c r="D333" i="3"/>
  <c r="E333" i="3"/>
  <c r="C334" i="3"/>
  <c r="D334" i="3"/>
  <c r="E334" i="3"/>
  <c r="C335" i="3"/>
  <c r="D335" i="3"/>
  <c r="E335" i="3"/>
  <c r="C336" i="3"/>
  <c r="D336" i="3"/>
  <c r="E336" i="3"/>
  <c r="C337" i="3"/>
  <c r="D337" i="3"/>
  <c r="E337" i="3"/>
  <c r="C338" i="3"/>
  <c r="D338" i="3"/>
  <c r="E338" i="3"/>
  <c r="C339" i="3"/>
  <c r="D339" i="3"/>
  <c r="E339" i="3"/>
  <c r="C340" i="3"/>
  <c r="D340" i="3"/>
  <c r="E340" i="3"/>
  <c r="C341" i="3"/>
  <c r="D341" i="3"/>
  <c r="E341" i="3"/>
  <c r="C342" i="3"/>
  <c r="D342" i="3"/>
  <c r="E342" i="3"/>
  <c r="C343" i="3"/>
  <c r="D343" i="3"/>
  <c r="E343" i="3"/>
  <c r="C344" i="3"/>
  <c r="D344" i="3"/>
  <c r="E344" i="3"/>
  <c r="C345" i="3"/>
  <c r="D345" i="3"/>
  <c r="E345" i="3"/>
  <c r="C346" i="3"/>
  <c r="D346" i="3"/>
  <c r="E346" i="3"/>
  <c r="C347" i="3"/>
  <c r="D347" i="3"/>
  <c r="E347" i="3"/>
  <c r="C348" i="3"/>
  <c r="D348" i="3"/>
  <c r="E348" i="3"/>
  <c r="C349" i="3"/>
  <c r="D349" i="3"/>
  <c r="E349" i="3"/>
  <c r="C350" i="3"/>
  <c r="D350" i="3"/>
  <c r="E350" i="3"/>
  <c r="C351" i="3"/>
  <c r="D351" i="3"/>
  <c r="E351" i="3"/>
  <c r="C352" i="3"/>
  <c r="D352" i="3"/>
  <c r="E352" i="3"/>
  <c r="C353" i="3"/>
  <c r="D353" i="3"/>
  <c r="E353" i="3"/>
  <c r="C354" i="3"/>
  <c r="D354" i="3"/>
  <c r="E354" i="3"/>
  <c r="C355" i="3"/>
  <c r="D355" i="3"/>
  <c r="E355" i="3"/>
  <c r="C356" i="3"/>
  <c r="D356" i="3"/>
  <c r="E356" i="3"/>
  <c r="C357" i="3"/>
  <c r="D357" i="3"/>
  <c r="E357" i="3"/>
  <c r="C358" i="3"/>
  <c r="D358" i="3"/>
  <c r="E358" i="3"/>
  <c r="C359" i="3"/>
  <c r="D359" i="3"/>
  <c r="E359" i="3"/>
  <c r="C360" i="3"/>
  <c r="D360" i="3"/>
  <c r="E360" i="3"/>
  <c r="C361" i="3"/>
  <c r="D361" i="3"/>
  <c r="E361" i="3"/>
  <c r="C362" i="3"/>
  <c r="D362" i="3"/>
  <c r="E362" i="3"/>
  <c r="C363" i="3"/>
  <c r="D363" i="3"/>
  <c r="E363" i="3"/>
  <c r="C364" i="3"/>
  <c r="D364" i="3"/>
  <c r="E364" i="3"/>
  <c r="C365" i="3"/>
  <c r="D365" i="3"/>
  <c r="E365" i="3"/>
  <c r="C366" i="3"/>
  <c r="D366" i="3"/>
  <c r="E366" i="3"/>
  <c r="C367" i="3"/>
  <c r="D367" i="3"/>
  <c r="E367" i="3"/>
  <c r="C368" i="3"/>
  <c r="D368" i="3"/>
  <c r="E368" i="3"/>
  <c r="C369" i="3"/>
  <c r="D369" i="3"/>
  <c r="E369" i="3"/>
  <c r="C370" i="3"/>
  <c r="D370" i="3"/>
  <c r="E370" i="3"/>
  <c r="C4021" i="1"/>
  <c r="D4021" i="1"/>
  <c r="E4021" i="1"/>
  <c r="F4021" i="1"/>
  <c r="G4021" i="1"/>
  <c r="H4021" i="1"/>
  <c r="I4021" i="1"/>
  <c r="C4022" i="1"/>
  <c r="D4022" i="1"/>
  <c r="E4022" i="1"/>
  <c r="F4022" i="1"/>
  <c r="G4022" i="1"/>
  <c r="H4022" i="1"/>
  <c r="I4022" i="1"/>
  <c r="C4023" i="1"/>
  <c r="D4023" i="1"/>
  <c r="E4023" i="1"/>
  <c r="F4023" i="1"/>
  <c r="G4023" i="1"/>
  <c r="H4023" i="1"/>
  <c r="I4023" i="1"/>
  <c r="C4024" i="1"/>
  <c r="D4024" i="1"/>
  <c r="E4024" i="1"/>
  <c r="F4024" i="1"/>
  <c r="G4024" i="1"/>
  <c r="H4024" i="1"/>
  <c r="I4024" i="1"/>
  <c r="C4025" i="1"/>
  <c r="D4025" i="1"/>
  <c r="E4025" i="1"/>
  <c r="F4025" i="1"/>
  <c r="G4025" i="1"/>
  <c r="H4025" i="1"/>
  <c r="I4025" i="1"/>
  <c r="C4026" i="1"/>
  <c r="D4026" i="1"/>
  <c r="E4026" i="1"/>
  <c r="F4026" i="1"/>
  <c r="G4026" i="1"/>
  <c r="H4026" i="1"/>
  <c r="I4026" i="1"/>
  <c r="C4027" i="1"/>
  <c r="D4027" i="1"/>
  <c r="E4027" i="1"/>
  <c r="F4027" i="1"/>
  <c r="G4027" i="1"/>
  <c r="H4027" i="1"/>
  <c r="I4027" i="1"/>
  <c r="C4028" i="1"/>
  <c r="D4028" i="1"/>
  <c r="E4028" i="1"/>
  <c r="F4028" i="1"/>
  <c r="G4028" i="1"/>
  <c r="H4028" i="1"/>
  <c r="I4028" i="1"/>
  <c r="C4029" i="1"/>
  <c r="D4029" i="1"/>
  <c r="E4029" i="1"/>
  <c r="F4029" i="1"/>
  <c r="G4029" i="1"/>
  <c r="H4029" i="1"/>
  <c r="I4029" i="1"/>
  <c r="C4030" i="1"/>
  <c r="D4030" i="1"/>
  <c r="E4030" i="1"/>
  <c r="F4030" i="1"/>
  <c r="G4030" i="1"/>
  <c r="H4030" i="1"/>
  <c r="I4030" i="1"/>
  <c r="C4031" i="1"/>
  <c r="D4031" i="1"/>
  <c r="E4031" i="1"/>
  <c r="F4031" i="1"/>
  <c r="G4031" i="1"/>
  <c r="H4031" i="1"/>
  <c r="I4031" i="1"/>
  <c r="C4032" i="1"/>
  <c r="D4032" i="1"/>
  <c r="E4032" i="1"/>
  <c r="F4032" i="1"/>
  <c r="G4032" i="1"/>
  <c r="H4032" i="1"/>
  <c r="I4032" i="1"/>
  <c r="C4033" i="1"/>
  <c r="D4033" i="1"/>
  <c r="E4033" i="1"/>
  <c r="F4033" i="1"/>
  <c r="G4033" i="1"/>
  <c r="H4033" i="1"/>
  <c r="I4033" i="1"/>
  <c r="C4034" i="1"/>
  <c r="D4034" i="1"/>
  <c r="E4034" i="1"/>
  <c r="F4034" i="1"/>
  <c r="G4034" i="1"/>
  <c r="H4034" i="1"/>
  <c r="I4034" i="1"/>
  <c r="C4035" i="1"/>
  <c r="D4035" i="1"/>
  <c r="E4035" i="1"/>
  <c r="F4035" i="1"/>
  <c r="G4035" i="1"/>
  <c r="H4035" i="1"/>
  <c r="I4035" i="1"/>
  <c r="C4036" i="1"/>
  <c r="D4036" i="1"/>
  <c r="E4036" i="1"/>
  <c r="F4036" i="1"/>
  <c r="G4036" i="1"/>
  <c r="H4036" i="1"/>
  <c r="I4036" i="1"/>
  <c r="C4037" i="1"/>
  <c r="D4037" i="1"/>
  <c r="E4037" i="1"/>
  <c r="F4037" i="1"/>
  <c r="G4037" i="1"/>
  <c r="H4037" i="1"/>
  <c r="I4037" i="1"/>
  <c r="C4038" i="1"/>
  <c r="D4038" i="1"/>
  <c r="E4038" i="1"/>
  <c r="F4038" i="1"/>
  <c r="G4038" i="1"/>
  <c r="H4038" i="1"/>
  <c r="I4038" i="1"/>
  <c r="C4039" i="1"/>
  <c r="D4039" i="1"/>
  <c r="E4039" i="1"/>
  <c r="F4039" i="1"/>
  <c r="G4039" i="1"/>
  <c r="H4039" i="1"/>
  <c r="I4039" i="1"/>
  <c r="C4040" i="1"/>
  <c r="D4040" i="1"/>
  <c r="E4040" i="1"/>
  <c r="F4040" i="1"/>
  <c r="G4040" i="1"/>
  <c r="H4040" i="1"/>
  <c r="I4040" i="1"/>
  <c r="C4041" i="1"/>
  <c r="D4041" i="1"/>
  <c r="E4041" i="1"/>
  <c r="F4041" i="1"/>
  <c r="G4041" i="1"/>
  <c r="H4041" i="1"/>
  <c r="I4041" i="1"/>
  <c r="C4042" i="1"/>
  <c r="D4042" i="1"/>
  <c r="E4042" i="1"/>
  <c r="F4042" i="1"/>
  <c r="G4042" i="1"/>
  <c r="H4042" i="1"/>
  <c r="I4042" i="1"/>
  <c r="C4043" i="1"/>
  <c r="D4043" i="1"/>
  <c r="E4043" i="1"/>
  <c r="F4043" i="1"/>
  <c r="G4043" i="1"/>
  <c r="H4043" i="1"/>
  <c r="I4043" i="1"/>
  <c r="C4044" i="1"/>
  <c r="D4044" i="1"/>
  <c r="E4044" i="1"/>
  <c r="F4044" i="1"/>
  <c r="G4044" i="1"/>
  <c r="H4044" i="1"/>
  <c r="I4044" i="1"/>
  <c r="C4045" i="1"/>
  <c r="D4045" i="1"/>
  <c r="E4045" i="1"/>
  <c r="F4045" i="1"/>
  <c r="G4045" i="1"/>
  <c r="H4045" i="1"/>
  <c r="I4045" i="1"/>
  <c r="C4046" i="1"/>
  <c r="D4046" i="1"/>
  <c r="E4046" i="1"/>
  <c r="F4046" i="1"/>
  <c r="G4046" i="1"/>
  <c r="H4046" i="1"/>
  <c r="I4046" i="1"/>
  <c r="C4047" i="1"/>
  <c r="D4047" i="1"/>
  <c r="E4047" i="1"/>
  <c r="F4047" i="1"/>
  <c r="G4047" i="1"/>
  <c r="H4047" i="1"/>
  <c r="I4047" i="1"/>
  <c r="C4048" i="1"/>
  <c r="D4048" i="1"/>
  <c r="E4048" i="1"/>
  <c r="F4048" i="1"/>
  <c r="G4048" i="1"/>
  <c r="H4048" i="1"/>
  <c r="I4048" i="1"/>
  <c r="C4049" i="1"/>
  <c r="D4049" i="1"/>
  <c r="E4049" i="1"/>
  <c r="F4049" i="1"/>
  <c r="G4049" i="1"/>
  <c r="H4049" i="1"/>
  <c r="I4049" i="1"/>
  <c r="C4050" i="1"/>
  <c r="D4050" i="1"/>
  <c r="E4050" i="1"/>
  <c r="F4050" i="1"/>
  <c r="G4050" i="1"/>
  <c r="H4050" i="1"/>
  <c r="I4050" i="1"/>
  <c r="C4051" i="1"/>
  <c r="D4051" i="1"/>
  <c r="E4051" i="1"/>
  <c r="F4051" i="1"/>
  <c r="G4051" i="1"/>
  <c r="H4051" i="1"/>
  <c r="I4051" i="1"/>
  <c r="C4052" i="1"/>
  <c r="D4052" i="1"/>
  <c r="E4052" i="1"/>
  <c r="F4052" i="1"/>
  <c r="G4052" i="1"/>
  <c r="H4052" i="1"/>
  <c r="I4052" i="1"/>
  <c r="C4053" i="1"/>
  <c r="D4053" i="1"/>
  <c r="E4053" i="1"/>
  <c r="F4053" i="1"/>
  <c r="G4053" i="1"/>
  <c r="H4053" i="1"/>
  <c r="I4053" i="1"/>
  <c r="C4054" i="1"/>
  <c r="D4054" i="1"/>
  <c r="E4054" i="1"/>
  <c r="F4054" i="1"/>
  <c r="G4054" i="1"/>
  <c r="H4054" i="1"/>
  <c r="I4054" i="1"/>
  <c r="C4055" i="1"/>
  <c r="D4055" i="1"/>
  <c r="E4055" i="1"/>
  <c r="F4055" i="1"/>
  <c r="G4055" i="1"/>
  <c r="H4055" i="1"/>
  <c r="I4055" i="1"/>
  <c r="C4056" i="1"/>
  <c r="D4056" i="1"/>
  <c r="E4056" i="1"/>
  <c r="F4056" i="1"/>
  <c r="G4056" i="1"/>
  <c r="H4056" i="1"/>
  <c r="I4056" i="1"/>
  <c r="C4057" i="1"/>
  <c r="D4057" i="1"/>
  <c r="E4057" i="1"/>
  <c r="F4057" i="1"/>
  <c r="G4057" i="1"/>
  <c r="H4057" i="1"/>
  <c r="I4057" i="1"/>
  <c r="C4058" i="1"/>
  <c r="D4058" i="1"/>
  <c r="E4058" i="1"/>
  <c r="F4058" i="1"/>
  <c r="G4058" i="1"/>
  <c r="H4058" i="1"/>
  <c r="I4058" i="1"/>
  <c r="C4059" i="1"/>
  <c r="D4059" i="1"/>
  <c r="E4059" i="1"/>
  <c r="F4059" i="1"/>
  <c r="G4059" i="1"/>
  <c r="H4059" i="1"/>
  <c r="I4059" i="1"/>
  <c r="C4060" i="1"/>
  <c r="D4060" i="1"/>
  <c r="E4060" i="1"/>
  <c r="F4060" i="1"/>
  <c r="G4060" i="1"/>
  <c r="H4060" i="1"/>
  <c r="I4060" i="1"/>
  <c r="C4061" i="1"/>
  <c r="D4061" i="1"/>
  <c r="E4061" i="1"/>
  <c r="F4061" i="1"/>
  <c r="G4061" i="1"/>
  <c r="H4061" i="1"/>
  <c r="I4061" i="1"/>
  <c r="C4062" i="1"/>
  <c r="D4062" i="1"/>
  <c r="E4062" i="1"/>
  <c r="F4062" i="1"/>
  <c r="G4062" i="1"/>
  <c r="H4062" i="1"/>
  <c r="I4062" i="1"/>
  <c r="C4063" i="1"/>
  <c r="D4063" i="1"/>
  <c r="E4063" i="1"/>
  <c r="F4063" i="1"/>
  <c r="G4063" i="1"/>
  <c r="H4063" i="1"/>
  <c r="I4063" i="1"/>
  <c r="C4064" i="1"/>
  <c r="D4064" i="1"/>
  <c r="E4064" i="1"/>
  <c r="F4064" i="1"/>
  <c r="G4064" i="1"/>
  <c r="H4064" i="1"/>
  <c r="I4064" i="1"/>
  <c r="C4065" i="1"/>
  <c r="D4065" i="1"/>
  <c r="E4065" i="1"/>
  <c r="F4065" i="1"/>
  <c r="G4065" i="1"/>
  <c r="H4065" i="1"/>
  <c r="I4065" i="1"/>
  <c r="C4066" i="1"/>
  <c r="D4066" i="1"/>
  <c r="E4066" i="1"/>
  <c r="F4066" i="1"/>
  <c r="G4066" i="1"/>
  <c r="H4066" i="1"/>
  <c r="I4066" i="1"/>
  <c r="C4067" i="1"/>
  <c r="D4067" i="1"/>
  <c r="E4067" i="1"/>
  <c r="F4067" i="1"/>
  <c r="G4067" i="1"/>
  <c r="H4067" i="1"/>
  <c r="I4067" i="1"/>
  <c r="C4068" i="1"/>
  <c r="D4068" i="1"/>
  <c r="E4068" i="1"/>
  <c r="F4068" i="1"/>
  <c r="G4068" i="1"/>
  <c r="H4068" i="1"/>
  <c r="I4068" i="1"/>
  <c r="C4069" i="1"/>
  <c r="D4069" i="1"/>
  <c r="E4069" i="1"/>
  <c r="F4069" i="1"/>
  <c r="G4069" i="1"/>
  <c r="H4069" i="1"/>
  <c r="I4069" i="1"/>
  <c r="C4070" i="1"/>
  <c r="D4070" i="1"/>
  <c r="E4070" i="1"/>
  <c r="F4070" i="1"/>
  <c r="G4070" i="1"/>
  <c r="H4070" i="1"/>
  <c r="I4070" i="1"/>
  <c r="C4071" i="1"/>
  <c r="D4071" i="1"/>
  <c r="E4071" i="1"/>
  <c r="F4071" i="1"/>
  <c r="G4071" i="1"/>
  <c r="H4071" i="1"/>
  <c r="I4071" i="1"/>
  <c r="C4072" i="1"/>
  <c r="D4072" i="1"/>
  <c r="E4072" i="1"/>
  <c r="F4072" i="1"/>
  <c r="G4072" i="1"/>
  <c r="H4072" i="1"/>
  <c r="I4072" i="1"/>
  <c r="C4073" i="1"/>
  <c r="D4073" i="1"/>
  <c r="E4073" i="1"/>
  <c r="F4073" i="1"/>
  <c r="G4073" i="1"/>
  <c r="H4073" i="1"/>
  <c r="I4073" i="1"/>
  <c r="C4074" i="1"/>
  <c r="D4074" i="1"/>
  <c r="E4074" i="1"/>
  <c r="F4074" i="1"/>
  <c r="G4074" i="1"/>
  <c r="H4074" i="1"/>
  <c r="I4074" i="1"/>
  <c r="C4075" i="1"/>
  <c r="D4075" i="1"/>
  <c r="E4075" i="1"/>
  <c r="F4075" i="1"/>
  <c r="G4075" i="1"/>
  <c r="H4075" i="1"/>
  <c r="I4075" i="1"/>
  <c r="C4076" i="1"/>
  <c r="D4076" i="1"/>
  <c r="E4076" i="1"/>
  <c r="F4076" i="1"/>
  <c r="G4076" i="1"/>
  <c r="H4076" i="1"/>
  <c r="I4076" i="1"/>
  <c r="C4077" i="1"/>
  <c r="D4077" i="1"/>
  <c r="E4077" i="1"/>
  <c r="F4077" i="1"/>
  <c r="G4077" i="1"/>
  <c r="H4077" i="1"/>
  <c r="I4077" i="1"/>
  <c r="C4078" i="1"/>
  <c r="D4078" i="1"/>
  <c r="E4078" i="1"/>
  <c r="F4078" i="1"/>
  <c r="G4078" i="1"/>
  <c r="H4078" i="1"/>
  <c r="I4078" i="1"/>
  <c r="C4079" i="1"/>
  <c r="D4079" i="1"/>
  <c r="E4079" i="1"/>
  <c r="F4079" i="1"/>
  <c r="G4079" i="1"/>
  <c r="H4079" i="1"/>
  <c r="I4079" i="1"/>
  <c r="C4080" i="1"/>
  <c r="D4080" i="1"/>
  <c r="E4080" i="1"/>
  <c r="F4080" i="1"/>
  <c r="G4080" i="1"/>
  <c r="H4080" i="1"/>
  <c r="I4080" i="1"/>
  <c r="C4081" i="1"/>
  <c r="D4081" i="1"/>
  <c r="E4081" i="1"/>
  <c r="F4081" i="1"/>
  <c r="G4081" i="1"/>
  <c r="H4081" i="1"/>
  <c r="I4081" i="1"/>
  <c r="C4082" i="1"/>
  <c r="D4082" i="1"/>
  <c r="E4082" i="1"/>
  <c r="F4082" i="1"/>
  <c r="G4082" i="1"/>
  <c r="H4082" i="1"/>
  <c r="I4082" i="1"/>
  <c r="C4083" i="1"/>
  <c r="D4083" i="1"/>
  <c r="E4083" i="1"/>
  <c r="F4083" i="1"/>
  <c r="G4083" i="1"/>
  <c r="H4083" i="1"/>
  <c r="I4083" i="1"/>
  <c r="C4084" i="1"/>
  <c r="D4084" i="1"/>
  <c r="E4084" i="1"/>
  <c r="F4084" i="1"/>
  <c r="G4084" i="1"/>
  <c r="H4084" i="1"/>
  <c r="I4084" i="1"/>
  <c r="C4085" i="1"/>
  <c r="D4085" i="1"/>
  <c r="E4085" i="1"/>
  <c r="F4085" i="1"/>
  <c r="G4085" i="1"/>
  <c r="H4085" i="1"/>
  <c r="I4085" i="1"/>
  <c r="C4086" i="1"/>
  <c r="D4086" i="1"/>
  <c r="E4086" i="1"/>
  <c r="F4086" i="1"/>
  <c r="G4086" i="1"/>
  <c r="H4086" i="1"/>
  <c r="I4086" i="1"/>
  <c r="C4087" i="1"/>
  <c r="D4087" i="1"/>
  <c r="E4087" i="1"/>
  <c r="F4087" i="1"/>
  <c r="G4087" i="1"/>
  <c r="H4087" i="1"/>
  <c r="I4087" i="1"/>
  <c r="C4088" i="1"/>
  <c r="D4088" i="1"/>
  <c r="E4088" i="1"/>
  <c r="F4088" i="1"/>
  <c r="G4088" i="1"/>
  <c r="H4088" i="1"/>
  <c r="I4088" i="1"/>
  <c r="C4089" i="1"/>
  <c r="D4089" i="1"/>
  <c r="E4089" i="1"/>
  <c r="F4089" i="1"/>
  <c r="G4089" i="1"/>
  <c r="H4089" i="1"/>
  <c r="I4089" i="1"/>
  <c r="C4090" i="1"/>
  <c r="D4090" i="1"/>
  <c r="E4090" i="1"/>
  <c r="F4090" i="1"/>
  <c r="G4090" i="1"/>
  <c r="H4090" i="1"/>
  <c r="I4090" i="1"/>
  <c r="C4091" i="1"/>
  <c r="D4091" i="1"/>
  <c r="E4091" i="1"/>
  <c r="F4091" i="1"/>
  <c r="G4091" i="1"/>
  <c r="H4091" i="1"/>
  <c r="I4091" i="1"/>
  <c r="C4092" i="1"/>
  <c r="D4092" i="1"/>
  <c r="E4092" i="1"/>
  <c r="F4092" i="1"/>
  <c r="G4092" i="1"/>
  <c r="H4092" i="1"/>
  <c r="I4092" i="1"/>
  <c r="C4093" i="1"/>
  <c r="D4093" i="1"/>
  <c r="E4093" i="1"/>
  <c r="F4093" i="1"/>
  <c r="G4093" i="1"/>
  <c r="H4093" i="1"/>
  <c r="I4093" i="1"/>
  <c r="C4094" i="1"/>
  <c r="D4094" i="1"/>
  <c r="E4094" i="1"/>
  <c r="F4094" i="1"/>
  <c r="G4094" i="1"/>
  <c r="H4094" i="1"/>
  <c r="I4094" i="1"/>
  <c r="C4095" i="1"/>
  <c r="D4095" i="1"/>
  <c r="E4095" i="1"/>
  <c r="F4095" i="1"/>
  <c r="G4095" i="1"/>
  <c r="H4095" i="1"/>
  <c r="I4095" i="1"/>
  <c r="C4096" i="1"/>
  <c r="D4096" i="1"/>
  <c r="E4096" i="1"/>
  <c r="F4096" i="1"/>
  <c r="G4096" i="1"/>
  <c r="H4096" i="1"/>
  <c r="I4096" i="1"/>
  <c r="C4097" i="1"/>
  <c r="D4097" i="1"/>
  <c r="E4097" i="1"/>
  <c r="F4097" i="1"/>
  <c r="G4097" i="1"/>
  <c r="H4097" i="1"/>
  <c r="I4097" i="1"/>
  <c r="C4098" i="1"/>
  <c r="D4098" i="1"/>
  <c r="E4098" i="1"/>
  <c r="F4098" i="1"/>
  <c r="G4098" i="1"/>
  <c r="H4098" i="1"/>
  <c r="I4098" i="1"/>
  <c r="C4099" i="1"/>
  <c r="D4099" i="1"/>
  <c r="E4099" i="1"/>
  <c r="F4099" i="1"/>
  <c r="G4099" i="1"/>
  <c r="H4099" i="1"/>
  <c r="I4099" i="1"/>
  <c r="C4100" i="1"/>
  <c r="D4100" i="1"/>
  <c r="E4100" i="1"/>
  <c r="F4100" i="1"/>
  <c r="G4100" i="1"/>
  <c r="H4100" i="1"/>
  <c r="I4100" i="1"/>
  <c r="C4101" i="1"/>
  <c r="D4101" i="1"/>
  <c r="E4101" i="1"/>
  <c r="F4101" i="1"/>
  <c r="G4101" i="1"/>
  <c r="H4101" i="1"/>
  <c r="I4101" i="1"/>
  <c r="C4102" i="1"/>
  <c r="D4102" i="1"/>
  <c r="E4102" i="1"/>
  <c r="F4102" i="1"/>
  <c r="G4102" i="1"/>
  <c r="H4102" i="1"/>
  <c r="I4102" i="1"/>
  <c r="C4103" i="1"/>
  <c r="D4103" i="1"/>
  <c r="E4103" i="1"/>
  <c r="F4103" i="1"/>
  <c r="G4103" i="1"/>
  <c r="H4103" i="1"/>
  <c r="I4103" i="1"/>
  <c r="C4104" i="1"/>
  <c r="D4104" i="1"/>
  <c r="E4104" i="1"/>
  <c r="F4104" i="1"/>
  <c r="G4104" i="1"/>
  <c r="H4104" i="1"/>
  <c r="I4104" i="1"/>
  <c r="C4105" i="1"/>
  <c r="D4105" i="1"/>
  <c r="E4105" i="1"/>
  <c r="F4105" i="1"/>
  <c r="G4105" i="1"/>
  <c r="H4105" i="1"/>
  <c r="I4105" i="1"/>
  <c r="C4106" i="1"/>
  <c r="D4106" i="1"/>
  <c r="E4106" i="1"/>
  <c r="F4106" i="1"/>
  <c r="G4106" i="1"/>
  <c r="H4106" i="1"/>
  <c r="I4106" i="1"/>
  <c r="C4107" i="1"/>
  <c r="D4107" i="1"/>
  <c r="E4107" i="1"/>
  <c r="F4107" i="1"/>
  <c r="G4107" i="1"/>
  <c r="H4107" i="1"/>
  <c r="I4107" i="1"/>
  <c r="C4108" i="1"/>
  <c r="D4108" i="1"/>
  <c r="E4108" i="1"/>
  <c r="F4108" i="1"/>
  <c r="G4108" i="1"/>
  <c r="H4108" i="1"/>
  <c r="I4108" i="1"/>
  <c r="C4109" i="1"/>
  <c r="D4109" i="1"/>
  <c r="E4109" i="1"/>
  <c r="F4109" i="1"/>
  <c r="G4109" i="1"/>
  <c r="H4109" i="1"/>
  <c r="I4109" i="1"/>
  <c r="C4110" i="1"/>
  <c r="D4110" i="1"/>
  <c r="E4110" i="1"/>
  <c r="F4110" i="1"/>
  <c r="G4110" i="1"/>
  <c r="H4110" i="1"/>
  <c r="I4110" i="1"/>
  <c r="C4111" i="1"/>
  <c r="D4111" i="1"/>
  <c r="E4111" i="1"/>
  <c r="F4111" i="1"/>
  <c r="G4111" i="1"/>
  <c r="H4111" i="1"/>
  <c r="I4111" i="1"/>
  <c r="C4112" i="1"/>
  <c r="D4112" i="1"/>
  <c r="E4112" i="1"/>
  <c r="F4112" i="1"/>
  <c r="G4112" i="1"/>
  <c r="H4112" i="1"/>
  <c r="I4112" i="1"/>
  <c r="C4113" i="1"/>
  <c r="D4113" i="1"/>
  <c r="E4113" i="1"/>
  <c r="F4113" i="1"/>
  <c r="G4113" i="1"/>
  <c r="H4113" i="1"/>
  <c r="I4113" i="1"/>
  <c r="C4114" i="1"/>
  <c r="D4114" i="1"/>
  <c r="E4114" i="1"/>
  <c r="F4114" i="1"/>
  <c r="G4114" i="1"/>
  <c r="H4114" i="1"/>
  <c r="I4114" i="1"/>
  <c r="C4115" i="1"/>
  <c r="D4115" i="1"/>
  <c r="E4115" i="1"/>
  <c r="F4115" i="1"/>
  <c r="G4115" i="1"/>
  <c r="H4115" i="1"/>
  <c r="I4115" i="1"/>
  <c r="C4116" i="1"/>
  <c r="D4116" i="1"/>
  <c r="E4116" i="1"/>
  <c r="F4116" i="1"/>
  <c r="G4116" i="1"/>
  <c r="H4116" i="1"/>
  <c r="I4116" i="1"/>
  <c r="C4117" i="1"/>
  <c r="D4117" i="1"/>
  <c r="E4117" i="1"/>
  <c r="F4117" i="1"/>
  <c r="G4117" i="1"/>
  <c r="H4117" i="1"/>
  <c r="I4117" i="1"/>
  <c r="C4118" i="1"/>
  <c r="D4118" i="1"/>
  <c r="E4118" i="1"/>
  <c r="F4118" i="1"/>
  <c r="G4118" i="1"/>
  <c r="H4118" i="1"/>
  <c r="I4118" i="1"/>
  <c r="C4119" i="1"/>
  <c r="D4119" i="1"/>
  <c r="E4119" i="1"/>
  <c r="F4119" i="1"/>
  <c r="G4119" i="1"/>
  <c r="H4119" i="1"/>
  <c r="I4119" i="1"/>
  <c r="C4120" i="1"/>
  <c r="D4120" i="1"/>
  <c r="E4120" i="1"/>
  <c r="F4120" i="1"/>
  <c r="G4120" i="1"/>
  <c r="H4120" i="1"/>
  <c r="I4120" i="1"/>
  <c r="C4121" i="1"/>
  <c r="D4121" i="1"/>
  <c r="E4121" i="1"/>
  <c r="F4121" i="1"/>
  <c r="G4121" i="1"/>
  <c r="H4121" i="1"/>
  <c r="I4121" i="1"/>
  <c r="C4122" i="1"/>
  <c r="D4122" i="1"/>
  <c r="E4122" i="1"/>
  <c r="F4122" i="1"/>
  <c r="G4122" i="1"/>
  <c r="H4122" i="1"/>
  <c r="I4122" i="1"/>
  <c r="C4123" i="1"/>
  <c r="D4123" i="1"/>
  <c r="E4123" i="1"/>
  <c r="F4123" i="1"/>
  <c r="G4123" i="1"/>
  <c r="H4123" i="1"/>
  <c r="I4123" i="1"/>
  <c r="C4124" i="1"/>
  <c r="D4124" i="1"/>
  <c r="E4124" i="1"/>
  <c r="F4124" i="1"/>
  <c r="G4124" i="1"/>
  <c r="H4124" i="1"/>
  <c r="I4124" i="1"/>
  <c r="C4125" i="1"/>
  <c r="D4125" i="1"/>
  <c r="E4125" i="1"/>
  <c r="F4125" i="1"/>
  <c r="G4125" i="1"/>
  <c r="H4125" i="1"/>
  <c r="I4125" i="1"/>
  <c r="C4126" i="1"/>
  <c r="D4126" i="1"/>
  <c r="E4126" i="1"/>
  <c r="F4126" i="1"/>
  <c r="G4126" i="1"/>
  <c r="H4126" i="1"/>
  <c r="I4126" i="1"/>
  <c r="C4127" i="1"/>
  <c r="D4127" i="1"/>
  <c r="E4127" i="1"/>
  <c r="F4127" i="1"/>
  <c r="G4127" i="1"/>
  <c r="H4127" i="1"/>
  <c r="I4127" i="1"/>
  <c r="C4128" i="1"/>
  <c r="D4128" i="1"/>
  <c r="E4128" i="1"/>
  <c r="F4128" i="1"/>
  <c r="G4128" i="1"/>
  <c r="H4128" i="1"/>
  <c r="I4128" i="1"/>
  <c r="C4129" i="1"/>
  <c r="D4129" i="1"/>
  <c r="E4129" i="1"/>
  <c r="F4129" i="1"/>
  <c r="G4129" i="1"/>
  <c r="H4129" i="1"/>
  <c r="I4129" i="1"/>
  <c r="C4130" i="1"/>
  <c r="D4130" i="1"/>
  <c r="E4130" i="1"/>
  <c r="F4130" i="1"/>
  <c r="G4130" i="1"/>
  <c r="H4130" i="1"/>
  <c r="I4130" i="1"/>
  <c r="C4131" i="1"/>
  <c r="D4131" i="1"/>
  <c r="E4131" i="1"/>
  <c r="F4131" i="1"/>
  <c r="G4131" i="1"/>
  <c r="H4131" i="1"/>
  <c r="I4131" i="1"/>
  <c r="C4132" i="1"/>
  <c r="D4132" i="1"/>
  <c r="E4132" i="1"/>
  <c r="F4132" i="1"/>
  <c r="G4132" i="1"/>
  <c r="H4132" i="1"/>
  <c r="I4132" i="1"/>
  <c r="C4133" i="1"/>
  <c r="D4133" i="1"/>
  <c r="E4133" i="1"/>
  <c r="F4133" i="1"/>
  <c r="G4133" i="1"/>
  <c r="H4133" i="1"/>
  <c r="I4133" i="1"/>
  <c r="C4134" i="1"/>
  <c r="D4134" i="1"/>
  <c r="E4134" i="1"/>
  <c r="F4134" i="1"/>
  <c r="G4134" i="1"/>
  <c r="H4134" i="1"/>
  <c r="I4134" i="1"/>
  <c r="C4135" i="1"/>
  <c r="D4135" i="1"/>
  <c r="E4135" i="1"/>
  <c r="F4135" i="1"/>
  <c r="G4135" i="1"/>
  <c r="H4135" i="1"/>
  <c r="I4135" i="1"/>
  <c r="C4136" i="1"/>
  <c r="D4136" i="1"/>
  <c r="E4136" i="1"/>
  <c r="F4136" i="1"/>
  <c r="G4136" i="1"/>
  <c r="H4136" i="1"/>
  <c r="I4136" i="1"/>
  <c r="C4137" i="1"/>
  <c r="D4137" i="1"/>
  <c r="E4137" i="1"/>
  <c r="F4137" i="1"/>
  <c r="G4137" i="1"/>
  <c r="H4137" i="1"/>
  <c r="I4137" i="1"/>
  <c r="C4138" i="1"/>
  <c r="D4138" i="1"/>
  <c r="E4138" i="1"/>
  <c r="F4138" i="1"/>
  <c r="G4138" i="1"/>
  <c r="H4138" i="1"/>
  <c r="I4138" i="1"/>
  <c r="C4139" i="1"/>
  <c r="D4139" i="1"/>
  <c r="E4139" i="1"/>
  <c r="F4139" i="1"/>
  <c r="G4139" i="1"/>
  <c r="H4139" i="1"/>
  <c r="I4139" i="1"/>
  <c r="C4140" i="1"/>
  <c r="D4140" i="1"/>
  <c r="E4140" i="1"/>
  <c r="F4140" i="1"/>
  <c r="G4140" i="1"/>
  <c r="H4140" i="1"/>
  <c r="I4140" i="1"/>
  <c r="C4141" i="1"/>
  <c r="D4141" i="1"/>
  <c r="E4141" i="1"/>
  <c r="F4141" i="1"/>
  <c r="G4141" i="1"/>
  <c r="H4141" i="1"/>
  <c r="I4141" i="1"/>
  <c r="C4142" i="1"/>
  <c r="D4142" i="1"/>
  <c r="E4142" i="1"/>
  <c r="F4142" i="1"/>
  <c r="G4142" i="1"/>
  <c r="H4142" i="1"/>
  <c r="I4142" i="1"/>
  <c r="C4143" i="1"/>
  <c r="D4143" i="1"/>
  <c r="E4143" i="1"/>
  <c r="F4143" i="1"/>
  <c r="G4143" i="1"/>
  <c r="H4143" i="1"/>
  <c r="I4143" i="1"/>
  <c r="C4144" i="1"/>
  <c r="D4144" i="1"/>
  <c r="E4144" i="1"/>
  <c r="F4144" i="1"/>
  <c r="G4144" i="1"/>
  <c r="H4144" i="1"/>
  <c r="I4144" i="1"/>
  <c r="C4145" i="1"/>
  <c r="D4145" i="1"/>
  <c r="E4145" i="1"/>
  <c r="F4145" i="1"/>
  <c r="G4145" i="1"/>
  <c r="H4145" i="1"/>
  <c r="I4145" i="1"/>
  <c r="C4146" i="1"/>
  <c r="D4146" i="1"/>
  <c r="E4146" i="1"/>
  <c r="F4146" i="1"/>
  <c r="G4146" i="1"/>
  <c r="H4146" i="1"/>
  <c r="I4146" i="1"/>
  <c r="C4147" i="1"/>
  <c r="D4147" i="1"/>
  <c r="E4147" i="1"/>
  <c r="F4147" i="1"/>
  <c r="G4147" i="1"/>
  <c r="H4147" i="1"/>
  <c r="I4147" i="1"/>
  <c r="C4148" i="1"/>
  <c r="D4148" i="1"/>
  <c r="E4148" i="1"/>
  <c r="F4148" i="1"/>
  <c r="G4148" i="1"/>
  <c r="H4148" i="1"/>
  <c r="I4148" i="1"/>
  <c r="C4149" i="1"/>
  <c r="D4149" i="1"/>
  <c r="E4149" i="1"/>
  <c r="F4149" i="1"/>
  <c r="G4149" i="1"/>
  <c r="H4149" i="1"/>
  <c r="I4149" i="1"/>
  <c r="C4150" i="1"/>
  <c r="D4150" i="1"/>
  <c r="E4150" i="1"/>
  <c r="F4150" i="1"/>
  <c r="G4150" i="1"/>
  <c r="H4150" i="1"/>
  <c r="I4150" i="1"/>
  <c r="C4151" i="1"/>
  <c r="D4151" i="1"/>
  <c r="E4151" i="1"/>
  <c r="F4151" i="1"/>
  <c r="G4151" i="1"/>
  <c r="H4151" i="1"/>
  <c r="I4151" i="1"/>
  <c r="C4152" i="1"/>
  <c r="D4152" i="1"/>
  <c r="E4152" i="1"/>
  <c r="F4152" i="1"/>
  <c r="G4152" i="1"/>
  <c r="H4152" i="1"/>
  <c r="I4152" i="1"/>
  <c r="C4153" i="1"/>
  <c r="D4153" i="1"/>
  <c r="E4153" i="1"/>
  <c r="F4153" i="1"/>
  <c r="G4153" i="1"/>
  <c r="H4153" i="1"/>
  <c r="I4153" i="1"/>
  <c r="C4154" i="1"/>
  <c r="D4154" i="1"/>
  <c r="E4154" i="1"/>
  <c r="F4154" i="1"/>
  <c r="G4154" i="1"/>
  <c r="H4154" i="1"/>
  <c r="I4154" i="1"/>
  <c r="C4155" i="1"/>
  <c r="D4155" i="1"/>
  <c r="E4155" i="1"/>
  <c r="F4155" i="1"/>
  <c r="G4155" i="1"/>
  <c r="H4155" i="1"/>
  <c r="I4155" i="1"/>
  <c r="C4156" i="1"/>
  <c r="D4156" i="1"/>
  <c r="E4156" i="1"/>
  <c r="F4156" i="1"/>
  <c r="G4156" i="1"/>
  <c r="H4156" i="1"/>
  <c r="I4156" i="1"/>
  <c r="C4157" i="1"/>
  <c r="D4157" i="1"/>
  <c r="E4157" i="1"/>
  <c r="F4157" i="1"/>
  <c r="G4157" i="1"/>
  <c r="H4157" i="1"/>
  <c r="I4157" i="1"/>
  <c r="C4158" i="1"/>
  <c r="D4158" i="1"/>
  <c r="E4158" i="1"/>
  <c r="F4158" i="1"/>
  <c r="G4158" i="1"/>
  <c r="H4158" i="1"/>
  <c r="I4158" i="1"/>
  <c r="C4159" i="1"/>
  <c r="D4159" i="1"/>
  <c r="E4159" i="1"/>
  <c r="F4159" i="1"/>
  <c r="G4159" i="1"/>
  <c r="H4159" i="1"/>
  <c r="I4159" i="1"/>
  <c r="C4160" i="1"/>
  <c r="D4160" i="1"/>
  <c r="E4160" i="1"/>
  <c r="F4160" i="1"/>
  <c r="G4160" i="1"/>
  <c r="H4160" i="1"/>
  <c r="I4160" i="1"/>
  <c r="C4161" i="1"/>
  <c r="D4161" i="1"/>
  <c r="E4161" i="1"/>
  <c r="F4161" i="1"/>
  <c r="G4161" i="1"/>
  <c r="H4161" i="1"/>
  <c r="I4161" i="1"/>
  <c r="C4162" i="1"/>
  <c r="D4162" i="1"/>
  <c r="E4162" i="1"/>
  <c r="F4162" i="1"/>
  <c r="G4162" i="1"/>
  <c r="H4162" i="1"/>
  <c r="I4162" i="1"/>
  <c r="C4163" i="1"/>
  <c r="D4163" i="1"/>
  <c r="E4163" i="1"/>
  <c r="F4163" i="1"/>
  <c r="G4163" i="1"/>
  <c r="H4163" i="1"/>
  <c r="I4163" i="1"/>
  <c r="C4164" i="1"/>
  <c r="D4164" i="1"/>
  <c r="E4164" i="1"/>
  <c r="F4164" i="1"/>
  <c r="G4164" i="1"/>
  <c r="H4164" i="1"/>
  <c r="I4164" i="1"/>
  <c r="C4165" i="1"/>
  <c r="D4165" i="1"/>
  <c r="E4165" i="1"/>
  <c r="F4165" i="1"/>
  <c r="G4165" i="1"/>
  <c r="H4165" i="1"/>
  <c r="I4165" i="1"/>
  <c r="C4166" i="1"/>
  <c r="D4166" i="1"/>
  <c r="E4166" i="1"/>
  <c r="F4166" i="1"/>
  <c r="G4166" i="1"/>
  <c r="H4166" i="1"/>
  <c r="I4166" i="1"/>
  <c r="C4167" i="1"/>
  <c r="D4167" i="1"/>
  <c r="E4167" i="1"/>
  <c r="F4167" i="1"/>
  <c r="G4167" i="1"/>
  <c r="H4167" i="1"/>
  <c r="I4167" i="1"/>
  <c r="C4168" i="1"/>
  <c r="D4168" i="1"/>
  <c r="E4168" i="1"/>
  <c r="F4168" i="1"/>
  <c r="G4168" i="1"/>
  <c r="H4168" i="1"/>
  <c r="I4168" i="1"/>
  <c r="C4169" i="1"/>
  <c r="D4169" i="1"/>
  <c r="E4169" i="1"/>
  <c r="F4169" i="1"/>
  <c r="G4169" i="1"/>
  <c r="H4169" i="1"/>
  <c r="I4169" i="1"/>
  <c r="C4170" i="1"/>
  <c r="D4170" i="1"/>
  <c r="E4170" i="1"/>
  <c r="F4170" i="1"/>
  <c r="G4170" i="1"/>
  <c r="H4170" i="1"/>
  <c r="I4170" i="1"/>
  <c r="C4171" i="1"/>
  <c r="D4171" i="1"/>
  <c r="E4171" i="1"/>
  <c r="F4171" i="1"/>
  <c r="G4171" i="1"/>
  <c r="H4171" i="1"/>
  <c r="I4171" i="1"/>
  <c r="C4172" i="1"/>
  <c r="D4172" i="1"/>
  <c r="E4172" i="1"/>
  <c r="F4172" i="1"/>
  <c r="G4172" i="1"/>
  <c r="H4172" i="1"/>
  <c r="I4172" i="1"/>
  <c r="C4173" i="1"/>
  <c r="D4173" i="1"/>
  <c r="E4173" i="1"/>
  <c r="F4173" i="1"/>
  <c r="G4173" i="1"/>
  <c r="H4173" i="1"/>
  <c r="I4173" i="1"/>
  <c r="C4174" i="1"/>
  <c r="D4174" i="1"/>
  <c r="E4174" i="1"/>
  <c r="F4174" i="1"/>
  <c r="G4174" i="1"/>
  <c r="H4174" i="1"/>
  <c r="I4174" i="1"/>
  <c r="C4175" i="1"/>
  <c r="D4175" i="1"/>
  <c r="E4175" i="1"/>
  <c r="F4175" i="1"/>
  <c r="G4175" i="1"/>
  <c r="H4175" i="1"/>
  <c r="I4175" i="1"/>
  <c r="C4176" i="1"/>
  <c r="D4176" i="1"/>
  <c r="E4176" i="1"/>
  <c r="F4176" i="1"/>
  <c r="G4176" i="1"/>
  <c r="H4176" i="1"/>
  <c r="I4176" i="1"/>
  <c r="C4177" i="1"/>
  <c r="D4177" i="1"/>
  <c r="E4177" i="1"/>
  <c r="F4177" i="1"/>
  <c r="G4177" i="1"/>
  <c r="H4177" i="1"/>
  <c r="I4177" i="1"/>
  <c r="C4178" i="1"/>
  <c r="D4178" i="1"/>
  <c r="E4178" i="1"/>
  <c r="F4178" i="1"/>
  <c r="G4178" i="1"/>
  <c r="H4178" i="1"/>
  <c r="I4178" i="1"/>
  <c r="C4179" i="1"/>
  <c r="D4179" i="1"/>
  <c r="E4179" i="1"/>
  <c r="F4179" i="1"/>
  <c r="G4179" i="1"/>
  <c r="H4179" i="1"/>
  <c r="I4179" i="1"/>
  <c r="C4180" i="1"/>
  <c r="D4180" i="1"/>
  <c r="E4180" i="1"/>
  <c r="F4180" i="1"/>
  <c r="G4180" i="1"/>
  <c r="H4180" i="1"/>
  <c r="I4180" i="1"/>
  <c r="C4181" i="1"/>
  <c r="D4181" i="1"/>
  <c r="E4181" i="1"/>
  <c r="F4181" i="1"/>
  <c r="G4181" i="1"/>
  <c r="H4181" i="1"/>
  <c r="I4181" i="1"/>
  <c r="C4182" i="1"/>
  <c r="D4182" i="1"/>
  <c r="E4182" i="1"/>
  <c r="F4182" i="1"/>
  <c r="G4182" i="1"/>
  <c r="H4182" i="1"/>
  <c r="I4182" i="1"/>
  <c r="C4183" i="1"/>
  <c r="D4183" i="1"/>
  <c r="E4183" i="1"/>
  <c r="F4183" i="1"/>
  <c r="G4183" i="1"/>
  <c r="H4183" i="1"/>
  <c r="I4183" i="1"/>
  <c r="C4184" i="1"/>
  <c r="D4184" i="1"/>
  <c r="E4184" i="1"/>
  <c r="F4184" i="1"/>
  <c r="G4184" i="1"/>
  <c r="H4184" i="1"/>
  <c r="I4184" i="1"/>
  <c r="C4185" i="1"/>
  <c r="D4185" i="1"/>
  <c r="E4185" i="1"/>
  <c r="F4185" i="1"/>
  <c r="G4185" i="1"/>
  <c r="H4185" i="1"/>
  <c r="I4185" i="1"/>
  <c r="C4186" i="1"/>
  <c r="D4186" i="1"/>
  <c r="E4186" i="1"/>
  <c r="F4186" i="1"/>
  <c r="G4186" i="1"/>
  <c r="H4186" i="1"/>
  <c r="I4186" i="1"/>
  <c r="C4187" i="1"/>
  <c r="D4187" i="1"/>
  <c r="E4187" i="1"/>
  <c r="F4187" i="1"/>
  <c r="G4187" i="1"/>
  <c r="H4187" i="1"/>
  <c r="I4187" i="1"/>
  <c r="C4188" i="1"/>
  <c r="D4188" i="1"/>
  <c r="E4188" i="1"/>
  <c r="F4188" i="1"/>
  <c r="G4188" i="1"/>
  <c r="H4188" i="1"/>
  <c r="I4188" i="1"/>
  <c r="C4189" i="1"/>
  <c r="D4189" i="1"/>
  <c r="E4189" i="1"/>
  <c r="F4189" i="1"/>
  <c r="G4189" i="1"/>
  <c r="H4189" i="1"/>
  <c r="I4189" i="1"/>
  <c r="C4190" i="1"/>
  <c r="D4190" i="1"/>
  <c r="E4190" i="1"/>
  <c r="F4190" i="1"/>
  <c r="G4190" i="1"/>
  <c r="H4190" i="1"/>
  <c r="I4190" i="1"/>
  <c r="C4191" i="1"/>
  <c r="D4191" i="1"/>
  <c r="E4191" i="1"/>
  <c r="F4191" i="1"/>
  <c r="G4191" i="1"/>
  <c r="H4191" i="1"/>
  <c r="I4191" i="1"/>
  <c r="C4192" i="1"/>
  <c r="D4192" i="1"/>
  <c r="E4192" i="1"/>
  <c r="F4192" i="1"/>
  <c r="G4192" i="1"/>
  <c r="H4192" i="1"/>
  <c r="I4192" i="1"/>
  <c r="C4193" i="1"/>
  <c r="D4193" i="1"/>
  <c r="E4193" i="1"/>
  <c r="F4193" i="1"/>
  <c r="G4193" i="1"/>
  <c r="H4193" i="1"/>
  <c r="I4193" i="1"/>
  <c r="C4194" i="1"/>
  <c r="D4194" i="1"/>
  <c r="E4194" i="1"/>
  <c r="F4194" i="1"/>
  <c r="G4194" i="1"/>
  <c r="H4194" i="1"/>
  <c r="I4194" i="1"/>
  <c r="C4195" i="1"/>
  <c r="D4195" i="1"/>
  <c r="E4195" i="1"/>
  <c r="F4195" i="1"/>
  <c r="G4195" i="1"/>
  <c r="H4195" i="1"/>
  <c r="I4195" i="1"/>
  <c r="C4196" i="1"/>
  <c r="D4196" i="1"/>
  <c r="E4196" i="1"/>
  <c r="F4196" i="1"/>
  <c r="G4196" i="1"/>
  <c r="H4196" i="1"/>
  <c r="I4196" i="1"/>
  <c r="C4197" i="1"/>
  <c r="D4197" i="1"/>
  <c r="E4197" i="1"/>
  <c r="F4197" i="1"/>
  <c r="G4197" i="1"/>
  <c r="H4197" i="1"/>
  <c r="I4197" i="1"/>
  <c r="C4198" i="1"/>
  <c r="D4198" i="1"/>
  <c r="E4198" i="1"/>
  <c r="F4198" i="1"/>
  <c r="G4198" i="1"/>
  <c r="H4198" i="1"/>
  <c r="I4198" i="1"/>
  <c r="C4199" i="1"/>
  <c r="D4199" i="1"/>
  <c r="E4199" i="1"/>
  <c r="F4199" i="1"/>
  <c r="G4199" i="1"/>
  <c r="H4199" i="1"/>
  <c r="I4199" i="1"/>
  <c r="C4200" i="1"/>
  <c r="D4200" i="1"/>
  <c r="E4200" i="1"/>
  <c r="F4200" i="1"/>
  <c r="G4200" i="1"/>
  <c r="H4200" i="1"/>
  <c r="I4200" i="1"/>
  <c r="C4201" i="1"/>
  <c r="D4201" i="1"/>
  <c r="E4201" i="1"/>
  <c r="F4201" i="1"/>
  <c r="G4201" i="1"/>
  <c r="H4201" i="1"/>
  <c r="I4201" i="1"/>
  <c r="C4202" i="1"/>
  <c r="D4202" i="1"/>
  <c r="E4202" i="1"/>
  <c r="F4202" i="1"/>
  <c r="G4202" i="1"/>
  <c r="H4202" i="1"/>
  <c r="I4202" i="1"/>
  <c r="C4203" i="1"/>
  <c r="D4203" i="1"/>
  <c r="E4203" i="1"/>
  <c r="F4203" i="1"/>
  <c r="G4203" i="1"/>
  <c r="H4203" i="1"/>
  <c r="I4203" i="1"/>
  <c r="C4204" i="1"/>
  <c r="D4204" i="1"/>
  <c r="E4204" i="1"/>
  <c r="F4204" i="1"/>
  <c r="G4204" i="1"/>
  <c r="H4204" i="1"/>
  <c r="I4204" i="1"/>
  <c r="C4205" i="1"/>
  <c r="D4205" i="1"/>
  <c r="E4205" i="1"/>
  <c r="F4205" i="1"/>
  <c r="G4205" i="1"/>
  <c r="H4205" i="1"/>
  <c r="I4205" i="1"/>
  <c r="C4206" i="1"/>
  <c r="D4206" i="1"/>
  <c r="E4206" i="1"/>
  <c r="F4206" i="1"/>
  <c r="G4206" i="1"/>
  <c r="H4206" i="1"/>
  <c r="I4206" i="1"/>
  <c r="C4207" i="1"/>
  <c r="D4207" i="1"/>
  <c r="E4207" i="1"/>
  <c r="F4207" i="1"/>
  <c r="G4207" i="1"/>
  <c r="H4207" i="1"/>
  <c r="I4207" i="1"/>
  <c r="C4208" i="1"/>
  <c r="D4208" i="1"/>
  <c r="E4208" i="1"/>
  <c r="F4208" i="1"/>
  <c r="G4208" i="1"/>
  <c r="H4208" i="1"/>
  <c r="I4208" i="1"/>
  <c r="C4209" i="1"/>
  <c r="D4209" i="1"/>
  <c r="E4209" i="1"/>
  <c r="F4209" i="1"/>
  <c r="G4209" i="1"/>
  <c r="H4209" i="1"/>
  <c r="I4209" i="1"/>
  <c r="C4210" i="1"/>
  <c r="D4210" i="1"/>
  <c r="E4210" i="1"/>
  <c r="F4210" i="1"/>
  <c r="G4210" i="1"/>
  <c r="H4210" i="1"/>
  <c r="I4210" i="1"/>
  <c r="C4211" i="1"/>
  <c r="D4211" i="1"/>
  <c r="E4211" i="1"/>
  <c r="F4211" i="1"/>
  <c r="G4211" i="1"/>
  <c r="H4211" i="1"/>
  <c r="I4211" i="1"/>
  <c r="C4212" i="1"/>
  <c r="D4212" i="1"/>
  <c r="E4212" i="1"/>
  <c r="F4212" i="1"/>
  <c r="G4212" i="1"/>
  <c r="H4212" i="1"/>
  <c r="I4212" i="1"/>
  <c r="C4213" i="1"/>
  <c r="D4213" i="1"/>
  <c r="E4213" i="1"/>
  <c r="F4213" i="1"/>
  <c r="G4213" i="1"/>
  <c r="H4213" i="1"/>
  <c r="I4213" i="1"/>
  <c r="C4214" i="1"/>
  <c r="D4214" i="1"/>
  <c r="E4214" i="1"/>
  <c r="F4214" i="1"/>
  <c r="G4214" i="1"/>
  <c r="H4214" i="1"/>
  <c r="I4214" i="1"/>
  <c r="C4215" i="1"/>
  <c r="D4215" i="1"/>
  <c r="E4215" i="1"/>
  <c r="F4215" i="1"/>
  <c r="G4215" i="1"/>
  <c r="H4215" i="1"/>
  <c r="I4215" i="1"/>
  <c r="C4216" i="1"/>
  <c r="D4216" i="1"/>
  <c r="E4216" i="1"/>
  <c r="F4216" i="1"/>
  <c r="G4216" i="1"/>
  <c r="H4216" i="1"/>
  <c r="I4216" i="1"/>
  <c r="C4217" i="1"/>
  <c r="D4217" i="1"/>
  <c r="E4217" i="1"/>
  <c r="F4217" i="1"/>
  <c r="G4217" i="1"/>
  <c r="H4217" i="1"/>
  <c r="I4217" i="1"/>
  <c r="C4218" i="1"/>
  <c r="D4218" i="1"/>
  <c r="E4218" i="1"/>
  <c r="F4218" i="1"/>
  <c r="G4218" i="1"/>
  <c r="H4218" i="1"/>
  <c r="I4218" i="1"/>
  <c r="C4219" i="1"/>
  <c r="D4219" i="1"/>
  <c r="E4219" i="1"/>
  <c r="F4219" i="1"/>
  <c r="G4219" i="1"/>
  <c r="H4219" i="1"/>
  <c r="I4219" i="1"/>
  <c r="C4220" i="1"/>
  <c r="D4220" i="1"/>
  <c r="E4220" i="1"/>
  <c r="F4220" i="1"/>
  <c r="G4220" i="1"/>
  <c r="H4220" i="1"/>
  <c r="I4220" i="1"/>
  <c r="C4221" i="1"/>
  <c r="D4221" i="1"/>
  <c r="E4221" i="1"/>
  <c r="F4221" i="1"/>
  <c r="G4221" i="1"/>
  <c r="H4221" i="1"/>
  <c r="I4221" i="1"/>
  <c r="C4222" i="1"/>
  <c r="D4222" i="1"/>
  <c r="E4222" i="1"/>
  <c r="F4222" i="1"/>
  <c r="G4222" i="1"/>
  <c r="H4222" i="1"/>
  <c r="I4222" i="1"/>
  <c r="C4223" i="1"/>
  <c r="D4223" i="1"/>
  <c r="E4223" i="1"/>
  <c r="F4223" i="1"/>
  <c r="G4223" i="1"/>
  <c r="H4223" i="1"/>
  <c r="I4223" i="1"/>
  <c r="C4224" i="1"/>
  <c r="D4224" i="1"/>
  <c r="E4224" i="1"/>
  <c r="F4224" i="1"/>
  <c r="G4224" i="1"/>
  <c r="H4224" i="1"/>
  <c r="I4224" i="1"/>
  <c r="C4225" i="1"/>
  <c r="D4225" i="1"/>
  <c r="E4225" i="1"/>
  <c r="F4225" i="1"/>
  <c r="G4225" i="1"/>
  <c r="H4225" i="1"/>
  <c r="I4225" i="1"/>
  <c r="C4226" i="1"/>
  <c r="D4226" i="1"/>
  <c r="E4226" i="1"/>
  <c r="F4226" i="1"/>
  <c r="G4226" i="1"/>
  <c r="H4226" i="1"/>
  <c r="I4226" i="1"/>
  <c r="C4227" i="1"/>
  <c r="D4227" i="1"/>
  <c r="E4227" i="1"/>
  <c r="F4227" i="1"/>
  <c r="G4227" i="1"/>
  <c r="H4227" i="1"/>
  <c r="I4227" i="1"/>
  <c r="C4228" i="1"/>
  <c r="D4228" i="1"/>
  <c r="E4228" i="1"/>
  <c r="F4228" i="1"/>
  <c r="G4228" i="1"/>
  <c r="H4228" i="1"/>
  <c r="I4228" i="1"/>
  <c r="C4229" i="1"/>
  <c r="D4229" i="1"/>
  <c r="E4229" i="1"/>
  <c r="F4229" i="1"/>
  <c r="G4229" i="1"/>
  <c r="H4229" i="1"/>
  <c r="I4229" i="1"/>
  <c r="C4230" i="1"/>
  <c r="D4230" i="1"/>
  <c r="E4230" i="1"/>
  <c r="F4230" i="1"/>
  <c r="G4230" i="1"/>
  <c r="H4230" i="1"/>
  <c r="I4230" i="1"/>
  <c r="C4231" i="1"/>
  <c r="D4231" i="1"/>
  <c r="E4231" i="1"/>
  <c r="F4231" i="1"/>
  <c r="G4231" i="1"/>
  <c r="H4231" i="1"/>
  <c r="I4231" i="1"/>
  <c r="C4232" i="1"/>
  <c r="D4232" i="1"/>
  <c r="E4232" i="1"/>
  <c r="F4232" i="1"/>
  <c r="G4232" i="1"/>
  <c r="H4232" i="1"/>
  <c r="I4232" i="1"/>
  <c r="C4233" i="1"/>
  <c r="D4233" i="1"/>
  <c r="E4233" i="1"/>
  <c r="F4233" i="1"/>
  <c r="G4233" i="1"/>
  <c r="H4233" i="1"/>
  <c r="I4233" i="1"/>
  <c r="C4234" i="1"/>
  <c r="D4234" i="1"/>
  <c r="E4234" i="1"/>
  <c r="F4234" i="1"/>
  <c r="G4234" i="1"/>
  <c r="H4234" i="1"/>
  <c r="I4234" i="1"/>
  <c r="C4235" i="1"/>
  <c r="D4235" i="1"/>
  <c r="E4235" i="1"/>
  <c r="F4235" i="1"/>
  <c r="G4235" i="1"/>
  <c r="H4235" i="1"/>
  <c r="I4235" i="1"/>
  <c r="C4236" i="1"/>
  <c r="D4236" i="1"/>
  <c r="E4236" i="1"/>
  <c r="F4236" i="1"/>
  <c r="G4236" i="1"/>
  <c r="H4236" i="1"/>
  <c r="I4236" i="1"/>
  <c r="C4237" i="1"/>
  <c r="D4237" i="1"/>
  <c r="E4237" i="1"/>
  <c r="F4237" i="1"/>
  <c r="G4237" i="1"/>
  <c r="H4237" i="1"/>
  <c r="I4237" i="1"/>
  <c r="C4238" i="1"/>
  <c r="D4238" i="1"/>
  <c r="E4238" i="1"/>
  <c r="F4238" i="1"/>
  <c r="G4238" i="1"/>
  <c r="H4238" i="1"/>
  <c r="I4238" i="1"/>
  <c r="C4239" i="1"/>
  <c r="D4239" i="1"/>
  <c r="E4239" i="1"/>
  <c r="F4239" i="1"/>
  <c r="G4239" i="1"/>
  <c r="H4239" i="1"/>
  <c r="I4239" i="1"/>
  <c r="C4240" i="1"/>
  <c r="D4240" i="1"/>
  <c r="E4240" i="1"/>
  <c r="F4240" i="1"/>
  <c r="G4240" i="1"/>
  <c r="H4240" i="1"/>
  <c r="I4240" i="1"/>
  <c r="C4241" i="1"/>
  <c r="D4241" i="1"/>
  <c r="E4241" i="1"/>
  <c r="F4241" i="1"/>
  <c r="G4241" i="1"/>
  <c r="H4241" i="1"/>
  <c r="I4241" i="1"/>
  <c r="C4242" i="1"/>
  <c r="D4242" i="1"/>
  <c r="E4242" i="1"/>
  <c r="F4242" i="1"/>
  <c r="G4242" i="1"/>
  <c r="H4242" i="1"/>
  <c r="I4242" i="1"/>
  <c r="C4243" i="1"/>
  <c r="D4243" i="1"/>
  <c r="E4243" i="1"/>
  <c r="F4243" i="1"/>
  <c r="G4243" i="1"/>
  <c r="H4243" i="1"/>
  <c r="I4243" i="1"/>
  <c r="C4244" i="1"/>
  <c r="D4244" i="1"/>
  <c r="E4244" i="1"/>
  <c r="F4244" i="1"/>
  <c r="G4244" i="1"/>
  <c r="H4244" i="1"/>
  <c r="I4244" i="1"/>
  <c r="C4245" i="1"/>
  <c r="D4245" i="1"/>
  <c r="E4245" i="1"/>
  <c r="F4245" i="1"/>
  <c r="G4245" i="1"/>
  <c r="H4245" i="1"/>
  <c r="I4245" i="1"/>
  <c r="C4246" i="1"/>
  <c r="D4246" i="1"/>
  <c r="E4246" i="1"/>
  <c r="F4246" i="1"/>
  <c r="G4246" i="1"/>
  <c r="H4246" i="1"/>
  <c r="I4246" i="1"/>
  <c r="C4247" i="1"/>
  <c r="D4247" i="1"/>
  <c r="E4247" i="1"/>
  <c r="F4247" i="1"/>
  <c r="G4247" i="1"/>
  <c r="H4247" i="1"/>
  <c r="I4247" i="1"/>
  <c r="C4248" i="1"/>
  <c r="D4248" i="1"/>
  <c r="E4248" i="1"/>
  <c r="F4248" i="1"/>
  <c r="G4248" i="1"/>
  <c r="H4248" i="1"/>
  <c r="I4248" i="1"/>
  <c r="C4249" i="1"/>
  <c r="D4249" i="1"/>
  <c r="E4249" i="1"/>
  <c r="F4249" i="1"/>
  <c r="G4249" i="1"/>
  <c r="H4249" i="1"/>
  <c r="I4249" i="1"/>
  <c r="C4250" i="1"/>
  <c r="D4250" i="1"/>
  <c r="E4250" i="1"/>
  <c r="F4250" i="1"/>
  <c r="G4250" i="1"/>
  <c r="H4250" i="1"/>
  <c r="I4250" i="1"/>
  <c r="C4251" i="1"/>
  <c r="D4251" i="1"/>
  <c r="E4251" i="1"/>
  <c r="F4251" i="1"/>
  <c r="G4251" i="1"/>
  <c r="H4251" i="1"/>
  <c r="I4251" i="1"/>
  <c r="C4252" i="1"/>
  <c r="D4252" i="1"/>
  <c r="E4252" i="1"/>
  <c r="F4252" i="1"/>
  <c r="G4252" i="1"/>
  <c r="H4252" i="1"/>
  <c r="I4252" i="1"/>
  <c r="C4253" i="1"/>
  <c r="D4253" i="1"/>
  <c r="E4253" i="1"/>
  <c r="F4253" i="1"/>
  <c r="G4253" i="1"/>
  <c r="H4253" i="1"/>
  <c r="I4253" i="1"/>
  <c r="C4254" i="1"/>
  <c r="D4254" i="1"/>
  <c r="E4254" i="1"/>
  <c r="F4254" i="1"/>
  <c r="G4254" i="1"/>
  <c r="H4254" i="1"/>
  <c r="I4254" i="1"/>
  <c r="C4255" i="1"/>
  <c r="D4255" i="1"/>
  <c r="E4255" i="1"/>
  <c r="F4255" i="1"/>
  <c r="G4255" i="1"/>
  <c r="H4255" i="1"/>
  <c r="I4255" i="1"/>
  <c r="C4256" i="1"/>
  <c r="D4256" i="1"/>
  <c r="E4256" i="1"/>
  <c r="F4256" i="1"/>
  <c r="G4256" i="1"/>
  <c r="H4256" i="1"/>
  <c r="I4256" i="1"/>
  <c r="C4257" i="1"/>
  <c r="D4257" i="1"/>
  <c r="E4257" i="1"/>
  <c r="F4257" i="1"/>
  <c r="G4257" i="1"/>
  <c r="H4257" i="1"/>
  <c r="I4257" i="1"/>
  <c r="C4258" i="1"/>
  <c r="D4258" i="1"/>
  <c r="E4258" i="1"/>
  <c r="F4258" i="1"/>
  <c r="G4258" i="1"/>
  <c r="H4258" i="1"/>
  <c r="I4258" i="1"/>
  <c r="C4259" i="1"/>
  <c r="D4259" i="1"/>
  <c r="E4259" i="1"/>
  <c r="F4259" i="1"/>
  <c r="G4259" i="1"/>
  <c r="H4259" i="1"/>
  <c r="I4259" i="1"/>
  <c r="C4260" i="1"/>
  <c r="D4260" i="1"/>
  <c r="E4260" i="1"/>
  <c r="F4260" i="1"/>
  <c r="G4260" i="1"/>
  <c r="H4260" i="1"/>
  <c r="I4260" i="1"/>
  <c r="C4261" i="1"/>
  <c r="D4261" i="1"/>
  <c r="E4261" i="1"/>
  <c r="F4261" i="1"/>
  <c r="G4261" i="1"/>
  <c r="H4261" i="1"/>
  <c r="I4261" i="1"/>
  <c r="C4262" i="1"/>
  <c r="D4262" i="1"/>
  <c r="E4262" i="1"/>
  <c r="F4262" i="1"/>
  <c r="G4262" i="1"/>
  <c r="H4262" i="1"/>
  <c r="I4262" i="1"/>
  <c r="C4263" i="1"/>
  <c r="D4263" i="1"/>
  <c r="E4263" i="1"/>
  <c r="F4263" i="1"/>
  <c r="G4263" i="1"/>
  <c r="H4263" i="1"/>
  <c r="I4263" i="1"/>
  <c r="C4264" i="1"/>
  <c r="D4264" i="1"/>
  <c r="E4264" i="1"/>
  <c r="F4264" i="1"/>
  <c r="G4264" i="1"/>
  <c r="H4264" i="1"/>
  <c r="I4264" i="1"/>
  <c r="C4265" i="1"/>
  <c r="D4265" i="1"/>
  <c r="E4265" i="1"/>
  <c r="F4265" i="1"/>
  <c r="G4265" i="1"/>
  <c r="H4265" i="1"/>
  <c r="I4265" i="1"/>
  <c r="C4266" i="1"/>
  <c r="D4266" i="1"/>
  <c r="E4266" i="1"/>
  <c r="F4266" i="1"/>
  <c r="G4266" i="1"/>
  <c r="H4266" i="1"/>
  <c r="I4266" i="1"/>
  <c r="C4267" i="1"/>
  <c r="D4267" i="1"/>
  <c r="E4267" i="1"/>
  <c r="F4267" i="1"/>
  <c r="G4267" i="1"/>
  <c r="H4267" i="1"/>
  <c r="I4267" i="1"/>
  <c r="C4268" i="1"/>
  <c r="D4268" i="1"/>
  <c r="E4268" i="1"/>
  <c r="F4268" i="1"/>
  <c r="G4268" i="1"/>
  <c r="H4268" i="1"/>
  <c r="I4268" i="1"/>
  <c r="C4269" i="1"/>
  <c r="D4269" i="1"/>
  <c r="E4269" i="1"/>
  <c r="F4269" i="1"/>
  <c r="G4269" i="1"/>
  <c r="H4269" i="1"/>
  <c r="I4269" i="1"/>
  <c r="C4270" i="1"/>
  <c r="D4270" i="1"/>
  <c r="E4270" i="1"/>
  <c r="F4270" i="1"/>
  <c r="G4270" i="1"/>
  <c r="H4270" i="1"/>
  <c r="I4270" i="1"/>
  <c r="C4271" i="1"/>
  <c r="D4271" i="1"/>
  <c r="E4271" i="1"/>
  <c r="F4271" i="1"/>
  <c r="G4271" i="1"/>
  <c r="H4271" i="1"/>
  <c r="I4271" i="1"/>
  <c r="C4272" i="1"/>
  <c r="D4272" i="1"/>
  <c r="E4272" i="1"/>
  <c r="F4272" i="1"/>
  <c r="G4272" i="1"/>
  <c r="H4272" i="1"/>
  <c r="I4272" i="1"/>
  <c r="C4273" i="1"/>
  <c r="D4273" i="1"/>
  <c r="E4273" i="1"/>
  <c r="F4273" i="1"/>
  <c r="G4273" i="1"/>
  <c r="H4273" i="1"/>
  <c r="I4273" i="1"/>
  <c r="C4274" i="1"/>
  <c r="D4274" i="1"/>
  <c r="E4274" i="1"/>
  <c r="F4274" i="1"/>
  <c r="G4274" i="1"/>
  <c r="H4274" i="1"/>
  <c r="I4274" i="1"/>
  <c r="C4275" i="1"/>
  <c r="D4275" i="1"/>
  <c r="E4275" i="1"/>
  <c r="F4275" i="1"/>
  <c r="G4275" i="1"/>
  <c r="H4275" i="1"/>
  <c r="I4275" i="1"/>
  <c r="C4276" i="1"/>
  <c r="D4276" i="1"/>
  <c r="E4276" i="1"/>
  <c r="F4276" i="1"/>
  <c r="G4276" i="1"/>
  <c r="H4276" i="1"/>
  <c r="I4276" i="1"/>
  <c r="C4277" i="1"/>
  <c r="D4277" i="1"/>
  <c r="E4277" i="1"/>
  <c r="F4277" i="1"/>
  <c r="G4277" i="1"/>
  <c r="H4277" i="1"/>
  <c r="I4277" i="1"/>
  <c r="C4278" i="1"/>
  <c r="D4278" i="1"/>
  <c r="E4278" i="1"/>
  <c r="F4278" i="1"/>
  <c r="G4278" i="1"/>
  <c r="H4278" i="1"/>
  <c r="I4278" i="1"/>
  <c r="C4279" i="1"/>
  <c r="D4279" i="1"/>
  <c r="E4279" i="1"/>
  <c r="F4279" i="1"/>
  <c r="G4279" i="1"/>
  <c r="H4279" i="1"/>
  <c r="I4279" i="1"/>
  <c r="C4280" i="1"/>
  <c r="D4280" i="1"/>
  <c r="E4280" i="1"/>
  <c r="F4280" i="1"/>
  <c r="G4280" i="1"/>
  <c r="H4280" i="1"/>
  <c r="I4280" i="1"/>
  <c r="C4281" i="1"/>
  <c r="D4281" i="1"/>
  <c r="E4281" i="1"/>
  <c r="F4281" i="1"/>
  <c r="G4281" i="1"/>
  <c r="H4281" i="1"/>
  <c r="I4281" i="1"/>
  <c r="C4282" i="1"/>
  <c r="D4282" i="1"/>
  <c r="E4282" i="1"/>
  <c r="F4282" i="1"/>
  <c r="G4282" i="1"/>
  <c r="H4282" i="1"/>
  <c r="I4282" i="1"/>
  <c r="C4283" i="1"/>
  <c r="D4283" i="1"/>
  <c r="E4283" i="1"/>
  <c r="F4283" i="1"/>
  <c r="G4283" i="1"/>
  <c r="H4283" i="1"/>
  <c r="I4283" i="1"/>
  <c r="C4284" i="1"/>
  <c r="D4284" i="1"/>
  <c r="E4284" i="1"/>
  <c r="F4284" i="1"/>
  <c r="G4284" i="1"/>
  <c r="H4284" i="1"/>
  <c r="I4284" i="1"/>
  <c r="C4285" i="1"/>
  <c r="D4285" i="1"/>
  <c r="E4285" i="1"/>
  <c r="F4285" i="1"/>
  <c r="G4285" i="1"/>
  <c r="H4285" i="1"/>
  <c r="I4285" i="1"/>
  <c r="C4286" i="1"/>
  <c r="D4286" i="1"/>
  <c r="E4286" i="1"/>
  <c r="F4286" i="1"/>
  <c r="G4286" i="1"/>
  <c r="H4286" i="1"/>
  <c r="I4286" i="1"/>
  <c r="C4287" i="1"/>
  <c r="D4287" i="1"/>
  <c r="E4287" i="1"/>
  <c r="F4287" i="1"/>
  <c r="G4287" i="1"/>
  <c r="H4287" i="1"/>
  <c r="I4287" i="1"/>
  <c r="C4288" i="1"/>
  <c r="D4288" i="1"/>
  <c r="E4288" i="1"/>
  <c r="F4288" i="1"/>
  <c r="G4288" i="1"/>
  <c r="H4288" i="1"/>
  <c r="I4288" i="1"/>
  <c r="C4289" i="1"/>
  <c r="D4289" i="1"/>
  <c r="E4289" i="1"/>
  <c r="F4289" i="1"/>
  <c r="G4289" i="1"/>
  <c r="H4289" i="1"/>
  <c r="I4289" i="1"/>
  <c r="C4290" i="1"/>
  <c r="D4290" i="1"/>
  <c r="E4290" i="1"/>
  <c r="F4290" i="1"/>
  <c r="G4290" i="1"/>
  <c r="H4290" i="1"/>
  <c r="I4290" i="1"/>
  <c r="C4291" i="1"/>
  <c r="D4291" i="1"/>
  <c r="E4291" i="1"/>
  <c r="F4291" i="1"/>
  <c r="G4291" i="1"/>
  <c r="H4291" i="1"/>
  <c r="I4291" i="1"/>
  <c r="C4292" i="1"/>
  <c r="D4292" i="1"/>
  <c r="E4292" i="1"/>
  <c r="F4292" i="1"/>
  <c r="G4292" i="1"/>
  <c r="H4292" i="1"/>
  <c r="I4292" i="1"/>
  <c r="C4293" i="1"/>
  <c r="D4293" i="1"/>
  <c r="E4293" i="1"/>
  <c r="F4293" i="1"/>
  <c r="G4293" i="1"/>
  <c r="H4293" i="1"/>
  <c r="I4293" i="1"/>
  <c r="C4294" i="1"/>
  <c r="D4294" i="1"/>
  <c r="E4294" i="1"/>
  <c r="F4294" i="1"/>
  <c r="G4294" i="1"/>
  <c r="H4294" i="1"/>
  <c r="I4294" i="1"/>
  <c r="C4295" i="1"/>
  <c r="D4295" i="1"/>
  <c r="E4295" i="1"/>
  <c r="F4295" i="1"/>
  <c r="G4295" i="1"/>
  <c r="H4295" i="1"/>
  <c r="I4295" i="1"/>
  <c r="C4296" i="1"/>
  <c r="D4296" i="1"/>
  <c r="E4296" i="1"/>
  <c r="F4296" i="1"/>
  <c r="G4296" i="1"/>
  <c r="H4296" i="1"/>
  <c r="I4296" i="1"/>
  <c r="C4297" i="1"/>
  <c r="D4297" i="1"/>
  <c r="E4297" i="1"/>
  <c r="F4297" i="1"/>
  <c r="G4297" i="1"/>
  <c r="H4297" i="1"/>
  <c r="I4297" i="1"/>
  <c r="C4298" i="1"/>
  <c r="D4298" i="1"/>
  <c r="E4298" i="1"/>
  <c r="F4298" i="1"/>
  <c r="G4298" i="1"/>
  <c r="H4298" i="1"/>
  <c r="I4298" i="1"/>
  <c r="C4299" i="1"/>
  <c r="D4299" i="1"/>
  <c r="E4299" i="1"/>
  <c r="F4299" i="1"/>
  <c r="G4299" i="1"/>
  <c r="H4299" i="1"/>
  <c r="I4299" i="1"/>
  <c r="C4300" i="1"/>
  <c r="D4300" i="1"/>
  <c r="E4300" i="1"/>
  <c r="F4300" i="1"/>
  <c r="G4300" i="1"/>
  <c r="H4300" i="1"/>
  <c r="I4300" i="1"/>
  <c r="C4301" i="1"/>
  <c r="D4301" i="1"/>
  <c r="E4301" i="1"/>
  <c r="F4301" i="1"/>
  <c r="G4301" i="1"/>
  <c r="H4301" i="1"/>
  <c r="I4301" i="1"/>
  <c r="C4302" i="1"/>
  <c r="D4302" i="1"/>
  <c r="E4302" i="1"/>
  <c r="F4302" i="1"/>
  <c r="G4302" i="1"/>
  <c r="H4302" i="1"/>
  <c r="I4302" i="1"/>
  <c r="C4303" i="1"/>
  <c r="D4303" i="1"/>
  <c r="E4303" i="1"/>
  <c r="F4303" i="1"/>
  <c r="G4303" i="1"/>
  <c r="H4303" i="1"/>
  <c r="I4303" i="1"/>
  <c r="C4304" i="1"/>
  <c r="D4304" i="1"/>
  <c r="E4304" i="1"/>
  <c r="F4304" i="1"/>
  <c r="G4304" i="1"/>
  <c r="H4304" i="1"/>
  <c r="I4304" i="1"/>
  <c r="C4305" i="1"/>
  <c r="D4305" i="1"/>
  <c r="E4305" i="1"/>
  <c r="F4305" i="1"/>
  <c r="G4305" i="1"/>
  <c r="H4305" i="1"/>
  <c r="I4305" i="1"/>
  <c r="C4306" i="1"/>
  <c r="D4306" i="1"/>
  <c r="E4306" i="1"/>
  <c r="F4306" i="1"/>
  <c r="G4306" i="1"/>
  <c r="H4306" i="1"/>
  <c r="I4306" i="1"/>
  <c r="C4307" i="1"/>
  <c r="D4307" i="1"/>
  <c r="E4307" i="1"/>
  <c r="F4307" i="1"/>
  <c r="G4307" i="1"/>
  <c r="H4307" i="1"/>
  <c r="I4307" i="1"/>
  <c r="C4308" i="1"/>
  <c r="D4308" i="1"/>
  <c r="E4308" i="1"/>
  <c r="F4308" i="1"/>
  <c r="G4308" i="1"/>
  <c r="H4308" i="1"/>
  <c r="I4308" i="1"/>
  <c r="C4309" i="1"/>
  <c r="D4309" i="1"/>
  <c r="E4309" i="1"/>
  <c r="F4309" i="1"/>
  <c r="G4309" i="1"/>
  <c r="H4309" i="1"/>
  <c r="I4309" i="1"/>
  <c r="C4310" i="1"/>
  <c r="D4310" i="1"/>
  <c r="E4310" i="1"/>
  <c r="F4310" i="1"/>
  <c r="G4310" i="1"/>
  <c r="H4310" i="1"/>
  <c r="I4310" i="1"/>
  <c r="C4311" i="1"/>
  <c r="D4311" i="1"/>
  <c r="E4311" i="1"/>
  <c r="F4311" i="1"/>
  <c r="G4311" i="1"/>
  <c r="H4311" i="1"/>
  <c r="I4311" i="1"/>
  <c r="C4312" i="1"/>
  <c r="D4312" i="1"/>
  <c r="E4312" i="1"/>
  <c r="F4312" i="1"/>
  <c r="G4312" i="1"/>
  <c r="H4312" i="1"/>
  <c r="I4312" i="1"/>
  <c r="C4313" i="1"/>
  <c r="D4313" i="1"/>
  <c r="E4313" i="1"/>
  <c r="F4313" i="1"/>
  <c r="G4313" i="1"/>
  <c r="H4313" i="1"/>
  <c r="I4313" i="1"/>
  <c r="C4314" i="1"/>
  <c r="D4314" i="1"/>
  <c r="E4314" i="1"/>
  <c r="F4314" i="1"/>
  <c r="G4314" i="1"/>
  <c r="H4314" i="1"/>
  <c r="I4314" i="1"/>
  <c r="C4315" i="1"/>
  <c r="D4315" i="1"/>
  <c r="E4315" i="1"/>
  <c r="F4315" i="1"/>
  <c r="G4315" i="1"/>
  <c r="H4315" i="1"/>
  <c r="I4315" i="1"/>
  <c r="C4316" i="1"/>
  <c r="D4316" i="1"/>
  <c r="E4316" i="1"/>
  <c r="F4316" i="1"/>
  <c r="G4316" i="1"/>
  <c r="H4316" i="1"/>
  <c r="I4316" i="1"/>
  <c r="C4317" i="1"/>
  <c r="D4317" i="1"/>
  <c r="E4317" i="1"/>
  <c r="F4317" i="1"/>
  <c r="G4317" i="1"/>
  <c r="H4317" i="1"/>
  <c r="I4317" i="1"/>
  <c r="C4318" i="1"/>
  <c r="D4318" i="1"/>
  <c r="E4318" i="1"/>
  <c r="F4318" i="1"/>
  <c r="G4318" i="1"/>
  <c r="H4318" i="1"/>
  <c r="I4318" i="1"/>
  <c r="C4319" i="1"/>
  <c r="D4319" i="1"/>
  <c r="E4319" i="1"/>
  <c r="F4319" i="1"/>
  <c r="G4319" i="1"/>
  <c r="H4319" i="1"/>
  <c r="I4319" i="1"/>
  <c r="C4320" i="1"/>
  <c r="D4320" i="1"/>
  <c r="E4320" i="1"/>
  <c r="F4320" i="1"/>
  <c r="G4320" i="1"/>
  <c r="H4320" i="1"/>
  <c r="I4320" i="1"/>
  <c r="C4321" i="1"/>
  <c r="D4321" i="1"/>
  <c r="E4321" i="1"/>
  <c r="F4321" i="1"/>
  <c r="G4321" i="1"/>
  <c r="H4321" i="1"/>
  <c r="I4321" i="1"/>
  <c r="C4322" i="1"/>
  <c r="D4322" i="1"/>
  <c r="E4322" i="1"/>
  <c r="F4322" i="1"/>
  <c r="G4322" i="1"/>
  <c r="H4322" i="1"/>
  <c r="I4322" i="1"/>
  <c r="C4323" i="1"/>
  <c r="D4323" i="1"/>
  <c r="E4323" i="1"/>
  <c r="F4323" i="1"/>
  <c r="G4323" i="1"/>
  <c r="H4323" i="1"/>
  <c r="I4323" i="1"/>
  <c r="C4324" i="1"/>
  <c r="D4324" i="1"/>
  <c r="E4324" i="1"/>
  <c r="F4324" i="1"/>
  <c r="G4324" i="1"/>
  <c r="H4324" i="1"/>
  <c r="I4324" i="1"/>
  <c r="C4325" i="1"/>
  <c r="D4325" i="1"/>
  <c r="E4325" i="1"/>
  <c r="F4325" i="1"/>
  <c r="G4325" i="1"/>
  <c r="H4325" i="1"/>
  <c r="I4325" i="1"/>
  <c r="C4326" i="1"/>
  <c r="D4326" i="1"/>
  <c r="E4326" i="1"/>
  <c r="F4326" i="1"/>
  <c r="G4326" i="1"/>
  <c r="H4326" i="1"/>
  <c r="I4326" i="1"/>
  <c r="C4327" i="1"/>
  <c r="D4327" i="1"/>
  <c r="E4327" i="1"/>
  <c r="F4327" i="1"/>
  <c r="G4327" i="1"/>
  <c r="H4327" i="1"/>
  <c r="I4327" i="1"/>
  <c r="C4328" i="1"/>
  <c r="D4328" i="1"/>
  <c r="E4328" i="1"/>
  <c r="F4328" i="1"/>
  <c r="G4328" i="1"/>
  <c r="H4328" i="1"/>
  <c r="I4328" i="1"/>
  <c r="C4329" i="1"/>
  <c r="D4329" i="1"/>
  <c r="E4329" i="1"/>
  <c r="F4329" i="1"/>
  <c r="G4329" i="1"/>
  <c r="H4329" i="1"/>
  <c r="I4329" i="1"/>
  <c r="C4330" i="1"/>
  <c r="D4330" i="1"/>
  <c r="E4330" i="1"/>
  <c r="F4330" i="1"/>
  <c r="G4330" i="1"/>
  <c r="H4330" i="1"/>
  <c r="I4330" i="1"/>
  <c r="C4331" i="1"/>
  <c r="D4331" i="1"/>
  <c r="E4331" i="1"/>
  <c r="F4331" i="1"/>
  <c r="G4331" i="1"/>
  <c r="H4331" i="1"/>
  <c r="I4331" i="1"/>
  <c r="C4332" i="1"/>
  <c r="D4332" i="1"/>
  <c r="E4332" i="1"/>
  <c r="F4332" i="1"/>
  <c r="G4332" i="1"/>
  <c r="H4332" i="1"/>
  <c r="I4332" i="1"/>
  <c r="C4333" i="1"/>
  <c r="D4333" i="1"/>
  <c r="E4333" i="1"/>
  <c r="F4333" i="1"/>
  <c r="G4333" i="1"/>
  <c r="H4333" i="1"/>
  <c r="I4333" i="1"/>
  <c r="C4334" i="1"/>
  <c r="D4334" i="1"/>
  <c r="E4334" i="1"/>
  <c r="F4334" i="1"/>
  <c r="G4334" i="1"/>
  <c r="H4334" i="1"/>
  <c r="I4334" i="1"/>
  <c r="C4335" i="1"/>
  <c r="D4335" i="1"/>
  <c r="E4335" i="1"/>
  <c r="F4335" i="1"/>
  <c r="G4335" i="1"/>
  <c r="H4335" i="1"/>
  <c r="I4335" i="1"/>
  <c r="C4336" i="1"/>
  <c r="D4336" i="1"/>
  <c r="E4336" i="1"/>
  <c r="F4336" i="1"/>
  <c r="G4336" i="1"/>
  <c r="H4336" i="1"/>
  <c r="I4336" i="1"/>
  <c r="C4337" i="1"/>
  <c r="D4337" i="1"/>
  <c r="E4337" i="1"/>
  <c r="F4337" i="1"/>
  <c r="G4337" i="1"/>
  <c r="H4337" i="1"/>
  <c r="I4337" i="1"/>
  <c r="C4338" i="1"/>
  <c r="D4338" i="1"/>
  <c r="E4338" i="1"/>
  <c r="F4338" i="1"/>
  <c r="G4338" i="1"/>
  <c r="H4338" i="1"/>
  <c r="I4338" i="1"/>
  <c r="C4339" i="1"/>
  <c r="D4339" i="1"/>
  <c r="E4339" i="1"/>
  <c r="F4339" i="1"/>
  <c r="G4339" i="1"/>
  <c r="H4339" i="1"/>
  <c r="I4339" i="1"/>
  <c r="C4340" i="1"/>
  <c r="D4340" i="1"/>
  <c r="E4340" i="1"/>
  <c r="F4340" i="1"/>
  <c r="G4340" i="1"/>
  <c r="H4340" i="1"/>
  <c r="I4340" i="1"/>
  <c r="C4341" i="1"/>
  <c r="D4341" i="1"/>
  <c r="E4341" i="1"/>
  <c r="F4341" i="1"/>
  <c r="G4341" i="1"/>
  <c r="H4341" i="1"/>
  <c r="I4341" i="1"/>
  <c r="C4342" i="1"/>
  <c r="D4342" i="1"/>
  <c r="E4342" i="1"/>
  <c r="F4342" i="1"/>
  <c r="G4342" i="1"/>
  <c r="H4342" i="1"/>
  <c r="I4342" i="1"/>
  <c r="C4343" i="1"/>
  <c r="D4343" i="1"/>
  <c r="E4343" i="1"/>
  <c r="F4343" i="1"/>
  <c r="G4343" i="1"/>
  <c r="H4343" i="1"/>
  <c r="I4343" i="1"/>
  <c r="C4344" i="1"/>
  <c r="D4344" i="1"/>
  <c r="E4344" i="1"/>
  <c r="F4344" i="1"/>
  <c r="G4344" i="1"/>
  <c r="H4344" i="1"/>
  <c r="I4344" i="1"/>
  <c r="C4345" i="1"/>
  <c r="D4345" i="1"/>
  <c r="E4345" i="1"/>
  <c r="F4345" i="1"/>
  <c r="G4345" i="1"/>
  <c r="H4345" i="1"/>
  <c r="I4345" i="1"/>
  <c r="C4346" i="1"/>
  <c r="D4346" i="1"/>
  <c r="E4346" i="1"/>
  <c r="F4346" i="1"/>
  <c r="G4346" i="1"/>
  <c r="H4346" i="1"/>
  <c r="I4346" i="1"/>
  <c r="C4347" i="1"/>
  <c r="D4347" i="1"/>
  <c r="E4347" i="1"/>
  <c r="F4347" i="1"/>
  <c r="G4347" i="1"/>
  <c r="H4347" i="1"/>
  <c r="I4347" i="1"/>
  <c r="C4348" i="1"/>
  <c r="D4348" i="1"/>
  <c r="E4348" i="1"/>
  <c r="F4348" i="1"/>
  <c r="G4348" i="1"/>
  <c r="H4348" i="1"/>
  <c r="I4348" i="1"/>
  <c r="C4349" i="1"/>
  <c r="D4349" i="1"/>
  <c r="E4349" i="1"/>
  <c r="F4349" i="1"/>
  <c r="G4349" i="1"/>
  <c r="H4349" i="1"/>
  <c r="I4349" i="1"/>
  <c r="C4350" i="1"/>
  <c r="D4350" i="1"/>
  <c r="E4350" i="1"/>
  <c r="F4350" i="1"/>
  <c r="G4350" i="1"/>
  <c r="H4350" i="1"/>
  <c r="I4350" i="1"/>
  <c r="C4351" i="1"/>
  <c r="D4351" i="1"/>
  <c r="E4351" i="1"/>
  <c r="F4351" i="1"/>
  <c r="G4351" i="1"/>
  <c r="H4351" i="1"/>
  <c r="I4351" i="1"/>
  <c r="C4352" i="1"/>
  <c r="D4352" i="1"/>
  <c r="E4352" i="1"/>
  <c r="F4352" i="1"/>
  <c r="G4352" i="1"/>
  <c r="H4352" i="1"/>
  <c r="I4352" i="1"/>
  <c r="C4353" i="1"/>
  <c r="D4353" i="1"/>
  <c r="E4353" i="1"/>
  <c r="F4353" i="1"/>
  <c r="G4353" i="1"/>
  <c r="H4353" i="1"/>
  <c r="I4353" i="1"/>
  <c r="C4354" i="1"/>
  <c r="D4354" i="1"/>
  <c r="E4354" i="1"/>
  <c r="F4354" i="1"/>
  <c r="G4354" i="1"/>
  <c r="H4354" i="1"/>
  <c r="I4354" i="1"/>
  <c r="C4355" i="1"/>
  <c r="D4355" i="1"/>
  <c r="E4355" i="1"/>
  <c r="F4355" i="1"/>
  <c r="G4355" i="1"/>
  <c r="H4355" i="1"/>
  <c r="I4355" i="1"/>
  <c r="C4356" i="1"/>
  <c r="D4356" i="1"/>
  <c r="E4356" i="1"/>
  <c r="F4356" i="1"/>
  <c r="G4356" i="1"/>
  <c r="H4356" i="1"/>
  <c r="I4356" i="1"/>
  <c r="C4357" i="1"/>
  <c r="D4357" i="1"/>
  <c r="E4357" i="1"/>
  <c r="F4357" i="1"/>
  <c r="G4357" i="1"/>
  <c r="H4357" i="1"/>
  <c r="I4357" i="1"/>
  <c r="C4358" i="1"/>
  <c r="D4358" i="1"/>
  <c r="E4358" i="1"/>
  <c r="F4358" i="1"/>
  <c r="G4358" i="1"/>
  <c r="H4358" i="1"/>
  <c r="I4358" i="1"/>
  <c r="C4359" i="1"/>
  <c r="D4359" i="1"/>
  <c r="E4359" i="1"/>
  <c r="F4359" i="1"/>
  <c r="G4359" i="1"/>
  <c r="H4359" i="1"/>
  <c r="I4359" i="1"/>
  <c r="C4360" i="1"/>
  <c r="D4360" i="1"/>
  <c r="E4360" i="1"/>
  <c r="F4360" i="1"/>
  <c r="G4360" i="1"/>
  <c r="H4360" i="1"/>
  <c r="I4360" i="1"/>
  <c r="C4361" i="1"/>
  <c r="D4361" i="1"/>
  <c r="E4361" i="1"/>
  <c r="F4361" i="1"/>
  <c r="G4361" i="1"/>
  <c r="H4361" i="1"/>
  <c r="I4361" i="1"/>
  <c r="C4362" i="1"/>
  <c r="D4362" i="1"/>
  <c r="E4362" i="1"/>
  <c r="F4362" i="1"/>
  <c r="G4362" i="1"/>
  <c r="H4362" i="1"/>
  <c r="I4362" i="1"/>
  <c r="C4363" i="1"/>
  <c r="D4363" i="1"/>
  <c r="E4363" i="1"/>
  <c r="F4363" i="1"/>
  <c r="G4363" i="1"/>
  <c r="H4363" i="1"/>
  <c r="I4363" i="1"/>
  <c r="C4364" i="1"/>
  <c r="D4364" i="1"/>
  <c r="E4364" i="1"/>
  <c r="F4364" i="1"/>
  <c r="G4364" i="1"/>
  <c r="H4364" i="1"/>
  <c r="I4364" i="1"/>
  <c r="C4365" i="1"/>
  <c r="D4365" i="1"/>
  <c r="E4365" i="1"/>
  <c r="F4365" i="1"/>
  <c r="G4365" i="1"/>
  <c r="H4365" i="1"/>
  <c r="I4365" i="1"/>
  <c r="C4366" i="1"/>
  <c r="D4366" i="1"/>
  <c r="E4366" i="1"/>
  <c r="F4366" i="1"/>
  <c r="G4366" i="1"/>
  <c r="H4366" i="1"/>
  <c r="I4366" i="1"/>
  <c r="C4367" i="1"/>
  <c r="D4367" i="1"/>
  <c r="E4367" i="1"/>
  <c r="F4367" i="1"/>
  <c r="G4367" i="1"/>
  <c r="H4367" i="1"/>
  <c r="I4367" i="1"/>
  <c r="C4368" i="1"/>
  <c r="D4368" i="1"/>
  <c r="E4368" i="1"/>
  <c r="F4368" i="1"/>
  <c r="G4368" i="1"/>
  <c r="H4368" i="1"/>
  <c r="I4368" i="1"/>
  <c r="C4369" i="1"/>
  <c r="D4369" i="1"/>
  <c r="E4369" i="1"/>
  <c r="F4369" i="1"/>
  <c r="G4369" i="1"/>
  <c r="H4369" i="1"/>
  <c r="I4369" i="1"/>
  <c r="C4370" i="1"/>
  <c r="D4370" i="1"/>
  <c r="E4370" i="1"/>
  <c r="F4370" i="1"/>
  <c r="G4370" i="1"/>
  <c r="H4370" i="1"/>
  <c r="I4370" i="1"/>
  <c r="C4371" i="1"/>
  <c r="D4371" i="1"/>
  <c r="E4371" i="1"/>
  <c r="F4371" i="1"/>
  <c r="G4371" i="1"/>
  <c r="H4371" i="1"/>
  <c r="I4371" i="1"/>
  <c r="C4372" i="1"/>
  <c r="D4372" i="1"/>
  <c r="E4372" i="1"/>
  <c r="F4372" i="1"/>
  <c r="G4372" i="1"/>
  <c r="H4372" i="1"/>
  <c r="I4372" i="1"/>
  <c r="C4373" i="1"/>
  <c r="D4373" i="1"/>
  <c r="E4373" i="1"/>
  <c r="F4373" i="1"/>
  <c r="G4373" i="1"/>
  <c r="H4373" i="1"/>
  <c r="I4373" i="1"/>
  <c r="C4374" i="1"/>
  <c r="D4374" i="1"/>
  <c r="E4374" i="1"/>
  <c r="F4374" i="1"/>
  <c r="G4374" i="1"/>
  <c r="H4374" i="1"/>
  <c r="I4374" i="1"/>
  <c r="C4375" i="1"/>
  <c r="D4375" i="1"/>
  <c r="E4375" i="1"/>
  <c r="F4375" i="1"/>
  <c r="G4375" i="1"/>
  <c r="H4375" i="1"/>
  <c r="I4375" i="1"/>
  <c r="C4376" i="1"/>
  <c r="D4376" i="1"/>
  <c r="E4376" i="1"/>
  <c r="F4376" i="1"/>
  <c r="G4376" i="1"/>
  <c r="H4376" i="1"/>
  <c r="I4376" i="1"/>
  <c r="C4377" i="1"/>
  <c r="D4377" i="1"/>
  <c r="E4377" i="1"/>
  <c r="F4377" i="1"/>
  <c r="G4377" i="1"/>
  <c r="H4377" i="1"/>
  <c r="I4377" i="1"/>
  <c r="C4378" i="1"/>
  <c r="D4378" i="1"/>
  <c r="E4378" i="1"/>
  <c r="F4378" i="1"/>
  <c r="G4378" i="1"/>
  <c r="H4378" i="1"/>
  <c r="I4378" i="1"/>
  <c r="C4379" i="1"/>
  <c r="D4379" i="1"/>
  <c r="E4379" i="1"/>
  <c r="F4379" i="1"/>
  <c r="G4379" i="1"/>
  <c r="H4379" i="1"/>
  <c r="I4379" i="1"/>
  <c r="C4380" i="1"/>
  <c r="D4380" i="1"/>
  <c r="E4380" i="1"/>
  <c r="F4380" i="1"/>
  <c r="G4380" i="1"/>
  <c r="H4380" i="1"/>
  <c r="I4380" i="1"/>
  <c r="C4381" i="1"/>
  <c r="D4381" i="1"/>
  <c r="E4381" i="1"/>
  <c r="F4381" i="1"/>
  <c r="G4381" i="1"/>
  <c r="H4381" i="1"/>
  <c r="I4381" i="1"/>
  <c r="C4382" i="1"/>
  <c r="D4382" i="1"/>
  <c r="E4382" i="1"/>
  <c r="F4382" i="1"/>
  <c r="G4382" i="1"/>
  <c r="H4382" i="1"/>
  <c r="I4382" i="1"/>
  <c r="C4383" i="1"/>
  <c r="D4383" i="1"/>
  <c r="E4383" i="1"/>
  <c r="F4383" i="1"/>
  <c r="G4383" i="1"/>
  <c r="H4383" i="1"/>
  <c r="I4383" i="1"/>
  <c r="C4384" i="1"/>
  <c r="D4384" i="1"/>
  <c r="E4384" i="1"/>
  <c r="F4384" i="1"/>
  <c r="G4384" i="1"/>
  <c r="H4384" i="1"/>
  <c r="I4384" i="1"/>
  <c r="H4020" i="1"/>
  <c r="G4020" i="1"/>
  <c r="F4020" i="1"/>
  <c r="E4020" i="1"/>
  <c r="C4396" i="1"/>
  <c r="D4396" i="1"/>
  <c r="E4396" i="1"/>
  <c r="F4396" i="1"/>
  <c r="G4396" i="1"/>
  <c r="H4396" i="1"/>
  <c r="I4396" i="1"/>
  <c r="C4397" i="1"/>
  <c r="D4397" i="1"/>
  <c r="E4397" i="1"/>
  <c r="F4397" i="1"/>
  <c r="G4397" i="1"/>
  <c r="H4397" i="1"/>
  <c r="I4397" i="1"/>
  <c r="C4398" i="1"/>
  <c r="D4398" i="1"/>
  <c r="E4398" i="1"/>
  <c r="F4398" i="1"/>
  <c r="G4398" i="1"/>
  <c r="H4398" i="1"/>
  <c r="I4398" i="1"/>
  <c r="C4399" i="1"/>
  <c r="D4399" i="1"/>
  <c r="E4399" i="1"/>
  <c r="F4399" i="1"/>
  <c r="G4399" i="1"/>
  <c r="H4399" i="1"/>
  <c r="I4399" i="1"/>
  <c r="C4400" i="1"/>
  <c r="D4400" i="1"/>
  <c r="E4400" i="1"/>
  <c r="F4400" i="1"/>
  <c r="G4400" i="1"/>
  <c r="H4400" i="1"/>
  <c r="I4400" i="1"/>
  <c r="C4401" i="1"/>
  <c r="D4401" i="1"/>
  <c r="E4401" i="1"/>
  <c r="F4401" i="1"/>
  <c r="G4401" i="1"/>
  <c r="H4401" i="1"/>
  <c r="I4401" i="1"/>
  <c r="C4402" i="1"/>
  <c r="D4402" i="1"/>
  <c r="E4402" i="1"/>
  <c r="F4402" i="1"/>
  <c r="G4402" i="1"/>
  <c r="H4402" i="1"/>
  <c r="I4402" i="1"/>
  <c r="C4403" i="1"/>
  <c r="D4403" i="1"/>
  <c r="E4403" i="1"/>
  <c r="F4403" i="1"/>
  <c r="G4403" i="1"/>
  <c r="H4403" i="1"/>
  <c r="I4403" i="1"/>
  <c r="C4404" i="1"/>
  <c r="D4404" i="1"/>
  <c r="E4404" i="1"/>
  <c r="F4404" i="1"/>
  <c r="G4404" i="1"/>
  <c r="H4404" i="1"/>
  <c r="I4404" i="1"/>
  <c r="C4405" i="1"/>
  <c r="D4405" i="1"/>
  <c r="E4405" i="1"/>
  <c r="F4405" i="1"/>
  <c r="G4405" i="1"/>
  <c r="H4405" i="1"/>
  <c r="I4405" i="1"/>
  <c r="C4406" i="1"/>
  <c r="D4406" i="1"/>
  <c r="E4406" i="1"/>
  <c r="F4406" i="1"/>
  <c r="G4406" i="1"/>
  <c r="H4406" i="1"/>
  <c r="I4406" i="1"/>
  <c r="C4407" i="1"/>
  <c r="D4407" i="1"/>
  <c r="E4407" i="1"/>
  <c r="F4407" i="1"/>
  <c r="G4407" i="1"/>
  <c r="H4407" i="1"/>
  <c r="I4407" i="1"/>
  <c r="C4408" i="1"/>
  <c r="D4408" i="1"/>
  <c r="E4408" i="1"/>
  <c r="F4408" i="1"/>
  <c r="G4408" i="1"/>
  <c r="H4408" i="1"/>
  <c r="I4408" i="1"/>
  <c r="C4409" i="1"/>
  <c r="D4409" i="1"/>
  <c r="E4409" i="1"/>
  <c r="F4409" i="1"/>
  <c r="G4409" i="1"/>
  <c r="H4409" i="1"/>
  <c r="I4409" i="1"/>
  <c r="C4410" i="1"/>
  <c r="D4410" i="1"/>
  <c r="E4410" i="1"/>
  <c r="F4410" i="1"/>
  <c r="G4410" i="1"/>
  <c r="H4410" i="1"/>
  <c r="I4410" i="1"/>
  <c r="C4411" i="1"/>
  <c r="D4411" i="1"/>
  <c r="E4411" i="1"/>
  <c r="F4411" i="1"/>
  <c r="G4411" i="1"/>
  <c r="H4411" i="1"/>
  <c r="I4411" i="1"/>
  <c r="C4412" i="1"/>
  <c r="D4412" i="1"/>
  <c r="E4412" i="1"/>
  <c r="F4412" i="1"/>
  <c r="G4412" i="1"/>
  <c r="H4412" i="1"/>
  <c r="I4412" i="1"/>
  <c r="C4413" i="1"/>
  <c r="D4413" i="1"/>
  <c r="E4413" i="1"/>
  <c r="F4413" i="1"/>
  <c r="G4413" i="1"/>
  <c r="H4413" i="1"/>
  <c r="I4413" i="1"/>
  <c r="C4414" i="1"/>
  <c r="D4414" i="1"/>
  <c r="E4414" i="1"/>
  <c r="F4414" i="1"/>
  <c r="G4414" i="1"/>
  <c r="H4414" i="1"/>
  <c r="I4414" i="1"/>
  <c r="C4415" i="1"/>
  <c r="D4415" i="1"/>
  <c r="E4415" i="1"/>
  <c r="F4415" i="1"/>
  <c r="G4415" i="1"/>
  <c r="H4415" i="1"/>
  <c r="I4415" i="1"/>
  <c r="C4416" i="1"/>
  <c r="D4416" i="1"/>
  <c r="E4416" i="1"/>
  <c r="F4416" i="1"/>
  <c r="G4416" i="1"/>
  <c r="H4416" i="1"/>
  <c r="I4416" i="1"/>
  <c r="C4417" i="1"/>
  <c r="D4417" i="1"/>
  <c r="E4417" i="1"/>
  <c r="F4417" i="1"/>
  <c r="G4417" i="1"/>
  <c r="H4417" i="1"/>
  <c r="I4417" i="1"/>
  <c r="C4418" i="1"/>
  <c r="D4418" i="1"/>
  <c r="E4418" i="1"/>
  <c r="F4418" i="1"/>
  <c r="G4418" i="1"/>
  <c r="H4418" i="1"/>
  <c r="I4418" i="1"/>
  <c r="C4419" i="1"/>
  <c r="D4419" i="1"/>
  <c r="E4419" i="1"/>
  <c r="F4419" i="1"/>
  <c r="G4419" i="1"/>
  <c r="H4419" i="1"/>
  <c r="I4419" i="1"/>
  <c r="C4420" i="1"/>
  <c r="D4420" i="1"/>
  <c r="E4420" i="1"/>
  <c r="F4420" i="1"/>
  <c r="G4420" i="1"/>
  <c r="H4420" i="1"/>
  <c r="I4420" i="1"/>
  <c r="C4421" i="1"/>
  <c r="D4421" i="1"/>
  <c r="E4421" i="1"/>
  <c r="F4421" i="1"/>
  <c r="G4421" i="1"/>
  <c r="H4421" i="1"/>
  <c r="I4421" i="1"/>
  <c r="C4422" i="1"/>
  <c r="D4422" i="1"/>
  <c r="E4422" i="1"/>
  <c r="F4422" i="1"/>
  <c r="G4422" i="1"/>
  <c r="H4422" i="1"/>
  <c r="I4422" i="1"/>
  <c r="C4423" i="1"/>
  <c r="D4423" i="1"/>
  <c r="E4423" i="1"/>
  <c r="F4423" i="1"/>
  <c r="G4423" i="1"/>
  <c r="H4423" i="1"/>
  <c r="I4423" i="1"/>
  <c r="C4424" i="1"/>
  <c r="D4424" i="1"/>
  <c r="E4424" i="1"/>
  <c r="F4424" i="1"/>
  <c r="G4424" i="1"/>
  <c r="H4424" i="1"/>
  <c r="I4424" i="1"/>
  <c r="C4425" i="1"/>
  <c r="D4425" i="1"/>
  <c r="E4425" i="1"/>
  <c r="F4425" i="1"/>
  <c r="G4425" i="1"/>
  <c r="H4425" i="1"/>
  <c r="I4425" i="1"/>
  <c r="C4426" i="1"/>
  <c r="D4426" i="1"/>
  <c r="E4426" i="1"/>
  <c r="F4426" i="1"/>
  <c r="G4426" i="1"/>
  <c r="H4426" i="1"/>
  <c r="I4426" i="1"/>
  <c r="C4427" i="1"/>
  <c r="D4427" i="1"/>
  <c r="E4427" i="1"/>
  <c r="F4427" i="1"/>
  <c r="G4427" i="1"/>
  <c r="H4427" i="1"/>
  <c r="I4427" i="1"/>
  <c r="C4428" i="1"/>
  <c r="D4428" i="1"/>
  <c r="E4428" i="1"/>
  <c r="F4428" i="1"/>
  <c r="G4428" i="1"/>
  <c r="H4428" i="1"/>
  <c r="I4428" i="1"/>
  <c r="C4429" i="1"/>
  <c r="D4429" i="1"/>
  <c r="E4429" i="1"/>
  <c r="F4429" i="1"/>
  <c r="G4429" i="1"/>
  <c r="H4429" i="1"/>
  <c r="I4429" i="1"/>
  <c r="C4430" i="1"/>
  <c r="D4430" i="1"/>
  <c r="E4430" i="1"/>
  <c r="F4430" i="1"/>
  <c r="G4430" i="1"/>
  <c r="H4430" i="1"/>
  <c r="I4430" i="1"/>
  <c r="C4431" i="1"/>
  <c r="D4431" i="1"/>
  <c r="E4431" i="1"/>
  <c r="F4431" i="1"/>
  <c r="G4431" i="1"/>
  <c r="H4431" i="1"/>
  <c r="I4431" i="1"/>
  <c r="C4432" i="1"/>
  <c r="D4432" i="1"/>
  <c r="E4432" i="1"/>
  <c r="F4432" i="1"/>
  <c r="G4432" i="1"/>
  <c r="H4432" i="1"/>
  <c r="I4432" i="1"/>
  <c r="C4433" i="1"/>
  <c r="D4433" i="1"/>
  <c r="E4433" i="1"/>
  <c r="F4433" i="1"/>
  <c r="G4433" i="1"/>
  <c r="H4433" i="1"/>
  <c r="I4433" i="1"/>
  <c r="C4434" i="1"/>
  <c r="D4434" i="1"/>
  <c r="E4434" i="1"/>
  <c r="F4434" i="1"/>
  <c r="G4434" i="1"/>
  <c r="H4434" i="1"/>
  <c r="I4434" i="1"/>
  <c r="C4435" i="1"/>
  <c r="D4435" i="1"/>
  <c r="E4435" i="1"/>
  <c r="F4435" i="1"/>
  <c r="G4435" i="1"/>
  <c r="H4435" i="1"/>
  <c r="I4435" i="1"/>
  <c r="C4436" i="1"/>
  <c r="D4436" i="1"/>
  <c r="E4436" i="1"/>
  <c r="F4436" i="1"/>
  <c r="G4436" i="1"/>
  <c r="H4436" i="1"/>
  <c r="I4436" i="1"/>
  <c r="C4437" i="1"/>
  <c r="D4437" i="1"/>
  <c r="E4437" i="1"/>
  <c r="F4437" i="1"/>
  <c r="G4437" i="1"/>
  <c r="H4437" i="1"/>
  <c r="I4437" i="1"/>
  <c r="C4438" i="1"/>
  <c r="D4438" i="1"/>
  <c r="E4438" i="1"/>
  <c r="F4438" i="1"/>
  <c r="G4438" i="1"/>
  <c r="H4438" i="1"/>
  <c r="I4438" i="1"/>
  <c r="C4439" i="1"/>
  <c r="D4439" i="1"/>
  <c r="E4439" i="1"/>
  <c r="F4439" i="1"/>
  <c r="G4439" i="1"/>
  <c r="H4439" i="1"/>
  <c r="I4439" i="1"/>
  <c r="C4440" i="1"/>
  <c r="D4440" i="1"/>
  <c r="E4440" i="1"/>
  <c r="F4440" i="1"/>
  <c r="G4440" i="1"/>
  <c r="H4440" i="1"/>
  <c r="I4440" i="1"/>
  <c r="C4441" i="1"/>
  <c r="D4441" i="1"/>
  <c r="E4441" i="1"/>
  <c r="F4441" i="1"/>
  <c r="G4441" i="1"/>
  <c r="H4441" i="1"/>
  <c r="I4441" i="1"/>
  <c r="C4442" i="1"/>
  <c r="D4442" i="1"/>
  <c r="E4442" i="1"/>
  <c r="F4442" i="1"/>
  <c r="G4442" i="1"/>
  <c r="H4442" i="1"/>
  <c r="I4442" i="1"/>
  <c r="C4443" i="1"/>
  <c r="D4443" i="1"/>
  <c r="E4443" i="1"/>
  <c r="F4443" i="1"/>
  <c r="G4443" i="1"/>
  <c r="H4443" i="1"/>
  <c r="I4443" i="1"/>
  <c r="C4444" i="1"/>
  <c r="D4444" i="1"/>
  <c r="E4444" i="1"/>
  <c r="F4444" i="1"/>
  <c r="G4444" i="1"/>
  <c r="H4444" i="1"/>
  <c r="I4444" i="1"/>
  <c r="C4445" i="1"/>
  <c r="D4445" i="1"/>
  <c r="E4445" i="1"/>
  <c r="F4445" i="1"/>
  <c r="G4445" i="1"/>
  <c r="H4445" i="1"/>
  <c r="I4445" i="1"/>
  <c r="C4446" i="1"/>
  <c r="D4446" i="1"/>
  <c r="E4446" i="1"/>
  <c r="F4446" i="1"/>
  <c r="G4446" i="1"/>
  <c r="H4446" i="1"/>
  <c r="I4446" i="1"/>
  <c r="C4447" i="1"/>
  <c r="D4447" i="1"/>
  <c r="E4447" i="1"/>
  <c r="F4447" i="1"/>
  <c r="G4447" i="1"/>
  <c r="H4447" i="1"/>
  <c r="I4447" i="1"/>
  <c r="C4448" i="1"/>
  <c r="D4448" i="1"/>
  <c r="E4448" i="1"/>
  <c r="F4448" i="1"/>
  <c r="G4448" i="1"/>
  <c r="H4448" i="1"/>
  <c r="I4448" i="1"/>
  <c r="C4449" i="1"/>
  <c r="D4449" i="1"/>
  <c r="E4449" i="1"/>
  <c r="F4449" i="1"/>
  <c r="G4449" i="1"/>
  <c r="H4449" i="1"/>
  <c r="I4449" i="1"/>
  <c r="C4450" i="1"/>
  <c r="D4450" i="1"/>
  <c r="E4450" i="1"/>
  <c r="F4450" i="1"/>
  <c r="G4450" i="1"/>
  <c r="H4450" i="1"/>
  <c r="I4450" i="1"/>
  <c r="C4451" i="1"/>
  <c r="D4451" i="1"/>
  <c r="E4451" i="1"/>
  <c r="F4451" i="1"/>
  <c r="G4451" i="1"/>
  <c r="H4451" i="1"/>
  <c r="I4451" i="1"/>
  <c r="C4452" i="1"/>
  <c r="D4452" i="1"/>
  <c r="E4452" i="1"/>
  <c r="F4452" i="1"/>
  <c r="G4452" i="1"/>
  <c r="H4452" i="1"/>
  <c r="I4452" i="1"/>
  <c r="C4453" i="1"/>
  <c r="D4453" i="1"/>
  <c r="E4453" i="1"/>
  <c r="F4453" i="1"/>
  <c r="G4453" i="1"/>
  <c r="H4453" i="1"/>
  <c r="I4453" i="1"/>
  <c r="C4454" i="1"/>
  <c r="D4454" i="1"/>
  <c r="E4454" i="1"/>
  <c r="F4454" i="1"/>
  <c r="G4454" i="1"/>
  <c r="H4454" i="1"/>
  <c r="I4454" i="1"/>
  <c r="C4455" i="1"/>
  <c r="D4455" i="1"/>
  <c r="E4455" i="1"/>
  <c r="F4455" i="1"/>
  <c r="G4455" i="1"/>
  <c r="H4455" i="1"/>
  <c r="I4455" i="1"/>
  <c r="C4456" i="1"/>
  <c r="D4456" i="1"/>
  <c r="E4456" i="1"/>
  <c r="F4456" i="1"/>
  <c r="G4456" i="1"/>
  <c r="H4456" i="1"/>
  <c r="I4456" i="1"/>
  <c r="C4457" i="1"/>
  <c r="D4457" i="1"/>
  <c r="E4457" i="1"/>
  <c r="F4457" i="1"/>
  <c r="G4457" i="1"/>
  <c r="H4457" i="1"/>
  <c r="I4457" i="1"/>
  <c r="C4458" i="1"/>
  <c r="D4458" i="1"/>
  <c r="E4458" i="1"/>
  <c r="F4458" i="1"/>
  <c r="G4458" i="1"/>
  <c r="H4458" i="1"/>
  <c r="I4458" i="1"/>
  <c r="C4459" i="1"/>
  <c r="D4459" i="1"/>
  <c r="E4459" i="1"/>
  <c r="F4459" i="1"/>
  <c r="G4459" i="1"/>
  <c r="H4459" i="1"/>
  <c r="I4459" i="1"/>
  <c r="C4460" i="1"/>
  <c r="D4460" i="1"/>
  <c r="E4460" i="1"/>
  <c r="F4460" i="1"/>
  <c r="G4460" i="1"/>
  <c r="H4460" i="1"/>
  <c r="I4460" i="1"/>
  <c r="C4461" i="1"/>
  <c r="D4461" i="1"/>
  <c r="E4461" i="1"/>
  <c r="F4461" i="1"/>
  <c r="G4461" i="1"/>
  <c r="H4461" i="1"/>
  <c r="I4461" i="1"/>
  <c r="C4462" i="1"/>
  <c r="D4462" i="1"/>
  <c r="E4462" i="1"/>
  <c r="F4462" i="1"/>
  <c r="G4462" i="1"/>
  <c r="H4462" i="1"/>
  <c r="I4462" i="1"/>
  <c r="C4463" i="1"/>
  <c r="D4463" i="1"/>
  <c r="E4463" i="1"/>
  <c r="F4463" i="1"/>
  <c r="G4463" i="1"/>
  <c r="H4463" i="1"/>
  <c r="I4463" i="1"/>
  <c r="C4464" i="1"/>
  <c r="D4464" i="1"/>
  <c r="E4464" i="1"/>
  <c r="F4464" i="1"/>
  <c r="G4464" i="1"/>
  <c r="H4464" i="1"/>
  <c r="I4464" i="1"/>
  <c r="C4465" i="1"/>
  <c r="D4465" i="1"/>
  <c r="E4465" i="1"/>
  <c r="F4465" i="1"/>
  <c r="G4465" i="1"/>
  <c r="H4465" i="1"/>
  <c r="I4465" i="1"/>
  <c r="C4466" i="1"/>
  <c r="D4466" i="1"/>
  <c r="E4466" i="1"/>
  <c r="F4466" i="1"/>
  <c r="G4466" i="1"/>
  <c r="H4466" i="1"/>
  <c r="I4466" i="1"/>
  <c r="C4467" i="1"/>
  <c r="D4467" i="1"/>
  <c r="E4467" i="1"/>
  <c r="F4467" i="1"/>
  <c r="G4467" i="1"/>
  <c r="H4467" i="1"/>
  <c r="I4467" i="1"/>
  <c r="C4468" i="1"/>
  <c r="D4468" i="1"/>
  <c r="E4468" i="1"/>
  <c r="F4468" i="1"/>
  <c r="G4468" i="1"/>
  <c r="H4468" i="1"/>
  <c r="I4468" i="1"/>
  <c r="C4469" i="1"/>
  <c r="D4469" i="1"/>
  <c r="E4469" i="1"/>
  <c r="F4469" i="1"/>
  <c r="G4469" i="1"/>
  <c r="H4469" i="1"/>
  <c r="I4469" i="1"/>
  <c r="C4470" i="1"/>
  <c r="D4470" i="1"/>
  <c r="E4470" i="1"/>
  <c r="F4470" i="1"/>
  <c r="G4470" i="1"/>
  <c r="H4470" i="1"/>
  <c r="I4470" i="1"/>
  <c r="C4471" i="1"/>
  <c r="D4471" i="1"/>
  <c r="E4471" i="1"/>
  <c r="F4471" i="1"/>
  <c r="G4471" i="1"/>
  <c r="H4471" i="1"/>
  <c r="I4471" i="1"/>
  <c r="C4472" i="1"/>
  <c r="D4472" i="1"/>
  <c r="E4472" i="1"/>
  <c r="F4472" i="1"/>
  <c r="G4472" i="1"/>
  <c r="H4472" i="1"/>
  <c r="I4472" i="1"/>
  <c r="C4473" i="1"/>
  <c r="D4473" i="1"/>
  <c r="E4473" i="1"/>
  <c r="F4473" i="1"/>
  <c r="G4473" i="1"/>
  <c r="H4473" i="1"/>
  <c r="I4473" i="1"/>
  <c r="C4474" i="1"/>
  <c r="D4474" i="1"/>
  <c r="E4474" i="1"/>
  <c r="F4474" i="1"/>
  <c r="G4474" i="1"/>
  <c r="H4474" i="1"/>
  <c r="I4474" i="1"/>
  <c r="C4475" i="1"/>
  <c r="D4475" i="1"/>
  <c r="E4475" i="1"/>
  <c r="F4475" i="1"/>
  <c r="G4475" i="1"/>
  <c r="H4475" i="1"/>
  <c r="I4475" i="1"/>
  <c r="C4476" i="1"/>
  <c r="D4476" i="1"/>
  <c r="E4476" i="1"/>
  <c r="F4476" i="1"/>
  <c r="G4476" i="1"/>
  <c r="H4476" i="1"/>
  <c r="I4476" i="1"/>
  <c r="C4477" i="1"/>
  <c r="D4477" i="1"/>
  <c r="E4477" i="1"/>
  <c r="F4477" i="1"/>
  <c r="G4477" i="1"/>
  <c r="H4477" i="1"/>
  <c r="I4477" i="1"/>
  <c r="C4478" i="1"/>
  <c r="D4478" i="1"/>
  <c r="E4478" i="1"/>
  <c r="F4478" i="1"/>
  <c r="G4478" i="1"/>
  <c r="H4478" i="1"/>
  <c r="I4478" i="1"/>
  <c r="C4479" i="1"/>
  <c r="D4479" i="1"/>
  <c r="E4479" i="1"/>
  <c r="F4479" i="1"/>
  <c r="G4479" i="1"/>
  <c r="H4479" i="1"/>
  <c r="I4479" i="1"/>
  <c r="C4480" i="1"/>
  <c r="D4480" i="1"/>
  <c r="E4480" i="1"/>
  <c r="F4480" i="1"/>
  <c r="G4480" i="1"/>
  <c r="H4480" i="1"/>
  <c r="I4480" i="1"/>
  <c r="C4481" i="1"/>
  <c r="D4481" i="1"/>
  <c r="E4481" i="1"/>
  <c r="F4481" i="1"/>
  <c r="G4481" i="1"/>
  <c r="H4481" i="1"/>
  <c r="I4481" i="1"/>
  <c r="C4482" i="1"/>
  <c r="D4482" i="1"/>
  <c r="E4482" i="1"/>
  <c r="F4482" i="1"/>
  <c r="G4482" i="1"/>
  <c r="H4482" i="1"/>
  <c r="I4482" i="1"/>
  <c r="C4483" i="1"/>
  <c r="D4483" i="1"/>
  <c r="E4483" i="1"/>
  <c r="F4483" i="1"/>
  <c r="G4483" i="1"/>
  <c r="H4483" i="1"/>
  <c r="I4483" i="1"/>
  <c r="C4484" i="1"/>
  <c r="D4484" i="1"/>
  <c r="E4484" i="1"/>
  <c r="F4484" i="1"/>
  <c r="G4484" i="1"/>
  <c r="H4484" i="1"/>
  <c r="I4484" i="1"/>
  <c r="C4485" i="1"/>
  <c r="D4485" i="1"/>
  <c r="E4485" i="1"/>
  <c r="F4485" i="1"/>
  <c r="G4485" i="1"/>
  <c r="H4485" i="1"/>
  <c r="I4485" i="1"/>
  <c r="C4486" i="1"/>
  <c r="D4486" i="1"/>
  <c r="E4486" i="1"/>
  <c r="F4486" i="1"/>
  <c r="G4486" i="1"/>
  <c r="H4486" i="1"/>
  <c r="I4486" i="1"/>
  <c r="C4487" i="1"/>
  <c r="D4487" i="1"/>
  <c r="E4487" i="1"/>
  <c r="F4487" i="1"/>
  <c r="G4487" i="1"/>
  <c r="H4487" i="1"/>
  <c r="I4487" i="1"/>
  <c r="C4488" i="1"/>
  <c r="D4488" i="1"/>
  <c r="E4488" i="1"/>
  <c r="F4488" i="1"/>
  <c r="G4488" i="1"/>
  <c r="H4488" i="1"/>
  <c r="I4488" i="1"/>
  <c r="C4489" i="1"/>
  <c r="D4489" i="1"/>
  <c r="E4489" i="1"/>
  <c r="F4489" i="1"/>
  <c r="G4489" i="1"/>
  <c r="H4489" i="1"/>
  <c r="I4489" i="1"/>
  <c r="C4490" i="1"/>
  <c r="D4490" i="1"/>
  <c r="E4490" i="1"/>
  <c r="F4490" i="1"/>
  <c r="G4490" i="1"/>
  <c r="H4490" i="1"/>
  <c r="I4490" i="1"/>
  <c r="C4491" i="1"/>
  <c r="D4491" i="1"/>
  <c r="E4491" i="1"/>
  <c r="F4491" i="1"/>
  <c r="G4491" i="1"/>
  <c r="H4491" i="1"/>
  <c r="I4491" i="1"/>
  <c r="C4492" i="1"/>
  <c r="D4492" i="1"/>
  <c r="E4492" i="1"/>
  <c r="F4492" i="1"/>
  <c r="G4492" i="1"/>
  <c r="H4492" i="1"/>
  <c r="I4492" i="1"/>
  <c r="C4493" i="1"/>
  <c r="D4493" i="1"/>
  <c r="E4493" i="1"/>
  <c r="F4493" i="1"/>
  <c r="G4493" i="1"/>
  <c r="H4493" i="1"/>
  <c r="I4493" i="1"/>
  <c r="C4494" i="1"/>
  <c r="D4494" i="1"/>
  <c r="E4494" i="1"/>
  <c r="F4494" i="1"/>
  <c r="G4494" i="1"/>
  <c r="H4494" i="1"/>
  <c r="I4494" i="1"/>
  <c r="C4495" i="1"/>
  <c r="D4495" i="1"/>
  <c r="E4495" i="1"/>
  <c r="F4495" i="1"/>
  <c r="G4495" i="1"/>
  <c r="H4495" i="1"/>
  <c r="I4495" i="1"/>
  <c r="C4496" i="1"/>
  <c r="D4496" i="1"/>
  <c r="E4496" i="1"/>
  <c r="F4496" i="1"/>
  <c r="G4496" i="1"/>
  <c r="H4496" i="1"/>
  <c r="I4496" i="1"/>
  <c r="C4497" i="1"/>
  <c r="D4497" i="1"/>
  <c r="E4497" i="1"/>
  <c r="F4497" i="1"/>
  <c r="G4497" i="1"/>
  <c r="H4497" i="1"/>
  <c r="I4497" i="1"/>
  <c r="C4498" i="1"/>
  <c r="D4498" i="1"/>
  <c r="E4498" i="1"/>
  <c r="F4498" i="1"/>
  <c r="G4498" i="1"/>
  <c r="H4498" i="1"/>
  <c r="I4498" i="1"/>
  <c r="C4499" i="1"/>
  <c r="D4499" i="1"/>
  <c r="E4499" i="1"/>
  <c r="F4499" i="1"/>
  <c r="G4499" i="1"/>
  <c r="H4499" i="1"/>
  <c r="I4499" i="1"/>
  <c r="C4500" i="1"/>
  <c r="D4500" i="1"/>
  <c r="E4500" i="1"/>
  <c r="F4500" i="1"/>
  <c r="G4500" i="1"/>
  <c r="H4500" i="1"/>
  <c r="I4500" i="1"/>
  <c r="C4501" i="1"/>
  <c r="D4501" i="1"/>
  <c r="E4501" i="1"/>
  <c r="F4501" i="1"/>
  <c r="G4501" i="1"/>
  <c r="H4501" i="1"/>
  <c r="I4501" i="1"/>
  <c r="C4502" i="1"/>
  <c r="D4502" i="1"/>
  <c r="E4502" i="1"/>
  <c r="F4502" i="1"/>
  <c r="G4502" i="1"/>
  <c r="H4502" i="1"/>
  <c r="I4502" i="1"/>
  <c r="C4503" i="1"/>
  <c r="D4503" i="1"/>
  <c r="E4503" i="1"/>
  <c r="F4503" i="1"/>
  <c r="G4503" i="1"/>
  <c r="H4503" i="1"/>
  <c r="I4503" i="1"/>
  <c r="C4504" i="1"/>
  <c r="D4504" i="1"/>
  <c r="E4504" i="1"/>
  <c r="F4504" i="1"/>
  <c r="G4504" i="1"/>
  <c r="H4504" i="1"/>
  <c r="I4504" i="1"/>
  <c r="C4505" i="1"/>
  <c r="D4505" i="1"/>
  <c r="E4505" i="1"/>
  <c r="F4505" i="1"/>
  <c r="G4505" i="1"/>
  <c r="H4505" i="1"/>
  <c r="I4505" i="1"/>
  <c r="C4506" i="1"/>
  <c r="D4506" i="1"/>
  <c r="E4506" i="1"/>
  <c r="F4506" i="1"/>
  <c r="G4506" i="1"/>
  <c r="H4506" i="1"/>
  <c r="I4506" i="1"/>
  <c r="C4507" i="1"/>
  <c r="D4507" i="1"/>
  <c r="E4507" i="1"/>
  <c r="F4507" i="1"/>
  <c r="G4507" i="1"/>
  <c r="H4507" i="1"/>
  <c r="I4507" i="1"/>
  <c r="C4508" i="1"/>
  <c r="D4508" i="1"/>
  <c r="E4508" i="1"/>
  <c r="F4508" i="1"/>
  <c r="G4508" i="1"/>
  <c r="H4508" i="1"/>
  <c r="I4508" i="1"/>
  <c r="C4509" i="1"/>
  <c r="D4509" i="1"/>
  <c r="E4509" i="1"/>
  <c r="F4509" i="1"/>
  <c r="G4509" i="1"/>
  <c r="H4509" i="1"/>
  <c r="I4509" i="1"/>
  <c r="C4510" i="1"/>
  <c r="D4510" i="1"/>
  <c r="E4510" i="1"/>
  <c r="F4510" i="1"/>
  <c r="G4510" i="1"/>
  <c r="H4510" i="1"/>
  <c r="I4510" i="1"/>
  <c r="C4511" i="1"/>
  <c r="D4511" i="1"/>
  <c r="E4511" i="1"/>
  <c r="F4511" i="1"/>
  <c r="G4511" i="1"/>
  <c r="H4511" i="1"/>
  <c r="I4511" i="1"/>
  <c r="C4512" i="1"/>
  <c r="D4512" i="1"/>
  <c r="E4512" i="1"/>
  <c r="F4512" i="1"/>
  <c r="G4512" i="1"/>
  <c r="H4512" i="1"/>
  <c r="I4512" i="1"/>
  <c r="C4513" i="1"/>
  <c r="D4513" i="1"/>
  <c r="E4513" i="1"/>
  <c r="F4513" i="1"/>
  <c r="G4513" i="1"/>
  <c r="H4513" i="1"/>
  <c r="I4513" i="1"/>
  <c r="C4514" i="1"/>
  <c r="D4514" i="1"/>
  <c r="E4514" i="1"/>
  <c r="F4514" i="1"/>
  <c r="G4514" i="1"/>
  <c r="H4514" i="1"/>
  <c r="I4514" i="1"/>
  <c r="C4515" i="1"/>
  <c r="D4515" i="1"/>
  <c r="E4515" i="1"/>
  <c r="F4515" i="1"/>
  <c r="G4515" i="1"/>
  <c r="H4515" i="1"/>
  <c r="I4515" i="1"/>
  <c r="C4516" i="1"/>
  <c r="D4516" i="1"/>
  <c r="E4516" i="1"/>
  <c r="F4516" i="1"/>
  <c r="G4516" i="1"/>
  <c r="H4516" i="1"/>
  <c r="I4516" i="1"/>
  <c r="C4517" i="1"/>
  <c r="D4517" i="1"/>
  <c r="E4517" i="1"/>
  <c r="F4517" i="1"/>
  <c r="G4517" i="1"/>
  <c r="H4517" i="1"/>
  <c r="I4517" i="1"/>
  <c r="C4518" i="1"/>
  <c r="D4518" i="1"/>
  <c r="E4518" i="1"/>
  <c r="F4518" i="1"/>
  <c r="G4518" i="1"/>
  <c r="H4518" i="1"/>
  <c r="I4518" i="1"/>
  <c r="C4519" i="1"/>
  <c r="D4519" i="1"/>
  <c r="E4519" i="1"/>
  <c r="F4519" i="1"/>
  <c r="G4519" i="1"/>
  <c r="H4519" i="1"/>
  <c r="I4519" i="1"/>
  <c r="C4520" i="1"/>
  <c r="D4520" i="1"/>
  <c r="E4520" i="1"/>
  <c r="F4520" i="1"/>
  <c r="G4520" i="1"/>
  <c r="H4520" i="1"/>
  <c r="I4520" i="1"/>
  <c r="C4521" i="1"/>
  <c r="D4521" i="1"/>
  <c r="E4521" i="1"/>
  <c r="F4521" i="1"/>
  <c r="G4521" i="1"/>
  <c r="H4521" i="1"/>
  <c r="I4521" i="1"/>
  <c r="C4522" i="1"/>
  <c r="D4522" i="1"/>
  <c r="E4522" i="1"/>
  <c r="F4522" i="1"/>
  <c r="G4522" i="1"/>
  <c r="H4522" i="1"/>
  <c r="I4522" i="1"/>
  <c r="C4523" i="1"/>
  <c r="D4523" i="1"/>
  <c r="E4523" i="1"/>
  <c r="F4523" i="1"/>
  <c r="G4523" i="1"/>
  <c r="H4523" i="1"/>
  <c r="I4523" i="1"/>
  <c r="C4524" i="1"/>
  <c r="D4524" i="1"/>
  <c r="E4524" i="1"/>
  <c r="F4524" i="1"/>
  <c r="G4524" i="1"/>
  <c r="H4524" i="1"/>
  <c r="I4524" i="1"/>
  <c r="C4525" i="1"/>
  <c r="D4525" i="1"/>
  <c r="E4525" i="1"/>
  <c r="F4525" i="1"/>
  <c r="G4525" i="1"/>
  <c r="H4525" i="1"/>
  <c r="I4525" i="1"/>
  <c r="C4526" i="1"/>
  <c r="D4526" i="1"/>
  <c r="E4526" i="1"/>
  <c r="F4526" i="1"/>
  <c r="G4526" i="1"/>
  <c r="H4526" i="1"/>
  <c r="I4526" i="1"/>
  <c r="C4527" i="1"/>
  <c r="D4527" i="1"/>
  <c r="E4527" i="1"/>
  <c r="F4527" i="1"/>
  <c r="G4527" i="1"/>
  <c r="H4527" i="1"/>
  <c r="I4527" i="1"/>
  <c r="C4528" i="1"/>
  <c r="D4528" i="1"/>
  <c r="E4528" i="1"/>
  <c r="F4528" i="1"/>
  <c r="G4528" i="1"/>
  <c r="H4528" i="1"/>
  <c r="I4528" i="1"/>
  <c r="C4529" i="1"/>
  <c r="D4529" i="1"/>
  <c r="E4529" i="1"/>
  <c r="F4529" i="1"/>
  <c r="G4529" i="1"/>
  <c r="H4529" i="1"/>
  <c r="I4529" i="1"/>
  <c r="C4530" i="1"/>
  <c r="D4530" i="1"/>
  <c r="E4530" i="1"/>
  <c r="F4530" i="1"/>
  <c r="G4530" i="1"/>
  <c r="H4530" i="1"/>
  <c r="I4530" i="1"/>
  <c r="C4531" i="1"/>
  <c r="D4531" i="1"/>
  <c r="E4531" i="1"/>
  <c r="F4531" i="1"/>
  <c r="G4531" i="1"/>
  <c r="H4531" i="1"/>
  <c r="I4531" i="1"/>
  <c r="C4532" i="1"/>
  <c r="D4532" i="1"/>
  <c r="E4532" i="1"/>
  <c r="F4532" i="1"/>
  <c r="G4532" i="1"/>
  <c r="H4532" i="1"/>
  <c r="I4532" i="1"/>
  <c r="C4533" i="1"/>
  <c r="D4533" i="1"/>
  <c r="E4533" i="1"/>
  <c r="F4533" i="1"/>
  <c r="G4533" i="1"/>
  <c r="H4533" i="1"/>
  <c r="I4533" i="1"/>
  <c r="C4534" i="1"/>
  <c r="D4534" i="1"/>
  <c r="E4534" i="1"/>
  <c r="F4534" i="1"/>
  <c r="G4534" i="1"/>
  <c r="H4534" i="1"/>
  <c r="I4534" i="1"/>
  <c r="C4535" i="1"/>
  <c r="D4535" i="1"/>
  <c r="E4535" i="1"/>
  <c r="F4535" i="1"/>
  <c r="G4535" i="1"/>
  <c r="H4535" i="1"/>
  <c r="I4535" i="1"/>
  <c r="C4536" i="1"/>
  <c r="D4536" i="1"/>
  <c r="E4536" i="1"/>
  <c r="F4536" i="1"/>
  <c r="G4536" i="1"/>
  <c r="H4536" i="1"/>
  <c r="I4536" i="1"/>
  <c r="C4537" i="1"/>
  <c r="D4537" i="1"/>
  <c r="E4537" i="1"/>
  <c r="F4537" i="1"/>
  <c r="G4537" i="1"/>
  <c r="H4537" i="1"/>
  <c r="I4537" i="1"/>
  <c r="C4538" i="1"/>
  <c r="D4538" i="1"/>
  <c r="E4538" i="1"/>
  <c r="F4538" i="1"/>
  <c r="G4538" i="1"/>
  <c r="H4538" i="1"/>
  <c r="I4538" i="1"/>
  <c r="C4539" i="1"/>
  <c r="D4539" i="1"/>
  <c r="E4539" i="1"/>
  <c r="F4539" i="1"/>
  <c r="G4539" i="1"/>
  <c r="H4539" i="1"/>
  <c r="I4539" i="1"/>
  <c r="C4540" i="1"/>
  <c r="D4540" i="1"/>
  <c r="E4540" i="1"/>
  <c r="F4540" i="1"/>
  <c r="G4540" i="1"/>
  <c r="H4540" i="1"/>
  <c r="I4540" i="1"/>
  <c r="C4541" i="1"/>
  <c r="D4541" i="1"/>
  <c r="E4541" i="1"/>
  <c r="F4541" i="1"/>
  <c r="G4541" i="1"/>
  <c r="H4541" i="1"/>
  <c r="I4541" i="1"/>
  <c r="C4542" i="1"/>
  <c r="D4542" i="1"/>
  <c r="E4542" i="1"/>
  <c r="F4542" i="1"/>
  <c r="G4542" i="1"/>
  <c r="H4542" i="1"/>
  <c r="I4542" i="1"/>
  <c r="C4543" i="1"/>
  <c r="D4543" i="1"/>
  <c r="E4543" i="1"/>
  <c r="F4543" i="1"/>
  <c r="G4543" i="1"/>
  <c r="H4543" i="1"/>
  <c r="I4543" i="1"/>
  <c r="C4544" i="1"/>
  <c r="D4544" i="1"/>
  <c r="E4544" i="1"/>
  <c r="F4544" i="1"/>
  <c r="G4544" i="1"/>
  <c r="H4544" i="1"/>
  <c r="I4544" i="1"/>
  <c r="C4545" i="1"/>
  <c r="D4545" i="1"/>
  <c r="E4545" i="1"/>
  <c r="F4545" i="1"/>
  <c r="G4545" i="1"/>
  <c r="H4545" i="1"/>
  <c r="I4545" i="1"/>
  <c r="C4546" i="1"/>
  <c r="D4546" i="1"/>
  <c r="E4546" i="1"/>
  <c r="F4546" i="1"/>
  <c r="G4546" i="1"/>
  <c r="H4546" i="1"/>
  <c r="I4546" i="1"/>
  <c r="C4547" i="1"/>
  <c r="D4547" i="1"/>
  <c r="E4547" i="1"/>
  <c r="F4547" i="1"/>
  <c r="G4547" i="1"/>
  <c r="H4547" i="1"/>
  <c r="I4547" i="1"/>
  <c r="C4548" i="1"/>
  <c r="D4548" i="1"/>
  <c r="E4548" i="1"/>
  <c r="F4548" i="1"/>
  <c r="G4548" i="1"/>
  <c r="H4548" i="1"/>
  <c r="I4548" i="1"/>
  <c r="C4549" i="1"/>
  <c r="D4549" i="1"/>
  <c r="E4549" i="1"/>
  <c r="F4549" i="1"/>
  <c r="G4549" i="1"/>
  <c r="H4549" i="1"/>
  <c r="I4549" i="1"/>
  <c r="C4550" i="1"/>
  <c r="D4550" i="1"/>
  <c r="E4550" i="1"/>
  <c r="F4550" i="1"/>
  <c r="G4550" i="1"/>
  <c r="H4550" i="1"/>
  <c r="I4550" i="1"/>
  <c r="C4551" i="1"/>
  <c r="D4551" i="1"/>
  <c r="E4551" i="1"/>
  <c r="F4551" i="1"/>
  <c r="G4551" i="1"/>
  <c r="H4551" i="1"/>
  <c r="I4551" i="1"/>
  <c r="C4552" i="1"/>
  <c r="D4552" i="1"/>
  <c r="E4552" i="1"/>
  <c r="F4552" i="1"/>
  <c r="G4552" i="1"/>
  <c r="H4552" i="1"/>
  <c r="I4552" i="1"/>
  <c r="C4553" i="1"/>
  <c r="D4553" i="1"/>
  <c r="E4553" i="1"/>
  <c r="F4553" i="1"/>
  <c r="G4553" i="1"/>
  <c r="H4553" i="1"/>
  <c r="I4553" i="1"/>
  <c r="C4554" i="1"/>
  <c r="D4554" i="1"/>
  <c r="E4554" i="1"/>
  <c r="F4554" i="1"/>
  <c r="G4554" i="1"/>
  <c r="H4554" i="1"/>
  <c r="I4554" i="1"/>
  <c r="C4555" i="1"/>
  <c r="D4555" i="1"/>
  <c r="E4555" i="1"/>
  <c r="F4555" i="1"/>
  <c r="G4555" i="1"/>
  <c r="H4555" i="1"/>
  <c r="I4555" i="1"/>
  <c r="C4556" i="1"/>
  <c r="D4556" i="1"/>
  <c r="E4556" i="1"/>
  <c r="F4556" i="1"/>
  <c r="G4556" i="1"/>
  <c r="H4556" i="1"/>
  <c r="I4556" i="1"/>
  <c r="C4557" i="1"/>
  <c r="D4557" i="1"/>
  <c r="E4557" i="1"/>
  <c r="F4557" i="1"/>
  <c r="G4557" i="1"/>
  <c r="H4557" i="1"/>
  <c r="I4557" i="1"/>
  <c r="C4558" i="1"/>
  <c r="D4558" i="1"/>
  <c r="E4558" i="1"/>
  <c r="F4558" i="1"/>
  <c r="G4558" i="1"/>
  <c r="H4558" i="1"/>
  <c r="I4558" i="1"/>
  <c r="C4559" i="1"/>
  <c r="D4559" i="1"/>
  <c r="E4559" i="1"/>
  <c r="F4559" i="1"/>
  <c r="G4559" i="1"/>
  <c r="H4559" i="1"/>
  <c r="I4559" i="1"/>
  <c r="C4560" i="1"/>
  <c r="D4560" i="1"/>
  <c r="E4560" i="1"/>
  <c r="F4560" i="1"/>
  <c r="G4560" i="1"/>
  <c r="H4560" i="1"/>
  <c r="I4560" i="1"/>
  <c r="C4561" i="1"/>
  <c r="D4561" i="1"/>
  <c r="E4561" i="1"/>
  <c r="F4561" i="1"/>
  <c r="G4561" i="1"/>
  <c r="H4561" i="1"/>
  <c r="I4561" i="1"/>
  <c r="C4562" i="1"/>
  <c r="D4562" i="1"/>
  <c r="E4562" i="1"/>
  <c r="F4562" i="1"/>
  <c r="G4562" i="1"/>
  <c r="H4562" i="1"/>
  <c r="I4562" i="1"/>
  <c r="C4563" i="1"/>
  <c r="D4563" i="1"/>
  <c r="E4563" i="1"/>
  <c r="F4563" i="1"/>
  <c r="G4563" i="1"/>
  <c r="H4563" i="1"/>
  <c r="I4563" i="1"/>
  <c r="C4564" i="1"/>
  <c r="D4564" i="1"/>
  <c r="E4564" i="1"/>
  <c r="F4564" i="1"/>
  <c r="G4564" i="1"/>
  <c r="H4564" i="1"/>
  <c r="I4564" i="1"/>
  <c r="C4565" i="1"/>
  <c r="D4565" i="1"/>
  <c r="E4565" i="1"/>
  <c r="F4565" i="1"/>
  <c r="G4565" i="1"/>
  <c r="H4565" i="1"/>
  <c r="I4565" i="1"/>
  <c r="C4566" i="1"/>
  <c r="D4566" i="1"/>
  <c r="E4566" i="1"/>
  <c r="F4566" i="1"/>
  <c r="G4566" i="1"/>
  <c r="H4566" i="1"/>
  <c r="I4566" i="1"/>
  <c r="C4567" i="1"/>
  <c r="D4567" i="1"/>
  <c r="E4567" i="1"/>
  <c r="F4567" i="1"/>
  <c r="G4567" i="1"/>
  <c r="H4567" i="1"/>
  <c r="I4567" i="1"/>
  <c r="C4568" i="1"/>
  <c r="D4568" i="1"/>
  <c r="E4568" i="1"/>
  <c r="F4568" i="1"/>
  <c r="G4568" i="1"/>
  <c r="H4568" i="1"/>
  <c r="I4568" i="1"/>
  <c r="C4569" i="1"/>
  <c r="D4569" i="1"/>
  <c r="E4569" i="1"/>
  <c r="F4569" i="1"/>
  <c r="G4569" i="1"/>
  <c r="H4569" i="1"/>
  <c r="I4569" i="1"/>
  <c r="C4570" i="1"/>
  <c r="D4570" i="1"/>
  <c r="E4570" i="1"/>
  <c r="F4570" i="1"/>
  <c r="G4570" i="1"/>
  <c r="H4570" i="1"/>
  <c r="I4570" i="1"/>
  <c r="C4571" i="1"/>
  <c r="D4571" i="1"/>
  <c r="E4571" i="1"/>
  <c r="F4571" i="1"/>
  <c r="G4571" i="1"/>
  <c r="H4571" i="1"/>
  <c r="I4571" i="1"/>
  <c r="C4572" i="1"/>
  <c r="D4572" i="1"/>
  <c r="E4572" i="1"/>
  <c r="F4572" i="1"/>
  <c r="G4572" i="1"/>
  <c r="H4572" i="1"/>
  <c r="I4572" i="1"/>
  <c r="C4573" i="1"/>
  <c r="D4573" i="1"/>
  <c r="E4573" i="1"/>
  <c r="F4573" i="1"/>
  <c r="G4573" i="1"/>
  <c r="H4573" i="1"/>
  <c r="I4573" i="1"/>
  <c r="C4574" i="1"/>
  <c r="D4574" i="1"/>
  <c r="E4574" i="1"/>
  <c r="F4574" i="1"/>
  <c r="G4574" i="1"/>
  <c r="H4574" i="1"/>
  <c r="I4574" i="1"/>
  <c r="C4575" i="1"/>
  <c r="D4575" i="1"/>
  <c r="E4575" i="1"/>
  <c r="F4575" i="1"/>
  <c r="G4575" i="1"/>
  <c r="H4575" i="1"/>
  <c r="I4575" i="1"/>
  <c r="C4576" i="1"/>
  <c r="D4576" i="1"/>
  <c r="E4576" i="1"/>
  <c r="F4576" i="1"/>
  <c r="G4576" i="1"/>
  <c r="H4576" i="1"/>
  <c r="I4576" i="1"/>
  <c r="C4577" i="1"/>
  <c r="D4577" i="1"/>
  <c r="E4577" i="1"/>
  <c r="F4577" i="1"/>
  <c r="G4577" i="1"/>
  <c r="H4577" i="1"/>
  <c r="I4577" i="1"/>
  <c r="C4578" i="1"/>
  <c r="D4578" i="1"/>
  <c r="E4578" i="1"/>
  <c r="F4578" i="1"/>
  <c r="G4578" i="1"/>
  <c r="H4578" i="1"/>
  <c r="I4578" i="1"/>
  <c r="C4579" i="1"/>
  <c r="D4579" i="1"/>
  <c r="E4579" i="1"/>
  <c r="F4579" i="1"/>
  <c r="G4579" i="1"/>
  <c r="H4579" i="1"/>
  <c r="I4579" i="1"/>
  <c r="C4580" i="1"/>
  <c r="D4580" i="1"/>
  <c r="E4580" i="1"/>
  <c r="F4580" i="1"/>
  <c r="G4580" i="1"/>
  <c r="H4580" i="1"/>
  <c r="I4580" i="1"/>
  <c r="C4581" i="1"/>
  <c r="D4581" i="1"/>
  <c r="E4581" i="1"/>
  <c r="F4581" i="1"/>
  <c r="G4581" i="1"/>
  <c r="H4581" i="1"/>
  <c r="I4581" i="1"/>
  <c r="C4582" i="1"/>
  <c r="D4582" i="1"/>
  <c r="E4582" i="1"/>
  <c r="F4582" i="1"/>
  <c r="G4582" i="1"/>
  <c r="H4582" i="1"/>
  <c r="I4582" i="1"/>
  <c r="C4583" i="1"/>
  <c r="D4583" i="1"/>
  <c r="E4583" i="1"/>
  <c r="F4583" i="1"/>
  <c r="G4583" i="1"/>
  <c r="H4583" i="1"/>
  <c r="I4583" i="1"/>
  <c r="C4584" i="1"/>
  <c r="D4584" i="1"/>
  <c r="E4584" i="1"/>
  <c r="F4584" i="1"/>
  <c r="G4584" i="1"/>
  <c r="H4584" i="1"/>
  <c r="I4584" i="1"/>
  <c r="C4585" i="1"/>
  <c r="D4585" i="1"/>
  <c r="E4585" i="1"/>
  <c r="F4585" i="1"/>
  <c r="G4585" i="1"/>
  <c r="H4585" i="1"/>
  <c r="I4585" i="1"/>
  <c r="C4586" i="1"/>
  <c r="D4586" i="1"/>
  <c r="E4586" i="1"/>
  <c r="F4586" i="1"/>
  <c r="G4586" i="1"/>
  <c r="H4586" i="1"/>
  <c r="I4586" i="1"/>
  <c r="C4587" i="1"/>
  <c r="D4587" i="1"/>
  <c r="E4587" i="1"/>
  <c r="F4587" i="1"/>
  <c r="G4587" i="1"/>
  <c r="H4587" i="1"/>
  <c r="I4587" i="1"/>
  <c r="C4588" i="1"/>
  <c r="D4588" i="1"/>
  <c r="E4588" i="1"/>
  <c r="F4588" i="1"/>
  <c r="G4588" i="1"/>
  <c r="H4588" i="1"/>
  <c r="I4588" i="1"/>
  <c r="C4589" i="1"/>
  <c r="D4589" i="1"/>
  <c r="E4589" i="1"/>
  <c r="F4589" i="1"/>
  <c r="G4589" i="1"/>
  <c r="H4589" i="1"/>
  <c r="I4589" i="1"/>
  <c r="C4590" i="1"/>
  <c r="D4590" i="1"/>
  <c r="E4590" i="1"/>
  <c r="F4590" i="1"/>
  <c r="G4590" i="1"/>
  <c r="H4590" i="1"/>
  <c r="I4590" i="1"/>
  <c r="C4591" i="1"/>
  <c r="D4591" i="1"/>
  <c r="E4591" i="1"/>
  <c r="F4591" i="1"/>
  <c r="G4591" i="1"/>
  <c r="H4591" i="1"/>
  <c r="I4591" i="1"/>
  <c r="C4592" i="1"/>
  <c r="D4592" i="1"/>
  <c r="E4592" i="1"/>
  <c r="F4592" i="1"/>
  <c r="G4592" i="1"/>
  <c r="H4592" i="1"/>
  <c r="I4592" i="1"/>
  <c r="C4593" i="1"/>
  <c r="D4593" i="1"/>
  <c r="E4593" i="1"/>
  <c r="F4593" i="1"/>
  <c r="G4593" i="1"/>
  <c r="H4593" i="1"/>
  <c r="I4593" i="1"/>
  <c r="C4594" i="1"/>
  <c r="D4594" i="1"/>
  <c r="E4594" i="1"/>
  <c r="F4594" i="1"/>
  <c r="G4594" i="1"/>
  <c r="H4594" i="1"/>
  <c r="I4594" i="1"/>
  <c r="C4595" i="1"/>
  <c r="D4595" i="1"/>
  <c r="E4595" i="1"/>
  <c r="F4595" i="1"/>
  <c r="G4595" i="1"/>
  <c r="H4595" i="1"/>
  <c r="I4595" i="1"/>
  <c r="C4596" i="1"/>
  <c r="D4596" i="1"/>
  <c r="E4596" i="1"/>
  <c r="F4596" i="1"/>
  <c r="G4596" i="1"/>
  <c r="H4596" i="1"/>
  <c r="I4596" i="1"/>
  <c r="C4597" i="1"/>
  <c r="D4597" i="1"/>
  <c r="E4597" i="1"/>
  <c r="F4597" i="1"/>
  <c r="G4597" i="1"/>
  <c r="H4597" i="1"/>
  <c r="I4597" i="1"/>
  <c r="C4598" i="1"/>
  <c r="D4598" i="1"/>
  <c r="E4598" i="1"/>
  <c r="F4598" i="1"/>
  <c r="G4598" i="1"/>
  <c r="H4598" i="1"/>
  <c r="I4598" i="1"/>
  <c r="C4599" i="1"/>
  <c r="D4599" i="1"/>
  <c r="E4599" i="1"/>
  <c r="F4599" i="1"/>
  <c r="G4599" i="1"/>
  <c r="H4599" i="1"/>
  <c r="I4599" i="1"/>
  <c r="C4600" i="1"/>
  <c r="D4600" i="1"/>
  <c r="E4600" i="1"/>
  <c r="F4600" i="1"/>
  <c r="G4600" i="1"/>
  <c r="H4600" i="1"/>
  <c r="I4600" i="1"/>
  <c r="C4601" i="1"/>
  <c r="D4601" i="1"/>
  <c r="E4601" i="1"/>
  <c r="F4601" i="1"/>
  <c r="G4601" i="1"/>
  <c r="H4601" i="1"/>
  <c r="I4601" i="1"/>
  <c r="C4602" i="1"/>
  <c r="D4602" i="1"/>
  <c r="E4602" i="1"/>
  <c r="F4602" i="1"/>
  <c r="G4602" i="1"/>
  <c r="H4602" i="1"/>
  <c r="I4602" i="1"/>
  <c r="C4603" i="1"/>
  <c r="D4603" i="1"/>
  <c r="E4603" i="1"/>
  <c r="F4603" i="1"/>
  <c r="G4603" i="1"/>
  <c r="H4603" i="1"/>
  <c r="I4603" i="1"/>
  <c r="C4604" i="1"/>
  <c r="D4604" i="1"/>
  <c r="E4604" i="1"/>
  <c r="F4604" i="1"/>
  <c r="G4604" i="1"/>
  <c r="H4604" i="1"/>
  <c r="I4604" i="1"/>
  <c r="C4605" i="1"/>
  <c r="D4605" i="1"/>
  <c r="E4605" i="1"/>
  <c r="F4605" i="1"/>
  <c r="G4605" i="1"/>
  <c r="H4605" i="1"/>
  <c r="I4605" i="1"/>
  <c r="C4606" i="1"/>
  <c r="D4606" i="1"/>
  <c r="E4606" i="1"/>
  <c r="F4606" i="1"/>
  <c r="G4606" i="1"/>
  <c r="H4606" i="1"/>
  <c r="I4606" i="1"/>
  <c r="C4607" i="1"/>
  <c r="D4607" i="1"/>
  <c r="E4607" i="1"/>
  <c r="F4607" i="1"/>
  <c r="G4607" i="1"/>
  <c r="H4607" i="1"/>
  <c r="I4607" i="1"/>
  <c r="C4608" i="1"/>
  <c r="D4608" i="1"/>
  <c r="E4608" i="1"/>
  <c r="F4608" i="1"/>
  <c r="G4608" i="1"/>
  <c r="H4608" i="1"/>
  <c r="I4608" i="1"/>
  <c r="C4609" i="1"/>
  <c r="D4609" i="1"/>
  <c r="E4609" i="1"/>
  <c r="F4609" i="1"/>
  <c r="G4609" i="1"/>
  <c r="H4609" i="1"/>
  <c r="I4609" i="1"/>
  <c r="C4610" i="1"/>
  <c r="D4610" i="1"/>
  <c r="E4610" i="1"/>
  <c r="F4610" i="1"/>
  <c r="G4610" i="1"/>
  <c r="H4610" i="1"/>
  <c r="I4610" i="1"/>
  <c r="C4611" i="1"/>
  <c r="D4611" i="1"/>
  <c r="E4611" i="1"/>
  <c r="F4611" i="1"/>
  <c r="G4611" i="1"/>
  <c r="H4611" i="1"/>
  <c r="I4611" i="1"/>
  <c r="C4612" i="1"/>
  <c r="D4612" i="1"/>
  <c r="E4612" i="1"/>
  <c r="F4612" i="1"/>
  <c r="G4612" i="1"/>
  <c r="H4612" i="1"/>
  <c r="I4612" i="1"/>
  <c r="C4613" i="1"/>
  <c r="D4613" i="1"/>
  <c r="E4613" i="1"/>
  <c r="F4613" i="1"/>
  <c r="G4613" i="1"/>
  <c r="H4613" i="1"/>
  <c r="I4613" i="1"/>
  <c r="C4614" i="1"/>
  <c r="D4614" i="1"/>
  <c r="E4614" i="1"/>
  <c r="F4614" i="1"/>
  <c r="G4614" i="1"/>
  <c r="H4614" i="1"/>
  <c r="I4614" i="1"/>
  <c r="C4615" i="1"/>
  <c r="D4615" i="1"/>
  <c r="E4615" i="1"/>
  <c r="F4615" i="1"/>
  <c r="G4615" i="1"/>
  <c r="H4615" i="1"/>
  <c r="I4615" i="1"/>
  <c r="C4616" i="1"/>
  <c r="D4616" i="1"/>
  <c r="E4616" i="1"/>
  <c r="F4616" i="1"/>
  <c r="G4616" i="1"/>
  <c r="H4616" i="1"/>
  <c r="I4616" i="1"/>
  <c r="C4617" i="1"/>
  <c r="D4617" i="1"/>
  <c r="E4617" i="1"/>
  <c r="F4617" i="1"/>
  <c r="G4617" i="1"/>
  <c r="H4617" i="1"/>
  <c r="I4617" i="1"/>
  <c r="C4618" i="1"/>
  <c r="D4618" i="1"/>
  <c r="E4618" i="1"/>
  <c r="F4618" i="1"/>
  <c r="G4618" i="1"/>
  <c r="H4618" i="1"/>
  <c r="I4618" i="1"/>
  <c r="C4619" i="1"/>
  <c r="D4619" i="1"/>
  <c r="E4619" i="1"/>
  <c r="F4619" i="1"/>
  <c r="G4619" i="1"/>
  <c r="H4619" i="1"/>
  <c r="I4619" i="1"/>
  <c r="C4620" i="1"/>
  <c r="D4620" i="1"/>
  <c r="E4620" i="1"/>
  <c r="F4620" i="1"/>
  <c r="G4620" i="1"/>
  <c r="H4620" i="1"/>
  <c r="I4620" i="1"/>
  <c r="C4621" i="1"/>
  <c r="D4621" i="1"/>
  <c r="E4621" i="1"/>
  <c r="F4621" i="1"/>
  <c r="G4621" i="1"/>
  <c r="H4621" i="1"/>
  <c r="I4621" i="1"/>
  <c r="C4622" i="1"/>
  <c r="D4622" i="1"/>
  <c r="E4622" i="1"/>
  <c r="F4622" i="1"/>
  <c r="G4622" i="1"/>
  <c r="H4622" i="1"/>
  <c r="I4622" i="1"/>
  <c r="C4623" i="1"/>
  <c r="D4623" i="1"/>
  <c r="E4623" i="1"/>
  <c r="F4623" i="1"/>
  <c r="G4623" i="1"/>
  <c r="H4623" i="1"/>
  <c r="I4623" i="1"/>
  <c r="C4624" i="1"/>
  <c r="D4624" i="1"/>
  <c r="E4624" i="1"/>
  <c r="F4624" i="1"/>
  <c r="G4624" i="1"/>
  <c r="H4624" i="1"/>
  <c r="I4624" i="1"/>
  <c r="C4625" i="1"/>
  <c r="D4625" i="1"/>
  <c r="E4625" i="1"/>
  <c r="F4625" i="1"/>
  <c r="G4625" i="1"/>
  <c r="H4625" i="1"/>
  <c r="I4625" i="1"/>
  <c r="C4626" i="1"/>
  <c r="D4626" i="1"/>
  <c r="E4626" i="1"/>
  <c r="F4626" i="1"/>
  <c r="G4626" i="1"/>
  <c r="H4626" i="1"/>
  <c r="I4626" i="1"/>
  <c r="C4627" i="1"/>
  <c r="D4627" i="1"/>
  <c r="E4627" i="1"/>
  <c r="F4627" i="1"/>
  <c r="G4627" i="1"/>
  <c r="H4627" i="1"/>
  <c r="I4627" i="1"/>
  <c r="C4628" i="1"/>
  <c r="D4628" i="1"/>
  <c r="E4628" i="1"/>
  <c r="F4628" i="1"/>
  <c r="G4628" i="1"/>
  <c r="H4628" i="1"/>
  <c r="I4628" i="1"/>
  <c r="C4629" i="1"/>
  <c r="D4629" i="1"/>
  <c r="E4629" i="1"/>
  <c r="F4629" i="1"/>
  <c r="G4629" i="1"/>
  <c r="H4629" i="1"/>
  <c r="I4629" i="1"/>
  <c r="C4630" i="1"/>
  <c r="D4630" i="1"/>
  <c r="E4630" i="1"/>
  <c r="F4630" i="1"/>
  <c r="G4630" i="1"/>
  <c r="H4630" i="1"/>
  <c r="I4630" i="1"/>
  <c r="C4631" i="1"/>
  <c r="D4631" i="1"/>
  <c r="E4631" i="1"/>
  <c r="F4631" i="1"/>
  <c r="G4631" i="1"/>
  <c r="H4631" i="1"/>
  <c r="I4631" i="1"/>
  <c r="C4632" i="1"/>
  <c r="D4632" i="1"/>
  <c r="E4632" i="1"/>
  <c r="F4632" i="1"/>
  <c r="G4632" i="1"/>
  <c r="H4632" i="1"/>
  <c r="I4632" i="1"/>
  <c r="C4633" i="1"/>
  <c r="D4633" i="1"/>
  <c r="E4633" i="1"/>
  <c r="F4633" i="1"/>
  <c r="G4633" i="1"/>
  <c r="H4633" i="1"/>
  <c r="I4633" i="1"/>
  <c r="C4634" i="1"/>
  <c r="D4634" i="1"/>
  <c r="E4634" i="1"/>
  <c r="F4634" i="1"/>
  <c r="G4634" i="1"/>
  <c r="H4634" i="1"/>
  <c r="I4634" i="1"/>
  <c r="C4635" i="1"/>
  <c r="D4635" i="1"/>
  <c r="E4635" i="1"/>
  <c r="F4635" i="1"/>
  <c r="G4635" i="1"/>
  <c r="H4635" i="1"/>
  <c r="I4635" i="1"/>
  <c r="C4636" i="1"/>
  <c r="D4636" i="1"/>
  <c r="E4636" i="1"/>
  <c r="F4636" i="1"/>
  <c r="G4636" i="1"/>
  <c r="H4636" i="1"/>
  <c r="I4636" i="1"/>
  <c r="C4637" i="1"/>
  <c r="D4637" i="1"/>
  <c r="E4637" i="1"/>
  <c r="F4637" i="1"/>
  <c r="G4637" i="1"/>
  <c r="H4637" i="1"/>
  <c r="I4637" i="1"/>
  <c r="C4638" i="1"/>
  <c r="D4638" i="1"/>
  <c r="E4638" i="1"/>
  <c r="F4638" i="1"/>
  <c r="G4638" i="1"/>
  <c r="H4638" i="1"/>
  <c r="I4638" i="1"/>
  <c r="C4639" i="1"/>
  <c r="D4639" i="1"/>
  <c r="E4639" i="1"/>
  <c r="F4639" i="1"/>
  <c r="G4639" i="1"/>
  <c r="H4639" i="1"/>
  <c r="I4639" i="1"/>
  <c r="C4640" i="1"/>
  <c r="D4640" i="1"/>
  <c r="E4640" i="1"/>
  <c r="F4640" i="1"/>
  <c r="G4640" i="1"/>
  <c r="H4640" i="1"/>
  <c r="I4640" i="1"/>
  <c r="C4641" i="1"/>
  <c r="D4641" i="1"/>
  <c r="E4641" i="1"/>
  <c r="F4641" i="1"/>
  <c r="G4641" i="1"/>
  <c r="H4641" i="1"/>
  <c r="I4641" i="1"/>
  <c r="C4642" i="1"/>
  <c r="D4642" i="1"/>
  <c r="E4642" i="1"/>
  <c r="F4642" i="1"/>
  <c r="G4642" i="1"/>
  <c r="H4642" i="1"/>
  <c r="I4642" i="1"/>
  <c r="C4643" i="1"/>
  <c r="D4643" i="1"/>
  <c r="E4643" i="1"/>
  <c r="F4643" i="1"/>
  <c r="G4643" i="1"/>
  <c r="H4643" i="1"/>
  <c r="I4643" i="1"/>
  <c r="C4644" i="1"/>
  <c r="D4644" i="1"/>
  <c r="E4644" i="1"/>
  <c r="F4644" i="1"/>
  <c r="G4644" i="1"/>
  <c r="H4644" i="1"/>
  <c r="I4644" i="1"/>
  <c r="C4645" i="1"/>
  <c r="D4645" i="1"/>
  <c r="E4645" i="1"/>
  <c r="F4645" i="1"/>
  <c r="G4645" i="1"/>
  <c r="H4645" i="1"/>
  <c r="I4645" i="1"/>
  <c r="C4646" i="1"/>
  <c r="D4646" i="1"/>
  <c r="E4646" i="1"/>
  <c r="F4646" i="1"/>
  <c r="G4646" i="1"/>
  <c r="H4646" i="1"/>
  <c r="I4646" i="1"/>
  <c r="C4647" i="1"/>
  <c r="D4647" i="1"/>
  <c r="E4647" i="1"/>
  <c r="F4647" i="1"/>
  <c r="G4647" i="1"/>
  <c r="H4647" i="1"/>
  <c r="I4647" i="1"/>
  <c r="C4648" i="1"/>
  <c r="D4648" i="1"/>
  <c r="E4648" i="1"/>
  <c r="F4648" i="1"/>
  <c r="G4648" i="1"/>
  <c r="H4648" i="1"/>
  <c r="I4648" i="1"/>
  <c r="C4649" i="1"/>
  <c r="D4649" i="1"/>
  <c r="E4649" i="1"/>
  <c r="F4649" i="1"/>
  <c r="G4649" i="1"/>
  <c r="H4649" i="1"/>
  <c r="I4649" i="1"/>
  <c r="C4650" i="1"/>
  <c r="D4650" i="1"/>
  <c r="E4650" i="1"/>
  <c r="F4650" i="1"/>
  <c r="G4650" i="1"/>
  <c r="H4650" i="1"/>
  <c r="I4650" i="1"/>
  <c r="C4651" i="1"/>
  <c r="D4651" i="1"/>
  <c r="E4651" i="1"/>
  <c r="F4651" i="1"/>
  <c r="G4651" i="1"/>
  <c r="H4651" i="1"/>
  <c r="I4651" i="1"/>
  <c r="C4652" i="1"/>
  <c r="D4652" i="1"/>
  <c r="E4652" i="1"/>
  <c r="F4652" i="1"/>
  <c r="G4652" i="1"/>
  <c r="H4652" i="1"/>
  <c r="I4652" i="1"/>
  <c r="C4653" i="1"/>
  <c r="D4653" i="1"/>
  <c r="E4653" i="1"/>
  <c r="F4653" i="1"/>
  <c r="G4653" i="1"/>
  <c r="H4653" i="1"/>
  <c r="I4653" i="1"/>
  <c r="C4654" i="1"/>
  <c r="D4654" i="1"/>
  <c r="E4654" i="1"/>
  <c r="F4654" i="1"/>
  <c r="G4654" i="1"/>
  <c r="H4654" i="1"/>
  <c r="I4654" i="1"/>
  <c r="C4655" i="1"/>
  <c r="D4655" i="1"/>
  <c r="E4655" i="1"/>
  <c r="F4655" i="1"/>
  <c r="G4655" i="1"/>
  <c r="H4655" i="1"/>
  <c r="I4655" i="1"/>
  <c r="C4656" i="1"/>
  <c r="D4656" i="1"/>
  <c r="E4656" i="1"/>
  <c r="F4656" i="1"/>
  <c r="G4656" i="1"/>
  <c r="H4656" i="1"/>
  <c r="I4656" i="1"/>
  <c r="C4657" i="1"/>
  <c r="D4657" i="1"/>
  <c r="E4657" i="1"/>
  <c r="F4657" i="1"/>
  <c r="G4657" i="1"/>
  <c r="H4657" i="1"/>
  <c r="I4657" i="1"/>
  <c r="C4658" i="1"/>
  <c r="D4658" i="1"/>
  <c r="E4658" i="1"/>
  <c r="F4658" i="1"/>
  <c r="G4658" i="1"/>
  <c r="H4658" i="1"/>
  <c r="I4658" i="1"/>
  <c r="C4659" i="1"/>
  <c r="D4659" i="1"/>
  <c r="E4659" i="1"/>
  <c r="F4659" i="1"/>
  <c r="G4659" i="1"/>
  <c r="H4659" i="1"/>
  <c r="I4659" i="1"/>
  <c r="C4660" i="1"/>
  <c r="D4660" i="1"/>
  <c r="E4660" i="1"/>
  <c r="F4660" i="1"/>
  <c r="G4660" i="1"/>
  <c r="H4660" i="1"/>
  <c r="I4660" i="1"/>
  <c r="C4661" i="1"/>
  <c r="D4661" i="1"/>
  <c r="E4661" i="1"/>
  <c r="F4661" i="1"/>
  <c r="G4661" i="1"/>
  <c r="H4661" i="1"/>
  <c r="I4661" i="1"/>
  <c r="C4662" i="1"/>
  <c r="D4662" i="1"/>
  <c r="E4662" i="1"/>
  <c r="F4662" i="1"/>
  <c r="G4662" i="1"/>
  <c r="H4662" i="1"/>
  <c r="I4662" i="1"/>
  <c r="C4663" i="1"/>
  <c r="D4663" i="1"/>
  <c r="E4663" i="1"/>
  <c r="F4663" i="1"/>
  <c r="G4663" i="1"/>
  <c r="H4663" i="1"/>
  <c r="I4663" i="1"/>
  <c r="C4664" i="1"/>
  <c r="D4664" i="1"/>
  <c r="E4664" i="1"/>
  <c r="F4664" i="1"/>
  <c r="G4664" i="1"/>
  <c r="H4664" i="1"/>
  <c r="I4664" i="1"/>
  <c r="C4665" i="1"/>
  <c r="D4665" i="1"/>
  <c r="E4665" i="1"/>
  <c r="F4665" i="1"/>
  <c r="G4665" i="1"/>
  <c r="H4665" i="1"/>
  <c r="I4665" i="1"/>
  <c r="C4666" i="1"/>
  <c r="D4666" i="1"/>
  <c r="E4666" i="1"/>
  <c r="F4666" i="1"/>
  <c r="G4666" i="1"/>
  <c r="H4666" i="1"/>
  <c r="I4666" i="1"/>
  <c r="C4667" i="1"/>
  <c r="D4667" i="1"/>
  <c r="E4667" i="1"/>
  <c r="F4667" i="1"/>
  <c r="G4667" i="1"/>
  <c r="H4667" i="1"/>
  <c r="I4667" i="1"/>
  <c r="C4668" i="1"/>
  <c r="D4668" i="1"/>
  <c r="E4668" i="1"/>
  <c r="F4668" i="1"/>
  <c r="G4668" i="1"/>
  <c r="H4668" i="1"/>
  <c r="I4668" i="1"/>
  <c r="C4669" i="1"/>
  <c r="D4669" i="1"/>
  <c r="E4669" i="1"/>
  <c r="F4669" i="1"/>
  <c r="G4669" i="1"/>
  <c r="H4669" i="1"/>
  <c r="I4669" i="1"/>
  <c r="C4670" i="1"/>
  <c r="D4670" i="1"/>
  <c r="E4670" i="1"/>
  <c r="F4670" i="1"/>
  <c r="G4670" i="1"/>
  <c r="H4670" i="1"/>
  <c r="I4670" i="1"/>
  <c r="C4671" i="1"/>
  <c r="D4671" i="1"/>
  <c r="E4671" i="1"/>
  <c r="F4671" i="1"/>
  <c r="G4671" i="1"/>
  <c r="H4671" i="1"/>
  <c r="I4671" i="1"/>
  <c r="C4672" i="1"/>
  <c r="D4672" i="1"/>
  <c r="E4672" i="1"/>
  <c r="F4672" i="1"/>
  <c r="G4672" i="1"/>
  <c r="H4672" i="1"/>
  <c r="I4672" i="1"/>
  <c r="C4673" i="1"/>
  <c r="D4673" i="1"/>
  <c r="E4673" i="1"/>
  <c r="F4673" i="1"/>
  <c r="G4673" i="1"/>
  <c r="H4673" i="1"/>
  <c r="I4673" i="1"/>
  <c r="C4674" i="1"/>
  <c r="D4674" i="1"/>
  <c r="E4674" i="1"/>
  <c r="F4674" i="1"/>
  <c r="G4674" i="1"/>
  <c r="H4674" i="1"/>
  <c r="I4674" i="1"/>
  <c r="C4675" i="1"/>
  <c r="D4675" i="1"/>
  <c r="E4675" i="1"/>
  <c r="F4675" i="1"/>
  <c r="G4675" i="1"/>
  <c r="H4675" i="1"/>
  <c r="I4675" i="1"/>
  <c r="C4676" i="1"/>
  <c r="D4676" i="1"/>
  <c r="E4676" i="1"/>
  <c r="F4676" i="1"/>
  <c r="G4676" i="1"/>
  <c r="H4676" i="1"/>
  <c r="I4676" i="1"/>
  <c r="C4677" i="1"/>
  <c r="D4677" i="1"/>
  <c r="E4677" i="1"/>
  <c r="F4677" i="1"/>
  <c r="G4677" i="1"/>
  <c r="H4677" i="1"/>
  <c r="I4677" i="1"/>
  <c r="C4678" i="1"/>
  <c r="D4678" i="1"/>
  <c r="E4678" i="1"/>
  <c r="F4678" i="1"/>
  <c r="G4678" i="1"/>
  <c r="H4678" i="1"/>
  <c r="I4678" i="1"/>
  <c r="C4679" i="1"/>
  <c r="D4679" i="1"/>
  <c r="E4679" i="1"/>
  <c r="F4679" i="1"/>
  <c r="G4679" i="1"/>
  <c r="H4679" i="1"/>
  <c r="I4679" i="1"/>
  <c r="C4680" i="1"/>
  <c r="D4680" i="1"/>
  <c r="E4680" i="1"/>
  <c r="F4680" i="1"/>
  <c r="G4680" i="1"/>
  <c r="H4680" i="1"/>
  <c r="I4680" i="1"/>
  <c r="C4681" i="1"/>
  <c r="D4681" i="1"/>
  <c r="E4681" i="1"/>
  <c r="F4681" i="1"/>
  <c r="G4681" i="1"/>
  <c r="H4681" i="1"/>
  <c r="I4681" i="1"/>
  <c r="C4682" i="1"/>
  <c r="D4682" i="1"/>
  <c r="E4682" i="1"/>
  <c r="F4682" i="1"/>
  <c r="G4682" i="1"/>
  <c r="H4682" i="1"/>
  <c r="I4682" i="1"/>
  <c r="C4683" i="1"/>
  <c r="D4683" i="1"/>
  <c r="E4683" i="1"/>
  <c r="F4683" i="1"/>
  <c r="G4683" i="1"/>
  <c r="H4683" i="1"/>
  <c r="I4683" i="1"/>
  <c r="C4684" i="1"/>
  <c r="D4684" i="1"/>
  <c r="E4684" i="1"/>
  <c r="F4684" i="1"/>
  <c r="G4684" i="1"/>
  <c r="H4684" i="1"/>
  <c r="I4684" i="1"/>
  <c r="C4685" i="1"/>
  <c r="D4685" i="1"/>
  <c r="E4685" i="1"/>
  <c r="F4685" i="1"/>
  <c r="G4685" i="1"/>
  <c r="H4685" i="1"/>
  <c r="I4685" i="1"/>
  <c r="C4686" i="1"/>
  <c r="D4686" i="1"/>
  <c r="E4686" i="1"/>
  <c r="F4686" i="1"/>
  <c r="G4686" i="1"/>
  <c r="H4686" i="1"/>
  <c r="I4686" i="1"/>
  <c r="C4687" i="1"/>
  <c r="D4687" i="1"/>
  <c r="E4687" i="1"/>
  <c r="F4687" i="1"/>
  <c r="G4687" i="1"/>
  <c r="H4687" i="1"/>
  <c r="I4687" i="1"/>
  <c r="C4688" i="1"/>
  <c r="D4688" i="1"/>
  <c r="E4688" i="1"/>
  <c r="F4688" i="1"/>
  <c r="G4688" i="1"/>
  <c r="H4688" i="1"/>
  <c r="I4688" i="1"/>
  <c r="C4689" i="1"/>
  <c r="D4689" i="1"/>
  <c r="E4689" i="1"/>
  <c r="F4689" i="1"/>
  <c r="G4689" i="1"/>
  <c r="H4689" i="1"/>
  <c r="I4689" i="1"/>
  <c r="C4690" i="1"/>
  <c r="D4690" i="1"/>
  <c r="E4690" i="1"/>
  <c r="F4690" i="1"/>
  <c r="G4690" i="1"/>
  <c r="H4690" i="1"/>
  <c r="I4690" i="1"/>
  <c r="C4691" i="1"/>
  <c r="D4691" i="1"/>
  <c r="E4691" i="1"/>
  <c r="F4691" i="1"/>
  <c r="G4691" i="1"/>
  <c r="H4691" i="1"/>
  <c r="I4691" i="1"/>
  <c r="C4692" i="1"/>
  <c r="D4692" i="1"/>
  <c r="E4692" i="1"/>
  <c r="F4692" i="1"/>
  <c r="G4692" i="1"/>
  <c r="H4692" i="1"/>
  <c r="I4692" i="1"/>
  <c r="C4693" i="1"/>
  <c r="D4693" i="1"/>
  <c r="E4693" i="1"/>
  <c r="F4693" i="1"/>
  <c r="G4693" i="1"/>
  <c r="H4693" i="1"/>
  <c r="I4693" i="1"/>
  <c r="C4694" i="1"/>
  <c r="D4694" i="1"/>
  <c r="E4694" i="1"/>
  <c r="F4694" i="1"/>
  <c r="G4694" i="1"/>
  <c r="H4694" i="1"/>
  <c r="I4694" i="1"/>
  <c r="C4695" i="1"/>
  <c r="D4695" i="1"/>
  <c r="E4695" i="1"/>
  <c r="F4695" i="1"/>
  <c r="G4695" i="1"/>
  <c r="H4695" i="1"/>
  <c r="I4695" i="1"/>
  <c r="C4696" i="1"/>
  <c r="D4696" i="1"/>
  <c r="E4696" i="1"/>
  <c r="F4696" i="1"/>
  <c r="G4696" i="1"/>
  <c r="H4696" i="1"/>
  <c r="I4696" i="1"/>
  <c r="C4697" i="1"/>
  <c r="D4697" i="1"/>
  <c r="E4697" i="1"/>
  <c r="F4697" i="1"/>
  <c r="G4697" i="1"/>
  <c r="H4697" i="1"/>
  <c r="I4697" i="1"/>
  <c r="C4698" i="1"/>
  <c r="D4698" i="1"/>
  <c r="E4698" i="1"/>
  <c r="F4698" i="1"/>
  <c r="G4698" i="1"/>
  <c r="H4698" i="1"/>
  <c r="I4698" i="1"/>
  <c r="C4699" i="1"/>
  <c r="D4699" i="1"/>
  <c r="E4699" i="1"/>
  <c r="F4699" i="1"/>
  <c r="G4699" i="1"/>
  <c r="H4699" i="1"/>
  <c r="I4699" i="1"/>
  <c r="C4700" i="1"/>
  <c r="D4700" i="1"/>
  <c r="E4700" i="1"/>
  <c r="F4700" i="1"/>
  <c r="G4700" i="1"/>
  <c r="H4700" i="1"/>
  <c r="I4700" i="1"/>
  <c r="C4701" i="1"/>
  <c r="D4701" i="1"/>
  <c r="E4701" i="1"/>
  <c r="F4701" i="1"/>
  <c r="G4701" i="1"/>
  <c r="H4701" i="1"/>
  <c r="I4701" i="1"/>
  <c r="C4702" i="1"/>
  <c r="D4702" i="1"/>
  <c r="E4702" i="1"/>
  <c r="F4702" i="1"/>
  <c r="G4702" i="1"/>
  <c r="H4702" i="1"/>
  <c r="I4702" i="1"/>
  <c r="C4703" i="1"/>
  <c r="D4703" i="1"/>
  <c r="E4703" i="1"/>
  <c r="F4703" i="1"/>
  <c r="G4703" i="1"/>
  <c r="H4703" i="1"/>
  <c r="I4703" i="1"/>
  <c r="C4704" i="1"/>
  <c r="D4704" i="1"/>
  <c r="E4704" i="1"/>
  <c r="F4704" i="1"/>
  <c r="G4704" i="1"/>
  <c r="H4704" i="1"/>
  <c r="I4704" i="1"/>
  <c r="C4705" i="1"/>
  <c r="D4705" i="1"/>
  <c r="E4705" i="1"/>
  <c r="F4705" i="1"/>
  <c r="G4705" i="1"/>
  <c r="H4705" i="1"/>
  <c r="I4705" i="1"/>
  <c r="C4706" i="1"/>
  <c r="D4706" i="1"/>
  <c r="E4706" i="1"/>
  <c r="F4706" i="1"/>
  <c r="G4706" i="1"/>
  <c r="H4706" i="1"/>
  <c r="I4706" i="1"/>
  <c r="C4707" i="1"/>
  <c r="D4707" i="1"/>
  <c r="E4707" i="1"/>
  <c r="F4707" i="1"/>
  <c r="G4707" i="1"/>
  <c r="H4707" i="1"/>
  <c r="I4707" i="1"/>
  <c r="C4708" i="1"/>
  <c r="D4708" i="1"/>
  <c r="E4708" i="1"/>
  <c r="F4708" i="1"/>
  <c r="G4708" i="1"/>
  <c r="H4708" i="1"/>
  <c r="I4708" i="1"/>
  <c r="C4709" i="1"/>
  <c r="D4709" i="1"/>
  <c r="E4709" i="1"/>
  <c r="F4709" i="1"/>
  <c r="G4709" i="1"/>
  <c r="H4709" i="1"/>
  <c r="I4709" i="1"/>
  <c r="C4710" i="1"/>
  <c r="D4710" i="1"/>
  <c r="E4710" i="1"/>
  <c r="F4710" i="1"/>
  <c r="G4710" i="1"/>
  <c r="H4710" i="1"/>
  <c r="I4710" i="1"/>
  <c r="C4711" i="1"/>
  <c r="D4711" i="1"/>
  <c r="E4711" i="1"/>
  <c r="F4711" i="1"/>
  <c r="G4711" i="1"/>
  <c r="H4711" i="1"/>
  <c r="I4711" i="1"/>
  <c r="C4712" i="1"/>
  <c r="D4712" i="1"/>
  <c r="E4712" i="1"/>
  <c r="F4712" i="1"/>
  <c r="G4712" i="1"/>
  <c r="H4712" i="1"/>
  <c r="I4712" i="1"/>
  <c r="C4713" i="1"/>
  <c r="D4713" i="1"/>
  <c r="E4713" i="1"/>
  <c r="F4713" i="1"/>
  <c r="G4713" i="1"/>
  <c r="H4713" i="1"/>
  <c r="I4713" i="1"/>
  <c r="C4714" i="1"/>
  <c r="D4714" i="1"/>
  <c r="E4714" i="1"/>
  <c r="F4714" i="1"/>
  <c r="G4714" i="1"/>
  <c r="H4714" i="1"/>
  <c r="I4714" i="1"/>
  <c r="C4715" i="1"/>
  <c r="D4715" i="1"/>
  <c r="E4715" i="1"/>
  <c r="F4715" i="1"/>
  <c r="G4715" i="1"/>
  <c r="H4715" i="1"/>
  <c r="I4715" i="1"/>
  <c r="C4716" i="1"/>
  <c r="D4716" i="1"/>
  <c r="E4716" i="1"/>
  <c r="F4716" i="1"/>
  <c r="G4716" i="1"/>
  <c r="H4716" i="1"/>
  <c r="I4716" i="1"/>
  <c r="C4717" i="1"/>
  <c r="D4717" i="1"/>
  <c r="E4717" i="1"/>
  <c r="F4717" i="1"/>
  <c r="G4717" i="1"/>
  <c r="H4717" i="1"/>
  <c r="I4717" i="1"/>
  <c r="C4718" i="1"/>
  <c r="D4718" i="1"/>
  <c r="E4718" i="1"/>
  <c r="F4718" i="1"/>
  <c r="G4718" i="1"/>
  <c r="H4718" i="1"/>
  <c r="I4718" i="1"/>
  <c r="C4719" i="1"/>
  <c r="D4719" i="1"/>
  <c r="E4719" i="1"/>
  <c r="F4719" i="1"/>
  <c r="G4719" i="1"/>
  <c r="H4719" i="1"/>
  <c r="I4719" i="1"/>
  <c r="C4720" i="1"/>
  <c r="D4720" i="1"/>
  <c r="E4720" i="1"/>
  <c r="F4720" i="1"/>
  <c r="G4720" i="1"/>
  <c r="H4720" i="1"/>
  <c r="I4720" i="1"/>
  <c r="C4721" i="1"/>
  <c r="D4721" i="1"/>
  <c r="E4721" i="1"/>
  <c r="F4721" i="1"/>
  <c r="G4721" i="1"/>
  <c r="H4721" i="1"/>
  <c r="I4721" i="1"/>
  <c r="C4722" i="1"/>
  <c r="D4722" i="1"/>
  <c r="E4722" i="1"/>
  <c r="F4722" i="1"/>
  <c r="G4722" i="1"/>
  <c r="H4722" i="1"/>
  <c r="I4722" i="1"/>
  <c r="C4723" i="1"/>
  <c r="D4723" i="1"/>
  <c r="E4723" i="1"/>
  <c r="F4723" i="1"/>
  <c r="G4723" i="1"/>
  <c r="H4723" i="1"/>
  <c r="I4723" i="1"/>
  <c r="C4724" i="1"/>
  <c r="D4724" i="1"/>
  <c r="E4724" i="1"/>
  <c r="F4724" i="1"/>
  <c r="G4724" i="1"/>
  <c r="H4724" i="1"/>
  <c r="I4724" i="1"/>
  <c r="C4725" i="1"/>
  <c r="D4725" i="1"/>
  <c r="E4725" i="1"/>
  <c r="F4725" i="1"/>
  <c r="G4725" i="1"/>
  <c r="H4725" i="1"/>
  <c r="I4725" i="1"/>
  <c r="C4726" i="1"/>
  <c r="D4726" i="1"/>
  <c r="E4726" i="1"/>
  <c r="F4726" i="1"/>
  <c r="G4726" i="1"/>
  <c r="H4726" i="1"/>
  <c r="I4726" i="1"/>
  <c r="C4727" i="1"/>
  <c r="D4727" i="1"/>
  <c r="E4727" i="1"/>
  <c r="F4727" i="1"/>
  <c r="G4727" i="1"/>
  <c r="H4727" i="1"/>
  <c r="I4727" i="1"/>
  <c r="C4728" i="1"/>
  <c r="D4728" i="1"/>
  <c r="E4728" i="1"/>
  <c r="F4728" i="1"/>
  <c r="G4728" i="1"/>
  <c r="H4728" i="1"/>
  <c r="I4728" i="1"/>
  <c r="C4729" i="1"/>
  <c r="D4729" i="1"/>
  <c r="E4729" i="1"/>
  <c r="F4729" i="1"/>
  <c r="G4729" i="1"/>
  <c r="H4729" i="1"/>
  <c r="I4729" i="1"/>
  <c r="C4730" i="1"/>
  <c r="D4730" i="1"/>
  <c r="E4730" i="1"/>
  <c r="F4730" i="1"/>
  <c r="G4730" i="1"/>
  <c r="H4730" i="1"/>
  <c r="I4730" i="1"/>
  <c r="C4731" i="1"/>
  <c r="D4731" i="1"/>
  <c r="E4731" i="1"/>
  <c r="F4731" i="1"/>
  <c r="G4731" i="1"/>
  <c r="H4731" i="1"/>
  <c r="I4731" i="1"/>
  <c r="C4732" i="1"/>
  <c r="D4732" i="1"/>
  <c r="E4732" i="1"/>
  <c r="F4732" i="1"/>
  <c r="G4732" i="1"/>
  <c r="H4732" i="1"/>
  <c r="I4732" i="1"/>
  <c r="C4733" i="1"/>
  <c r="D4733" i="1"/>
  <c r="E4733" i="1"/>
  <c r="F4733" i="1"/>
  <c r="G4733" i="1"/>
  <c r="H4733" i="1"/>
  <c r="I4733" i="1"/>
  <c r="C4734" i="1"/>
  <c r="D4734" i="1"/>
  <c r="E4734" i="1"/>
  <c r="F4734" i="1"/>
  <c r="G4734" i="1"/>
  <c r="H4734" i="1"/>
  <c r="I4734" i="1"/>
  <c r="C4735" i="1"/>
  <c r="D4735" i="1"/>
  <c r="E4735" i="1"/>
  <c r="F4735" i="1"/>
  <c r="G4735" i="1"/>
  <c r="H4735" i="1"/>
  <c r="I4735" i="1"/>
  <c r="C4736" i="1"/>
  <c r="D4736" i="1"/>
  <c r="E4736" i="1"/>
  <c r="F4736" i="1"/>
  <c r="G4736" i="1"/>
  <c r="H4736" i="1"/>
  <c r="I4736" i="1"/>
  <c r="C4737" i="1"/>
  <c r="D4737" i="1"/>
  <c r="E4737" i="1"/>
  <c r="F4737" i="1"/>
  <c r="G4737" i="1"/>
  <c r="H4737" i="1"/>
  <c r="I4737" i="1"/>
  <c r="C4738" i="1"/>
  <c r="D4738" i="1"/>
  <c r="E4738" i="1"/>
  <c r="F4738" i="1"/>
  <c r="G4738" i="1"/>
  <c r="H4738" i="1"/>
  <c r="I4738" i="1"/>
  <c r="C4739" i="1"/>
  <c r="D4739" i="1"/>
  <c r="E4739" i="1"/>
  <c r="F4739" i="1"/>
  <c r="G4739" i="1"/>
  <c r="H4739" i="1"/>
  <c r="I4739" i="1"/>
  <c r="C4740" i="1"/>
  <c r="D4740" i="1"/>
  <c r="E4740" i="1"/>
  <c r="F4740" i="1"/>
  <c r="G4740" i="1"/>
  <c r="H4740" i="1"/>
  <c r="I4740" i="1"/>
  <c r="C4741" i="1"/>
  <c r="D4741" i="1"/>
  <c r="E4741" i="1"/>
  <c r="F4741" i="1"/>
  <c r="G4741" i="1"/>
  <c r="H4741" i="1"/>
  <c r="I4741" i="1"/>
  <c r="C4742" i="1"/>
  <c r="D4742" i="1"/>
  <c r="E4742" i="1"/>
  <c r="F4742" i="1"/>
  <c r="G4742" i="1"/>
  <c r="H4742" i="1"/>
  <c r="I4742" i="1"/>
  <c r="C4743" i="1"/>
  <c r="D4743" i="1"/>
  <c r="E4743" i="1"/>
  <c r="F4743" i="1"/>
  <c r="G4743" i="1"/>
  <c r="H4743" i="1"/>
  <c r="I4743" i="1"/>
  <c r="C4744" i="1"/>
  <c r="D4744" i="1"/>
  <c r="E4744" i="1"/>
  <c r="F4744" i="1"/>
  <c r="G4744" i="1"/>
  <c r="H4744" i="1"/>
  <c r="I4744" i="1"/>
  <c r="C4745" i="1"/>
  <c r="D4745" i="1"/>
  <c r="E4745" i="1"/>
  <c r="F4745" i="1"/>
  <c r="G4745" i="1"/>
  <c r="H4745" i="1"/>
  <c r="I4745" i="1"/>
  <c r="C4746" i="1"/>
  <c r="D4746" i="1"/>
  <c r="E4746" i="1"/>
  <c r="F4746" i="1"/>
  <c r="G4746" i="1"/>
  <c r="H4746" i="1"/>
  <c r="I4746" i="1"/>
  <c r="C4747" i="1"/>
  <c r="D4747" i="1"/>
  <c r="E4747" i="1"/>
  <c r="F4747" i="1"/>
  <c r="G4747" i="1"/>
  <c r="H4747" i="1"/>
  <c r="I4747" i="1"/>
  <c r="C4748" i="1"/>
  <c r="D4748" i="1"/>
  <c r="E4748" i="1"/>
  <c r="F4748" i="1"/>
  <c r="G4748" i="1"/>
  <c r="H4748" i="1"/>
  <c r="I4748" i="1"/>
  <c r="C4749" i="1"/>
  <c r="D4749" i="1"/>
  <c r="E4749" i="1"/>
  <c r="F4749" i="1"/>
  <c r="G4749" i="1"/>
  <c r="H4749" i="1"/>
  <c r="I4749" i="1"/>
  <c r="C4390" i="1"/>
  <c r="D4390" i="1"/>
  <c r="E4390" i="1"/>
  <c r="F4390" i="1"/>
  <c r="G4390" i="1"/>
  <c r="H4390" i="1"/>
  <c r="I4390" i="1"/>
  <c r="C4391" i="1"/>
  <c r="D4391" i="1"/>
  <c r="E4391" i="1"/>
  <c r="F4391" i="1"/>
  <c r="G4391" i="1"/>
  <c r="H4391" i="1"/>
  <c r="I4391" i="1"/>
  <c r="C4392" i="1"/>
  <c r="D4392" i="1"/>
  <c r="E4392" i="1"/>
  <c r="F4392" i="1"/>
  <c r="G4392" i="1"/>
  <c r="H4392" i="1"/>
  <c r="I4392" i="1"/>
  <c r="C4393" i="1"/>
  <c r="D4393" i="1"/>
  <c r="E4393" i="1"/>
  <c r="F4393" i="1"/>
  <c r="G4393" i="1"/>
  <c r="H4393" i="1"/>
  <c r="I4393" i="1"/>
  <c r="C4394" i="1"/>
  <c r="D4394" i="1"/>
  <c r="E4394" i="1"/>
  <c r="F4394" i="1"/>
  <c r="G4394" i="1"/>
  <c r="H4394" i="1"/>
  <c r="I4394" i="1"/>
  <c r="C4395" i="1"/>
  <c r="D4395" i="1"/>
  <c r="E4395" i="1"/>
  <c r="F4395" i="1"/>
  <c r="G4395" i="1"/>
  <c r="H4395" i="1"/>
  <c r="I4395" i="1"/>
  <c r="C4387" i="1"/>
  <c r="D4387" i="1"/>
  <c r="E4387" i="1"/>
  <c r="F4387" i="1"/>
  <c r="G4387" i="1"/>
  <c r="H4387" i="1"/>
  <c r="I4387" i="1"/>
  <c r="C4388" i="1"/>
  <c r="D4388" i="1"/>
  <c r="E4388" i="1"/>
  <c r="F4388" i="1"/>
  <c r="G4388" i="1"/>
  <c r="H4388" i="1"/>
  <c r="I4388" i="1"/>
  <c r="C4389" i="1"/>
  <c r="D4389" i="1"/>
  <c r="E4389" i="1"/>
  <c r="F4389" i="1"/>
  <c r="G4389" i="1"/>
  <c r="H4389" i="1"/>
  <c r="I4389" i="1"/>
  <c r="F4386" i="1"/>
  <c r="I4386" i="1"/>
  <c r="H4386" i="1"/>
  <c r="E4386" i="1"/>
  <c r="D4386" i="1"/>
  <c r="C4386" i="1"/>
  <c r="G4386" i="1"/>
  <c r="G4385" i="1"/>
  <c r="H4385" i="1"/>
  <c r="I4385" i="1"/>
  <c r="F4385" i="1"/>
  <c r="E4385" i="1"/>
  <c r="D4385" i="1"/>
  <c r="C4385" i="1"/>
  <c r="D4020" i="1"/>
  <c r="C4020" i="1"/>
  <c r="I4020" i="1"/>
  <c r="C4019" i="1"/>
  <c r="D4019" i="1"/>
  <c r="E4019" i="1"/>
  <c r="F4019" i="1"/>
  <c r="G4019" i="1"/>
  <c r="H4019" i="1"/>
  <c r="I4019" i="1"/>
  <c r="G3655" i="1"/>
  <c r="H3655" i="1"/>
  <c r="G3656" i="1"/>
  <c r="H3656" i="1"/>
  <c r="G3657" i="1"/>
  <c r="H3657" i="1"/>
  <c r="G3658" i="1"/>
  <c r="H3658" i="1"/>
  <c r="G3659" i="1"/>
  <c r="H3659" i="1"/>
  <c r="G3660" i="1"/>
  <c r="H3660" i="1"/>
  <c r="G3661" i="1"/>
  <c r="H3661" i="1"/>
  <c r="G3662" i="1"/>
  <c r="H3662" i="1"/>
  <c r="G3663" i="1"/>
  <c r="H3663" i="1"/>
  <c r="G3664" i="1"/>
  <c r="H3664" i="1"/>
  <c r="G3665" i="1"/>
  <c r="H3665" i="1"/>
  <c r="G3666" i="1"/>
  <c r="H3666" i="1"/>
  <c r="G3667" i="1"/>
  <c r="H3667" i="1"/>
  <c r="G3668" i="1"/>
  <c r="H3668" i="1"/>
  <c r="G3669" i="1"/>
  <c r="H3669" i="1"/>
  <c r="G3670" i="1"/>
  <c r="H3670" i="1"/>
  <c r="G3671" i="1"/>
  <c r="H3671" i="1"/>
  <c r="G3672" i="1"/>
  <c r="H3672" i="1"/>
  <c r="G3673" i="1"/>
  <c r="H3673" i="1"/>
  <c r="G3674" i="1"/>
  <c r="H3674" i="1"/>
  <c r="G3675" i="1"/>
  <c r="H3675" i="1"/>
  <c r="G3676" i="1"/>
  <c r="H3676" i="1"/>
  <c r="G3677" i="1"/>
  <c r="H3677" i="1"/>
  <c r="G3678" i="1"/>
  <c r="H3678" i="1"/>
  <c r="G3679" i="1"/>
  <c r="H3679" i="1"/>
  <c r="G3680" i="1"/>
  <c r="H3680" i="1"/>
  <c r="G3681" i="1"/>
  <c r="H3681" i="1"/>
  <c r="G3682" i="1"/>
  <c r="H3682" i="1"/>
  <c r="G3683" i="1"/>
  <c r="H3683" i="1"/>
  <c r="G3684" i="1"/>
  <c r="H3684" i="1"/>
  <c r="G3685" i="1"/>
  <c r="H3685" i="1"/>
  <c r="G3686" i="1"/>
  <c r="H3686" i="1"/>
  <c r="G3687" i="1"/>
  <c r="H3687" i="1"/>
  <c r="G3688" i="1"/>
  <c r="H3688" i="1"/>
  <c r="G3689" i="1"/>
  <c r="H3689" i="1"/>
  <c r="G3690" i="1"/>
  <c r="H3690" i="1"/>
  <c r="G3691" i="1"/>
  <c r="H3691" i="1"/>
  <c r="G3692" i="1"/>
  <c r="H3692" i="1"/>
  <c r="G3693" i="1"/>
  <c r="H3693" i="1"/>
  <c r="G3694" i="1"/>
  <c r="H3694" i="1"/>
  <c r="G3695" i="1"/>
  <c r="H3695" i="1"/>
  <c r="G3696" i="1"/>
  <c r="H3696" i="1"/>
  <c r="G3697" i="1"/>
  <c r="H3697" i="1"/>
  <c r="G3698" i="1"/>
  <c r="H3698" i="1"/>
  <c r="G3699" i="1"/>
  <c r="H3699" i="1"/>
  <c r="G3700" i="1"/>
  <c r="H3700" i="1"/>
  <c r="G3701" i="1"/>
  <c r="H3701" i="1"/>
  <c r="G3702" i="1"/>
  <c r="H3702" i="1"/>
  <c r="G3703" i="1"/>
  <c r="H3703" i="1"/>
  <c r="G3704" i="1"/>
  <c r="H3704" i="1"/>
  <c r="G3705" i="1"/>
  <c r="H3705" i="1"/>
  <c r="G3706" i="1"/>
  <c r="H3706" i="1"/>
  <c r="G3707" i="1"/>
  <c r="H3707" i="1"/>
  <c r="G3708" i="1"/>
  <c r="H3708" i="1"/>
  <c r="G3709" i="1"/>
  <c r="H3709" i="1"/>
  <c r="G3710" i="1"/>
  <c r="H3710" i="1"/>
  <c r="G3711" i="1"/>
  <c r="H3711" i="1"/>
  <c r="G3712" i="1"/>
  <c r="H3712" i="1"/>
  <c r="G3713" i="1"/>
  <c r="H3713" i="1"/>
  <c r="G3714" i="1"/>
  <c r="H3714" i="1"/>
  <c r="G3715" i="1"/>
  <c r="H3715" i="1"/>
  <c r="G3716" i="1"/>
  <c r="H3716" i="1"/>
  <c r="G3717" i="1"/>
  <c r="H3717" i="1"/>
  <c r="G3718" i="1"/>
  <c r="H3718" i="1"/>
  <c r="G3719" i="1"/>
  <c r="H3719" i="1"/>
  <c r="G3720" i="1"/>
  <c r="H3720" i="1"/>
  <c r="G3721" i="1"/>
  <c r="H3721" i="1"/>
  <c r="G3722" i="1"/>
  <c r="H3722" i="1"/>
  <c r="G3723" i="1"/>
  <c r="H3723" i="1"/>
  <c r="G3724" i="1"/>
  <c r="H3724" i="1"/>
  <c r="G3725" i="1"/>
  <c r="H3725" i="1"/>
  <c r="G3726" i="1"/>
  <c r="H3726" i="1"/>
  <c r="G3727" i="1"/>
  <c r="H3727" i="1"/>
  <c r="G3728" i="1"/>
  <c r="H3728" i="1"/>
  <c r="G3729" i="1"/>
  <c r="H3729" i="1"/>
  <c r="G3730" i="1"/>
  <c r="H3730" i="1"/>
  <c r="G3731" i="1"/>
  <c r="H3731" i="1"/>
  <c r="G3732" i="1"/>
  <c r="H3732" i="1"/>
  <c r="G3733" i="1"/>
  <c r="H3733" i="1"/>
  <c r="G3734" i="1"/>
  <c r="H3734" i="1"/>
  <c r="G3735" i="1"/>
  <c r="H3735" i="1"/>
  <c r="G3736" i="1"/>
  <c r="H3736" i="1"/>
  <c r="G3737" i="1"/>
  <c r="H3737" i="1"/>
  <c r="G3738" i="1"/>
  <c r="H3738" i="1"/>
  <c r="G3739" i="1"/>
  <c r="H3739" i="1"/>
  <c r="G3740" i="1"/>
  <c r="H3740" i="1"/>
  <c r="G3741" i="1"/>
  <c r="H3741" i="1"/>
  <c r="G3742" i="1"/>
  <c r="H3742" i="1"/>
  <c r="G3743" i="1"/>
  <c r="H3743" i="1"/>
  <c r="G3744" i="1"/>
  <c r="H3744" i="1"/>
  <c r="G3745" i="1"/>
  <c r="H3745" i="1"/>
  <c r="G3746" i="1"/>
  <c r="H3746" i="1"/>
  <c r="G3747" i="1"/>
  <c r="H3747" i="1"/>
  <c r="G3748" i="1"/>
  <c r="H3748" i="1"/>
  <c r="G3749" i="1"/>
  <c r="H3749" i="1"/>
  <c r="G3750" i="1"/>
  <c r="H3750" i="1"/>
  <c r="G3751" i="1"/>
  <c r="H3751" i="1"/>
  <c r="G3752" i="1"/>
  <c r="H3752" i="1"/>
  <c r="G3753" i="1"/>
  <c r="H3753" i="1"/>
  <c r="G3754" i="1"/>
  <c r="H3754" i="1"/>
  <c r="G3755" i="1"/>
  <c r="H3755" i="1"/>
  <c r="G3756" i="1"/>
  <c r="H3756" i="1"/>
  <c r="G3757" i="1"/>
  <c r="H3757" i="1"/>
  <c r="G3758" i="1"/>
  <c r="H3758" i="1"/>
  <c r="G3759" i="1"/>
  <c r="H3759" i="1"/>
  <c r="G3760" i="1"/>
  <c r="H3760" i="1"/>
  <c r="G3761" i="1"/>
  <c r="H3761" i="1"/>
  <c r="G3762" i="1"/>
  <c r="H3762" i="1"/>
  <c r="G3763" i="1"/>
  <c r="H3763" i="1"/>
  <c r="G3764" i="1"/>
  <c r="H3764" i="1"/>
  <c r="G3765" i="1"/>
  <c r="H3765" i="1"/>
  <c r="G3766" i="1"/>
  <c r="H3766" i="1"/>
  <c r="G3767" i="1"/>
  <c r="H3767" i="1"/>
  <c r="G3768" i="1"/>
  <c r="H3768" i="1"/>
  <c r="G3769" i="1"/>
  <c r="H3769" i="1"/>
  <c r="G3770" i="1"/>
  <c r="H3770" i="1"/>
  <c r="G3771" i="1"/>
  <c r="H3771" i="1"/>
  <c r="G3772" i="1"/>
  <c r="H3772" i="1"/>
  <c r="G3773" i="1"/>
  <c r="H3773" i="1"/>
  <c r="G3774" i="1"/>
  <c r="H3774" i="1"/>
  <c r="G3775" i="1"/>
  <c r="H3775" i="1"/>
  <c r="G3776" i="1"/>
  <c r="H3776" i="1"/>
  <c r="G3777" i="1"/>
  <c r="H3777" i="1"/>
  <c r="G3778" i="1"/>
  <c r="H3778" i="1"/>
  <c r="G3779" i="1"/>
  <c r="H3779" i="1"/>
  <c r="G3780" i="1"/>
  <c r="H3780" i="1"/>
  <c r="G3781" i="1"/>
  <c r="H3781" i="1"/>
  <c r="G3782" i="1"/>
  <c r="H3782" i="1"/>
  <c r="G3783" i="1"/>
  <c r="H3783" i="1"/>
  <c r="G3784" i="1"/>
  <c r="H3784" i="1"/>
  <c r="G3785" i="1"/>
  <c r="H3785" i="1"/>
  <c r="G3786" i="1"/>
  <c r="H3786" i="1"/>
  <c r="G3787" i="1"/>
  <c r="H3787" i="1"/>
  <c r="G3788" i="1"/>
  <c r="H3788" i="1"/>
  <c r="G3789" i="1"/>
  <c r="H3789" i="1"/>
  <c r="G3790" i="1"/>
  <c r="H3790" i="1"/>
  <c r="G3791" i="1"/>
  <c r="H3791" i="1"/>
  <c r="G3792" i="1"/>
  <c r="H3792" i="1"/>
  <c r="G3793" i="1"/>
  <c r="H3793" i="1"/>
  <c r="G3794" i="1"/>
  <c r="H3794" i="1"/>
  <c r="G3795" i="1"/>
  <c r="H3795" i="1"/>
  <c r="G3796" i="1"/>
  <c r="H3796" i="1"/>
  <c r="G3797" i="1"/>
  <c r="H3797" i="1"/>
  <c r="G3798" i="1"/>
  <c r="H3798" i="1"/>
  <c r="G3799" i="1"/>
  <c r="H3799" i="1"/>
  <c r="G3800" i="1"/>
  <c r="H3800" i="1"/>
  <c r="G3801" i="1"/>
  <c r="H3801" i="1"/>
  <c r="G3802" i="1"/>
  <c r="H3802" i="1"/>
  <c r="G3803" i="1"/>
  <c r="H3803" i="1"/>
  <c r="G3804" i="1"/>
  <c r="H3804" i="1"/>
  <c r="G3805" i="1"/>
  <c r="H3805" i="1"/>
  <c r="G3806" i="1"/>
  <c r="H3806" i="1"/>
  <c r="G3807" i="1"/>
  <c r="H3807" i="1"/>
  <c r="G3808" i="1"/>
  <c r="H3808" i="1"/>
  <c r="G3809" i="1"/>
  <c r="H3809" i="1"/>
  <c r="G3810" i="1"/>
  <c r="H3810" i="1"/>
  <c r="G3811" i="1"/>
  <c r="H3811" i="1"/>
  <c r="G3812" i="1"/>
  <c r="H3812" i="1"/>
  <c r="G3813" i="1"/>
  <c r="H3813" i="1"/>
  <c r="G3814" i="1"/>
  <c r="H3814" i="1"/>
  <c r="G3815" i="1"/>
  <c r="H3815" i="1"/>
  <c r="G3816" i="1"/>
  <c r="H3816" i="1"/>
  <c r="G3817" i="1"/>
  <c r="H3817" i="1"/>
  <c r="G3818" i="1"/>
  <c r="H3818" i="1"/>
  <c r="G3819" i="1"/>
  <c r="H3819" i="1"/>
  <c r="G3820" i="1"/>
  <c r="H3820" i="1"/>
  <c r="G3821" i="1"/>
  <c r="H3821" i="1"/>
  <c r="G3822" i="1"/>
  <c r="H3822" i="1"/>
  <c r="G3823" i="1"/>
  <c r="H3823" i="1"/>
  <c r="G3824" i="1"/>
  <c r="H3824" i="1"/>
  <c r="G3825" i="1"/>
  <c r="H3825" i="1"/>
  <c r="G3826" i="1"/>
  <c r="H3826" i="1"/>
  <c r="G3827" i="1"/>
  <c r="H3827" i="1"/>
  <c r="G3828" i="1"/>
  <c r="H3828" i="1"/>
  <c r="G3829" i="1"/>
  <c r="H3829" i="1"/>
  <c r="G3830" i="1"/>
  <c r="H3830" i="1"/>
  <c r="G3831" i="1"/>
  <c r="H3831" i="1"/>
  <c r="G3832" i="1"/>
  <c r="H3832" i="1"/>
  <c r="G3833" i="1"/>
  <c r="H3833" i="1"/>
  <c r="G3834" i="1"/>
  <c r="H3834" i="1"/>
  <c r="G3835" i="1"/>
  <c r="H3835" i="1"/>
  <c r="G3836" i="1"/>
  <c r="H3836" i="1"/>
  <c r="G3837" i="1"/>
  <c r="H3837" i="1"/>
  <c r="G3838" i="1"/>
  <c r="H3838" i="1"/>
  <c r="G3839" i="1"/>
  <c r="H3839" i="1"/>
  <c r="G3840" i="1"/>
  <c r="H3840" i="1"/>
  <c r="G3841" i="1"/>
  <c r="H3841" i="1"/>
  <c r="G3842" i="1"/>
  <c r="H3842" i="1"/>
  <c r="G3843" i="1"/>
  <c r="H3843" i="1"/>
  <c r="G3844" i="1"/>
  <c r="H3844" i="1"/>
  <c r="G3845" i="1"/>
  <c r="H3845" i="1"/>
  <c r="G3846" i="1"/>
  <c r="H3846" i="1"/>
  <c r="G3847" i="1"/>
  <c r="H3847" i="1"/>
  <c r="G3848" i="1"/>
  <c r="H3848" i="1"/>
  <c r="G3849" i="1"/>
  <c r="H3849" i="1"/>
  <c r="G3850" i="1"/>
  <c r="H3850" i="1"/>
  <c r="G3851" i="1"/>
  <c r="H3851" i="1"/>
  <c r="G3852" i="1"/>
  <c r="H3852" i="1"/>
  <c r="G3853" i="1"/>
  <c r="H3853" i="1"/>
  <c r="G3854" i="1"/>
  <c r="H3854" i="1"/>
  <c r="G3855" i="1"/>
  <c r="H3855" i="1"/>
  <c r="G3856" i="1"/>
  <c r="H3856" i="1"/>
  <c r="G3857" i="1"/>
  <c r="H3857" i="1"/>
  <c r="G3858" i="1"/>
  <c r="H3858" i="1"/>
  <c r="G3859" i="1"/>
  <c r="H3859" i="1"/>
  <c r="G3860" i="1"/>
  <c r="H3860" i="1"/>
  <c r="G3861" i="1"/>
  <c r="H3861" i="1"/>
  <c r="G3862" i="1"/>
  <c r="H3862" i="1"/>
  <c r="G3863" i="1"/>
  <c r="H3863" i="1"/>
  <c r="G3864" i="1"/>
  <c r="H3864" i="1"/>
  <c r="G3865" i="1"/>
  <c r="H3865" i="1"/>
  <c r="G3866" i="1"/>
  <c r="H3866" i="1"/>
  <c r="G3867" i="1"/>
  <c r="H3867" i="1"/>
  <c r="G3868" i="1"/>
  <c r="H3868" i="1"/>
  <c r="G3869" i="1"/>
  <c r="H3869" i="1"/>
  <c r="G3870" i="1"/>
  <c r="H3870" i="1"/>
  <c r="G3871" i="1"/>
  <c r="H3871" i="1"/>
  <c r="G3872" i="1"/>
  <c r="H3872" i="1"/>
  <c r="G3873" i="1"/>
  <c r="H3873" i="1"/>
  <c r="G3874" i="1"/>
  <c r="H3874" i="1"/>
  <c r="G3875" i="1"/>
  <c r="H3875" i="1"/>
  <c r="G3876" i="1"/>
  <c r="H3876" i="1"/>
  <c r="G3877" i="1"/>
  <c r="H3877" i="1"/>
  <c r="G3878" i="1"/>
  <c r="H3878" i="1"/>
  <c r="G3879" i="1"/>
  <c r="H3879" i="1"/>
  <c r="G3880" i="1"/>
  <c r="H3880" i="1"/>
  <c r="G3881" i="1"/>
  <c r="H3881" i="1"/>
  <c r="G3882" i="1"/>
  <c r="H3882" i="1"/>
  <c r="G3883" i="1"/>
  <c r="H3883" i="1"/>
  <c r="G3884" i="1"/>
  <c r="H3884" i="1"/>
  <c r="G3885" i="1"/>
  <c r="H3885" i="1"/>
  <c r="G3886" i="1"/>
  <c r="H3886" i="1"/>
  <c r="G3887" i="1"/>
  <c r="H3887" i="1"/>
  <c r="G3888" i="1"/>
  <c r="H3888" i="1"/>
  <c r="G3889" i="1"/>
  <c r="H3889" i="1"/>
  <c r="G3890" i="1"/>
  <c r="H3890" i="1"/>
  <c r="G3891" i="1"/>
  <c r="H3891" i="1"/>
  <c r="G3892" i="1"/>
  <c r="H3892" i="1"/>
  <c r="G3893" i="1"/>
  <c r="H3893" i="1"/>
  <c r="G3894" i="1"/>
  <c r="H3894" i="1"/>
  <c r="G3895" i="1"/>
  <c r="H3895" i="1"/>
  <c r="G3896" i="1"/>
  <c r="H3896" i="1"/>
  <c r="G3897" i="1"/>
  <c r="H3897" i="1"/>
  <c r="G3898" i="1"/>
  <c r="H3898" i="1"/>
  <c r="G3899" i="1"/>
  <c r="H3899" i="1"/>
  <c r="G3900" i="1"/>
  <c r="H3900" i="1"/>
  <c r="G3901" i="1"/>
  <c r="H3901" i="1"/>
  <c r="G3902" i="1"/>
  <c r="H3902" i="1"/>
  <c r="G3903" i="1"/>
  <c r="H3903" i="1"/>
  <c r="G3904" i="1"/>
  <c r="H3904" i="1"/>
  <c r="G3905" i="1"/>
  <c r="H3905" i="1"/>
  <c r="G3906" i="1"/>
  <c r="H3906" i="1"/>
  <c r="G3907" i="1"/>
  <c r="H3907" i="1"/>
  <c r="G3908" i="1"/>
  <c r="H3908" i="1"/>
  <c r="G3909" i="1"/>
  <c r="H3909" i="1"/>
  <c r="G3910" i="1"/>
  <c r="H3910" i="1"/>
  <c r="G3911" i="1"/>
  <c r="H3911" i="1"/>
  <c r="G3912" i="1"/>
  <c r="H3912" i="1"/>
  <c r="G3913" i="1"/>
  <c r="H3913" i="1"/>
  <c r="G3914" i="1"/>
  <c r="H3914" i="1"/>
  <c r="G3915" i="1"/>
  <c r="H3915" i="1"/>
  <c r="G3916" i="1"/>
  <c r="H3916" i="1"/>
  <c r="G3917" i="1"/>
  <c r="H3917" i="1"/>
  <c r="G3918" i="1"/>
  <c r="H3918" i="1"/>
  <c r="G3919" i="1"/>
  <c r="H3919" i="1"/>
  <c r="G3920" i="1"/>
  <c r="H3920" i="1"/>
  <c r="G3921" i="1"/>
  <c r="H3921" i="1"/>
  <c r="G3922" i="1"/>
  <c r="H3922" i="1"/>
  <c r="G3923" i="1"/>
  <c r="H3923" i="1"/>
  <c r="G3924" i="1"/>
  <c r="H3924" i="1"/>
  <c r="G3925" i="1"/>
  <c r="H3925" i="1"/>
  <c r="G3926" i="1"/>
  <c r="H3926" i="1"/>
  <c r="G3927" i="1"/>
  <c r="H3927" i="1"/>
  <c r="G3928" i="1"/>
  <c r="H3928" i="1"/>
  <c r="G3929" i="1"/>
  <c r="H3929" i="1"/>
  <c r="G3930" i="1"/>
  <c r="H3930" i="1"/>
  <c r="G3931" i="1"/>
  <c r="H3931" i="1"/>
  <c r="G3932" i="1"/>
  <c r="H3932" i="1"/>
  <c r="G3933" i="1"/>
  <c r="H3933" i="1"/>
  <c r="G3934" i="1"/>
  <c r="H3934" i="1"/>
  <c r="G3935" i="1"/>
  <c r="H3935" i="1"/>
  <c r="G3936" i="1"/>
  <c r="H3936" i="1"/>
  <c r="G3937" i="1"/>
  <c r="H3937" i="1"/>
  <c r="G3938" i="1"/>
  <c r="H3938" i="1"/>
  <c r="G3939" i="1"/>
  <c r="H3939" i="1"/>
  <c r="G3940" i="1"/>
  <c r="H3940" i="1"/>
  <c r="G3941" i="1"/>
  <c r="H3941" i="1"/>
  <c r="G3942" i="1"/>
  <c r="H3942" i="1"/>
  <c r="G3943" i="1"/>
  <c r="H3943" i="1"/>
  <c r="G3944" i="1"/>
  <c r="H3944" i="1"/>
  <c r="G3945" i="1"/>
  <c r="H3945" i="1"/>
  <c r="G3946" i="1"/>
  <c r="H3946" i="1"/>
  <c r="G3947" i="1"/>
  <c r="H3947" i="1"/>
  <c r="G3948" i="1"/>
  <c r="H3948" i="1"/>
  <c r="G3949" i="1"/>
  <c r="H3949" i="1"/>
  <c r="G3950" i="1"/>
  <c r="H3950" i="1"/>
  <c r="G3951" i="1"/>
  <c r="H3951" i="1"/>
  <c r="G3952" i="1"/>
  <c r="H3952" i="1"/>
  <c r="G3953" i="1"/>
  <c r="H3953" i="1"/>
  <c r="G3954" i="1"/>
  <c r="H3954" i="1"/>
  <c r="G3955" i="1"/>
  <c r="H3955" i="1"/>
  <c r="G3956" i="1"/>
  <c r="H3956" i="1"/>
  <c r="G3957" i="1"/>
  <c r="H3957" i="1"/>
  <c r="G3958" i="1"/>
  <c r="H3958" i="1"/>
  <c r="G3959" i="1"/>
  <c r="H3959" i="1"/>
  <c r="G3960" i="1"/>
  <c r="H3960" i="1"/>
  <c r="G3961" i="1"/>
  <c r="H3961" i="1"/>
  <c r="G3962" i="1"/>
  <c r="H3962" i="1"/>
  <c r="G3963" i="1"/>
  <c r="H3963" i="1"/>
  <c r="G3964" i="1"/>
  <c r="H3964" i="1"/>
  <c r="G3965" i="1"/>
  <c r="H3965" i="1"/>
  <c r="G3966" i="1"/>
  <c r="H3966" i="1"/>
  <c r="G3967" i="1"/>
  <c r="H3967" i="1"/>
  <c r="G3968" i="1"/>
  <c r="H3968" i="1"/>
  <c r="G3969" i="1"/>
  <c r="H3969" i="1"/>
  <c r="G3970" i="1"/>
  <c r="H3970" i="1"/>
  <c r="G3971" i="1"/>
  <c r="H3971" i="1"/>
  <c r="G3972" i="1"/>
  <c r="H3972" i="1"/>
  <c r="G3973" i="1"/>
  <c r="H3973" i="1"/>
  <c r="G3974" i="1"/>
  <c r="H3974" i="1"/>
  <c r="G3975" i="1"/>
  <c r="H3975" i="1"/>
  <c r="G3976" i="1"/>
  <c r="H3976" i="1"/>
  <c r="G3977" i="1"/>
  <c r="H3977" i="1"/>
  <c r="G3978" i="1"/>
  <c r="H3978" i="1"/>
  <c r="G3979" i="1"/>
  <c r="H3979" i="1"/>
  <c r="G3980" i="1"/>
  <c r="H3980" i="1"/>
  <c r="G3981" i="1"/>
  <c r="H3981" i="1"/>
  <c r="G3982" i="1"/>
  <c r="H3982" i="1"/>
  <c r="G3983" i="1"/>
  <c r="H3983" i="1"/>
  <c r="G3984" i="1"/>
  <c r="H3984" i="1"/>
  <c r="G3985" i="1"/>
  <c r="H3985" i="1"/>
  <c r="G3986" i="1"/>
  <c r="H3986" i="1"/>
  <c r="G3987" i="1"/>
  <c r="H3987" i="1"/>
  <c r="G3988" i="1"/>
  <c r="H3988" i="1"/>
  <c r="G3989" i="1"/>
  <c r="H3989" i="1"/>
  <c r="G3990" i="1"/>
  <c r="H3990" i="1"/>
  <c r="G3991" i="1"/>
  <c r="H3991" i="1"/>
  <c r="G3992" i="1"/>
  <c r="H3992" i="1"/>
  <c r="G3993" i="1"/>
  <c r="H3993" i="1"/>
  <c r="G3994" i="1"/>
  <c r="H3994" i="1"/>
  <c r="G3995" i="1"/>
  <c r="H3995" i="1"/>
  <c r="G3996" i="1"/>
  <c r="H3996" i="1"/>
  <c r="G3997" i="1"/>
  <c r="H3997" i="1"/>
  <c r="G3998" i="1"/>
  <c r="H3998" i="1"/>
  <c r="G3999" i="1"/>
  <c r="H3999" i="1"/>
  <c r="G4000" i="1"/>
  <c r="H4000" i="1"/>
  <c r="G4001" i="1"/>
  <c r="H4001" i="1"/>
  <c r="G4002" i="1"/>
  <c r="H4002" i="1"/>
  <c r="G4003" i="1"/>
  <c r="H4003" i="1"/>
  <c r="G4004" i="1"/>
  <c r="H4004" i="1"/>
  <c r="G4005" i="1"/>
  <c r="H4005" i="1"/>
  <c r="G4006" i="1"/>
  <c r="H4006" i="1"/>
  <c r="G4007" i="1"/>
  <c r="H4007" i="1"/>
  <c r="G4008" i="1"/>
  <c r="H4008" i="1"/>
  <c r="G4009" i="1"/>
  <c r="H4009" i="1"/>
  <c r="G4010" i="1"/>
  <c r="H4010" i="1"/>
  <c r="G4011" i="1"/>
  <c r="H4011" i="1"/>
  <c r="G4012" i="1"/>
  <c r="H4012" i="1"/>
  <c r="G4013" i="1"/>
  <c r="H4013" i="1"/>
  <c r="G4014" i="1"/>
  <c r="H4014" i="1"/>
  <c r="G4015" i="1"/>
  <c r="H4015" i="1"/>
  <c r="G4016" i="1"/>
  <c r="H4016" i="1"/>
  <c r="G4017" i="1"/>
  <c r="H4017" i="1"/>
  <c r="G4018" i="1"/>
  <c r="H4018" i="1"/>
  <c r="G3654" i="1"/>
  <c r="H3654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3655" i="1"/>
  <c r="I3656" i="1"/>
  <c r="I3657" i="1"/>
  <c r="I3658" i="1"/>
  <c r="I3659" i="1"/>
  <c r="I3660" i="1"/>
  <c r="I3654" i="1"/>
  <c r="C3290" i="1"/>
  <c r="D3290" i="1"/>
  <c r="E3290" i="1"/>
  <c r="F3290" i="1"/>
  <c r="G3290" i="1"/>
  <c r="H3290" i="1"/>
  <c r="I3290" i="1"/>
  <c r="C3291" i="1"/>
  <c r="D3291" i="1"/>
  <c r="E3291" i="1"/>
  <c r="F3291" i="1"/>
  <c r="G3291" i="1"/>
  <c r="H3291" i="1"/>
  <c r="I3291" i="1"/>
  <c r="C3292" i="1"/>
  <c r="D3292" i="1"/>
  <c r="E3292" i="1"/>
  <c r="F3292" i="1"/>
  <c r="G3292" i="1"/>
  <c r="H3292" i="1"/>
  <c r="I3292" i="1"/>
  <c r="C3293" i="1"/>
  <c r="D3293" i="1"/>
  <c r="E3293" i="1"/>
  <c r="F3293" i="1"/>
  <c r="G3293" i="1"/>
  <c r="H3293" i="1"/>
  <c r="I3293" i="1"/>
  <c r="C3294" i="1"/>
  <c r="D3294" i="1"/>
  <c r="E3294" i="1"/>
  <c r="F3294" i="1"/>
  <c r="G3294" i="1"/>
  <c r="H3294" i="1"/>
  <c r="I3294" i="1"/>
  <c r="C3295" i="1"/>
  <c r="D3295" i="1"/>
  <c r="E3295" i="1"/>
  <c r="F3295" i="1"/>
  <c r="G3295" i="1"/>
  <c r="H3295" i="1"/>
  <c r="I3295" i="1"/>
  <c r="C3296" i="1"/>
  <c r="D3296" i="1"/>
  <c r="E3296" i="1"/>
  <c r="F3296" i="1"/>
  <c r="G3296" i="1"/>
  <c r="H3296" i="1"/>
  <c r="I3296" i="1"/>
  <c r="C3297" i="1"/>
  <c r="D3297" i="1"/>
  <c r="E3297" i="1"/>
  <c r="F3297" i="1"/>
  <c r="G3297" i="1"/>
  <c r="H3297" i="1"/>
  <c r="I3297" i="1"/>
  <c r="C3298" i="1"/>
  <c r="D3298" i="1"/>
  <c r="E3298" i="1"/>
  <c r="F3298" i="1"/>
  <c r="G3298" i="1"/>
  <c r="H3298" i="1"/>
  <c r="I3298" i="1"/>
  <c r="C3299" i="1"/>
  <c r="D3299" i="1"/>
  <c r="E3299" i="1"/>
  <c r="F3299" i="1"/>
  <c r="G3299" i="1"/>
  <c r="H3299" i="1"/>
  <c r="I3299" i="1"/>
  <c r="C3300" i="1"/>
  <c r="D3300" i="1"/>
  <c r="E3300" i="1"/>
  <c r="F3300" i="1"/>
  <c r="G3300" i="1"/>
  <c r="H3300" i="1"/>
  <c r="I3300" i="1"/>
  <c r="C3301" i="1"/>
  <c r="D3301" i="1"/>
  <c r="E3301" i="1"/>
  <c r="F3301" i="1"/>
  <c r="G3301" i="1"/>
  <c r="H3301" i="1"/>
  <c r="I3301" i="1"/>
  <c r="C3302" i="1"/>
  <c r="D3302" i="1"/>
  <c r="E3302" i="1"/>
  <c r="F3302" i="1"/>
  <c r="G3302" i="1"/>
  <c r="H3302" i="1"/>
  <c r="I3302" i="1"/>
  <c r="C3303" i="1"/>
  <c r="D3303" i="1"/>
  <c r="E3303" i="1"/>
  <c r="F3303" i="1"/>
  <c r="G3303" i="1"/>
  <c r="H3303" i="1"/>
  <c r="I3303" i="1"/>
  <c r="C3304" i="1"/>
  <c r="D3304" i="1"/>
  <c r="E3304" i="1"/>
  <c r="F3304" i="1"/>
  <c r="G3304" i="1"/>
  <c r="H3304" i="1"/>
  <c r="I3304" i="1"/>
  <c r="C3305" i="1"/>
  <c r="D3305" i="1"/>
  <c r="E3305" i="1"/>
  <c r="F3305" i="1"/>
  <c r="G3305" i="1"/>
  <c r="H3305" i="1"/>
  <c r="I3305" i="1"/>
  <c r="C3306" i="1"/>
  <c r="D3306" i="1"/>
  <c r="E3306" i="1"/>
  <c r="F3306" i="1"/>
  <c r="G3306" i="1"/>
  <c r="H3306" i="1"/>
  <c r="I3306" i="1"/>
  <c r="C3307" i="1"/>
  <c r="D3307" i="1"/>
  <c r="E3307" i="1"/>
  <c r="F3307" i="1"/>
  <c r="G3307" i="1"/>
  <c r="H3307" i="1"/>
  <c r="I3307" i="1"/>
  <c r="C3308" i="1"/>
  <c r="D3308" i="1"/>
  <c r="E3308" i="1"/>
  <c r="F3308" i="1"/>
  <c r="G3308" i="1"/>
  <c r="H3308" i="1"/>
  <c r="I3308" i="1"/>
  <c r="C3309" i="1"/>
  <c r="D3309" i="1"/>
  <c r="E3309" i="1"/>
  <c r="F3309" i="1"/>
  <c r="G3309" i="1"/>
  <c r="H3309" i="1"/>
  <c r="I3309" i="1"/>
  <c r="C3310" i="1"/>
  <c r="D3310" i="1"/>
  <c r="E3310" i="1"/>
  <c r="F3310" i="1"/>
  <c r="G3310" i="1"/>
  <c r="H3310" i="1"/>
  <c r="I3310" i="1"/>
  <c r="C3311" i="1"/>
  <c r="D3311" i="1"/>
  <c r="E3311" i="1"/>
  <c r="F3311" i="1"/>
  <c r="G3311" i="1"/>
  <c r="H3311" i="1"/>
  <c r="I3311" i="1"/>
  <c r="C3312" i="1"/>
  <c r="D3312" i="1"/>
  <c r="E3312" i="1"/>
  <c r="F3312" i="1"/>
  <c r="G3312" i="1"/>
  <c r="H3312" i="1"/>
  <c r="I3312" i="1"/>
  <c r="C3313" i="1"/>
  <c r="D3313" i="1"/>
  <c r="E3313" i="1"/>
  <c r="F3313" i="1"/>
  <c r="G3313" i="1"/>
  <c r="H3313" i="1"/>
  <c r="I3313" i="1"/>
  <c r="C3314" i="1"/>
  <c r="D3314" i="1"/>
  <c r="E3314" i="1"/>
  <c r="F3314" i="1"/>
  <c r="G3314" i="1"/>
  <c r="H3314" i="1"/>
  <c r="I3314" i="1"/>
  <c r="C3315" i="1"/>
  <c r="D3315" i="1"/>
  <c r="E3315" i="1"/>
  <c r="F3315" i="1"/>
  <c r="G3315" i="1"/>
  <c r="H3315" i="1"/>
  <c r="I3315" i="1"/>
  <c r="C3316" i="1"/>
  <c r="D3316" i="1"/>
  <c r="E3316" i="1"/>
  <c r="F3316" i="1"/>
  <c r="G3316" i="1"/>
  <c r="H3316" i="1"/>
  <c r="I3316" i="1"/>
  <c r="C3317" i="1"/>
  <c r="D3317" i="1"/>
  <c r="E3317" i="1"/>
  <c r="F3317" i="1"/>
  <c r="G3317" i="1"/>
  <c r="H3317" i="1"/>
  <c r="I3317" i="1"/>
  <c r="C3318" i="1"/>
  <c r="D3318" i="1"/>
  <c r="E3318" i="1"/>
  <c r="F3318" i="1"/>
  <c r="G3318" i="1"/>
  <c r="H3318" i="1"/>
  <c r="I3318" i="1"/>
  <c r="C3319" i="1"/>
  <c r="D3319" i="1"/>
  <c r="E3319" i="1"/>
  <c r="F3319" i="1"/>
  <c r="G3319" i="1"/>
  <c r="H3319" i="1"/>
  <c r="I3319" i="1"/>
  <c r="C3320" i="1"/>
  <c r="D3320" i="1"/>
  <c r="E3320" i="1"/>
  <c r="F3320" i="1"/>
  <c r="G3320" i="1"/>
  <c r="H3320" i="1"/>
  <c r="I3320" i="1"/>
  <c r="C3321" i="1"/>
  <c r="D3321" i="1"/>
  <c r="E3321" i="1"/>
  <c r="F3321" i="1"/>
  <c r="G3321" i="1"/>
  <c r="H3321" i="1"/>
  <c r="I3321" i="1"/>
  <c r="C3322" i="1"/>
  <c r="D3322" i="1"/>
  <c r="E3322" i="1"/>
  <c r="F3322" i="1"/>
  <c r="G3322" i="1"/>
  <c r="H3322" i="1"/>
  <c r="I3322" i="1"/>
  <c r="C3323" i="1"/>
  <c r="D3323" i="1"/>
  <c r="E3323" i="1"/>
  <c r="F3323" i="1"/>
  <c r="G3323" i="1"/>
  <c r="H3323" i="1"/>
  <c r="I3323" i="1"/>
  <c r="C3324" i="1"/>
  <c r="D3324" i="1"/>
  <c r="E3324" i="1"/>
  <c r="F3324" i="1"/>
  <c r="G3324" i="1"/>
  <c r="H3324" i="1"/>
  <c r="I3324" i="1"/>
  <c r="C3325" i="1"/>
  <c r="D3325" i="1"/>
  <c r="E3325" i="1"/>
  <c r="F3325" i="1"/>
  <c r="G3325" i="1"/>
  <c r="H3325" i="1"/>
  <c r="I3325" i="1"/>
  <c r="C3326" i="1"/>
  <c r="D3326" i="1"/>
  <c r="E3326" i="1"/>
  <c r="F3326" i="1"/>
  <c r="G3326" i="1"/>
  <c r="H3326" i="1"/>
  <c r="I3326" i="1"/>
  <c r="C3327" i="1"/>
  <c r="D3327" i="1"/>
  <c r="E3327" i="1"/>
  <c r="F3327" i="1"/>
  <c r="G3327" i="1"/>
  <c r="H3327" i="1"/>
  <c r="I3327" i="1"/>
  <c r="C3328" i="1"/>
  <c r="D3328" i="1"/>
  <c r="E3328" i="1"/>
  <c r="F3328" i="1"/>
  <c r="G3328" i="1"/>
  <c r="H3328" i="1"/>
  <c r="I3328" i="1"/>
  <c r="C3329" i="1"/>
  <c r="D3329" i="1"/>
  <c r="E3329" i="1"/>
  <c r="F3329" i="1"/>
  <c r="G3329" i="1"/>
  <c r="H3329" i="1"/>
  <c r="I3329" i="1"/>
  <c r="C3330" i="1"/>
  <c r="D3330" i="1"/>
  <c r="E3330" i="1"/>
  <c r="F3330" i="1"/>
  <c r="G3330" i="1"/>
  <c r="H3330" i="1"/>
  <c r="I3330" i="1"/>
  <c r="C3331" i="1"/>
  <c r="D3331" i="1"/>
  <c r="E3331" i="1"/>
  <c r="F3331" i="1"/>
  <c r="G3331" i="1"/>
  <c r="H3331" i="1"/>
  <c r="I3331" i="1"/>
  <c r="C3332" i="1"/>
  <c r="D3332" i="1"/>
  <c r="E3332" i="1"/>
  <c r="F3332" i="1"/>
  <c r="G3332" i="1"/>
  <c r="H3332" i="1"/>
  <c r="I3332" i="1"/>
  <c r="C3333" i="1"/>
  <c r="D3333" i="1"/>
  <c r="E3333" i="1"/>
  <c r="F3333" i="1"/>
  <c r="G3333" i="1"/>
  <c r="H3333" i="1"/>
  <c r="I3333" i="1"/>
  <c r="C3334" i="1"/>
  <c r="D3334" i="1"/>
  <c r="E3334" i="1"/>
  <c r="F3334" i="1"/>
  <c r="G3334" i="1"/>
  <c r="H3334" i="1"/>
  <c r="I3334" i="1"/>
  <c r="C3335" i="1"/>
  <c r="D3335" i="1"/>
  <c r="E3335" i="1"/>
  <c r="F3335" i="1"/>
  <c r="G3335" i="1"/>
  <c r="H3335" i="1"/>
  <c r="I3335" i="1"/>
  <c r="C3336" i="1"/>
  <c r="D3336" i="1"/>
  <c r="E3336" i="1"/>
  <c r="F3336" i="1"/>
  <c r="G3336" i="1"/>
  <c r="H3336" i="1"/>
  <c r="I3336" i="1"/>
  <c r="C3337" i="1"/>
  <c r="D3337" i="1"/>
  <c r="E3337" i="1"/>
  <c r="F3337" i="1"/>
  <c r="G3337" i="1"/>
  <c r="H3337" i="1"/>
  <c r="I3337" i="1"/>
  <c r="C3338" i="1"/>
  <c r="D3338" i="1"/>
  <c r="E3338" i="1"/>
  <c r="F3338" i="1"/>
  <c r="G3338" i="1"/>
  <c r="H3338" i="1"/>
  <c r="I3338" i="1"/>
  <c r="C3339" i="1"/>
  <c r="D3339" i="1"/>
  <c r="E3339" i="1"/>
  <c r="F3339" i="1"/>
  <c r="G3339" i="1"/>
  <c r="H3339" i="1"/>
  <c r="I3339" i="1"/>
  <c r="C3340" i="1"/>
  <c r="D3340" i="1"/>
  <c r="E3340" i="1"/>
  <c r="F3340" i="1"/>
  <c r="G3340" i="1"/>
  <c r="H3340" i="1"/>
  <c r="I3340" i="1"/>
  <c r="C3341" i="1"/>
  <c r="D3341" i="1"/>
  <c r="E3341" i="1"/>
  <c r="F3341" i="1"/>
  <c r="G3341" i="1"/>
  <c r="H3341" i="1"/>
  <c r="I3341" i="1"/>
  <c r="C3342" i="1"/>
  <c r="D3342" i="1"/>
  <c r="E3342" i="1"/>
  <c r="F3342" i="1"/>
  <c r="G3342" i="1"/>
  <c r="H3342" i="1"/>
  <c r="I3342" i="1"/>
  <c r="C3343" i="1"/>
  <c r="D3343" i="1"/>
  <c r="E3343" i="1"/>
  <c r="F3343" i="1"/>
  <c r="G3343" i="1"/>
  <c r="H3343" i="1"/>
  <c r="I3343" i="1"/>
  <c r="C3344" i="1"/>
  <c r="D3344" i="1"/>
  <c r="E3344" i="1"/>
  <c r="F3344" i="1"/>
  <c r="G3344" i="1"/>
  <c r="H3344" i="1"/>
  <c r="I3344" i="1"/>
  <c r="C3345" i="1"/>
  <c r="D3345" i="1"/>
  <c r="E3345" i="1"/>
  <c r="F3345" i="1"/>
  <c r="G3345" i="1"/>
  <c r="H3345" i="1"/>
  <c r="I3345" i="1"/>
  <c r="C3346" i="1"/>
  <c r="D3346" i="1"/>
  <c r="E3346" i="1"/>
  <c r="F3346" i="1"/>
  <c r="G3346" i="1"/>
  <c r="H3346" i="1"/>
  <c r="I3346" i="1"/>
  <c r="C3347" i="1"/>
  <c r="D3347" i="1"/>
  <c r="E3347" i="1"/>
  <c r="F3347" i="1"/>
  <c r="G3347" i="1"/>
  <c r="H3347" i="1"/>
  <c r="I3347" i="1"/>
  <c r="C3348" i="1"/>
  <c r="D3348" i="1"/>
  <c r="E3348" i="1"/>
  <c r="F3348" i="1"/>
  <c r="G3348" i="1"/>
  <c r="H3348" i="1"/>
  <c r="I3348" i="1"/>
  <c r="C3349" i="1"/>
  <c r="D3349" i="1"/>
  <c r="E3349" i="1"/>
  <c r="F3349" i="1"/>
  <c r="G3349" i="1"/>
  <c r="H3349" i="1"/>
  <c r="I3349" i="1"/>
  <c r="C3350" i="1"/>
  <c r="D3350" i="1"/>
  <c r="E3350" i="1"/>
  <c r="F3350" i="1"/>
  <c r="G3350" i="1"/>
  <c r="H3350" i="1"/>
  <c r="I3350" i="1"/>
  <c r="C3351" i="1"/>
  <c r="D3351" i="1"/>
  <c r="E3351" i="1"/>
  <c r="F3351" i="1"/>
  <c r="G3351" i="1"/>
  <c r="H3351" i="1"/>
  <c r="I3351" i="1"/>
  <c r="C3352" i="1"/>
  <c r="D3352" i="1"/>
  <c r="E3352" i="1"/>
  <c r="F3352" i="1"/>
  <c r="G3352" i="1"/>
  <c r="H3352" i="1"/>
  <c r="I3352" i="1"/>
  <c r="C3353" i="1"/>
  <c r="D3353" i="1"/>
  <c r="E3353" i="1"/>
  <c r="F3353" i="1"/>
  <c r="G3353" i="1"/>
  <c r="H3353" i="1"/>
  <c r="I3353" i="1"/>
  <c r="C3354" i="1"/>
  <c r="D3354" i="1"/>
  <c r="E3354" i="1"/>
  <c r="F3354" i="1"/>
  <c r="G3354" i="1"/>
  <c r="H3354" i="1"/>
  <c r="I3354" i="1"/>
  <c r="C3355" i="1"/>
  <c r="D3355" i="1"/>
  <c r="E3355" i="1"/>
  <c r="F3355" i="1"/>
  <c r="G3355" i="1"/>
  <c r="H3355" i="1"/>
  <c r="I3355" i="1"/>
  <c r="C3356" i="1"/>
  <c r="D3356" i="1"/>
  <c r="E3356" i="1"/>
  <c r="F3356" i="1"/>
  <c r="G3356" i="1"/>
  <c r="H3356" i="1"/>
  <c r="I3356" i="1"/>
  <c r="C3357" i="1"/>
  <c r="D3357" i="1"/>
  <c r="E3357" i="1"/>
  <c r="F3357" i="1"/>
  <c r="G3357" i="1"/>
  <c r="H3357" i="1"/>
  <c r="I3357" i="1"/>
  <c r="C3358" i="1"/>
  <c r="D3358" i="1"/>
  <c r="E3358" i="1"/>
  <c r="F3358" i="1"/>
  <c r="G3358" i="1"/>
  <c r="H3358" i="1"/>
  <c r="I3358" i="1"/>
  <c r="C3359" i="1"/>
  <c r="D3359" i="1"/>
  <c r="E3359" i="1"/>
  <c r="F3359" i="1"/>
  <c r="G3359" i="1"/>
  <c r="H3359" i="1"/>
  <c r="I3359" i="1"/>
  <c r="C3360" i="1"/>
  <c r="D3360" i="1"/>
  <c r="E3360" i="1"/>
  <c r="F3360" i="1"/>
  <c r="G3360" i="1"/>
  <c r="H3360" i="1"/>
  <c r="I3360" i="1"/>
  <c r="C3361" i="1"/>
  <c r="D3361" i="1"/>
  <c r="E3361" i="1"/>
  <c r="F3361" i="1"/>
  <c r="G3361" i="1"/>
  <c r="H3361" i="1"/>
  <c r="I3361" i="1"/>
  <c r="C3362" i="1"/>
  <c r="D3362" i="1"/>
  <c r="E3362" i="1"/>
  <c r="F3362" i="1"/>
  <c r="G3362" i="1"/>
  <c r="H3362" i="1"/>
  <c r="I3362" i="1"/>
  <c r="C3363" i="1"/>
  <c r="D3363" i="1"/>
  <c r="E3363" i="1"/>
  <c r="F3363" i="1"/>
  <c r="G3363" i="1"/>
  <c r="H3363" i="1"/>
  <c r="I3363" i="1"/>
  <c r="C3364" i="1"/>
  <c r="D3364" i="1"/>
  <c r="E3364" i="1"/>
  <c r="F3364" i="1"/>
  <c r="G3364" i="1"/>
  <c r="H3364" i="1"/>
  <c r="I3364" i="1"/>
  <c r="C3365" i="1"/>
  <c r="D3365" i="1"/>
  <c r="E3365" i="1"/>
  <c r="F3365" i="1"/>
  <c r="G3365" i="1"/>
  <c r="H3365" i="1"/>
  <c r="I3365" i="1"/>
  <c r="C3366" i="1"/>
  <c r="D3366" i="1"/>
  <c r="E3366" i="1"/>
  <c r="F3366" i="1"/>
  <c r="G3366" i="1"/>
  <c r="H3366" i="1"/>
  <c r="I3366" i="1"/>
  <c r="C3367" i="1"/>
  <c r="D3367" i="1"/>
  <c r="E3367" i="1"/>
  <c r="F3367" i="1"/>
  <c r="G3367" i="1"/>
  <c r="H3367" i="1"/>
  <c r="I3367" i="1"/>
  <c r="C3368" i="1"/>
  <c r="D3368" i="1"/>
  <c r="E3368" i="1"/>
  <c r="F3368" i="1"/>
  <c r="G3368" i="1"/>
  <c r="H3368" i="1"/>
  <c r="I3368" i="1"/>
  <c r="C3369" i="1"/>
  <c r="D3369" i="1"/>
  <c r="E3369" i="1"/>
  <c r="F3369" i="1"/>
  <c r="G3369" i="1"/>
  <c r="H3369" i="1"/>
  <c r="I3369" i="1"/>
  <c r="C3370" i="1"/>
  <c r="D3370" i="1"/>
  <c r="E3370" i="1"/>
  <c r="F3370" i="1"/>
  <c r="G3370" i="1"/>
  <c r="H3370" i="1"/>
  <c r="I3370" i="1"/>
  <c r="C3371" i="1"/>
  <c r="D3371" i="1"/>
  <c r="E3371" i="1"/>
  <c r="F3371" i="1"/>
  <c r="G3371" i="1"/>
  <c r="H3371" i="1"/>
  <c r="I3371" i="1"/>
  <c r="C3372" i="1"/>
  <c r="D3372" i="1"/>
  <c r="E3372" i="1"/>
  <c r="F3372" i="1"/>
  <c r="G3372" i="1"/>
  <c r="H3372" i="1"/>
  <c r="I3372" i="1"/>
  <c r="C3373" i="1"/>
  <c r="D3373" i="1"/>
  <c r="E3373" i="1"/>
  <c r="F3373" i="1"/>
  <c r="G3373" i="1"/>
  <c r="H3373" i="1"/>
  <c r="I3373" i="1"/>
  <c r="C3374" i="1"/>
  <c r="D3374" i="1"/>
  <c r="E3374" i="1"/>
  <c r="F3374" i="1"/>
  <c r="G3374" i="1"/>
  <c r="H3374" i="1"/>
  <c r="I3374" i="1"/>
  <c r="C3375" i="1"/>
  <c r="D3375" i="1"/>
  <c r="E3375" i="1"/>
  <c r="F3375" i="1"/>
  <c r="G3375" i="1"/>
  <c r="H3375" i="1"/>
  <c r="I3375" i="1"/>
  <c r="C3376" i="1"/>
  <c r="D3376" i="1"/>
  <c r="E3376" i="1"/>
  <c r="F3376" i="1"/>
  <c r="G3376" i="1"/>
  <c r="H3376" i="1"/>
  <c r="I3376" i="1"/>
  <c r="C3377" i="1"/>
  <c r="D3377" i="1"/>
  <c r="E3377" i="1"/>
  <c r="F3377" i="1"/>
  <c r="G3377" i="1"/>
  <c r="H3377" i="1"/>
  <c r="I3377" i="1"/>
  <c r="C3378" i="1"/>
  <c r="D3378" i="1"/>
  <c r="E3378" i="1"/>
  <c r="F3378" i="1"/>
  <c r="G3378" i="1"/>
  <c r="H3378" i="1"/>
  <c r="I3378" i="1"/>
  <c r="C3379" i="1"/>
  <c r="D3379" i="1"/>
  <c r="E3379" i="1"/>
  <c r="F3379" i="1"/>
  <c r="G3379" i="1"/>
  <c r="H3379" i="1"/>
  <c r="I3379" i="1"/>
  <c r="C3380" i="1"/>
  <c r="D3380" i="1"/>
  <c r="E3380" i="1"/>
  <c r="F3380" i="1"/>
  <c r="G3380" i="1"/>
  <c r="H3380" i="1"/>
  <c r="I3380" i="1"/>
  <c r="C3381" i="1"/>
  <c r="D3381" i="1"/>
  <c r="E3381" i="1"/>
  <c r="F3381" i="1"/>
  <c r="G3381" i="1"/>
  <c r="H3381" i="1"/>
  <c r="I3381" i="1"/>
  <c r="C3382" i="1"/>
  <c r="D3382" i="1"/>
  <c r="E3382" i="1"/>
  <c r="F3382" i="1"/>
  <c r="G3382" i="1"/>
  <c r="H3382" i="1"/>
  <c r="I3382" i="1"/>
  <c r="C3383" i="1"/>
  <c r="D3383" i="1"/>
  <c r="E3383" i="1"/>
  <c r="F3383" i="1"/>
  <c r="G3383" i="1"/>
  <c r="H3383" i="1"/>
  <c r="I3383" i="1"/>
  <c r="C3384" i="1"/>
  <c r="D3384" i="1"/>
  <c r="E3384" i="1"/>
  <c r="F3384" i="1"/>
  <c r="G3384" i="1"/>
  <c r="H3384" i="1"/>
  <c r="I3384" i="1"/>
  <c r="C3385" i="1"/>
  <c r="D3385" i="1"/>
  <c r="E3385" i="1"/>
  <c r="F3385" i="1"/>
  <c r="G3385" i="1"/>
  <c r="H3385" i="1"/>
  <c r="I3385" i="1"/>
  <c r="C3386" i="1"/>
  <c r="D3386" i="1"/>
  <c r="E3386" i="1"/>
  <c r="F3386" i="1"/>
  <c r="G3386" i="1"/>
  <c r="H3386" i="1"/>
  <c r="I3386" i="1"/>
  <c r="C3387" i="1"/>
  <c r="D3387" i="1"/>
  <c r="E3387" i="1"/>
  <c r="F3387" i="1"/>
  <c r="G3387" i="1"/>
  <c r="H3387" i="1"/>
  <c r="I3387" i="1"/>
  <c r="C3388" i="1"/>
  <c r="D3388" i="1"/>
  <c r="E3388" i="1"/>
  <c r="F3388" i="1"/>
  <c r="G3388" i="1"/>
  <c r="H3388" i="1"/>
  <c r="I3388" i="1"/>
  <c r="C3389" i="1"/>
  <c r="D3389" i="1"/>
  <c r="E3389" i="1"/>
  <c r="F3389" i="1"/>
  <c r="G3389" i="1"/>
  <c r="H3389" i="1"/>
  <c r="I3389" i="1"/>
  <c r="C3390" i="1"/>
  <c r="D3390" i="1"/>
  <c r="E3390" i="1"/>
  <c r="F3390" i="1"/>
  <c r="G3390" i="1"/>
  <c r="H3390" i="1"/>
  <c r="I3390" i="1"/>
  <c r="C3391" i="1"/>
  <c r="D3391" i="1"/>
  <c r="E3391" i="1"/>
  <c r="F3391" i="1"/>
  <c r="G3391" i="1"/>
  <c r="H3391" i="1"/>
  <c r="I3391" i="1"/>
  <c r="C3392" i="1"/>
  <c r="D3392" i="1"/>
  <c r="E3392" i="1"/>
  <c r="F3392" i="1"/>
  <c r="G3392" i="1"/>
  <c r="H3392" i="1"/>
  <c r="I3392" i="1"/>
  <c r="C3393" i="1"/>
  <c r="D3393" i="1"/>
  <c r="E3393" i="1"/>
  <c r="F3393" i="1"/>
  <c r="G3393" i="1"/>
  <c r="H3393" i="1"/>
  <c r="I3393" i="1"/>
  <c r="C3394" i="1"/>
  <c r="D3394" i="1"/>
  <c r="E3394" i="1"/>
  <c r="F3394" i="1"/>
  <c r="G3394" i="1"/>
  <c r="H3394" i="1"/>
  <c r="I3394" i="1"/>
  <c r="C3395" i="1"/>
  <c r="D3395" i="1"/>
  <c r="E3395" i="1"/>
  <c r="F3395" i="1"/>
  <c r="G3395" i="1"/>
  <c r="H3395" i="1"/>
  <c r="I3395" i="1"/>
  <c r="C3396" i="1"/>
  <c r="D3396" i="1"/>
  <c r="E3396" i="1"/>
  <c r="F3396" i="1"/>
  <c r="G3396" i="1"/>
  <c r="H3396" i="1"/>
  <c r="I3396" i="1"/>
  <c r="C3397" i="1"/>
  <c r="D3397" i="1"/>
  <c r="E3397" i="1"/>
  <c r="F3397" i="1"/>
  <c r="G3397" i="1"/>
  <c r="H3397" i="1"/>
  <c r="I3397" i="1"/>
  <c r="C3398" i="1"/>
  <c r="D3398" i="1"/>
  <c r="E3398" i="1"/>
  <c r="F3398" i="1"/>
  <c r="G3398" i="1"/>
  <c r="H3398" i="1"/>
  <c r="I3398" i="1"/>
  <c r="C3399" i="1"/>
  <c r="D3399" i="1"/>
  <c r="E3399" i="1"/>
  <c r="F3399" i="1"/>
  <c r="G3399" i="1"/>
  <c r="H3399" i="1"/>
  <c r="I3399" i="1"/>
  <c r="C3400" i="1"/>
  <c r="D3400" i="1"/>
  <c r="E3400" i="1"/>
  <c r="F3400" i="1"/>
  <c r="G3400" i="1"/>
  <c r="H3400" i="1"/>
  <c r="I3400" i="1"/>
  <c r="C3401" i="1"/>
  <c r="D3401" i="1"/>
  <c r="E3401" i="1"/>
  <c r="F3401" i="1"/>
  <c r="G3401" i="1"/>
  <c r="H3401" i="1"/>
  <c r="I3401" i="1"/>
  <c r="C3402" i="1"/>
  <c r="D3402" i="1"/>
  <c r="E3402" i="1"/>
  <c r="F3402" i="1"/>
  <c r="G3402" i="1"/>
  <c r="H3402" i="1"/>
  <c r="I3402" i="1"/>
  <c r="C3403" i="1"/>
  <c r="D3403" i="1"/>
  <c r="E3403" i="1"/>
  <c r="F3403" i="1"/>
  <c r="G3403" i="1"/>
  <c r="H3403" i="1"/>
  <c r="I3403" i="1"/>
  <c r="C3404" i="1"/>
  <c r="D3404" i="1"/>
  <c r="E3404" i="1"/>
  <c r="F3404" i="1"/>
  <c r="G3404" i="1"/>
  <c r="H3404" i="1"/>
  <c r="I3404" i="1"/>
  <c r="C3405" i="1"/>
  <c r="D3405" i="1"/>
  <c r="E3405" i="1"/>
  <c r="F3405" i="1"/>
  <c r="G3405" i="1"/>
  <c r="H3405" i="1"/>
  <c r="I3405" i="1"/>
  <c r="C3406" i="1"/>
  <c r="D3406" i="1"/>
  <c r="E3406" i="1"/>
  <c r="F3406" i="1"/>
  <c r="G3406" i="1"/>
  <c r="H3406" i="1"/>
  <c r="I3406" i="1"/>
  <c r="C3407" i="1"/>
  <c r="D3407" i="1"/>
  <c r="E3407" i="1"/>
  <c r="F3407" i="1"/>
  <c r="G3407" i="1"/>
  <c r="H3407" i="1"/>
  <c r="I3407" i="1"/>
  <c r="C3408" i="1"/>
  <c r="D3408" i="1"/>
  <c r="E3408" i="1"/>
  <c r="F3408" i="1"/>
  <c r="G3408" i="1"/>
  <c r="H3408" i="1"/>
  <c r="I3408" i="1"/>
  <c r="C3409" i="1"/>
  <c r="D3409" i="1"/>
  <c r="E3409" i="1"/>
  <c r="F3409" i="1"/>
  <c r="G3409" i="1"/>
  <c r="H3409" i="1"/>
  <c r="I3409" i="1"/>
  <c r="C3410" i="1"/>
  <c r="D3410" i="1"/>
  <c r="E3410" i="1"/>
  <c r="F3410" i="1"/>
  <c r="G3410" i="1"/>
  <c r="H3410" i="1"/>
  <c r="I3410" i="1"/>
  <c r="C3411" i="1"/>
  <c r="D3411" i="1"/>
  <c r="E3411" i="1"/>
  <c r="F3411" i="1"/>
  <c r="G3411" i="1"/>
  <c r="H3411" i="1"/>
  <c r="I3411" i="1"/>
  <c r="C3412" i="1"/>
  <c r="D3412" i="1"/>
  <c r="E3412" i="1"/>
  <c r="F3412" i="1"/>
  <c r="G3412" i="1"/>
  <c r="H3412" i="1"/>
  <c r="I3412" i="1"/>
  <c r="C3413" i="1"/>
  <c r="D3413" i="1"/>
  <c r="E3413" i="1"/>
  <c r="F3413" i="1"/>
  <c r="G3413" i="1"/>
  <c r="H3413" i="1"/>
  <c r="I3413" i="1"/>
  <c r="C3414" i="1"/>
  <c r="D3414" i="1"/>
  <c r="E3414" i="1"/>
  <c r="F3414" i="1"/>
  <c r="G3414" i="1"/>
  <c r="H3414" i="1"/>
  <c r="I3414" i="1"/>
  <c r="C3415" i="1"/>
  <c r="D3415" i="1"/>
  <c r="E3415" i="1"/>
  <c r="F3415" i="1"/>
  <c r="G3415" i="1"/>
  <c r="H3415" i="1"/>
  <c r="I3415" i="1"/>
  <c r="C3416" i="1"/>
  <c r="D3416" i="1"/>
  <c r="E3416" i="1"/>
  <c r="F3416" i="1"/>
  <c r="G3416" i="1"/>
  <c r="H3416" i="1"/>
  <c r="I3416" i="1"/>
  <c r="C3417" i="1"/>
  <c r="D3417" i="1"/>
  <c r="E3417" i="1"/>
  <c r="F3417" i="1"/>
  <c r="G3417" i="1"/>
  <c r="H3417" i="1"/>
  <c r="I3417" i="1"/>
  <c r="C3418" i="1"/>
  <c r="D3418" i="1"/>
  <c r="E3418" i="1"/>
  <c r="F3418" i="1"/>
  <c r="G3418" i="1"/>
  <c r="H3418" i="1"/>
  <c r="I3418" i="1"/>
  <c r="C3419" i="1"/>
  <c r="D3419" i="1"/>
  <c r="E3419" i="1"/>
  <c r="F3419" i="1"/>
  <c r="G3419" i="1"/>
  <c r="H3419" i="1"/>
  <c r="I3419" i="1"/>
  <c r="C3420" i="1"/>
  <c r="D3420" i="1"/>
  <c r="E3420" i="1"/>
  <c r="F3420" i="1"/>
  <c r="G3420" i="1"/>
  <c r="H3420" i="1"/>
  <c r="I3420" i="1"/>
  <c r="C3421" i="1"/>
  <c r="D3421" i="1"/>
  <c r="E3421" i="1"/>
  <c r="F3421" i="1"/>
  <c r="G3421" i="1"/>
  <c r="H3421" i="1"/>
  <c r="I3421" i="1"/>
  <c r="C3422" i="1"/>
  <c r="D3422" i="1"/>
  <c r="E3422" i="1"/>
  <c r="F3422" i="1"/>
  <c r="G3422" i="1"/>
  <c r="H3422" i="1"/>
  <c r="I3422" i="1"/>
  <c r="C3423" i="1"/>
  <c r="D3423" i="1"/>
  <c r="E3423" i="1"/>
  <c r="F3423" i="1"/>
  <c r="G3423" i="1"/>
  <c r="H3423" i="1"/>
  <c r="I3423" i="1"/>
  <c r="C3424" i="1"/>
  <c r="D3424" i="1"/>
  <c r="E3424" i="1"/>
  <c r="F3424" i="1"/>
  <c r="G3424" i="1"/>
  <c r="H3424" i="1"/>
  <c r="I3424" i="1"/>
  <c r="C3425" i="1"/>
  <c r="D3425" i="1"/>
  <c r="E3425" i="1"/>
  <c r="F3425" i="1"/>
  <c r="G3425" i="1"/>
  <c r="H3425" i="1"/>
  <c r="I3425" i="1"/>
  <c r="C3426" i="1"/>
  <c r="D3426" i="1"/>
  <c r="E3426" i="1"/>
  <c r="F3426" i="1"/>
  <c r="G3426" i="1"/>
  <c r="H3426" i="1"/>
  <c r="I3426" i="1"/>
  <c r="C3427" i="1"/>
  <c r="D3427" i="1"/>
  <c r="E3427" i="1"/>
  <c r="F3427" i="1"/>
  <c r="G3427" i="1"/>
  <c r="H3427" i="1"/>
  <c r="I3427" i="1"/>
  <c r="C3428" i="1"/>
  <c r="D3428" i="1"/>
  <c r="E3428" i="1"/>
  <c r="F3428" i="1"/>
  <c r="G3428" i="1"/>
  <c r="H3428" i="1"/>
  <c r="I3428" i="1"/>
  <c r="C3429" i="1"/>
  <c r="D3429" i="1"/>
  <c r="E3429" i="1"/>
  <c r="F3429" i="1"/>
  <c r="G3429" i="1"/>
  <c r="H3429" i="1"/>
  <c r="I3429" i="1"/>
  <c r="C3430" i="1"/>
  <c r="D3430" i="1"/>
  <c r="E3430" i="1"/>
  <c r="F3430" i="1"/>
  <c r="G3430" i="1"/>
  <c r="H3430" i="1"/>
  <c r="I3430" i="1"/>
  <c r="C3431" i="1"/>
  <c r="D3431" i="1"/>
  <c r="E3431" i="1"/>
  <c r="F3431" i="1"/>
  <c r="G3431" i="1"/>
  <c r="H3431" i="1"/>
  <c r="I3431" i="1"/>
  <c r="C3432" i="1"/>
  <c r="D3432" i="1"/>
  <c r="E3432" i="1"/>
  <c r="F3432" i="1"/>
  <c r="G3432" i="1"/>
  <c r="H3432" i="1"/>
  <c r="I3432" i="1"/>
  <c r="C3433" i="1"/>
  <c r="D3433" i="1"/>
  <c r="E3433" i="1"/>
  <c r="F3433" i="1"/>
  <c r="G3433" i="1"/>
  <c r="H3433" i="1"/>
  <c r="I3433" i="1"/>
  <c r="C3434" i="1"/>
  <c r="D3434" i="1"/>
  <c r="E3434" i="1"/>
  <c r="F3434" i="1"/>
  <c r="G3434" i="1"/>
  <c r="H3434" i="1"/>
  <c r="I3434" i="1"/>
  <c r="C3435" i="1"/>
  <c r="D3435" i="1"/>
  <c r="E3435" i="1"/>
  <c r="F3435" i="1"/>
  <c r="G3435" i="1"/>
  <c r="H3435" i="1"/>
  <c r="I3435" i="1"/>
  <c r="C3436" i="1"/>
  <c r="D3436" i="1"/>
  <c r="E3436" i="1"/>
  <c r="F3436" i="1"/>
  <c r="G3436" i="1"/>
  <c r="H3436" i="1"/>
  <c r="I3436" i="1"/>
  <c r="C3437" i="1"/>
  <c r="D3437" i="1"/>
  <c r="E3437" i="1"/>
  <c r="F3437" i="1"/>
  <c r="G3437" i="1"/>
  <c r="H3437" i="1"/>
  <c r="I3437" i="1"/>
  <c r="C3438" i="1"/>
  <c r="D3438" i="1"/>
  <c r="E3438" i="1"/>
  <c r="F3438" i="1"/>
  <c r="G3438" i="1"/>
  <c r="H3438" i="1"/>
  <c r="I3438" i="1"/>
  <c r="C3439" i="1"/>
  <c r="D3439" i="1"/>
  <c r="E3439" i="1"/>
  <c r="F3439" i="1"/>
  <c r="G3439" i="1"/>
  <c r="H3439" i="1"/>
  <c r="I3439" i="1"/>
  <c r="C3440" i="1"/>
  <c r="D3440" i="1"/>
  <c r="E3440" i="1"/>
  <c r="F3440" i="1"/>
  <c r="G3440" i="1"/>
  <c r="H3440" i="1"/>
  <c r="I3440" i="1"/>
  <c r="C3441" i="1"/>
  <c r="D3441" i="1"/>
  <c r="E3441" i="1"/>
  <c r="F3441" i="1"/>
  <c r="G3441" i="1"/>
  <c r="H3441" i="1"/>
  <c r="I3441" i="1"/>
  <c r="C3442" i="1"/>
  <c r="D3442" i="1"/>
  <c r="E3442" i="1"/>
  <c r="F3442" i="1"/>
  <c r="G3442" i="1"/>
  <c r="H3442" i="1"/>
  <c r="I3442" i="1"/>
  <c r="C3443" i="1"/>
  <c r="D3443" i="1"/>
  <c r="E3443" i="1"/>
  <c r="F3443" i="1"/>
  <c r="G3443" i="1"/>
  <c r="H3443" i="1"/>
  <c r="I3443" i="1"/>
  <c r="C3444" i="1"/>
  <c r="D3444" i="1"/>
  <c r="E3444" i="1"/>
  <c r="F3444" i="1"/>
  <c r="G3444" i="1"/>
  <c r="H3444" i="1"/>
  <c r="I3444" i="1"/>
  <c r="C3445" i="1"/>
  <c r="D3445" i="1"/>
  <c r="E3445" i="1"/>
  <c r="F3445" i="1"/>
  <c r="G3445" i="1"/>
  <c r="H3445" i="1"/>
  <c r="I3445" i="1"/>
  <c r="C3446" i="1"/>
  <c r="D3446" i="1"/>
  <c r="E3446" i="1"/>
  <c r="F3446" i="1"/>
  <c r="G3446" i="1"/>
  <c r="H3446" i="1"/>
  <c r="I3446" i="1"/>
  <c r="C3447" i="1"/>
  <c r="D3447" i="1"/>
  <c r="E3447" i="1"/>
  <c r="F3447" i="1"/>
  <c r="G3447" i="1"/>
  <c r="H3447" i="1"/>
  <c r="I3447" i="1"/>
  <c r="C3448" i="1"/>
  <c r="D3448" i="1"/>
  <c r="E3448" i="1"/>
  <c r="F3448" i="1"/>
  <c r="G3448" i="1"/>
  <c r="H3448" i="1"/>
  <c r="I3448" i="1"/>
  <c r="C3449" i="1"/>
  <c r="D3449" i="1"/>
  <c r="E3449" i="1"/>
  <c r="F3449" i="1"/>
  <c r="G3449" i="1"/>
  <c r="H3449" i="1"/>
  <c r="I3449" i="1"/>
  <c r="C3450" i="1"/>
  <c r="D3450" i="1"/>
  <c r="E3450" i="1"/>
  <c r="F3450" i="1"/>
  <c r="G3450" i="1"/>
  <c r="H3450" i="1"/>
  <c r="I3450" i="1"/>
  <c r="C3451" i="1"/>
  <c r="D3451" i="1"/>
  <c r="E3451" i="1"/>
  <c r="F3451" i="1"/>
  <c r="G3451" i="1"/>
  <c r="H3451" i="1"/>
  <c r="I3451" i="1"/>
  <c r="C3452" i="1"/>
  <c r="D3452" i="1"/>
  <c r="E3452" i="1"/>
  <c r="F3452" i="1"/>
  <c r="G3452" i="1"/>
  <c r="H3452" i="1"/>
  <c r="I3452" i="1"/>
  <c r="C3453" i="1"/>
  <c r="D3453" i="1"/>
  <c r="E3453" i="1"/>
  <c r="F3453" i="1"/>
  <c r="G3453" i="1"/>
  <c r="H3453" i="1"/>
  <c r="I3453" i="1"/>
  <c r="C3454" i="1"/>
  <c r="D3454" i="1"/>
  <c r="E3454" i="1"/>
  <c r="F3454" i="1"/>
  <c r="G3454" i="1"/>
  <c r="H3454" i="1"/>
  <c r="I3454" i="1"/>
  <c r="C3455" i="1"/>
  <c r="D3455" i="1"/>
  <c r="E3455" i="1"/>
  <c r="F3455" i="1"/>
  <c r="G3455" i="1"/>
  <c r="H3455" i="1"/>
  <c r="I3455" i="1"/>
  <c r="C3456" i="1"/>
  <c r="D3456" i="1"/>
  <c r="E3456" i="1"/>
  <c r="F3456" i="1"/>
  <c r="G3456" i="1"/>
  <c r="H3456" i="1"/>
  <c r="I3456" i="1"/>
  <c r="C3457" i="1"/>
  <c r="D3457" i="1"/>
  <c r="E3457" i="1"/>
  <c r="F3457" i="1"/>
  <c r="G3457" i="1"/>
  <c r="H3457" i="1"/>
  <c r="I3457" i="1"/>
  <c r="C3458" i="1"/>
  <c r="D3458" i="1"/>
  <c r="E3458" i="1"/>
  <c r="F3458" i="1"/>
  <c r="G3458" i="1"/>
  <c r="H3458" i="1"/>
  <c r="I3458" i="1"/>
  <c r="C3459" i="1"/>
  <c r="D3459" i="1"/>
  <c r="E3459" i="1"/>
  <c r="F3459" i="1"/>
  <c r="G3459" i="1"/>
  <c r="H3459" i="1"/>
  <c r="I3459" i="1"/>
  <c r="C3460" i="1"/>
  <c r="D3460" i="1"/>
  <c r="E3460" i="1"/>
  <c r="F3460" i="1"/>
  <c r="G3460" i="1"/>
  <c r="H3460" i="1"/>
  <c r="I3460" i="1"/>
  <c r="C3461" i="1"/>
  <c r="D3461" i="1"/>
  <c r="E3461" i="1"/>
  <c r="F3461" i="1"/>
  <c r="G3461" i="1"/>
  <c r="H3461" i="1"/>
  <c r="I3461" i="1"/>
  <c r="C3462" i="1"/>
  <c r="D3462" i="1"/>
  <c r="E3462" i="1"/>
  <c r="F3462" i="1"/>
  <c r="G3462" i="1"/>
  <c r="H3462" i="1"/>
  <c r="I3462" i="1"/>
  <c r="C3463" i="1"/>
  <c r="D3463" i="1"/>
  <c r="E3463" i="1"/>
  <c r="F3463" i="1"/>
  <c r="G3463" i="1"/>
  <c r="H3463" i="1"/>
  <c r="I3463" i="1"/>
  <c r="C3464" i="1"/>
  <c r="D3464" i="1"/>
  <c r="E3464" i="1"/>
  <c r="F3464" i="1"/>
  <c r="G3464" i="1"/>
  <c r="H3464" i="1"/>
  <c r="I3464" i="1"/>
  <c r="C3465" i="1"/>
  <c r="D3465" i="1"/>
  <c r="E3465" i="1"/>
  <c r="F3465" i="1"/>
  <c r="G3465" i="1"/>
  <c r="H3465" i="1"/>
  <c r="I3465" i="1"/>
  <c r="C3466" i="1"/>
  <c r="D3466" i="1"/>
  <c r="E3466" i="1"/>
  <c r="F3466" i="1"/>
  <c r="G3466" i="1"/>
  <c r="H3466" i="1"/>
  <c r="I3466" i="1"/>
  <c r="C3467" i="1"/>
  <c r="D3467" i="1"/>
  <c r="E3467" i="1"/>
  <c r="F3467" i="1"/>
  <c r="G3467" i="1"/>
  <c r="H3467" i="1"/>
  <c r="I3467" i="1"/>
  <c r="C3468" i="1"/>
  <c r="D3468" i="1"/>
  <c r="E3468" i="1"/>
  <c r="F3468" i="1"/>
  <c r="G3468" i="1"/>
  <c r="H3468" i="1"/>
  <c r="I3468" i="1"/>
  <c r="C3469" i="1"/>
  <c r="D3469" i="1"/>
  <c r="E3469" i="1"/>
  <c r="F3469" i="1"/>
  <c r="G3469" i="1"/>
  <c r="H3469" i="1"/>
  <c r="I3469" i="1"/>
  <c r="C3470" i="1"/>
  <c r="D3470" i="1"/>
  <c r="E3470" i="1"/>
  <c r="F3470" i="1"/>
  <c r="G3470" i="1"/>
  <c r="H3470" i="1"/>
  <c r="I3470" i="1"/>
  <c r="C3471" i="1"/>
  <c r="D3471" i="1"/>
  <c r="E3471" i="1"/>
  <c r="F3471" i="1"/>
  <c r="G3471" i="1"/>
  <c r="H3471" i="1"/>
  <c r="I3471" i="1"/>
  <c r="C3472" i="1"/>
  <c r="D3472" i="1"/>
  <c r="E3472" i="1"/>
  <c r="F3472" i="1"/>
  <c r="G3472" i="1"/>
  <c r="H3472" i="1"/>
  <c r="I3472" i="1"/>
  <c r="C3473" i="1"/>
  <c r="D3473" i="1"/>
  <c r="E3473" i="1"/>
  <c r="F3473" i="1"/>
  <c r="G3473" i="1"/>
  <c r="H3473" i="1"/>
  <c r="I3473" i="1"/>
  <c r="C3474" i="1"/>
  <c r="D3474" i="1"/>
  <c r="E3474" i="1"/>
  <c r="F3474" i="1"/>
  <c r="G3474" i="1"/>
  <c r="H3474" i="1"/>
  <c r="I3474" i="1"/>
  <c r="C3475" i="1"/>
  <c r="D3475" i="1"/>
  <c r="E3475" i="1"/>
  <c r="F3475" i="1"/>
  <c r="G3475" i="1"/>
  <c r="H3475" i="1"/>
  <c r="I3475" i="1"/>
  <c r="C3476" i="1"/>
  <c r="D3476" i="1"/>
  <c r="E3476" i="1"/>
  <c r="F3476" i="1"/>
  <c r="G3476" i="1"/>
  <c r="H3476" i="1"/>
  <c r="I3476" i="1"/>
  <c r="C3477" i="1"/>
  <c r="D3477" i="1"/>
  <c r="E3477" i="1"/>
  <c r="F3477" i="1"/>
  <c r="G3477" i="1"/>
  <c r="H3477" i="1"/>
  <c r="I3477" i="1"/>
  <c r="C3478" i="1"/>
  <c r="D3478" i="1"/>
  <c r="E3478" i="1"/>
  <c r="F3478" i="1"/>
  <c r="G3478" i="1"/>
  <c r="H3478" i="1"/>
  <c r="I3478" i="1"/>
  <c r="C3479" i="1"/>
  <c r="D3479" i="1"/>
  <c r="E3479" i="1"/>
  <c r="F3479" i="1"/>
  <c r="G3479" i="1"/>
  <c r="H3479" i="1"/>
  <c r="I3479" i="1"/>
  <c r="C3480" i="1"/>
  <c r="D3480" i="1"/>
  <c r="E3480" i="1"/>
  <c r="F3480" i="1"/>
  <c r="G3480" i="1"/>
  <c r="H3480" i="1"/>
  <c r="I3480" i="1"/>
  <c r="C3481" i="1"/>
  <c r="D3481" i="1"/>
  <c r="E3481" i="1"/>
  <c r="F3481" i="1"/>
  <c r="G3481" i="1"/>
  <c r="H3481" i="1"/>
  <c r="I3481" i="1"/>
  <c r="C3482" i="1"/>
  <c r="D3482" i="1"/>
  <c r="E3482" i="1"/>
  <c r="F3482" i="1"/>
  <c r="G3482" i="1"/>
  <c r="H3482" i="1"/>
  <c r="I3482" i="1"/>
  <c r="C3483" i="1"/>
  <c r="D3483" i="1"/>
  <c r="E3483" i="1"/>
  <c r="F3483" i="1"/>
  <c r="G3483" i="1"/>
  <c r="H3483" i="1"/>
  <c r="I3483" i="1"/>
  <c r="C3484" i="1"/>
  <c r="D3484" i="1"/>
  <c r="E3484" i="1"/>
  <c r="F3484" i="1"/>
  <c r="G3484" i="1"/>
  <c r="H3484" i="1"/>
  <c r="I3484" i="1"/>
  <c r="C3485" i="1"/>
  <c r="D3485" i="1"/>
  <c r="E3485" i="1"/>
  <c r="F3485" i="1"/>
  <c r="G3485" i="1"/>
  <c r="H3485" i="1"/>
  <c r="I3485" i="1"/>
  <c r="C3486" i="1"/>
  <c r="D3486" i="1"/>
  <c r="E3486" i="1"/>
  <c r="F3486" i="1"/>
  <c r="G3486" i="1"/>
  <c r="H3486" i="1"/>
  <c r="I3486" i="1"/>
  <c r="C3487" i="1"/>
  <c r="D3487" i="1"/>
  <c r="E3487" i="1"/>
  <c r="F3487" i="1"/>
  <c r="G3487" i="1"/>
  <c r="H3487" i="1"/>
  <c r="I3487" i="1"/>
  <c r="C3488" i="1"/>
  <c r="D3488" i="1"/>
  <c r="E3488" i="1"/>
  <c r="F3488" i="1"/>
  <c r="G3488" i="1"/>
  <c r="H3488" i="1"/>
  <c r="I3488" i="1"/>
  <c r="C3489" i="1"/>
  <c r="D3489" i="1"/>
  <c r="E3489" i="1"/>
  <c r="F3489" i="1"/>
  <c r="G3489" i="1"/>
  <c r="H3489" i="1"/>
  <c r="I3489" i="1"/>
  <c r="C3490" i="1"/>
  <c r="D3490" i="1"/>
  <c r="E3490" i="1"/>
  <c r="F3490" i="1"/>
  <c r="G3490" i="1"/>
  <c r="H3490" i="1"/>
  <c r="I3490" i="1"/>
  <c r="C3491" i="1"/>
  <c r="D3491" i="1"/>
  <c r="E3491" i="1"/>
  <c r="F3491" i="1"/>
  <c r="G3491" i="1"/>
  <c r="H3491" i="1"/>
  <c r="I3491" i="1"/>
  <c r="C3492" i="1"/>
  <c r="D3492" i="1"/>
  <c r="E3492" i="1"/>
  <c r="F3492" i="1"/>
  <c r="G3492" i="1"/>
  <c r="H3492" i="1"/>
  <c r="I3492" i="1"/>
  <c r="C3493" i="1"/>
  <c r="D3493" i="1"/>
  <c r="E3493" i="1"/>
  <c r="F3493" i="1"/>
  <c r="G3493" i="1"/>
  <c r="H3493" i="1"/>
  <c r="I3493" i="1"/>
  <c r="C3494" i="1"/>
  <c r="D3494" i="1"/>
  <c r="E3494" i="1"/>
  <c r="F3494" i="1"/>
  <c r="G3494" i="1"/>
  <c r="H3494" i="1"/>
  <c r="I3494" i="1"/>
  <c r="C3495" i="1"/>
  <c r="D3495" i="1"/>
  <c r="E3495" i="1"/>
  <c r="F3495" i="1"/>
  <c r="G3495" i="1"/>
  <c r="H3495" i="1"/>
  <c r="I3495" i="1"/>
  <c r="C3496" i="1"/>
  <c r="D3496" i="1"/>
  <c r="E3496" i="1"/>
  <c r="F3496" i="1"/>
  <c r="G3496" i="1"/>
  <c r="H3496" i="1"/>
  <c r="I3496" i="1"/>
  <c r="C3497" i="1"/>
  <c r="D3497" i="1"/>
  <c r="E3497" i="1"/>
  <c r="F3497" i="1"/>
  <c r="G3497" i="1"/>
  <c r="H3497" i="1"/>
  <c r="I3497" i="1"/>
  <c r="C3498" i="1"/>
  <c r="D3498" i="1"/>
  <c r="E3498" i="1"/>
  <c r="F3498" i="1"/>
  <c r="G3498" i="1"/>
  <c r="H3498" i="1"/>
  <c r="I3498" i="1"/>
  <c r="C3499" i="1"/>
  <c r="D3499" i="1"/>
  <c r="E3499" i="1"/>
  <c r="F3499" i="1"/>
  <c r="G3499" i="1"/>
  <c r="H3499" i="1"/>
  <c r="I3499" i="1"/>
  <c r="C3500" i="1"/>
  <c r="D3500" i="1"/>
  <c r="E3500" i="1"/>
  <c r="F3500" i="1"/>
  <c r="G3500" i="1"/>
  <c r="H3500" i="1"/>
  <c r="I3500" i="1"/>
  <c r="C3501" i="1"/>
  <c r="D3501" i="1"/>
  <c r="E3501" i="1"/>
  <c r="F3501" i="1"/>
  <c r="G3501" i="1"/>
  <c r="H3501" i="1"/>
  <c r="I3501" i="1"/>
  <c r="C3502" i="1"/>
  <c r="D3502" i="1"/>
  <c r="E3502" i="1"/>
  <c r="F3502" i="1"/>
  <c r="G3502" i="1"/>
  <c r="H3502" i="1"/>
  <c r="I3502" i="1"/>
  <c r="C3503" i="1"/>
  <c r="D3503" i="1"/>
  <c r="E3503" i="1"/>
  <c r="F3503" i="1"/>
  <c r="G3503" i="1"/>
  <c r="H3503" i="1"/>
  <c r="I3503" i="1"/>
  <c r="C3504" i="1"/>
  <c r="D3504" i="1"/>
  <c r="E3504" i="1"/>
  <c r="F3504" i="1"/>
  <c r="G3504" i="1"/>
  <c r="H3504" i="1"/>
  <c r="I3504" i="1"/>
  <c r="C3505" i="1"/>
  <c r="D3505" i="1"/>
  <c r="E3505" i="1"/>
  <c r="F3505" i="1"/>
  <c r="G3505" i="1"/>
  <c r="H3505" i="1"/>
  <c r="I3505" i="1"/>
  <c r="C3506" i="1"/>
  <c r="D3506" i="1"/>
  <c r="E3506" i="1"/>
  <c r="F3506" i="1"/>
  <c r="G3506" i="1"/>
  <c r="H3506" i="1"/>
  <c r="I3506" i="1"/>
  <c r="C3507" i="1"/>
  <c r="D3507" i="1"/>
  <c r="E3507" i="1"/>
  <c r="F3507" i="1"/>
  <c r="G3507" i="1"/>
  <c r="H3507" i="1"/>
  <c r="I3507" i="1"/>
  <c r="C3508" i="1"/>
  <c r="D3508" i="1"/>
  <c r="E3508" i="1"/>
  <c r="F3508" i="1"/>
  <c r="G3508" i="1"/>
  <c r="H3508" i="1"/>
  <c r="I3508" i="1"/>
  <c r="C3509" i="1"/>
  <c r="D3509" i="1"/>
  <c r="E3509" i="1"/>
  <c r="F3509" i="1"/>
  <c r="G3509" i="1"/>
  <c r="H3509" i="1"/>
  <c r="I3509" i="1"/>
  <c r="C3510" i="1"/>
  <c r="D3510" i="1"/>
  <c r="E3510" i="1"/>
  <c r="F3510" i="1"/>
  <c r="G3510" i="1"/>
  <c r="H3510" i="1"/>
  <c r="I3510" i="1"/>
  <c r="C3511" i="1"/>
  <c r="D3511" i="1"/>
  <c r="E3511" i="1"/>
  <c r="F3511" i="1"/>
  <c r="G3511" i="1"/>
  <c r="H3511" i="1"/>
  <c r="I3511" i="1"/>
  <c r="C3512" i="1"/>
  <c r="D3512" i="1"/>
  <c r="E3512" i="1"/>
  <c r="F3512" i="1"/>
  <c r="G3512" i="1"/>
  <c r="H3512" i="1"/>
  <c r="I3512" i="1"/>
  <c r="C3513" i="1"/>
  <c r="D3513" i="1"/>
  <c r="E3513" i="1"/>
  <c r="F3513" i="1"/>
  <c r="G3513" i="1"/>
  <c r="H3513" i="1"/>
  <c r="I3513" i="1"/>
  <c r="C3514" i="1"/>
  <c r="D3514" i="1"/>
  <c r="E3514" i="1"/>
  <c r="F3514" i="1"/>
  <c r="G3514" i="1"/>
  <c r="H3514" i="1"/>
  <c r="I3514" i="1"/>
  <c r="C3515" i="1"/>
  <c r="D3515" i="1"/>
  <c r="E3515" i="1"/>
  <c r="F3515" i="1"/>
  <c r="G3515" i="1"/>
  <c r="H3515" i="1"/>
  <c r="I3515" i="1"/>
  <c r="C3516" i="1"/>
  <c r="D3516" i="1"/>
  <c r="E3516" i="1"/>
  <c r="F3516" i="1"/>
  <c r="G3516" i="1"/>
  <c r="H3516" i="1"/>
  <c r="I3516" i="1"/>
  <c r="C3517" i="1"/>
  <c r="D3517" i="1"/>
  <c r="E3517" i="1"/>
  <c r="F3517" i="1"/>
  <c r="G3517" i="1"/>
  <c r="H3517" i="1"/>
  <c r="I3517" i="1"/>
  <c r="C3518" i="1"/>
  <c r="D3518" i="1"/>
  <c r="E3518" i="1"/>
  <c r="F3518" i="1"/>
  <c r="G3518" i="1"/>
  <c r="H3518" i="1"/>
  <c r="I3518" i="1"/>
  <c r="C3519" i="1"/>
  <c r="D3519" i="1"/>
  <c r="E3519" i="1"/>
  <c r="F3519" i="1"/>
  <c r="G3519" i="1"/>
  <c r="H3519" i="1"/>
  <c r="I3519" i="1"/>
  <c r="C3520" i="1"/>
  <c r="D3520" i="1"/>
  <c r="E3520" i="1"/>
  <c r="F3520" i="1"/>
  <c r="G3520" i="1"/>
  <c r="H3520" i="1"/>
  <c r="I3520" i="1"/>
  <c r="C3521" i="1"/>
  <c r="D3521" i="1"/>
  <c r="E3521" i="1"/>
  <c r="F3521" i="1"/>
  <c r="G3521" i="1"/>
  <c r="H3521" i="1"/>
  <c r="I3521" i="1"/>
  <c r="C3522" i="1"/>
  <c r="D3522" i="1"/>
  <c r="E3522" i="1"/>
  <c r="F3522" i="1"/>
  <c r="G3522" i="1"/>
  <c r="H3522" i="1"/>
  <c r="I3522" i="1"/>
  <c r="C3523" i="1"/>
  <c r="D3523" i="1"/>
  <c r="E3523" i="1"/>
  <c r="F3523" i="1"/>
  <c r="G3523" i="1"/>
  <c r="H3523" i="1"/>
  <c r="I3523" i="1"/>
  <c r="C3524" i="1"/>
  <c r="D3524" i="1"/>
  <c r="E3524" i="1"/>
  <c r="F3524" i="1"/>
  <c r="G3524" i="1"/>
  <c r="H3524" i="1"/>
  <c r="I3524" i="1"/>
  <c r="C3525" i="1"/>
  <c r="D3525" i="1"/>
  <c r="E3525" i="1"/>
  <c r="F3525" i="1"/>
  <c r="G3525" i="1"/>
  <c r="H3525" i="1"/>
  <c r="I3525" i="1"/>
  <c r="C3526" i="1"/>
  <c r="D3526" i="1"/>
  <c r="E3526" i="1"/>
  <c r="F3526" i="1"/>
  <c r="G3526" i="1"/>
  <c r="H3526" i="1"/>
  <c r="I3526" i="1"/>
  <c r="C3527" i="1"/>
  <c r="D3527" i="1"/>
  <c r="E3527" i="1"/>
  <c r="F3527" i="1"/>
  <c r="G3527" i="1"/>
  <c r="H3527" i="1"/>
  <c r="I3527" i="1"/>
  <c r="C3528" i="1"/>
  <c r="D3528" i="1"/>
  <c r="E3528" i="1"/>
  <c r="F3528" i="1"/>
  <c r="G3528" i="1"/>
  <c r="H3528" i="1"/>
  <c r="I3528" i="1"/>
  <c r="C3529" i="1"/>
  <c r="D3529" i="1"/>
  <c r="E3529" i="1"/>
  <c r="F3529" i="1"/>
  <c r="G3529" i="1"/>
  <c r="H3529" i="1"/>
  <c r="I3529" i="1"/>
  <c r="C3530" i="1"/>
  <c r="D3530" i="1"/>
  <c r="E3530" i="1"/>
  <c r="F3530" i="1"/>
  <c r="G3530" i="1"/>
  <c r="H3530" i="1"/>
  <c r="I3530" i="1"/>
  <c r="C3531" i="1"/>
  <c r="D3531" i="1"/>
  <c r="E3531" i="1"/>
  <c r="F3531" i="1"/>
  <c r="G3531" i="1"/>
  <c r="H3531" i="1"/>
  <c r="I3531" i="1"/>
  <c r="C3532" i="1"/>
  <c r="D3532" i="1"/>
  <c r="E3532" i="1"/>
  <c r="F3532" i="1"/>
  <c r="G3532" i="1"/>
  <c r="H3532" i="1"/>
  <c r="I3532" i="1"/>
  <c r="C3533" i="1"/>
  <c r="D3533" i="1"/>
  <c r="E3533" i="1"/>
  <c r="F3533" i="1"/>
  <c r="G3533" i="1"/>
  <c r="H3533" i="1"/>
  <c r="I3533" i="1"/>
  <c r="C3534" i="1"/>
  <c r="D3534" i="1"/>
  <c r="E3534" i="1"/>
  <c r="F3534" i="1"/>
  <c r="G3534" i="1"/>
  <c r="H3534" i="1"/>
  <c r="I3534" i="1"/>
  <c r="C3535" i="1"/>
  <c r="D3535" i="1"/>
  <c r="E3535" i="1"/>
  <c r="F3535" i="1"/>
  <c r="G3535" i="1"/>
  <c r="H3535" i="1"/>
  <c r="I3535" i="1"/>
  <c r="C3536" i="1"/>
  <c r="D3536" i="1"/>
  <c r="E3536" i="1"/>
  <c r="F3536" i="1"/>
  <c r="G3536" i="1"/>
  <c r="H3536" i="1"/>
  <c r="I3536" i="1"/>
  <c r="C3537" i="1"/>
  <c r="D3537" i="1"/>
  <c r="E3537" i="1"/>
  <c r="F3537" i="1"/>
  <c r="G3537" i="1"/>
  <c r="H3537" i="1"/>
  <c r="I3537" i="1"/>
  <c r="C3538" i="1"/>
  <c r="D3538" i="1"/>
  <c r="E3538" i="1"/>
  <c r="F3538" i="1"/>
  <c r="G3538" i="1"/>
  <c r="H3538" i="1"/>
  <c r="I3538" i="1"/>
  <c r="C3539" i="1"/>
  <c r="D3539" i="1"/>
  <c r="E3539" i="1"/>
  <c r="F3539" i="1"/>
  <c r="G3539" i="1"/>
  <c r="H3539" i="1"/>
  <c r="I3539" i="1"/>
  <c r="C3540" i="1"/>
  <c r="D3540" i="1"/>
  <c r="E3540" i="1"/>
  <c r="F3540" i="1"/>
  <c r="G3540" i="1"/>
  <c r="H3540" i="1"/>
  <c r="I3540" i="1"/>
  <c r="C3541" i="1"/>
  <c r="D3541" i="1"/>
  <c r="E3541" i="1"/>
  <c r="F3541" i="1"/>
  <c r="G3541" i="1"/>
  <c r="H3541" i="1"/>
  <c r="I3541" i="1"/>
  <c r="C3542" i="1"/>
  <c r="D3542" i="1"/>
  <c r="E3542" i="1"/>
  <c r="F3542" i="1"/>
  <c r="G3542" i="1"/>
  <c r="H3542" i="1"/>
  <c r="I3542" i="1"/>
  <c r="C3543" i="1"/>
  <c r="D3543" i="1"/>
  <c r="E3543" i="1"/>
  <c r="F3543" i="1"/>
  <c r="G3543" i="1"/>
  <c r="H3543" i="1"/>
  <c r="I3543" i="1"/>
  <c r="C3544" i="1"/>
  <c r="D3544" i="1"/>
  <c r="E3544" i="1"/>
  <c r="F3544" i="1"/>
  <c r="G3544" i="1"/>
  <c r="H3544" i="1"/>
  <c r="I3544" i="1"/>
  <c r="C3545" i="1"/>
  <c r="D3545" i="1"/>
  <c r="E3545" i="1"/>
  <c r="F3545" i="1"/>
  <c r="G3545" i="1"/>
  <c r="H3545" i="1"/>
  <c r="I3545" i="1"/>
  <c r="C3546" i="1"/>
  <c r="D3546" i="1"/>
  <c r="E3546" i="1"/>
  <c r="F3546" i="1"/>
  <c r="G3546" i="1"/>
  <c r="H3546" i="1"/>
  <c r="I3546" i="1"/>
  <c r="C3547" i="1"/>
  <c r="D3547" i="1"/>
  <c r="E3547" i="1"/>
  <c r="F3547" i="1"/>
  <c r="G3547" i="1"/>
  <c r="H3547" i="1"/>
  <c r="I3547" i="1"/>
  <c r="C3548" i="1"/>
  <c r="D3548" i="1"/>
  <c r="E3548" i="1"/>
  <c r="F3548" i="1"/>
  <c r="G3548" i="1"/>
  <c r="H3548" i="1"/>
  <c r="I3548" i="1"/>
  <c r="C3549" i="1"/>
  <c r="D3549" i="1"/>
  <c r="E3549" i="1"/>
  <c r="F3549" i="1"/>
  <c r="G3549" i="1"/>
  <c r="H3549" i="1"/>
  <c r="I3549" i="1"/>
  <c r="C3550" i="1"/>
  <c r="D3550" i="1"/>
  <c r="E3550" i="1"/>
  <c r="F3550" i="1"/>
  <c r="G3550" i="1"/>
  <c r="H3550" i="1"/>
  <c r="I3550" i="1"/>
  <c r="C3551" i="1"/>
  <c r="D3551" i="1"/>
  <c r="E3551" i="1"/>
  <c r="F3551" i="1"/>
  <c r="G3551" i="1"/>
  <c r="H3551" i="1"/>
  <c r="I3551" i="1"/>
  <c r="C3552" i="1"/>
  <c r="D3552" i="1"/>
  <c r="E3552" i="1"/>
  <c r="F3552" i="1"/>
  <c r="G3552" i="1"/>
  <c r="H3552" i="1"/>
  <c r="I3552" i="1"/>
  <c r="C3553" i="1"/>
  <c r="D3553" i="1"/>
  <c r="E3553" i="1"/>
  <c r="F3553" i="1"/>
  <c r="G3553" i="1"/>
  <c r="H3553" i="1"/>
  <c r="I3553" i="1"/>
  <c r="C3554" i="1"/>
  <c r="D3554" i="1"/>
  <c r="E3554" i="1"/>
  <c r="F3554" i="1"/>
  <c r="G3554" i="1"/>
  <c r="H3554" i="1"/>
  <c r="I3554" i="1"/>
  <c r="C3555" i="1"/>
  <c r="D3555" i="1"/>
  <c r="E3555" i="1"/>
  <c r="F3555" i="1"/>
  <c r="G3555" i="1"/>
  <c r="H3555" i="1"/>
  <c r="I3555" i="1"/>
  <c r="C3556" i="1"/>
  <c r="D3556" i="1"/>
  <c r="E3556" i="1"/>
  <c r="F3556" i="1"/>
  <c r="G3556" i="1"/>
  <c r="H3556" i="1"/>
  <c r="I3556" i="1"/>
  <c r="C3557" i="1"/>
  <c r="D3557" i="1"/>
  <c r="E3557" i="1"/>
  <c r="F3557" i="1"/>
  <c r="G3557" i="1"/>
  <c r="H3557" i="1"/>
  <c r="I3557" i="1"/>
  <c r="C3558" i="1"/>
  <c r="D3558" i="1"/>
  <c r="E3558" i="1"/>
  <c r="F3558" i="1"/>
  <c r="G3558" i="1"/>
  <c r="H3558" i="1"/>
  <c r="I3558" i="1"/>
  <c r="C3559" i="1"/>
  <c r="D3559" i="1"/>
  <c r="E3559" i="1"/>
  <c r="F3559" i="1"/>
  <c r="G3559" i="1"/>
  <c r="H3559" i="1"/>
  <c r="I3559" i="1"/>
  <c r="C3560" i="1"/>
  <c r="D3560" i="1"/>
  <c r="E3560" i="1"/>
  <c r="F3560" i="1"/>
  <c r="G3560" i="1"/>
  <c r="H3560" i="1"/>
  <c r="I3560" i="1"/>
  <c r="C3561" i="1"/>
  <c r="D3561" i="1"/>
  <c r="E3561" i="1"/>
  <c r="F3561" i="1"/>
  <c r="G3561" i="1"/>
  <c r="H3561" i="1"/>
  <c r="I3561" i="1"/>
  <c r="C3562" i="1"/>
  <c r="D3562" i="1"/>
  <c r="E3562" i="1"/>
  <c r="F3562" i="1"/>
  <c r="G3562" i="1"/>
  <c r="H3562" i="1"/>
  <c r="I3562" i="1"/>
  <c r="C3563" i="1"/>
  <c r="D3563" i="1"/>
  <c r="E3563" i="1"/>
  <c r="F3563" i="1"/>
  <c r="G3563" i="1"/>
  <c r="H3563" i="1"/>
  <c r="I3563" i="1"/>
  <c r="C3564" i="1"/>
  <c r="D3564" i="1"/>
  <c r="E3564" i="1"/>
  <c r="F3564" i="1"/>
  <c r="G3564" i="1"/>
  <c r="H3564" i="1"/>
  <c r="I3564" i="1"/>
  <c r="C3565" i="1"/>
  <c r="D3565" i="1"/>
  <c r="E3565" i="1"/>
  <c r="F3565" i="1"/>
  <c r="G3565" i="1"/>
  <c r="H3565" i="1"/>
  <c r="I3565" i="1"/>
  <c r="C3566" i="1"/>
  <c r="D3566" i="1"/>
  <c r="E3566" i="1"/>
  <c r="F3566" i="1"/>
  <c r="G3566" i="1"/>
  <c r="H3566" i="1"/>
  <c r="I3566" i="1"/>
  <c r="C3567" i="1"/>
  <c r="D3567" i="1"/>
  <c r="E3567" i="1"/>
  <c r="F3567" i="1"/>
  <c r="G3567" i="1"/>
  <c r="H3567" i="1"/>
  <c r="I3567" i="1"/>
  <c r="C3568" i="1"/>
  <c r="D3568" i="1"/>
  <c r="E3568" i="1"/>
  <c r="F3568" i="1"/>
  <c r="G3568" i="1"/>
  <c r="H3568" i="1"/>
  <c r="I3568" i="1"/>
  <c r="C3569" i="1"/>
  <c r="D3569" i="1"/>
  <c r="E3569" i="1"/>
  <c r="F3569" i="1"/>
  <c r="G3569" i="1"/>
  <c r="H3569" i="1"/>
  <c r="I3569" i="1"/>
  <c r="C3570" i="1"/>
  <c r="D3570" i="1"/>
  <c r="E3570" i="1"/>
  <c r="F3570" i="1"/>
  <c r="G3570" i="1"/>
  <c r="H3570" i="1"/>
  <c r="I3570" i="1"/>
  <c r="C3571" i="1"/>
  <c r="D3571" i="1"/>
  <c r="E3571" i="1"/>
  <c r="F3571" i="1"/>
  <c r="G3571" i="1"/>
  <c r="H3571" i="1"/>
  <c r="I3571" i="1"/>
  <c r="C3572" i="1"/>
  <c r="D3572" i="1"/>
  <c r="E3572" i="1"/>
  <c r="F3572" i="1"/>
  <c r="G3572" i="1"/>
  <c r="H3572" i="1"/>
  <c r="I3572" i="1"/>
  <c r="C3573" i="1"/>
  <c r="D3573" i="1"/>
  <c r="E3573" i="1"/>
  <c r="F3573" i="1"/>
  <c r="G3573" i="1"/>
  <c r="H3573" i="1"/>
  <c r="I3573" i="1"/>
  <c r="C3574" i="1"/>
  <c r="D3574" i="1"/>
  <c r="E3574" i="1"/>
  <c r="F3574" i="1"/>
  <c r="G3574" i="1"/>
  <c r="H3574" i="1"/>
  <c r="I3574" i="1"/>
  <c r="C3575" i="1"/>
  <c r="D3575" i="1"/>
  <c r="E3575" i="1"/>
  <c r="F3575" i="1"/>
  <c r="G3575" i="1"/>
  <c r="H3575" i="1"/>
  <c r="I3575" i="1"/>
  <c r="C3576" i="1"/>
  <c r="D3576" i="1"/>
  <c r="E3576" i="1"/>
  <c r="F3576" i="1"/>
  <c r="G3576" i="1"/>
  <c r="H3576" i="1"/>
  <c r="I3576" i="1"/>
  <c r="C3577" i="1"/>
  <c r="D3577" i="1"/>
  <c r="E3577" i="1"/>
  <c r="F3577" i="1"/>
  <c r="G3577" i="1"/>
  <c r="H3577" i="1"/>
  <c r="I3577" i="1"/>
  <c r="C3578" i="1"/>
  <c r="D3578" i="1"/>
  <c r="E3578" i="1"/>
  <c r="F3578" i="1"/>
  <c r="G3578" i="1"/>
  <c r="H3578" i="1"/>
  <c r="I3578" i="1"/>
  <c r="C3579" i="1"/>
  <c r="D3579" i="1"/>
  <c r="E3579" i="1"/>
  <c r="F3579" i="1"/>
  <c r="G3579" i="1"/>
  <c r="H3579" i="1"/>
  <c r="I3579" i="1"/>
  <c r="C3580" i="1"/>
  <c r="D3580" i="1"/>
  <c r="E3580" i="1"/>
  <c r="F3580" i="1"/>
  <c r="G3580" i="1"/>
  <c r="H3580" i="1"/>
  <c r="I3580" i="1"/>
  <c r="C3581" i="1"/>
  <c r="D3581" i="1"/>
  <c r="E3581" i="1"/>
  <c r="F3581" i="1"/>
  <c r="G3581" i="1"/>
  <c r="H3581" i="1"/>
  <c r="I3581" i="1"/>
  <c r="C3582" i="1"/>
  <c r="D3582" i="1"/>
  <c r="E3582" i="1"/>
  <c r="F3582" i="1"/>
  <c r="G3582" i="1"/>
  <c r="H3582" i="1"/>
  <c r="I3582" i="1"/>
  <c r="C3583" i="1"/>
  <c r="D3583" i="1"/>
  <c r="E3583" i="1"/>
  <c r="F3583" i="1"/>
  <c r="G3583" i="1"/>
  <c r="H3583" i="1"/>
  <c r="I3583" i="1"/>
  <c r="C3584" i="1"/>
  <c r="D3584" i="1"/>
  <c r="E3584" i="1"/>
  <c r="F3584" i="1"/>
  <c r="G3584" i="1"/>
  <c r="H3584" i="1"/>
  <c r="I3584" i="1"/>
  <c r="C3585" i="1"/>
  <c r="D3585" i="1"/>
  <c r="E3585" i="1"/>
  <c r="F3585" i="1"/>
  <c r="G3585" i="1"/>
  <c r="H3585" i="1"/>
  <c r="I3585" i="1"/>
  <c r="C3586" i="1"/>
  <c r="D3586" i="1"/>
  <c r="E3586" i="1"/>
  <c r="F3586" i="1"/>
  <c r="G3586" i="1"/>
  <c r="H3586" i="1"/>
  <c r="I3586" i="1"/>
  <c r="C3587" i="1"/>
  <c r="D3587" i="1"/>
  <c r="E3587" i="1"/>
  <c r="F3587" i="1"/>
  <c r="G3587" i="1"/>
  <c r="H3587" i="1"/>
  <c r="I3587" i="1"/>
  <c r="C3588" i="1"/>
  <c r="D3588" i="1"/>
  <c r="E3588" i="1"/>
  <c r="F3588" i="1"/>
  <c r="G3588" i="1"/>
  <c r="H3588" i="1"/>
  <c r="I3588" i="1"/>
  <c r="C3589" i="1"/>
  <c r="D3589" i="1"/>
  <c r="E3589" i="1"/>
  <c r="F3589" i="1"/>
  <c r="G3589" i="1"/>
  <c r="H3589" i="1"/>
  <c r="I3589" i="1"/>
  <c r="C3590" i="1"/>
  <c r="D3590" i="1"/>
  <c r="E3590" i="1"/>
  <c r="F3590" i="1"/>
  <c r="G3590" i="1"/>
  <c r="H3590" i="1"/>
  <c r="I3590" i="1"/>
  <c r="C3591" i="1"/>
  <c r="D3591" i="1"/>
  <c r="E3591" i="1"/>
  <c r="F3591" i="1"/>
  <c r="G3591" i="1"/>
  <c r="H3591" i="1"/>
  <c r="I3591" i="1"/>
  <c r="C3592" i="1"/>
  <c r="D3592" i="1"/>
  <c r="E3592" i="1"/>
  <c r="F3592" i="1"/>
  <c r="G3592" i="1"/>
  <c r="H3592" i="1"/>
  <c r="I3592" i="1"/>
  <c r="C3593" i="1"/>
  <c r="D3593" i="1"/>
  <c r="E3593" i="1"/>
  <c r="F3593" i="1"/>
  <c r="G3593" i="1"/>
  <c r="H3593" i="1"/>
  <c r="I3593" i="1"/>
  <c r="C3594" i="1"/>
  <c r="D3594" i="1"/>
  <c r="E3594" i="1"/>
  <c r="F3594" i="1"/>
  <c r="G3594" i="1"/>
  <c r="H3594" i="1"/>
  <c r="I3594" i="1"/>
  <c r="C3595" i="1"/>
  <c r="D3595" i="1"/>
  <c r="E3595" i="1"/>
  <c r="F3595" i="1"/>
  <c r="G3595" i="1"/>
  <c r="H3595" i="1"/>
  <c r="I3595" i="1"/>
  <c r="C3596" i="1"/>
  <c r="D3596" i="1"/>
  <c r="E3596" i="1"/>
  <c r="F3596" i="1"/>
  <c r="G3596" i="1"/>
  <c r="H3596" i="1"/>
  <c r="I3596" i="1"/>
  <c r="C3597" i="1"/>
  <c r="D3597" i="1"/>
  <c r="E3597" i="1"/>
  <c r="F3597" i="1"/>
  <c r="G3597" i="1"/>
  <c r="H3597" i="1"/>
  <c r="I3597" i="1"/>
  <c r="C3598" i="1"/>
  <c r="D3598" i="1"/>
  <c r="E3598" i="1"/>
  <c r="F3598" i="1"/>
  <c r="G3598" i="1"/>
  <c r="H3598" i="1"/>
  <c r="I3598" i="1"/>
  <c r="C3599" i="1"/>
  <c r="D3599" i="1"/>
  <c r="E3599" i="1"/>
  <c r="F3599" i="1"/>
  <c r="G3599" i="1"/>
  <c r="H3599" i="1"/>
  <c r="I3599" i="1"/>
  <c r="C3600" i="1"/>
  <c r="D3600" i="1"/>
  <c r="E3600" i="1"/>
  <c r="F3600" i="1"/>
  <c r="G3600" i="1"/>
  <c r="H3600" i="1"/>
  <c r="I3600" i="1"/>
  <c r="C3601" i="1"/>
  <c r="D3601" i="1"/>
  <c r="E3601" i="1"/>
  <c r="F3601" i="1"/>
  <c r="G3601" i="1"/>
  <c r="H3601" i="1"/>
  <c r="I3601" i="1"/>
  <c r="C3602" i="1"/>
  <c r="D3602" i="1"/>
  <c r="E3602" i="1"/>
  <c r="F3602" i="1"/>
  <c r="G3602" i="1"/>
  <c r="H3602" i="1"/>
  <c r="I3602" i="1"/>
  <c r="C3603" i="1"/>
  <c r="D3603" i="1"/>
  <c r="E3603" i="1"/>
  <c r="F3603" i="1"/>
  <c r="G3603" i="1"/>
  <c r="H3603" i="1"/>
  <c r="I3603" i="1"/>
  <c r="C3604" i="1"/>
  <c r="D3604" i="1"/>
  <c r="E3604" i="1"/>
  <c r="F3604" i="1"/>
  <c r="G3604" i="1"/>
  <c r="H3604" i="1"/>
  <c r="I3604" i="1"/>
  <c r="C3605" i="1"/>
  <c r="D3605" i="1"/>
  <c r="E3605" i="1"/>
  <c r="F3605" i="1"/>
  <c r="G3605" i="1"/>
  <c r="H3605" i="1"/>
  <c r="I3605" i="1"/>
  <c r="C3606" i="1"/>
  <c r="D3606" i="1"/>
  <c r="E3606" i="1"/>
  <c r="F3606" i="1"/>
  <c r="G3606" i="1"/>
  <c r="H3606" i="1"/>
  <c r="I3606" i="1"/>
  <c r="C3607" i="1"/>
  <c r="D3607" i="1"/>
  <c r="E3607" i="1"/>
  <c r="F3607" i="1"/>
  <c r="G3607" i="1"/>
  <c r="H3607" i="1"/>
  <c r="I3607" i="1"/>
  <c r="C3608" i="1"/>
  <c r="D3608" i="1"/>
  <c r="E3608" i="1"/>
  <c r="F3608" i="1"/>
  <c r="G3608" i="1"/>
  <c r="H3608" i="1"/>
  <c r="I3608" i="1"/>
  <c r="C3609" i="1"/>
  <c r="D3609" i="1"/>
  <c r="E3609" i="1"/>
  <c r="F3609" i="1"/>
  <c r="G3609" i="1"/>
  <c r="H3609" i="1"/>
  <c r="I3609" i="1"/>
  <c r="C3610" i="1"/>
  <c r="D3610" i="1"/>
  <c r="E3610" i="1"/>
  <c r="F3610" i="1"/>
  <c r="G3610" i="1"/>
  <c r="H3610" i="1"/>
  <c r="I3610" i="1"/>
  <c r="C3611" i="1"/>
  <c r="D3611" i="1"/>
  <c r="E3611" i="1"/>
  <c r="F3611" i="1"/>
  <c r="G3611" i="1"/>
  <c r="H3611" i="1"/>
  <c r="I3611" i="1"/>
  <c r="C3612" i="1"/>
  <c r="D3612" i="1"/>
  <c r="E3612" i="1"/>
  <c r="F3612" i="1"/>
  <c r="G3612" i="1"/>
  <c r="H3612" i="1"/>
  <c r="I3612" i="1"/>
  <c r="C3613" i="1"/>
  <c r="D3613" i="1"/>
  <c r="E3613" i="1"/>
  <c r="F3613" i="1"/>
  <c r="G3613" i="1"/>
  <c r="H3613" i="1"/>
  <c r="I3613" i="1"/>
  <c r="C3614" i="1"/>
  <c r="D3614" i="1"/>
  <c r="E3614" i="1"/>
  <c r="F3614" i="1"/>
  <c r="G3614" i="1"/>
  <c r="H3614" i="1"/>
  <c r="I3614" i="1"/>
  <c r="C3615" i="1"/>
  <c r="D3615" i="1"/>
  <c r="E3615" i="1"/>
  <c r="F3615" i="1"/>
  <c r="G3615" i="1"/>
  <c r="H3615" i="1"/>
  <c r="I3615" i="1"/>
  <c r="C3616" i="1"/>
  <c r="D3616" i="1"/>
  <c r="E3616" i="1"/>
  <c r="F3616" i="1"/>
  <c r="G3616" i="1"/>
  <c r="H3616" i="1"/>
  <c r="I3616" i="1"/>
  <c r="C3617" i="1"/>
  <c r="D3617" i="1"/>
  <c r="E3617" i="1"/>
  <c r="F3617" i="1"/>
  <c r="G3617" i="1"/>
  <c r="H3617" i="1"/>
  <c r="I3617" i="1"/>
  <c r="C3618" i="1"/>
  <c r="D3618" i="1"/>
  <c r="E3618" i="1"/>
  <c r="F3618" i="1"/>
  <c r="G3618" i="1"/>
  <c r="H3618" i="1"/>
  <c r="I3618" i="1"/>
  <c r="C3619" i="1"/>
  <c r="D3619" i="1"/>
  <c r="E3619" i="1"/>
  <c r="F3619" i="1"/>
  <c r="G3619" i="1"/>
  <c r="H3619" i="1"/>
  <c r="I3619" i="1"/>
  <c r="C3620" i="1"/>
  <c r="D3620" i="1"/>
  <c r="E3620" i="1"/>
  <c r="F3620" i="1"/>
  <c r="G3620" i="1"/>
  <c r="H3620" i="1"/>
  <c r="I3620" i="1"/>
  <c r="C3621" i="1"/>
  <c r="D3621" i="1"/>
  <c r="E3621" i="1"/>
  <c r="F3621" i="1"/>
  <c r="G3621" i="1"/>
  <c r="H3621" i="1"/>
  <c r="I3621" i="1"/>
  <c r="C3622" i="1"/>
  <c r="D3622" i="1"/>
  <c r="E3622" i="1"/>
  <c r="F3622" i="1"/>
  <c r="G3622" i="1"/>
  <c r="H3622" i="1"/>
  <c r="I3622" i="1"/>
  <c r="C3623" i="1"/>
  <c r="D3623" i="1"/>
  <c r="E3623" i="1"/>
  <c r="F3623" i="1"/>
  <c r="G3623" i="1"/>
  <c r="H3623" i="1"/>
  <c r="I3623" i="1"/>
  <c r="C3624" i="1"/>
  <c r="D3624" i="1"/>
  <c r="E3624" i="1"/>
  <c r="F3624" i="1"/>
  <c r="G3624" i="1"/>
  <c r="H3624" i="1"/>
  <c r="I3624" i="1"/>
  <c r="C3625" i="1"/>
  <c r="D3625" i="1"/>
  <c r="E3625" i="1"/>
  <c r="F3625" i="1"/>
  <c r="G3625" i="1"/>
  <c r="H3625" i="1"/>
  <c r="I3625" i="1"/>
  <c r="C3626" i="1"/>
  <c r="D3626" i="1"/>
  <c r="E3626" i="1"/>
  <c r="F3626" i="1"/>
  <c r="G3626" i="1"/>
  <c r="H3626" i="1"/>
  <c r="I3626" i="1"/>
  <c r="C3627" i="1"/>
  <c r="D3627" i="1"/>
  <c r="E3627" i="1"/>
  <c r="F3627" i="1"/>
  <c r="G3627" i="1"/>
  <c r="H3627" i="1"/>
  <c r="I3627" i="1"/>
  <c r="C3628" i="1"/>
  <c r="D3628" i="1"/>
  <c r="E3628" i="1"/>
  <c r="F3628" i="1"/>
  <c r="G3628" i="1"/>
  <c r="H3628" i="1"/>
  <c r="I3628" i="1"/>
  <c r="C3629" i="1"/>
  <c r="D3629" i="1"/>
  <c r="E3629" i="1"/>
  <c r="F3629" i="1"/>
  <c r="G3629" i="1"/>
  <c r="H3629" i="1"/>
  <c r="I3629" i="1"/>
  <c r="C3630" i="1"/>
  <c r="D3630" i="1"/>
  <c r="E3630" i="1"/>
  <c r="F3630" i="1"/>
  <c r="G3630" i="1"/>
  <c r="H3630" i="1"/>
  <c r="I3630" i="1"/>
  <c r="C3631" i="1"/>
  <c r="D3631" i="1"/>
  <c r="E3631" i="1"/>
  <c r="F3631" i="1"/>
  <c r="G3631" i="1"/>
  <c r="H3631" i="1"/>
  <c r="I3631" i="1"/>
  <c r="C3632" i="1"/>
  <c r="D3632" i="1"/>
  <c r="E3632" i="1"/>
  <c r="F3632" i="1"/>
  <c r="G3632" i="1"/>
  <c r="H3632" i="1"/>
  <c r="I3632" i="1"/>
  <c r="C3633" i="1"/>
  <c r="D3633" i="1"/>
  <c r="E3633" i="1"/>
  <c r="F3633" i="1"/>
  <c r="G3633" i="1"/>
  <c r="H3633" i="1"/>
  <c r="I3633" i="1"/>
  <c r="C3634" i="1"/>
  <c r="D3634" i="1"/>
  <c r="E3634" i="1"/>
  <c r="F3634" i="1"/>
  <c r="G3634" i="1"/>
  <c r="H3634" i="1"/>
  <c r="I3634" i="1"/>
  <c r="C3635" i="1"/>
  <c r="D3635" i="1"/>
  <c r="E3635" i="1"/>
  <c r="F3635" i="1"/>
  <c r="G3635" i="1"/>
  <c r="H3635" i="1"/>
  <c r="I3635" i="1"/>
  <c r="C3636" i="1"/>
  <c r="D3636" i="1"/>
  <c r="E3636" i="1"/>
  <c r="F3636" i="1"/>
  <c r="G3636" i="1"/>
  <c r="H3636" i="1"/>
  <c r="I3636" i="1"/>
  <c r="C3637" i="1"/>
  <c r="D3637" i="1"/>
  <c r="E3637" i="1"/>
  <c r="F3637" i="1"/>
  <c r="G3637" i="1"/>
  <c r="H3637" i="1"/>
  <c r="I3637" i="1"/>
  <c r="C3638" i="1"/>
  <c r="D3638" i="1"/>
  <c r="E3638" i="1"/>
  <c r="F3638" i="1"/>
  <c r="G3638" i="1"/>
  <c r="H3638" i="1"/>
  <c r="I3638" i="1"/>
  <c r="C3639" i="1"/>
  <c r="D3639" i="1"/>
  <c r="E3639" i="1"/>
  <c r="F3639" i="1"/>
  <c r="G3639" i="1"/>
  <c r="H3639" i="1"/>
  <c r="I3639" i="1"/>
  <c r="C3640" i="1"/>
  <c r="D3640" i="1"/>
  <c r="E3640" i="1"/>
  <c r="F3640" i="1"/>
  <c r="G3640" i="1"/>
  <c r="H3640" i="1"/>
  <c r="I3640" i="1"/>
  <c r="C3641" i="1"/>
  <c r="D3641" i="1"/>
  <c r="E3641" i="1"/>
  <c r="F3641" i="1"/>
  <c r="G3641" i="1"/>
  <c r="H3641" i="1"/>
  <c r="I3641" i="1"/>
  <c r="C3642" i="1"/>
  <c r="D3642" i="1"/>
  <c r="E3642" i="1"/>
  <c r="F3642" i="1"/>
  <c r="G3642" i="1"/>
  <c r="H3642" i="1"/>
  <c r="I3642" i="1"/>
  <c r="C3643" i="1"/>
  <c r="D3643" i="1"/>
  <c r="E3643" i="1"/>
  <c r="F3643" i="1"/>
  <c r="G3643" i="1"/>
  <c r="H3643" i="1"/>
  <c r="I3643" i="1"/>
  <c r="C3644" i="1"/>
  <c r="D3644" i="1"/>
  <c r="E3644" i="1"/>
  <c r="F3644" i="1"/>
  <c r="G3644" i="1"/>
  <c r="H3644" i="1"/>
  <c r="I3644" i="1"/>
  <c r="C3645" i="1"/>
  <c r="D3645" i="1"/>
  <c r="E3645" i="1"/>
  <c r="F3645" i="1"/>
  <c r="G3645" i="1"/>
  <c r="H3645" i="1"/>
  <c r="I3645" i="1"/>
  <c r="C3646" i="1"/>
  <c r="D3646" i="1"/>
  <c r="E3646" i="1"/>
  <c r="F3646" i="1"/>
  <c r="G3646" i="1"/>
  <c r="H3646" i="1"/>
  <c r="I3646" i="1"/>
  <c r="C3647" i="1"/>
  <c r="D3647" i="1"/>
  <c r="E3647" i="1"/>
  <c r="F3647" i="1"/>
  <c r="G3647" i="1"/>
  <c r="H3647" i="1"/>
  <c r="I3647" i="1"/>
  <c r="C3648" i="1"/>
  <c r="D3648" i="1"/>
  <c r="E3648" i="1"/>
  <c r="F3648" i="1"/>
  <c r="G3648" i="1"/>
  <c r="H3648" i="1"/>
  <c r="I3648" i="1"/>
  <c r="C3649" i="1"/>
  <c r="D3649" i="1"/>
  <c r="E3649" i="1"/>
  <c r="F3649" i="1"/>
  <c r="G3649" i="1"/>
  <c r="H3649" i="1"/>
  <c r="I3649" i="1"/>
  <c r="C3650" i="1"/>
  <c r="D3650" i="1"/>
  <c r="E3650" i="1"/>
  <c r="F3650" i="1"/>
  <c r="G3650" i="1"/>
  <c r="H3650" i="1"/>
  <c r="I3650" i="1"/>
  <c r="C3651" i="1"/>
  <c r="D3651" i="1"/>
  <c r="E3651" i="1"/>
  <c r="F3651" i="1"/>
  <c r="G3651" i="1"/>
  <c r="H3651" i="1"/>
  <c r="I3651" i="1"/>
  <c r="C3652" i="1"/>
  <c r="D3652" i="1"/>
  <c r="E3652" i="1"/>
  <c r="F3652" i="1"/>
  <c r="G3652" i="1"/>
  <c r="H3652" i="1"/>
  <c r="I3652" i="1"/>
  <c r="C3653" i="1"/>
  <c r="D3653" i="1"/>
  <c r="E3653" i="1"/>
  <c r="F3653" i="1"/>
  <c r="G3653" i="1"/>
  <c r="H3653" i="1"/>
  <c r="I3653" i="1"/>
  <c r="I3289" i="1"/>
  <c r="H3289" i="1"/>
  <c r="F3289" i="1"/>
  <c r="E3289" i="1"/>
  <c r="D3289" i="1"/>
  <c r="G3289" i="1"/>
  <c r="C3289" i="1"/>
  <c r="I2925" i="1" l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2924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557" i="1"/>
  <c r="I2559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193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1828" i="1"/>
  <c r="G1464" i="1"/>
  <c r="H1464" i="1"/>
  <c r="I1464" i="1"/>
  <c r="G1465" i="1"/>
  <c r="H1465" i="1"/>
  <c r="I1465" i="1"/>
  <c r="G1466" i="1"/>
  <c r="H1466" i="1"/>
  <c r="I1466" i="1"/>
  <c r="G1467" i="1"/>
  <c r="H1467" i="1"/>
  <c r="I1467" i="1"/>
  <c r="G1468" i="1"/>
  <c r="H1468" i="1"/>
  <c r="I1468" i="1"/>
  <c r="G1469" i="1"/>
  <c r="H1469" i="1"/>
  <c r="I1469" i="1"/>
  <c r="G1470" i="1"/>
  <c r="H1470" i="1"/>
  <c r="I1470" i="1"/>
  <c r="G1471" i="1"/>
  <c r="H1471" i="1"/>
  <c r="I1471" i="1"/>
  <c r="G1472" i="1"/>
  <c r="H1472" i="1"/>
  <c r="I1472" i="1"/>
  <c r="G1473" i="1"/>
  <c r="H1473" i="1"/>
  <c r="I1473" i="1"/>
  <c r="G1474" i="1"/>
  <c r="H1474" i="1"/>
  <c r="I1474" i="1"/>
  <c r="G1475" i="1"/>
  <c r="H1475" i="1"/>
  <c r="I1475" i="1"/>
  <c r="G1476" i="1"/>
  <c r="H1476" i="1"/>
  <c r="I1476" i="1"/>
  <c r="G1477" i="1"/>
  <c r="H1477" i="1"/>
  <c r="I1477" i="1"/>
  <c r="G1478" i="1"/>
  <c r="H1478" i="1"/>
  <c r="I1478" i="1"/>
  <c r="G1479" i="1"/>
  <c r="H1479" i="1"/>
  <c r="I1479" i="1"/>
  <c r="G1480" i="1"/>
  <c r="H1480" i="1"/>
  <c r="I1480" i="1"/>
  <c r="G1481" i="1"/>
  <c r="H1481" i="1"/>
  <c r="I1481" i="1"/>
  <c r="G1482" i="1"/>
  <c r="H1482" i="1"/>
  <c r="I1482" i="1"/>
  <c r="G1483" i="1"/>
  <c r="H1483" i="1"/>
  <c r="I1483" i="1"/>
  <c r="G1484" i="1"/>
  <c r="H1484" i="1"/>
  <c r="I1484" i="1"/>
  <c r="G1485" i="1"/>
  <c r="H1485" i="1"/>
  <c r="I1485" i="1"/>
  <c r="G1486" i="1"/>
  <c r="H1486" i="1"/>
  <c r="I1486" i="1"/>
  <c r="G1487" i="1"/>
  <c r="H1487" i="1"/>
  <c r="I1487" i="1"/>
  <c r="G1488" i="1"/>
  <c r="H1488" i="1"/>
  <c r="I1488" i="1"/>
  <c r="G1489" i="1"/>
  <c r="H1489" i="1"/>
  <c r="I1489" i="1"/>
  <c r="G1490" i="1"/>
  <c r="H1490" i="1"/>
  <c r="I1490" i="1"/>
  <c r="G1491" i="1"/>
  <c r="H1491" i="1"/>
  <c r="I1491" i="1"/>
  <c r="G1492" i="1"/>
  <c r="H1492" i="1"/>
  <c r="I1492" i="1"/>
  <c r="G1493" i="1"/>
  <c r="H1493" i="1"/>
  <c r="I1493" i="1"/>
  <c r="G1494" i="1"/>
  <c r="H1494" i="1"/>
  <c r="I1494" i="1"/>
  <c r="G1495" i="1"/>
  <c r="H1495" i="1"/>
  <c r="I1495" i="1"/>
  <c r="G1496" i="1"/>
  <c r="H1496" i="1"/>
  <c r="I1496" i="1"/>
  <c r="G1497" i="1"/>
  <c r="H1497" i="1"/>
  <c r="I1497" i="1"/>
  <c r="G1498" i="1"/>
  <c r="H1498" i="1"/>
  <c r="I1498" i="1"/>
  <c r="G1499" i="1"/>
  <c r="H1499" i="1"/>
  <c r="I1499" i="1"/>
  <c r="G1500" i="1"/>
  <c r="H1500" i="1"/>
  <c r="I1500" i="1"/>
  <c r="G1501" i="1"/>
  <c r="H1501" i="1"/>
  <c r="I1501" i="1"/>
  <c r="G1502" i="1"/>
  <c r="H1502" i="1"/>
  <c r="I1502" i="1"/>
  <c r="G1503" i="1"/>
  <c r="H1503" i="1"/>
  <c r="I1503" i="1"/>
  <c r="G1504" i="1"/>
  <c r="H1504" i="1"/>
  <c r="I1504" i="1"/>
  <c r="G1505" i="1"/>
  <c r="H1505" i="1"/>
  <c r="I1505" i="1"/>
  <c r="G1506" i="1"/>
  <c r="H1506" i="1"/>
  <c r="I1506" i="1"/>
  <c r="G1507" i="1"/>
  <c r="H1507" i="1"/>
  <c r="I1507" i="1"/>
  <c r="G1508" i="1"/>
  <c r="H1508" i="1"/>
  <c r="I1508" i="1"/>
  <c r="G1509" i="1"/>
  <c r="H1509" i="1"/>
  <c r="I1509" i="1"/>
  <c r="G1510" i="1"/>
  <c r="H1510" i="1"/>
  <c r="I1510" i="1"/>
  <c r="G1511" i="1"/>
  <c r="H1511" i="1"/>
  <c r="I1511" i="1"/>
  <c r="G1512" i="1"/>
  <c r="H1512" i="1"/>
  <c r="I1512" i="1"/>
  <c r="G1513" i="1"/>
  <c r="H1513" i="1"/>
  <c r="I1513" i="1"/>
  <c r="G1514" i="1"/>
  <c r="H1514" i="1"/>
  <c r="I1514" i="1"/>
  <c r="G1515" i="1"/>
  <c r="H1515" i="1"/>
  <c r="I1515" i="1"/>
  <c r="G1516" i="1"/>
  <c r="H1516" i="1"/>
  <c r="I1516" i="1"/>
  <c r="G1517" i="1"/>
  <c r="H1517" i="1"/>
  <c r="I1517" i="1"/>
  <c r="G1518" i="1"/>
  <c r="H1518" i="1"/>
  <c r="I1518" i="1"/>
  <c r="G1519" i="1"/>
  <c r="H1519" i="1"/>
  <c r="I1519" i="1"/>
  <c r="G1520" i="1"/>
  <c r="H1520" i="1"/>
  <c r="I1520" i="1"/>
  <c r="G1521" i="1"/>
  <c r="H1521" i="1"/>
  <c r="I1521" i="1"/>
  <c r="G1522" i="1"/>
  <c r="H1522" i="1"/>
  <c r="I1522" i="1"/>
  <c r="G1523" i="1"/>
  <c r="H1523" i="1"/>
  <c r="I1523" i="1"/>
  <c r="G1524" i="1"/>
  <c r="H1524" i="1"/>
  <c r="I1524" i="1"/>
  <c r="G1525" i="1"/>
  <c r="H1525" i="1"/>
  <c r="I1525" i="1"/>
  <c r="G1526" i="1"/>
  <c r="H1526" i="1"/>
  <c r="I1526" i="1"/>
  <c r="G1527" i="1"/>
  <c r="H1527" i="1"/>
  <c r="I1527" i="1"/>
  <c r="G1528" i="1"/>
  <c r="H1528" i="1"/>
  <c r="I1528" i="1"/>
  <c r="G1529" i="1"/>
  <c r="H1529" i="1"/>
  <c r="I1529" i="1"/>
  <c r="G1530" i="1"/>
  <c r="H1530" i="1"/>
  <c r="I1530" i="1"/>
  <c r="G1531" i="1"/>
  <c r="H1531" i="1"/>
  <c r="I1531" i="1"/>
  <c r="G1532" i="1"/>
  <c r="H1532" i="1"/>
  <c r="I1532" i="1"/>
  <c r="G1533" i="1"/>
  <c r="H1533" i="1"/>
  <c r="I1533" i="1"/>
  <c r="G1534" i="1"/>
  <c r="H1534" i="1"/>
  <c r="I1534" i="1"/>
  <c r="G1535" i="1"/>
  <c r="H1535" i="1"/>
  <c r="I1535" i="1"/>
  <c r="G1536" i="1"/>
  <c r="H1536" i="1"/>
  <c r="I1536" i="1"/>
  <c r="G1537" i="1"/>
  <c r="H1537" i="1"/>
  <c r="I1537" i="1"/>
  <c r="G1538" i="1"/>
  <c r="H1538" i="1"/>
  <c r="I1538" i="1"/>
  <c r="G1539" i="1"/>
  <c r="H1539" i="1"/>
  <c r="I1539" i="1"/>
  <c r="G1540" i="1"/>
  <c r="H1540" i="1"/>
  <c r="I1540" i="1"/>
  <c r="G1541" i="1"/>
  <c r="H1541" i="1"/>
  <c r="I1541" i="1"/>
  <c r="G1542" i="1"/>
  <c r="H1542" i="1"/>
  <c r="I1542" i="1"/>
  <c r="G1543" i="1"/>
  <c r="H1543" i="1"/>
  <c r="I1543" i="1"/>
  <c r="G1544" i="1"/>
  <c r="H1544" i="1"/>
  <c r="I1544" i="1"/>
  <c r="G1545" i="1"/>
  <c r="H1545" i="1"/>
  <c r="I1545" i="1"/>
  <c r="G1546" i="1"/>
  <c r="H1546" i="1"/>
  <c r="I1546" i="1"/>
  <c r="G1547" i="1"/>
  <c r="H1547" i="1"/>
  <c r="I1547" i="1"/>
  <c r="G1548" i="1"/>
  <c r="H1548" i="1"/>
  <c r="I1548" i="1"/>
  <c r="G1549" i="1"/>
  <c r="H1549" i="1"/>
  <c r="I1549" i="1"/>
  <c r="G1550" i="1"/>
  <c r="H1550" i="1"/>
  <c r="I1550" i="1"/>
  <c r="G1551" i="1"/>
  <c r="H1551" i="1"/>
  <c r="I1551" i="1"/>
  <c r="G1552" i="1"/>
  <c r="H1552" i="1"/>
  <c r="I1552" i="1"/>
  <c r="G1553" i="1"/>
  <c r="H1553" i="1"/>
  <c r="I1553" i="1"/>
  <c r="G1554" i="1"/>
  <c r="H1554" i="1"/>
  <c r="I1554" i="1"/>
  <c r="G1555" i="1"/>
  <c r="H1555" i="1"/>
  <c r="I1555" i="1"/>
  <c r="G1556" i="1"/>
  <c r="H1556" i="1"/>
  <c r="I1556" i="1"/>
  <c r="G1557" i="1"/>
  <c r="H1557" i="1"/>
  <c r="I1557" i="1"/>
  <c r="G1558" i="1"/>
  <c r="H1558" i="1"/>
  <c r="I1558" i="1"/>
  <c r="G1559" i="1"/>
  <c r="H1559" i="1"/>
  <c r="I1559" i="1"/>
  <c r="G1560" i="1"/>
  <c r="H1560" i="1"/>
  <c r="I1560" i="1"/>
  <c r="G1561" i="1"/>
  <c r="H1561" i="1"/>
  <c r="I1561" i="1"/>
  <c r="G1562" i="1"/>
  <c r="H1562" i="1"/>
  <c r="I1562" i="1"/>
  <c r="G1563" i="1"/>
  <c r="H1563" i="1"/>
  <c r="I1563" i="1"/>
  <c r="G1564" i="1"/>
  <c r="H1564" i="1"/>
  <c r="I1564" i="1"/>
  <c r="G1565" i="1"/>
  <c r="H1565" i="1"/>
  <c r="I1565" i="1"/>
  <c r="G1566" i="1"/>
  <c r="H1566" i="1"/>
  <c r="I1566" i="1"/>
  <c r="G1567" i="1"/>
  <c r="H1567" i="1"/>
  <c r="I1567" i="1"/>
  <c r="G1568" i="1"/>
  <c r="H1568" i="1"/>
  <c r="I1568" i="1"/>
  <c r="G1569" i="1"/>
  <c r="H1569" i="1"/>
  <c r="I1569" i="1"/>
  <c r="G1570" i="1"/>
  <c r="H1570" i="1"/>
  <c r="I1570" i="1"/>
  <c r="G1571" i="1"/>
  <c r="H1571" i="1"/>
  <c r="I1571" i="1"/>
  <c r="G1572" i="1"/>
  <c r="H1572" i="1"/>
  <c r="I1572" i="1"/>
  <c r="G1573" i="1"/>
  <c r="H1573" i="1"/>
  <c r="I1573" i="1"/>
  <c r="G1574" i="1"/>
  <c r="H1574" i="1"/>
  <c r="I1574" i="1"/>
  <c r="G1575" i="1"/>
  <c r="H1575" i="1"/>
  <c r="I1575" i="1"/>
  <c r="G1576" i="1"/>
  <c r="H1576" i="1"/>
  <c r="I1576" i="1"/>
  <c r="G1577" i="1"/>
  <c r="H1577" i="1"/>
  <c r="I1577" i="1"/>
  <c r="G1578" i="1"/>
  <c r="H1578" i="1"/>
  <c r="I1578" i="1"/>
  <c r="G1579" i="1"/>
  <c r="H1579" i="1"/>
  <c r="I1579" i="1"/>
  <c r="G1580" i="1"/>
  <c r="H1580" i="1"/>
  <c r="I1580" i="1"/>
  <c r="G1581" i="1"/>
  <c r="H1581" i="1"/>
  <c r="I1581" i="1"/>
  <c r="G1582" i="1"/>
  <c r="H1582" i="1"/>
  <c r="I1582" i="1"/>
  <c r="G1583" i="1"/>
  <c r="H1583" i="1"/>
  <c r="I1583" i="1"/>
  <c r="G1584" i="1"/>
  <c r="H1584" i="1"/>
  <c r="I1584" i="1"/>
  <c r="G1585" i="1"/>
  <c r="H1585" i="1"/>
  <c r="I1585" i="1"/>
  <c r="G1586" i="1"/>
  <c r="H1586" i="1"/>
  <c r="I1586" i="1"/>
  <c r="G1587" i="1"/>
  <c r="H1587" i="1"/>
  <c r="I1587" i="1"/>
  <c r="G1588" i="1"/>
  <c r="H1588" i="1"/>
  <c r="I1588" i="1"/>
  <c r="G1589" i="1"/>
  <c r="H1589" i="1"/>
  <c r="I1589" i="1"/>
  <c r="G1590" i="1"/>
  <c r="H1590" i="1"/>
  <c r="I1590" i="1"/>
  <c r="G1591" i="1"/>
  <c r="H1591" i="1"/>
  <c r="I1591" i="1"/>
  <c r="G1592" i="1"/>
  <c r="H1592" i="1"/>
  <c r="I1592" i="1"/>
  <c r="G1593" i="1"/>
  <c r="H1593" i="1"/>
  <c r="I1593" i="1"/>
  <c r="G1594" i="1"/>
  <c r="H1594" i="1"/>
  <c r="I1594" i="1"/>
  <c r="G1595" i="1"/>
  <c r="H1595" i="1"/>
  <c r="I1595" i="1"/>
  <c r="G1596" i="1"/>
  <c r="H1596" i="1"/>
  <c r="I1596" i="1"/>
  <c r="G1597" i="1"/>
  <c r="H1597" i="1"/>
  <c r="I1597" i="1"/>
  <c r="G1598" i="1"/>
  <c r="H1598" i="1"/>
  <c r="I1598" i="1"/>
  <c r="G1599" i="1"/>
  <c r="H1599" i="1"/>
  <c r="I1599" i="1"/>
  <c r="G1600" i="1"/>
  <c r="H1600" i="1"/>
  <c r="I1600" i="1"/>
  <c r="G1601" i="1"/>
  <c r="H1601" i="1"/>
  <c r="I1601" i="1"/>
  <c r="G1602" i="1"/>
  <c r="H1602" i="1"/>
  <c r="I1602" i="1"/>
  <c r="G1603" i="1"/>
  <c r="H1603" i="1"/>
  <c r="I1603" i="1"/>
  <c r="G1604" i="1"/>
  <c r="H1604" i="1"/>
  <c r="I1604" i="1"/>
  <c r="G1605" i="1"/>
  <c r="H1605" i="1"/>
  <c r="I1605" i="1"/>
  <c r="G1606" i="1"/>
  <c r="H1606" i="1"/>
  <c r="I1606" i="1"/>
  <c r="G1607" i="1"/>
  <c r="H1607" i="1"/>
  <c r="I1607" i="1"/>
  <c r="G1608" i="1"/>
  <c r="H1608" i="1"/>
  <c r="I1608" i="1"/>
  <c r="G1609" i="1"/>
  <c r="H1609" i="1"/>
  <c r="I1609" i="1"/>
  <c r="G1610" i="1"/>
  <c r="H1610" i="1"/>
  <c r="I1610" i="1"/>
  <c r="G1611" i="1"/>
  <c r="H1611" i="1"/>
  <c r="I1611" i="1"/>
  <c r="G1612" i="1"/>
  <c r="H1612" i="1"/>
  <c r="I1612" i="1"/>
  <c r="G1613" i="1"/>
  <c r="H1613" i="1"/>
  <c r="I1613" i="1"/>
  <c r="G1614" i="1"/>
  <c r="H1614" i="1"/>
  <c r="I1614" i="1"/>
  <c r="G1615" i="1"/>
  <c r="H1615" i="1"/>
  <c r="I1615" i="1"/>
  <c r="G1616" i="1"/>
  <c r="H1616" i="1"/>
  <c r="I1616" i="1"/>
  <c r="G1617" i="1"/>
  <c r="H1617" i="1"/>
  <c r="I1617" i="1"/>
  <c r="G1618" i="1"/>
  <c r="H1618" i="1"/>
  <c r="I1618" i="1"/>
  <c r="G1619" i="1"/>
  <c r="H1619" i="1"/>
  <c r="I1619" i="1"/>
  <c r="G1620" i="1"/>
  <c r="H1620" i="1"/>
  <c r="I1620" i="1"/>
  <c r="G1621" i="1"/>
  <c r="H1621" i="1"/>
  <c r="I1621" i="1"/>
  <c r="G1622" i="1"/>
  <c r="H1622" i="1"/>
  <c r="I1622" i="1"/>
  <c r="G1623" i="1"/>
  <c r="H1623" i="1"/>
  <c r="I1623" i="1"/>
  <c r="G1624" i="1"/>
  <c r="H1624" i="1"/>
  <c r="I1624" i="1"/>
  <c r="G1625" i="1"/>
  <c r="H1625" i="1"/>
  <c r="I1625" i="1"/>
  <c r="G1626" i="1"/>
  <c r="H1626" i="1"/>
  <c r="I1626" i="1"/>
  <c r="G1627" i="1"/>
  <c r="H1627" i="1"/>
  <c r="I1627" i="1"/>
  <c r="G1628" i="1"/>
  <c r="H1628" i="1"/>
  <c r="I1628" i="1"/>
  <c r="G1629" i="1"/>
  <c r="H1629" i="1"/>
  <c r="I1629" i="1"/>
  <c r="G1630" i="1"/>
  <c r="H1630" i="1"/>
  <c r="I1630" i="1"/>
  <c r="G1631" i="1"/>
  <c r="H1631" i="1"/>
  <c r="I1631" i="1"/>
  <c r="G1632" i="1"/>
  <c r="H1632" i="1"/>
  <c r="I1632" i="1"/>
  <c r="G1633" i="1"/>
  <c r="H1633" i="1"/>
  <c r="I1633" i="1"/>
  <c r="G1634" i="1"/>
  <c r="H1634" i="1"/>
  <c r="I1634" i="1"/>
  <c r="G1635" i="1"/>
  <c r="H1635" i="1"/>
  <c r="I1635" i="1"/>
  <c r="G1636" i="1"/>
  <c r="H1636" i="1"/>
  <c r="I1636" i="1"/>
  <c r="G1637" i="1"/>
  <c r="H1637" i="1"/>
  <c r="I1637" i="1"/>
  <c r="G1638" i="1"/>
  <c r="H1638" i="1"/>
  <c r="I1638" i="1"/>
  <c r="G1639" i="1"/>
  <c r="H1639" i="1"/>
  <c r="I1639" i="1"/>
  <c r="G1640" i="1"/>
  <c r="H1640" i="1"/>
  <c r="I1640" i="1"/>
  <c r="G1641" i="1"/>
  <c r="H1641" i="1"/>
  <c r="I1641" i="1"/>
  <c r="G1642" i="1"/>
  <c r="H1642" i="1"/>
  <c r="I1642" i="1"/>
  <c r="G1643" i="1"/>
  <c r="H1643" i="1"/>
  <c r="I1643" i="1"/>
  <c r="G1644" i="1"/>
  <c r="H1644" i="1"/>
  <c r="I1644" i="1"/>
  <c r="G1645" i="1"/>
  <c r="H1645" i="1"/>
  <c r="I1645" i="1"/>
  <c r="G1646" i="1"/>
  <c r="H1646" i="1"/>
  <c r="I1646" i="1"/>
  <c r="G1647" i="1"/>
  <c r="H1647" i="1"/>
  <c r="I1647" i="1"/>
  <c r="G1648" i="1"/>
  <c r="H1648" i="1"/>
  <c r="I1648" i="1"/>
  <c r="G1649" i="1"/>
  <c r="H1649" i="1"/>
  <c r="I1649" i="1"/>
  <c r="G1650" i="1"/>
  <c r="H1650" i="1"/>
  <c r="I1650" i="1"/>
  <c r="G1651" i="1"/>
  <c r="H1651" i="1"/>
  <c r="I1651" i="1"/>
  <c r="G1652" i="1"/>
  <c r="H1652" i="1"/>
  <c r="I1652" i="1"/>
  <c r="G1653" i="1"/>
  <c r="H1653" i="1"/>
  <c r="I1653" i="1"/>
  <c r="G1654" i="1"/>
  <c r="H1654" i="1"/>
  <c r="I1654" i="1"/>
  <c r="G1655" i="1"/>
  <c r="H1655" i="1"/>
  <c r="I1655" i="1"/>
  <c r="G1656" i="1"/>
  <c r="H1656" i="1"/>
  <c r="I1656" i="1"/>
  <c r="G1657" i="1"/>
  <c r="H1657" i="1"/>
  <c r="I1657" i="1"/>
  <c r="G1658" i="1"/>
  <c r="H1658" i="1"/>
  <c r="I1658" i="1"/>
  <c r="G1659" i="1"/>
  <c r="H1659" i="1"/>
  <c r="I1659" i="1"/>
  <c r="G1660" i="1"/>
  <c r="H1660" i="1"/>
  <c r="I1660" i="1"/>
  <c r="G1661" i="1"/>
  <c r="H1661" i="1"/>
  <c r="I1661" i="1"/>
  <c r="G1662" i="1"/>
  <c r="H1662" i="1"/>
  <c r="I1662" i="1"/>
  <c r="G1663" i="1"/>
  <c r="H1663" i="1"/>
  <c r="I1663" i="1"/>
  <c r="G1664" i="1"/>
  <c r="H1664" i="1"/>
  <c r="I1664" i="1"/>
  <c r="G1665" i="1"/>
  <c r="H1665" i="1"/>
  <c r="I1665" i="1"/>
  <c r="G1666" i="1"/>
  <c r="H1666" i="1"/>
  <c r="I1666" i="1"/>
  <c r="G1667" i="1"/>
  <c r="H1667" i="1"/>
  <c r="I1667" i="1"/>
  <c r="G1668" i="1"/>
  <c r="H1668" i="1"/>
  <c r="I1668" i="1"/>
  <c r="G1669" i="1"/>
  <c r="H1669" i="1"/>
  <c r="I1669" i="1"/>
  <c r="G1670" i="1"/>
  <c r="H1670" i="1"/>
  <c r="I1670" i="1"/>
  <c r="G1671" i="1"/>
  <c r="H1671" i="1"/>
  <c r="I1671" i="1"/>
  <c r="G1672" i="1"/>
  <c r="H1672" i="1"/>
  <c r="I1672" i="1"/>
  <c r="G1673" i="1"/>
  <c r="H1673" i="1"/>
  <c r="I1673" i="1"/>
  <c r="G1674" i="1"/>
  <c r="H1674" i="1"/>
  <c r="I1674" i="1"/>
  <c r="G1675" i="1"/>
  <c r="H1675" i="1"/>
  <c r="I1675" i="1"/>
  <c r="G1676" i="1"/>
  <c r="H1676" i="1"/>
  <c r="I1676" i="1"/>
  <c r="G1677" i="1"/>
  <c r="H1677" i="1"/>
  <c r="I1677" i="1"/>
  <c r="G1678" i="1"/>
  <c r="H1678" i="1"/>
  <c r="I1678" i="1"/>
  <c r="G1679" i="1"/>
  <c r="H1679" i="1"/>
  <c r="I1679" i="1"/>
  <c r="G1680" i="1"/>
  <c r="H1680" i="1"/>
  <c r="I1680" i="1"/>
  <c r="G1681" i="1"/>
  <c r="H1681" i="1"/>
  <c r="I1681" i="1"/>
  <c r="G1682" i="1"/>
  <c r="H1682" i="1"/>
  <c r="I1682" i="1"/>
  <c r="G1683" i="1"/>
  <c r="H1683" i="1"/>
  <c r="I1683" i="1"/>
  <c r="G1684" i="1"/>
  <c r="H1684" i="1"/>
  <c r="I1684" i="1"/>
  <c r="G1685" i="1"/>
  <c r="H1685" i="1"/>
  <c r="I1685" i="1"/>
  <c r="G1686" i="1"/>
  <c r="H1686" i="1"/>
  <c r="I1686" i="1"/>
  <c r="G1687" i="1"/>
  <c r="H1687" i="1"/>
  <c r="I1687" i="1"/>
  <c r="G1688" i="1"/>
  <c r="H1688" i="1"/>
  <c r="I1688" i="1"/>
  <c r="G1689" i="1"/>
  <c r="H1689" i="1"/>
  <c r="I1689" i="1"/>
  <c r="G1690" i="1"/>
  <c r="H1690" i="1"/>
  <c r="I1690" i="1"/>
  <c r="G1691" i="1"/>
  <c r="H1691" i="1"/>
  <c r="I1691" i="1"/>
  <c r="G1692" i="1"/>
  <c r="H1692" i="1"/>
  <c r="I1692" i="1"/>
  <c r="G1693" i="1"/>
  <c r="H1693" i="1"/>
  <c r="I1693" i="1"/>
  <c r="G1694" i="1"/>
  <c r="H1694" i="1"/>
  <c r="I1694" i="1"/>
  <c r="G1695" i="1"/>
  <c r="H1695" i="1"/>
  <c r="I1695" i="1"/>
  <c r="G1696" i="1"/>
  <c r="H1696" i="1"/>
  <c r="I1696" i="1"/>
  <c r="G1697" i="1"/>
  <c r="H1697" i="1"/>
  <c r="I1697" i="1"/>
  <c r="G1698" i="1"/>
  <c r="H1698" i="1"/>
  <c r="I1698" i="1"/>
  <c r="G1699" i="1"/>
  <c r="H1699" i="1"/>
  <c r="I1699" i="1"/>
  <c r="G1700" i="1"/>
  <c r="H1700" i="1"/>
  <c r="I1700" i="1"/>
  <c r="G1701" i="1"/>
  <c r="H1701" i="1"/>
  <c r="I1701" i="1"/>
  <c r="G1702" i="1"/>
  <c r="H1702" i="1"/>
  <c r="I1702" i="1"/>
  <c r="G1703" i="1"/>
  <c r="H1703" i="1"/>
  <c r="I1703" i="1"/>
  <c r="G1704" i="1"/>
  <c r="H1704" i="1"/>
  <c r="I1704" i="1"/>
  <c r="G1705" i="1"/>
  <c r="H1705" i="1"/>
  <c r="I1705" i="1"/>
  <c r="G1706" i="1"/>
  <c r="H1706" i="1"/>
  <c r="I1706" i="1"/>
  <c r="G1707" i="1"/>
  <c r="H1707" i="1"/>
  <c r="I1707" i="1"/>
  <c r="G1708" i="1"/>
  <c r="H1708" i="1"/>
  <c r="I1708" i="1"/>
  <c r="G1709" i="1"/>
  <c r="H1709" i="1"/>
  <c r="I1709" i="1"/>
  <c r="G1710" i="1"/>
  <c r="H1710" i="1"/>
  <c r="I1710" i="1"/>
  <c r="G1711" i="1"/>
  <c r="H1711" i="1"/>
  <c r="I1711" i="1"/>
  <c r="G1712" i="1"/>
  <c r="H1712" i="1"/>
  <c r="I1712" i="1"/>
  <c r="G1713" i="1"/>
  <c r="H1713" i="1"/>
  <c r="I1713" i="1"/>
  <c r="G1714" i="1"/>
  <c r="H1714" i="1"/>
  <c r="I1714" i="1"/>
  <c r="G1715" i="1"/>
  <c r="H1715" i="1"/>
  <c r="I1715" i="1"/>
  <c r="G1716" i="1"/>
  <c r="H1716" i="1"/>
  <c r="I1716" i="1"/>
  <c r="G1717" i="1"/>
  <c r="H1717" i="1"/>
  <c r="I1717" i="1"/>
  <c r="G1718" i="1"/>
  <c r="H1718" i="1"/>
  <c r="I1718" i="1"/>
  <c r="G1719" i="1"/>
  <c r="H1719" i="1"/>
  <c r="I1719" i="1"/>
  <c r="G1720" i="1"/>
  <c r="H1720" i="1"/>
  <c r="I1720" i="1"/>
  <c r="G1721" i="1"/>
  <c r="H1721" i="1"/>
  <c r="I1721" i="1"/>
  <c r="G1722" i="1"/>
  <c r="H1722" i="1"/>
  <c r="I1722" i="1"/>
  <c r="G1723" i="1"/>
  <c r="H1723" i="1"/>
  <c r="I1723" i="1"/>
  <c r="G1724" i="1"/>
  <c r="H1724" i="1"/>
  <c r="I1724" i="1"/>
  <c r="G1725" i="1"/>
  <c r="H1725" i="1"/>
  <c r="I1725" i="1"/>
  <c r="G1726" i="1"/>
  <c r="H1726" i="1"/>
  <c r="I1726" i="1"/>
  <c r="G1727" i="1"/>
  <c r="H1727" i="1"/>
  <c r="I1727" i="1"/>
  <c r="G1728" i="1"/>
  <c r="H1728" i="1"/>
  <c r="I1728" i="1"/>
  <c r="G1729" i="1"/>
  <c r="H1729" i="1"/>
  <c r="I1729" i="1"/>
  <c r="G1730" i="1"/>
  <c r="H1730" i="1"/>
  <c r="I1730" i="1"/>
  <c r="G1731" i="1"/>
  <c r="H1731" i="1"/>
  <c r="I1731" i="1"/>
  <c r="G1732" i="1"/>
  <c r="H1732" i="1"/>
  <c r="I1732" i="1"/>
  <c r="G1733" i="1"/>
  <c r="H1733" i="1"/>
  <c r="I1733" i="1"/>
  <c r="G1734" i="1"/>
  <c r="H1734" i="1"/>
  <c r="I1734" i="1"/>
  <c r="G1735" i="1"/>
  <c r="H1735" i="1"/>
  <c r="I1735" i="1"/>
  <c r="G1736" i="1"/>
  <c r="H1736" i="1"/>
  <c r="I1736" i="1"/>
  <c r="G1737" i="1"/>
  <c r="H1737" i="1"/>
  <c r="I1737" i="1"/>
  <c r="G1738" i="1"/>
  <c r="H1738" i="1"/>
  <c r="I1738" i="1"/>
  <c r="G1739" i="1"/>
  <c r="H1739" i="1"/>
  <c r="I1739" i="1"/>
  <c r="G1740" i="1"/>
  <c r="H1740" i="1"/>
  <c r="I1740" i="1"/>
  <c r="G1741" i="1"/>
  <c r="H1741" i="1"/>
  <c r="I1741" i="1"/>
  <c r="G1742" i="1"/>
  <c r="H1742" i="1"/>
  <c r="I1742" i="1"/>
  <c r="G1743" i="1"/>
  <c r="H1743" i="1"/>
  <c r="I1743" i="1"/>
  <c r="G1744" i="1"/>
  <c r="H1744" i="1"/>
  <c r="I1744" i="1"/>
  <c r="G1745" i="1"/>
  <c r="H1745" i="1"/>
  <c r="I1745" i="1"/>
  <c r="G1746" i="1"/>
  <c r="H1746" i="1"/>
  <c r="I1746" i="1"/>
  <c r="G1747" i="1"/>
  <c r="H1747" i="1"/>
  <c r="I1747" i="1"/>
  <c r="G1748" i="1"/>
  <c r="H1748" i="1"/>
  <c r="I1748" i="1"/>
  <c r="G1749" i="1"/>
  <c r="H1749" i="1"/>
  <c r="I1749" i="1"/>
  <c r="G1750" i="1"/>
  <c r="H1750" i="1"/>
  <c r="I1750" i="1"/>
  <c r="G1751" i="1"/>
  <c r="H1751" i="1"/>
  <c r="I1751" i="1"/>
  <c r="G1752" i="1"/>
  <c r="H1752" i="1"/>
  <c r="I1752" i="1"/>
  <c r="G1753" i="1"/>
  <c r="H1753" i="1"/>
  <c r="I1753" i="1"/>
  <c r="G1754" i="1"/>
  <c r="H1754" i="1"/>
  <c r="I1754" i="1"/>
  <c r="G1755" i="1"/>
  <c r="H1755" i="1"/>
  <c r="I1755" i="1"/>
  <c r="G1756" i="1"/>
  <c r="H1756" i="1"/>
  <c r="I1756" i="1"/>
  <c r="G1757" i="1"/>
  <c r="H1757" i="1"/>
  <c r="I1757" i="1"/>
  <c r="G1758" i="1"/>
  <c r="H1758" i="1"/>
  <c r="I1758" i="1"/>
  <c r="G1759" i="1"/>
  <c r="H1759" i="1"/>
  <c r="I1759" i="1"/>
  <c r="G1760" i="1"/>
  <c r="H1760" i="1"/>
  <c r="I1760" i="1"/>
  <c r="G1761" i="1"/>
  <c r="H1761" i="1"/>
  <c r="I1761" i="1"/>
  <c r="G1762" i="1"/>
  <c r="H1762" i="1"/>
  <c r="I1762" i="1"/>
  <c r="G1763" i="1"/>
  <c r="H1763" i="1"/>
  <c r="I1763" i="1"/>
  <c r="G1764" i="1"/>
  <c r="H1764" i="1"/>
  <c r="I1764" i="1"/>
  <c r="G1765" i="1"/>
  <c r="H1765" i="1"/>
  <c r="I1765" i="1"/>
  <c r="G1766" i="1"/>
  <c r="H1766" i="1"/>
  <c r="I1766" i="1"/>
  <c r="G1767" i="1"/>
  <c r="H1767" i="1"/>
  <c r="I1767" i="1"/>
  <c r="G1768" i="1"/>
  <c r="H1768" i="1"/>
  <c r="I1768" i="1"/>
  <c r="G1769" i="1"/>
  <c r="H1769" i="1"/>
  <c r="I1769" i="1"/>
  <c r="G1770" i="1"/>
  <c r="H1770" i="1"/>
  <c r="I1770" i="1"/>
  <c r="G1771" i="1"/>
  <c r="H1771" i="1"/>
  <c r="I1771" i="1"/>
  <c r="G1772" i="1"/>
  <c r="H1772" i="1"/>
  <c r="I1772" i="1"/>
  <c r="G1773" i="1"/>
  <c r="H1773" i="1"/>
  <c r="I1773" i="1"/>
  <c r="G1774" i="1"/>
  <c r="H1774" i="1"/>
  <c r="I1774" i="1"/>
  <c r="G1775" i="1"/>
  <c r="H1775" i="1"/>
  <c r="I1775" i="1"/>
  <c r="G1776" i="1"/>
  <c r="H1776" i="1"/>
  <c r="I1776" i="1"/>
  <c r="G1777" i="1"/>
  <c r="H1777" i="1"/>
  <c r="I1777" i="1"/>
  <c r="G1778" i="1"/>
  <c r="H1778" i="1"/>
  <c r="I1778" i="1"/>
  <c r="G1779" i="1"/>
  <c r="H1779" i="1"/>
  <c r="I1779" i="1"/>
  <c r="G1780" i="1"/>
  <c r="H1780" i="1"/>
  <c r="I1780" i="1"/>
  <c r="G1781" i="1"/>
  <c r="H1781" i="1"/>
  <c r="I1781" i="1"/>
  <c r="G1782" i="1"/>
  <c r="H1782" i="1"/>
  <c r="I1782" i="1"/>
  <c r="G1783" i="1"/>
  <c r="H1783" i="1"/>
  <c r="I1783" i="1"/>
  <c r="G1784" i="1"/>
  <c r="H1784" i="1"/>
  <c r="I1784" i="1"/>
  <c r="G1785" i="1"/>
  <c r="H1785" i="1"/>
  <c r="I1785" i="1"/>
  <c r="G1786" i="1"/>
  <c r="H1786" i="1"/>
  <c r="I1786" i="1"/>
  <c r="G1787" i="1"/>
  <c r="H1787" i="1"/>
  <c r="I1787" i="1"/>
  <c r="G1788" i="1"/>
  <c r="H1788" i="1"/>
  <c r="I1788" i="1"/>
  <c r="G1789" i="1"/>
  <c r="H1789" i="1"/>
  <c r="I1789" i="1"/>
  <c r="G1790" i="1"/>
  <c r="H1790" i="1"/>
  <c r="I1790" i="1"/>
  <c r="G1791" i="1"/>
  <c r="H1791" i="1"/>
  <c r="I1791" i="1"/>
  <c r="G1792" i="1"/>
  <c r="H1792" i="1"/>
  <c r="I1792" i="1"/>
  <c r="G1793" i="1"/>
  <c r="H1793" i="1"/>
  <c r="I1793" i="1"/>
  <c r="G1794" i="1"/>
  <c r="H1794" i="1"/>
  <c r="I1794" i="1"/>
  <c r="G1795" i="1"/>
  <c r="H1795" i="1"/>
  <c r="I1795" i="1"/>
  <c r="G1796" i="1"/>
  <c r="H1796" i="1"/>
  <c r="I1796" i="1"/>
  <c r="G1797" i="1"/>
  <c r="H1797" i="1"/>
  <c r="I1797" i="1"/>
  <c r="G1798" i="1"/>
  <c r="H1798" i="1"/>
  <c r="I1798" i="1"/>
  <c r="G1799" i="1"/>
  <c r="H1799" i="1"/>
  <c r="I1799" i="1"/>
  <c r="G1800" i="1"/>
  <c r="H1800" i="1"/>
  <c r="I1800" i="1"/>
  <c r="G1801" i="1"/>
  <c r="H1801" i="1"/>
  <c r="I1801" i="1"/>
  <c r="G1802" i="1"/>
  <c r="H1802" i="1"/>
  <c r="I1802" i="1"/>
  <c r="G1803" i="1"/>
  <c r="H1803" i="1"/>
  <c r="I1803" i="1"/>
  <c r="G1804" i="1"/>
  <c r="H1804" i="1"/>
  <c r="I1804" i="1"/>
  <c r="G1805" i="1"/>
  <c r="H1805" i="1"/>
  <c r="I1805" i="1"/>
  <c r="G1806" i="1"/>
  <c r="H1806" i="1"/>
  <c r="I1806" i="1"/>
  <c r="G1807" i="1"/>
  <c r="H1807" i="1"/>
  <c r="I1807" i="1"/>
  <c r="G1808" i="1"/>
  <c r="H1808" i="1"/>
  <c r="I1808" i="1"/>
  <c r="G1809" i="1"/>
  <c r="H1809" i="1"/>
  <c r="I1809" i="1"/>
  <c r="G1810" i="1"/>
  <c r="H1810" i="1"/>
  <c r="I1810" i="1"/>
  <c r="G1811" i="1"/>
  <c r="H1811" i="1"/>
  <c r="I1811" i="1"/>
  <c r="G1812" i="1"/>
  <c r="H1812" i="1"/>
  <c r="I1812" i="1"/>
  <c r="G1813" i="1"/>
  <c r="H1813" i="1"/>
  <c r="I1813" i="1"/>
  <c r="G1814" i="1"/>
  <c r="H1814" i="1"/>
  <c r="I1814" i="1"/>
  <c r="G1815" i="1"/>
  <c r="H1815" i="1"/>
  <c r="I1815" i="1"/>
  <c r="G1816" i="1"/>
  <c r="H1816" i="1"/>
  <c r="I1816" i="1"/>
  <c r="G1817" i="1"/>
  <c r="H1817" i="1"/>
  <c r="I1817" i="1"/>
  <c r="G1818" i="1"/>
  <c r="H1818" i="1"/>
  <c r="I1818" i="1"/>
  <c r="G1819" i="1"/>
  <c r="H1819" i="1"/>
  <c r="I1819" i="1"/>
  <c r="G1820" i="1"/>
  <c r="H1820" i="1"/>
  <c r="I1820" i="1"/>
  <c r="G1821" i="1"/>
  <c r="H1821" i="1"/>
  <c r="I1821" i="1"/>
  <c r="G1822" i="1"/>
  <c r="H1822" i="1"/>
  <c r="I1822" i="1"/>
  <c r="G1823" i="1"/>
  <c r="H1823" i="1"/>
  <c r="I1823" i="1"/>
  <c r="G1824" i="1"/>
  <c r="H1824" i="1"/>
  <c r="I1824" i="1"/>
  <c r="G1825" i="1"/>
  <c r="H1825" i="1"/>
  <c r="I1825" i="1"/>
  <c r="G1826" i="1"/>
  <c r="H1826" i="1"/>
  <c r="I1826" i="1"/>
  <c r="G1827" i="1"/>
  <c r="H1827" i="1"/>
  <c r="I1827" i="1"/>
  <c r="I1463" i="1"/>
  <c r="H1463" i="1"/>
  <c r="G1463" i="1"/>
  <c r="G1099" i="1"/>
  <c r="H1099" i="1"/>
  <c r="I1099" i="1"/>
  <c r="G1100" i="1"/>
  <c r="H1100" i="1"/>
  <c r="I1100" i="1"/>
  <c r="G1101" i="1"/>
  <c r="H1101" i="1"/>
  <c r="I1101" i="1"/>
  <c r="G1102" i="1"/>
  <c r="H1102" i="1"/>
  <c r="I1102" i="1"/>
  <c r="G1103" i="1"/>
  <c r="H1103" i="1"/>
  <c r="I1103" i="1"/>
  <c r="G1104" i="1"/>
  <c r="H1104" i="1"/>
  <c r="I1104" i="1"/>
  <c r="G1105" i="1"/>
  <c r="H1105" i="1"/>
  <c r="I1105" i="1"/>
  <c r="G1106" i="1"/>
  <c r="H1106" i="1"/>
  <c r="I1106" i="1"/>
  <c r="G1107" i="1"/>
  <c r="H1107" i="1"/>
  <c r="I1107" i="1"/>
  <c r="G1108" i="1"/>
  <c r="H1108" i="1"/>
  <c r="I1108" i="1"/>
  <c r="G1109" i="1"/>
  <c r="H1109" i="1"/>
  <c r="I1109" i="1"/>
  <c r="G1110" i="1"/>
  <c r="H1110" i="1"/>
  <c r="I1110" i="1"/>
  <c r="G1111" i="1"/>
  <c r="H1111" i="1"/>
  <c r="I1111" i="1"/>
  <c r="G1112" i="1"/>
  <c r="H1112" i="1"/>
  <c r="I1112" i="1"/>
  <c r="G1113" i="1"/>
  <c r="H1113" i="1"/>
  <c r="I1113" i="1"/>
  <c r="G1114" i="1"/>
  <c r="H1114" i="1"/>
  <c r="I1114" i="1"/>
  <c r="G1115" i="1"/>
  <c r="H1115" i="1"/>
  <c r="I1115" i="1"/>
  <c r="G1116" i="1"/>
  <c r="H1116" i="1"/>
  <c r="I1116" i="1"/>
  <c r="G1117" i="1"/>
  <c r="H1117" i="1"/>
  <c r="I1117" i="1"/>
  <c r="G1118" i="1"/>
  <c r="H1118" i="1"/>
  <c r="I1118" i="1"/>
  <c r="G1119" i="1"/>
  <c r="H1119" i="1"/>
  <c r="I1119" i="1"/>
  <c r="G1120" i="1"/>
  <c r="H1120" i="1"/>
  <c r="I1120" i="1"/>
  <c r="G1121" i="1"/>
  <c r="H1121" i="1"/>
  <c r="I1121" i="1"/>
  <c r="G1122" i="1"/>
  <c r="H1122" i="1"/>
  <c r="I1122" i="1"/>
  <c r="G1123" i="1"/>
  <c r="H1123" i="1"/>
  <c r="I1123" i="1"/>
  <c r="G1124" i="1"/>
  <c r="H1124" i="1"/>
  <c r="I1124" i="1"/>
  <c r="G1125" i="1"/>
  <c r="H1125" i="1"/>
  <c r="I1125" i="1"/>
  <c r="G1126" i="1"/>
  <c r="H1126" i="1"/>
  <c r="I1126" i="1"/>
  <c r="G1127" i="1"/>
  <c r="H1127" i="1"/>
  <c r="I1127" i="1"/>
  <c r="G1128" i="1"/>
  <c r="H1128" i="1"/>
  <c r="I1128" i="1"/>
  <c r="G1129" i="1"/>
  <c r="H1129" i="1"/>
  <c r="I1129" i="1"/>
  <c r="G1130" i="1"/>
  <c r="H1130" i="1"/>
  <c r="I1130" i="1"/>
  <c r="G1131" i="1"/>
  <c r="H1131" i="1"/>
  <c r="I1131" i="1"/>
  <c r="G1132" i="1"/>
  <c r="H1132" i="1"/>
  <c r="I1132" i="1"/>
  <c r="G1133" i="1"/>
  <c r="H1133" i="1"/>
  <c r="I1133" i="1"/>
  <c r="G1134" i="1"/>
  <c r="H1134" i="1"/>
  <c r="I1134" i="1"/>
  <c r="G1135" i="1"/>
  <c r="H1135" i="1"/>
  <c r="I1135" i="1"/>
  <c r="G1136" i="1"/>
  <c r="H1136" i="1"/>
  <c r="I1136" i="1"/>
  <c r="G1137" i="1"/>
  <c r="H1137" i="1"/>
  <c r="I1137" i="1"/>
  <c r="G1138" i="1"/>
  <c r="H1138" i="1"/>
  <c r="I1138" i="1"/>
  <c r="G1139" i="1"/>
  <c r="H1139" i="1"/>
  <c r="I1139" i="1"/>
  <c r="G1140" i="1"/>
  <c r="H1140" i="1"/>
  <c r="I1140" i="1"/>
  <c r="G1141" i="1"/>
  <c r="H1141" i="1"/>
  <c r="I1141" i="1"/>
  <c r="G1142" i="1"/>
  <c r="H1142" i="1"/>
  <c r="I1142" i="1"/>
  <c r="G1143" i="1"/>
  <c r="H1143" i="1"/>
  <c r="I1143" i="1"/>
  <c r="G1144" i="1"/>
  <c r="H1144" i="1"/>
  <c r="I1144" i="1"/>
  <c r="G1145" i="1"/>
  <c r="H1145" i="1"/>
  <c r="I1145" i="1"/>
  <c r="G1146" i="1"/>
  <c r="H1146" i="1"/>
  <c r="I1146" i="1"/>
  <c r="G1147" i="1"/>
  <c r="H1147" i="1"/>
  <c r="I1147" i="1"/>
  <c r="G1148" i="1"/>
  <c r="H1148" i="1"/>
  <c r="I1148" i="1"/>
  <c r="G1149" i="1"/>
  <c r="H1149" i="1"/>
  <c r="I1149" i="1"/>
  <c r="G1150" i="1"/>
  <c r="H1150" i="1"/>
  <c r="I1150" i="1"/>
  <c r="G1151" i="1"/>
  <c r="H1151" i="1"/>
  <c r="I1151" i="1"/>
  <c r="G1152" i="1"/>
  <c r="H1152" i="1"/>
  <c r="I1152" i="1"/>
  <c r="G1153" i="1"/>
  <c r="H1153" i="1"/>
  <c r="I1153" i="1"/>
  <c r="G1154" i="1"/>
  <c r="H1154" i="1"/>
  <c r="I1154" i="1"/>
  <c r="G1155" i="1"/>
  <c r="H1155" i="1"/>
  <c r="I1155" i="1"/>
  <c r="G1156" i="1"/>
  <c r="H1156" i="1"/>
  <c r="I1156" i="1"/>
  <c r="G1157" i="1"/>
  <c r="H1157" i="1"/>
  <c r="I1157" i="1"/>
  <c r="G1158" i="1"/>
  <c r="H1158" i="1"/>
  <c r="I1158" i="1"/>
  <c r="G1159" i="1"/>
  <c r="H1159" i="1"/>
  <c r="I1159" i="1"/>
  <c r="G1160" i="1"/>
  <c r="H1160" i="1"/>
  <c r="I1160" i="1"/>
  <c r="G1161" i="1"/>
  <c r="H1161" i="1"/>
  <c r="I1161" i="1"/>
  <c r="G1162" i="1"/>
  <c r="H1162" i="1"/>
  <c r="I1162" i="1"/>
  <c r="G1163" i="1"/>
  <c r="H1163" i="1"/>
  <c r="I1163" i="1"/>
  <c r="G1164" i="1"/>
  <c r="H1164" i="1"/>
  <c r="I1164" i="1"/>
  <c r="G1165" i="1"/>
  <c r="H1165" i="1"/>
  <c r="I1165" i="1"/>
  <c r="G1166" i="1"/>
  <c r="H1166" i="1"/>
  <c r="I1166" i="1"/>
  <c r="G1167" i="1"/>
  <c r="H1167" i="1"/>
  <c r="I1167" i="1"/>
  <c r="G1168" i="1"/>
  <c r="H1168" i="1"/>
  <c r="I1168" i="1"/>
  <c r="G1169" i="1"/>
  <c r="H1169" i="1"/>
  <c r="I1169" i="1"/>
  <c r="G1170" i="1"/>
  <c r="H1170" i="1"/>
  <c r="I1170" i="1"/>
  <c r="G1171" i="1"/>
  <c r="H1171" i="1"/>
  <c r="I1171" i="1"/>
  <c r="G1172" i="1"/>
  <c r="H1172" i="1"/>
  <c r="I1172" i="1"/>
  <c r="G1173" i="1"/>
  <c r="H1173" i="1"/>
  <c r="I1173" i="1"/>
  <c r="G1174" i="1"/>
  <c r="H1174" i="1"/>
  <c r="I1174" i="1"/>
  <c r="G1175" i="1"/>
  <c r="H1175" i="1"/>
  <c r="I1175" i="1"/>
  <c r="G1176" i="1"/>
  <c r="H1176" i="1"/>
  <c r="I1176" i="1"/>
  <c r="G1177" i="1"/>
  <c r="H1177" i="1"/>
  <c r="I1177" i="1"/>
  <c r="G1178" i="1"/>
  <c r="H1178" i="1"/>
  <c r="I1178" i="1"/>
  <c r="G1179" i="1"/>
  <c r="H1179" i="1"/>
  <c r="I1179" i="1"/>
  <c r="G1180" i="1"/>
  <c r="H1180" i="1"/>
  <c r="I1180" i="1"/>
  <c r="G1181" i="1"/>
  <c r="H1181" i="1"/>
  <c r="I1181" i="1"/>
  <c r="G1182" i="1"/>
  <c r="H1182" i="1"/>
  <c r="I1182" i="1"/>
  <c r="G1183" i="1"/>
  <c r="H1183" i="1"/>
  <c r="I1183" i="1"/>
  <c r="G1184" i="1"/>
  <c r="H1184" i="1"/>
  <c r="I1184" i="1"/>
  <c r="G1185" i="1"/>
  <c r="H1185" i="1"/>
  <c r="I1185" i="1"/>
  <c r="G1186" i="1"/>
  <c r="H1186" i="1"/>
  <c r="I1186" i="1"/>
  <c r="G1187" i="1"/>
  <c r="H1187" i="1"/>
  <c r="I1187" i="1"/>
  <c r="G1188" i="1"/>
  <c r="H1188" i="1"/>
  <c r="I1188" i="1"/>
  <c r="G1189" i="1"/>
  <c r="H1189" i="1"/>
  <c r="I1189" i="1"/>
  <c r="G1190" i="1"/>
  <c r="H1190" i="1"/>
  <c r="I1190" i="1"/>
  <c r="G1191" i="1"/>
  <c r="H1191" i="1"/>
  <c r="I1191" i="1"/>
  <c r="G1192" i="1"/>
  <c r="H1192" i="1"/>
  <c r="I1192" i="1"/>
  <c r="G1193" i="1"/>
  <c r="H1193" i="1"/>
  <c r="I1193" i="1"/>
  <c r="G1194" i="1"/>
  <c r="H1194" i="1"/>
  <c r="I1194" i="1"/>
  <c r="G1195" i="1"/>
  <c r="H1195" i="1"/>
  <c r="I1195" i="1"/>
  <c r="G1196" i="1"/>
  <c r="H1196" i="1"/>
  <c r="I1196" i="1"/>
  <c r="G1197" i="1"/>
  <c r="H1197" i="1"/>
  <c r="I1197" i="1"/>
  <c r="G1198" i="1"/>
  <c r="H1198" i="1"/>
  <c r="I1198" i="1"/>
  <c r="G1199" i="1"/>
  <c r="H1199" i="1"/>
  <c r="I1199" i="1"/>
  <c r="G1200" i="1"/>
  <c r="H1200" i="1"/>
  <c r="I1200" i="1"/>
  <c r="G1201" i="1"/>
  <c r="H1201" i="1"/>
  <c r="I1201" i="1"/>
  <c r="G1202" i="1"/>
  <c r="H1202" i="1"/>
  <c r="I1202" i="1"/>
  <c r="G1203" i="1"/>
  <c r="H1203" i="1"/>
  <c r="I1203" i="1"/>
  <c r="G1204" i="1"/>
  <c r="H1204" i="1"/>
  <c r="I1204" i="1"/>
  <c r="G1205" i="1"/>
  <c r="H1205" i="1"/>
  <c r="I1205" i="1"/>
  <c r="G1206" i="1"/>
  <c r="H1206" i="1"/>
  <c r="I1206" i="1"/>
  <c r="G1207" i="1"/>
  <c r="H1207" i="1"/>
  <c r="I1207" i="1"/>
  <c r="G1208" i="1"/>
  <c r="H1208" i="1"/>
  <c r="I1208" i="1"/>
  <c r="G1209" i="1"/>
  <c r="H1209" i="1"/>
  <c r="I1209" i="1"/>
  <c r="G1210" i="1"/>
  <c r="H1210" i="1"/>
  <c r="I1210" i="1"/>
  <c r="G1211" i="1"/>
  <c r="H1211" i="1"/>
  <c r="I1211" i="1"/>
  <c r="G1212" i="1"/>
  <c r="H1212" i="1"/>
  <c r="I1212" i="1"/>
  <c r="G1213" i="1"/>
  <c r="H1213" i="1"/>
  <c r="I1213" i="1"/>
  <c r="G1214" i="1"/>
  <c r="H1214" i="1"/>
  <c r="I1214" i="1"/>
  <c r="G1215" i="1"/>
  <c r="H1215" i="1"/>
  <c r="I1215" i="1"/>
  <c r="G1216" i="1"/>
  <c r="H1216" i="1"/>
  <c r="I1216" i="1"/>
  <c r="G1217" i="1"/>
  <c r="H1217" i="1"/>
  <c r="I1217" i="1"/>
  <c r="G1218" i="1"/>
  <c r="H1218" i="1"/>
  <c r="I1218" i="1"/>
  <c r="G1219" i="1"/>
  <c r="H1219" i="1"/>
  <c r="I1219" i="1"/>
  <c r="G1220" i="1"/>
  <c r="H1220" i="1"/>
  <c r="I1220" i="1"/>
  <c r="G1221" i="1"/>
  <c r="H1221" i="1"/>
  <c r="I1221" i="1"/>
  <c r="G1222" i="1"/>
  <c r="H1222" i="1"/>
  <c r="I1222" i="1"/>
  <c r="G1223" i="1"/>
  <c r="H1223" i="1"/>
  <c r="I1223" i="1"/>
  <c r="G1224" i="1"/>
  <c r="H1224" i="1"/>
  <c r="I1224" i="1"/>
  <c r="G1225" i="1"/>
  <c r="H1225" i="1"/>
  <c r="I1225" i="1"/>
  <c r="G1226" i="1"/>
  <c r="H1226" i="1"/>
  <c r="I1226" i="1"/>
  <c r="G1227" i="1"/>
  <c r="H1227" i="1"/>
  <c r="I1227" i="1"/>
  <c r="G1228" i="1"/>
  <c r="H1228" i="1"/>
  <c r="I1228" i="1"/>
  <c r="G1229" i="1"/>
  <c r="H1229" i="1"/>
  <c r="I1229" i="1"/>
  <c r="G1230" i="1"/>
  <c r="H1230" i="1"/>
  <c r="I1230" i="1"/>
  <c r="G1231" i="1"/>
  <c r="H1231" i="1"/>
  <c r="I1231" i="1"/>
  <c r="G1232" i="1"/>
  <c r="H1232" i="1"/>
  <c r="I1232" i="1"/>
  <c r="G1233" i="1"/>
  <c r="H1233" i="1"/>
  <c r="I1233" i="1"/>
  <c r="G1234" i="1"/>
  <c r="H1234" i="1"/>
  <c r="I1234" i="1"/>
  <c r="G1235" i="1"/>
  <c r="H1235" i="1"/>
  <c r="I1235" i="1"/>
  <c r="G1236" i="1"/>
  <c r="H1236" i="1"/>
  <c r="I1236" i="1"/>
  <c r="G1237" i="1"/>
  <c r="H1237" i="1"/>
  <c r="I1237" i="1"/>
  <c r="G1238" i="1"/>
  <c r="H1238" i="1"/>
  <c r="I1238" i="1"/>
  <c r="G1239" i="1"/>
  <c r="H1239" i="1"/>
  <c r="I1239" i="1"/>
  <c r="G1240" i="1"/>
  <c r="H1240" i="1"/>
  <c r="I1240" i="1"/>
  <c r="G1241" i="1"/>
  <c r="H1241" i="1"/>
  <c r="I1241" i="1"/>
  <c r="G1242" i="1"/>
  <c r="H1242" i="1"/>
  <c r="I1242" i="1"/>
  <c r="G1243" i="1"/>
  <c r="H1243" i="1"/>
  <c r="I1243" i="1"/>
  <c r="G1244" i="1"/>
  <c r="H1244" i="1"/>
  <c r="I1244" i="1"/>
  <c r="G1245" i="1"/>
  <c r="H1245" i="1"/>
  <c r="I1245" i="1"/>
  <c r="G1246" i="1"/>
  <c r="H1246" i="1"/>
  <c r="I1246" i="1"/>
  <c r="G1247" i="1"/>
  <c r="H1247" i="1"/>
  <c r="I1247" i="1"/>
  <c r="G1248" i="1"/>
  <c r="H1248" i="1"/>
  <c r="I1248" i="1"/>
  <c r="G1249" i="1"/>
  <c r="H1249" i="1"/>
  <c r="I1249" i="1"/>
  <c r="G1250" i="1"/>
  <c r="H1250" i="1"/>
  <c r="I1250" i="1"/>
  <c r="G1251" i="1"/>
  <c r="H1251" i="1"/>
  <c r="I1251" i="1"/>
  <c r="G1252" i="1"/>
  <c r="H1252" i="1"/>
  <c r="I1252" i="1"/>
  <c r="G1253" i="1"/>
  <c r="H1253" i="1"/>
  <c r="I1253" i="1"/>
  <c r="G1254" i="1"/>
  <c r="H1254" i="1"/>
  <c r="I1254" i="1"/>
  <c r="G1255" i="1"/>
  <c r="H1255" i="1"/>
  <c r="I1255" i="1"/>
  <c r="G1256" i="1"/>
  <c r="H1256" i="1"/>
  <c r="I1256" i="1"/>
  <c r="G1257" i="1"/>
  <c r="H1257" i="1"/>
  <c r="I1257" i="1"/>
  <c r="G1258" i="1"/>
  <c r="H1258" i="1"/>
  <c r="I1258" i="1"/>
  <c r="G1259" i="1"/>
  <c r="H1259" i="1"/>
  <c r="I1259" i="1"/>
  <c r="G1260" i="1"/>
  <c r="H1260" i="1"/>
  <c r="I1260" i="1"/>
  <c r="G1261" i="1"/>
  <c r="H1261" i="1"/>
  <c r="I1261" i="1"/>
  <c r="G1262" i="1"/>
  <c r="H1262" i="1"/>
  <c r="I1262" i="1"/>
  <c r="G1263" i="1"/>
  <c r="H1263" i="1"/>
  <c r="I1263" i="1"/>
  <c r="G1264" i="1"/>
  <c r="H1264" i="1"/>
  <c r="I1264" i="1"/>
  <c r="G1265" i="1"/>
  <c r="H1265" i="1"/>
  <c r="I1265" i="1"/>
  <c r="G1266" i="1"/>
  <c r="H1266" i="1"/>
  <c r="I1266" i="1"/>
  <c r="G1267" i="1"/>
  <c r="H1267" i="1"/>
  <c r="I1267" i="1"/>
  <c r="G1268" i="1"/>
  <c r="H1268" i="1"/>
  <c r="I1268" i="1"/>
  <c r="G1269" i="1"/>
  <c r="H1269" i="1"/>
  <c r="I1269" i="1"/>
  <c r="G1270" i="1"/>
  <c r="H1270" i="1"/>
  <c r="I1270" i="1"/>
  <c r="G1271" i="1"/>
  <c r="H1271" i="1"/>
  <c r="I1271" i="1"/>
  <c r="G1272" i="1"/>
  <c r="H1272" i="1"/>
  <c r="I1272" i="1"/>
  <c r="G1273" i="1"/>
  <c r="H1273" i="1"/>
  <c r="I1273" i="1"/>
  <c r="G1274" i="1"/>
  <c r="H1274" i="1"/>
  <c r="I1274" i="1"/>
  <c r="G1275" i="1"/>
  <c r="H1275" i="1"/>
  <c r="I1275" i="1"/>
  <c r="G1276" i="1"/>
  <c r="H1276" i="1"/>
  <c r="I1276" i="1"/>
  <c r="G1277" i="1"/>
  <c r="H1277" i="1"/>
  <c r="I1277" i="1"/>
  <c r="G1278" i="1"/>
  <c r="H1278" i="1"/>
  <c r="I1278" i="1"/>
  <c r="G1279" i="1"/>
  <c r="H1279" i="1"/>
  <c r="I1279" i="1"/>
  <c r="G1280" i="1"/>
  <c r="H1280" i="1"/>
  <c r="I1280" i="1"/>
  <c r="G1281" i="1"/>
  <c r="H1281" i="1"/>
  <c r="I1281" i="1"/>
  <c r="G1282" i="1"/>
  <c r="H1282" i="1"/>
  <c r="I1282" i="1"/>
  <c r="G1283" i="1"/>
  <c r="H1283" i="1"/>
  <c r="I1283" i="1"/>
  <c r="G1284" i="1"/>
  <c r="H1284" i="1"/>
  <c r="I1284" i="1"/>
  <c r="G1285" i="1"/>
  <c r="H1285" i="1"/>
  <c r="I1285" i="1"/>
  <c r="G1286" i="1"/>
  <c r="H1286" i="1"/>
  <c r="I1286" i="1"/>
  <c r="G1287" i="1"/>
  <c r="H1287" i="1"/>
  <c r="I1287" i="1"/>
  <c r="G1288" i="1"/>
  <c r="H1288" i="1"/>
  <c r="I1288" i="1"/>
  <c r="G1289" i="1"/>
  <c r="H1289" i="1"/>
  <c r="I1289" i="1"/>
  <c r="G1290" i="1"/>
  <c r="H1290" i="1"/>
  <c r="I1290" i="1"/>
  <c r="G1291" i="1"/>
  <c r="H1291" i="1"/>
  <c r="I1291" i="1"/>
  <c r="G1292" i="1"/>
  <c r="H1292" i="1"/>
  <c r="I1292" i="1"/>
  <c r="G1293" i="1"/>
  <c r="H1293" i="1"/>
  <c r="I1293" i="1"/>
  <c r="G1294" i="1"/>
  <c r="H1294" i="1"/>
  <c r="I1294" i="1"/>
  <c r="G1295" i="1"/>
  <c r="H1295" i="1"/>
  <c r="I1295" i="1"/>
  <c r="G1296" i="1"/>
  <c r="H1296" i="1"/>
  <c r="I1296" i="1"/>
  <c r="G1297" i="1"/>
  <c r="H1297" i="1"/>
  <c r="I1297" i="1"/>
  <c r="G1298" i="1"/>
  <c r="H1298" i="1"/>
  <c r="I1298" i="1"/>
  <c r="G1299" i="1"/>
  <c r="H1299" i="1"/>
  <c r="I1299" i="1"/>
  <c r="G1300" i="1"/>
  <c r="H1300" i="1"/>
  <c r="I1300" i="1"/>
  <c r="G1301" i="1"/>
  <c r="H1301" i="1"/>
  <c r="I1301" i="1"/>
  <c r="G1302" i="1"/>
  <c r="H1302" i="1"/>
  <c r="I1302" i="1"/>
  <c r="G1303" i="1"/>
  <c r="H1303" i="1"/>
  <c r="I1303" i="1"/>
  <c r="G1304" i="1"/>
  <c r="H1304" i="1"/>
  <c r="I1304" i="1"/>
  <c r="G1305" i="1"/>
  <c r="H1305" i="1"/>
  <c r="I1305" i="1"/>
  <c r="G1306" i="1"/>
  <c r="H1306" i="1"/>
  <c r="I1306" i="1"/>
  <c r="G1307" i="1"/>
  <c r="H1307" i="1"/>
  <c r="I1307" i="1"/>
  <c r="G1308" i="1"/>
  <c r="H1308" i="1"/>
  <c r="I1308" i="1"/>
  <c r="G1309" i="1"/>
  <c r="H1309" i="1"/>
  <c r="I1309" i="1"/>
  <c r="G1310" i="1"/>
  <c r="H1310" i="1"/>
  <c r="I1310" i="1"/>
  <c r="G1311" i="1"/>
  <c r="H1311" i="1"/>
  <c r="I1311" i="1"/>
  <c r="G1312" i="1"/>
  <c r="H1312" i="1"/>
  <c r="I1312" i="1"/>
  <c r="G1313" i="1"/>
  <c r="H1313" i="1"/>
  <c r="I1313" i="1"/>
  <c r="G1314" i="1"/>
  <c r="H1314" i="1"/>
  <c r="I1314" i="1"/>
  <c r="G1315" i="1"/>
  <c r="H1315" i="1"/>
  <c r="I1315" i="1"/>
  <c r="G1316" i="1"/>
  <c r="H1316" i="1"/>
  <c r="I1316" i="1"/>
  <c r="G1317" i="1"/>
  <c r="H1317" i="1"/>
  <c r="I1317" i="1"/>
  <c r="G1318" i="1"/>
  <c r="H1318" i="1"/>
  <c r="I1318" i="1"/>
  <c r="G1319" i="1"/>
  <c r="H1319" i="1"/>
  <c r="I1319" i="1"/>
  <c r="G1320" i="1"/>
  <c r="H1320" i="1"/>
  <c r="I1320" i="1"/>
  <c r="G1321" i="1"/>
  <c r="H1321" i="1"/>
  <c r="I1321" i="1"/>
  <c r="G1322" i="1"/>
  <c r="H1322" i="1"/>
  <c r="I1322" i="1"/>
  <c r="G1323" i="1"/>
  <c r="H1323" i="1"/>
  <c r="I1323" i="1"/>
  <c r="G1324" i="1"/>
  <c r="H1324" i="1"/>
  <c r="I1324" i="1"/>
  <c r="G1325" i="1"/>
  <c r="H1325" i="1"/>
  <c r="I1325" i="1"/>
  <c r="G1326" i="1"/>
  <c r="H1326" i="1"/>
  <c r="I1326" i="1"/>
  <c r="G1327" i="1"/>
  <c r="H1327" i="1"/>
  <c r="I1327" i="1"/>
  <c r="G1328" i="1"/>
  <c r="H1328" i="1"/>
  <c r="I1328" i="1"/>
  <c r="G1329" i="1"/>
  <c r="H1329" i="1"/>
  <c r="I1329" i="1"/>
  <c r="G1330" i="1"/>
  <c r="H1330" i="1"/>
  <c r="I1330" i="1"/>
  <c r="G1331" i="1"/>
  <c r="H1331" i="1"/>
  <c r="I1331" i="1"/>
  <c r="G1332" i="1"/>
  <c r="H1332" i="1"/>
  <c r="I1332" i="1"/>
  <c r="G1333" i="1"/>
  <c r="H1333" i="1"/>
  <c r="I1333" i="1"/>
  <c r="G1334" i="1"/>
  <c r="H1334" i="1"/>
  <c r="I1334" i="1"/>
  <c r="G1335" i="1"/>
  <c r="H1335" i="1"/>
  <c r="I1335" i="1"/>
  <c r="G1336" i="1"/>
  <c r="H1336" i="1"/>
  <c r="I1336" i="1"/>
  <c r="G1337" i="1"/>
  <c r="H1337" i="1"/>
  <c r="I1337" i="1"/>
  <c r="G1338" i="1"/>
  <c r="H1338" i="1"/>
  <c r="I1338" i="1"/>
  <c r="G1339" i="1"/>
  <c r="H1339" i="1"/>
  <c r="I1339" i="1"/>
  <c r="G1340" i="1"/>
  <c r="H1340" i="1"/>
  <c r="I1340" i="1"/>
  <c r="G1341" i="1"/>
  <c r="H1341" i="1"/>
  <c r="I1341" i="1"/>
  <c r="G1342" i="1"/>
  <c r="H1342" i="1"/>
  <c r="I1342" i="1"/>
  <c r="G1343" i="1"/>
  <c r="H1343" i="1"/>
  <c r="I1343" i="1"/>
  <c r="G1344" i="1"/>
  <c r="H1344" i="1"/>
  <c r="I1344" i="1"/>
  <c r="G1345" i="1"/>
  <c r="H1345" i="1"/>
  <c r="I1345" i="1"/>
  <c r="G1346" i="1"/>
  <c r="H1346" i="1"/>
  <c r="I1346" i="1"/>
  <c r="G1347" i="1"/>
  <c r="H1347" i="1"/>
  <c r="I1347" i="1"/>
  <c r="G1348" i="1"/>
  <c r="H1348" i="1"/>
  <c r="I1348" i="1"/>
  <c r="G1349" i="1"/>
  <c r="H1349" i="1"/>
  <c r="I1349" i="1"/>
  <c r="G1350" i="1"/>
  <c r="H1350" i="1"/>
  <c r="I1350" i="1"/>
  <c r="G1351" i="1"/>
  <c r="H1351" i="1"/>
  <c r="I1351" i="1"/>
  <c r="G1352" i="1"/>
  <c r="H1352" i="1"/>
  <c r="I1352" i="1"/>
  <c r="G1353" i="1"/>
  <c r="H1353" i="1"/>
  <c r="I1353" i="1"/>
  <c r="G1354" i="1"/>
  <c r="H1354" i="1"/>
  <c r="I1354" i="1"/>
  <c r="G1355" i="1"/>
  <c r="H1355" i="1"/>
  <c r="I1355" i="1"/>
  <c r="G1356" i="1"/>
  <c r="H1356" i="1"/>
  <c r="I1356" i="1"/>
  <c r="G1357" i="1"/>
  <c r="H1357" i="1"/>
  <c r="I1357" i="1"/>
  <c r="G1358" i="1"/>
  <c r="H1358" i="1"/>
  <c r="I1358" i="1"/>
  <c r="G1359" i="1"/>
  <c r="H1359" i="1"/>
  <c r="I1359" i="1"/>
  <c r="G1360" i="1"/>
  <c r="H1360" i="1"/>
  <c r="I1360" i="1"/>
  <c r="G1361" i="1"/>
  <c r="H1361" i="1"/>
  <c r="I1361" i="1"/>
  <c r="G1362" i="1"/>
  <c r="H1362" i="1"/>
  <c r="I1362" i="1"/>
  <c r="G1363" i="1"/>
  <c r="H1363" i="1"/>
  <c r="I1363" i="1"/>
  <c r="G1364" i="1"/>
  <c r="H1364" i="1"/>
  <c r="I1364" i="1"/>
  <c r="G1365" i="1"/>
  <c r="H1365" i="1"/>
  <c r="I1365" i="1"/>
  <c r="G1366" i="1"/>
  <c r="H1366" i="1"/>
  <c r="I1366" i="1"/>
  <c r="G1367" i="1"/>
  <c r="H1367" i="1"/>
  <c r="I1367" i="1"/>
  <c r="G1368" i="1"/>
  <c r="H1368" i="1"/>
  <c r="I1368" i="1"/>
  <c r="G1369" i="1"/>
  <c r="H1369" i="1"/>
  <c r="I1369" i="1"/>
  <c r="G1370" i="1"/>
  <c r="H1370" i="1"/>
  <c r="I1370" i="1"/>
  <c r="G1371" i="1"/>
  <c r="H1371" i="1"/>
  <c r="I1371" i="1"/>
  <c r="G1372" i="1"/>
  <c r="H1372" i="1"/>
  <c r="I1372" i="1"/>
  <c r="G1373" i="1"/>
  <c r="H1373" i="1"/>
  <c r="I1373" i="1"/>
  <c r="G1374" i="1"/>
  <c r="H1374" i="1"/>
  <c r="I1374" i="1"/>
  <c r="G1375" i="1"/>
  <c r="H1375" i="1"/>
  <c r="I1375" i="1"/>
  <c r="G1376" i="1"/>
  <c r="H1376" i="1"/>
  <c r="I1376" i="1"/>
  <c r="G1377" i="1"/>
  <c r="H1377" i="1"/>
  <c r="I1377" i="1"/>
  <c r="G1378" i="1"/>
  <c r="H1378" i="1"/>
  <c r="I1378" i="1"/>
  <c r="G1379" i="1"/>
  <c r="H1379" i="1"/>
  <c r="I1379" i="1"/>
  <c r="G1380" i="1"/>
  <c r="H1380" i="1"/>
  <c r="I1380" i="1"/>
  <c r="G1381" i="1"/>
  <c r="H1381" i="1"/>
  <c r="I1381" i="1"/>
  <c r="G1382" i="1"/>
  <c r="H1382" i="1"/>
  <c r="I1382" i="1"/>
  <c r="G1383" i="1"/>
  <c r="H1383" i="1"/>
  <c r="I1383" i="1"/>
  <c r="G1384" i="1"/>
  <c r="H1384" i="1"/>
  <c r="I1384" i="1"/>
  <c r="G1385" i="1"/>
  <c r="H1385" i="1"/>
  <c r="I1385" i="1"/>
  <c r="G1386" i="1"/>
  <c r="H1386" i="1"/>
  <c r="I1386" i="1"/>
  <c r="G1387" i="1"/>
  <c r="H1387" i="1"/>
  <c r="I1387" i="1"/>
  <c r="G1388" i="1"/>
  <c r="H1388" i="1"/>
  <c r="I1388" i="1"/>
  <c r="G1389" i="1"/>
  <c r="H1389" i="1"/>
  <c r="I1389" i="1"/>
  <c r="G1390" i="1"/>
  <c r="H1390" i="1"/>
  <c r="I1390" i="1"/>
  <c r="G1391" i="1"/>
  <c r="H1391" i="1"/>
  <c r="I1391" i="1"/>
  <c r="G1392" i="1"/>
  <c r="H1392" i="1"/>
  <c r="I1392" i="1"/>
  <c r="G1393" i="1"/>
  <c r="H1393" i="1"/>
  <c r="I1393" i="1"/>
  <c r="G1394" i="1"/>
  <c r="H1394" i="1"/>
  <c r="I1394" i="1"/>
  <c r="G1395" i="1"/>
  <c r="H1395" i="1"/>
  <c r="I1395" i="1"/>
  <c r="G1396" i="1"/>
  <c r="H1396" i="1"/>
  <c r="I1396" i="1"/>
  <c r="G1397" i="1"/>
  <c r="H1397" i="1"/>
  <c r="I1397" i="1"/>
  <c r="G1398" i="1"/>
  <c r="H1398" i="1"/>
  <c r="I1398" i="1"/>
  <c r="G1399" i="1"/>
  <c r="H1399" i="1"/>
  <c r="I1399" i="1"/>
  <c r="G1400" i="1"/>
  <c r="H1400" i="1"/>
  <c r="I1400" i="1"/>
  <c r="G1401" i="1"/>
  <c r="H1401" i="1"/>
  <c r="I1401" i="1"/>
  <c r="G1402" i="1"/>
  <c r="H1402" i="1"/>
  <c r="I1402" i="1"/>
  <c r="G1403" i="1"/>
  <c r="H1403" i="1"/>
  <c r="I1403" i="1"/>
  <c r="G1404" i="1"/>
  <c r="H1404" i="1"/>
  <c r="I1404" i="1"/>
  <c r="G1405" i="1"/>
  <c r="H1405" i="1"/>
  <c r="I1405" i="1"/>
  <c r="G1406" i="1"/>
  <c r="H1406" i="1"/>
  <c r="I1406" i="1"/>
  <c r="G1407" i="1"/>
  <c r="H1407" i="1"/>
  <c r="I1407" i="1"/>
  <c r="G1408" i="1"/>
  <c r="H1408" i="1"/>
  <c r="I1408" i="1"/>
  <c r="G1409" i="1"/>
  <c r="H1409" i="1"/>
  <c r="I1409" i="1"/>
  <c r="G1410" i="1"/>
  <c r="H1410" i="1"/>
  <c r="I1410" i="1"/>
  <c r="G1411" i="1"/>
  <c r="H1411" i="1"/>
  <c r="I1411" i="1"/>
  <c r="G1412" i="1"/>
  <c r="H1412" i="1"/>
  <c r="I1412" i="1"/>
  <c r="G1413" i="1"/>
  <c r="H1413" i="1"/>
  <c r="I1413" i="1"/>
  <c r="G1414" i="1"/>
  <c r="H1414" i="1"/>
  <c r="I1414" i="1"/>
  <c r="G1415" i="1"/>
  <c r="H1415" i="1"/>
  <c r="I1415" i="1"/>
  <c r="G1416" i="1"/>
  <c r="H1416" i="1"/>
  <c r="I1416" i="1"/>
  <c r="G1417" i="1"/>
  <c r="H1417" i="1"/>
  <c r="I1417" i="1"/>
  <c r="G1418" i="1"/>
  <c r="H1418" i="1"/>
  <c r="I1418" i="1"/>
  <c r="G1419" i="1"/>
  <c r="H1419" i="1"/>
  <c r="I1419" i="1"/>
  <c r="G1420" i="1"/>
  <c r="H1420" i="1"/>
  <c r="I1420" i="1"/>
  <c r="G1421" i="1"/>
  <c r="H1421" i="1"/>
  <c r="I1421" i="1"/>
  <c r="G1422" i="1"/>
  <c r="H1422" i="1"/>
  <c r="I1422" i="1"/>
  <c r="G1423" i="1"/>
  <c r="H1423" i="1"/>
  <c r="I1423" i="1"/>
  <c r="G1424" i="1"/>
  <c r="H1424" i="1"/>
  <c r="I1424" i="1"/>
  <c r="G1425" i="1"/>
  <c r="H1425" i="1"/>
  <c r="I1425" i="1"/>
  <c r="G1426" i="1"/>
  <c r="H1426" i="1"/>
  <c r="I1426" i="1"/>
  <c r="G1427" i="1"/>
  <c r="H1427" i="1"/>
  <c r="I1427" i="1"/>
  <c r="G1428" i="1"/>
  <c r="H1428" i="1"/>
  <c r="I1428" i="1"/>
  <c r="G1429" i="1"/>
  <c r="H1429" i="1"/>
  <c r="I1429" i="1"/>
  <c r="G1430" i="1"/>
  <c r="H1430" i="1"/>
  <c r="I1430" i="1"/>
  <c r="G1431" i="1"/>
  <c r="H1431" i="1"/>
  <c r="I1431" i="1"/>
  <c r="G1432" i="1"/>
  <c r="H1432" i="1"/>
  <c r="I1432" i="1"/>
  <c r="G1433" i="1"/>
  <c r="H1433" i="1"/>
  <c r="I1433" i="1"/>
  <c r="G1434" i="1"/>
  <c r="H1434" i="1"/>
  <c r="I1434" i="1"/>
  <c r="G1435" i="1"/>
  <c r="H1435" i="1"/>
  <c r="I1435" i="1"/>
  <c r="G1436" i="1"/>
  <c r="H1436" i="1"/>
  <c r="I1436" i="1"/>
  <c r="G1437" i="1"/>
  <c r="H1437" i="1"/>
  <c r="I1437" i="1"/>
  <c r="G1438" i="1"/>
  <c r="H1438" i="1"/>
  <c r="I1438" i="1"/>
  <c r="G1439" i="1"/>
  <c r="H1439" i="1"/>
  <c r="I1439" i="1"/>
  <c r="G1440" i="1"/>
  <c r="H1440" i="1"/>
  <c r="I1440" i="1"/>
  <c r="G1441" i="1"/>
  <c r="H1441" i="1"/>
  <c r="I1441" i="1"/>
  <c r="G1442" i="1"/>
  <c r="H1442" i="1"/>
  <c r="I1442" i="1"/>
  <c r="G1443" i="1"/>
  <c r="H1443" i="1"/>
  <c r="I1443" i="1"/>
  <c r="G1444" i="1"/>
  <c r="H1444" i="1"/>
  <c r="I1444" i="1"/>
  <c r="G1445" i="1"/>
  <c r="H1445" i="1"/>
  <c r="I1445" i="1"/>
  <c r="G1446" i="1"/>
  <c r="H1446" i="1"/>
  <c r="I1446" i="1"/>
  <c r="G1447" i="1"/>
  <c r="H1447" i="1"/>
  <c r="I1447" i="1"/>
  <c r="G1448" i="1"/>
  <c r="H1448" i="1"/>
  <c r="I1448" i="1"/>
  <c r="G1449" i="1"/>
  <c r="H1449" i="1"/>
  <c r="I1449" i="1"/>
  <c r="G1450" i="1"/>
  <c r="H1450" i="1"/>
  <c r="I1450" i="1"/>
  <c r="G1451" i="1"/>
  <c r="H1451" i="1"/>
  <c r="I1451" i="1"/>
  <c r="G1452" i="1"/>
  <c r="H1452" i="1"/>
  <c r="I1452" i="1"/>
  <c r="G1453" i="1"/>
  <c r="H1453" i="1"/>
  <c r="I1453" i="1"/>
  <c r="G1454" i="1"/>
  <c r="H1454" i="1"/>
  <c r="I1454" i="1"/>
  <c r="G1455" i="1"/>
  <c r="H1455" i="1"/>
  <c r="I1455" i="1"/>
  <c r="G1456" i="1"/>
  <c r="H1456" i="1"/>
  <c r="I1456" i="1"/>
  <c r="G1457" i="1"/>
  <c r="H1457" i="1"/>
  <c r="I1457" i="1"/>
  <c r="G1458" i="1"/>
  <c r="H1458" i="1"/>
  <c r="I1458" i="1"/>
  <c r="G1459" i="1"/>
  <c r="H1459" i="1"/>
  <c r="I1459" i="1"/>
  <c r="G1460" i="1"/>
  <c r="H1460" i="1"/>
  <c r="I1460" i="1"/>
  <c r="G1461" i="1"/>
  <c r="H1461" i="1"/>
  <c r="I1461" i="1"/>
  <c r="G1462" i="1"/>
  <c r="H1462" i="1"/>
  <c r="I1462" i="1"/>
  <c r="G1098" i="1"/>
  <c r="I1098" i="1"/>
  <c r="H1098" i="1"/>
  <c r="G733" i="1"/>
  <c r="H733" i="1"/>
  <c r="I733" i="1"/>
  <c r="G734" i="1"/>
  <c r="H734" i="1"/>
  <c r="I734" i="1"/>
  <c r="G735" i="1"/>
  <c r="H735" i="1"/>
  <c r="I735" i="1"/>
  <c r="G736" i="1"/>
  <c r="H736" i="1"/>
  <c r="I736" i="1"/>
  <c r="G737" i="1"/>
  <c r="H737" i="1"/>
  <c r="I737" i="1"/>
  <c r="G738" i="1"/>
  <c r="H738" i="1"/>
  <c r="I738" i="1"/>
  <c r="G739" i="1"/>
  <c r="H739" i="1"/>
  <c r="I739" i="1"/>
  <c r="G740" i="1"/>
  <c r="H740" i="1"/>
  <c r="I740" i="1"/>
  <c r="G741" i="1"/>
  <c r="H741" i="1"/>
  <c r="I741" i="1"/>
  <c r="G742" i="1"/>
  <c r="H742" i="1"/>
  <c r="I742" i="1"/>
  <c r="G743" i="1"/>
  <c r="H743" i="1"/>
  <c r="I743" i="1"/>
  <c r="G744" i="1"/>
  <c r="H744" i="1"/>
  <c r="I744" i="1"/>
  <c r="G745" i="1"/>
  <c r="H745" i="1"/>
  <c r="I745" i="1"/>
  <c r="G746" i="1"/>
  <c r="H746" i="1"/>
  <c r="I746" i="1"/>
  <c r="G747" i="1"/>
  <c r="H747" i="1"/>
  <c r="I747" i="1"/>
  <c r="G748" i="1"/>
  <c r="H748" i="1"/>
  <c r="I748" i="1"/>
  <c r="G749" i="1"/>
  <c r="H749" i="1"/>
  <c r="I749" i="1"/>
  <c r="G750" i="1"/>
  <c r="H750" i="1"/>
  <c r="I750" i="1"/>
  <c r="G751" i="1"/>
  <c r="H751" i="1"/>
  <c r="I751" i="1"/>
  <c r="G752" i="1"/>
  <c r="H752" i="1"/>
  <c r="I752" i="1"/>
  <c r="G753" i="1"/>
  <c r="H753" i="1"/>
  <c r="I753" i="1"/>
  <c r="G754" i="1"/>
  <c r="H754" i="1"/>
  <c r="I754" i="1"/>
  <c r="G755" i="1"/>
  <c r="H755" i="1"/>
  <c r="I755" i="1"/>
  <c r="G756" i="1"/>
  <c r="H756" i="1"/>
  <c r="I756" i="1"/>
  <c r="G757" i="1"/>
  <c r="H757" i="1"/>
  <c r="I757" i="1"/>
  <c r="G758" i="1"/>
  <c r="H758" i="1"/>
  <c r="I758" i="1"/>
  <c r="G759" i="1"/>
  <c r="H759" i="1"/>
  <c r="I759" i="1"/>
  <c r="G760" i="1"/>
  <c r="H760" i="1"/>
  <c r="I760" i="1"/>
  <c r="G761" i="1"/>
  <c r="H761" i="1"/>
  <c r="I761" i="1"/>
  <c r="G762" i="1"/>
  <c r="H762" i="1"/>
  <c r="I762" i="1"/>
  <c r="G763" i="1"/>
  <c r="H763" i="1"/>
  <c r="I763" i="1"/>
  <c r="G764" i="1"/>
  <c r="H764" i="1"/>
  <c r="I764" i="1"/>
  <c r="G765" i="1"/>
  <c r="H765" i="1"/>
  <c r="I765" i="1"/>
  <c r="G766" i="1"/>
  <c r="H766" i="1"/>
  <c r="I766" i="1"/>
  <c r="G767" i="1"/>
  <c r="H767" i="1"/>
  <c r="I767" i="1"/>
  <c r="G768" i="1"/>
  <c r="H768" i="1"/>
  <c r="I768" i="1"/>
  <c r="G769" i="1"/>
  <c r="H769" i="1"/>
  <c r="I769" i="1"/>
  <c r="G770" i="1"/>
  <c r="H770" i="1"/>
  <c r="I770" i="1"/>
  <c r="G771" i="1"/>
  <c r="H771" i="1"/>
  <c r="I771" i="1"/>
  <c r="G772" i="1"/>
  <c r="H772" i="1"/>
  <c r="I772" i="1"/>
  <c r="G773" i="1"/>
  <c r="H773" i="1"/>
  <c r="I773" i="1"/>
  <c r="G774" i="1"/>
  <c r="H774" i="1"/>
  <c r="I774" i="1"/>
  <c r="G775" i="1"/>
  <c r="H775" i="1"/>
  <c r="I775" i="1"/>
  <c r="G776" i="1"/>
  <c r="H776" i="1"/>
  <c r="I776" i="1"/>
  <c r="G777" i="1"/>
  <c r="H777" i="1"/>
  <c r="I777" i="1"/>
  <c r="G778" i="1"/>
  <c r="H778" i="1"/>
  <c r="I778" i="1"/>
  <c r="G779" i="1"/>
  <c r="H779" i="1"/>
  <c r="I779" i="1"/>
  <c r="G780" i="1"/>
  <c r="H780" i="1"/>
  <c r="I780" i="1"/>
  <c r="G781" i="1"/>
  <c r="H781" i="1"/>
  <c r="I781" i="1"/>
  <c r="G782" i="1"/>
  <c r="H782" i="1"/>
  <c r="I782" i="1"/>
  <c r="G783" i="1"/>
  <c r="H783" i="1"/>
  <c r="I783" i="1"/>
  <c r="G784" i="1"/>
  <c r="H784" i="1"/>
  <c r="I784" i="1"/>
  <c r="G785" i="1"/>
  <c r="H785" i="1"/>
  <c r="I785" i="1"/>
  <c r="G786" i="1"/>
  <c r="H786" i="1"/>
  <c r="I786" i="1"/>
  <c r="G787" i="1"/>
  <c r="H787" i="1"/>
  <c r="I787" i="1"/>
  <c r="G788" i="1"/>
  <c r="H788" i="1"/>
  <c r="I788" i="1"/>
  <c r="G789" i="1"/>
  <c r="H789" i="1"/>
  <c r="I789" i="1"/>
  <c r="G790" i="1"/>
  <c r="H790" i="1"/>
  <c r="I790" i="1"/>
  <c r="G791" i="1"/>
  <c r="H791" i="1"/>
  <c r="I791" i="1"/>
  <c r="G792" i="1"/>
  <c r="H792" i="1"/>
  <c r="I792" i="1"/>
  <c r="G793" i="1"/>
  <c r="H793" i="1"/>
  <c r="I793" i="1"/>
  <c r="G794" i="1"/>
  <c r="H794" i="1"/>
  <c r="I794" i="1"/>
  <c r="G795" i="1"/>
  <c r="H795" i="1"/>
  <c r="I795" i="1"/>
  <c r="G796" i="1"/>
  <c r="H796" i="1"/>
  <c r="I796" i="1"/>
  <c r="G797" i="1"/>
  <c r="H797" i="1"/>
  <c r="I797" i="1"/>
  <c r="G798" i="1"/>
  <c r="H798" i="1"/>
  <c r="I798" i="1"/>
  <c r="G799" i="1"/>
  <c r="H799" i="1"/>
  <c r="I799" i="1"/>
  <c r="G800" i="1"/>
  <c r="H800" i="1"/>
  <c r="I800" i="1"/>
  <c r="G801" i="1"/>
  <c r="H801" i="1"/>
  <c r="I801" i="1"/>
  <c r="G802" i="1"/>
  <c r="H802" i="1"/>
  <c r="I802" i="1"/>
  <c r="G803" i="1"/>
  <c r="H803" i="1"/>
  <c r="I803" i="1"/>
  <c r="G804" i="1"/>
  <c r="H804" i="1"/>
  <c r="I804" i="1"/>
  <c r="G805" i="1"/>
  <c r="H805" i="1"/>
  <c r="I805" i="1"/>
  <c r="G806" i="1"/>
  <c r="H806" i="1"/>
  <c r="I806" i="1"/>
  <c r="G807" i="1"/>
  <c r="H807" i="1"/>
  <c r="I807" i="1"/>
  <c r="G808" i="1"/>
  <c r="H808" i="1"/>
  <c r="I808" i="1"/>
  <c r="G809" i="1"/>
  <c r="H809" i="1"/>
  <c r="I809" i="1"/>
  <c r="G810" i="1"/>
  <c r="H810" i="1"/>
  <c r="I810" i="1"/>
  <c r="G811" i="1"/>
  <c r="H811" i="1"/>
  <c r="I811" i="1"/>
  <c r="G812" i="1"/>
  <c r="H812" i="1"/>
  <c r="I812" i="1"/>
  <c r="G813" i="1"/>
  <c r="H813" i="1"/>
  <c r="I813" i="1"/>
  <c r="G814" i="1"/>
  <c r="H814" i="1"/>
  <c r="I814" i="1"/>
  <c r="G815" i="1"/>
  <c r="H815" i="1"/>
  <c r="I815" i="1"/>
  <c r="G816" i="1"/>
  <c r="H816" i="1"/>
  <c r="I816" i="1"/>
  <c r="G817" i="1"/>
  <c r="H817" i="1"/>
  <c r="I817" i="1"/>
  <c r="G818" i="1"/>
  <c r="H818" i="1"/>
  <c r="I818" i="1"/>
  <c r="G819" i="1"/>
  <c r="H819" i="1"/>
  <c r="I819" i="1"/>
  <c r="G820" i="1"/>
  <c r="H820" i="1"/>
  <c r="I820" i="1"/>
  <c r="G821" i="1"/>
  <c r="H821" i="1"/>
  <c r="I821" i="1"/>
  <c r="G822" i="1"/>
  <c r="H822" i="1"/>
  <c r="I822" i="1"/>
  <c r="G823" i="1"/>
  <c r="H823" i="1"/>
  <c r="I823" i="1"/>
  <c r="G824" i="1"/>
  <c r="H824" i="1"/>
  <c r="I824" i="1"/>
  <c r="G825" i="1"/>
  <c r="H825" i="1"/>
  <c r="I825" i="1"/>
  <c r="G826" i="1"/>
  <c r="H826" i="1"/>
  <c r="I826" i="1"/>
  <c r="G827" i="1"/>
  <c r="H827" i="1"/>
  <c r="I827" i="1"/>
  <c r="G828" i="1"/>
  <c r="H828" i="1"/>
  <c r="I828" i="1"/>
  <c r="G829" i="1"/>
  <c r="H829" i="1"/>
  <c r="I829" i="1"/>
  <c r="G830" i="1"/>
  <c r="H830" i="1"/>
  <c r="I830" i="1"/>
  <c r="G831" i="1"/>
  <c r="H831" i="1"/>
  <c r="I831" i="1"/>
  <c r="G832" i="1"/>
  <c r="H832" i="1"/>
  <c r="I832" i="1"/>
  <c r="G833" i="1"/>
  <c r="H833" i="1"/>
  <c r="I833" i="1"/>
  <c r="G834" i="1"/>
  <c r="H834" i="1"/>
  <c r="I834" i="1"/>
  <c r="G835" i="1"/>
  <c r="H835" i="1"/>
  <c r="I835" i="1"/>
  <c r="G836" i="1"/>
  <c r="H836" i="1"/>
  <c r="I836" i="1"/>
  <c r="G837" i="1"/>
  <c r="H837" i="1"/>
  <c r="I837" i="1"/>
  <c r="G838" i="1"/>
  <c r="H838" i="1"/>
  <c r="I838" i="1"/>
  <c r="G839" i="1"/>
  <c r="H839" i="1"/>
  <c r="I839" i="1"/>
  <c r="G840" i="1"/>
  <c r="H840" i="1"/>
  <c r="I840" i="1"/>
  <c r="G841" i="1"/>
  <c r="H841" i="1"/>
  <c r="I841" i="1"/>
  <c r="G842" i="1"/>
  <c r="H842" i="1"/>
  <c r="I842" i="1"/>
  <c r="G843" i="1"/>
  <c r="H843" i="1"/>
  <c r="I843" i="1"/>
  <c r="G844" i="1"/>
  <c r="H844" i="1"/>
  <c r="I844" i="1"/>
  <c r="G845" i="1"/>
  <c r="H845" i="1"/>
  <c r="I845" i="1"/>
  <c r="G846" i="1"/>
  <c r="H846" i="1"/>
  <c r="I846" i="1"/>
  <c r="G847" i="1"/>
  <c r="H847" i="1"/>
  <c r="I847" i="1"/>
  <c r="G848" i="1"/>
  <c r="H848" i="1"/>
  <c r="I848" i="1"/>
  <c r="G849" i="1"/>
  <c r="H849" i="1"/>
  <c r="I849" i="1"/>
  <c r="G850" i="1"/>
  <c r="H850" i="1"/>
  <c r="I850" i="1"/>
  <c r="G851" i="1"/>
  <c r="H851" i="1"/>
  <c r="I851" i="1"/>
  <c r="G852" i="1"/>
  <c r="H852" i="1"/>
  <c r="I852" i="1"/>
  <c r="G853" i="1"/>
  <c r="H853" i="1"/>
  <c r="I853" i="1"/>
  <c r="G854" i="1"/>
  <c r="H854" i="1"/>
  <c r="I854" i="1"/>
  <c r="G855" i="1"/>
  <c r="H855" i="1"/>
  <c r="I855" i="1"/>
  <c r="G856" i="1"/>
  <c r="H856" i="1"/>
  <c r="I856" i="1"/>
  <c r="G857" i="1"/>
  <c r="H857" i="1"/>
  <c r="I857" i="1"/>
  <c r="G858" i="1"/>
  <c r="H858" i="1"/>
  <c r="I858" i="1"/>
  <c r="G859" i="1"/>
  <c r="H859" i="1"/>
  <c r="I859" i="1"/>
  <c r="G860" i="1"/>
  <c r="H860" i="1"/>
  <c r="I860" i="1"/>
  <c r="G861" i="1"/>
  <c r="H861" i="1"/>
  <c r="I861" i="1"/>
  <c r="G862" i="1"/>
  <c r="H862" i="1"/>
  <c r="I862" i="1"/>
  <c r="G863" i="1"/>
  <c r="H863" i="1"/>
  <c r="I863" i="1"/>
  <c r="G864" i="1"/>
  <c r="H864" i="1"/>
  <c r="I864" i="1"/>
  <c r="G865" i="1"/>
  <c r="H865" i="1"/>
  <c r="I865" i="1"/>
  <c r="G866" i="1"/>
  <c r="H866" i="1"/>
  <c r="I866" i="1"/>
  <c r="G867" i="1"/>
  <c r="H867" i="1"/>
  <c r="I867" i="1"/>
  <c r="G868" i="1"/>
  <c r="H868" i="1"/>
  <c r="I868" i="1"/>
  <c r="G869" i="1"/>
  <c r="H869" i="1"/>
  <c r="I869" i="1"/>
  <c r="G870" i="1"/>
  <c r="H870" i="1"/>
  <c r="I870" i="1"/>
  <c r="G871" i="1"/>
  <c r="H871" i="1"/>
  <c r="I871" i="1"/>
  <c r="G872" i="1"/>
  <c r="H872" i="1"/>
  <c r="I872" i="1"/>
  <c r="G873" i="1"/>
  <c r="H873" i="1"/>
  <c r="I873" i="1"/>
  <c r="G874" i="1"/>
  <c r="H874" i="1"/>
  <c r="I874" i="1"/>
  <c r="G875" i="1"/>
  <c r="H875" i="1"/>
  <c r="I875" i="1"/>
  <c r="G876" i="1"/>
  <c r="H876" i="1"/>
  <c r="I876" i="1"/>
  <c r="G877" i="1"/>
  <c r="H877" i="1"/>
  <c r="I877" i="1"/>
  <c r="G878" i="1"/>
  <c r="H878" i="1"/>
  <c r="I878" i="1"/>
  <c r="G879" i="1"/>
  <c r="H879" i="1"/>
  <c r="I879" i="1"/>
  <c r="G880" i="1"/>
  <c r="H880" i="1"/>
  <c r="I880" i="1"/>
  <c r="G881" i="1"/>
  <c r="H881" i="1"/>
  <c r="I881" i="1"/>
  <c r="G882" i="1"/>
  <c r="H882" i="1"/>
  <c r="I882" i="1"/>
  <c r="G883" i="1"/>
  <c r="H883" i="1"/>
  <c r="I883" i="1"/>
  <c r="G884" i="1"/>
  <c r="H884" i="1"/>
  <c r="I884" i="1"/>
  <c r="G885" i="1"/>
  <c r="H885" i="1"/>
  <c r="I885" i="1"/>
  <c r="G886" i="1"/>
  <c r="H886" i="1"/>
  <c r="I886" i="1"/>
  <c r="G887" i="1"/>
  <c r="H887" i="1"/>
  <c r="I887" i="1"/>
  <c r="G888" i="1"/>
  <c r="H888" i="1"/>
  <c r="I888" i="1"/>
  <c r="G889" i="1"/>
  <c r="H889" i="1"/>
  <c r="I889" i="1"/>
  <c r="G890" i="1"/>
  <c r="H890" i="1"/>
  <c r="I890" i="1"/>
  <c r="G891" i="1"/>
  <c r="H891" i="1"/>
  <c r="I891" i="1"/>
  <c r="G892" i="1"/>
  <c r="H892" i="1"/>
  <c r="I892" i="1"/>
  <c r="G893" i="1"/>
  <c r="H893" i="1"/>
  <c r="I893" i="1"/>
  <c r="G894" i="1"/>
  <c r="H894" i="1"/>
  <c r="I894" i="1"/>
  <c r="G895" i="1"/>
  <c r="H895" i="1"/>
  <c r="I895" i="1"/>
  <c r="G896" i="1"/>
  <c r="H896" i="1"/>
  <c r="I896" i="1"/>
  <c r="G897" i="1"/>
  <c r="H897" i="1"/>
  <c r="I897" i="1"/>
  <c r="G898" i="1"/>
  <c r="H898" i="1"/>
  <c r="I898" i="1"/>
  <c r="G899" i="1"/>
  <c r="H899" i="1"/>
  <c r="I899" i="1"/>
  <c r="G900" i="1"/>
  <c r="H900" i="1"/>
  <c r="I900" i="1"/>
  <c r="G901" i="1"/>
  <c r="H901" i="1"/>
  <c r="I901" i="1"/>
  <c r="G902" i="1"/>
  <c r="H902" i="1"/>
  <c r="I902" i="1"/>
  <c r="G903" i="1"/>
  <c r="H903" i="1"/>
  <c r="I903" i="1"/>
  <c r="G904" i="1"/>
  <c r="H904" i="1"/>
  <c r="I904" i="1"/>
  <c r="G905" i="1"/>
  <c r="H905" i="1"/>
  <c r="I905" i="1"/>
  <c r="G906" i="1"/>
  <c r="H906" i="1"/>
  <c r="I906" i="1"/>
  <c r="G907" i="1"/>
  <c r="H907" i="1"/>
  <c r="I907" i="1"/>
  <c r="G908" i="1"/>
  <c r="H908" i="1"/>
  <c r="I908" i="1"/>
  <c r="G909" i="1"/>
  <c r="H909" i="1"/>
  <c r="I909" i="1"/>
  <c r="G910" i="1"/>
  <c r="H910" i="1"/>
  <c r="I910" i="1"/>
  <c r="G911" i="1"/>
  <c r="H911" i="1"/>
  <c r="I911" i="1"/>
  <c r="G912" i="1"/>
  <c r="H912" i="1"/>
  <c r="I912" i="1"/>
  <c r="G913" i="1"/>
  <c r="H913" i="1"/>
  <c r="I913" i="1"/>
  <c r="G914" i="1"/>
  <c r="H914" i="1"/>
  <c r="I914" i="1"/>
  <c r="G915" i="1"/>
  <c r="H915" i="1"/>
  <c r="I915" i="1"/>
  <c r="G916" i="1"/>
  <c r="H916" i="1"/>
  <c r="I916" i="1"/>
  <c r="G917" i="1"/>
  <c r="H917" i="1"/>
  <c r="I917" i="1"/>
  <c r="G918" i="1"/>
  <c r="H918" i="1"/>
  <c r="I918" i="1"/>
  <c r="G919" i="1"/>
  <c r="H919" i="1"/>
  <c r="I919" i="1"/>
  <c r="G920" i="1"/>
  <c r="H920" i="1"/>
  <c r="I920" i="1"/>
  <c r="G921" i="1"/>
  <c r="H921" i="1"/>
  <c r="I921" i="1"/>
  <c r="G922" i="1"/>
  <c r="H922" i="1"/>
  <c r="I922" i="1"/>
  <c r="G923" i="1"/>
  <c r="H923" i="1"/>
  <c r="I923" i="1"/>
  <c r="G924" i="1"/>
  <c r="H924" i="1"/>
  <c r="I924" i="1"/>
  <c r="G925" i="1"/>
  <c r="H925" i="1"/>
  <c r="I925" i="1"/>
  <c r="G926" i="1"/>
  <c r="H926" i="1"/>
  <c r="I926" i="1"/>
  <c r="G927" i="1"/>
  <c r="H927" i="1"/>
  <c r="I927" i="1"/>
  <c r="G928" i="1"/>
  <c r="H928" i="1"/>
  <c r="I928" i="1"/>
  <c r="G929" i="1"/>
  <c r="H929" i="1"/>
  <c r="I929" i="1"/>
  <c r="G930" i="1"/>
  <c r="H930" i="1"/>
  <c r="I930" i="1"/>
  <c r="G931" i="1"/>
  <c r="H931" i="1"/>
  <c r="I931" i="1"/>
  <c r="G932" i="1"/>
  <c r="H932" i="1"/>
  <c r="I932" i="1"/>
  <c r="G933" i="1"/>
  <c r="H933" i="1"/>
  <c r="I933" i="1"/>
  <c r="G934" i="1"/>
  <c r="H934" i="1"/>
  <c r="I934" i="1"/>
  <c r="G935" i="1"/>
  <c r="H935" i="1"/>
  <c r="I935" i="1"/>
  <c r="G936" i="1"/>
  <c r="H936" i="1"/>
  <c r="I936" i="1"/>
  <c r="G937" i="1"/>
  <c r="H937" i="1"/>
  <c r="I937" i="1"/>
  <c r="G938" i="1"/>
  <c r="H938" i="1"/>
  <c r="I938" i="1"/>
  <c r="G939" i="1"/>
  <c r="H939" i="1"/>
  <c r="I939" i="1"/>
  <c r="G940" i="1"/>
  <c r="H940" i="1"/>
  <c r="I940" i="1"/>
  <c r="G941" i="1"/>
  <c r="H941" i="1"/>
  <c r="I941" i="1"/>
  <c r="G942" i="1"/>
  <c r="H942" i="1"/>
  <c r="I942" i="1"/>
  <c r="G943" i="1"/>
  <c r="H943" i="1"/>
  <c r="I943" i="1"/>
  <c r="G944" i="1"/>
  <c r="H944" i="1"/>
  <c r="I944" i="1"/>
  <c r="G945" i="1"/>
  <c r="H945" i="1"/>
  <c r="I945" i="1"/>
  <c r="G946" i="1"/>
  <c r="H946" i="1"/>
  <c r="I946" i="1"/>
  <c r="G947" i="1"/>
  <c r="H947" i="1"/>
  <c r="I947" i="1"/>
  <c r="G948" i="1"/>
  <c r="H948" i="1"/>
  <c r="I948" i="1"/>
  <c r="G949" i="1"/>
  <c r="H949" i="1"/>
  <c r="I949" i="1"/>
  <c r="G950" i="1"/>
  <c r="H950" i="1"/>
  <c r="I950" i="1"/>
  <c r="G951" i="1"/>
  <c r="H951" i="1"/>
  <c r="I951" i="1"/>
  <c r="G952" i="1"/>
  <c r="H952" i="1"/>
  <c r="I952" i="1"/>
  <c r="G953" i="1"/>
  <c r="H953" i="1"/>
  <c r="I953" i="1"/>
  <c r="G954" i="1"/>
  <c r="H954" i="1"/>
  <c r="I954" i="1"/>
  <c r="G955" i="1"/>
  <c r="H955" i="1"/>
  <c r="I955" i="1"/>
  <c r="G956" i="1"/>
  <c r="H956" i="1"/>
  <c r="I956" i="1"/>
  <c r="G957" i="1"/>
  <c r="H957" i="1"/>
  <c r="I957" i="1"/>
  <c r="G958" i="1"/>
  <c r="H958" i="1"/>
  <c r="I958" i="1"/>
  <c r="G959" i="1"/>
  <c r="H959" i="1"/>
  <c r="I959" i="1"/>
  <c r="G960" i="1"/>
  <c r="H960" i="1"/>
  <c r="I960" i="1"/>
  <c r="G961" i="1"/>
  <c r="H961" i="1"/>
  <c r="I961" i="1"/>
  <c r="G962" i="1"/>
  <c r="H962" i="1"/>
  <c r="I962" i="1"/>
  <c r="G963" i="1"/>
  <c r="H963" i="1"/>
  <c r="I963" i="1"/>
  <c r="G964" i="1"/>
  <c r="H964" i="1"/>
  <c r="I964" i="1"/>
  <c r="G965" i="1"/>
  <c r="H965" i="1"/>
  <c r="I965" i="1"/>
  <c r="G966" i="1"/>
  <c r="H966" i="1"/>
  <c r="I966" i="1"/>
  <c r="G967" i="1"/>
  <c r="H967" i="1"/>
  <c r="I967" i="1"/>
  <c r="G968" i="1"/>
  <c r="H968" i="1"/>
  <c r="I968" i="1"/>
  <c r="G969" i="1"/>
  <c r="H969" i="1"/>
  <c r="I969" i="1"/>
  <c r="G970" i="1"/>
  <c r="H970" i="1"/>
  <c r="I970" i="1"/>
  <c r="G971" i="1"/>
  <c r="H971" i="1"/>
  <c r="I971" i="1"/>
  <c r="G972" i="1"/>
  <c r="H972" i="1"/>
  <c r="I972" i="1"/>
  <c r="G973" i="1"/>
  <c r="H973" i="1"/>
  <c r="I973" i="1"/>
  <c r="G974" i="1"/>
  <c r="H974" i="1"/>
  <c r="I974" i="1"/>
  <c r="G975" i="1"/>
  <c r="H975" i="1"/>
  <c r="I975" i="1"/>
  <c r="G976" i="1"/>
  <c r="H976" i="1"/>
  <c r="I976" i="1"/>
  <c r="G977" i="1"/>
  <c r="H977" i="1"/>
  <c r="I977" i="1"/>
  <c r="G978" i="1"/>
  <c r="H978" i="1"/>
  <c r="I978" i="1"/>
  <c r="G979" i="1"/>
  <c r="H979" i="1"/>
  <c r="I979" i="1"/>
  <c r="G980" i="1"/>
  <c r="H980" i="1"/>
  <c r="I980" i="1"/>
  <c r="G981" i="1"/>
  <c r="H981" i="1"/>
  <c r="I981" i="1"/>
  <c r="G982" i="1"/>
  <c r="H982" i="1"/>
  <c r="I982" i="1"/>
  <c r="G983" i="1"/>
  <c r="H983" i="1"/>
  <c r="I983" i="1"/>
  <c r="G984" i="1"/>
  <c r="H984" i="1"/>
  <c r="I984" i="1"/>
  <c r="G985" i="1"/>
  <c r="H985" i="1"/>
  <c r="I985" i="1"/>
  <c r="G986" i="1"/>
  <c r="H986" i="1"/>
  <c r="I986" i="1"/>
  <c r="G987" i="1"/>
  <c r="H987" i="1"/>
  <c r="I987" i="1"/>
  <c r="G988" i="1"/>
  <c r="H988" i="1"/>
  <c r="I988" i="1"/>
  <c r="G989" i="1"/>
  <c r="H989" i="1"/>
  <c r="I989" i="1"/>
  <c r="G990" i="1"/>
  <c r="H990" i="1"/>
  <c r="I990" i="1"/>
  <c r="G991" i="1"/>
  <c r="H991" i="1"/>
  <c r="I991" i="1"/>
  <c r="G992" i="1"/>
  <c r="H992" i="1"/>
  <c r="I992" i="1"/>
  <c r="G993" i="1"/>
  <c r="H993" i="1"/>
  <c r="I993" i="1"/>
  <c r="G994" i="1"/>
  <c r="H994" i="1"/>
  <c r="I994" i="1"/>
  <c r="G995" i="1"/>
  <c r="H995" i="1"/>
  <c r="I995" i="1"/>
  <c r="G996" i="1"/>
  <c r="H996" i="1"/>
  <c r="I996" i="1"/>
  <c r="G997" i="1"/>
  <c r="H997" i="1"/>
  <c r="I997" i="1"/>
  <c r="G998" i="1"/>
  <c r="H998" i="1"/>
  <c r="I998" i="1"/>
  <c r="G999" i="1"/>
  <c r="H999" i="1"/>
  <c r="I999" i="1"/>
  <c r="G1000" i="1"/>
  <c r="H1000" i="1"/>
  <c r="I1000" i="1"/>
  <c r="G1001" i="1"/>
  <c r="H1001" i="1"/>
  <c r="I1001" i="1"/>
  <c r="G1002" i="1"/>
  <c r="H1002" i="1"/>
  <c r="I1002" i="1"/>
  <c r="G1003" i="1"/>
  <c r="H1003" i="1"/>
  <c r="I1003" i="1"/>
  <c r="G1004" i="1"/>
  <c r="H1004" i="1"/>
  <c r="I1004" i="1"/>
  <c r="G1005" i="1"/>
  <c r="H1005" i="1"/>
  <c r="I1005" i="1"/>
  <c r="G1006" i="1"/>
  <c r="H1006" i="1"/>
  <c r="I1006" i="1"/>
  <c r="G1007" i="1"/>
  <c r="H1007" i="1"/>
  <c r="I1007" i="1"/>
  <c r="G1008" i="1"/>
  <c r="H1008" i="1"/>
  <c r="I1008" i="1"/>
  <c r="G1009" i="1"/>
  <c r="H1009" i="1"/>
  <c r="I1009" i="1"/>
  <c r="G1010" i="1"/>
  <c r="H1010" i="1"/>
  <c r="I1010" i="1"/>
  <c r="G1011" i="1"/>
  <c r="H1011" i="1"/>
  <c r="I1011" i="1"/>
  <c r="G1012" i="1"/>
  <c r="H1012" i="1"/>
  <c r="I1012" i="1"/>
  <c r="G1013" i="1"/>
  <c r="H1013" i="1"/>
  <c r="I1013" i="1"/>
  <c r="G1014" i="1"/>
  <c r="H1014" i="1"/>
  <c r="I1014" i="1"/>
  <c r="G1015" i="1"/>
  <c r="H1015" i="1"/>
  <c r="I1015" i="1"/>
  <c r="G1016" i="1"/>
  <c r="H1016" i="1"/>
  <c r="I1016" i="1"/>
  <c r="G1017" i="1"/>
  <c r="H1017" i="1"/>
  <c r="I1017" i="1"/>
  <c r="G1018" i="1"/>
  <c r="H1018" i="1"/>
  <c r="I1018" i="1"/>
  <c r="G1019" i="1"/>
  <c r="H1019" i="1"/>
  <c r="I1019" i="1"/>
  <c r="G1020" i="1"/>
  <c r="H1020" i="1"/>
  <c r="I1020" i="1"/>
  <c r="G1021" i="1"/>
  <c r="H1021" i="1"/>
  <c r="I1021" i="1"/>
  <c r="G1022" i="1"/>
  <c r="H1022" i="1"/>
  <c r="I1022" i="1"/>
  <c r="G1023" i="1"/>
  <c r="H1023" i="1"/>
  <c r="I1023" i="1"/>
  <c r="G1024" i="1"/>
  <c r="H1024" i="1"/>
  <c r="I1024" i="1"/>
  <c r="G1025" i="1"/>
  <c r="H1025" i="1"/>
  <c r="I1025" i="1"/>
  <c r="G1026" i="1"/>
  <c r="H1026" i="1"/>
  <c r="I1026" i="1"/>
  <c r="G1027" i="1"/>
  <c r="H1027" i="1"/>
  <c r="I1027" i="1"/>
  <c r="G1028" i="1"/>
  <c r="H1028" i="1"/>
  <c r="I1028" i="1"/>
  <c r="G1029" i="1"/>
  <c r="H1029" i="1"/>
  <c r="I1029" i="1"/>
  <c r="G1030" i="1"/>
  <c r="H1030" i="1"/>
  <c r="I1030" i="1"/>
  <c r="G1031" i="1"/>
  <c r="H1031" i="1"/>
  <c r="I1031" i="1"/>
  <c r="G1032" i="1"/>
  <c r="H1032" i="1"/>
  <c r="I1032" i="1"/>
  <c r="G1033" i="1"/>
  <c r="H1033" i="1"/>
  <c r="I1033" i="1"/>
  <c r="G1034" i="1"/>
  <c r="H1034" i="1"/>
  <c r="I1034" i="1"/>
  <c r="G1035" i="1"/>
  <c r="H1035" i="1"/>
  <c r="I1035" i="1"/>
  <c r="G1036" i="1"/>
  <c r="H1036" i="1"/>
  <c r="I1036" i="1"/>
  <c r="G1037" i="1"/>
  <c r="H1037" i="1"/>
  <c r="I1037" i="1"/>
  <c r="G1038" i="1"/>
  <c r="H1038" i="1"/>
  <c r="I1038" i="1"/>
  <c r="G1039" i="1"/>
  <c r="H1039" i="1"/>
  <c r="I1039" i="1"/>
  <c r="G1040" i="1"/>
  <c r="H1040" i="1"/>
  <c r="I1040" i="1"/>
  <c r="G1041" i="1"/>
  <c r="H1041" i="1"/>
  <c r="I1041" i="1"/>
  <c r="G1042" i="1"/>
  <c r="H1042" i="1"/>
  <c r="I1042" i="1"/>
  <c r="G1043" i="1"/>
  <c r="H1043" i="1"/>
  <c r="I1043" i="1"/>
  <c r="G1044" i="1"/>
  <c r="H1044" i="1"/>
  <c r="I1044" i="1"/>
  <c r="G1045" i="1"/>
  <c r="H1045" i="1"/>
  <c r="I1045" i="1"/>
  <c r="G1046" i="1"/>
  <c r="H1046" i="1"/>
  <c r="I1046" i="1"/>
  <c r="G1047" i="1"/>
  <c r="H1047" i="1"/>
  <c r="I1047" i="1"/>
  <c r="G1048" i="1"/>
  <c r="H1048" i="1"/>
  <c r="I1048" i="1"/>
  <c r="G1049" i="1"/>
  <c r="H1049" i="1"/>
  <c r="I1049" i="1"/>
  <c r="G1050" i="1"/>
  <c r="H1050" i="1"/>
  <c r="I1050" i="1"/>
  <c r="G1051" i="1"/>
  <c r="H1051" i="1"/>
  <c r="I1051" i="1"/>
  <c r="G1052" i="1"/>
  <c r="H1052" i="1"/>
  <c r="I1052" i="1"/>
  <c r="G1053" i="1"/>
  <c r="H1053" i="1"/>
  <c r="I1053" i="1"/>
  <c r="G1054" i="1"/>
  <c r="H1054" i="1"/>
  <c r="I1054" i="1"/>
  <c r="G1055" i="1"/>
  <c r="H1055" i="1"/>
  <c r="I1055" i="1"/>
  <c r="G1056" i="1"/>
  <c r="H1056" i="1"/>
  <c r="I1056" i="1"/>
  <c r="G1057" i="1"/>
  <c r="H1057" i="1"/>
  <c r="I1057" i="1"/>
  <c r="G1058" i="1"/>
  <c r="H1058" i="1"/>
  <c r="I1058" i="1"/>
  <c r="G1059" i="1"/>
  <c r="H1059" i="1"/>
  <c r="I1059" i="1"/>
  <c r="G1060" i="1"/>
  <c r="H1060" i="1"/>
  <c r="I1060" i="1"/>
  <c r="G1061" i="1"/>
  <c r="H1061" i="1"/>
  <c r="I1061" i="1"/>
  <c r="G1062" i="1"/>
  <c r="H1062" i="1"/>
  <c r="I1062" i="1"/>
  <c r="G1063" i="1"/>
  <c r="H1063" i="1"/>
  <c r="I1063" i="1"/>
  <c r="G1064" i="1"/>
  <c r="H1064" i="1"/>
  <c r="I1064" i="1"/>
  <c r="G1065" i="1"/>
  <c r="H1065" i="1"/>
  <c r="I1065" i="1"/>
  <c r="G1066" i="1"/>
  <c r="H1066" i="1"/>
  <c r="I1066" i="1"/>
  <c r="G1067" i="1"/>
  <c r="H1067" i="1"/>
  <c r="I1067" i="1"/>
  <c r="G1068" i="1"/>
  <c r="H1068" i="1"/>
  <c r="I1068" i="1"/>
  <c r="G1069" i="1"/>
  <c r="H1069" i="1"/>
  <c r="I1069" i="1"/>
  <c r="G1070" i="1"/>
  <c r="H1070" i="1"/>
  <c r="I1070" i="1"/>
  <c r="G1071" i="1"/>
  <c r="H1071" i="1"/>
  <c r="I1071" i="1"/>
  <c r="G1072" i="1"/>
  <c r="H1072" i="1"/>
  <c r="I1072" i="1"/>
  <c r="G1073" i="1"/>
  <c r="H1073" i="1"/>
  <c r="I1073" i="1"/>
  <c r="G1074" i="1"/>
  <c r="H1074" i="1"/>
  <c r="I1074" i="1"/>
  <c r="G1075" i="1"/>
  <c r="H1075" i="1"/>
  <c r="I1075" i="1"/>
  <c r="G1076" i="1"/>
  <c r="H1076" i="1"/>
  <c r="I1076" i="1"/>
  <c r="G1077" i="1"/>
  <c r="H1077" i="1"/>
  <c r="I1077" i="1"/>
  <c r="G1078" i="1"/>
  <c r="H1078" i="1"/>
  <c r="I1078" i="1"/>
  <c r="G1079" i="1"/>
  <c r="H1079" i="1"/>
  <c r="I1079" i="1"/>
  <c r="G1080" i="1"/>
  <c r="H1080" i="1"/>
  <c r="I1080" i="1"/>
  <c r="G1081" i="1"/>
  <c r="H1081" i="1"/>
  <c r="I1081" i="1"/>
  <c r="G1082" i="1"/>
  <c r="H1082" i="1"/>
  <c r="I1082" i="1"/>
  <c r="G1083" i="1"/>
  <c r="H1083" i="1"/>
  <c r="I1083" i="1"/>
  <c r="G1084" i="1"/>
  <c r="H1084" i="1"/>
  <c r="I1084" i="1"/>
  <c r="G1085" i="1"/>
  <c r="H1085" i="1"/>
  <c r="I1085" i="1"/>
  <c r="G1086" i="1"/>
  <c r="H1086" i="1"/>
  <c r="I1086" i="1"/>
  <c r="G1087" i="1"/>
  <c r="H1087" i="1"/>
  <c r="I1087" i="1"/>
  <c r="G1088" i="1"/>
  <c r="H1088" i="1"/>
  <c r="I1088" i="1"/>
  <c r="G1089" i="1"/>
  <c r="H1089" i="1"/>
  <c r="I1089" i="1"/>
  <c r="G1090" i="1"/>
  <c r="H1090" i="1"/>
  <c r="I1090" i="1"/>
  <c r="G1091" i="1"/>
  <c r="H1091" i="1"/>
  <c r="I1091" i="1"/>
  <c r="G1092" i="1"/>
  <c r="H1092" i="1"/>
  <c r="I1092" i="1"/>
  <c r="G1093" i="1"/>
  <c r="H1093" i="1"/>
  <c r="I1093" i="1"/>
  <c r="G1094" i="1"/>
  <c r="H1094" i="1"/>
  <c r="I1094" i="1"/>
  <c r="G1095" i="1"/>
  <c r="H1095" i="1"/>
  <c r="I1095" i="1"/>
  <c r="G1096" i="1"/>
  <c r="H1096" i="1"/>
  <c r="I1096" i="1"/>
  <c r="I732" i="1"/>
  <c r="H732" i="1"/>
  <c r="G732" i="1"/>
  <c r="G368" i="1"/>
  <c r="H368" i="1"/>
  <c r="I368" i="1"/>
  <c r="G369" i="1"/>
  <c r="H369" i="1"/>
  <c r="I369" i="1"/>
  <c r="G370" i="1"/>
  <c r="H370" i="1"/>
  <c r="I370" i="1"/>
  <c r="G371" i="1"/>
  <c r="H371" i="1"/>
  <c r="I371" i="1"/>
  <c r="G372" i="1"/>
  <c r="H372" i="1"/>
  <c r="I372" i="1"/>
  <c r="G373" i="1"/>
  <c r="H373" i="1"/>
  <c r="I373" i="1"/>
  <c r="G374" i="1"/>
  <c r="H374" i="1"/>
  <c r="I374" i="1"/>
  <c r="G375" i="1"/>
  <c r="H375" i="1"/>
  <c r="I375" i="1"/>
  <c r="G376" i="1"/>
  <c r="H376" i="1"/>
  <c r="I376" i="1"/>
  <c r="G377" i="1"/>
  <c r="H377" i="1"/>
  <c r="I377" i="1"/>
  <c r="G378" i="1"/>
  <c r="H378" i="1"/>
  <c r="I378" i="1"/>
  <c r="G379" i="1"/>
  <c r="H379" i="1"/>
  <c r="I379" i="1"/>
  <c r="G380" i="1"/>
  <c r="H380" i="1"/>
  <c r="I380" i="1"/>
  <c r="G381" i="1"/>
  <c r="H381" i="1"/>
  <c r="I381" i="1"/>
  <c r="G382" i="1"/>
  <c r="H382" i="1"/>
  <c r="I382" i="1"/>
  <c r="G383" i="1"/>
  <c r="H383" i="1"/>
  <c r="I383" i="1"/>
  <c r="G384" i="1"/>
  <c r="H384" i="1"/>
  <c r="I384" i="1"/>
  <c r="G385" i="1"/>
  <c r="H385" i="1"/>
  <c r="I385" i="1"/>
  <c r="G386" i="1"/>
  <c r="H386" i="1"/>
  <c r="I386" i="1"/>
  <c r="G387" i="1"/>
  <c r="H387" i="1"/>
  <c r="I387" i="1"/>
  <c r="G388" i="1"/>
  <c r="H388" i="1"/>
  <c r="I388" i="1"/>
  <c r="G389" i="1"/>
  <c r="H389" i="1"/>
  <c r="I389" i="1"/>
  <c r="G390" i="1"/>
  <c r="H390" i="1"/>
  <c r="I390" i="1"/>
  <c r="G391" i="1"/>
  <c r="H391" i="1"/>
  <c r="I391" i="1"/>
  <c r="G392" i="1"/>
  <c r="H392" i="1"/>
  <c r="I392" i="1"/>
  <c r="G393" i="1"/>
  <c r="H393" i="1"/>
  <c r="I393" i="1"/>
  <c r="G394" i="1"/>
  <c r="H394" i="1"/>
  <c r="I394" i="1"/>
  <c r="G395" i="1"/>
  <c r="H395" i="1"/>
  <c r="I395" i="1"/>
  <c r="G396" i="1"/>
  <c r="H396" i="1"/>
  <c r="I396" i="1"/>
  <c r="G397" i="1"/>
  <c r="H397" i="1"/>
  <c r="I397" i="1"/>
  <c r="G398" i="1"/>
  <c r="H398" i="1"/>
  <c r="I398" i="1"/>
  <c r="G399" i="1"/>
  <c r="H399" i="1"/>
  <c r="I399" i="1"/>
  <c r="G400" i="1"/>
  <c r="H400" i="1"/>
  <c r="I400" i="1"/>
  <c r="G401" i="1"/>
  <c r="H401" i="1"/>
  <c r="I401" i="1"/>
  <c r="G402" i="1"/>
  <c r="H402" i="1"/>
  <c r="I402" i="1"/>
  <c r="G403" i="1"/>
  <c r="H403" i="1"/>
  <c r="I403" i="1"/>
  <c r="G404" i="1"/>
  <c r="H404" i="1"/>
  <c r="I404" i="1"/>
  <c r="G405" i="1"/>
  <c r="H405" i="1"/>
  <c r="I405" i="1"/>
  <c r="G406" i="1"/>
  <c r="H406" i="1"/>
  <c r="I406" i="1"/>
  <c r="G407" i="1"/>
  <c r="H407" i="1"/>
  <c r="I407" i="1"/>
  <c r="G408" i="1"/>
  <c r="H408" i="1"/>
  <c r="I408" i="1"/>
  <c r="G409" i="1"/>
  <c r="H409" i="1"/>
  <c r="I409" i="1"/>
  <c r="G410" i="1"/>
  <c r="H410" i="1"/>
  <c r="I410" i="1"/>
  <c r="G411" i="1"/>
  <c r="H411" i="1"/>
  <c r="I411" i="1"/>
  <c r="G412" i="1"/>
  <c r="H412" i="1"/>
  <c r="I412" i="1"/>
  <c r="G413" i="1"/>
  <c r="H413" i="1"/>
  <c r="I413" i="1"/>
  <c r="G414" i="1"/>
  <c r="H414" i="1"/>
  <c r="I414" i="1"/>
  <c r="G415" i="1"/>
  <c r="H415" i="1"/>
  <c r="I415" i="1"/>
  <c r="G416" i="1"/>
  <c r="H416" i="1"/>
  <c r="I416" i="1"/>
  <c r="G417" i="1"/>
  <c r="H417" i="1"/>
  <c r="I417" i="1"/>
  <c r="G418" i="1"/>
  <c r="H418" i="1"/>
  <c r="I418" i="1"/>
  <c r="G419" i="1"/>
  <c r="H419" i="1"/>
  <c r="I419" i="1"/>
  <c r="G420" i="1"/>
  <c r="H420" i="1"/>
  <c r="I420" i="1"/>
  <c r="G421" i="1"/>
  <c r="H421" i="1"/>
  <c r="I421" i="1"/>
  <c r="G422" i="1"/>
  <c r="H422" i="1"/>
  <c r="I422" i="1"/>
  <c r="G423" i="1"/>
  <c r="H423" i="1"/>
  <c r="I423" i="1"/>
  <c r="G424" i="1"/>
  <c r="H424" i="1"/>
  <c r="I424" i="1"/>
  <c r="G425" i="1"/>
  <c r="H425" i="1"/>
  <c r="I425" i="1"/>
  <c r="G426" i="1"/>
  <c r="H426" i="1"/>
  <c r="I426" i="1"/>
  <c r="G427" i="1"/>
  <c r="H427" i="1"/>
  <c r="I427" i="1"/>
  <c r="G428" i="1"/>
  <c r="H428" i="1"/>
  <c r="I428" i="1"/>
  <c r="G429" i="1"/>
  <c r="H429" i="1"/>
  <c r="I429" i="1"/>
  <c r="G430" i="1"/>
  <c r="H430" i="1"/>
  <c r="I430" i="1"/>
  <c r="G431" i="1"/>
  <c r="H431" i="1"/>
  <c r="I431" i="1"/>
  <c r="G432" i="1"/>
  <c r="H432" i="1"/>
  <c r="I432" i="1"/>
  <c r="G433" i="1"/>
  <c r="H433" i="1"/>
  <c r="I433" i="1"/>
  <c r="G434" i="1"/>
  <c r="H434" i="1"/>
  <c r="I434" i="1"/>
  <c r="G435" i="1"/>
  <c r="H435" i="1"/>
  <c r="I435" i="1"/>
  <c r="G436" i="1"/>
  <c r="H436" i="1"/>
  <c r="I436" i="1"/>
  <c r="G437" i="1"/>
  <c r="H437" i="1"/>
  <c r="I437" i="1"/>
  <c r="G438" i="1"/>
  <c r="H438" i="1"/>
  <c r="I438" i="1"/>
  <c r="G439" i="1"/>
  <c r="H439" i="1"/>
  <c r="I439" i="1"/>
  <c r="G440" i="1"/>
  <c r="H440" i="1"/>
  <c r="I440" i="1"/>
  <c r="G441" i="1"/>
  <c r="H441" i="1"/>
  <c r="I441" i="1"/>
  <c r="G442" i="1"/>
  <c r="H442" i="1"/>
  <c r="I442" i="1"/>
  <c r="G443" i="1"/>
  <c r="H443" i="1"/>
  <c r="I443" i="1"/>
  <c r="G444" i="1"/>
  <c r="H444" i="1"/>
  <c r="I444" i="1"/>
  <c r="G445" i="1"/>
  <c r="H445" i="1"/>
  <c r="I445" i="1"/>
  <c r="G446" i="1"/>
  <c r="H446" i="1"/>
  <c r="I446" i="1"/>
  <c r="G447" i="1"/>
  <c r="H447" i="1"/>
  <c r="I447" i="1"/>
  <c r="G448" i="1"/>
  <c r="H448" i="1"/>
  <c r="I448" i="1"/>
  <c r="G449" i="1"/>
  <c r="H449" i="1"/>
  <c r="I449" i="1"/>
  <c r="G450" i="1"/>
  <c r="H450" i="1"/>
  <c r="I450" i="1"/>
  <c r="G451" i="1"/>
  <c r="H451" i="1"/>
  <c r="I451" i="1"/>
  <c r="G452" i="1"/>
  <c r="H452" i="1"/>
  <c r="I452" i="1"/>
  <c r="G453" i="1"/>
  <c r="H453" i="1"/>
  <c r="I453" i="1"/>
  <c r="G454" i="1"/>
  <c r="H454" i="1"/>
  <c r="I454" i="1"/>
  <c r="G455" i="1"/>
  <c r="H455" i="1"/>
  <c r="I455" i="1"/>
  <c r="G456" i="1"/>
  <c r="H456" i="1"/>
  <c r="I456" i="1"/>
  <c r="G457" i="1"/>
  <c r="H457" i="1"/>
  <c r="I457" i="1"/>
  <c r="G458" i="1"/>
  <c r="H458" i="1"/>
  <c r="I458" i="1"/>
  <c r="G459" i="1"/>
  <c r="H459" i="1"/>
  <c r="I459" i="1"/>
  <c r="G460" i="1"/>
  <c r="H460" i="1"/>
  <c r="I460" i="1"/>
  <c r="G461" i="1"/>
  <c r="H461" i="1"/>
  <c r="I461" i="1"/>
  <c r="G462" i="1"/>
  <c r="H462" i="1"/>
  <c r="I462" i="1"/>
  <c r="G463" i="1"/>
  <c r="H463" i="1"/>
  <c r="I463" i="1"/>
  <c r="G464" i="1"/>
  <c r="H464" i="1"/>
  <c r="I464" i="1"/>
  <c r="G465" i="1"/>
  <c r="H465" i="1"/>
  <c r="I465" i="1"/>
  <c r="G466" i="1"/>
  <c r="H466" i="1"/>
  <c r="I466" i="1"/>
  <c r="G467" i="1"/>
  <c r="H467" i="1"/>
  <c r="I467" i="1"/>
  <c r="G468" i="1"/>
  <c r="H468" i="1"/>
  <c r="I468" i="1"/>
  <c r="G469" i="1"/>
  <c r="H469" i="1"/>
  <c r="I469" i="1"/>
  <c r="G470" i="1"/>
  <c r="H470" i="1"/>
  <c r="I470" i="1"/>
  <c r="G471" i="1"/>
  <c r="H471" i="1"/>
  <c r="I471" i="1"/>
  <c r="G472" i="1"/>
  <c r="H472" i="1"/>
  <c r="I472" i="1"/>
  <c r="G473" i="1"/>
  <c r="H473" i="1"/>
  <c r="I473" i="1"/>
  <c r="G474" i="1"/>
  <c r="H474" i="1"/>
  <c r="I474" i="1"/>
  <c r="G475" i="1"/>
  <c r="H475" i="1"/>
  <c r="I475" i="1"/>
  <c r="G476" i="1"/>
  <c r="H476" i="1"/>
  <c r="I476" i="1"/>
  <c r="G477" i="1"/>
  <c r="H477" i="1"/>
  <c r="I477" i="1"/>
  <c r="G478" i="1"/>
  <c r="H478" i="1"/>
  <c r="I478" i="1"/>
  <c r="G479" i="1"/>
  <c r="H479" i="1"/>
  <c r="I479" i="1"/>
  <c r="G480" i="1"/>
  <c r="H480" i="1"/>
  <c r="I480" i="1"/>
  <c r="G481" i="1"/>
  <c r="H481" i="1"/>
  <c r="I481" i="1"/>
  <c r="G482" i="1"/>
  <c r="H482" i="1"/>
  <c r="I482" i="1"/>
  <c r="G483" i="1"/>
  <c r="H483" i="1"/>
  <c r="I483" i="1"/>
  <c r="G484" i="1"/>
  <c r="H484" i="1"/>
  <c r="I484" i="1"/>
  <c r="G485" i="1"/>
  <c r="H485" i="1"/>
  <c r="I485" i="1"/>
  <c r="G486" i="1"/>
  <c r="H486" i="1"/>
  <c r="I486" i="1"/>
  <c r="G487" i="1"/>
  <c r="H487" i="1"/>
  <c r="I487" i="1"/>
  <c r="G488" i="1"/>
  <c r="H488" i="1"/>
  <c r="I488" i="1"/>
  <c r="G489" i="1"/>
  <c r="H489" i="1"/>
  <c r="I489" i="1"/>
  <c r="G490" i="1"/>
  <c r="H490" i="1"/>
  <c r="I490" i="1"/>
  <c r="G491" i="1"/>
  <c r="H491" i="1"/>
  <c r="I491" i="1"/>
  <c r="G492" i="1"/>
  <c r="H492" i="1"/>
  <c r="I492" i="1"/>
  <c r="G493" i="1"/>
  <c r="H493" i="1"/>
  <c r="I493" i="1"/>
  <c r="G494" i="1"/>
  <c r="H494" i="1"/>
  <c r="I494" i="1"/>
  <c r="G495" i="1"/>
  <c r="H495" i="1"/>
  <c r="I495" i="1"/>
  <c r="G496" i="1"/>
  <c r="H496" i="1"/>
  <c r="I496" i="1"/>
  <c r="G497" i="1"/>
  <c r="H497" i="1"/>
  <c r="I497" i="1"/>
  <c r="G498" i="1"/>
  <c r="H498" i="1"/>
  <c r="I498" i="1"/>
  <c r="G499" i="1"/>
  <c r="H499" i="1"/>
  <c r="I499" i="1"/>
  <c r="G500" i="1"/>
  <c r="H500" i="1"/>
  <c r="I500" i="1"/>
  <c r="G501" i="1"/>
  <c r="H501" i="1"/>
  <c r="I501" i="1"/>
  <c r="G502" i="1"/>
  <c r="H502" i="1"/>
  <c r="I502" i="1"/>
  <c r="G503" i="1"/>
  <c r="H503" i="1"/>
  <c r="I503" i="1"/>
  <c r="G504" i="1"/>
  <c r="H504" i="1"/>
  <c r="I504" i="1"/>
  <c r="G505" i="1"/>
  <c r="H505" i="1"/>
  <c r="I505" i="1"/>
  <c r="G506" i="1"/>
  <c r="H506" i="1"/>
  <c r="I506" i="1"/>
  <c r="G507" i="1"/>
  <c r="H507" i="1"/>
  <c r="I507" i="1"/>
  <c r="G508" i="1"/>
  <c r="H508" i="1"/>
  <c r="I508" i="1"/>
  <c r="G509" i="1"/>
  <c r="H509" i="1"/>
  <c r="I509" i="1"/>
  <c r="G510" i="1"/>
  <c r="H510" i="1"/>
  <c r="I510" i="1"/>
  <c r="G511" i="1"/>
  <c r="H511" i="1"/>
  <c r="I511" i="1"/>
  <c r="G512" i="1"/>
  <c r="H512" i="1"/>
  <c r="I512" i="1"/>
  <c r="G513" i="1"/>
  <c r="H513" i="1"/>
  <c r="I513" i="1"/>
  <c r="G514" i="1"/>
  <c r="H514" i="1"/>
  <c r="I514" i="1"/>
  <c r="G515" i="1"/>
  <c r="H515" i="1"/>
  <c r="I515" i="1"/>
  <c r="G516" i="1"/>
  <c r="H516" i="1"/>
  <c r="I516" i="1"/>
  <c r="G517" i="1"/>
  <c r="H517" i="1"/>
  <c r="I517" i="1"/>
  <c r="G518" i="1"/>
  <c r="H518" i="1"/>
  <c r="I518" i="1"/>
  <c r="G519" i="1"/>
  <c r="H519" i="1"/>
  <c r="I519" i="1"/>
  <c r="G520" i="1"/>
  <c r="H520" i="1"/>
  <c r="I520" i="1"/>
  <c r="G521" i="1"/>
  <c r="H521" i="1"/>
  <c r="I521" i="1"/>
  <c r="G522" i="1"/>
  <c r="H522" i="1"/>
  <c r="I522" i="1"/>
  <c r="G523" i="1"/>
  <c r="H523" i="1"/>
  <c r="I523" i="1"/>
  <c r="G524" i="1"/>
  <c r="H524" i="1"/>
  <c r="I524" i="1"/>
  <c r="G525" i="1"/>
  <c r="H525" i="1"/>
  <c r="I525" i="1"/>
  <c r="G526" i="1"/>
  <c r="H526" i="1"/>
  <c r="I526" i="1"/>
  <c r="G527" i="1"/>
  <c r="H527" i="1"/>
  <c r="I527" i="1"/>
  <c r="G528" i="1"/>
  <c r="H528" i="1"/>
  <c r="I528" i="1"/>
  <c r="G529" i="1"/>
  <c r="H529" i="1"/>
  <c r="I529" i="1"/>
  <c r="G530" i="1"/>
  <c r="H530" i="1"/>
  <c r="I530" i="1"/>
  <c r="G531" i="1"/>
  <c r="H531" i="1"/>
  <c r="I531" i="1"/>
  <c r="G532" i="1"/>
  <c r="H532" i="1"/>
  <c r="I532" i="1"/>
  <c r="G533" i="1"/>
  <c r="H533" i="1"/>
  <c r="I533" i="1"/>
  <c r="G534" i="1"/>
  <c r="H534" i="1"/>
  <c r="I534" i="1"/>
  <c r="G535" i="1"/>
  <c r="H535" i="1"/>
  <c r="I535" i="1"/>
  <c r="G536" i="1"/>
  <c r="H536" i="1"/>
  <c r="I536" i="1"/>
  <c r="G537" i="1"/>
  <c r="H537" i="1"/>
  <c r="I537" i="1"/>
  <c r="G538" i="1"/>
  <c r="H538" i="1"/>
  <c r="I538" i="1"/>
  <c r="G539" i="1"/>
  <c r="H539" i="1"/>
  <c r="I539" i="1"/>
  <c r="G540" i="1"/>
  <c r="H540" i="1"/>
  <c r="I540" i="1"/>
  <c r="G541" i="1"/>
  <c r="H541" i="1"/>
  <c r="I541" i="1"/>
  <c r="G542" i="1"/>
  <c r="H542" i="1"/>
  <c r="I542" i="1"/>
  <c r="G543" i="1"/>
  <c r="H543" i="1"/>
  <c r="I543" i="1"/>
  <c r="G544" i="1"/>
  <c r="H544" i="1"/>
  <c r="I544" i="1"/>
  <c r="G545" i="1"/>
  <c r="H545" i="1"/>
  <c r="I545" i="1"/>
  <c r="G546" i="1"/>
  <c r="H546" i="1"/>
  <c r="I546" i="1"/>
  <c r="G547" i="1"/>
  <c r="H547" i="1"/>
  <c r="I547" i="1"/>
  <c r="G548" i="1"/>
  <c r="H548" i="1"/>
  <c r="I548" i="1"/>
  <c r="G549" i="1"/>
  <c r="H549" i="1"/>
  <c r="I549" i="1"/>
  <c r="G550" i="1"/>
  <c r="H550" i="1"/>
  <c r="I550" i="1"/>
  <c r="G551" i="1"/>
  <c r="H551" i="1"/>
  <c r="I551" i="1"/>
  <c r="G552" i="1"/>
  <c r="H552" i="1"/>
  <c r="I552" i="1"/>
  <c r="G553" i="1"/>
  <c r="H553" i="1"/>
  <c r="I553" i="1"/>
  <c r="G554" i="1"/>
  <c r="H554" i="1"/>
  <c r="I554" i="1"/>
  <c r="G555" i="1"/>
  <c r="H555" i="1"/>
  <c r="I555" i="1"/>
  <c r="G556" i="1"/>
  <c r="H556" i="1"/>
  <c r="I556" i="1"/>
  <c r="G557" i="1"/>
  <c r="H557" i="1"/>
  <c r="I557" i="1"/>
  <c r="G558" i="1"/>
  <c r="H558" i="1"/>
  <c r="I558" i="1"/>
  <c r="G559" i="1"/>
  <c r="H559" i="1"/>
  <c r="I559" i="1"/>
  <c r="G560" i="1"/>
  <c r="H560" i="1"/>
  <c r="I560" i="1"/>
  <c r="G561" i="1"/>
  <c r="H561" i="1"/>
  <c r="I561" i="1"/>
  <c r="G562" i="1"/>
  <c r="H562" i="1"/>
  <c r="I562" i="1"/>
  <c r="G563" i="1"/>
  <c r="H563" i="1"/>
  <c r="I563" i="1"/>
  <c r="G564" i="1"/>
  <c r="H564" i="1"/>
  <c r="I564" i="1"/>
  <c r="G565" i="1"/>
  <c r="H565" i="1"/>
  <c r="I565" i="1"/>
  <c r="G566" i="1"/>
  <c r="H566" i="1"/>
  <c r="I566" i="1"/>
  <c r="G567" i="1"/>
  <c r="H567" i="1"/>
  <c r="I567" i="1"/>
  <c r="G568" i="1"/>
  <c r="H568" i="1"/>
  <c r="I568" i="1"/>
  <c r="G569" i="1"/>
  <c r="H569" i="1"/>
  <c r="I569" i="1"/>
  <c r="G570" i="1"/>
  <c r="H570" i="1"/>
  <c r="I570" i="1"/>
  <c r="G571" i="1"/>
  <c r="H571" i="1"/>
  <c r="I571" i="1"/>
  <c r="G572" i="1"/>
  <c r="H572" i="1"/>
  <c r="I572" i="1"/>
  <c r="G573" i="1"/>
  <c r="H573" i="1"/>
  <c r="I573" i="1"/>
  <c r="G574" i="1"/>
  <c r="H574" i="1"/>
  <c r="I574" i="1"/>
  <c r="G575" i="1"/>
  <c r="H575" i="1"/>
  <c r="I575" i="1"/>
  <c r="G576" i="1"/>
  <c r="H576" i="1"/>
  <c r="I576" i="1"/>
  <c r="G577" i="1"/>
  <c r="H577" i="1"/>
  <c r="I577" i="1"/>
  <c r="G578" i="1"/>
  <c r="H578" i="1"/>
  <c r="I578" i="1"/>
  <c r="G579" i="1"/>
  <c r="H579" i="1"/>
  <c r="I579" i="1"/>
  <c r="G580" i="1"/>
  <c r="H580" i="1"/>
  <c r="I580" i="1"/>
  <c r="G581" i="1"/>
  <c r="H581" i="1"/>
  <c r="I581" i="1"/>
  <c r="G582" i="1"/>
  <c r="H582" i="1"/>
  <c r="I582" i="1"/>
  <c r="G583" i="1"/>
  <c r="H583" i="1"/>
  <c r="I583" i="1"/>
  <c r="G584" i="1"/>
  <c r="H584" i="1"/>
  <c r="I584" i="1"/>
  <c r="G585" i="1"/>
  <c r="H585" i="1"/>
  <c r="I585" i="1"/>
  <c r="G586" i="1"/>
  <c r="H586" i="1"/>
  <c r="I586" i="1"/>
  <c r="G587" i="1"/>
  <c r="H587" i="1"/>
  <c r="I587" i="1"/>
  <c r="G588" i="1"/>
  <c r="H588" i="1"/>
  <c r="I588" i="1"/>
  <c r="G589" i="1"/>
  <c r="H589" i="1"/>
  <c r="I589" i="1"/>
  <c r="G590" i="1"/>
  <c r="H590" i="1"/>
  <c r="I590" i="1"/>
  <c r="G591" i="1"/>
  <c r="H591" i="1"/>
  <c r="I591" i="1"/>
  <c r="G592" i="1"/>
  <c r="H592" i="1"/>
  <c r="I592" i="1"/>
  <c r="G593" i="1"/>
  <c r="H593" i="1"/>
  <c r="I593" i="1"/>
  <c r="G594" i="1"/>
  <c r="H594" i="1"/>
  <c r="I594" i="1"/>
  <c r="G595" i="1"/>
  <c r="H595" i="1"/>
  <c r="I595" i="1"/>
  <c r="G596" i="1"/>
  <c r="H596" i="1"/>
  <c r="I596" i="1"/>
  <c r="G597" i="1"/>
  <c r="H597" i="1"/>
  <c r="I597" i="1"/>
  <c r="G598" i="1"/>
  <c r="H598" i="1"/>
  <c r="I598" i="1"/>
  <c r="G599" i="1"/>
  <c r="H599" i="1"/>
  <c r="I599" i="1"/>
  <c r="G600" i="1"/>
  <c r="H600" i="1"/>
  <c r="I600" i="1"/>
  <c r="G601" i="1"/>
  <c r="H601" i="1"/>
  <c r="I601" i="1"/>
  <c r="G602" i="1"/>
  <c r="H602" i="1"/>
  <c r="I602" i="1"/>
  <c r="G603" i="1"/>
  <c r="H603" i="1"/>
  <c r="I603" i="1"/>
  <c r="G604" i="1"/>
  <c r="H604" i="1"/>
  <c r="I604" i="1"/>
  <c r="G605" i="1"/>
  <c r="H605" i="1"/>
  <c r="I605" i="1"/>
  <c r="G606" i="1"/>
  <c r="H606" i="1"/>
  <c r="I606" i="1"/>
  <c r="G607" i="1"/>
  <c r="H607" i="1"/>
  <c r="I607" i="1"/>
  <c r="G608" i="1"/>
  <c r="H608" i="1"/>
  <c r="I608" i="1"/>
  <c r="G609" i="1"/>
  <c r="H609" i="1"/>
  <c r="I609" i="1"/>
  <c r="G610" i="1"/>
  <c r="H610" i="1"/>
  <c r="I610" i="1"/>
  <c r="G611" i="1"/>
  <c r="H611" i="1"/>
  <c r="I611" i="1"/>
  <c r="G612" i="1"/>
  <c r="H612" i="1"/>
  <c r="I612" i="1"/>
  <c r="G613" i="1"/>
  <c r="H613" i="1"/>
  <c r="I613" i="1"/>
  <c r="G614" i="1"/>
  <c r="H614" i="1"/>
  <c r="I614" i="1"/>
  <c r="G615" i="1"/>
  <c r="H615" i="1"/>
  <c r="I615" i="1"/>
  <c r="G616" i="1"/>
  <c r="H616" i="1"/>
  <c r="I616" i="1"/>
  <c r="G617" i="1"/>
  <c r="H617" i="1"/>
  <c r="I617" i="1"/>
  <c r="G618" i="1"/>
  <c r="H618" i="1"/>
  <c r="I618" i="1"/>
  <c r="G619" i="1"/>
  <c r="H619" i="1"/>
  <c r="I619" i="1"/>
  <c r="G620" i="1"/>
  <c r="H620" i="1"/>
  <c r="I620" i="1"/>
  <c r="G621" i="1"/>
  <c r="H621" i="1"/>
  <c r="I621" i="1"/>
  <c r="G622" i="1"/>
  <c r="H622" i="1"/>
  <c r="I622" i="1"/>
  <c r="G623" i="1"/>
  <c r="H623" i="1"/>
  <c r="I623" i="1"/>
  <c r="G624" i="1"/>
  <c r="H624" i="1"/>
  <c r="I624" i="1"/>
  <c r="G625" i="1"/>
  <c r="H625" i="1"/>
  <c r="I625" i="1"/>
  <c r="G626" i="1"/>
  <c r="H626" i="1"/>
  <c r="I626" i="1"/>
  <c r="G627" i="1"/>
  <c r="H627" i="1"/>
  <c r="I627" i="1"/>
  <c r="G628" i="1"/>
  <c r="H628" i="1"/>
  <c r="I628" i="1"/>
  <c r="G629" i="1"/>
  <c r="H629" i="1"/>
  <c r="I629" i="1"/>
  <c r="G630" i="1"/>
  <c r="H630" i="1"/>
  <c r="I630" i="1"/>
  <c r="G631" i="1"/>
  <c r="H631" i="1"/>
  <c r="I631" i="1"/>
  <c r="G632" i="1"/>
  <c r="H632" i="1"/>
  <c r="I632" i="1"/>
  <c r="G633" i="1"/>
  <c r="H633" i="1"/>
  <c r="I633" i="1"/>
  <c r="G634" i="1"/>
  <c r="H634" i="1"/>
  <c r="I634" i="1"/>
  <c r="G635" i="1"/>
  <c r="H635" i="1"/>
  <c r="I635" i="1"/>
  <c r="G636" i="1"/>
  <c r="H636" i="1"/>
  <c r="I636" i="1"/>
  <c r="G637" i="1"/>
  <c r="H637" i="1"/>
  <c r="I637" i="1"/>
  <c r="G638" i="1"/>
  <c r="H638" i="1"/>
  <c r="I638" i="1"/>
  <c r="G639" i="1"/>
  <c r="H639" i="1"/>
  <c r="I639" i="1"/>
  <c r="G640" i="1"/>
  <c r="H640" i="1"/>
  <c r="I640" i="1"/>
  <c r="G641" i="1"/>
  <c r="H641" i="1"/>
  <c r="I641" i="1"/>
  <c r="G642" i="1"/>
  <c r="H642" i="1"/>
  <c r="I642" i="1"/>
  <c r="G643" i="1"/>
  <c r="H643" i="1"/>
  <c r="I643" i="1"/>
  <c r="G644" i="1"/>
  <c r="H644" i="1"/>
  <c r="I644" i="1"/>
  <c r="G645" i="1"/>
  <c r="H645" i="1"/>
  <c r="I645" i="1"/>
  <c r="G646" i="1"/>
  <c r="H646" i="1"/>
  <c r="I646" i="1"/>
  <c r="G647" i="1"/>
  <c r="H647" i="1"/>
  <c r="I647" i="1"/>
  <c r="G648" i="1"/>
  <c r="H648" i="1"/>
  <c r="I648" i="1"/>
  <c r="G649" i="1"/>
  <c r="H649" i="1"/>
  <c r="I649" i="1"/>
  <c r="G650" i="1"/>
  <c r="H650" i="1"/>
  <c r="I650" i="1"/>
  <c r="G651" i="1"/>
  <c r="H651" i="1"/>
  <c r="I651" i="1"/>
  <c r="G652" i="1"/>
  <c r="H652" i="1"/>
  <c r="I652" i="1"/>
  <c r="G653" i="1"/>
  <c r="H653" i="1"/>
  <c r="I653" i="1"/>
  <c r="G654" i="1"/>
  <c r="H654" i="1"/>
  <c r="I654" i="1"/>
  <c r="G655" i="1"/>
  <c r="H655" i="1"/>
  <c r="I655" i="1"/>
  <c r="G656" i="1"/>
  <c r="H656" i="1"/>
  <c r="I656" i="1"/>
  <c r="G657" i="1"/>
  <c r="H657" i="1"/>
  <c r="I657" i="1"/>
  <c r="G658" i="1"/>
  <c r="H658" i="1"/>
  <c r="I658" i="1"/>
  <c r="G659" i="1"/>
  <c r="H659" i="1"/>
  <c r="I659" i="1"/>
  <c r="G660" i="1"/>
  <c r="H660" i="1"/>
  <c r="I660" i="1"/>
  <c r="G661" i="1"/>
  <c r="H661" i="1"/>
  <c r="I661" i="1"/>
  <c r="G662" i="1"/>
  <c r="H662" i="1"/>
  <c r="I662" i="1"/>
  <c r="G663" i="1"/>
  <c r="H663" i="1"/>
  <c r="I663" i="1"/>
  <c r="G664" i="1"/>
  <c r="H664" i="1"/>
  <c r="I664" i="1"/>
  <c r="G665" i="1"/>
  <c r="H665" i="1"/>
  <c r="I665" i="1"/>
  <c r="G666" i="1"/>
  <c r="H666" i="1"/>
  <c r="I666" i="1"/>
  <c r="G667" i="1"/>
  <c r="H667" i="1"/>
  <c r="I667" i="1"/>
  <c r="G668" i="1"/>
  <c r="H668" i="1"/>
  <c r="I668" i="1"/>
  <c r="G669" i="1"/>
  <c r="H669" i="1"/>
  <c r="I669" i="1"/>
  <c r="G670" i="1"/>
  <c r="H670" i="1"/>
  <c r="I670" i="1"/>
  <c r="G671" i="1"/>
  <c r="H671" i="1"/>
  <c r="I671" i="1"/>
  <c r="G672" i="1"/>
  <c r="H672" i="1"/>
  <c r="I672" i="1"/>
  <c r="G673" i="1"/>
  <c r="H673" i="1"/>
  <c r="I673" i="1"/>
  <c r="G674" i="1"/>
  <c r="H674" i="1"/>
  <c r="I674" i="1"/>
  <c r="G675" i="1"/>
  <c r="H675" i="1"/>
  <c r="I675" i="1"/>
  <c r="G676" i="1"/>
  <c r="H676" i="1"/>
  <c r="I676" i="1"/>
  <c r="G677" i="1"/>
  <c r="H677" i="1"/>
  <c r="I677" i="1"/>
  <c r="G678" i="1"/>
  <c r="H678" i="1"/>
  <c r="I678" i="1"/>
  <c r="G679" i="1"/>
  <c r="H679" i="1"/>
  <c r="I679" i="1"/>
  <c r="G680" i="1"/>
  <c r="H680" i="1"/>
  <c r="I680" i="1"/>
  <c r="G681" i="1"/>
  <c r="H681" i="1"/>
  <c r="I681" i="1"/>
  <c r="G682" i="1"/>
  <c r="H682" i="1"/>
  <c r="I682" i="1"/>
  <c r="G683" i="1"/>
  <c r="H683" i="1"/>
  <c r="I683" i="1"/>
  <c r="G684" i="1"/>
  <c r="H684" i="1"/>
  <c r="I684" i="1"/>
  <c r="G685" i="1"/>
  <c r="H685" i="1"/>
  <c r="I685" i="1"/>
  <c r="G686" i="1"/>
  <c r="H686" i="1"/>
  <c r="I686" i="1"/>
  <c r="G687" i="1"/>
  <c r="H687" i="1"/>
  <c r="I687" i="1"/>
  <c r="G688" i="1"/>
  <c r="H688" i="1"/>
  <c r="I688" i="1"/>
  <c r="G689" i="1"/>
  <c r="H689" i="1"/>
  <c r="I689" i="1"/>
  <c r="G690" i="1"/>
  <c r="H690" i="1"/>
  <c r="I690" i="1"/>
  <c r="G691" i="1"/>
  <c r="H691" i="1"/>
  <c r="I691" i="1"/>
  <c r="G692" i="1"/>
  <c r="H692" i="1"/>
  <c r="I692" i="1"/>
  <c r="G693" i="1"/>
  <c r="H693" i="1"/>
  <c r="I693" i="1"/>
  <c r="G694" i="1"/>
  <c r="H694" i="1"/>
  <c r="I694" i="1"/>
  <c r="G695" i="1"/>
  <c r="H695" i="1"/>
  <c r="I695" i="1"/>
  <c r="G696" i="1"/>
  <c r="H696" i="1"/>
  <c r="I696" i="1"/>
  <c r="G697" i="1"/>
  <c r="H697" i="1"/>
  <c r="I697" i="1"/>
  <c r="G698" i="1"/>
  <c r="H698" i="1"/>
  <c r="I698" i="1"/>
  <c r="G699" i="1"/>
  <c r="H699" i="1"/>
  <c r="I699" i="1"/>
  <c r="G700" i="1"/>
  <c r="H700" i="1"/>
  <c r="I700" i="1"/>
  <c r="G701" i="1"/>
  <c r="H701" i="1"/>
  <c r="I701" i="1"/>
  <c r="G702" i="1"/>
  <c r="H702" i="1"/>
  <c r="I702" i="1"/>
  <c r="G703" i="1"/>
  <c r="H703" i="1"/>
  <c r="I703" i="1"/>
  <c r="G704" i="1"/>
  <c r="H704" i="1"/>
  <c r="I704" i="1"/>
  <c r="G705" i="1"/>
  <c r="H705" i="1"/>
  <c r="I705" i="1"/>
  <c r="G706" i="1"/>
  <c r="H706" i="1"/>
  <c r="I706" i="1"/>
  <c r="G707" i="1"/>
  <c r="H707" i="1"/>
  <c r="I707" i="1"/>
  <c r="G708" i="1"/>
  <c r="H708" i="1"/>
  <c r="I708" i="1"/>
  <c r="G709" i="1"/>
  <c r="H709" i="1"/>
  <c r="I709" i="1"/>
  <c r="G710" i="1"/>
  <c r="H710" i="1"/>
  <c r="I710" i="1"/>
  <c r="G711" i="1"/>
  <c r="H711" i="1"/>
  <c r="I711" i="1"/>
  <c r="G712" i="1"/>
  <c r="H712" i="1"/>
  <c r="I712" i="1"/>
  <c r="G713" i="1"/>
  <c r="H713" i="1"/>
  <c r="I713" i="1"/>
  <c r="G714" i="1"/>
  <c r="H714" i="1"/>
  <c r="I714" i="1"/>
  <c r="G715" i="1"/>
  <c r="H715" i="1"/>
  <c r="I715" i="1"/>
  <c r="G716" i="1"/>
  <c r="H716" i="1"/>
  <c r="I716" i="1"/>
  <c r="G717" i="1"/>
  <c r="H717" i="1"/>
  <c r="I717" i="1"/>
  <c r="G718" i="1"/>
  <c r="H718" i="1"/>
  <c r="I718" i="1"/>
  <c r="G719" i="1"/>
  <c r="H719" i="1"/>
  <c r="I719" i="1"/>
  <c r="G720" i="1"/>
  <c r="H720" i="1"/>
  <c r="I720" i="1"/>
  <c r="G721" i="1"/>
  <c r="H721" i="1"/>
  <c r="I721" i="1"/>
  <c r="G722" i="1"/>
  <c r="H722" i="1"/>
  <c r="I722" i="1"/>
  <c r="G723" i="1"/>
  <c r="H723" i="1"/>
  <c r="I723" i="1"/>
  <c r="G724" i="1"/>
  <c r="H724" i="1"/>
  <c r="I724" i="1"/>
  <c r="G725" i="1"/>
  <c r="H725" i="1"/>
  <c r="I725" i="1"/>
  <c r="G726" i="1"/>
  <c r="H726" i="1"/>
  <c r="I726" i="1"/>
  <c r="G727" i="1"/>
  <c r="H727" i="1"/>
  <c r="I727" i="1"/>
  <c r="G728" i="1"/>
  <c r="H728" i="1"/>
  <c r="I728" i="1"/>
  <c r="G729" i="1"/>
  <c r="H729" i="1"/>
  <c r="I729" i="1"/>
  <c r="G730" i="1"/>
  <c r="H730" i="1"/>
  <c r="I730" i="1"/>
  <c r="G731" i="1"/>
  <c r="H731" i="1"/>
  <c r="I731" i="1"/>
  <c r="I367" i="1"/>
  <c r="G367" i="1"/>
  <c r="H367" i="1"/>
  <c r="C2" i="1"/>
  <c r="E371" i="3" s="1"/>
  <c r="D2" i="1"/>
  <c r="D371" i="3" s="1"/>
  <c r="E2" i="1"/>
  <c r="C371" i="3" s="1"/>
  <c r="F2" i="1"/>
  <c r="G371" i="3" s="1"/>
  <c r="G2" i="1"/>
  <c r="H371" i="3" s="1"/>
  <c r="H2" i="1"/>
  <c r="I371" i="3" s="1"/>
  <c r="I2" i="1"/>
  <c r="F371" i="3" s="1"/>
  <c r="C3" i="1"/>
  <c r="D3" i="1"/>
  <c r="E3" i="1"/>
  <c r="F3" i="1"/>
  <c r="G3" i="1"/>
  <c r="H3" i="1"/>
  <c r="I3" i="1"/>
  <c r="C4" i="1"/>
  <c r="D4" i="1"/>
  <c r="E4" i="1"/>
  <c r="F4" i="1"/>
  <c r="G4" i="1"/>
  <c r="H4" i="1"/>
  <c r="I4" i="1"/>
  <c r="C5" i="1"/>
  <c r="D5" i="1"/>
  <c r="E5" i="1"/>
  <c r="F5" i="1"/>
  <c r="G5" i="1"/>
  <c r="H5" i="1"/>
  <c r="I5" i="1"/>
  <c r="C6" i="1"/>
  <c r="D6" i="1"/>
  <c r="E6" i="1"/>
  <c r="F6" i="1"/>
  <c r="G6" i="1"/>
  <c r="H6" i="1"/>
  <c r="I6" i="1"/>
  <c r="C7" i="1"/>
  <c r="D7" i="1"/>
  <c r="E7" i="1"/>
  <c r="F7" i="1"/>
  <c r="G7" i="1"/>
  <c r="H7" i="1"/>
  <c r="I7" i="1"/>
  <c r="C8" i="1"/>
  <c r="D8" i="1"/>
  <c r="E8" i="1"/>
  <c r="F8" i="1"/>
  <c r="G8" i="1"/>
  <c r="H8" i="1"/>
  <c r="I8" i="1"/>
  <c r="C9" i="1"/>
  <c r="D9" i="1"/>
  <c r="E9" i="1"/>
  <c r="F9" i="1"/>
  <c r="G9" i="1"/>
  <c r="H9" i="1"/>
  <c r="I9" i="1"/>
  <c r="C10" i="1"/>
  <c r="D10" i="1"/>
  <c r="E10" i="1"/>
  <c r="F10" i="1"/>
  <c r="G10" i="1"/>
  <c r="H10" i="1"/>
  <c r="I10" i="1"/>
  <c r="C11" i="1"/>
  <c r="D11" i="1"/>
  <c r="E11" i="1"/>
  <c r="F11" i="1"/>
  <c r="G11" i="1"/>
  <c r="H11" i="1"/>
  <c r="I11" i="1"/>
  <c r="C12" i="1"/>
  <c r="D12" i="1"/>
  <c r="E12" i="1"/>
  <c r="F12" i="1"/>
  <c r="G12" i="1"/>
  <c r="H12" i="1"/>
  <c r="I12" i="1"/>
  <c r="C13" i="1"/>
  <c r="D13" i="1"/>
  <c r="E13" i="1"/>
  <c r="F13" i="1"/>
  <c r="G13" i="1"/>
  <c r="H13" i="1"/>
  <c r="I13" i="1"/>
  <c r="C14" i="1"/>
  <c r="D14" i="1"/>
  <c r="E14" i="1"/>
  <c r="F14" i="1"/>
  <c r="G14" i="1"/>
  <c r="H14" i="1"/>
  <c r="I14" i="1"/>
  <c r="C15" i="1"/>
  <c r="D15" i="1"/>
  <c r="E15" i="1"/>
  <c r="F15" i="1"/>
  <c r="G15" i="1"/>
  <c r="H15" i="1"/>
  <c r="I15" i="1"/>
  <c r="C16" i="1"/>
  <c r="D16" i="1"/>
  <c r="E16" i="1"/>
  <c r="F16" i="1"/>
  <c r="G16" i="1"/>
  <c r="H16" i="1"/>
  <c r="I16" i="1"/>
  <c r="C17" i="1"/>
  <c r="D17" i="1"/>
  <c r="E17" i="1"/>
  <c r="F17" i="1"/>
  <c r="G17" i="1"/>
  <c r="H17" i="1"/>
  <c r="I17" i="1"/>
  <c r="C18" i="1"/>
  <c r="D18" i="1"/>
  <c r="E18" i="1"/>
  <c r="F18" i="1"/>
  <c r="G18" i="1"/>
  <c r="H18" i="1"/>
  <c r="I18" i="1"/>
  <c r="C19" i="1"/>
  <c r="D19" i="1"/>
  <c r="E19" i="1"/>
  <c r="F19" i="1"/>
  <c r="G19" i="1"/>
  <c r="H19" i="1"/>
  <c r="I19" i="1"/>
  <c r="C20" i="1"/>
  <c r="D20" i="1"/>
  <c r="E20" i="1"/>
  <c r="F20" i="1"/>
  <c r="G20" i="1"/>
  <c r="H20" i="1"/>
  <c r="I20" i="1"/>
  <c r="C21" i="1"/>
  <c r="D21" i="1"/>
  <c r="E21" i="1"/>
  <c r="F21" i="1"/>
  <c r="G21" i="1"/>
  <c r="H21" i="1"/>
  <c r="I21" i="1"/>
  <c r="C22" i="1"/>
  <c r="D22" i="1"/>
  <c r="E22" i="1"/>
  <c r="F22" i="1"/>
  <c r="G22" i="1"/>
  <c r="H22" i="1"/>
  <c r="I22" i="1"/>
  <c r="C23" i="1"/>
  <c r="D23" i="1"/>
  <c r="E23" i="1"/>
  <c r="F23" i="1"/>
  <c r="G23" i="1"/>
  <c r="H23" i="1"/>
  <c r="I23" i="1"/>
  <c r="C24" i="1"/>
  <c r="D24" i="1"/>
  <c r="E24" i="1"/>
  <c r="F24" i="1"/>
  <c r="G24" i="1"/>
  <c r="H24" i="1"/>
  <c r="I24" i="1"/>
  <c r="C25" i="1"/>
  <c r="D25" i="1"/>
  <c r="E25" i="1"/>
  <c r="F25" i="1"/>
  <c r="G25" i="1"/>
  <c r="H25" i="1"/>
  <c r="I25" i="1"/>
  <c r="C26" i="1"/>
  <c r="D26" i="1"/>
  <c r="E26" i="1"/>
  <c r="F26" i="1"/>
  <c r="G26" i="1"/>
  <c r="H26" i="1"/>
  <c r="I26" i="1"/>
  <c r="C27" i="1"/>
  <c r="D27" i="1"/>
  <c r="E27" i="1"/>
  <c r="F27" i="1"/>
  <c r="G27" i="1"/>
  <c r="H27" i="1"/>
  <c r="I27" i="1"/>
  <c r="C28" i="1"/>
  <c r="D28" i="1"/>
  <c r="E28" i="1"/>
  <c r="F28" i="1"/>
  <c r="G28" i="1"/>
  <c r="H28" i="1"/>
  <c r="I28" i="1"/>
  <c r="C29" i="1"/>
  <c r="D29" i="1"/>
  <c r="E29" i="1"/>
  <c r="F29" i="1"/>
  <c r="G29" i="1"/>
  <c r="H29" i="1"/>
  <c r="I29" i="1"/>
  <c r="C30" i="1"/>
  <c r="D30" i="1"/>
  <c r="E30" i="1"/>
  <c r="F30" i="1"/>
  <c r="G30" i="1"/>
  <c r="H30" i="1"/>
  <c r="I30" i="1"/>
  <c r="C31" i="1"/>
  <c r="D31" i="1"/>
  <c r="E31" i="1"/>
  <c r="F31" i="1"/>
  <c r="G31" i="1"/>
  <c r="H31" i="1"/>
  <c r="I31" i="1"/>
  <c r="C32" i="1"/>
  <c r="D32" i="1"/>
  <c r="E32" i="1"/>
  <c r="F32" i="1"/>
  <c r="G32" i="1"/>
  <c r="H32" i="1"/>
  <c r="I32" i="1"/>
  <c r="C33" i="1"/>
  <c r="D33" i="1"/>
  <c r="E33" i="1"/>
  <c r="F33" i="1"/>
  <c r="G33" i="1"/>
  <c r="H33" i="1"/>
  <c r="I33" i="1"/>
  <c r="C34" i="1"/>
  <c r="D34" i="1"/>
  <c r="E34" i="1"/>
  <c r="F34" i="1"/>
  <c r="G34" i="1"/>
  <c r="H34" i="1"/>
  <c r="I34" i="1"/>
  <c r="C35" i="1"/>
  <c r="D35" i="1"/>
  <c r="E35" i="1"/>
  <c r="F35" i="1"/>
  <c r="G35" i="1"/>
  <c r="H35" i="1"/>
  <c r="I35" i="1"/>
  <c r="C36" i="1"/>
  <c r="D36" i="1"/>
  <c r="E36" i="1"/>
  <c r="F36" i="1"/>
  <c r="G36" i="1"/>
  <c r="H36" i="1"/>
  <c r="I36" i="1"/>
  <c r="C37" i="1"/>
  <c r="D37" i="1"/>
  <c r="E37" i="1"/>
  <c r="F37" i="1"/>
  <c r="G37" i="1"/>
  <c r="H37" i="1"/>
  <c r="I37" i="1"/>
  <c r="C38" i="1"/>
  <c r="D38" i="1"/>
  <c r="E38" i="1"/>
  <c r="F38" i="1"/>
  <c r="G38" i="1"/>
  <c r="H38" i="1"/>
  <c r="I38" i="1"/>
  <c r="C39" i="1"/>
  <c r="D39" i="1"/>
  <c r="E39" i="1"/>
  <c r="F39" i="1"/>
  <c r="G39" i="1"/>
  <c r="H39" i="1"/>
  <c r="I39" i="1"/>
  <c r="C40" i="1"/>
  <c r="D40" i="1"/>
  <c r="E40" i="1"/>
  <c r="F40" i="1"/>
  <c r="G40" i="1"/>
  <c r="H40" i="1"/>
  <c r="I40" i="1"/>
  <c r="C41" i="1"/>
  <c r="D41" i="1"/>
  <c r="E41" i="1"/>
  <c r="F41" i="1"/>
  <c r="G41" i="1"/>
  <c r="H41" i="1"/>
  <c r="I41" i="1"/>
  <c r="C42" i="1"/>
  <c r="D42" i="1"/>
  <c r="E42" i="1"/>
  <c r="F42" i="1"/>
  <c r="G42" i="1"/>
  <c r="H42" i="1"/>
  <c r="I42" i="1"/>
  <c r="C43" i="1"/>
  <c r="D43" i="1"/>
  <c r="E43" i="1"/>
  <c r="F43" i="1"/>
  <c r="G43" i="1"/>
  <c r="H43" i="1"/>
  <c r="I43" i="1"/>
  <c r="C44" i="1"/>
  <c r="D44" i="1"/>
  <c r="E44" i="1"/>
  <c r="F44" i="1"/>
  <c r="G44" i="1"/>
  <c r="H44" i="1"/>
  <c r="I44" i="1"/>
  <c r="C45" i="1"/>
  <c r="D45" i="1"/>
  <c r="E45" i="1"/>
  <c r="F45" i="1"/>
  <c r="G45" i="1"/>
  <c r="H45" i="1"/>
  <c r="I45" i="1"/>
  <c r="C46" i="1"/>
  <c r="D46" i="1"/>
  <c r="E46" i="1"/>
  <c r="F46" i="1"/>
  <c r="G46" i="1"/>
  <c r="H46" i="1"/>
  <c r="I46" i="1"/>
  <c r="C47" i="1"/>
  <c r="D47" i="1"/>
  <c r="E47" i="1"/>
  <c r="F47" i="1"/>
  <c r="G47" i="1"/>
  <c r="H47" i="1"/>
  <c r="I47" i="1"/>
  <c r="C48" i="1"/>
  <c r="D48" i="1"/>
  <c r="E48" i="1"/>
  <c r="F48" i="1"/>
  <c r="G48" i="1"/>
  <c r="H48" i="1"/>
  <c r="I48" i="1"/>
  <c r="C49" i="1"/>
  <c r="D49" i="1"/>
  <c r="E49" i="1"/>
  <c r="F49" i="1"/>
  <c r="G49" i="1"/>
  <c r="H49" i="1"/>
  <c r="I49" i="1"/>
  <c r="C50" i="1"/>
  <c r="D50" i="1"/>
  <c r="E50" i="1"/>
  <c r="F50" i="1"/>
  <c r="G50" i="1"/>
  <c r="H50" i="1"/>
  <c r="I50" i="1"/>
  <c r="C51" i="1"/>
  <c r="D51" i="1"/>
  <c r="E51" i="1"/>
  <c r="F51" i="1"/>
  <c r="G51" i="1"/>
  <c r="H51" i="1"/>
  <c r="I51" i="1"/>
  <c r="C52" i="1"/>
  <c r="D52" i="1"/>
  <c r="E52" i="1"/>
  <c r="F52" i="1"/>
  <c r="G52" i="1"/>
  <c r="H52" i="1"/>
  <c r="I52" i="1"/>
  <c r="C53" i="1"/>
  <c r="D53" i="1"/>
  <c r="E53" i="1"/>
  <c r="F53" i="1"/>
  <c r="G53" i="1"/>
  <c r="H53" i="1"/>
  <c r="I53" i="1"/>
  <c r="C54" i="1"/>
  <c r="D54" i="1"/>
  <c r="E54" i="1"/>
  <c r="F54" i="1"/>
  <c r="G54" i="1"/>
  <c r="H54" i="1"/>
  <c r="I54" i="1"/>
  <c r="C55" i="1"/>
  <c r="D55" i="1"/>
  <c r="E55" i="1"/>
  <c r="F55" i="1"/>
  <c r="G55" i="1"/>
  <c r="H55" i="1"/>
  <c r="I55" i="1"/>
  <c r="C56" i="1"/>
  <c r="D56" i="1"/>
  <c r="E56" i="1"/>
  <c r="F56" i="1"/>
  <c r="G56" i="1"/>
  <c r="H56" i="1"/>
  <c r="I56" i="1"/>
  <c r="C57" i="1"/>
  <c r="D57" i="1"/>
  <c r="E57" i="1"/>
  <c r="F57" i="1"/>
  <c r="G57" i="1"/>
  <c r="H57" i="1"/>
  <c r="I57" i="1"/>
  <c r="C58" i="1"/>
  <c r="D58" i="1"/>
  <c r="E58" i="1"/>
  <c r="F58" i="1"/>
  <c r="G58" i="1"/>
  <c r="H58" i="1"/>
  <c r="I58" i="1"/>
  <c r="C59" i="1"/>
  <c r="D59" i="1"/>
  <c r="E59" i="1"/>
  <c r="F59" i="1"/>
  <c r="G59" i="1"/>
  <c r="H59" i="1"/>
  <c r="I59" i="1"/>
  <c r="C60" i="1"/>
  <c r="D60" i="1"/>
  <c r="E60" i="1"/>
  <c r="F60" i="1"/>
  <c r="G60" i="1"/>
  <c r="H60" i="1"/>
  <c r="I60" i="1"/>
  <c r="C61" i="1"/>
  <c r="D61" i="1"/>
  <c r="E61" i="1"/>
  <c r="F61" i="1"/>
  <c r="G61" i="1"/>
  <c r="H61" i="1"/>
  <c r="I61" i="1"/>
  <c r="C62" i="1"/>
  <c r="D62" i="1"/>
  <c r="E62" i="1"/>
  <c r="F62" i="1"/>
  <c r="G62" i="1"/>
  <c r="H62" i="1"/>
  <c r="I62" i="1"/>
  <c r="C63" i="1"/>
  <c r="D63" i="1"/>
  <c r="E63" i="1"/>
  <c r="F63" i="1"/>
  <c r="G63" i="1"/>
  <c r="H63" i="1"/>
  <c r="I63" i="1"/>
  <c r="C64" i="1"/>
  <c r="D64" i="1"/>
  <c r="E64" i="1"/>
  <c r="F64" i="1"/>
  <c r="G64" i="1"/>
  <c r="H64" i="1"/>
  <c r="I64" i="1"/>
  <c r="C65" i="1"/>
  <c r="D65" i="1"/>
  <c r="E65" i="1"/>
  <c r="F65" i="1"/>
  <c r="G65" i="1"/>
  <c r="H65" i="1"/>
  <c r="I65" i="1"/>
  <c r="C66" i="1"/>
  <c r="D66" i="1"/>
  <c r="E66" i="1"/>
  <c r="F66" i="1"/>
  <c r="G66" i="1"/>
  <c r="H66" i="1"/>
  <c r="I66" i="1"/>
  <c r="C67" i="1"/>
  <c r="D67" i="1"/>
  <c r="E67" i="1"/>
  <c r="F67" i="1"/>
  <c r="G67" i="1"/>
  <c r="H67" i="1"/>
  <c r="I67" i="1"/>
  <c r="C68" i="1"/>
  <c r="D68" i="1"/>
  <c r="E68" i="1"/>
  <c r="F68" i="1"/>
  <c r="G68" i="1"/>
  <c r="H68" i="1"/>
  <c r="I68" i="1"/>
  <c r="C69" i="1"/>
  <c r="D69" i="1"/>
  <c r="E69" i="1"/>
  <c r="F69" i="1"/>
  <c r="G69" i="1"/>
  <c r="H69" i="1"/>
  <c r="I69" i="1"/>
  <c r="C70" i="1"/>
  <c r="D70" i="1"/>
  <c r="E70" i="1"/>
  <c r="F70" i="1"/>
  <c r="G70" i="1"/>
  <c r="H70" i="1"/>
  <c r="I70" i="1"/>
  <c r="C71" i="1"/>
  <c r="D71" i="1"/>
  <c r="E71" i="1"/>
  <c r="F71" i="1"/>
  <c r="G71" i="1"/>
  <c r="H71" i="1"/>
  <c r="I71" i="1"/>
  <c r="C72" i="1"/>
  <c r="D72" i="1"/>
  <c r="E72" i="1"/>
  <c r="F72" i="1"/>
  <c r="G72" i="1"/>
  <c r="H72" i="1"/>
  <c r="I72" i="1"/>
  <c r="C73" i="1"/>
  <c r="D73" i="1"/>
  <c r="E73" i="1"/>
  <c r="F73" i="1"/>
  <c r="G73" i="1"/>
  <c r="H73" i="1"/>
  <c r="I73" i="1"/>
  <c r="C74" i="1"/>
  <c r="D74" i="1"/>
  <c r="E74" i="1"/>
  <c r="F74" i="1"/>
  <c r="G74" i="1"/>
  <c r="H74" i="1"/>
  <c r="I74" i="1"/>
  <c r="C75" i="1"/>
  <c r="D75" i="1"/>
  <c r="E75" i="1"/>
  <c r="F75" i="1"/>
  <c r="G75" i="1"/>
  <c r="H75" i="1"/>
  <c r="I75" i="1"/>
  <c r="C76" i="1"/>
  <c r="D76" i="1"/>
  <c r="E76" i="1"/>
  <c r="F76" i="1"/>
  <c r="G76" i="1"/>
  <c r="H76" i="1"/>
  <c r="I76" i="1"/>
  <c r="C77" i="1"/>
  <c r="D77" i="1"/>
  <c r="E77" i="1"/>
  <c r="F77" i="1"/>
  <c r="G77" i="1"/>
  <c r="H77" i="1"/>
  <c r="I77" i="1"/>
  <c r="C78" i="1"/>
  <c r="D78" i="1"/>
  <c r="E78" i="1"/>
  <c r="F78" i="1"/>
  <c r="G78" i="1"/>
  <c r="H78" i="1"/>
  <c r="I78" i="1"/>
  <c r="C79" i="1"/>
  <c r="D79" i="1"/>
  <c r="E79" i="1"/>
  <c r="F79" i="1"/>
  <c r="G79" i="1"/>
  <c r="H79" i="1"/>
  <c r="I79" i="1"/>
  <c r="C80" i="1"/>
  <c r="D80" i="1"/>
  <c r="E80" i="1"/>
  <c r="F80" i="1"/>
  <c r="G80" i="1"/>
  <c r="H80" i="1"/>
  <c r="I80" i="1"/>
  <c r="C81" i="1"/>
  <c r="D81" i="1"/>
  <c r="E81" i="1"/>
  <c r="F81" i="1"/>
  <c r="G81" i="1"/>
  <c r="H81" i="1"/>
  <c r="I81" i="1"/>
  <c r="C82" i="1"/>
  <c r="D82" i="1"/>
  <c r="E82" i="1"/>
  <c r="F82" i="1"/>
  <c r="G82" i="1"/>
  <c r="H82" i="1"/>
  <c r="I82" i="1"/>
  <c r="C83" i="1"/>
  <c r="D83" i="1"/>
  <c r="E83" i="1"/>
  <c r="F83" i="1"/>
  <c r="G83" i="1"/>
  <c r="H83" i="1"/>
  <c r="I83" i="1"/>
  <c r="C84" i="1"/>
  <c r="D84" i="1"/>
  <c r="E84" i="1"/>
  <c r="F84" i="1"/>
  <c r="G84" i="1"/>
  <c r="H84" i="1"/>
  <c r="I84" i="1"/>
  <c r="C85" i="1"/>
  <c r="D85" i="1"/>
  <c r="E85" i="1"/>
  <c r="F85" i="1"/>
  <c r="G85" i="1"/>
  <c r="H85" i="1"/>
  <c r="I85" i="1"/>
  <c r="C86" i="1"/>
  <c r="D86" i="1"/>
  <c r="E86" i="1"/>
  <c r="F86" i="1"/>
  <c r="G86" i="1"/>
  <c r="H86" i="1"/>
  <c r="I86" i="1"/>
  <c r="C87" i="1"/>
  <c r="D87" i="1"/>
  <c r="E87" i="1"/>
  <c r="F87" i="1"/>
  <c r="G87" i="1"/>
  <c r="H87" i="1"/>
  <c r="I87" i="1"/>
  <c r="C88" i="1"/>
  <c r="D88" i="1"/>
  <c r="E88" i="1"/>
  <c r="F88" i="1"/>
  <c r="G88" i="1"/>
  <c r="H88" i="1"/>
  <c r="I88" i="1"/>
  <c r="C89" i="1"/>
  <c r="D89" i="1"/>
  <c r="E89" i="1"/>
  <c r="F89" i="1"/>
  <c r="G89" i="1"/>
  <c r="H89" i="1"/>
  <c r="I89" i="1"/>
  <c r="C90" i="1"/>
  <c r="D90" i="1"/>
  <c r="E90" i="1"/>
  <c r="F90" i="1"/>
  <c r="G90" i="1"/>
  <c r="H90" i="1"/>
  <c r="I90" i="1"/>
  <c r="C91" i="1"/>
  <c r="D91" i="1"/>
  <c r="E91" i="1"/>
  <c r="F91" i="1"/>
  <c r="G91" i="1"/>
  <c r="H91" i="1"/>
  <c r="I91" i="1"/>
  <c r="C92" i="1"/>
  <c r="D92" i="1"/>
  <c r="E92" i="1"/>
  <c r="F92" i="1"/>
  <c r="G92" i="1"/>
  <c r="H92" i="1"/>
  <c r="I92" i="1"/>
  <c r="C93" i="1"/>
  <c r="D93" i="1"/>
  <c r="E93" i="1"/>
  <c r="F93" i="1"/>
  <c r="G93" i="1"/>
  <c r="H93" i="1"/>
  <c r="I93" i="1"/>
  <c r="C94" i="1"/>
  <c r="D94" i="1"/>
  <c r="E94" i="1"/>
  <c r="F94" i="1"/>
  <c r="G94" i="1"/>
  <c r="H94" i="1"/>
  <c r="I94" i="1"/>
  <c r="C95" i="1"/>
  <c r="D95" i="1"/>
  <c r="E95" i="1"/>
  <c r="F95" i="1"/>
  <c r="G95" i="1"/>
  <c r="H95" i="1"/>
  <c r="I95" i="1"/>
  <c r="C96" i="1"/>
  <c r="D96" i="1"/>
  <c r="E96" i="1"/>
  <c r="F96" i="1"/>
  <c r="G96" i="1"/>
  <c r="H96" i="1"/>
  <c r="I96" i="1"/>
  <c r="C97" i="1"/>
  <c r="D97" i="1"/>
  <c r="E97" i="1"/>
  <c r="F97" i="1"/>
  <c r="G97" i="1"/>
  <c r="H97" i="1"/>
  <c r="I97" i="1"/>
  <c r="C98" i="1"/>
  <c r="D98" i="1"/>
  <c r="E98" i="1"/>
  <c r="F98" i="1"/>
  <c r="G98" i="1"/>
  <c r="H98" i="1"/>
  <c r="I98" i="1"/>
  <c r="C99" i="1"/>
  <c r="D99" i="1"/>
  <c r="E99" i="1"/>
  <c r="F99" i="1"/>
  <c r="G99" i="1"/>
  <c r="H99" i="1"/>
  <c r="I99" i="1"/>
  <c r="C100" i="1"/>
  <c r="D100" i="1"/>
  <c r="E100" i="1"/>
  <c r="F100" i="1"/>
  <c r="G100" i="1"/>
  <c r="H100" i="1"/>
  <c r="I100" i="1"/>
  <c r="C101" i="1"/>
  <c r="D101" i="1"/>
  <c r="E101" i="1"/>
  <c r="F101" i="1"/>
  <c r="G101" i="1"/>
  <c r="H101" i="1"/>
  <c r="I101" i="1"/>
  <c r="C102" i="1"/>
  <c r="D102" i="1"/>
  <c r="E102" i="1"/>
  <c r="F102" i="1"/>
  <c r="G102" i="1"/>
  <c r="H102" i="1"/>
  <c r="I102" i="1"/>
  <c r="C103" i="1"/>
  <c r="D103" i="1"/>
  <c r="E103" i="1"/>
  <c r="F103" i="1"/>
  <c r="G103" i="1"/>
  <c r="H103" i="1"/>
  <c r="I103" i="1"/>
  <c r="C104" i="1"/>
  <c r="D104" i="1"/>
  <c r="E104" i="1"/>
  <c r="F104" i="1"/>
  <c r="G104" i="1"/>
  <c r="H104" i="1"/>
  <c r="I104" i="1"/>
  <c r="C105" i="1"/>
  <c r="D105" i="1"/>
  <c r="E105" i="1"/>
  <c r="F105" i="1"/>
  <c r="G105" i="1"/>
  <c r="H105" i="1"/>
  <c r="I105" i="1"/>
  <c r="C106" i="1"/>
  <c r="D106" i="1"/>
  <c r="E106" i="1"/>
  <c r="F106" i="1"/>
  <c r="G106" i="1"/>
  <c r="H106" i="1"/>
  <c r="I106" i="1"/>
  <c r="C107" i="1"/>
  <c r="D107" i="1"/>
  <c r="E107" i="1"/>
  <c r="F107" i="1"/>
  <c r="G107" i="1"/>
  <c r="H107" i="1"/>
  <c r="I107" i="1"/>
  <c r="C108" i="1"/>
  <c r="D108" i="1"/>
  <c r="E108" i="1"/>
  <c r="F108" i="1"/>
  <c r="G108" i="1"/>
  <c r="H108" i="1"/>
  <c r="I108" i="1"/>
  <c r="C109" i="1"/>
  <c r="D109" i="1"/>
  <c r="E109" i="1"/>
  <c r="F109" i="1"/>
  <c r="G109" i="1"/>
  <c r="H109" i="1"/>
  <c r="I109" i="1"/>
  <c r="C110" i="1"/>
  <c r="D110" i="1"/>
  <c r="E110" i="1"/>
  <c r="F110" i="1"/>
  <c r="G110" i="1"/>
  <c r="H110" i="1"/>
  <c r="I110" i="1"/>
  <c r="C111" i="1"/>
  <c r="D111" i="1"/>
  <c r="E111" i="1"/>
  <c r="F111" i="1"/>
  <c r="G111" i="1"/>
  <c r="H111" i="1"/>
  <c r="I111" i="1"/>
  <c r="C112" i="1"/>
  <c r="D112" i="1"/>
  <c r="E112" i="1"/>
  <c r="F112" i="1"/>
  <c r="G112" i="1"/>
  <c r="H112" i="1"/>
  <c r="I112" i="1"/>
  <c r="C113" i="1"/>
  <c r="D113" i="1"/>
  <c r="E113" i="1"/>
  <c r="F113" i="1"/>
  <c r="G113" i="1"/>
  <c r="H113" i="1"/>
  <c r="I113" i="1"/>
  <c r="C114" i="1"/>
  <c r="D114" i="1"/>
  <c r="E114" i="1"/>
  <c r="F114" i="1"/>
  <c r="G114" i="1"/>
  <c r="H114" i="1"/>
  <c r="I114" i="1"/>
  <c r="C115" i="1"/>
  <c r="D115" i="1"/>
  <c r="E115" i="1"/>
  <c r="F115" i="1"/>
  <c r="G115" i="1"/>
  <c r="H115" i="1"/>
  <c r="I115" i="1"/>
  <c r="C116" i="1"/>
  <c r="D116" i="1"/>
  <c r="E116" i="1"/>
  <c r="F116" i="1"/>
  <c r="G116" i="1"/>
  <c r="H116" i="1"/>
  <c r="I116" i="1"/>
  <c r="C117" i="1"/>
  <c r="D117" i="1"/>
  <c r="E117" i="1"/>
  <c r="F117" i="1"/>
  <c r="G117" i="1"/>
  <c r="H117" i="1"/>
  <c r="I117" i="1"/>
  <c r="C118" i="1"/>
  <c r="D118" i="1"/>
  <c r="E118" i="1"/>
  <c r="F118" i="1"/>
  <c r="G118" i="1"/>
  <c r="H118" i="1"/>
  <c r="I118" i="1"/>
  <c r="C119" i="1"/>
  <c r="D119" i="1"/>
  <c r="E119" i="1"/>
  <c r="F119" i="1"/>
  <c r="G119" i="1"/>
  <c r="H119" i="1"/>
  <c r="I119" i="1"/>
  <c r="C120" i="1"/>
  <c r="D120" i="1"/>
  <c r="E120" i="1"/>
  <c r="F120" i="1"/>
  <c r="G120" i="1"/>
  <c r="H120" i="1"/>
  <c r="I120" i="1"/>
  <c r="C121" i="1"/>
  <c r="D121" i="1"/>
  <c r="E121" i="1"/>
  <c r="F121" i="1"/>
  <c r="G121" i="1"/>
  <c r="H121" i="1"/>
  <c r="I121" i="1"/>
  <c r="C122" i="1"/>
  <c r="D122" i="1"/>
  <c r="E122" i="1"/>
  <c r="F122" i="1"/>
  <c r="G122" i="1"/>
  <c r="H122" i="1"/>
  <c r="I122" i="1"/>
  <c r="C123" i="1"/>
  <c r="D123" i="1"/>
  <c r="E123" i="1"/>
  <c r="F123" i="1"/>
  <c r="G123" i="1"/>
  <c r="H123" i="1"/>
  <c r="I123" i="1"/>
  <c r="C124" i="1"/>
  <c r="D124" i="1"/>
  <c r="E124" i="1"/>
  <c r="F124" i="1"/>
  <c r="G124" i="1"/>
  <c r="H124" i="1"/>
  <c r="I124" i="1"/>
  <c r="C125" i="1"/>
  <c r="D125" i="1"/>
  <c r="E125" i="1"/>
  <c r="F125" i="1"/>
  <c r="G125" i="1"/>
  <c r="H125" i="1"/>
  <c r="I125" i="1"/>
  <c r="C126" i="1"/>
  <c r="D126" i="1"/>
  <c r="E126" i="1"/>
  <c r="F126" i="1"/>
  <c r="G126" i="1"/>
  <c r="H126" i="1"/>
  <c r="I126" i="1"/>
  <c r="C127" i="1"/>
  <c r="D127" i="1"/>
  <c r="E127" i="1"/>
  <c r="F127" i="1"/>
  <c r="G127" i="1"/>
  <c r="H127" i="1"/>
  <c r="I127" i="1"/>
  <c r="C128" i="1"/>
  <c r="D128" i="1"/>
  <c r="E128" i="1"/>
  <c r="F128" i="1"/>
  <c r="G128" i="1"/>
  <c r="H128" i="1"/>
  <c r="I128" i="1"/>
  <c r="C129" i="1"/>
  <c r="D129" i="1"/>
  <c r="E129" i="1"/>
  <c r="F129" i="1"/>
  <c r="G129" i="1"/>
  <c r="H129" i="1"/>
  <c r="I129" i="1"/>
  <c r="C130" i="1"/>
  <c r="D130" i="1"/>
  <c r="E130" i="1"/>
  <c r="F130" i="1"/>
  <c r="G130" i="1"/>
  <c r="H130" i="1"/>
  <c r="I130" i="1"/>
  <c r="C131" i="1"/>
  <c r="D131" i="1"/>
  <c r="E131" i="1"/>
  <c r="F131" i="1"/>
  <c r="G131" i="1"/>
  <c r="H131" i="1"/>
  <c r="I131" i="1"/>
  <c r="C132" i="1"/>
  <c r="D132" i="1"/>
  <c r="E132" i="1"/>
  <c r="F132" i="1"/>
  <c r="G132" i="1"/>
  <c r="H132" i="1"/>
  <c r="I132" i="1"/>
  <c r="C133" i="1"/>
  <c r="D133" i="1"/>
  <c r="E133" i="1"/>
  <c r="F133" i="1"/>
  <c r="G133" i="1"/>
  <c r="H133" i="1"/>
  <c r="I133" i="1"/>
  <c r="C134" i="1"/>
  <c r="D134" i="1"/>
  <c r="E134" i="1"/>
  <c r="F134" i="1"/>
  <c r="G134" i="1"/>
  <c r="H134" i="1"/>
  <c r="I134" i="1"/>
  <c r="C135" i="1"/>
  <c r="D135" i="1"/>
  <c r="E135" i="1"/>
  <c r="F135" i="1"/>
  <c r="G135" i="1"/>
  <c r="H135" i="1"/>
  <c r="I135" i="1"/>
  <c r="C136" i="1"/>
  <c r="D136" i="1"/>
  <c r="E136" i="1"/>
  <c r="F136" i="1"/>
  <c r="G136" i="1"/>
  <c r="H136" i="1"/>
  <c r="I136" i="1"/>
  <c r="C137" i="1"/>
  <c r="D137" i="1"/>
  <c r="E137" i="1"/>
  <c r="F137" i="1"/>
  <c r="G137" i="1"/>
  <c r="H137" i="1"/>
  <c r="I137" i="1"/>
  <c r="C138" i="1"/>
  <c r="D138" i="1"/>
  <c r="E138" i="1"/>
  <c r="F138" i="1"/>
  <c r="G138" i="1"/>
  <c r="H138" i="1"/>
  <c r="I138" i="1"/>
  <c r="C139" i="1"/>
  <c r="D139" i="1"/>
  <c r="E139" i="1"/>
  <c r="F139" i="1"/>
  <c r="G139" i="1"/>
  <c r="H139" i="1"/>
  <c r="I139" i="1"/>
  <c r="C140" i="1"/>
  <c r="D140" i="1"/>
  <c r="E140" i="1"/>
  <c r="F140" i="1"/>
  <c r="G140" i="1"/>
  <c r="H140" i="1"/>
  <c r="I140" i="1"/>
  <c r="C141" i="1"/>
  <c r="D141" i="1"/>
  <c r="E141" i="1"/>
  <c r="F141" i="1"/>
  <c r="G141" i="1"/>
  <c r="H141" i="1"/>
  <c r="I141" i="1"/>
  <c r="C142" i="1"/>
  <c r="D142" i="1"/>
  <c r="E142" i="1"/>
  <c r="F142" i="1"/>
  <c r="G142" i="1"/>
  <c r="H142" i="1"/>
  <c r="I142" i="1"/>
  <c r="C143" i="1"/>
  <c r="D143" i="1"/>
  <c r="E143" i="1"/>
  <c r="F143" i="1"/>
  <c r="G143" i="1"/>
  <c r="H143" i="1"/>
  <c r="I143" i="1"/>
  <c r="C144" i="1"/>
  <c r="D144" i="1"/>
  <c r="E144" i="1"/>
  <c r="F144" i="1"/>
  <c r="G144" i="1"/>
  <c r="H144" i="1"/>
  <c r="I144" i="1"/>
  <c r="C145" i="1"/>
  <c r="D145" i="1"/>
  <c r="E145" i="1"/>
  <c r="F145" i="1"/>
  <c r="G145" i="1"/>
  <c r="H145" i="1"/>
  <c r="I145" i="1"/>
  <c r="C146" i="1"/>
  <c r="D146" i="1"/>
  <c r="E146" i="1"/>
  <c r="F146" i="1"/>
  <c r="G146" i="1"/>
  <c r="H146" i="1"/>
  <c r="I146" i="1"/>
  <c r="C147" i="1"/>
  <c r="D147" i="1"/>
  <c r="E147" i="1"/>
  <c r="F147" i="1"/>
  <c r="G147" i="1"/>
  <c r="H147" i="1"/>
  <c r="I147" i="1"/>
  <c r="C148" i="1"/>
  <c r="D148" i="1"/>
  <c r="E148" i="1"/>
  <c r="F148" i="1"/>
  <c r="G148" i="1"/>
  <c r="H148" i="1"/>
  <c r="I148" i="1"/>
  <c r="C149" i="1"/>
  <c r="D149" i="1"/>
  <c r="E149" i="1"/>
  <c r="F149" i="1"/>
  <c r="G149" i="1"/>
  <c r="H149" i="1"/>
  <c r="I149" i="1"/>
  <c r="C150" i="1"/>
  <c r="D150" i="1"/>
  <c r="E150" i="1"/>
  <c r="F150" i="1"/>
  <c r="G150" i="1"/>
  <c r="H150" i="1"/>
  <c r="I150" i="1"/>
  <c r="C151" i="1"/>
  <c r="D151" i="1"/>
  <c r="E151" i="1"/>
  <c r="F151" i="1"/>
  <c r="G151" i="1"/>
  <c r="H151" i="1"/>
  <c r="I151" i="1"/>
  <c r="C152" i="1"/>
  <c r="D152" i="1"/>
  <c r="E152" i="1"/>
  <c r="F152" i="1"/>
  <c r="G152" i="1"/>
  <c r="H152" i="1"/>
  <c r="I152" i="1"/>
  <c r="C153" i="1"/>
  <c r="D153" i="1"/>
  <c r="E153" i="1"/>
  <c r="F153" i="1"/>
  <c r="G153" i="1"/>
  <c r="H153" i="1"/>
  <c r="I153" i="1"/>
  <c r="C154" i="1"/>
  <c r="D154" i="1"/>
  <c r="E154" i="1"/>
  <c r="F154" i="1"/>
  <c r="G154" i="1"/>
  <c r="H154" i="1"/>
  <c r="I154" i="1"/>
  <c r="C155" i="1"/>
  <c r="D155" i="1"/>
  <c r="E155" i="1"/>
  <c r="F155" i="1"/>
  <c r="G155" i="1"/>
  <c r="H155" i="1"/>
  <c r="I155" i="1"/>
  <c r="C156" i="1"/>
  <c r="D156" i="1"/>
  <c r="E156" i="1"/>
  <c r="F156" i="1"/>
  <c r="G156" i="1"/>
  <c r="H156" i="1"/>
  <c r="I156" i="1"/>
  <c r="C157" i="1"/>
  <c r="D157" i="1"/>
  <c r="E157" i="1"/>
  <c r="F157" i="1"/>
  <c r="G157" i="1"/>
  <c r="H157" i="1"/>
  <c r="I157" i="1"/>
  <c r="C158" i="1"/>
  <c r="D158" i="1"/>
  <c r="E158" i="1"/>
  <c r="F158" i="1"/>
  <c r="G158" i="1"/>
  <c r="H158" i="1"/>
  <c r="I158" i="1"/>
  <c r="C159" i="1"/>
  <c r="D159" i="1"/>
  <c r="E159" i="1"/>
  <c r="F159" i="1"/>
  <c r="G159" i="1"/>
  <c r="H159" i="1"/>
  <c r="I159" i="1"/>
  <c r="C160" i="1"/>
  <c r="D160" i="1"/>
  <c r="E160" i="1"/>
  <c r="F160" i="1"/>
  <c r="G160" i="1"/>
  <c r="H160" i="1"/>
  <c r="I160" i="1"/>
  <c r="C161" i="1"/>
  <c r="D161" i="1"/>
  <c r="E161" i="1"/>
  <c r="F161" i="1"/>
  <c r="G161" i="1"/>
  <c r="H161" i="1"/>
  <c r="I161" i="1"/>
  <c r="C162" i="1"/>
  <c r="D162" i="1"/>
  <c r="E162" i="1"/>
  <c r="F162" i="1"/>
  <c r="G162" i="1"/>
  <c r="H162" i="1"/>
  <c r="I162" i="1"/>
  <c r="C163" i="1"/>
  <c r="D163" i="1"/>
  <c r="E163" i="1"/>
  <c r="F163" i="1"/>
  <c r="G163" i="1"/>
  <c r="H163" i="1"/>
  <c r="I163" i="1"/>
  <c r="C164" i="1"/>
  <c r="D164" i="1"/>
  <c r="E164" i="1"/>
  <c r="F164" i="1"/>
  <c r="G164" i="1"/>
  <c r="H164" i="1"/>
  <c r="I164" i="1"/>
  <c r="C165" i="1"/>
  <c r="D165" i="1"/>
  <c r="E165" i="1"/>
  <c r="F165" i="1"/>
  <c r="G165" i="1"/>
  <c r="H165" i="1"/>
  <c r="I165" i="1"/>
  <c r="C166" i="1"/>
  <c r="D166" i="1"/>
  <c r="E166" i="1"/>
  <c r="F166" i="1"/>
  <c r="G166" i="1"/>
  <c r="H166" i="1"/>
  <c r="I166" i="1"/>
  <c r="C167" i="1"/>
  <c r="D167" i="1"/>
  <c r="E167" i="1"/>
  <c r="F167" i="1"/>
  <c r="G167" i="1"/>
  <c r="H167" i="1"/>
  <c r="I167" i="1"/>
  <c r="C168" i="1"/>
  <c r="D168" i="1"/>
  <c r="E168" i="1"/>
  <c r="F168" i="1"/>
  <c r="G168" i="1"/>
  <c r="H168" i="1"/>
  <c r="I168" i="1"/>
  <c r="C169" i="1"/>
  <c r="D169" i="1"/>
  <c r="E169" i="1"/>
  <c r="F169" i="1"/>
  <c r="G169" i="1"/>
  <c r="H169" i="1"/>
  <c r="I169" i="1"/>
  <c r="C170" i="1"/>
  <c r="D170" i="1"/>
  <c r="E170" i="1"/>
  <c r="F170" i="1"/>
  <c r="G170" i="1"/>
  <c r="H170" i="1"/>
  <c r="I170" i="1"/>
  <c r="C171" i="1"/>
  <c r="D171" i="1"/>
  <c r="E171" i="1"/>
  <c r="F171" i="1"/>
  <c r="G171" i="1"/>
  <c r="H171" i="1"/>
  <c r="I171" i="1"/>
  <c r="C172" i="1"/>
  <c r="D172" i="1"/>
  <c r="E172" i="1"/>
  <c r="F172" i="1"/>
  <c r="G172" i="1"/>
  <c r="H172" i="1"/>
  <c r="I172" i="1"/>
  <c r="C173" i="1"/>
  <c r="D173" i="1"/>
  <c r="E173" i="1"/>
  <c r="F173" i="1"/>
  <c r="G173" i="1"/>
  <c r="H173" i="1"/>
  <c r="I173" i="1"/>
  <c r="C174" i="1"/>
  <c r="D174" i="1"/>
  <c r="E174" i="1"/>
  <c r="F174" i="1"/>
  <c r="G174" i="1"/>
  <c r="H174" i="1"/>
  <c r="I174" i="1"/>
  <c r="C175" i="1"/>
  <c r="D175" i="1"/>
  <c r="E175" i="1"/>
  <c r="F175" i="1"/>
  <c r="G175" i="1"/>
  <c r="H175" i="1"/>
  <c r="I175" i="1"/>
  <c r="C176" i="1"/>
  <c r="D176" i="1"/>
  <c r="E176" i="1"/>
  <c r="F176" i="1"/>
  <c r="G176" i="1"/>
  <c r="H176" i="1"/>
  <c r="I176" i="1"/>
  <c r="C177" i="1"/>
  <c r="D177" i="1"/>
  <c r="E177" i="1"/>
  <c r="F177" i="1"/>
  <c r="G177" i="1"/>
  <c r="H177" i="1"/>
  <c r="I177" i="1"/>
  <c r="C178" i="1"/>
  <c r="D178" i="1"/>
  <c r="E178" i="1"/>
  <c r="F178" i="1"/>
  <c r="G178" i="1"/>
  <c r="H178" i="1"/>
  <c r="I178" i="1"/>
  <c r="C179" i="1"/>
  <c r="D179" i="1"/>
  <c r="E179" i="1"/>
  <c r="F179" i="1"/>
  <c r="G179" i="1"/>
  <c r="H179" i="1"/>
  <c r="I179" i="1"/>
  <c r="C180" i="1"/>
  <c r="D180" i="1"/>
  <c r="E180" i="1"/>
  <c r="F180" i="1"/>
  <c r="G180" i="1"/>
  <c r="H180" i="1"/>
  <c r="I180" i="1"/>
  <c r="C181" i="1"/>
  <c r="D181" i="1"/>
  <c r="E181" i="1"/>
  <c r="F181" i="1"/>
  <c r="G181" i="1"/>
  <c r="H181" i="1"/>
  <c r="I181" i="1"/>
  <c r="C182" i="1"/>
  <c r="D182" i="1"/>
  <c r="E182" i="1"/>
  <c r="F182" i="1"/>
  <c r="G182" i="1"/>
  <c r="H182" i="1"/>
  <c r="I182" i="1"/>
  <c r="C183" i="1"/>
  <c r="D183" i="1"/>
  <c r="E183" i="1"/>
  <c r="F183" i="1"/>
  <c r="G183" i="1"/>
  <c r="H183" i="1"/>
  <c r="I183" i="1"/>
  <c r="C184" i="1"/>
  <c r="D184" i="1"/>
  <c r="E184" i="1"/>
  <c r="F184" i="1"/>
  <c r="G184" i="1"/>
  <c r="H184" i="1"/>
  <c r="I184" i="1"/>
  <c r="C185" i="1"/>
  <c r="D185" i="1"/>
  <c r="E185" i="1"/>
  <c r="F185" i="1"/>
  <c r="G185" i="1"/>
  <c r="H185" i="1"/>
  <c r="I185" i="1"/>
  <c r="C186" i="1"/>
  <c r="D186" i="1"/>
  <c r="E186" i="1"/>
  <c r="F186" i="1"/>
  <c r="G186" i="1"/>
  <c r="H186" i="1"/>
  <c r="I186" i="1"/>
  <c r="C187" i="1"/>
  <c r="D187" i="1"/>
  <c r="E187" i="1"/>
  <c r="F187" i="1"/>
  <c r="G187" i="1"/>
  <c r="H187" i="1"/>
  <c r="I187" i="1"/>
  <c r="C188" i="1"/>
  <c r="D188" i="1"/>
  <c r="E188" i="1"/>
  <c r="F188" i="1"/>
  <c r="G188" i="1"/>
  <c r="H188" i="1"/>
  <c r="I188" i="1"/>
  <c r="C189" i="1"/>
  <c r="D189" i="1"/>
  <c r="E189" i="1"/>
  <c r="F189" i="1"/>
  <c r="G189" i="1"/>
  <c r="H189" i="1"/>
  <c r="I189" i="1"/>
  <c r="C190" i="1"/>
  <c r="D190" i="1"/>
  <c r="E190" i="1"/>
  <c r="F190" i="1"/>
  <c r="G190" i="1"/>
  <c r="H190" i="1"/>
  <c r="I190" i="1"/>
  <c r="C191" i="1"/>
  <c r="D191" i="1"/>
  <c r="E191" i="1"/>
  <c r="F191" i="1"/>
  <c r="G191" i="1"/>
  <c r="H191" i="1"/>
  <c r="I191" i="1"/>
  <c r="C192" i="1"/>
  <c r="D192" i="1"/>
  <c r="E192" i="1"/>
  <c r="F192" i="1"/>
  <c r="G192" i="1"/>
  <c r="H192" i="1"/>
  <c r="I192" i="1"/>
  <c r="C193" i="1"/>
  <c r="D193" i="1"/>
  <c r="E193" i="1"/>
  <c r="F193" i="1"/>
  <c r="G193" i="1"/>
  <c r="H193" i="1"/>
  <c r="I193" i="1"/>
  <c r="C194" i="1"/>
  <c r="D194" i="1"/>
  <c r="E194" i="1"/>
  <c r="F194" i="1"/>
  <c r="G194" i="1"/>
  <c r="H194" i="1"/>
  <c r="I194" i="1"/>
  <c r="C195" i="1"/>
  <c r="D195" i="1"/>
  <c r="E195" i="1"/>
  <c r="F195" i="1"/>
  <c r="G195" i="1"/>
  <c r="H195" i="1"/>
  <c r="I195" i="1"/>
  <c r="C196" i="1"/>
  <c r="D196" i="1"/>
  <c r="E196" i="1"/>
  <c r="F196" i="1"/>
  <c r="G196" i="1"/>
  <c r="H196" i="1"/>
  <c r="I196" i="1"/>
  <c r="C197" i="1"/>
  <c r="D197" i="1"/>
  <c r="E197" i="1"/>
  <c r="F197" i="1"/>
  <c r="G197" i="1"/>
  <c r="H197" i="1"/>
  <c r="I197" i="1"/>
  <c r="C198" i="1"/>
  <c r="D198" i="1"/>
  <c r="E198" i="1"/>
  <c r="F198" i="1"/>
  <c r="G198" i="1"/>
  <c r="H198" i="1"/>
  <c r="I198" i="1"/>
  <c r="C199" i="1"/>
  <c r="D199" i="1"/>
  <c r="E199" i="1"/>
  <c r="F199" i="1"/>
  <c r="G199" i="1"/>
  <c r="H199" i="1"/>
  <c r="I199" i="1"/>
  <c r="C200" i="1"/>
  <c r="D200" i="1"/>
  <c r="E200" i="1"/>
  <c r="F200" i="1"/>
  <c r="G200" i="1"/>
  <c r="H200" i="1"/>
  <c r="I200" i="1"/>
  <c r="C201" i="1"/>
  <c r="D201" i="1"/>
  <c r="E201" i="1"/>
  <c r="F201" i="1"/>
  <c r="G201" i="1"/>
  <c r="H201" i="1"/>
  <c r="I201" i="1"/>
  <c r="C202" i="1"/>
  <c r="D202" i="1"/>
  <c r="E202" i="1"/>
  <c r="F202" i="1"/>
  <c r="G202" i="1"/>
  <c r="H202" i="1"/>
  <c r="I202" i="1"/>
  <c r="C203" i="1"/>
  <c r="D203" i="1"/>
  <c r="E203" i="1"/>
  <c r="F203" i="1"/>
  <c r="G203" i="1"/>
  <c r="H203" i="1"/>
  <c r="I203" i="1"/>
  <c r="C204" i="1"/>
  <c r="D204" i="1"/>
  <c r="E204" i="1"/>
  <c r="F204" i="1"/>
  <c r="G204" i="1"/>
  <c r="H204" i="1"/>
  <c r="I204" i="1"/>
  <c r="C205" i="1"/>
  <c r="D205" i="1"/>
  <c r="E205" i="1"/>
  <c r="F205" i="1"/>
  <c r="G205" i="1"/>
  <c r="H205" i="1"/>
  <c r="I205" i="1"/>
  <c r="C206" i="1"/>
  <c r="D206" i="1"/>
  <c r="E206" i="1"/>
  <c r="F206" i="1"/>
  <c r="G206" i="1"/>
  <c r="H206" i="1"/>
  <c r="I206" i="1"/>
  <c r="C207" i="1"/>
  <c r="D207" i="1"/>
  <c r="E207" i="1"/>
  <c r="F207" i="1"/>
  <c r="G207" i="1"/>
  <c r="H207" i="1"/>
  <c r="I207" i="1"/>
  <c r="C208" i="1"/>
  <c r="D208" i="1"/>
  <c r="E208" i="1"/>
  <c r="F208" i="1"/>
  <c r="G208" i="1"/>
  <c r="H208" i="1"/>
  <c r="I208" i="1"/>
  <c r="C209" i="1"/>
  <c r="D209" i="1"/>
  <c r="E209" i="1"/>
  <c r="F209" i="1"/>
  <c r="G209" i="1"/>
  <c r="H209" i="1"/>
  <c r="I209" i="1"/>
  <c r="C210" i="1"/>
  <c r="D210" i="1"/>
  <c r="E210" i="1"/>
  <c r="F210" i="1"/>
  <c r="G210" i="1"/>
  <c r="H210" i="1"/>
  <c r="I210" i="1"/>
  <c r="C211" i="1"/>
  <c r="D211" i="1"/>
  <c r="E211" i="1"/>
  <c r="F211" i="1"/>
  <c r="G211" i="1"/>
  <c r="H211" i="1"/>
  <c r="I211" i="1"/>
  <c r="C212" i="1"/>
  <c r="D212" i="1"/>
  <c r="E212" i="1"/>
  <c r="F212" i="1"/>
  <c r="G212" i="1"/>
  <c r="H212" i="1"/>
  <c r="I212" i="1"/>
  <c r="C213" i="1"/>
  <c r="D213" i="1"/>
  <c r="E213" i="1"/>
  <c r="F213" i="1"/>
  <c r="G213" i="1"/>
  <c r="H213" i="1"/>
  <c r="I213" i="1"/>
  <c r="C214" i="1"/>
  <c r="D214" i="1"/>
  <c r="E214" i="1"/>
  <c r="F214" i="1"/>
  <c r="G214" i="1"/>
  <c r="H214" i="1"/>
  <c r="I214" i="1"/>
  <c r="C215" i="1"/>
  <c r="D215" i="1"/>
  <c r="E215" i="1"/>
  <c r="F215" i="1"/>
  <c r="G215" i="1"/>
  <c r="H215" i="1"/>
  <c r="I215" i="1"/>
  <c r="C216" i="1"/>
  <c r="D216" i="1"/>
  <c r="E216" i="1"/>
  <c r="F216" i="1"/>
  <c r="G216" i="1"/>
  <c r="H216" i="1"/>
  <c r="I216" i="1"/>
  <c r="C217" i="1"/>
  <c r="D217" i="1"/>
  <c r="E217" i="1"/>
  <c r="F217" i="1"/>
  <c r="G217" i="1"/>
  <c r="H217" i="1"/>
  <c r="I217" i="1"/>
  <c r="C218" i="1"/>
  <c r="D218" i="1"/>
  <c r="E218" i="1"/>
  <c r="F218" i="1"/>
  <c r="G218" i="1"/>
  <c r="H218" i="1"/>
  <c r="I218" i="1"/>
  <c r="C219" i="1"/>
  <c r="D219" i="1"/>
  <c r="E219" i="1"/>
  <c r="F219" i="1"/>
  <c r="G219" i="1"/>
  <c r="H219" i="1"/>
  <c r="I219" i="1"/>
  <c r="C220" i="1"/>
  <c r="D220" i="1"/>
  <c r="E220" i="1"/>
  <c r="F220" i="1"/>
  <c r="G220" i="1"/>
  <c r="H220" i="1"/>
  <c r="I220" i="1"/>
  <c r="C221" i="1"/>
  <c r="D221" i="1"/>
  <c r="E221" i="1"/>
  <c r="F221" i="1"/>
  <c r="G221" i="1"/>
  <c r="H221" i="1"/>
  <c r="I221" i="1"/>
  <c r="C222" i="1"/>
  <c r="D222" i="1"/>
  <c r="E222" i="1"/>
  <c r="F222" i="1"/>
  <c r="G222" i="1"/>
  <c r="H222" i="1"/>
  <c r="I222" i="1"/>
  <c r="C223" i="1"/>
  <c r="D223" i="1"/>
  <c r="E223" i="1"/>
  <c r="F223" i="1"/>
  <c r="G223" i="1"/>
  <c r="H223" i="1"/>
  <c r="I223" i="1"/>
  <c r="C224" i="1"/>
  <c r="D224" i="1"/>
  <c r="E224" i="1"/>
  <c r="F224" i="1"/>
  <c r="G224" i="1"/>
  <c r="H224" i="1"/>
  <c r="I224" i="1"/>
  <c r="C225" i="1"/>
  <c r="D225" i="1"/>
  <c r="E225" i="1"/>
  <c r="F225" i="1"/>
  <c r="G225" i="1"/>
  <c r="H225" i="1"/>
  <c r="I225" i="1"/>
  <c r="C226" i="1"/>
  <c r="D226" i="1"/>
  <c r="E226" i="1"/>
  <c r="F226" i="1"/>
  <c r="G226" i="1"/>
  <c r="H226" i="1"/>
  <c r="I226" i="1"/>
  <c r="C227" i="1"/>
  <c r="D227" i="1"/>
  <c r="E227" i="1"/>
  <c r="F227" i="1"/>
  <c r="G227" i="1"/>
  <c r="H227" i="1"/>
  <c r="I227" i="1"/>
  <c r="C228" i="1"/>
  <c r="D228" i="1"/>
  <c r="E228" i="1"/>
  <c r="F228" i="1"/>
  <c r="G228" i="1"/>
  <c r="H228" i="1"/>
  <c r="I228" i="1"/>
  <c r="C229" i="1"/>
  <c r="D229" i="1"/>
  <c r="E229" i="1"/>
  <c r="F229" i="1"/>
  <c r="G229" i="1"/>
  <c r="H229" i="1"/>
  <c r="I229" i="1"/>
  <c r="C230" i="1"/>
  <c r="D230" i="1"/>
  <c r="E230" i="1"/>
  <c r="F230" i="1"/>
  <c r="G230" i="1"/>
  <c r="H230" i="1"/>
  <c r="I230" i="1"/>
  <c r="C231" i="1"/>
  <c r="D231" i="1"/>
  <c r="E231" i="1"/>
  <c r="F231" i="1"/>
  <c r="G231" i="1"/>
  <c r="H231" i="1"/>
  <c r="I231" i="1"/>
  <c r="C232" i="1"/>
  <c r="D232" i="1"/>
  <c r="E232" i="1"/>
  <c r="F232" i="1"/>
  <c r="G232" i="1"/>
  <c r="H232" i="1"/>
  <c r="I232" i="1"/>
  <c r="C233" i="1"/>
  <c r="D233" i="1"/>
  <c r="E233" i="1"/>
  <c r="F233" i="1"/>
  <c r="G233" i="1"/>
  <c r="H233" i="1"/>
  <c r="I233" i="1"/>
  <c r="C234" i="1"/>
  <c r="D234" i="1"/>
  <c r="E234" i="1"/>
  <c r="F234" i="1"/>
  <c r="G234" i="1"/>
  <c r="H234" i="1"/>
  <c r="I234" i="1"/>
  <c r="C235" i="1"/>
  <c r="D235" i="1"/>
  <c r="E235" i="1"/>
  <c r="F235" i="1"/>
  <c r="G235" i="1"/>
  <c r="H235" i="1"/>
  <c r="I235" i="1"/>
  <c r="C236" i="1"/>
  <c r="D236" i="1"/>
  <c r="E236" i="1"/>
  <c r="F236" i="1"/>
  <c r="G236" i="1"/>
  <c r="H236" i="1"/>
  <c r="I236" i="1"/>
  <c r="C237" i="1"/>
  <c r="D237" i="1"/>
  <c r="E237" i="1"/>
  <c r="F237" i="1"/>
  <c r="G237" i="1"/>
  <c r="H237" i="1"/>
  <c r="I237" i="1"/>
  <c r="C238" i="1"/>
  <c r="D238" i="1"/>
  <c r="E238" i="1"/>
  <c r="F238" i="1"/>
  <c r="G238" i="1"/>
  <c r="H238" i="1"/>
  <c r="I238" i="1"/>
  <c r="C239" i="1"/>
  <c r="D239" i="1"/>
  <c r="E239" i="1"/>
  <c r="F239" i="1"/>
  <c r="G239" i="1"/>
  <c r="H239" i="1"/>
  <c r="I239" i="1"/>
  <c r="C240" i="1"/>
  <c r="D240" i="1"/>
  <c r="E240" i="1"/>
  <c r="F240" i="1"/>
  <c r="G240" i="1"/>
  <c r="H240" i="1"/>
  <c r="I240" i="1"/>
  <c r="C241" i="1"/>
  <c r="D241" i="1"/>
  <c r="E241" i="1"/>
  <c r="F241" i="1"/>
  <c r="G241" i="1"/>
  <c r="H241" i="1"/>
  <c r="I241" i="1"/>
  <c r="C242" i="1"/>
  <c r="D242" i="1"/>
  <c r="E242" i="1"/>
  <c r="F242" i="1"/>
  <c r="G242" i="1"/>
  <c r="H242" i="1"/>
  <c r="I242" i="1"/>
  <c r="C243" i="1"/>
  <c r="D243" i="1"/>
  <c r="E243" i="1"/>
  <c r="F243" i="1"/>
  <c r="G243" i="1"/>
  <c r="H243" i="1"/>
  <c r="I243" i="1"/>
  <c r="C244" i="1"/>
  <c r="D244" i="1"/>
  <c r="E244" i="1"/>
  <c r="F244" i="1"/>
  <c r="G244" i="1"/>
  <c r="H244" i="1"/>
  <c r="I244" i="1"/>
  <c r="C245" i="1"/>
  <c r="D245" i="1"/>
  <c r="E245" i="1"/>
  <c r="F245" i="1"/>
  <c r="G245" i="1"/>
  <c r="H245" i="1"/>
  <c r="I245" i="1"/>
  <c r="C246" i="1"/>
  <c r="D246" i="1"/>
  <c r="E246" i="1"/>
  <c r="F246" i="1"/>
  <c r="G246" i="1"/>
  <c r="H246" i="1"/>
  <c r="I246" i="1"/>
  <c r="C247" i="1"/>
  <c r="D247" i="1"/>
  <c r="E247" i="1"/>
  <c r="F247" i="1"/>
  <c r="G247" i="1"/>
  <c r="H247" i="1"/>
  <c r="I247" i="1"/>
  <c r="C248" i="1"/>
  <c r="D248" i="1"/>
  <c r="E248" i="1"/>
  <c r="F248" i="1"/>
  <c r="G248" i="1"/>
  <c r="H248" i="1"/>
  <c r="I248" i="1"/>
  <c r="C249" i="1"/>
  <c r="D249" i="1"/>
  <c r="E249" i="1"/>
  <c r="F249" i="1"/>
  <c r="G249" i="1"/>
  <c r="H249" i="1"/>
  <c r="I249" i="1"/>
  <c r="C250" i="1"/>
  <c r="D250" i="1"/>
  <c r="E250" i="1"/>
  <c r="F250" i="1"/>
  <c r="G250" i="1"/>
  <c r="H250" i="1"/>
  <c r="I250" i="1"/>
  <c r="C251" i="1"/>
  <c r="D251" i="1"/>
  <c r="E251" i="1"/>
  <c r="F251" i="1"/>
  <c r="G251" i="1"/>
  <c r="H251" i="1"/>
  <c r="I251" i="1"/>
  <c r="C252" i="1"/>
  <c r="D252" i="1"/>
  <c r="E252" i="1"/>
  <c r="F252" i="1"/>
  <c r="G252" i="1"/>
  <c r="H252" i="1"/>
  <c r="I252" i="1"/>
  <c r="C253" i="1"/>
  <c r="D253" i="1"/>
  <c r="E253" i="1"/>
  <c r="F253" i="1"/>
  <c r="G253" i="1"/>
  <c r="H253" i="1"/>
  <c r="I253" i="1"/>
  <c r="C254" i="1"/>
  <c r="D254" i="1"/>
  <c r="E254" i="1"/>
  <c r="F254" i="1"/>
  <c r="G254" i="1"/>
  <c r="H254" i="1"/>
  <c r="I254" i="1"/>
  <c r="C255" i="1"/>
  <c r="D255" i="1"/>
  <c r="E255" i="1"/>
  <c r="F255" i="1"/>
  <c r="G255" i="1"/>
  <c r="H255" i="1"/>
  <c r="I255" i="1"/>
  <c r="C256" i="1"/>
  <c r="D256" i="1"/>
  <c r="E256" i="1"/>
  <c r="F256" i="1"/>
  <c r="G256" i="1"/>
  <c r="H256" i="1"/>
  <c r="I256" i="1"/>
  <c r="C257" i="1"/>
  <c r="D257" i="1"/>
  <c r="E257" i="1"/>
  <c r="F257" i="1"/>
  <c r="G257" i="1"/>
  <c r="H257" i="1"/>
  <c r="I257" i="1"/>
  <c r="C258" i="1"/>
  <c r="D258" i="1"/>
  <c r="E258" i="1"/>
  <c r="F258" i="1"/>
  <c r="G258" i="1"/>
  <c r="H258" i="1"/>
  <c r="I258" i="1"/>
  <c r="C259" i="1"/>
  <c r="D259" i="1"/>
  <c r="E259" i="1"/>
  <c r="F259" i="1"/>
  <c r="G259" i="1"/>
  <c r="H259" i="1"/>
  <c r="I259" i="1"/>
  <c r="C260" i="1"/>
  <c r="D260" i="1"/>
  <c r="E260" i="1"/>
  <c r="F260" i="1"/>
  <c r="G260" i="1"/>
  <c r="H260" i="1"/>
  <c r="I260" i="1"/>
  <c r="C261" i="1"/>
  <c r="D261" i="1"/>
  <c r="E261" i="1"/>
  <c r="F261" i="1"/>
  <c r="G261" i="1"/>
  <c r="H261" i="1"/>
  <c r="I261" i="1"/>
  <c r="C262" i="1"/>
  <c r="D262" i="1"/>
  <c r="E262" i="1"/>
  <c r="F262" i="1"/>
  <c r="G262" i="1"/>
  <c r="H262" i="1"/>
  <c r="I262" i="1"/>
  <c r="C263" i="1"/>
  <c r="D263" i="1"/>
  <c r="E263" i="1"/>
  <c r="F263" i="1"/>
  <c r="G263" i="1"/>
  <c r="H263" i="1"/>
  <c r="I263" i="1"/>
  <c r="C264" i="1"/>
  <c r="D264" i="1"/>
  <c r="E264" i="1"/>
  <c r="F264" i="1"/>
  <c r="G264" i="1"/>
  <c r="H264" i="1"/>
  <c r="I264" i="1"/>
  <c r="C265" i="1"/>
  <c r="D265" i="1"/>
  <c r="E265" i="1"/>
  <c r="F265" i="1"/>
  <c r="G265" i="1"/>
  <c r="H265" i="1"/>
  <c r="I265" i="1"/>
  <c r="C266" i="1"/>
  <c r="D266" i="1"/>
  <c r="E266" i="1"/>
  <c r="F266" i="1"/>
  <c r="G266" i="1"/>
  <c r="H266" i="1"/>
  <c r="I266" i="1"/>
  <c r="C267" i="1"/>
  <c r="D267" i="1"/>
  <c r="E267" i="1"/>
  <c r="F267" i="1"/>
  <c r="G267" i="1"/>
  <c r="H267" i="1"/>
  <c r="I267" i="1"/>
  <c r="C268" i="1"/>
  <c r="D268" i="1"/>
  <c r="E268" i="1"/>
  <c r="F268" i="1"/>
  <c r="G268" i="1"/>
  <c r="H268" i="1"/>
  <c r="I268" i="1"/>
  <c r="C269" i="1"/>
  <c r="D269" i="1"/>
  <c r="E269" i="1"/>
  <c r="F269" i="1"/>
  <c r="G269" i="1"/>
  <c r="H269" i="1"/>
  <c r="I269" i="1"/>
  <c r="C270" i="1"/>
  <c r="D270" i="1"/>
  <c r="E270" i="1"/>
  <c r="F270" i="1"/>
  <c r="G270" i="1"/>
  <c r="H270" i="1"/>
  <c r="I270" i="1"/>
  <c r="C271" i="1"/>
  <c r="D271" i="1"/>
  <c r="E271" i="1"/>
  <c r="F271" i="1"/>
  <c r="G271" i="1"/>
  <c r="H271" i="1"/>
  <c r="I271" i="1"/>
  <c r="C272" i="1"/>
  <c r="D272" i="1"/>
  <c r="E272" i="1"/>
  <c r="F272" i="1"/>
  <c r="G272" i="1"/>
  <c r="H272" i="1"/>
  <c r="I272" i="1"/>
  <c r="C273" i="1"/>
  <c r="D273" i="1"/>
  <c r="E273" i="1"/>
  <c r="F273" i="1"/>
  <c r="G273" i="1"/>
  <c r="H273" i="1"/>
  <c r="I273" i="1"/>
  <c r="C274" i="1"/>
  <c r="D274" i="1"/>
  <c r="E274" i="1"/>
  <c r="F274" i="1"/>
  <c r="G274" i="1"/>
  <c r="H274" i="1"/>
  <c r="I274" i="1"/>
  <c r="C275" i="1"/>
  <c r="D275" i="1"/>
  <c r="E275" i="1"/>
  <c r="F275" i="1"/>
  <c r="G275" i="1"/>
  <c r="H275" i="1"/>
  <c r="I275" i="1"/>
  <c r="C276" i="1"/>
  <c r="D276" i="1"/>
  <c r="E276" i="1"/>
  <c r="F276" i="1"/>
  <c r="G276" i="1"/>
  <c r="H276" i="1"/>
  <c r="I276" i="1"/>
  <c r="C277" i="1"/>
  <c r="D277" i="1"/>
  <c r="E277" i="1"/>
  <c r="F277" i="1"/>
  <c r="G277" i="1"/>
  <c r="H277" i="1"/>
  <c r="I277" i="1"/>
  <c r="C278" i="1"/>
  <c r="D278" i="1"/>
  <c r="E278" i="1"/>
  <c r="F278" i="1"/>
  <c r="G278" i="1"/>
  <c r="H278" i="1"/>
  <c r="I278" i="1"/>
  <c r="C279" i="1"/>
  <c r="D279" i="1"/>
  <c r="E279" i="1"/>
  <c r="F279" i="1"/>
  <c r="G279" i="1"/>
  <c r="H279" i="1"/>
  <c r="I279" i="1"/>
  <c r="C280" i="1"/>
  <c r="D280" i="1"/>
  <c r="E280" i="1"/>
  <c r="F280" i="1"/>
  <c r="G280" i="1"/>
  <c r="H280" i="1"/>
  <c r="I280" i="1"/>
  <c r="C281" i="1"/>
  <c r="D281" i="1"/>
  <c r="E281" i="1"/>
  <c r="F281" i="1"/>
  <c r="G281" i="1"/>
  <c r="H281" i="1"/>
  <c r="I281" i="1"/>
  <c r="C282" i="1"/>
  <c r="D282" i="1"/>
  <c r="E282" i="1"/>
  <c r="F282" i="1"/>
  <c r="G282" i="1"/>
  <c r="H282" i="1"/>
  <c r="I282" i="1"/>
  <c r="C283" i="1"/>
  <c r="D283" i="1"/>
  <c r="E283" i="1"/>
  <c r="F283" i="1"/>
  <c r="G283" i="1"/>
  <c r="H283" i="1"/>
  <c r="I283" i="1"/>
  <c r="C284" i="1"/>
  <c r="D284" i="1"/>
  <c r="E284" i="1"/>
  <c r="F284" i="1"/>
  <c r="G284" i="1"/>
  <c r="H284" i="1"/>
  <c r="I284" i="1"/>
  <c r="C285" i="1"/>
  <c r="D285" i="1"/>
  <c r="E285" i="1"/>
  <c r="F285" i="1"/>
  <c r="G285" i="1"/>
  <c r="H285" i="1"/>
  <c r="I285" i="1"/>
  <c r="C286" i="1"/>
  <c r="D286" i="1"/>
  <c r="E286" i="1"/>
  <c r="F286" i="1"/>
  <c r="G286" i="1"/>
  <c r="H286" i="1"/>
  <c r="I286" i="1"/>
  <c r="C287" i="1"/>
  <c r="D287" i="1"/>
  <c r="E287" i="1"/>
  <c r="F287" i="1"/>
  <c r="G287" i="1"/>
  <c r="H287" i="1"/>
  <c r="I287" i="1"/>
  <c r="C288" i="1"/>
  <c r="D288" i="1"/>
  <c r="E288" i="1"/>
  <c r="F288" i="1"/>
  <c r="G288" i="1"/>
  <c r="H288" i="1"/>
  <c r="I288" i="1"/>
  <c r="C289" i="1"/>
  <c r="D289" i="1"/>
  <c r="E289" i="1"/>
  <c r="F289" i="1"/>
  <c r="G289" i="1"/>
  <c r="H289" i="1"/>
  <c r="I289" i="1"/>
  <c r="C290" i="1"/>
  <c r="D290" i="1"/>
  <c r="E290" i="1"/>
  <c r="F290" i="1"/>
  <c r="G290" i="1"/>
  <c r="H290" i="1"/>
  <c r="I290" i="1"/>
  <c r="C291" i="1"/>
  <c r="D291" i="1"/>
  <c r="E291" i="1"/>
  <c r="F291" i="1"/>
  <c r="G291" i="1"/>
  <c r="H291" i="1"/>
  <c r="I291" i="1"/>
  <c r="C292" i="1"/>
  <c r="D292" i="1"/>
  <c r="E292" i="1"/>
  <c r="F292" i="1"/>
  <c r="G292" i="1"/>
  <c r="H292" i="1"/>
  <c r="I292" i="1"/>
  <c r="C293" i="1"/>
  <c r="D293" i="1"/>
  <c r="E293" i="1"/>
  <c r="F293" i="1"/>
  <c r="G293" i="1"/>
  <c r="H293" i="1"/>
  <c r="I293" i="1"/>
  <c r="C294" i="1"/>
  <c r="D294" i="1"/>
  <c r="E294" i="1"/>
  <c r="F294" i="1"/>
  <c r="G294" i="1"/>
  <c r="H294" i="1"/>
  <c r="I294" i="1"/>
  <c r="C295" i="1"/>
  <c r="D295" i="1"/>
  <c r="E295" i="1"/>
  <c r="F295" i="1"/>
  <c r="G295" i="1"/>
  <c r="H295" i="1"/>
  <c r="I295" i="1"/>
  <c r="C296" i="1"/>
  <c r="D296" i="1"/>
  <c r="E296" i="1"/>
  <c r="F296" i="1"/>
  <c r="G296" i="1"/>
  <c r="H296" i="1"/>
  <c r="I296" i="1"/>
  <c r="C297" i="1"/>
  <c r="D297" i="1"/>
  <c r="E297" i="1"/>
  <c r="F297" i="1"/>
  <c r="G297" i="1"/>
  <c r="H297" i="1"/>
  <c r="I297" i="1"/>
  <c r="C298" i="1"/>
  <c r="D298" i="1"/>
  <c r="E298" i="1"/>
  <c r="F298" i="1"/>
  <c r="G298" i="1"/>
  <c r="H298" i="1"/>
  <c r="I298" i="1"/>
  <c r="C299" i="1"/>
  <c r="D299" i="1"/>
  <c r="E299" i="1"/>
  <c r="F299" i="1"/>
  <c r="G299" i="1"/>
  <c r="H299" i="1"/>
  <c r="I299" i="1"/>
  <c r="C300" i="1"/>
  <c r="D300" i="1"/>
  <c r="E300" i="1"/>
  <c r="F300" i="1"/>
  <c r="G300" i="1"/>
  <c r="H300" i="1"/>
  <c r="I300" i="1"/>
  <c r="C301" i="1"/>
  <c r="D301" i="1"/>
  <c r="E301" i="1"/>
  <c r="F301" i="1"/>
  <c r="G301" i="1"/>
  <c r="H301" i="1"/>
  <c r="I301" i="1"/>
  <c r="C302" i="1"/>
  <c r="D302" i="1"/>
  <c r="E302" i="1"/>
  <c r="F302" i="1"/>
  <c r="G302" i="1"/>
  <c r="H302" i="1"/>
  <c r="I302" i="1"/>
  <c r="C303" i="1"/>
  <c r="D303" i="1"/>
  <c r="E303" i="1"/>
  <c r="F303" i="1"/>
  <c r="G303" i="1"/>
  <c r="H303" i="1"/>
  <c r="I303" i="1"/>
  <c r="C304" i="1"/>
  <c r="D304" i="1"/>
  <c r="E304" i="1"/>
  <c r="F304" i="1"/>
  <c r="G304" i="1"/>
  <c r="H304" i="1"/>
  <c r="I304" i="1"/>
  <c r="C305" i="1"/>
  <c r="D305" i="1"/>
  <c r="E305" i="1"/>
  <c r="F305" i="1"/>
  <c r="G305" i="1"/>
  <c r="H305" i="1"/>
  <c r="I305" i="1"/>
  <c r="C306" i="1"/>
  <c r="D306" i="1"/>
  <c r="E306" i="1"/>
  <c r="F306" i="1"/>
  <c r="G306" i="1"/>
  <c r="H306" i="1"/>
  <c r="I306" i="1"/>
  <c r="C307" i="1"/>
  <c r="D307" i="1"/>
  <c r="E307" i="1"/>
  <c r="F307" i="1"/>
  <c r="G307" i="1"/>
  <c r="H307" i="1"/>
  <c r="I307" i="1"/>
  <c r="C308" i="1"/>
  <c r="D308" i="1"/>
  <c r="E308" i="1"/>
  <c r="F308" i="1"/>
  <c r="G308" i="1"/>
  <c r="H308" i="1"/>
  <c r="I308" i="1"/>
  <c r="C309" i="1"/>
  <c r="D309" i="1"/>
  <c r="E309" i="1"/>
  <c r="F309" i="1"/>
  <c r="G309" i="1"/>
  <c r="H309" i="1"/>
  <c r="I309" i="1"/>
  <c r="C310" i="1"/>
  <c r="D310" i="1"/>
  <c r="E310" i="1"/>
  <c r="F310" i="1"/>
  <c r="G310" i="1"/>
  <c r="H310" i="1"/>
  <c r="I310" i="1"/>
  <c r="C311" i="1"/>
  <c r="D311" i="1"/>
  <c r="E311" i="1"/>
  <c r="F311" i="1"/>
  <c r="G311" i="1"/>
  <c r="H311" i="1"/>
  <c r="I311" i="1"/>
  <c r="C312" i="1"/>
  <c r="D312" i="1"/>
  <c r="E312" i="1"/>
  <c r="F312" i="1"/>
  <c r="G312" i="1"/>
  <c r="H312" i="1"/>
  <c r="I312" i="1"/>
  <c r="C313" i="1"/>
  <c r="D313" i="1"/>
  <c r="E313" i="1"/>
  <c r="F313" i="1"/>
  <c r="G313" i="1"/>
  <c r="H313" i="1"/>
  <c r="I313" i="1"/>
  <c r="C314" i="1"/>
  <c r="D314" i="1"/>
  <c r="E314" i="1"/>
  <c r="F314" i="1"/>
  <c r="G314" i="1"/>
  <c r="H314" i="1"/>
  <c r="I314" i="1"/>
  <c r="C315" i="1"/>
  <c r="D315" i="1"/>
  <c r="E315" i="1"/>
  <c r="F315" i="1"/>
  <c r="G315" i="1"/>
  <c r="H315" i="1"/>
  <c r="I315" i="1"/>
  <c r="C316" i="1"/>
  <c r="D316" i="1"/>
  <c r="E316" i="1"/>
  <c r="F316" i="1"/>
  <c r="G316" i="1"/>
  <c r="H316" i="1"/>
  <c r="I316" i="1"/>
  <c r="C317" i="1"/>
  <c r="D317" i="1"/>
  <c r="E317" i="1"/>
  <c r="F317" i="1"/>
  <c r="G317" i="1"/>
  <c r="H317" i="1"/>
  <c r="I317" i="1"/>
  <c r="C318" i="1"/>
  <c r="D318" i="1"/>
  <c r="E318" i="1"/>
  <c r="F318" i="1"/>
  <c r="G318" i="1"/>
  <c r="H318" i="1"/>
  <c r="I318" i="1"/>
  <c r="C319" i="1"/>
  <c r="D319" i="1"/>
  <c r="E319" i="1"/>
  <c r="F319" i="1"/>
  <c r="G319" i="1"/>
  <c r="H319" i="1"/>
  <c r="I319" i="1"/>
  <c r="C320" i="1"/>
  <c r="D320" i="1"/>
  <c r="E320" i="1"/>
  <c r="F320" i="1"/>
  <c r="G320" i="1"/>
  <c r="H320" i="1"/>
  <c r="I320" i="1"/>
  <c r="C321" i="1"/>
  <c r="D321" i="1"/>
  <c r="E321" i="1"/>
  <c r="F321" i="1"/>
  <c r="G321" i="1"/>
  <c r="H321" i="1"/>
  <c r="I321" i="1"/>
  <c r="C322" i="1"/>
  <c r="D322" i="1"/>
  <c r="E322" i="1"/>
  <c r="F322" i="1"/>
  <c r="G322" i="1"/>
  <c r="H322" i="1"/>
  <c r="I322" i="1"/>
  <c r="C323" i="1"/>
  <c r="D323" i="1"/>
  <c r="E323" i="1"/>
  <c r="F323" i="1"/>
  <c r="G323" i="1"/>
  <c r="H323" i="1"/>
  <c r="I323" i="1"/>
  <c r="C324" i="1"/>
  <c r="D324" i="1"/>
  <c r="E324" i="1"/>
  <c r="F324" i="1"/>
  <c r="G324" i="1"/>
  <c r="H324" i="1"/>
  <c r="I324" i="1"/>
  <c r="C325" i="1"/>
  <c r="D325" i="1"/>
  <c r="E325" i="1"/>
  <c r="F325" i="1"/>
  <c r="G325" i="1"/>
  <c r="H325" i="1"/>
  <c r="I325" i="1"/>
  <c r="C326" i="1"/>
  <c r="D326" i="1"/>
  <c r="E326" i="1"/>
  <c r="F326" i="1"/>
  <c r="G326" i="1"/>
  <c r="H326" i="1"/>
  <c r="I326" i="1"/>
  <c r="C327" i="1"/>
  <c r="D327" i="1"/>
  <c r="E327" i="1"/>
  <c r="F327" i="1"/>
  <c r="G327" i="1"/>
  <c r="H327" i="1"/>
  <c r="I327" i="1"/>
  <c r="C328" i="1"/>
  <c r="D328" i="1"/>
  <c r="E328" i="1"/>
  <c r="F328" i="1"/>
  <c r="G328" i="1"/>
  <c r="H328" i="1"/>
  <c r="I328" i="1"/>
  <c r="C329" i="1"/>
  <c r="D329" i="1"/>
  <c r="E329" i="1"/>
  <c r="F329" i="1"/>
  <c r="G329" i="1"/>
  <c r="H329" i="1"/>
  <c r="I329" i="1"/>
  <c r="C330" i="1"/>
  <c r="D330" i="1"/>
  <c r="E330" i="1"/>
  <c r="F330" i="1"/>
  <c r="G330" i="1"/>
  <c r="H330" i="1"/>
  <c r="I330" i="1"/>
  <c r="C331" i="1"/>
  <c r="D331" i="1"/>
  <c r="E331" i="1"/>
  <c r="F331" i="1"/>
  <c r="G331" i="1"/>
  <c r="H331" i="1"/>
  <c r="I331" i="1"/>
  <c r="C332" i="1"/>
  <c r="D332" i="1"/>
  <c r="E332" i="1"/>
  <c r="F332" i="1"/>
  <c r="G332" i="1"/>
  <c r="H332" i="1"/>
  <c r="I332" i="1"/>
  <c r="C333" i="1"/>
  <c r="D333" i="1"/>
  <c r="E333" i="1"/>
  <c r="F333" i="1"/>
  <c r="G333" i="1"/>
  <c r="H333" i="1"/>
  <c r="I333" i="1"/>
  <c r="C334" i="1"/>
  <c r="D334" i="1"/>
  <c r="E334" i="1"/>
  <c r="F334" i="1"/>
  <c r="G334" i="1"/>
  <c r="H334" i="1"/>
  <c r="I334" i="1"/>
  <c r="C335" i="1"/>
  <c r="D335" i="1"/>
  <c r="E335" i="1"/>
  <c r="F335" i="1"/>
  <c r="G335" i="1"/>
  <c r="H335" i="1"/>
  <c r="I335" i="1"/>
  <c r="C336" i="1"/>
  <c r="D336" i="1"/>
  <c r="E336" i="1"/>
  <c r="F336" i="1"/>
  <c r="G336" i="1"/>
  <c r="H336" i="1"/>
  <c r="I336" i="1"/>
  <c r="C337" i="1"/>
  <c r="D337" i="1"/>
  <c r="E337" i="1"/>
  <c r="F337" i="1"/>
  <c r="G337" i="1"/>
  <c r="H337" i="1"/>
  <c r="I337" i="1"/>
  <c r="C338" i="1"/>
  <c r="D338" i="1"/>
  <c r="E338" i="1"/>
  <c r="F338" i="1"/>
  <c r="G338" i="1"/>
  <c r="H338" i="1"/>
  <c r="I338" i="1"/>
  <c r="C339" i="1"/>
  <c r="D339" i="1"/>
  <c r="E339" i="1"/>
  <c r="F339" i="1"/>
  <c r="G339" i="1"/>
  <c r="H339" i="1"/>
  <c r="I339" i="1"/>
  <c r="C340" i="1"/>
  <c r="D340" i="1"/>
  <c r="E340" i="1"/>
  <c r="F340" i="1"/>
  <c r="G340" i="1"/>
  <c r="H340" i="1"/>
  <c r="I340" i="1"/>
  <c r="C341" i="1"/>
  <c r="D341" i="1"/>
  <c r="E341" i="1"/>
  <c r="F341" i="1"/>
  <c r="G341" i="1"/>
  <c r="H341" i="1"/>
  <c r="I341" i="1"/>
  <c r="C342" i="1"/>
  <c r="D342" i="1"/>
  <c r="E342" i="1"/>
  <c r="F342" i="1"/>
  <c r="G342" i="1"/>
  <c r="H342" i="1"/>
  <c r="I342" i="1"/>
  <c r="C343" i="1"/>
  <c r="D343" i="1"/>
  <c r="E343" i="1"/>
  <c r="F343" i="1"/>
  <c r="G343" i="1"/>
  <c r="H343" i="1"/>
  <c r="I343" i="1"/>
  <c r="C344" i="1"/>
  <c r="D344" i="1"/>
  <c r="E344" i="1"/>
  <c r="F344" i="1"/>
  <c r="G344" i="1"/>
  <c r="H344" i="1"/>
  <c r="I344" i="1"/>
  <c r="C345" i="1"/>
  <c r="D345" i="1"/>
  <c r="E345" i="1"/>
  <c r="F345" i="1"/>
  <c r="G345" i="1"/>
  <c r="H345" i="1"/>
  <c r="I345" i="1"/>
  <c r="C346" i="1"/>
  <c r="D346" i="1"/>
  <c r="E346" i="1"/>
  <c r="F346" i="1"/>
  <c r="G346" i="1"/>
  <c r="H346" i="1"/>
  <c r="I346" i="1"/>
  <c r="C347" i="1"/>
  <c r="D347" i="1"/>
  <c r="E347" i="1"/>
  <c r="F347" i="1"/>
  <c r="G347" i="1"/>
  <c r="H347" i="1"/>
  <c r="I347" i="1"/>
  <c r="C348" i="1"/>
  <c r="D348" i="1"/>
  <c r="E348" i="1"/>
  <c r="F348" i="1"/>
  <c r="G348" i="1"/>
  <c r="H348" i="1"/>
  <c r="I348" i="1"/>
  <c r="C349" i="1"/>
  <c r="D349" i="1"/>
  <c r="E349" i="1"/>
  <c r="F349" i="1"/>
  <c r="G349" i="1"/>
  <c r="H349" i="1"/>
  <c r="I349" i="1"/>
  <c r="C350" i="1"/>
  <c r="D350" i="1"/>
  <c r="E350" i="1"/>
  <c r="F350" i="1"/>
  <c r="G350" i="1"/>
  <c r="H350" i="1"/>
  <c r="I350" i="1"/>
  <c r="C351" i="1"/>
  <c r="D351" i="1"/>
  <c r="E351" i="1"/>
  <c r="F351" i="1"/>
  <c r="G351" i="1"/>
  <c r="H351" i="1"/>
  <c r="I351" i="1"/>
  <c r="C352" i="1"/>
  <c r="D352" i="1"/>
  <c r="E352" i="1"/>
  <c r="F352" i="1"/>
  <c r="G352" i="1"/>
  <c r="H352" i="1"/>
  <c r="I352" i="1"/>
  <c r="C353" i="1"/>
  <c r="D353" i="1"/>
  <c r="E353" i="1"/>
  <c r="F353" i="1"/>
  <c r="G353" i="1"/>
  <c r="H353" i="1"/>
  <c r="I353" i="1"/>
  <c r="C354" i="1"/>
  <c r="D354" i="1"/>
  <c r="E354" i="1"/>
  <c r="F354" i="1"/>
  <c r="G354" i="1"/>
  <c r="H354" i="1"/>
  <c r="I354" i="1"/>
  <c r="C355" i="1"/>
  <c r="D355" i="1"/>
  <c r="E355" i="1"/>
  <c r="F355" i="1"/>
  <c r="G355" i="1"/>
  <c r="H355" i="1"/>
  <c r="I355" i="1"/>
  <c r="C356" i="1"/>
  <c r="D356" i="1"/>
  <c r="E356" i="1"/>
  <c r="F356" i="1"/>
  <c r="G356" i="1"/>
  <c r="H356" i="1"/>
  <c r="I356" i="1"/>
  <c r="C357" i="1"/>
  <c r="D357" i="1"/>
  <c r="E357" i="1"/>
  <c r="F357" i="1"/>
  <c r="G357" i="1"/>
  <c r="H357" i="1"/>
  <c r="I357" i="1"/>
  <c r="C358" i="1"/>
  <c r="D358" i="1"/>
  <c r="E358" i="1"/>
  <c r="F358" i="1"/>
  <c r="G358" i="1"/>
  <c r="H358" i="1"/>
  <c r="I358" i="1"/>
  <c r="C359" i="1"/>
  <c r="D359" i="1"/>
  <c r="E359" i="1"/>
  <c r="F359" i="1"/>
  <c r="G359" i="1"/>
  <c r="H359" i="1"/>
  <c r="I359" i="1"/>
  <c r="C360" i="1"/>
  <c r="D360" i="1"/>
  <c r="E360" i="1"/>
  <c r="F360" i="1"/>
  <c r="G360" i="1"/>
  <c r="H360" i="1"/>
  <c r="I360" i="1"/>
  <c r="C361" i="1"/>
  <c r="D361" i="1"/>
  <c r="E361" i="1"/>
  <c r="F361" i="1"/>
  <c r="G361" i="1"/>
  <c r="H361" i="1"/>
  <c r="I361" i="1"/>
  <c r="C362" i="1"/>
  <c r="D362" i="1"/>
  <c r="E362" i="1"/>
  <c r="F362" i="1"/>
  <c r="G362" i="1"/>
  <c r="H362" i="1"/>
  <c r="I362" i="1"/>
  <c r="C363" i="1"/>
  <c r="D363" i="1"/>
  <c r="E363" i="1"/>
  <c r="F363" i="1"/>
  <c r="G363" i="1"/>
  <c r="H363" i="1"/>
  <c r="I363" i="1"/>
  <c r="C364" i="1"/>
  <c r="D364" i="1"/>
  <c r="E364" i="1"/>
  <c r="F364" i="1"/>
  <c r="G364" i="1"/>
  <c r="H364" i="1"/>
  <c r="I364" i="1"/>
  <c r="C365" i="1"/>
  <c r="D365" i="1"/>
  <c r="E365" i="1"/>
  <c r="F365" i="1"/>
  <c r="G365" i="1"/>
  <c r="H365" i="1"/>
  <c r="I365" i="1"/>
  <c r="E366" i="1"/>
  <c r="F366" i="1"/>
  <c r="G366" i="1"/>
  <c r="H366" i="1"/>
  <c r="I366" i="1"/>
  <c r="D366" i="1"/>
  <c r="C366" i="1"/>
  <c r="C3655" i="1"/>
  <c r="D3655" i="1"/>
  <c r="E3655" i="1"/>
  <c r="F3655" i="1"/>
  <c r="C3656" i="1"/>
  <c r="D3656" i="1"/>
  <c r="E3656" i="1"/>
  <c r="F3656" i="1"/>
  <c r="C3657" i="1"/>
  <c r="D3657" i="1"/>
  <c r="E3657" i="1"/>
  <c r="F3657" i="1"/>
  <c r="C3658" i="1"/>
  <c r="D3658" i="1"/>
  <c r="E3658" i="1"/>
  <c r="F3658" i="1"/>
  <c r="C3659" i="1"/>
  <c r="D3659" i="1"/>
  <c r="E3659" i="1"/>
  <c r="F3659" i="1"/>
  <c r="C3660" i="1"/>
  <c r="D3660" i="1"/>
  <c r="E3660" i="1"/>
  <c r="F3660" i="1"/>
  <c r="C3661" i="1"/>
  <c r="D3661" i="1"/>
  <c r="E3661" i="1"/>
  <c r="F3661" i="1"/>
  <c r="C3662" i="1"/>
  <c r="D3662" i="1"/>
  <c r="E3662" i="1"/>
  <c r="F3662" i="1"/>
  <c r="C3663" i="1"/>
  <c r="D3663" i="1"/>
  <c r="E3663" i="1"/>
  <c r="F3663" i="1"/>
  <c r="C3664" i="1"/>
  <c r="D3664" i="1"/>
  <c r="E3664" i="1"/>
  <c r="F3664" i="1"/>
  <c r="C3665" i="1"/>
  <c r="D3665" i="1"/>
  <c r="E3665" i="1"/>
  <c r="F3665" i="1"/>
  <c r="C3666" i="1"/>
  <c r="D3666" i="1"/>
  <c r="E3666" i="1"/>
  <c r="F3666" i="1"/>
  <c r="C3667" i="1"/>
  <c r="D3667" i="1"/>
  <c r="E3667" i="1"/>
  <c r="F3667" i="1"/>
  <c r="C3668" i="1"/>
  <c r="D3668" i="1"/>
  <c r="E3668" i="1"/>
  <c r="F3668" i="1"/>
  <c r="C3669" i="1"/>
  <c r="D3669" i="1"/>
  <c r="E3669" i="1"/>
  <c r="F3669" i="1"/>
  <c r="C3670" i="1"/>
  <c r="D3670" i="1"/>
  <c r="E3670" i="1"/>
  <c r="F3670" i="1"/>
  <c r="C3671" i="1"/>
  <c r="D3671" i="1"/>
  <c r="E3671" i="1"/>
  <c r="F3671" i="1"/>
  <c r="C3672" i="1"/>
  <c r="D3672" i="1"/>
  <c r="E3672" i="1"/>
  <c r="F3672" i="1"/>
  <c r="C3673" i="1"/>
  <c r="D3673" i="1"/>
  <c r="E3673" i="1"/>
  <c r="F3673" i="1"/>
  <c r="C3674" i="1"/>
  <c r="D3674" i="1"/>
  <c r="E3674" i="1"/>
  <c r="F3674" i="1"/>
  <c r="C3675" i="1"/>
  <c r="D3675" i="1"/>
  <c r="E3675" i="1"/>
  <c r="F3675" i="1"/>
  <c r="C3676" i="1"/>
  <c r="D3676" i="1"/>
  <c r="E3676" i="1"/>
  <c r="F3676" i="1"/>
  <c r="C3677" i="1"/>
  <c r="D3677" i="1"/>
  <c r="E3677" i="1"/>
  <c r="F3677" i="1"/>
  <c r="C3678" i="1"/>
  <c r="D3678" i="1"/>
  <c r="E3678" i="1"/>
  <c r="F3678" i="1"/>
  <c r="C3679" i="1"/>
  <c r="D3679" i="1"/>
  <c r="E3679" i="1"/>
  <c r="F3679" i="1"/>
  <c r="C3680" i="1"/>
  <c r="D3680" i="1"/>
  <c r="E3680" i="1"/>
  <c r="F3680" i="1"/>
  <c r="C3681" i="1"/>
  <c r="D3681" i="1"/>
  <c r="E3681" i="1"/>
  <c r="F3681" i="1"/>
  <c r="C3682" i="1"/>
  <c r="D3682" i="1"/>
  <c r="E3682" i="1"/>
  <c r="F3682" i="1"/>
  <c r="C3683" i="1"/>
  <c r="D3683" i="1"/>
  <c r="E3683" i="1"/>
  <c r="F3683" i="1"/>
  <c r="C3684" i="1"/>
  <c r="D3684" i="1"/>
  <c r="E3684" i="1"/>
  <c r="F3684" i="1"/>
  <c r="C3685" i="1"/>
  <c r="D3685" i="1"/>
  <c r="E3685" i="1"/>
  <c r="F3685" i="1"/>
  <c r="C3686" i="1"/>
  <c r="D3686" i="1"/>
  <c r="E3686" i="1"/>
  <c r="F3686" i="1"/>
  <c r="C3687" i="1"/>
  <c r="D3687" i="1"/>
  <c r="E3687" i="1"/>
  <c r="F3687" i="1"/>
  <c r="C3688" i="1"/>
  <c r="D3688" i="1"/>
  <c r="E3688" i="1"/>
  <c r="F3688" i="1"/>
  <c r="C3689" i="1"/>
  <c r="D3689" i="1"/>
  <c r="E3689" i="1"/>
  <c r="F3689" i="1"/>
  <c r="C3690" i="1"/>
  <c r="D3690" i="1"/>
  <c r="E3690" i="1"/>
  <c r="F3690" i="1"/>
  <c r="C3691" i="1"/>
  <c r="D3691" i="1"/>
  <c r="E3691" i="1"/>
  <c r="F3691" i="1"/>
  <c r="C3692" i="1"/>
  <c r="D3692" i="1"/>
  <c r="E3692" i="1"/>
  <c r="F3692" i="1"/>
  <c r="C3693" i="1"/>
  <c r="D3693" i="1"/>
  <c r="E3693" i="1"/>
  <c r="F3693" i="1"/>
  <c r="C3694" i="1"/>
  <c r="D3694" i="1"/>
  <c r="E3694" i="1"/>
  <c r="F3694" i="1"/>
  <c r="C3695" i="1"/>
  <c r="D3695" i="1"/>
  <c r="E3695" i="1"/>
  <c r="F3695" i="1"/>
  <c r="C3696" i="1"/>
  <c r="D3696" i="1"/>
  <c r="E3696" i="1"/>
  <c r="F3696" i="1"/>
  <c r="C3697" i="1"/>
  <c r="D3697" i="1"/>
  <c r="E3697" i="1"/>
  <c r="F3697" i="1"/>
  <c r="C3698" i="1"/>
  <c r="D3698" i="1"/>
  <c r="E3698" i="1"/>
  <c r="F3698" i="1"/>
  <c r="C3699" i="1"/>
  <c r="D3699" i="1"/>
  <c r="E3699" i="1"/>
  <c r="F3699" i="1"/>
  <c r="C3700" i="1"/>
  <c r="D3700" i="1"/>
  <c r="E3700" i="1"/>
  <c r="F3700" i="1"/>
  <c r="C3701" i="1"/>
  <c r="D3701" i="1"/>
  <c r="E3701" i="1"/>
  <c r="F3701" i="1"/>
  <c r="C3702" i="1"/>
  <c r="D3702" i="1"/>
  <c r="E3702" i="1"/>
  <c r="F3702" i="1"/>
  <c r="C3703" i="1"/>
  <c r="D3703" i="1"/>
  <c r="E3703" i="1"/>
  <c r="F3703" i="1"/>
  <c r="C3704" i="1"/>
  <c r="D3704" i="1"/>
  <c r="E3704" i="1"/>
  <c r="F3704" i="1"/>
  <c r="C3705" i="1"/>
  <c r="D3705" i="1"/>
  <c r="E3705" i="1"/>
  <c r="F3705" i="1"/>
  <c r="C3706" i="1"/>
  <c r="D3706" i="1"/>
  <c r="E3706" i="1"/>
  <c r="F3706" i="1"/>
  <c r="C3707" i="1"/>
  <c r="D3707" i="1"/>
  <c r="E3707" i="1"/>
  <c r="F3707" i="1"/>
  <c r="C3708" i="1"/>
  <c r="D3708" i="1"/>
  <c r="E3708" i="1"/>
  <c r="F3708" i="1"/>
  <c r="C3709" i="1"/>
  <c r="D3709" i="1"/>
  <c r="E3709" i="1"/>
  <c r="F3709" i="1"/>
  <c r="C3710" i="1"/>
  <c r="D3710" i="1"/>
  <c r="E3710" i="1"/>
  <c r="F3710" i="1"/>
  <c r="C3711" i="1"/>
  <c r="D3711" i="1"/>
  <c r="E3711" i="1"/>
  <c r="F3711" i="1"/>
  <c r="C3712" i="1"/>
  <c r="D3712" i="1"/>
  <c r="E3712" i="1"/>
  <c r="F3712" i="1"/>
  <c r="C3713" i="1"/>
  <c r="D3713" i="1"/>
  <c r="E3713" i="1"/>
  <c r="F3713" i="1"/>
  <c r="C3714" i="1"/>
  <c r="D3714" i="1"/>
  <c r="E3714" i="1"/>
  <c r="F3714" i="1"/>
  <c r="C3715" i="1"/>
  <c r="D3715" i="1"/>
  <c r="E3715" i="1"/>
  <c r="F3715" i="1"/>
  <c r="C3716" i="1"/>
  <c r="D3716" i="1"/>
  <c r="E3716" i="1"/>
  <c r="F3716" i="1"/>
  <c r="C3717" i="1"/>
  <c r="D3717" i="1"/>
  <c r="E3717" i="1"/>
  <c r="F3717" i="1"/>
  <c r="C3718" i="1"/>
  <c r="D3718" i="1"/>
  <c r="E3718" i="1"/>
  <c r="F3718" i="1"/>
  <c r="C3719" i="1"/>
  <c r="D3719" i="1"/>
  <c r="E3719" i="1"/>
  <c r="F3719" i="1"/>
  <c r="C3720" i="1"/>
  <c r="D3720" i="1"/>
  <c r="E3720" i="1"/>
  <c r="F3720" i="1"/>
  <c r="C3721" i="1"/>
  <c r="D3721" i="1"/>
  <c r="E3721" i="1"/>
  <c r="F3721" i="1"/>
  <c r="C3722" i="1"/>
  <c r="D3722" i="1"/>
  <c r="E3722" i="1"/>
  <c r="F3722" i="1"/>
  <c r="C3723" i="1"/>
  <c r="D3723" i="1"/>
  <c r="E3723" i="1"/>
  <c r="F3723" i="1"/>
  <c r="C3724" i="1"/>
  <c r="D3724" i="1"/>
  <c r="E3724" i="1"/>
  <c r="F3724" i="1"/>
  <c r="C3725" i="1"/>
  <c r="D3725" i="1"/>
  <c r="E3725" i="1"/>
  <c r="F3725" i="1"/>
  <c r="C3726" i="1"/>
  <c r="D3726" i="1"/>
  <c r="E3726" i="1"/>
  <c r="F3726" i="1"/>
  <c r="C3727" i="1"/>
  <c r="D3727" i="1"/>
  <c r="E3727" i="1"/>
  <c r="F3727" i="1"/>
  <c r="C3728" i="1"/>
  <c r="D3728" i="1"/>
  <c r="E3728" i="1"/>
  <c r="F3728" i="1"/>
  <c r="C3729" i="1"/>
  <c r="D3729" i="1"/>
  <c r="E3729" i="1"/>
  <c r="F3729" i="1"/>
  <c r="C3730" i="1"/>
  <c r="D3730" i="1"/>
  <c r="E3730" i="1"/>
  <c r="F3730" i="1"/>
  <c r="C3731" i="1"/>
  <c r="D3731" i="1"/>
  <c r="E3731" i="1"/>
  <c r="F3731" i="1"/>
  <c r="C3732" i="1"/>
  <c r="D3732" i="1"/>
  <c r="E3732" i="1"/>
  <c r="F3732" i="1"/>
  <c r="C3733" i="1"/>
  <c r="D3733" i="1"/>
  <c r="E3733" i="1"/>
  <c r="F3733" i="1"/>
  <c r="C3734" i="1"/>
  <c r="D3734" i="1"/>
  <c r="E3734" i="1"/>
  <c r="F3734" i="1"/>
  <c r="C3735" i="1"/>
  <c r="D3735" i="1"/>
  <c r="E3735" i="1"/>
  <c r="F3735" i="1"/>
  <c r="C3736" i="1"/>
  <c r="D3736" i="1"/>
  <c r="E3736" i="1"/>
  <c r="F3736" i="1"/>
  <c r="C3737" i="1"/>
  <c r="D3737" i="1"/>
  <c r="E3737" i="1"/>
  <c r="F3737" i="1"/>
  <c r="C3738" i="1"/>
  <c r="D3738" i="1"/>
  <c r="E3738" i="1"/>
  <c r="F3738" i="1"/>
  <c r="C3739" i="1"/>
  <c r="D3739" i="1"/>
  <c r="E3739" i="1"/>
  <c r="F3739" i="1"/>
  <c r="C3740" i="1"/>
  <c r="D3740" i="1"/>
  <c r="E3740" i="1"/>
  <c r="F3740" i="1"/>
  <c r="C3741" i="1"/>
  <c r="D3741" i="1"/>
  <c r="E3741" i="1"/>
  <c r="F3741" i="1"/>
  <c r="C3742" i="1"/>
  <c r="D3742" i="1"/>
  <c r="E3742" i="1"/>
  <c r="F3742" i="1"/>
  <c r="C3743" i="1"/>
  <c r="D3743" i="1"/>
  <c r="E3743" i="1"/>
  <c r="F3743" i="1"/>
  <c r="C3744" i="1"/>
  <c r="D3744" i="1"/>
  <c r="E3744" i="1"/>
  <c r="F3744" i="1"/>
  <c r="C3745" i="1"/>
  <c r="D3745" i="1"/>
  <c r="E3745" i="1"/>
  <c r="F3745" i="1"/>
  <c r="C3746" i="1"/>
  <c r="D3746" i="1"/>
  <c r="E3746" i="1"/>
  <c r="F3746" i="1"/>
  <c r="C3747" i="1"/>
  <c r="D3747" i="1"/>
  <c r="E3747" i="1"/>
  <c r="F3747" i="1"/>
  <c r="C3748" i="1"/>
  <c r="D3748" i="1"/>
  <c r="E3748" i="1"/>
  <c r="F3748" i="1"/>
  <c r="C3749" i="1"/>
  <c r="D3749" i="1"/>
  <c r="E3749" i="1"/>
  <c r="F3749" i="1"/>
  <c r="C3750" i="1"/>
  <c r="D3750" i="1"/>
  <c r="E3750" i="1"/>
  <c r="F3750" i="1"/>
  <c r="C3751" i="1"/>
  <c r="D3751" i="1"/>
  <c r="E3751" i="1"/>
  <c r="F3751" i="1"/>
  <c r="C3752" i="1"/>
  <c r="D3752" i="1"/>
  <c r="E3752" i="1"/>
  <c r="F3752" i="1"/>
  <c r="C3753" i="1"/>
  <c r="D3753" i="1"/>
  <c r="E3753" i="1"/>
  <c r="F3753" i="1"/>
  <c r="C3754" i="1"/>
  <c r="D3754" i="1"/>
  <c r="E3754" i="1"/>
  <c r="F3754" i="1"/>
  <c r="C3755" i="1"/>
  <c r="D3755" i="1"/>
  <c r="E3755" i="1"/>
  <c r="F3755" i="1"/>
  <c r="C3756" i="1"/>
  <c r="D3756" i="1"/>
  <c r="E3756" i="1"/>
  <c r="F3756" i="1"/>
  <c r="C3757" i="1"/>
  <c r="D3757" i="1"/>
  <c r="E3757" i="1"/>
  <c r="F3757" i="1"/>
  <c r="C3758" i="1"/>
  <c r="D3758" i="1"/>
  <c r="E3758" i="1"/>
  <c r="F3758" i="1"/>
  <c r="C3759" i="1"/>
  <c r="D3759" i="1"/>
  <c r="E3759" i="1"/>
  <c r="F3759" i="1"/>
  <c r="C3760" i="1"/>
  <c r="D3760" i="1"/>
  <c r="E3760" i="1"/>
  <c r="F3760" i="1"/>
  <c r="C3761" i="1"/>
  <c r="D3761" i="1"/>
  <c r="E3761" i="1"/>
  <c r="F3761" i="1"/>
  <c r="C3762" i="1"/>
  <c r="D3762" i="1"/>
  <c r="E3762" i="1"/>
  <c r="F3762" i="1"/>
  <c r="C3763" i="1"/>
  <c r="D3763" i="1"/>
  <c r="E3763" i="1"/>
  <c r="F3763" i="1"/>
  <c r="C3764" i="1"/>
  <c r="D3764" i="1"/>
  <c r="E3764" i="1"/>
  <c r="F3764" i="1"/>
  <c r="C3765" i="1"/>
  <c r="D3765" i="1"/>
  <c r="E3765" i="1"/>
  <c r="F3765" i="1"/>
  <c r="C3766" i="1"/>
  <c r="D3766" i="1"/>
  <c r="E3766" i="1"/>
  <c r="F3766" i="1"/>
  <c r="C3767" i="1"/>
  <c r="D3767" i="1"/>
  <c r="E3767" i="1"/>
  <c r="F3767" i="1"/>
  <c r="C3768" i="1"/>
  <c r="D3768" i="1"/>
  <c r="E3768" i="1"/>
  <c r="F3768" i="1"/>
  <c r="C3769" i="1"/>
  <c r="D3769" i="1"/>
  <c r="E3769" i="1"/>
  <c r="F3769" i="1"/>
  <c r="C3770" i="1"/>
  <c r="D3770" i="1"/>
  <c r="E3770" i="1"/>
  <c r="F3770" i="1"/>
  <c r="C3771" i="1"/>
  <c r="D3771" i="1"/>
  <c r="E3771" i="1"/>
  <c r="F3771" i="1"/>
  <c r="C3772" i="1"/>
  <c r="D3772" i="1"/>
  <c r="E3772" i="1"/>
  <c r="F3772" i="1"/>
  <c r="C3773" i="1"/>
  <c r="D3773" i="1"/>
  <c r="E3773" i="1"/>
  <c r="F3773" i="1"/>
  <c r="C3774" i="1"/>
  <c r="D3774" i="1"/>
  <c r="E3774" i="1"/>
  <c r="F3774" i="1"/>
  <c r="C3775" i="1"/>
  <c r="D3775" i="1"/>
  <c r="E3775" i="1"/>
  <c r="F3775" i="1"/>
  <c r="C3776" i="1"/>
  <c r="D3776" i="1"/>
  <c r="E3776" i="1"/>
  <c r="F3776" i="1"/>
  <c r="C3777" i="1"/>
  <c r="D3777" i="1"/>
  <c r="E3777" i="1"/>
  <c r="F3777" i="1"/>
  <c r="C3778" i="1"/>
  <c r="D3778" i="1"/>
  <c r="E3778" i="1"/>
  <c r="F3778" i="1"/>
  <c r="C3779" i="1"/>
  <c r="D3779" i="1"/>
  <c r="E3779" i="1"/>
  <c r="F3779" i="1"/>
  <c r="C3780" i="1"/>
  <c r="D3780" i="1"/>
  <c r="E3780" i="1"/>
  <c r="F3780" i="1"/>
  <c r="C3781" i="1"/>
  <c r="D3781" i="1"/>
  <c r="E3781" i="1"/>
  <c r="F3781" i="1"/>
  <c r="C3782" i="1"/>
  <c r="D3782" i="1"/>
  <c r="E3782" i="1"/>
  <c r="F3782" i="1"/>
  <c r="C3783" i="1"/>
  <c r="D3783" i="1"/>
  <c r="E3783" i="1"/>
  <c r="F3783" i="1"/>
  <c r="C3784" i="1"/>
  <c r="D3784" i="1"/>
  <c r="E3784" i="1"/>
  <c r="F3784" i="1"/>
  <c r="C3785" i="1"/>
  <c r="D3785" i="1"/>
  <c r="E3785" i="1"/>
  <c r="F3785" i="1"/>
  <c r="C3786" i="1"/>
  <c r="D3786" i="1"/>
  <c r="E3786" i="1"/>
  <c r="F3786" i="1"/>
  <c r="C3787" i="1"/>
  <c r="D3787" i="1"/>
  <c r="E3787" i="1"/>
  <c r="F3787" i="1"/>
  <c r="C3788" i="1"/>
  <c r="D3788" i="1"/>
  <c r="E3788" i="1"/>
  <c r="F3788" i="1"/>
  <c r="C3789" i="1"/>
  <c r="D3789" i="1"/>
  <c r="E3789" i="1"/>
  <c r="F3789" i="1"/>
  <c r="C3790" i="1"/>
  <c r="D3790" i="1"/>
  <c r="E3790" i="1"/>
  <c r="F3790" i="1"/>
  <c r="C3791" i="1"/>
  <c r="D3791" i="1"/>
  <c r="E3791" i="1"/>
  <c r="F3791" i="1"/>
  <c r="C3792" i="1"/>
  <c r="D3792" i="1"/>
  <c r="E3792" i="1"/>
  <c r="F3792" i="1"/>
  <c r="C3793" i="1"/>
  <c r="D3793" i="1"/>
  <c r="E3793" i="1"/>
  <c r="F3793" i="1"/>
  <c r="C3794" i="1"/>
  <c r="D3794" i="1"/>
  <c r="E3794" i="1"/>
  <c r="F3794" i="1"/>
  <c r="C3795" i="1"/>
  <c r="D3795" i="1"/>
  <c r="E3795" i="1"/>
  <c r="F3795" i="1"/>
  <c r="C3796" i="1"/>
  <c r="D3796" i="1"/>
  <c r="E3796" i="1"/>
  <c r="F3796" i="1"/>
  <c r="C3797" i="1"/>
  <c r="D3797" i="1"/>
  <c r="E3797" i="1"/>
  <c r="F3797" i="1"/>
  <c r="C3798" i="1"/>
  <c r="D3798" i="1"/>
  <c r="E3798" i="1"/>
  <c r="F3798" i="1"/>
  <c r="C3799" i="1"/>
  <c r="D3799" i="1"/>
  <c r="E3799" i="1"/>
  <c r="F3799" i="1"/>
  <c r="C3800" i="1"/>
  <c r="D3800" i="1"/>
  <c r="E3800" i="1"/>
  <c r="F3800" i="1"/>
  <c r="C3801" i="1"/>
  <c r="D3801" i="1"/>
  <c r="E3801" i="1"/>
  <c r="F3801" i="1"/>
  <c r="C3802" i="1"/>
  <c r="D3802" i="1"/>
  <c r="E3802" i="1"/>
  <c r="F3802" i="1"/>
  <c r="C3803" i="1"/>
  <c r="D3803" i="1"/>
  <c r="E3803" i="1"/>
  <c r="F3803" i="1"/>
  <c r="C3804" i="1"/>
  <c r="D3804" i="1"/>
  <c r="E3804" i="1"/>
  <c r="F3804" i="1"/>
  <c r="C3805" i="1"/>
  <c r="D3805" i="1"/>
  <c r="E3805" i="1"/>
  <c r="F3805" i="1"/>
  <c r="C3806" i="1"/>
  <c r="D3806" i="1"/>
  <c r="E3806" i="1"/>
  <c r="F3806" i="1"/>
  <c r="C3807" i="1"/>
  <c r="D3807" i="1"/>
  <c r="E3807" i="1"/>
  <c r="F3807" i="1"/>
  <c r="C3808" i="1"/>
  <c r="D3808" i="1"/>
  <c r="E3808" i="1"/>
  <c r="F3808" i="1"/>
  <c r="C3809" i="1"/>
  <c r="D3809" i="1"/>
  <c r="E3809" i="1"/>
  <c r="F3809" i="1"/>
  <c r="C3810" i="1"/>
  <c r="D3810" i="1"/>
  <c r="E3810" i="1"/>
  <c r="F3810" i="1"/>
  <c r="C3811" i="1"/>
  <c r="D3811" i="1"/>
  <c r="E3811" i="1"/>
  <c r="F3811" i="1"/>
  <c r="C3812" i="1"/>
  <c r="D3812" i="1"/>
  <c r="E3812" i="1"/>
  <c r="F3812" i="1"/>
  <c r="C3813" i="1"/>
  <c r="D3813" i="1"/>
  <c r="E3813" i="1"/>
  <c r="F3813" i="1"/>
  <c r="C3814" i="1"/>
  <c r="D3814" i="1"/>
  <c r="E3814" i="1"/>
  <c r="F3814" i="1"/>
  <c r="C3815" i="1"/>
  <c r="D3815" i="1"/>
  <c r="E3815" i="1"/>
  <c r="F3815" i="1"/>
  <c r="C3816" i="1"/>
  <c r="D3816" i="1"/>
  <c r="E3816" i="1"/>
  <c r="F3816" i="1"/>
  <c r="C3817" i="1"/>
  <c r="D3817" i="1"/>
  <c r="E3817" i="1"/>
  <c r="F3817" i="1"/>
  <c r="C3818" i="1"/>
  <c r="D3818" i="1"/>
  <c r="E3818" i="1"/>
  <c r="F3818" i="1"/>
  <c r="C3819" i="1"/>
  <c r="D3819" i="1"/>
  <c r="E3819" i="1"/>
  <c r="F3819" i="1"/>
  <c r="C3820" i="1"/>
  <c r="D3820" i="1"/>
  <c r="E3820" i="1"/>
  <c r="F3820" i="1"/>
  <c r="C3821" i="1"/>
  <c r="D3821" i="1"/>
  <c r="E3821" i="1"/>
  <c r="F3821" i="1"/>
  <c r="C3822" i="1"/>
  <c r="D3822" i="1"/>
  <c r="E3822" i="1"/>
  <c r="F3822" i="1"/>
  <c r="C3823" i="1"/>
  <c r="D3823" i="1"/>
  <c r="E3823" i="1"/>
  <c r="F3823" i="1"/>
  <c r="C3824" i="1"/>
  <c r="D3824" i="1"/>
  <c r="E3824" i="1"/>
  <c r="F3824" i="1"/>
  <c r="C3825" i="1"/>
  <c r="D3825" i="1"/>
  <c r="E3825" i="1"/>
  <c r="F3825" i="1"/>
  <c r="C3826" i="1"/>
  <c r="D3826" i="1"/>
  <c r="E3826" i="1"/>
  <c r="F3826" i="1"/>
  <c r="C3827" i="1"/>
  <c r="D3827" i="1"/>
  <c r="E3827" i="1"/>
  <c r="F3827" i="1"/>
  <c r="C3828" i="1"/>
  <c r="D3828" i="1"/>
  <c r="E3828" i="1"/>
  <c r="F3828" i="1"/>
  <c r="C3829" i="1"/>
  <c r="D3829" i="1"/>
  <c r="E3829" i="1"/>
  <c r="F3829" i="1"/>
  <c r="C3830" i="1"/>
  <c r="D3830" i="1"/>
  <c r="E3830" i="1"/>
  <c r="F3830" i="1"/>
  <c r="C3831" i="1"/>
  <c r="D3831" i="1"/>
  <c r="E3831" i="1"/>
  <c r="F3831" i="1"/>
  <c r="C3832" i="1"/>
  <c r="D3832" i="1"/>
  <c r="E3832" i="1"/>
  <c r="F3832" i="1"/>
  <c r="C3833" i="1"/>
  <c r="D3833" i="1"/>
  <c r="E3833" i="1"/>
  <c r="F3833" i="1"/>
  <c r="C3834" i="1"/>
  <c r="D3834" i="1"/>
  <c r="E3834" i="1"/>
  <c r="F3834" i="1"/>
  <c r="C3835" i="1"/>
  <c r="D3835" i="1"/>
  <c r="E3835" i="1"/>
  <c r="F3835" i="1"/>
  <c r="C3836" i="1"/>
  <c r="D3836" i="1"/>
  <c r="E3836" i="1"/>
  <c r="F3836" i="1"/>
  <c r="C3837" i="1"/>
  <c r="D3837" i="1"/>
  <c r="E3837" i="1"/>
  <c r="F3837" i="1"/>
  <c r="C3838" i="1"/>
  <c r="D3838" i="1"/>
  <c r="E3838" i="1"/>
  <c r="F3838" i="1"/>
  <c r="C3839" i="1"/>
  <c r="D3839" i="1"/>
  <c r="E3839" i="1"/>
  <c r="F3839" i="1"/>
  <c r="C3840" i="1"/>
  <c r="D3840" i="1"/>
  <c r="E3840" i="1"/>
  <c r="F3840" i="1"/>
  <c r="C3841" i="1"/>
  <c r="D3841" i="1"/>
  <c r="E3841" i="1"/>
  <c r="F3841" i="1"/>
  <c r="C3842" i="1"/>
  <c r="D3842" i="1"/>
  <c r="E3842" i="1"/>
  <c r="F3842" i="1"/>
  <c r="C3843" i="1"/>
  <c r="D3843" i="1"/>
  <c r="E3843" i="1"/>
  <c r="F3843" i="1"/>
  <c r="C3844" i="1"/>
  <c r="D3844" i="1"/>
  <c r="E3844" i="1"/>
  <c r="F3844" i="1"/>
  <c r="C3845" i="1"/>
  <c r="D3845" i="1"/>
  <c r="E3845" i="1"/>
  <c r="F3845" i="1"/>
  <c r="C3846" i="1"/>
  <c r="D3846" i="1"/>
  <c r="E3846" i="1"/>
  <c r="F3846" i="1"/>
  <c r="C3847" i="1"/>
  <c r="D3847" i="1"/>
  <c r="E3847" i="1"/>
  <c r="F3847" i="1"/>
  <c r="C3848" i="1"/>
  <c r="D3848" i="1"/>
  <c r="E3848" i="1"/>
  <c r="F3848" i="1"/>
  <c r="C3849" i="1"/>
  <c r="D3849" i="1"/>
  <c r="E3849" i="1"/>
  <c r="F3849" i="1"/>
  <c r="C3850" i="1"/>
  <c r="D3850" i="1"/>
  <c r="E3850" i="1"/>
  <c r="F3850" i="1"/>
  <c r="C3851" i="1"/>
  <c r="D3851" i="1"/>
  <c r="E3851" i="1"/>
  <c r="F3851" i="1"/>
  <c r="C3852" i="1"/>
  <c r="D3852" i="1"/>
  <c r="E3852" i="1"/>
  <c r="F3852" i="1"/>
  <c r="C3853" i="1"/>
  <c r="D3853" i="1"/>
  <c r="E3853" i="1"/>
  <c r="F3853" i="1"/>
  <c r="C3854" i="1"/>
  <c r="D3854" i="1"/>
  <c r="E3854" i="1"/>
  <c r="F3854" i="1"/>
  <c r="C3855" i="1"/>
  <c r="D3855" i="1"/>
  <c r="E3855" i="1"/>
  <c r="F3855" i="1"/>
  <c r="C3856" i="1"/>
  <c r="D3856" i="1"/>
  <c r="E3856" i="1"/>
  <c r="F3856" i="1"/>
  <c r="C3857" i="1"/>
  <c r="D3857" i="1"/>
  <c r="E3857" i="1"/>
  <c r="F3857" i="1"/>
  <c r="C3858" i="1"/>
  <c r="D3858" i="1"/>
  <c r="E3858" i="1"/>
  <c r="F3858" i="1"/>
  <c r="C3859" i="1"/>
  <c r="D3859" i="1"/>
  <c r="E3859" i="1"/>
  <c r="F3859" i="1"/>
  <c r="C3860" i="1"/>
  <c r="D3860" i="1"/>
  <c r="E3860" i="1"/>
  <c r="F3860" i="1"/>
  <c r="C3861" i="1"/>
  <c r="D3861" i="1"/>
  <c r="E3861" i="1"/>
  <c r="F3861" i="1"/>
  <c r="C3862" i="1"/>
  <c r="D3862" i="1"/>
  <c r="E3862" i="1"/>
  <c r="F3862" i="1"/>
  <c r="C3863" i="1"/>
  <c r="D3863" i="1"/>
  <c r="E3863" i="1"/>
  <c r="F3863" i="1"/>
  <c r="C3864" i="1"/>
  <c r="D3864" i="1"/>
  <c r="E3864" i="1"/>
  <c r="F3864" i="1"/>
  <c r="C3865" i="1"/>
  <c r="D3865" i="1"/>
  <c r="E3865" i="1"/>
  <c r="F3865" i="1"/>
  <c r="C3866" i="1"/>
  <c r="D3866" i="1"/>
  <c r="E3866" i="1"/>
  <c r="F3866" i="1"/>
  <c r="C3867" i="1"/>
  <c r="D3867" i="1"/>
  <c r="E3867" i="1"/>
  <c r="F3867" i="1"/>
  <c r="C3868" i="1"/>
  <c r="D3868" i="1"/>
  <c r="E3868" i="1"/>
  <c r="F3868" i="1"/>
  <c r="C3869" i="1"/>
  <c r="D3869" i="1"/>
  <c r="E3869" i="1"/>
  <c r="F3869" i="1"/>
  <c r="C3870" i="1"/>
  <c r="D3870" i="1"/>
  <c r="E3870" i="1"/>
  <c r="F3870" i="1"/>
  <c r="C3871" i="1"/>
  <c r="D3871" i="1"/>
  <c r="E3871" i="1"/>
  <c r="F3871" i="1"/>
  <c r="C3872" i="1"/>
  <c r="D3872" i="1"/>
  <c r="E3872" i="1"/>
  <c r="F3872" i="1"/>
  <c r="C3873" i="1"/>
  <c r="D3873" i="1"/>
  <c r="E3873" i="1"/>
  <c r="F3873" i="1"/>
  <c r="C3874" i="1"/>
  <c r="D3874" i="1"/>
  <c r="E3874" i="1"/>
  <c r="F3874" i="1"/>
  <c r="C3875" i="1"/>
  <c r="D3875" i="1"/>
  <c r="E3875" i="1"/>
  <c r="F3875" i="1"/>
  <c r="C3876" i="1"/>
  <c r="D3876" i="1"/>
  <c r="E3876" i="1"/>
  <c r="F3876" i="1"/>
  <c r="C3877" i="1"/>
  <c r="D3877" i="1"/>
  <c r="E3877" i="1"/>
  <c r="F3877" i="1"/>
  <c r="C3878" i="1"/>
  <c r="D3878" i="1"/>
  <c r="E3878" i="1"/>
  <c r="F3878" i="1"/>
  <c r="C3879" i="1"/>
  <c r="D3879" i="1"/>
  <c r="E3879" i="1"/>
  <c r="F3879" i="1"/>
  <c r="C3880" i="1"/>
  <c r="D3880" i="1"/>
  <c r="E3880" i="1"/>
  <c r="F3880" i="1"/>
  <c r="C3881" i="1"/>
  <c r="D3881" i="1"/>
  <c r="E3881" i="1"/>
  <c r="F3881" i="1"/>
  <c r="C3882" i="1"/>
  <c r="D3882" i="1"/>
  <c r="E3882" i="1"/>
  <c r="F3882" i="1"/>
  <c r="C3883" i="1"/>
  <c r="D3883" i="1"/>
  <c r="E3883" i="1"/>
  <c r="F3883" i="1"/>
  <c r="C3884" i="1"/>
  <c r="D3884" i="1"/>
  <c r="E3884" i="1"/>
  <c r="F3884" i="1"/>
  <c r="C3885" i="1"/>
  <c r="D3885" i="1"/>
  <c r="E3885" i="1"/>
  <c r="F3885" i="1"/>
  <c r="C3886" i="1"/>
  <c r="D3886" i="1"/>
  <c r="E3886" i="1"/>
  <c r="F3886" i="1"/>
  <c r="C3887" i="1"/>
  <c r="D3887" i="1"/>
  <c r="E3887" i="1"/>
  <c r="F3887" i="1"/>
  <c r="C3888" i="1"/>
  <c r="D3888" i="1"/>
  <c r="E3888" i="1"/>
  <c r="F3888" i="1"/>
  <c r="C3889" i="1"/>
  <c r="D3889" i="1"/>
  <c r="E3889" i="1"/>
  <c r="F3889" i="1"/>
  <c r="C3890" i="1"/>
  <c r="D3890" i="1"/>
  <c r="E3890" i="1"/>
  <c r="F3890" i="1"/>
  <c r="C3891" i="1"/>
  <c r="D3891" i="1"/>
  <c r="E3891" i="1"/>
  <c r="F3891" i="1"/>
  <c r="C3892" i="1"/>
  <c r="D3892" i="1"/>
  <c r="E3892" i="1"/>
  <c r="F3892" i="1"/>
  <c r="C3893" i="1"/>
  <c r="D3893" i="1"/>
  <c r="E3893" i="1"/>
  <c r="F3893" i="1"/>
  <c r="C3894" i="1"/>
  <c r="D3894" i="1"/>
  <c r="E3894" i="1"/>
  <c r="F3894" i="1"/>
  <c r="C3895" i="1"/>
  <c r="D3895" i="1"/>
  <c r="E3895" i="1"/>
  <c r="F3895" i="1"/>
  <c r="C3896" i="1"/>
  <c r="D3896" i="1"/>
  <c r="E3896" i="1"/>
  <c r="F3896" i="1"/>
  <c r="C3897" i="1"/>
  <c r="D3897" i="1"/>
  <c r="E3897" i="1"/>
  <c r="F3897" i="1"/>
  <c r="C3898" i="1"/>
  <c r="D3898" i="1"/>
  <c r="E3898" i="1"/>
  <c r="F3898" i="1"/>
  <c r="C3899" i="1"/>
  <c r="D3899" i="1"/>
  <c r="E3899" i="1"/>
  <c r="F3899" i="1"/>
  <c r="C3900" i="1"/>
  <c r="D3900" i="1"/>
  <c r="E3900" i="1"/>
  <c r="F3900" i="1"/>
  <c r="C3901" i="1"/>
  <c r="D3901" i="1"/>
  <c r="E3901" i="1"/>
  <c r="F3901" i="1"/>
  <c r="C3902" i="1"/>
  <c r="D3902" i="1"/>
  <c r="E3902" i="1"/>
  <c r="F3902" i="1"/>
  <c r="C3903" i="1"/>
  <c r="D3903" i="1"/>
  <c r="E3903" i="1"/>
  <c r="F3903" i="1"/>
  <c r="C3904" i="1"/>
  <c r="D3904" i="1"/>
  <c r="E3904" i="1"/>
  <c r="F3904" i="1"/>
  <c r="C3905" i="1"/>
  <c r="D3905" i="1"/>
  <c r="E3905" i="1"/>
  <c r="F3905" i="1"/>
  <c r="C3906" i="1"/>
  <c r="D3906" i="1"/>
  <c r="E3906" i="1"/>
  <c r="F3906" i="1"/>
  <c r="C3907" i="1"/>
  <c r="D3907" i="1"/>
  <c r="E3907" i="1"/>
  <c r="F3907" i="1"/>
  <c r="C3908" i="1"/>
  <c r="D3908" i="1"/>
  <c r="E3908" i="1"/>
  <c r="F3908" i="1"/>
  <c r="C3909" i="1"/>
  <c r="D3909" i="1"/>
  <c r="E3909" i="1"/>
  <c r="F3909" i="1"/>
  <c r="C3910" i="1"/>
  <c r="D3910" i="1"/>
  <c r="E3910" i="1"/>
  <c r="F3910" i="1"/>
  <c r="C3911" i="1"/>
  <c r="D3911" i="1"/>
  <c r="E3911" i="1"/>
  <c r="F3911" i="1"/>
  <c r="C3912" i="1"/>
  <c r="D3912" i="1"/>
  <c r="E3912" i="1"/>
  <c r="F3912" i="1"/>
  <c r="C3913" i="1"/>
  <c r="D3913" i="1"/>
  <c r="E3913" i="1"/>
  <c r="F3913" i="1"/>
  <c r="C3914" i="1"/>
  <c r="D3914" i="1"/>
  <c r="E3914" i="1"/>
  <c r="F3914" i="1"/>
  <c r="C3915" i="1"/>
  <c r="D3915" i="1"/>
  <c r="E3915" i="1"/>
  <c r="F3915" i="1"/>
  <c r="C3916" i="1"/>
  <c r="D3916" i="1"/>
  <c r="E3916" i="1"/>
  <c r="F3916" i="1"/>
  <c r="C3917" i="1"/>
  <c r="D3917" i="1"/>
  <c r="E3917" i="1"/>
  <c r="F3917" i="1"/>
  <c r="C3918" i="1"/>
  <c r="D3918" i="1"/>
  <c r="E3918" i="1"/>
  <c r="F3918" i="1"/>
  <c r="C3919" i="1"/>
  <c r="D3919" i="1"/>
  <c r="E3919" i="1"/>
  <c r="F3919" i="1"/>
  <c r="C3920" i="1"/>
  <c r="D3920" i="1"/>
  <c r="E3920" i="1"/>
  <c r="F3920" i="1"/>
  <c r="C3921" i="1"/>
  <c r="D3921" i="1"/>
  <c r="E3921" i="1"/>
  <c r="F3921" i="1"/>
  <c r="C3922" i="1"/>
  <c r="D3922" i="1"/>
  <c r="E3922" i="1"/>
  <c r="F3922" i="1"/>
  <c r="C3923" i="1"/>
  <c r="D3923" i="1"/>
  <c r="E3923" i="1"/>
  <c r="F3923" i="1"/>
  <c r="C3924" i="1"/>
  <c r="D3924" i="1"/>
  <c r="E3924" i="1"/>
  <c r="F3924" i="1"/>
  <c r="C3925" i="1"/>
  <c r="D3925" i="1"/>
  <c r="E3925" i="1"/>
  <c r="F3925" i="1"/>
  <c r="C3926" i="1"/>
  <c r="D3926" i="1"/>
  <c r="E3926" i="1"/>
  <c r="F3926" i="1"/>
  <c r="C3927" i="1"/>
  <c r="D3927" i="1"/>
  <c r="E3927" i="1"/>
  <c r="F3927" i="1"/>
  <c r="C3928" i="1"/>
  <c r="D3928" i="1"/>
  <c r="E3928" i="1"/>
  <c r="F3928" i="1"/>
  <c r="C3929" i="1"/>
  <c r="D3929" i="1"/>
  <c r="E3929" i="1"/>
  <c r="F3929" i="1"/>
  <c r="C3930" i="1"/>
  <c r="D3930" i="1"/>
  <c r="E3930" i="1"/>
  <c r="F3930" i="1"/>
  <c r="C3931" i="1"/>
  <c r="D3931" i="1"/>
  <c r="E3931" i="1"/>
  <c r="F3931" i="1"/>
  <c r="C3932" i="1"/>
  <c r="D3932" i="1"/>
  <c r="E3932" i="1"/>
  <c r="F3932" i="1"/>
  <c r="C3933" i="1"/>
  <c r="D3933" i="1"/>
  <c r="E3933" i="1"/>
  <c r="F3933" i="1"/>
  <c r="C3934" i="1"/>
  <c r="D3934" i="1"/>
  <c r="E3934" i="1"/>
  <c r="F3934" i="1"/>
  <c r="C3935" i="1"/>
  <c r="D3935" i="1"/>
  <c r="E3935" i="1"/>
  <c r="F3935" i="1"/>
  <c r="C3936" i="1"/>
  <c r="D3936" i="1"/>
  <c r="E3936" i="1"/>
  <c r="F3936" i="1"/>
  <c r="C3937" i="1"/>
  <c r="D3937" i="1"/>
  <c r="E3937" i="1"/>
  <c r="F3937" i="1"/>
  <c r="C3938" i="1"/>
  <c r="D3938" i="1"/>
  <c r="E3938" i="1"/>
  <c r="F3938" i="1"/>
  <c r="C3939" i="1"/>
  <c r="D3939" i="1"/>
  <c r="E3939" i="1"/>
  <c r="F3939" i="1"/>
  <c r="C3940" i="1"/>
  <c r="D3940" i="1"/>
  <c r="E3940" i="1"/>
  <c r="F3940" i="1"/>
  <c r="C3941" i="1"/>
  <c r="D3941" i="1"/>
  <c r="E3941" i="1"/>
  <c r="F3941" i="1"/>
  <c r="C3942" i="1"/>
  <c r="D3942" i="1"/>
  <c r="E3942" i="1"/>
  <c r="F3942" i="1"/>
  <c r="C3943" i="1"/>
  <c r="D3943" i="1"/>
  <c r="E3943" i="1"/>
  <c r="F3943" i="1"/>
  <c r="C3944" i="1"/>
  <c r="D3944" i="1"/>
  <c r="E3944" i="1"/>
  <c r="F3944" i="1"/>
  <c r="C3945" i="1"/>
  <c r="D3945" i="1"/>
  <c r="E3945" i="1"/>
  <c r="F3945" i="1"/>
  <c r="C3946" i="1"/>
  <c r="D3946" i="1"/>
  <c r="E3946" i="1"/>
  <c r="F3946" i="1"/>
  <c r="C3947" i="1"/>
  <c r="D3947" i="1"/>
  <c r="E3947" i="1"/>
  <c r="F3947" i="1"/>
  <c r="C3948" i="1"/>
  <c r="D3948" i="1"/>
  <c r="E3948" i="1"/>
  <c r="F3948" i="1"/>
  <c r="C3949" i="1"/>
  <c r="D3949" i="1"/>
  <c r="E3949" i="1"/>
  <c r="F3949" i="1"/>
  <c r="C3950" i="1"/>
  <c r="D3950" i="1"/>
  <c r="E3950" i="1"/>
  <c r="F3950" i="1"/>
  <c r="C3951" i="1"/>
  <c r="D3951" i="1"/>
  <c r="E3951" i="1"/>
  <c r="F3951" i="1"/>
  <c r="C3952" i="1"/>
  <c r="D3952" i="1"/>
  <c r="E3952" i="1"/>
  <c r="F3952" i="1"/>
  <c r="C3953" i="1"/>
  <c r="D3953" i="1"/>
  <c r="E3953" i="1"/>
  <c r="F3953" i="1"/>
  <c r="C3954" i="1"/>
  <c r="D3954" i="1"/>
  <c r="E3954" i="1"/>
  <c r="F3954" i="1"/>
  <c r="C3955" i="1"/>
  <c r="D3955" i="1"/>
  <c r="E3955" i="1"/>
  <c r="F3955" i="1"/>
  <c r="C3956" i="1"/>
  <c r="D3956" i="1"/>
  <c r="E3956" i="1"/>
  <c r="F3956" i="1"/>
  <c r="C3957" i="1"/>
  <c r="D3957" i="1"/>
  <c r="E3957" i="1"/>
  <c r="F3957" i="1"/>
  <c r="C3958" i="1"/>
  <c r="D3958" i="1"/>
  <c r="E3958" i="1"/>
  <c r="F3958" i="1"/>
  <c r="C3959" i="1"/>
  <c r="D3959" i="1"/>
  <c r="E3959" i="1"/>
  <c r="F3959" i="1"/>
  <c r="C3960" i="1"/>
  <c r="D3960" i="1"/>
  <c r="E3960" i="1"/>
  <c r="F3960" i="1"/>
  <c r="C3961" i="1"/>
  <c r="D3961" i="1"/>
  <c r="E3961" i="1"/>
  <c r="F3961" i="1"/>
  <c r="C3962" i="1"/>
  <c r="D3962" i="1"/>
  <c r="E3962" i="1"/>
  <c r="F3962" i="1"/>
  <c r="C3963" i="1"/>
  <c r="D3963" i="1"/>
  <c r="E3963" i="1"/>
  <c r="F3963" i="1"/>
  <c r="C3964" i="1"/>
  <c r="D3964" i="1"/>
  <c r="E3964" i="1"/>
  <c r="F3964" i="1"/>
  <c r="C3965" i="1"/>
  <c r="D3965" i="1"/>
  <c r="E3965" i="1"/>
  <c r="F3965" i="1"/>
  <c r="C3966" i="1"/>
  <c r="D3966" i="1"/>
  <c r="E3966" i="1"/>
  <c r="F3966" i="1"/>
  <c r="C3967" i="1"/>
  <c r="D3967" i="1"/>
  <c r="E3967" i="1"/>
  <c r="F3967" i="1"/>
  <c r="C3968" i="1"/>
  <c r="D3968" i="1"/>
  <c r="E3968" i="1"/>
  <c r="F3968" i="1"/>
  <c r="C3969" i="1"/>
  <c r="D3969" i="1"/>
  <c r="E3969" i="1"/>
  <c r="F3969" i="1"/>
  <c r="C3970" i="1"/>
  <c r="D3970" i="1"/>
  <c r="E3970" i="1"/>
  <c r="F3970" i="1"/>
  <c r="C3971" i="1"/>
  <c r="D3971" i="1"/>
  <c r="E3971" i="1"/>
  <c r="F3971" i="1"/>
  <c r="C3972" i="1"/>
  <c r="D3972" i="1"/>
  <c r="E3972" i="1"/>
  <c r="F3972" i="1"/>
  <c r="C3973" i="1"/>
  <c r="D3973" i="1"/>
  <c r="E3973" i="1"/>
  <c r="F3973" i="1"/>
  <c r="C3974" i="1"/>
  <c r="D3974" i="1"/>
  <c r="E3974" i="1"/>
  <c r="F3974" i="1"/>
  <c r="C3975" i="1"/>
  <c r="D3975" i="1"/>
  <c r="E3975" i="1"/>
  <c r="F3975" i="1"/>
  <c r="C3976" i="1"/>
  <c r="D3976" i="1"/>
  <c r="E3976" i="1"/>
  <c r="F3976" i="1"/>
  <c r="C3977" i="1"/>
  <c r="D3977" i="1"/>
  <c r="E3977" i="1"/>
  <c r="F3977" i="1"/>
  <c r="C3978" i="1"/>
  <c r="D3978" i="1"/>
  <c r="E3978" i="1"/>
  <c r="F3978" i="1"/>
  <c r="C3979" i="1"/>
  <c r="D3979" i="1"/>
  <c r="E3979" i="1"/>
  <c r="F3979" i="1"/>
  <c r="C3980" i="1"/>
  <c r="D3980" i="1"/>
  <c r="E3980" i="1"/>
  <c r="F3980" i="1"/>
  <c r="C3981" i="1"/>
  <c r="D3981" i="1"/>
  <c r="E3981" i="1"/>
  <c r="F3981" i="1"/>
  <c r="C3982" i="1"/>
  <c r="D3982" i="1"/>
  <c r="E3982" i="1"/>
  <c r="F3982" i="1"/>
  <c r="C3983" i="1"/>
  <c r="D3983" i="1"/>
  <c r="E3983" i="1"/>
  <c r="F3983" i="1"/>
  <c r="C3984" i="1"/>
  <c r="D3984" i="1"/>
  <c r="E3984" i="1"/>
  <c r="F3984" i="1"/>
  <c r="C3985" i="1"/>
  <c r="D3985" i="1"/>
  <c r="E3985" i="1"/>
  <c r="F3985" i="1"/>
  <c r="C3986" i="1"/>
  <c r="D3986" i="1"/>
  <c r="E3986" i="1"/>
  <c r="F3986" i="1"/>
  <c r="C3987" i="1"/>
  <c r="D3987" i="1"/>
  <c r="E3987" i="1"/>
  <c r="F3987" i="1"/>
  <c r="C3988" i="1"/>
  <c r="D3988" i="1"/>
  <c r="E3988" i="1"/>
  <c r="F3988" i="1"/>
  <c r="C3989" i="1"/>
  <c r="D3989" i="1"/>
  <c r="E3989" i="1"/>
  <c r="F3989" i="1"/>
  <c r="C3990" i="1"/>
  <c r="D3990" i="1"/>
  <c r="E3990" i="1"/>
  <c r="F3990" i="1"/>
  <c r="C3991" i="1"/>
  <c r="D3991" i="1"/>
  <c r="E3991" i="1"/>
  <c r="F3991" i="1"/>
  <c r="C3992" i="1"/>
  <c r="D3992" i="1"/>
  <c r="E3992" i="1"/>
  <c r="F3992" i="1"/>
  <c r="C3993" i="1"/>
  <c r="D3993" i="1"/>
  <c r="E3993" i="1"/>
  <c r="F3993" i="1"/>
  <c r="C3994" i="1"/>
  <c r="D3994" i="1"/>
  <c r="E3994" i="1"/>
  <c r="F3994" i="1"/>
  <c r="C3995" i="1"/>
  <c r="D3995" i="1"/>
  <c r="E3995" i="1"/>
  <c r="F3995" i="1"/>
  <c r="C3996" i="1"/>
  <c r="D3996" i="1"/>
  <c r="E3996" i="1"/>
  <c r="F3996" i="1"/>
  <c r="C3997" i="1"/>
  <c r="D3997" i="1"/>
  <c r="E3997" i="1"/>
  <c r="F3997" i="1"/>
  <c r="C3998" i="1"/>
  <c r="D3998" i="1"/>
  <c r="E3998" i="1"/>
  <c r="F3998" i="1"/>
  <c r="C3999" i="1"/>
  <c r="D3999" i="1"/>
  <c r="E3999" i="1"/>
  <c r="F3999" i="1"/>
  <c r="C4000" i="1"/>
  <c r="D4000" i="1"/>
  <c r="E4000" i="1"/>
  <c r="F4000" i="1"/>
  <c r="C4001" i="1"/>
  <c r="D4001" i="1"/>
  <c r="E4001" i="1"/>
  <c r="F4001" i="1"/>
  <c r="C4002" i="1"/>
  <c r="D4002" i="1"/>
  <c r="E4002" i="1"/>
  <c r="F4002" i="1"/>
  <c r="C4003" i="1"/>
  <c r="D4003" i="1"/>
  <c r="E4003" i="1"/>
  <c r="F4003" i="1"/>
  <c r="C4004" i="1"/>
  <c r="D4004" i="1"/>
  <c r="E4004" i="1"/>
  <c r="F4004" i="1"/>
  <c r="C4005" i="1"/>
  <c r="D4005" i="1"/>
  <c r="E4005" i="1"/>
  <c r="F4005" i="1"/>
  <c r="C4006" i="1"/>
  <c r="D4006" i="1"/>
  <c r="E4006" i="1"/>
  <c r="F4006" i="1"/>
  <c r="C4007" i="1"/>
  <c r="D4007" i="1"/>
  <c r="E4007" i="1"/>
  <c r="F4007" i="1"/>
  <c r="C4008" i="1"/>
  <c r="D4008" i="1"/>
  <c r="E4008" i="1"/>
  <c r="F4008" i="1"/>
  <c r="C4009" i="1"/>
  <c r="D4009" i="1"/>
  <c r="E4009" i="1"/>
  <c r="F4009" i="1"/>
  <c r="C4010" i="1"/>
  <c r="D4010" i="1"/>
  <c r="E4010" i="1"/>
  <c r="F4010" i="1"/>
  <c r="C4011" i="1"/>
  <c r="D4011" i="1"/>
  <c r="E4011" i="1"/>
  <c r="F4011" i="1"/>
  <c r="C4012" i="1"/>
  <c r="D4012" i="1"/>
  <c r="E4012" i="1"/>
  <c r="F4012" i="1"/>
  <c r="C4013" i="1"/>
  <c r="D4013" i="1"/>
  <c r="E4013" i="1"/>
  <c r="F4013" i="1"/>
  <c r="C4014" i="1"/>
  <c r="D4014" i="1"/>
  <c r="E4014" i="1"/>
  <c r="F4014" i="1"/>
  <c r="C4015" i="1"/>
  <c r="D4015" i="1"/>
  <c r="E4015" i="1"/>
  <c r="F4015" i="1"/>
  <c r="C4016" i="1"/>
  <c r="D4016" i="1"/>
  <c r="E4016" i="1"/>
  <c r="F4016" i="1"/>
  <c r="C4017" i="1"/>
  <c r="D4017" i="1"/>
  <c r="E4017" i="1"/>
  <c r="F4017" i="1"/>
  <c r="C4018" i="1"/>
  <c r="D4018" i="1"/>
  <c r="E4018" i="1"/>
  <c r="F4018" i="1"/>
  <c r="F3654" i="1"/>
  <c r="E3654" i="1"/>
  <c r="D3654" i="1"/>
  <c r="C365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C3002" i="1"/>
  <c r="D3002" i="1"/>
  <c r="E3002" i="1"/>
  <c r="F3002" i="1"/>
  <c r="G3002" i="1"/>
  <c r="H3002" i="1"/>
  <c r="C3003" i="1"/>
  <c r="D3003" i="1"/>
  <c r="E3003" i="1"/>
  <c r="F3003" i="1"/>
  <c r="G3003" i="1"/>
  <c r="H3003" i="1"/>
  <c r="C3004" i="1"/>
  <c r="D3004" i="1"/>
  <c r="E3004" i="1"/>
  <c r="F3004" i="1"/>
  <c r="G3004" i="1"/>
  <c r="H3004" i="1"/>
  <c r="C3005" i="1"/>
  <c r="D3005" i="1"/>
  <c r="E3005" i="1"/>
  <c r="F3005" i="1"/>
  <c r="G3005" i="1"/>
  <c r="H3005" i="1"/>
  <c r="C3006" i="1"/>
  <c r="D3006" i="1"/>
  <c r="E3006" i="1"/>
  <c r="F3006" i="1"/>
  <c r="G3006" i="1"/>
  <c r="H3006" i="1"/>
  <c r="C3007" i="1"/>
  <c r="D3007" i="1"/>
  <c r="E3007" i="1"/>
  <c r="F3007" i="1"/>
  <c r="G3007" i="1"/>
  <c r="H3007" i="1"/>
  <c r="C3008" i="1"/>
  <c r="D3008" i="1"/>
  <c r="E3008" i="1"/>
  <c r="F3008" i="1"/>
  <c r="G3008" i="1"/>
  <c r="H3008" i="1"/>
  <c r="C3009" i="1"/>
  <c r="D3009" i="1"/>
  <c r="E3009" i="1"/>
  <c r="F3009" i="1"/>
  <c r="G3009" i="1"/>
  <c r="H3009" i="1"/>
  <c r="C3010" i="1"/>
  <c r="D3010" i="1"/>
  <c r="E3010" i="1"/>
  <c r="F3010" i="1"/>
  <c r="G3010" i="1"/>
  <c r="H3010" i="1"/>
  <c r="C3011" i="1"/>
  <c r="D3011" i="1"/>
  <c r="E3011" i="1"/>
  <c r="F3011" i="1"/>
  <c r="G3011" i="1"/>
  <c r="H3011" i="1"/>
  <c r="C3012" i="1"/>
  <c r="D3012" i="1"/>
  <c r="E3012" i="1"/>
  <c r="F3012" i="1"/>
  <c r="G3012" i="1"/>
  <c r="H3012" i="1"/>
  <c r="C3013" i="1"/>
  <c r="D3013" i="1"/>
  <c r="E3013" i="1"/>
  <c r="F3013" i="1"/>
  <c r="G3013" i="1"/>
  <c r="H3013" i="1"/>
  <c r="C3014" i="1"/>
  <c r="D3014" i="1"/>
  <c r="E3014" i="1"/>
  <c r="F3014" i="1"/>
  <c r="G3014" i="1"/>
  <c r="H3014" i="1"/>
  <c r="C3015" i="1"/>
  <c r="D3015" i="1"/>
  <c r="E3015" i="1"/>
  <c r="F3015" i="1"/>
  <c r="G3015" i="1"/>
  <c r="H3015" i="1"/>
  <c r="C3016" i="1"/>
  <c r="D3016" i="1"/>
  <c r="E3016" i="1"/>
  <c r="F3016" i="1"/>
  <c r="G3016" i="1"/>
  <c r="H3016" i="1"/>
  <c r="C3017" i="1"/>
  <c r="D3017" i="1"/>
  <c r="E3017" i="1"/>
  <c r="F3017" i="1"/>
  <c r="G3017" i="1"/>
  <c r="H3017" i="1"/>
  <c r="C3018" i="1"/>
  <c r="D3018" i="1"/>
  <c r="E3018" i="1"/>
  <c r="F3018" i="1"/>
  <c r="G3018" i="1"/>
  <c r="H3018" i="1"/>
  <c r="C3019" i="1"/>
  <c r="D3019" i="1"/>
  <c r="E3019" i="1"/>
  <c r="F3019" i="1"/>
  <c r="G3019" i="1"/>
  <c r="H3019" i="1"/>
  <c r="C3020" i="1"/>
  <c r="D3020" i="1"/>
  <c r="E3020" i="1"/>
  <c r="F3020" i="1"/>
  <c r="G3020" i="1"/>
  <c r="H3020" i="1"/>
  <c r="C3021" i="1"/>
  <c r="D3021" i="1"/>
  <c r="E3021" i="1"/>
  <c r="F3021" i="1"/>
  <c r="G3021" i="1"/>
  <c r="H3021" i="1"/>
  <c r="C3022" i="1"/>
  <c r="D3022" i="1"/>
  <c r="E3022" i="1"/>
  <c r="F3022" i="1"/>
  <c r="G3022" i="1"/>
  <c r="H3022" i="1"/>
  <c r="C3023" i="1"/>
  <c r="D3023" i="1"/>
  <c r="E3023" i="1"/>
  <c r="F3023" i="1"/>
  <c r="G3023" i="1"/>
  <c r="H3023" i="1"/>
  <c r="C3024" i="1"/>
  <c r="D3024" i="1"/>
  <c r="E3024" i="1"/>
  <c r="F3024" i="1"/>
  <c r="G3024" i="1"/>
  <c r="H3024" i="1"/>
  <c r="C3025" i="1"/>
  <c r="D3025" i="1"/>
  <c r="E3025" i="1"/>
  <c r="F3025" i="1"/>
  <c r="G3025" i="1"/>
  <c r="H3025" i="1"/>
  <c r="C3026" i="1"/>
  <c r="D3026" i="1"/>
  <c r="E3026" i="1"/>
  <c r="F3026" i="1"/>
  <c r="G3026" i="1"/>
  <c r="H3026" i="1"/>
  <c r="C3027" i="1"/>
  <c r="D3027" i="1"/>
  <c r="E3027" i="1"/>
  <c r="F3027" i="1"/>
  <c r="G3027" i="1"/>
  <c r="H3027" i="1"/>
  <c r="C3028" i="1"/>
  <c r="D3028" i="1"/>
  <c r="E3028" i="1"/>
  <c r="F3028" i="1"/>
  <c r="G3028" i="1"/>
  <c r="H3028" i="1"/>
  <c r="C3029" i="1"/>
  <c r="D3029" i="1"/>
  <c r="E3029" i="1"/>
  <c r="F3029" i="1"/>
  <c r="G3029" i="1"/>
  <c r="H3029" i="1"/>
  <c r="C3030" i="1"/>
  <c r="D3030" i="1"/>
  <c r="E3030" i="1"/>
  <c r="F3030" i="1"/>
  <c r="G3030" i="1"/>
  <c r="H3030" i="1"/>
  <c r="C3031" i="1"/>
  <c r="D3031" i="1"/>
  <c r="E3031" i="1"/>
  <c r="F3031" i="1"/>
  <c r="G3031" i="1"/>
  <c r="H3031" i="1"/>
  <c r="C3032" i="1"/>
  <c r="D3032" i="1"/>
  <c r="E3032" i="1"/>
  <c r="F3032" i="1"/>
  <c r="G3032" i="1"/>
  <c r="H3032" i="1"/>
  <c r="C3033" i="1"/>
  <c r="D3033" i="1"/>
  <c r="E3033" i="1"/>
  <c r="F3033" i="1"/>
  <c r="G3033" i="1"/>
  <c r="H3033" i="1"/>
  <c r="C3034" i="1"/>
  <c r="D3034" i="1"/>
  <c r="E3034" i="1"/>
  <c r="F3034" i="1"/>
  <c r="G3034" i="1"/>
  <c r="H3034" i="1"/>
  <c r="C3035" i="1"/>
  <c r="D3035" i="1"/>
  <c r="E3035" i="1"/>
  <c r="F3035" i="1"/>
  <c r="G3035" i="1"/>
  <c r="H3035" i="1"/>
  <c r="C3036" i="1"/>
  <c r="D3036" i="1"/>
  <c r="E3036" i="1"/>
  <c r="F3036" i="1"/>
  <c r="G3036" i="1"/>
  <c r="H3036" i="1"/>
  <c r="C3037" i="1"/>
  <c r="D3037" i="1"/>
  <c r="E3037" i="1"/>
  <c r="F3037" i="1"/>
  <c r="G3037" i="1"/>
  <c r="H3037" i="1"/>
  <c r="C3038" i="1"/>
  <c r="D3038" i="1"/>
  <c r="E3038" i="1"/>
  <c r="F3038" i="1"/>
  <c r="G3038" i="1"/>
  <c r="H3038" i="1"/>
  <c r="C3039" i="1"/>
  <c r="D3039" i="1"/>
  <c r="E3039" i="1"/>
  <c r="F3039" i="1"/>
  <c r="G3039" i="1"/>
  <c r="H3039" i="1"/>
  <c r="C3040" i="1"/>
  <c r="D3040" i="1"/>
  <c r="E3040" i="1"/>
  <c r="F3040" i="1"/>
  <c r="G3040" i="1"/>
  <c r="H3040" i="1"/>
  <c r="C3041" i="1"/>
  <c r="D3041" i="1"/>
  <c r="E3041" i="1"/>
  <c r="F3041" i="1"/>
  <c r="G3041" i="1"/>
  <c r="H3041" i="1"/>
  <c r="C3042" i="1"/>
  <c r="D3042" i="1"/>
  <c r="E3042" i="1"/>
  <c r="F3042" i="1"/>
  <c r="G3042" i="1"/>
  <c r="H3042" i="1"/>
  <c r="C3043" i="1"/>
  <c r="D3043" i="1"/>
  <c r="E3043" i="1"/>
  <c r="F3043" i="1"/>
  <c r="G3043" i="1"/>
  <c r="H3043" i="1"/>
  <c r="C3044" i="1"/>
  <c r="D3044" i="1"/>
  <c r="E3044" i="1"/>
  <c r="F3044" i="1"/>
  <c r="G3044" i="1"/>
  <c r="H3044" i="1"/>
  <c r="C3045" i="1"/>
  <c r="D3045" i="1"/>
  <c r="E3045" i="1"/>
  <c r="F3045" i="1"/>
  <c r="G3045" i="1"/>
  <c r="H3045" i="1"/>
  <c r="C3046" i="1"/>
  <c r="D3046" i="1"/>
  <c r="E3046" i="1"/>
  <c r="F3046" i="1"/>
  <c r="G3046" i="1"/>
  <c r="H3046" i="1"/>
  <c r="C3047" i="1"/>
  <c r="D3047" i="1"/>
  <c r="E3047" i="1"/>
  <c r="F3047" i="1"/>
  <c r="G3047" i="1"/>
  <c r="H3047" i="1"/>
  <c r="C3048" i="1"/>
  <c r="D3048" i="1"/>
  <c r="E3048" i="1"/>
  <c r="F3048" i="1"/>
  <c r="G3048" i="1"/>
  <c r="H3048" i="1"/>
  <c r="C3049" i="1"/>
  <c r="D3049" i="1"/>
  <c r="E3049" i="1"/>
  <c r="F3049" i="1"/>
  <c r="G3049" i="1"/>
  <c r="H3049" i="1"/>
  <c r="C3050" i="1"/>
  <c r="D3050" i="1"/>
  <c r="E3050" i="1"/>
  <c r="F3050" i="1"/>
  <c r="G3050" i="1"/>
  <c r="H3050" i="1"/>
  <c r="C3051" i="1"/>
  <c r="D3051" i="1"/>
  <c r="E3051" i="1"/>
  <c r="F3051" i="1"/>
  <c r="G3051" i="1"/>
  <c r="H3051" i="1"/>
  <c r="C3052" i="1"/>
  <c r="D3052" i="1"/>
  <c r="E3052" i="1"/>
  <c r="F3052" i="1"/>
  <c r="G3052" i="1"/>
  <c r="H3052" i="1"/>
  <c r="C3053" i="1"/>
  <c r="D3053" i="1"/>
  <c r="E3053" i="1"/>
  <c r="F3053" i="1"/>
  <c r="G3053" i="1"/>
  <c r="H3053" i="1"/>
  <c r="C3054" i="1"/>
  <c r="D3054" i="1"/>
  <c r="E3054" i="1"/>
  <c r="F3054" i="1"/>
  <c r="G3054" i="1"/>
  <c r="H3054" i="1"/>
  <c r="C3055" i="1"/>
  <c r="D3055" i="1"/>
  <c r="E3055" i="1"/>
  <c r="F3055" i="1"/>
  <c r="G3055" i="1"/>
  <c r="H3055" i="1"/>
  <c r="C3056" i="1"/>
  <c r="D3056" i="1"/>
  <c r="E3056" i="1"/>
  <c r="F3056" i="1"/>
  <c r="G3056" i="1"/>
  <c r="H3056" i="1"/>
  <c r="C3057" i="1"/>
  <c r="D3057" i="1"/>
  <c r="E3057" i="1"/>
  <c r="F3057" i="1"/>
  <c r="G3057" i="1"/>
  <c r="H3057" i="1"/>
  <c r="C3058" i="1"/>
  <c r="D3058" i="1"/>
  <c r="E3058" i="1"/>
  <c r="F3058" i="1"/>
  <c r="G3058" i="1"/>
  <c r="H3058" i="1"/>
  <c r="C3059" i="1"/>
  <c r="D3059" i="1"/>
  <c r="E3059" i="1"/>
  <c r="F3059" i="1"/>
  <c r="G3059" i="1"/>
  <c r="H3059" i="1"/>
  <c r="C3060" i="1"/>
  <c r="D3060" i="1"/>
  <c r="E3060" i="1"/>
  <c r="F3060" i="1"/>
  <c r="G3060" i="1"/>
  <c r="H3060" i="1"/>
  <c r="C3061" i="1"/>
  <c r="D3061" i="1"/>
  <c r="E3061" i="1"/>
  <c r="F3061" i="1"/>
  <c r="G3061" i="1"/>
  <c r="H3061" i="1"/>
  <c r="C3062" i="1"/>
  <c r="D3062" i="1"/>
  <c r="E3062" i="1"/>
  <c r="F3062" i="1"/>
  <c r="G3062" i="1"/>
  <c r="H3062" i="1"/>
  <c r="C3063" i="1"/>
  <c r="D3063" i="1"/>
  <c r="E3063" i="1"/>
  <c r="F3063" i="1"/>
  <c r="G3063" i="1"/>
  <c r="H3063" i="1"/>
  <c r="C3064" i="1"/>
  <c r="D3064" i="1"/>
  <c r="E3064" i="1"/>
  <c r="F3064" i="1"/>
  <c r="G3064" i="1"/>
  <c r="H3064" i="1"/>
  <c r="C3065" i="1"/>
  <c r="D3065" i="1"/>
  <c r="E3065" i="1"/>
  <c r="F3065" i="1"/>
  <c r="G3065" i="1"/>
  <c r="H3065" i="1"/>
  <c r="C3066" i="1"/>
  <c r="D3066" i="1"/>
  <c r="E3066" i="1"/>
  <c r="F3066" i="1"/>
  <c r="G3066" i="1"/>
  <c r="H3066" i="1"/>
  <c r="C3067" i="1"/>
  <c r="D3067" i="1"/>
  <c r="E3067" i="1"/>
  <c r="F3067" i="1"/>
  <c r="G3067" i="1"/>
  <c r="H3067" i="1"/>
  <c r="C3068" i="1"/>
  <c r="D3068" i="1"/>
  <c r="E3068" i="1"/>
  <c r="F3068" i="1"/>
  <c r="G3068" i="1"/>
  <c r="H3068" i="1"/>
  <c r="C3069" i="1"/>
  <c r="D3069" i="1"/>
  <c r="E3069" i="1"/>
  <c r="F3069" i="1"/>
  <c r="G3069" i="1"/>
  <c r="H3069" i="1"/>
  <c r="C3070" i="1"/>
  <c r="D3070" i="1"/>
  <c r="E3070" i="1"/>
  <c r="F3070" i="1"/>
  <c r="G3070" i="1"/>
  <c r="H3070" i="1"/>
  <c r="C3071" i="1"/>
  <c r="D3071" i="1"/>
  <c r="E3071" i="1"/>
  <c r="F3071" i="1"/>
  <c r="G3071" i="1"/>
  <c r="H3071" i="1"/>
  <c r="C3072" i="1"/>
  <c r="D3072" i="1"/>
  <c r="E3072" i="1"/>
  <c r="F3072" i="1"/>
  <c r="G3072" i="1"/>
  <c r="H3072" i="1"/>
  <c r="C3073" i="1"/>
  <c r="D3073" i="1"/>
  <c r="E3073" i="1"/>
  <c r="F3073" i="1"/>
  <c r="G3073" i="1"/>
  <c r="H3073" i="1"/>
  <c r="C3074" i="1"/>
  <c r="D3074" i="1"/>
  <c r="E3074" i="1"/>
  <c r="F3074" i="1"/>
  <c r="G3074" i="1"/>
  <c r="H3074" i="1"/>
  <c r="C3075" i="1"/>
  <c r="D3075" i="1"/>
  <c r="E3075" i="1"/>
  <c r="F3075" i="1"/>
  <c r="G3075" i="1"/>
  <c r="H3075" i="1"/>
  <c r="C3076" i="1"/>
  <c r="D3076" i="1"/>
  <c r="E3076" i="1"/>
  <c r="F3076" i="1"/>
  <c r="G3076" i="1"/>
  <c r="H3076" i="1"/>
  <c r="C3077" i="1"/>
  <c r="D3077" i="1"/>
  <c r="E3077" i="1"/>
  <c r="F3077" i="1"/>
  <c r="G3077" i="1"/>
  <c r="H3077" i="1"/>
  <c r="C3078" i="1"/>
  <c r="D3078" i="1"/>
  <c r="E3078" i="1"/>
  <c r="F3078" i="1"/>
  <c r="G3078" i="1"/>
  <c r="H3078" i="1"/>
  <c r="C3079" i="1"/>
  <c r="D3079" i="1"/>
  <c r="E3079" i="1"/>
  <c r="F3079" i="1"/>
  <c r="G3079" i="1"/>
  <c r="H3079" i="1"/>
  <c r="C3080" i="1"/>
  <c r="D3080" i="1"/>
  <c r="E3080" i="1"/>
  <c r="F3080" i="1"/>
  <c r="G3080" i="1"/>
  <c r="H3080" i="1"/>
  <c r="C3081" i="1"/>
  <c r="D3081" i="1"/>
  <c r="E3081" i="1"/>
  <c r="F3081" i="1"/>
  <c r="G3081" i="1"/>
  <c r="H3081" i="1"/>
  <c r="C3082" i="1"/>
  <c r="D3082" i="1"/>
  <c r="E3082" i="1"/>
  <c r="F3082" i="1"/>
  <c r="G3082" i="1"/>
  <c r="H3082" i="1"/>
  <c r="C3083" i="1"/>
  <c r="D3083" i="1"/>
  <c r="E3083" i="1"/>
  <c r="F3083" i="1"/>
  <c r="G3083" i="1"/>
  <c r="H3083" i="1"/>
  <c r="C3084" i="1"/>
  <c r="D3084" i="1"/>
  <c r="E3084" i="1"/>
  <c r="F3084" i="1"/>
  <c r="G3084" i="1"/>
  <c r="H3084" i="1"/>
  <c r="C3085" i="1"/>
  <c r="D3085" i="1"/>
  <c r="E3085" i="1"/>
  <c r="F3085" i="1"/>
  <c r="G3085" i="1"/>
  <c r="H3085" i="1"/>
  <c r="C3086" i="1"/>
  <c r="D3086" i="1"/>
  <c r="E3086" i="1"/>
  <c r="F3086" i="1"/>
  <c r="G3086" i="1"/>
  <c r="H3086" i="1"/>
  <c r="C3087" i="1"/>
  <c r="D3087" i="1"/>
  <c r="E3087" i="1"/>
  <c r="F3087" i="1"/>
  <c r="G3087" i="1"/>
  <c r="H3087" i="1"/>
  <c r="C3088" i="1"/>
  <c r="D3088" i="1"/>
  <c r="E3088" i="1"/>
  <c r="F3088" i="1"/>
  <c r="G3088" i="1"/>
  <c r="H3088" i="1"/>
  <c r="C3089" i="1"/>
  <c r="D3089" i="1"/>
  <c r="E3089" i="1"/>
  <c r="F3089" i="1"/>
  <c r="G3089" i="1"/>
  <c r="H3089" i="1"/>
  <c r="C3090" i="1"/>
  <c r="D3090" i="1"/>
  <c r="E3090" i="1"/>
  <c r="F3090" i="1"/>
  <c r="G3090" i="1"/>
  <c r="H3090" i="1"/>
  <c r="C3091" i="1"/>
  <c r="D3091" i="1"/>
  <c r="E3091" i="1"/>
  <c r="F3091" i="1"/>
  <c r="G3091" i="1"/>
  <c r="H3091" i="1"/>
  <c r="C3092" i="1"/>
  <c r="D3092" i="1"/>
  <c r="E3092" i="1"/>
  <c r="F3092" i="1"/>
  <c r="G3092" i="1"/>
  <c r="H3092" i="1"/>
  <c r="C3093" i="1"/>
  <c r="D3093" i="1"/>
  <c r="E3093" i="1"/>
  <c r="F3093" i="1"/>
  <c r="G3093" i="1"/>
  <c r="H3093" i="1"/>
  <c r="C3094" i="1"/>
  <c r="D3094" i="1"/>
  <c r="E3094" i="1"/>
  <c r="F3094" i="1"/>
  <c r="G3094" i="1"/>
  <c r="H3094" i="1"/>
  <c r="C3095" i="1"/>
  <c r="D3095" i="1"/>
  <c r="E3095" i="1"/>
  <c r="F3095" i="1"/>
  <c r="G3095" i="1"/>
  <c r="H3095" i="1"/>
  <c r="C3096" i="1"/>
  <c r="D3096" i="1"/>
  <c r="E3096" i="1"/>
  <c r="F3096" i="1"/>
  <c r="G3096" i="1"/>
  <c r="H3096" i="1"/>
  <c r="C3097" i="1"/>
  <c r="D3097" i="1"/>
  <c r="E3097" i="1"/>
  <c r="F3097" i="1"/>
  <c r="G3097" i="1"/>
  <c r="H3097" i="1"/>
  <c r="C3098" i="1"/>
  <c r="D3098" i="1"/>
  <c r="E3098" i="1"/>
  <c r="F3098" i="1"/>
  <c r="G3098" i="1"/>
  <c r="H3098" i="1"/>
  <c r="C3099" i="1"/>
  <c r="D3099" i="1"/>
  <c r="E3099" i="1"/>
  <c r="F3099" i="1"/>
  <c r="G3099" i="1"/>
  <c r="H3099" i="1"/>
  <c r="C3100" i="1"/>
  <c r="D3100" i="1"/>
  <c r="E3100" i="1"/>
  <c r="F3100" i="1"/>
  <c r="G3100" i="1"/>
  <c r="H3100" i="1"/>
  <c r="C3101" i="1"/>
  <c r="D3101" i="1"/>
  <c r="E3101" i="1"/>
  <c r="F3101" i="1"/>
  <c r="G3101" i="1"/>
  <c r="H3101" i="1"/>
  <c r="C3102" i="1"/>
  <c r="D3102" i="1"/>
  <c r="E3102" i="1"/>
  <c r="F3102" i="1"/>
  <c r="G3102" i="1"/>
  <c r="H3102" i="1"/>
  <c r="C3103" i="1"/>
  <c r="D3103" i="1"/>
  <c r="E3103" i="1"/>
  <c r="F3103" i="1"/>
  <c r="G3103" i="1"/>
  <c r="H3103" i="1"/>
  <c r="C3104" i="1"/>
  <c r="D3104" i="1"/>
  <c r="E3104" i="1"/>
  <c r="F3104" i="1"/>
  <c r="G3104" i="1"/>
  <c r="H3104" i="1"/>
  <c r="C3105" i="1"/>
  <c r="D3105" i="1"/>
  <c r="E3105" i="1"/>
  <c r="F3105" i="1"/>
  <c r="G3105" i="1"/>
  <c r="H3105" i="1"/>
  <c r="C3106" i="1"/>
  <c r="D3106" i="1"/>
  <c r="E3106" i="1"/>
  <c r="F3106" i="1"/>
  <c r="G3106" i="1"/>
  <c r="H3106" i="1"/>
  <c r="C3107" i="1"/>
  <c r="D3107" i="1"/>
  <c r="E3107" i="1"/>
  <c r="F3107" i="1"/>
  <c r="G3107" i="1"/>
  <c r="H3107" i="1"/>
  <c r="C3108" i="1"/>
  <c r="D3108" i="1"/>
  <c r="E3108" i="1"/>
  <c r="F3108" i="1"/>
  <c r="G3108" i="1"/>
  <c r="H3108" i="1"/>
  <c r="C3109" i="1"/>
  <c r="D3109" i="1"/>
  <c r="E3109" i="1"/>
  <c r="F3109" i="1"/>
  <c r="G3109" i="1"/>
  <c r="H3109" i="1"/>
  <c r="C3110" i="1"/>
  <c r="D3110" i="1"/>
  <c r="E3110" i="1"/>
  <c r="F3110" i="1"/>
  <c r="G3110" i="1"/>
  <c r="H3110" i="1"/>
  <c r="C3111" i="1"/>
  <c r="D3111" i="1"/>
  <c r="E3111" i="1"/>
  <c r="F3111" i="1"/>
  <c r="G3111" i="1"/>
  <c r="H3111" i="1"/>
  <c r="C3112" i="1"/>
  <c r="D3112" i="1"/>
  <c r="E3112" i="1"/>
  <c r="F3112" i="1"/>
  <c r="G3112" i="1"/>
  <c r="H3112" i="1"/>
  <c r="C3113" i="1"/>
  <c r="D3113" i="1"/>
  <c r="E3113" i="1"/>
  <c r="F3113" i="1"/>
  <c r="G3113" i="1"/>
  <c r="H3113" i="1"/>
  <c r="C3114" i="1"/>
  <c r="D3114" i="1"/>
  <c r="E3114" i="1"/>
  <c r="F3114" i="1"/>
  <c r="G3114" i="1"/>
  <c r="H3114" i="1"/>
  <c r="C3115" i="1"/>
  <c r="D3115" i="1"/>
  <c r="E3115" i="1"/>
  <c r="F3115" i="1"/>
  <c r="G3115" i="1"/>
  <c r="H3115" i="1"/>
  <c r="C3116" i="1"/>
  <c r="D3116" i="1"/>
  <c r="E3116" i="1"/>
  <c r="F3116" i="1"/>
  <c r="G3116" i="1"/>
  <c r="H3116" i="1"/>
  <c r="C3117" i="1"/>
  <c r="D3117" i="1"/>
  <c r="E3117" i="1"/>
  <c r="F3117" i="1"/>
  <c r="G3117" i="1"/>
  <c r="H3117" i="1"/>
  <c r="C3118" i="1"/>
  <c r="D3118" i="1"/>
  <c r="E3118" i="1"/>
  <c r="F3118" i="1"/>
  <c r="G3118" i="1"/>
  <c r="H3118" i="1"/>
  <c r="C3119" i="1"/>
  <c r="D3119" i="1"/>
  <c r="E3119" i="1"/>
  <c r="F3119" i="1"/>
  <c r="G3119" i="1"/>
  <c r="H3119" i="1"/>
  <c r="C3120" i="1"/>
  <c r="D3120" i="1"/>
  <c r="E3120" i="1"/>
  <c r="F3120" i="1"/>
  <c r="G3120" i="1"/>
  <c r="H3120" i="1"/>
  <c r="C3121" i="1"/>
  <c r="D3121" i="1"/>
  <c r="E3121" i="1"/>
  <c r="F3121" i="1"/>
  <c r="G3121" i="1"/>
  <c r="H3121" i="1"/>
  <c r="C3122" i="1"/>
  <c r="D3122" i="1"/>
  <c r="E3122" i="1"/>
  <c r="F3122" i="1"/>
  <c r="G3122" i="1"/>
  <c r="H3122" i="1"/>
  <c r="C3123" i="1"/>
  <c r="D3123" i="1"/>
  <c r="E3123" i="1"/>
  <c r="F3123" i="1"/>
  <c r="G3123" i="1"/>
  <c r="H3123" i="1"/>
  <c r="C3124" i="1"/>
  <c r="D3124" i="1"/>
  <c r="E3124" i="1"/>
  <c r="F3124" i="1"/>
  <c r="G3124" i="1"/>
  <c r="H3124" i="1"/>
  <c r="C3125" i="1"/>
  <c r="D3125" i="1"/>
  <c r="E3125" i="1"/>
  <c r="F3125" i="1"/>
  <c r="G3125" i="1"/>
  <c r="H3125" i="1"/>
  <c r="C3126" i="1"/>
  <c r="D3126" i="1"/>
  <c r="E3126" i="1"/>
  <c r="F3126" i="1"/>
  <c r="G3126" i="1"/>
  <c r="H3126" i="1"/>
  <c r="C3127" i="1"/>
  <c r="D3127" i="1"/>
  <c r="E3127" i="1"/>
  <c r="F3127" i="1"/>
  <c r="G3127" i="1"/>
  <c r="H3127" i="1"/>
  <c r="C3128" i="1"/>
  <c r="D3128" i="1"/>
  <c r="E3128" i="1"/>
  <c r="F3128" i="1"/>
  <c r="G3128" i="1"/>
  <c r="H3128" i="1"/>
  <c r="C3129" i="1"/>
  <c r="D3129" i="1"/>
  <c r="E3129" i="1"/>
  <c r="F3129" i="1"/>
  <c r="G3129" i="1"/>
  <c r="H3129" i="1"/>
  <c r="C3130" i="1"/>
  <c r="D3130" i="1"/>
  <c r="E3130" i="1"/>
  <c r="F3130" i="1"/>
  <c r="G3130" i="1"/>
  <c r="H3130" i="1"/>
  <c r="C3131" i="1"/>
  <c r="D3131" i="1"/>
  <c r="E3131" i="1"/>
  <c r="F3131" i="1"/>
  <c r="G3131" i="1"/>
  <c r="H3131" i="1"/>
  <c r="C3132" i="1"/>
  <c r="D3132" i="1"/>
  <c r="E3132" i="1"/>
  <c r="F3132" i="1"/>
  <c r="G3132" i="1"/>
  <c r="H3132" i="1"/>
  <c r="C3133" i="1"/>
  <c r="D3133" i="1"/>
  <c r="E3133" i="1"/>
  <c r="F3133" i="1"/>
  <c r="G3133" i="1"/>
  <c r="H3133" i="1"/>
  <c r="C3134" i="1"/>
  <c r="D3134" i="1"/>
  <c r="E3134" i="1"/>
  <c r="F3134" i="1"/>
  <c r="G3134" i="1"/>
  <c r="H3134" i="1"/>
  <c r="C3135" i="1"/>
  <c r="D3135" i="1"/>
  <c r="E3135" i="1"/>
  <c r="F3135" i="1"/>
  <c r="G3135" i="1"/>
  <c r="H3135" i="1"/>
  <c r="C3136" i="1"/>
  <c r="D3136" i="1"/>
  <c r="E3136" i="1"/>
  <c r="F3136" i="1"/>
  <c r="G3136" i="1"/>
  <c r="H3136" i="1"/>
  <c r="C3137" i="1"/>
  <c r="D3137" i="1"/>
  <c r="E3137" i="1"/>
  <c r="F3137" i="1"/>
  <c r="G3137" i="1"/>
  <c r="H3137" i="1"/>
  <c r="C3138" i="1"/>
  <c r="D3138" i="1"/>
  <c r="E3138" i="1"/>
  <c r="F3138" i="1"/>
  <c r="G3138" i="1"/>
  <c r="H3138" i="1"/>
  <c r="C3139" i="1"/>
  <c r="D3139" i="1"/>
  <c r="E3139" i="1"/>
  <c r="F3139" i="1"/>
  <c r="G3139" i="1"/>
  <c r="H3139" i="1"/>
  <c r="C3140" i="1"/>
  <c r="D3140" i="1"/>
  <c r="E3140" i="1"/>
  <c r="F3140" i="1"/>
  <c r="G3140" i="1"/>
  <c r="H3140" i="1"/>
  <c r="C3141" i="1"/>
  <c r="D3141" i="1"/>
  <c r="E3141" i="1"/>
  <c r="F3141" i="1"/>
  <c r="G3141" i="1"/>
  <c r="H3141" i="1"/>
  <c r="C3142" i="1"/>
  <c r="D3142" i="1"/>
  <c r="E3142" i="1"/>
  <c r="F3142" i="1"/>
  <c r="G3142" i="1"/>
  <c r="H3142" i="1"/>
  <c r="C3143" i="1"/>
  <c r="D3143" i="1"/>
  <c r="E3143" i="1"/>
  <c r="F3143" i="1"/>
  <c r="G3143" i="1"/>
  <c r="H3143" i="1"/>
  <c r="C3144" i="1"/>
  <c r="D3144" i="1"/>
  <c r="E3144" i="1"/>
  <c r="F3144" i="1"/>
  <c r="G3144" i="1"/>
  <c r="H3144" i="1"/>
  <c r="C3145" i="1"/>
  <c r="D3145" i="1"/>
  <c r="E3145" i="1"/>
  <c r="F3145" i="1"/>
  <c r="G3145" i="1"/>
  <c r="H3145" i="1"/>
  <c r="C3146" i="1"/>
  <c r="D3146" i="1"/>
  <c r="E3146" i="1"/>
  <c r="F3146" i="1"/>
  <c r="G3146" i="1"/>
  <c r="H3146" i="1"/>
  <c r="C3147" i="1"/>
  <c r="D3147" i="1"/>
  <c r="E3147" i="1"/>
  <c r="F3147" i="1"/>
  <c r="G3147" i="1"/>
  <c r="H3147" i="1"/>
  <c r="C3148" i="1"/>
  <c r="D3148" i="1"/>
  <c r="E3148" i="1"/>
  <c r="F3148" i="1"/>
  <c r="G3148" i="1"/>
  <c r="H3148" i="1"/>
  <c r="C3149" i="1"/>
  <c r="D3149" i="1"/>
  <c r="E3149" i="1"/>
  <c r="F3149" i="1"/>
  <c r="G3149" i="1"/>
  <c r="H3149" i="1"/>
  <c r="C3150" i="1"/>
  <c r="D3150" i="1"/>
  <c r="E3150" i="1"/>
  <c r="F3150" i="1"/>
  <c r="G3150" i="1"/>
  <c r="H3150" i="1"/>
  <c r="C3151" i="1"/>
  <c r="D3151" i="1"/>
  <c r="E3151" i="1"/>
  <c r="F3151" i="1"/>
  <c r="G3151" i="1"/>
  <c r="H3151" i="1"/>
  <c r="C3152" i="1"/>
  <c r="D3152" i="1"/>
  <c r="E3152" i="1"/>
  <c r="F3152" i="1"/>
  <c r="G3152" i="1"/>
  <c r="H3152" i="1"/>
  <c r="C3153" i="1"/>
  <c r="D3153" i="1"/>
  <c r="E3153" i="1"/>
  <c r="F3153" i="1"/>
  <c r="G3153" i="1"/>
  <c r="H3153" i="1"/>
  <c r="C3154" i="1"/>
  <c r="D3154" i="1"/>
  <c r="E3154" i="1"/>
  <c r="F3154" i="1"/>
  <c r="G3154" i="1"/>
  <c r="H3154" i="1"/>
  <c r="C3155" i="1"/>
  <c r="D3155" i="1"/>
  <c r="E3155" i="1"/>
  <c r="F3155" i="1"/>
  <c r="G3155" i="1"/>
  <c r="H3155" i="1"/>
  <c r="C3156" i="1"/>
  <c r="D3156" i="1"/>
  <c r="E3156" i="1"/>
  <c r="F3156" i="1"/>
  <c r="G3156" i="1"/>
  <c r="H3156" i="1"/>
  <c r="C3157" i="1"/>
  <c r="D3157" i="1"/>
  <c r="E3157" i="1"/>
  <c r="F3157" i="1"/>
  <c r="G3157" i="1"/>
  <c r="H3157" i="1"/>
  <c r="C3158" i="1"/>
  <c r="D3158" i="1"/>
  <c r="E3158" i="1"/>
  <c r="F3158" i="1"/>
  <c r="G3158" i="1"/>
  <c r="H3158" i="1"/>
  <c r="C3159" i="1"/>
  <c r="D3159" i="1"/>
  <c r="E3159" i="1"/>
  <c r="F3159" i="1"/>
  <c r="G3159" i="1"/>
  <c r="H3159" i="1"/>
  <c r="C3160" i="1"/>
  <c r="D3160" i="1"/>
  <c r="E3160" i="1"/>
  <c r="F3160" i="1"/>
  <c r="G3160" i="1"/>
  <c r="H3160" i="1"/>
  <c r="C3161" i="1"/>
  <c r="D3161" i="1"/>
  <c r="E3161" i="1"/>
  <c r="F3161" i="1"/>
  <c r="G3161" i="1"/>
  <c r="H3161" i="1"/>
  <c r="C3162" i="1"/>
  <c r="D3162" i="1"/>
  <c r="E3162" i="1"/>
  <c r="F3162" i="1"/>
  <c r="G3162" i="1"/>
  <c r="H3162" i="1"/>
  <c r="C3163" i="1"/>
  <c r="D3163" i="1"/>
  <c r="E3163" i="1"/>
  <c r="F3163" i="1"/>
  <c r="G3163" i="1"/>
  <c r="H3163" i="1"/>
  <c r="C3164" i="1"/>
  <c r="D3164" i="1"/>
  <c r="E3164" i="1"/>
  <c r="F3164" i="1"/>
  <c r="G3164" i="1"/>
  <c r="H3164" i="1"/>
  <c r="C3165" i="1"/>
  <c r="D3165" i="1"/>
  <c r="E3165" i="1"/>
  <c r="F3165" i="1"/>
  <c r="G3165" i="1"/>
  <c r="H3165" i="1"/>
  <c r="C3166" i="1"/>
  <c r="D3166" i="1"/>
  <c r="E3166" i="1"/>
  <c r="F3166" i="1"/>
  <c r="G3166" i="1"/>
  <c r="H3166" i="1"/>
  <c r="C3167" i="1"/>
  <c r="D3167" i="1"/>
  <c r="E3167" i="1"/>
  <c r="F3167" i="1"/>
  <c r="G3167" i="1"/>
  <c r="H3167" i="1"/>
  <c r="C3168" i="1"/>
  <c r="D3168" i="1"/>
  <c r="E3168" i="1"/>
  <c r="F3168" i="1"/>
  <c r="G3168" i="1"/>
  <c r="H3168" i="1"/>
  <c r="C3169" i="1"/>
  <c r="D3169" i="1"/>
  <c r="E3169" i="1"/>
  <c r="F3169" i="1"/>
  <c r="G3169" i="1"/>
  <c r="H3169" i="1"/>
  <c r="C3170" i="1"/>
  <c r="D3170" i="1"/>
  <c r="E3170" i="1"/>
  <c r="F3170" i="1"/>
  <c r="G3170" i="1"/>
  <c r="H3170" i="1"/>
  <c r="C3171" i="1"/>
  <c r="D3171" i="1"/>
  <c r="E3171" i="1"/>
  <c r="F3171" i="1"/>
  <c r="G3171" i="1"/>
  <c r="H3171" i="1"/>
  <c r="C3172" i="1"/>
  <c r="D3172" i="1"/>
  <c r="E3172" i="1"/>
  <c r="F3172" i="1"/>
  <c r="G3172" i="1"/>
  <c r="H3172" i="1"/>
  <c r="C3173" i="1"/>
  <c r="D3173" i="1"/>
  <c r="E3173" i="1"/>
  <c r="F3173" i="1"/>
  <c r="G3173" i="1"/>
  <c r="H3173" i="1"/>
  <c r="C3174" i="1"/>
  <c r="D3174" i="1"/>
  <c r="E3174" i="1"/>
  <c r="F3174" i="1"/>
  <c r="G3174" i="1"/>
  <c r="H3174" i="1"/>
  <c r="C3175" i="1"/>
  <c r="D3175" i="1"/>
  <c r="E3175" i="1"/>
  <c r="F3175" i="1"/>
  <c r="G3175" i="1"/>
  <c r="H3175" i="1"/>
  <c r="C3176" i="1"/>
  <c r="D3176" i="1"/>
  <c r="E3176" i="1"/>
  <c r="F3176" i="1"/>
  <c r="G3176" i="1"/>
  <c r="H3176" i="1"/>
  <c r="C3177" i="1"/>
  <c r="D3177" i="1"/>
  <c r="E3177" i="1"/>
  <c r="F3177" i="1"/>
  <c r="G3177" i="1"/>
  <c r="H3177" i="1"/>
  <c r="C3178" i="1"/>
  <c r="D3178" i="1"/>
  <c r="E3178" i="1"/>
  <c r="F3178" i="1"/>
  <c r="G3178" i="1"/>
  <c r="H3178" i="1"/>
  <c r="C3179" i="1"/>
  <c r="D3179" i="1"/>
  <c r="E3179" i="1"/>
  <c r="F3179" i="1"/>
  <c r="G3179" i="1"/>
  <c r="H3179" i="1"/>
  <c r="C3180" i="1"/>
  <c r="D3180" i="1"/>
  <c r="E3180" i="1"/>
  <c r="F3180" i="1"/>
  <c r="G3180" i="1"/>
  <c r="H3180" i="1"/>
  <c r="C3181" i="1"/>
  <c r="D3181" i="1"/>
  <c r="E3181" i="1"/>
  <c r="F3181" i="1"/>
  <c r="G3181" i="1"/>
  <c r="H3181" i="1"/>
  <c r="C3182" i="1"/>
  <c r="D3182" i="1"/>
  <c r="E3182" i="1"/>
  <c r="F3182" i="1"/>
  <c r="G3182" i="1"/>
  <c r="H3182" i="1"/>
  <c r="C3183" i="1"/>
  <c r="D3183" i="1"/>
  <c r="E3183" i="1"/>
  <c r="F3183" i="1"/>
  <c r="G3183" i="1"/>
  <c r="H3183" i="1"/>
  <c r="C3184" i="1"/>
  <c r="D3184" i="1"/>
  <c r="E3184" i="1"/>
  <c r="F3184" i="1"/>
  <c r="G3184" i="1"/>
  <c r="H3184" i="1"/>
  <c r="C3185" i="1"/>
  <c r="D3185" i="1"/>
  <c r="E3185" i="1"/>
  <c r="F3185" i="1"/>
  <c r="G3185" i="1"/>
  <c r="H3185" i="1"/>
  <c r="C3186" i="1"/>
  <c r="D3186" i="1"/>
  <c r="E3186" i="1"/>
  <c r="F3186" i="1"/>
  <c r="G3186" i="1"/>
  <c r="H3186" i="1"/>
  <c r="C3187" i="1"/>
  <c r="D3187" i="1"/>
  <c r="E3187" i="1"/>
  <c r="F3187" i="1"/>
  <c r="G3187" i="1"/>
  <c r="H3187" i="1"/>
  <c r="C3188" i="1"/>
  <c r="D3188" i="1"/>
  <c r="E3188" i="1"/>
  <c r="F3188" i="1"/>
  <c r="G3188" i="1"/>
  <c r="H3188" i="1"/>
  <c r="C3189" i="1"/>
  <c r="D3189" i="1"/>
  <c r="E3189" i="1"/>
  <c r="F3189" i="1"/>
  <c r="G3189" i="1"/>
  <c r="H3189" i="1"/>
  <c r="C3190" i="1"/>
  <c r="D3190" i="1"/>
  <c r="E3190" i="1"/>
  <c r="F3190" i="1"/>
  <c r="G3190" i="1"/>
  <c r="H3190" i="1"/>
  <c r="C3191" i="1"/>
  <c r="D3191" i="1"/>
  <c r="E3191" i="1"/>
  <c r="F3191" i="1"/>
  <c r="G3191" i="1"/>
  <c r="H3191" i="1"/>
  <c r="C3192" i="1"/>
  <c r="D3192" i="1"/>
  <c r="E3192" i="1"/>
  <c r="F3192" i="1"/>
  <c r="G3192" i="1"/>
  <c r="H3192" i="1"/>
  <c r="C3193" i="1"/>
  <c r="D3193" i="1"/>
  <c r="E3193" i="1"/>
  <c r="F3193" i="1"/>
  <c r="G3193" i="1"/>
  <c r="H3193" i="1"/>
  <c r="C3194" i="1"/>
  <c r="D3194" i="1"/>
  <c r="E3194" i="1"/>
  <c r="F3194" i="1"/>
  <c r="G3194" i="1"/>
  <c r="H3194" i="1"/>
  <c r="C3195" i="1"/>
  <c r="D3195" i="1"/>
  <c r="E3195" i="1"/>
  <c r="F3195" i="1"/>
  <c r="G3195" i="1"/>
  <c r="H3195" i="1"/>
  <c r="C3196" i="1"/>
  <c r="D3196" i="1"/>
  <c r="E3196" i="1"/>
  <c r="F3196" i="1"/>
  <c r="G3196" i="1"/>
  <c r="H3196" i="1"/>
  <c r="C3197" i="1"/>
  <c r="D3197" i="1"/>
  <c r="E3197" i="1"/>
  <c r="F3197" i="1"/>
  <c r="G3197" i="1"/>
  <c r="H3197" i="1"/>
  <c r="C3198" i="1"/>
  <c r="D3198" i="1"/>
  <c r="E3198" i="1"/>
  <c r="F3198" i="1"/>
  <c r="G3198" i="1"/>
  <c r="H3198" i="1"/>
  <c r="C3199" i="1"/>
  <c r="D3199" i="1"/>
  <c r="E3199" i="1"/>
  <c r="F3199" i="1"/>
  <c r="G3199" i="1"/>
  <c r="H3199" i="1"/>
  <c r="C3200" i="1"/>
  <c r="D3200" i="1"/>
  <c r="E3200" i="1"/>
  <c r="F3200" i="1"/>
  <c r="G3200" i="1"/>
  <c r="H3200" i="1"/>
  <c r="C3201" i="1"/>
  <c r="D3201" i="1"/>
  <c r="E3201" i="1"/>
  <c r="F3201" i="1"/>
  <c r="G3201" i="1"/>
  <c r="H3201" i="1"/>
  <c r="C3202" i="1"/>
  <c r="D3202" i="1"/>
  <c r="E3202" i="1"/>
  <c r="F3202" i="1"/>
  <c r="G3202" i="1"/>
  <c r="H3202" i="1"/>
  <c r="C3203" i="1"/>
  <c r="D3203" i="1"/>
  <c r="E3203" i="1"/>
  <c r="F3203" i="1"/>
  <c r="G3203" i="1"/>
  <c r="H3203" i="1"/>
  <c r="C3204" i="1"/>
  <c r="D3204" i="1"/>
  <c r="E3204" i="1"/>
  <c r="F3204" i="1"/>
  <c r="G3204" i="1"/>
  <c r="H3204" i="1"/>
  <c r="C3205" i="1"/>
  <c r="D3205" i="1"/>
  <c r="E3205" i="1"/>
  <c r="F3205" i="1"/>
  <c r="G3205" i="1"/>
  <c r="H3205" i="1"/>
  <c r="C3206" i="1"/>
  <c r="D3206" i="1"/>
  <c r="E3206" i="1"/>
  <c r="F3206" i="1"/>
  <c r="G3206" i="1"/>
  <c r="H3206" i="1"/>
  <c r="C3207" i="1"/>
  <c r="D3207" i="1"/>
  <c r="E3207" i="1"/>
  <c r="F3207" i="1"/>
  <c r="G3207" i="1"/>
  <c r="H3207" i="1"/>
  <c r="C3208" i="1"/>
  <c r="D3208" i="1"/>
  <c r="E3208" i="1"/>
  <c r="F3208" i="1"/>
  <c r="G3208" i="1"/>
  <c r="H3208" i="1"/>
  <c r="C3209" i="1"/>
  <c r="D3209" i="1"/>
  <c r="E3209" i="1"/>
  <c r="F3209" i="1"/>
  <c r="G3209" i="1"/>
  <c r="H3209" i="1"/>
  <c r="C3210" i="1"/>
  <c r="D3210" i="1"/>
  <c r="E3210" i="1"/>
  <c r="F3210" i="1"/>
  <c r="G3210" i="1"/>
  <c r="H3210" i="1"/>
  <c r="C3211" i="1"/>
  <c r="D3211" i="1"/>
  <c r="E3211" i="1"/>
  <c r="F3211" i="1"/>
  <c r="G3211" i="1"/>
  <c r="H3211" i="1"/>
  <c r="C3212" i="1"/>
  <c r="D3212" i="1"/>
  <c r="E3212" i="1"/>
  <c r="F3212" i="1"/>
  <c r="G3212" i="1"/>
  <c r="H3212" i="1"/>
  <c r="C3213" i="1"/>
  <c r="D3213" i="1"/>
  <c r="E3213" i="1"/>
  <c r="F3213" i="1"/>
  <c r="G3213" i="1"/>
  <c r="H3213" i="1"/>
  <c r="C3214" i="1"/>
  <c r="D3214" i="1"/>
  <c r="E3214" i="1"/>
  <c r="F3214" i="1"/>
  <c r="G3214" i="1"/>
  <c r="H3214" i="1"/>
  <c r="C3215" i="1"/>
  <c r="D3215" i="1"/>
  <c r="E3215" i="1"/>
  <c r="F3215" i="1"/>
  <c r="G3215" i="1"/>
  <c r="H3215" i="1"/>
  <c r="C3216" i="1"/>
  <c r="D3216" i="1"/>
  <c r="E3216" i="1"/>
  <c r="F3216" i="1"/>
  <c r="G3216" i="1"/>
  <c r="H3216" i="1"/>
  <c r="C3217" i="1"/>
  <c r="D3217" i="1"/>
  <c r="E3217" i="1"/>
  <c r="F3217" i="1"/>
  <c r="G3217" i="1"/>
  <c r="H3217" i="1"/>
  <c r="C3218" i="1"/>
  <c r="D3218" i="1"/>
  <c r="E3218" i="1"/>
  <c r="F3218" i="1"/>
  <c r="G3218" i="1"/>
  <c r="H3218" i="1"/>
  <c r="C3219" i="1"/>
  <c r="D3219" i="1"/>
  <c r="E3219" i="1"/>
  <c r="F3219" i="1"/>
  <c r="G3219" i="1"/>
  <c r="H3219" i="1"/>
  <c r="C3220" i="1"/>
  <c r="D3220" i="1"/>
  <c r="E3220" i="1"/>
  <c r="F3220" i="1"/>
  <c r="G3220" i="1"/>
  <c r="H3220" i="1"/>
  <c r="C3221" i="1"/>
  <c r="D3221" i="1"/>
  <c r="E3221" i="1"/>
  <c r="F3221" i="1"/>
  <c r="G3221" i="1"/>
  <c r="H3221" i="1"/>
  <c r="C3222" i="1"/>
  <c r="D3222" i="1"/>
  <c r="E3222" i="1"/>
  <c r="F3222" i="1"/>
  <c r="G3222" i="1"/>
  <c r="H3222" i="1"/>
  <c r="C3223" i="1"/>
  <c r="D3223" i="1"/>
  <c r="E3223" i="1"/>
  <c r="F3223" i="1"/>
  <c r="G3223" i="1"/>
  <c r="H3223" i="1"/>
  <c r="C3224" i="1"/>
  <c r="D3224" i="1"/>
  <c r="E3224" i="1"/>
  <c r="F3224" i="1"/>
  <c r="G3224" i="1"/>
  <c r="H3224" i="1"/>
  <c r="C3225" i="1"/>
  <c r="D3225" i="1"/>
  <c r="E3225" i="1"/>
  <c r="F3225" i="1"/>
  <c r="G3225" i="1"/>
  <c r="H3225" i="1"/>
  <c r="C3226" i="1"/>
  <c r="D3226" i="1"/>
  <c r="E3226" i="1"/>
  <c r="F3226" i="1"/>
  <c r="G3226" i="1"/>
  <c r="H3226" i="1"/>
  <c r="C3227" i="1"/>
  <c r="D3227" i="1"/>
  <c r="E3227" i="1"/>
  <c r="F3227" i="1"/>
  <c r="G3227" i="1"/>
  <c r="H3227" i="1"/>
  <c r="C3228" i="1"/>
  <c r="D3228" i="1"/>
  <c r="E3228" i="1"/>
  <c r="F3228" i="1"/>
  <c r="G3228" i="1"/>
  <c r="H3228" i="1"/>
  <c r="C3229" i="1"/>
  <c r="D3229" i="1"/>
  <c r="E3229" i="1"/>
  <c r="F3229" i="1"/>
  <c r="G3229" i="1"/>
  <c r="H3229" i="1"/>
  <c r="C3230" i="1"/>
  <c r="D3230" i="1"/>
  <c r="E3230" i="1"/>
  <c r="F3230" i="1"/>
  <c r="G3230" i="1"/>
  <c r="H3230" i="1"/>
  <c r="C3231" i="1"/>
  <c r="D3231" i="1"/>
  <c r="E3231" i="1"/>
  <c r="F3231" i="1"/>
  <c r="G3231" i="1"/>
  <c r="H3231" i="1"/>
  <c r="C3232" i="1"/>
  <c r="D3232" i="1"/>
  <c r="E3232" i="1"/>
  <c r="F3232" i="1"/>
  <c r="G3232" i="1"/>
  <c r="H3232" i="1"/>
  <c r="C3233" i="1"/>
  <c r="D3233" i="1"/>
  <c r="E3233" i="1"/>
  <c r="F3233" i="1"/>
  <c r="G3233" i="1"/>
  <c r="H3233" i="1"/>
  <c r="C3234" i="1"/>
  <c r="D3234" i="1"/>
  <c r="E3234" i="1"/>
  <c r="F3234" i="1"/>
  <c r="G3234" i="1"/>
  <c r="H3234" i="1"/>
  <c r="C3235" i="1"/>
  <c r="D3235" i="1"/>
  <c r="E3235" i="1"/>
  <c r="F3235" i="1"/>
  <c r="G3235" i="1"/>
  <c r="H3235" i="1"/>
  <c r="C3236" i="1"/>
  <c r="D3236" i="1"/>
  <c r="E3236" i="1"/>
  <c r="F3236" i="1"/>
  <c r="G3236" i="1"/>
  <c r="H3236" i="1"/>
  <c r="C3237" i="1"/>
  <c r="D3237" i="1"/>
  <c r="E3237" i="1"/>
  <c r="F3237" i="1"/>
  <c r="G3237" i="1"/>
  <c r="H3237" i="1"/>
  <c r="C3238" i="1"/>
  <c r="D3238" i="1"/>
  <c r="E3238" i="1"/>
  <c r="F3238" i="1"/>
  <c r="G3238" i="1"/>
  <c r="H3238" i="1"/>
  <c r="C3239" i="1"/>
  <c r="D3239" i="1"/>
  <c r="E3239" i="1"/>
  <c r="F3239" i="1"/>
  <c r="G3239" i="1"/>
  <c r="H3239" i="1"/>
  <c r="C3240" i="1"/>
  <c r="D3240" i="1"/>
  <c r="E3240" i="1"/>
  <c r="F3240" i="1"/>
  <c r="G3240" i="1"/>
  <c r="H3240" i="1"/>
  <c r="C3241" i="1"/>
  <c r="D3241" i="1"/>
  <c r="E3241" i="1"/>
  <c r="F3241" i="1"/>
  <c r="G3241" i="1"/>
  <c r="H3241" i="1"/>
  <c r="C3242" i="1"/>
  <c r="D3242" i="1"/>
  <c r="E3242" i="1"/>
  <c r="F3242" i="1"/>
  <c r="G3242" i="1"/>
  <c r="H3242" i="1"/>
  <c r="C3243" i="1"/>
  <c r="D3243" i="1"/>
  <c r="E3243" i="1"/>
  <c r="F3243" i="1"/>
  <c r="G3243" i="1"/>
  <c r="H3243" i="1"/>
  <c r="C3244" i="1"/>
  <c r="D3244" i="1"/>
  <c r="E3244" i="1"/>
  <c r="F3244" i="1"/>
  <c r="G3244" i="1"/>
  <c r="H3244" i="1"/>
  <c r="C3245" i="1"/>
  <c r="D3245" i="1"/>
  <c r="E3245" i="1"/>
  <c r="F3245" i="1"/>
  <c r="G3245" i="1"/>
  <c r="H3245" i="1"/>
  <c r="C3246" i="1"/>
  <c r="D3246" i="1"/>
  <c r="E3246" i="1"/>
  <c r="F3246" i="1"/>
  <c r="G3246" i="1"/>
  <c r="H3246" i="1"/>
  <c r="C3247" i="1"/>
  <c r="D3247" i="1"/>
  <c r="E3247" i="1"/>
  <c r="F3247" i="1"/>
  <c r="G3247" i="1"/>
  <c r="H3247" i="1"/>
  <c r="C3248" i="1"/>
  <c r="D3248" i="1"/>
  <c r="E3248" i="1"/>
  <c r="F3248" i="1"/>
  <c r="G3248" i="1"/>
  <c r="H3248" i="1"/>
  <c r="C3249" i="1"/>
  <c r="D3249" i="1"/>
  <c r="E3249" i="1"/>
  <c r="F3249" i="1"/>
  <c r="G3249" i="1"/>
  <c r="H3249" i="1"/>
  <c r="C3250" i="1"/>
  <c r="D3250" i="1"/>
  <c r="E3250" i="1"/>
  <c r="F3250" i="1"/>
  <c r="G3250" i="1"/>
  <c r="H3250" i="1"/>
  <c r="C3251" i="1"/>
  <c r="D3251" i="1"/>
  <c r="E3251" i="1"/>
  <c r="F3251" i="1"/>
  <c r="G3251" i="1"/>
  <c r="H3251" i="1"/>
  <c r="C3252" i="1"/>
  <c r="D3252" i="1"/>
  <c r="E3252" i="1"/>
  <c r="F3252" i="1"/>
  <c r="G3252" i="1"/>
  <c r="H3252" i="1"/>
  <c r="C3253" i="1"/>
  <c r="D3253" i="1"/>
  <c r="E3253" i="1"/>
  <c r="F3253" i="1"/>
  <c r="G3253" i="1"/>
  <c r="H3253" i="1"/>
  <c r="C3254" i="1"/>
  <c r="D3254" i="1"/>
  <c r="E3254" i="1"/>
  <c r="F3254" i="1"/>
  <c r="G3254" i="1"/>
  <c r="H3254" i="1"/>
  <c r="C3255" i="1"/>
  <c r="D3255" i="1"/>
  <c r="E3255" i="1"/>
  <c r="F3255" i="1"/>
  <c r="G3255" i="1"/>
  <c r="H3255" i="1"/>
  <c r="C3256" i="1"/>
  <c r="D3256" i="1"/>
  <c r="E3256" i="1"/>
  <c r="F3256" i="1"/>
  <c r="G3256" i="1"/>
  <c r="H3256" i="1"/>
  <c r="C3257" i="1"/>
  <c r="D3257" i="1"/>
  <c r="E3257" i="1"/>
  <c r="F3257" i="1"/>
  <c r="G3257" i="1"/>
  <c r="H3257" i="1"/>
  <c r="C3258" i="1"/>
  <c r="D3258" i="1"/>
  <c r="E3258" i="1"/>
  <c r="F3258" i="1"/>
  <c r="G3258" i="1"/>
  <c r="H3258" i="1"/>
  <c r="C3259" i="1"/>
  <c r="D3259" i="1"/>
  <c r="E3259" i="1"/>
  <c r="F3259" i="1"/>
  <c r="G3259" i="1"/>
  <c r="H3259" i="1"/>
  <c r="C3260" i="1"/>
  <c r="D3260" i="1"/>
  <c r="E3260" i="1"/>
  <c r="F3260" i="1"/>
  <c r="G3260" i="1"/>
  <c r="H3260" i="1"/>
  <c r="C3261" i="1"/>
  <c r="D3261" i="1"/>
  <c r="E3261" i="1"/>
  <c r="F3261" i="1"/>
  <c r="G3261" i="1"/>
  <c r="H3261" i="1"/>
  <c r="C3262" i="1"/>
  <c r="D3262" i="1"/>
  <c r="E3262" i="1"/>
  <c r="F3262" i="1"/>
  <c r="G3262" i="1"/>
  <c r="H3262" i="1"/>
  <c r="C3263" i="1"/>
  <c r="D3263" i="1"/>
  <c r="E3263" i="1"/>
  <c r="F3263" i="1"/>
  <c r="G3263" i="1"/>
  <c r="H3263" i="1"/>
  <c r="C3264" i="1"/>
  <c r="D3264" i="1"/>
  <c r="E3264" i="1"/>
  <c r="F3264" i="1"/>
  <c r="G3264" i="1"/>
  <c r="H3264" i="1"/>
  <c r="C3265" i="1"/>
  <c r="D3265" i="1"/>
  <c r="E3265" i="1"/>
  <c r="F3265" i="1"/>
  <c r="G3265" i="1"/>
  <c r="H3265" i="1"/>
  <c r="C3266" i="1"/>
  <c r="D3266" i="1"/>
  <c r="E3266" i="1"/>
  <c r="F3266" i="1"/>
  <c r="G3266" i="1"/>
  <c r="H3266" i="1"/>
  <c r="C3267" i="1"/>
  <c r="D3267" i="1"/>
  <c r="E3267" i="1"/>
  <c r="F3267" i="1"/>
  <c r="G3267" i="1"/>
  <c r="H3267" i="1"/>
  <c r="C3268" i="1"/>
  <c r="D3268" i="1"/>
  <c r="E3268" i="1"/>
  <c r="F3268" i="1"/>
  <c r="G3268" i="1"/>
  <c r="H3268" i="1"/>
  <c r="C3269" i="1"/>
  <c r="D3269" i="1"/>
  <c r="E3269" i="1"/>
  <c r="F3269" i="1"/>
  <c r="G3269" i="1"/>
  <c r="H3269" i="1"/>
  <c r="C3270" i="1"/>
  <c r="D3270" i="1"/>
  <c r="E3270" i="1"/>
  <c r="F3270" i="1"/>
  <c r="G3270" i="1"/>
  <c r="H3270" i="1"/>
  <c r="C3271" i="1"/>
  <c r="D3271" i="1"/>
  <c r="E3271" i="1"/>
  <c r="F3271" i="1"/>
  <c r="G3271" i="1"/>
  <c r="H3271" i="1"/>
  <c r="C3272" i="1"/>
  <c r="D3272" i="1"/>
  <c r="E3272" i="1"/>
  <c r="F3272" i="1"/>
  <c r="G3272" i="1"/>
  <c r="H3272" i="1"/>
  <c r="C3273" i="1"/>
  <c r="D3273" i="1"/>
  <c r="E3273" i="1"/>
  <c r="F3273" i="1"/>
  <c r="G3273" i="1"/>
  <c r="H3273" i="1"/>
  <c r="C3274" i="1"/>
  <c r="D3274" i="1"/>
  <c r="E3274" i="1"/>
  <c r="F3274" i="1"/>
  <c r="G3274" i="1"/>
  <c r="H3274" i="1"/>
  <c r="C3275" i="1"/>
  <c r="D3275" i="1"/>
  <c r="E3275" i="1"/>
  <c r="F3275" i="1"/>
  <c r="G3275" i="1"/>
  <c r="H3275" i="1"/>
  <c r="C3276" i="1"/>
  <c r="D3276" i="1"/>
  <c r="E3276" i="1"/>
  <c r="F3276" i="1"/>
  <c r="G3276" i="1"/>
  <c r="H3276" i="1"/>
  <c r="C3277" i="1"/>
  <c r="D3277" i="1"/>
  <c r="E3277" i="1"/>
  <c r="F3277" i="1"/>
  <c r="G3277" i="1"/>
  <c r="H3277" i="1"/>
  <c r="C3278" i="1"/>
  <c r="D3278" i="1"/>
  <c r="E3278" i="1"/>
  <c r="F3278" i="1"/>
  <c r="G3278" i="1"/>
  <c r="H3278" i="1"/>
  <c r="C3279" i="1"/>
  <c r="D3279" i="1"/>
  <c r="E3279" i="1"/>
  <c r="F3279" i="1"/>
  <c r="G3279" i="1"/>
  <c r="H3279" i="1"/>
  <c r="C3280" i="1"/>
  <c r="D3280" i="1"/>
  <c r="E3280" i="1"/>
  <c r="F3280" i="1"/>
  <c r="G3280" i="1"/>
  <c r="H3280" i="1"/>
  <c r="C3281" i="1"/>
  <c r="D3281" i="1"/>
  <c r="E3281" i="1"/>
  <c r="F3281" i="1"/>
  <c r="G3281" i="1"/>
  <c r="H3281" i="1"/>
  <c r="C3282" i="1"/>
  <c r="D3282" i="1"/>
  <c r="E3282" i="1"/>
  <c r="F3282" i="1"/>
  <c r="G3282" i="1"/>
  <c r="H3282" i="1"/>
  <c r="C3283" i="1"/>
  <c r="D3283" i="1"/>
  <c r="E3283" i="1"/>
  <c r="F3283" i="1"/>
  <c r="G3283" i="1"/>
  <c r="H3283" i="1"/>
  <c r="C3284" i="1"/>
  <c r="D3284" i="1"/>
  <c r="E3284" i="1"/>
  <c r="F3284" i="1"/>
  <c r="G3284" i="1"/>
  <c r="H3284" i="1"/>
  <c r="C3285" i="1"/>
  <c r="D3285" i="1"/>
  <c r="E3285" i="1"/>
  <c r="F3285" i="1"/>
  <c r="G3285" i="1"/>
  <c r="H3285" i="1"/>
  <c r="C3286" i="1"/>
  <c r="D3286" i="1"/>
  <c r="E3286" i="1"/>
  <c r="F3286" i="1"/>
  <c r="G3286" i="1"/>
  <c r="H3286" i="1"/>
  <c r="C3287" i="1"/>
  <c r="D3287" i="1"/>
  <c r="E3287" i="1"/>
  <c r="F3287" i="1"/>
  <c r="G3287" i="1"/>
  <c r="H3287" i="1"/>
  <c r="C3288" i="1"/>
  <c r="D3288" i="1"/>
  <c r="E3288" i="1"/>
  <c r="F3288" i="1"/>
  <c r="G3288" i="1"/>
  <c r="H3288" i="1"/>
  <c r="D2924" i="1"/>
  <c r="H2924" i="1"/>
  <c r="G2924" i="1"/>
  <c r="F2924" i="1"/>
  <c r="E2924" i="1"/>
  <c r="C2924" i="1"/>
  <c r="G2560" i="1"/>
  <c r="H2560" i="1"/>
  <c r="G2561" i="1"/>
  <c r="H2561" i="1"/>
  <c r="G2562" i="1"/>
  <c r="H2562" i="1"/>
  <c r="G2563" i="1"/>
  <c r="H2563" i="1"/>
  <c r="G2564" i="1"/>
  <c r="H2564" i="1"/>
  <c r="G2565" i="1"/>
  <c r="H2565" i="1"/>
  <c r="G2566" i="1"/>
  <c r="H2566" i="1"/>
  <c r="G2567" i="1"/>
  <c r="H2567" i="1"/>
  <c r="G2568" i="1"/>
  <c r="H2568" i="1"/>
  <c r="G2569" i="1"/>
  <c r="H2569" i="1"/>
  <c r="G2570" i="1"/>
  <c r="H2570" i="1"/>
  <c r="G2571" i="1"/>
  <c r="H2571" i="1"/>
  <c r="G2572" i="1"/>
  <c r="H2572" i="1"/>
  <c r="G2573" i="1"/>
  <c r="H2573" i="1"/>
  <c r="G2574" i="1"/>
  <c r="H2574" i="1"/>
  <c r="G2575" i="1"/>
  <c r="H2575" i="1"/>
  <c r="G2576" i="1"/>
  <c r="H2576" i="1"/>
  <c r="G2577" i="1"/>
  <c r="H2577" i="1"/>
  <c r="G2578" i="1"/>
  <c r="H2578" i="1"/>
  <c r="G2579" i="1"/>
  <c r="H2579" i="1"/>
  <c r="G2580" i="1"/>
  <c r="H2580" i="1"/>
  <c r="G2581" i="1"/>
  <c r="H2581" i="1"/>
  <c r="G2582" i="1"/>
  <c r="H2582" i="1"/>
  <c r="G2583" i="1"/>
  <c r="H2583" i="1"/>
  <c r="G2584" i="1"/>
  <c r="H2584" i="1"/>
  <c r="G2585" i="1"/>
  <c r="H2585" i="1"/>
  <c r="G2586" i="1"/>
  <c r="H2586" i="1"/>
  <c r="G2587" i="1"/>
  <c r="H2587" i="1"/>
  <c r="G2588" i="1"/>
  <c r="H2588" i="1"/>
  <c r="G2589" i="1"/>
  <c r="H2589" i="1"/>
  <c r="G2590" i="1"/>
  <c r="H2590" i="1"/>
  <c r="G2591" i="1"/>
  <c r="H2591" i="1"/>
  <c r="G2592" i="1"/>
  <c r="H2592" i="1"/>
  <c r="G2593" i="1"/>
  <c r="H2593" i="1"/>
  <c r="G2594" i="1"/>
  <c r="H2594" i="1"/>
  <c r="G2595" i="1"/>
  <c r="H2595" i="1"/>
  <c r="G2596" i="1"/>
  <c r="H2596" i="1"/>
  <c r="G2597" i="1"/>
  <c r="H2597" i="1"/>
  <c r="G2598" i="1"/>
  <c r="H2598" i="1"/>
  <c r="G2599" i="1"/>
  <c r="H2599" i="1"/>
  <c r="G2600" i="1"/>
  <c r="H2600" i="1"/>
  <c r="G2601" i="1"/>
  <c r="H2601" i="1"/>
  <c r="G2602" i="1"/>
  <c r="H2602" i="1"/>
  <c r="G2603" i="1"/>
  <c r="H2603" i="1"/>
  <c r="G2604" i="1"/>
  <c r="H2604" i="1"/>
  <c r="G2605" i="1"/>
  <c r="H2605" i="1"/>
  <c r="G2606" i="1"/>
  <c r="H2606" i="1"/>
  <c r="G2607" i="1"/>
  <c r="H2607" i="1"/>
  <c r="G2608" i="1"/>
  <c r="H2608" i="1"/>
  <c r="G2609" i="1"/>
  <c r="H2609" i="1"/>
  <c r="G2610" i="1"/>
  <c r="H2610" i="1"/>
  <c r="G2611" i="1"/>
  <c r="H2611" i="1"/>
  <c r="G2612" i="1"/>
  <c r="H2612" i="1"/>
  <c r="G2613" i="1"/>
  <c r="H2613" i="1"/>
  <c r="G2614" i="1"/>
  <c r="H2614" i="1"/>
  <c r="G2615" i="1"/>
  <c r="H2615" i="1"/>
  <c r="G2616" i="1"/>
  <c r="H2616" i="1"/>
  <c r="G2617" i="1"/>
  <c r="H2617" i="1"/>
  <c r="G2618" i="1"/>
  <c r="H2618" i="1"/>
  <c r="G2619" i="1"/>
  <c r="H2619" i="1"/>
  <c r="G2620" i="1"/>
  <c r="H2620" i="1"/>
  <c r="G2621" i="1"/>
  <c r="H2621" i="1"/>
  <c r="G2622" i="1"/>
  <c r="H2622" i="1"/>
  <c r="G2623" i="1"/>
  <c r="H2623" i="1"/>
  <c r="G2624" i="1"/>
  <c r="H2624" i="1"/>
  <c r="G2625" i="1"/>
  <c r="H2625" i="1"/>
  <c r="G2626" i="1"/>
  <c r="H2626" i="1"/>
  <c r="G2627" i="1"/>
  <c r="H2627" i="1"/>
  <c r="G2628" i="1"/>
  <c r="H2628" i="1"/>
  <c r="G2629" i="1"/>
  <c r="H2629" i="1"/>
  <c r="G2630" i="1"/>
  <c r="H2630" i="1"/>
  <c r="G2631" i="1"/>
  <c r="H2631" i="1"/>
  <c r="G2632" i="1"/>
  <c r="H2632" i="1"/>
  <c r="G2633" i="1"/>
  <c r="H2633" i="1"/>
  <c r="G2634" i="1"/>
  <c r="H2634" i="1"/>
  <c r="G2635" i="1"/>
  <c r="H2635" i="1"/>
  <c r="G2636" i="1"/>
  <c r="H2636" i="1"/>
  <c r="G2637" i="1"/>
  <c r="H2637" i="1"/>
  <c r="G2638" i="1"/>
  <c r="H2638" i="1"/>
  <c r="G2639" i="1"/>
  <c r="H2639" i="1"/>
  <c r="G2640" i="1"/>
  <c r="H2640" i="1"/>
  <c r="G2641" i="1"/>
  <c r="H2641" i="1"/>
  <c r="G2642" i="1"/>
  <c r="H2642" i="1"/>
  <c r="G2643" i="1"/>
  <c r="H2643" i="1"/>
  <c r="G2644" i="1"/>
  <c r="H2644" i="1"/>
  <c r="G2645" i="1"/>
  <c r="H2645" i="1"/>
  <c r="G2646" i="1"/>
  <c r="H2646" i="1"/>
  <c r="G2647" i="1"/>
  <c r="H2647" i="1"/>
  <c r="G2648" i="1"/>
  <c r="H2648" i="1"/>
  <c r="G2649" i="1"/>
  <c r="H2649" i="1"/>
  <c r="G2650" i="1"/>
  <c r="H2650" i="1"/>
  <c r="G2651" i="1"/>
  <c r="H2651" i="1"/>
  <c r="G2652" i="1"/>
  <c r="H2652" i="1"/>
  <c r="G2653" i="1"/>
  <c r="H2653" i="1"/>
  <c r="G2654" i="1"/>
  <c r="H2654" i="1"/>
  <c r="G2655" i="1"/>
  <c r="H2655" i="1"/>
  <c r="G2656" i="1"/>
  <c r="H2656" i="1"/>
  <c r="G2657" i="1"/>
  <c r="H2657" i="1"/>
  <c r="G2658" i="1"/>
  <c r="H2658" i="1"/>
  <c r="G2659" i="1"/>
  <c r="H2659" i="1"/>
  <c r="G2660" i="1"/>
  <c r="H2660" i="1"/>
  <c r="G2661" i="1"/>
  <c r="H2661" i="1"/>
  <c r="G2662" i="1"/>
  <c r="H2662" i="1"/>
  <c r="G2663" i="1"/>
  <c r="H2663" i="1"/>
  <c r="G2664" i="1"/>
  <c r="H2664" i="1"/>
  <c r="G2665" i="1"/>
  <c r="H2665" i="1"/>
  <c r="G2666" i="1"/>
  <c r="H2666" i="1"/>
  <c r="G2667" i="1"/>
  <c r="H2667" i="1"/>
  <c r="G2668" i="1"/>
  <c r="H2668" i="1"/>
  <c r="G2669" i="1"/>
  <c r="H2669" i="1"/>
  <c r="G2670" i="1"/>
  <c r="H2670" i="1"/>
  <c r="G2671" i="1"/>
  <c r="H2671" i="1"/>
  <c r="G2672" i="1"/>
  <c r="H2672" i="1"/>
  <c r="G2673" i="1"/>
  <c r="H2673" i="1"/>
  <c r="G2674" i="1"/>
  <c r="H2674" i="1"/>
  <c r="G2675" i="1"/>
  <c r="H2675" i="1"/>
  <c r="G2676" i="1"/>
  <c r="H2676" i="1"/>
  <c r="G2677" i="1"/>
  <c r="H2677" i="1"/>
  <c r="G2678" i="1"/>
  <c r="H2678" i="1"/>
  <c r="G2679" i="1"/>
  <c r="H2679" i="1"/>
  <c r="G2680" i="1"/>
  <c r="H2680" i="1"/>
  <c r="G2681" i="1"/>
  <c r="H2681" i="1"/>
  <c r="G2682" i="1"/>
  <c r="H2682" i="1"/>
  <c r="G2683" i="1"/>
  <c r="H2683" i="1"/>
  <c r="G2684" i="1"/>
  <c r="H2684" i="1"/>
  <c r="G2685" i="1"/>
  <c r="H2685" i="1"/>
  <c r="G2686" i="1"/>
  <c r="H2686" i="1"/>
  <c r="G2687" i="1"/>
  <c r="H2687" i="1"/>
  <c r="G2688" i="1"/>
  <c r="H2688" i="1"/>
  <c r="G2689" i="1"/>
  <c r="H2689" i="1"/>
  <c r="G2690" i="1"/>
  <c r="H2690" i="1"/>
  <c r="G2691" i="1"/>
  <c r="H2691" i="1"/>
  <c r="G2692" i="1"/>
  <c r="H2692" i="1"/>
  <c r="G2693" i="1"/>
  <c r="H2693" i="1"/>
  <c r="G2694" i="1"/>
  <c r="H2694" i="1"/>
  <c r="G2695" i="1"/>
  <c r="H2695" i="1"/>
  <c r="G2696" i="1"/>
  <c r="H2696" i="1"/>
  <c r="G2697" i="1"/>
  <c r="H2697" i="1"/>
  <c r="G2698" i="1"/>
  <c r="H2698" i="1"/>
  <c r="G2699" i="1"/>
  <c r="H2699" i="1"/>
  <c r="G2700" i="1"/>
  <c r="H2700" i="1"/>
  <c r="G2701" i="1"/>
  <c r="H2701" i="1"/>
  <c r="G2702" i="1"/>
  <c r="H2702" i="1"/>
  <c r="G2703" i="1"/>
  <c r="H2703" i="1"/>
  <c r="G2704" i="1"/>
  <c r="H2704" i="1"/>
  <c r="G2705" i="1"/>
  <c r="H2705" i="1"/>
  <c r="G2706" i="1"/>
  <c r="H2706" i="1"/>
  <c r="G2707" i="1"/>
  <c r="H2707" i="1"/>
  <c r="G2708" i="1"/>
  <c r="H2708" i="1"/>
  <c r="G2709" i="1"/>
  <c r="H2709" i="1"/>
  <c r="G2710" i="1"/>
  <c r="H2710" i="1"/>
  <c r="G2711" i="1"/>
  <c r="H2711" i="1"/>
  <c r="G2712" i="1"/>
  <c r="H2712" i="1"/>
  <c r="G2713" i="1"/>
  <c r="H2713" i="1"/>
  <c r="G2714" i="1"/>
  <c r="H2714" i="1"/>
  <c r="G2715" i="1"/>
  <c r="H2715" i="1"/>
  <c r="G2716" i="1"/>
  <c r="H2716" i="1"/>
  <c r="G2717" i="1"/>
  <c r="H2717" i="1"/>
  <c r="G2718" i="1"/>
  <c r="H2718" i="1"/>
  <c r="G2719" i="1"/>
  <c r="H2719" i="1"/>
  <c r="G2720" i="1"/>
  <c r="H2720" i="1"/>
  <c r="G2721" i="1"/>
  <c r="H2721" i="1"/>
  <c r="G2722" i="1"/>
  <c r="H2722" i="1"/>
  <c r="G2723" i="1"/>
  <c r="H2723" i="1"/>
  <c r="G2724" i="1"/>
  <c r="H2724" i="1"/>
  <c r="G2725" i="1"/>
  <c r="H2725" i="1"/>
  <c r="G2726" i="1"/>
  <c r="H2726" i="1"/>
  <c r="G2727" i="1"/>
  <c r="H2727" i="1"/>
  <c r="G2728" i="1"/>
  <c r="H2728" i="1"/>
  <c r="G2729" i="1"/>
  <c r="H2729" i="1"/>
  <c r="G2730" i="1"/>
  <c r="H2730" i="1"/>
  <c r="G2731" i="1"/>
  <c r="H2731" i="1"/>
  <c r="G2732" i="1"/>
  <c r="H2732" i="1"/>
  <c r="G2733" i="1"/>
  <c r="H2733" i="1"/>
  <c r="G2734" i="1"/>
  <c r="H2734" i="1"/>
  <c r="G2735" i="1"/>
  <c r="H2735" i="1"/>
  <c r="G2736" i="1"/>
  <c r="H2736" i="1"/>
  <c r="G2737" i="1"/>
  <c r="H2737" i="1"/>
  <c r="G2738" i="1"/>
  <c r="H2738" i="1"/>
  <c r="G2739" i="1"/>
  <c r="H2739" i="1"/>
  <c r="G2740" i="1"/>
  <c r="H2740" i="1"/>
  <c r="G2741" i="1"/>
  <c r="H2741" i="1"/>
  <c r="G2742" i="1"/>
  <c r="H2742" i="1"/>
  <c r="G2743" i="1"/>
  <c r="H2743" i="1"/>
  <c r="G2744" i="1"/>
  <c r="H2744" i="1"/>
  <c r="G2745" i="1"/>
  <c r="H2745" i="1"/>
  <c r="G2746" i="1"/>
  <c r="H2746" i="1"/>
  <c r="G2747" i="1"/>
  <c r="H2747" i="1"/>
  <c r="G2748" i="1"/>
  <c r="H2748" i="1"/>
  <c r="G2749" i="1"/>
  <c r="H2749" i="1"/>
  <c r="G2750" i="1"/>
  <c r="H2750" i="1"/>
  <c r="G2751" i="1"/>
  <c r="H2751" i="1"/>
  <c r="G2752" i="1"/>
  <c r="H2752" i="1"/>
  <c r="G2753" i="1"/>
  <c r="H2753" i="1"/>
  <c r="G2754" i="1"/>
  <c r="H2754" i="1"/>
  <c r="G2755" i="1"/>
  <c r="H2755" i="1"/>
  <c r="G2756" i="1"/>
  <c r="H2756" i="1"/>
  <c r="G2757" i="1"/>
  <c r="H2757" i="1"/>
  <c r="G2758" i="1"/>
  <c r="H2758" i="1"/>
  <c r="G2759" i="1"/>
  <c r="H2759" i="1"/>
  <c r="G2760" i="1"/>
  <c r="H2760" i="1"/>
  <c r="G2761" i="1"/>
  <c r="H2761" i="1"/>
  <c r="G2762" i="1"/>
  <c r="H2762" i="1"/>
  <c r="G2763" i="1"/>
  <c r="H2763" i="1"/>
  <c r="G2764" i="1"/>
  <c r="H2764" i="1"/>
  <c r="G2765" i="1"/>
  <c r="H2765" i="1"/>
  <c r="G2766" i="1"/>
  <c r="H2766" i="1"/>
  <c r="G2767" i="1"/>
  <c r="H2767" i="1"/>
  <c r="G2768" i="1"/>
  <c r="H2768" i="1"/>
  <c r="G2769" i="1"/>
  <c r="H2769" i="1"/>
  <c r="G2770" i="1"/>
  <c r="H2770" i="1"/>
  <c r="G2771" i="1"/>
  <c r="H2771" i="1"/>
  <c r="G2772" i="1"/>
  <c r="H2772" i="1"/>
  <c r="G2773" i="1"/>
  <c r="H2773" i="1"/>
  <c r="G2774" i="1"/>
  <c r="H2774" i="1"/>
  <c r="G2775" i="1"/>
  <c r="H2775" i="1"/>
  <c r="G2776" i="1"/>
  <c r="H2776" i="1"/>
  <c r="G2777" i="1"/>
  <c r="H2777" i="1"/>
  <c r="G2778" i="1"/>
  <c r="H2778" i="1"/>
  <c r="G2779" i="1"/>
  <c r="H2779" i="1"/>
  <c r="G2780" i="1"/>
  <c r="H2780" i="1"/>
  <c r="G2781" i="1"/>
  <c r="H2781" i="1"/>
  <c r="G2782" i="1"/>
  <c r="H2782" i="1"/>
  <c r="G2783" i="1"/>
  <c r="H2783" i="1"/>
  <c r="G2784" i="1"/>
  <c r="H2784" i="1"/>
  <c r="G2785" i="1"/>
  <c r="H2785" i="1"/>
  <c r="G2786" i="1"/>
  <c r="H2786" i="1"/>
  <c r="G2787" i="1"/>
  <c r="H2787" i="1"/>
  <c r="G2788" i="1"/>
  <c r="H2788" i="1"/>
  <c r="G2789" i="1"/>
  <c r="H2789" i="1"/>
  <c r="G2790" i="1"/>
  <c r="H2790" i="1"/>
  <c r="G2791" i="1"/>
  <c r="H2791" i="1"/>
  <c r="G2792" i="1"/>
  <c r="H2792" i="1"/>
  <c r="G2793" i="1"/>
  <c r="H2793" i="1"/>
  <c r="G2794" i="1"/>
  <c r="H2794" i="1"/>
  <c r="G2795" i="1"/>
  <c r="H2795" i="1"/>
  <c r="G2796" i="1"/>
  <c r="H2796" i="1"/>
  <c r="G2797" i="1"/>
  <c r="H2797" i="1"/>
  <c r="G2798" i="1"/>
  <c r="H2798" i="1"/>
  <c r="G2799" i="1"/>
  <c r="H2799" i="1"/>
  <c r="G2800" i="1"/>
  <c r="H2800" i="1"/>
  <c r="G2801" i="1"/>
  <c r="H2801" i="1"/>
  <c r="G2802" i="1"/>
  <c r="H2802" i="1"/>
  <c r="G2803" i="1"/>
  <c r="H2803" i="1"/>
  <c r="G2804" i="1"/>
  <c r="H2804" i="1"/>
  <c r="G2805" i="1"/>
  <c r="H2805" i="1"/>
  <c r="G2806" i="1"/>
  <c r="H2806" i="1"/>
  <c r="G2807" i="1"/>
  <c r="H2807" i="1"/>
  <c r="G2808" i="1"/>
  <c r="H2808" i="1"/>
  <c r="G2809" i="1"/>
  <c r="H2809" i="1"/>
  <c r="G2810" i="1"/>
  <c r="H2810" i="1"/>
  <c r="G2811" i="1"/>
  <c r="H2811" i="1"/>
  <c r="G2812" i="1"/>
  <c r="H2812" i="1"/>
  <c r="G2813" i="1"/>
  <c r="H2813" i="1"/>
  <c r="G2814" i="1"/>
  <c r="H2814" i="1"/>
  <c r="G2815" i="1"/>
  <c r="H2815" i="1"/>
  <c r="G2816" i="1"/>
  <c r="H2816" i="1"/>
  <c r="G2817" i="1"/>
  <c r="H2817" i="1"/>
  <c r="G2818" i="1"/>
  <c r="H2818" i="1"/>
  <c r="G2819" i="1"/>
  <c r="H2819" i="1"/>
  <c r="G2820" i="1"/>
  <c r="H2820" i="1"/>
  <c r="G2821" i="1"/>
  <c r="H2821" i="1"/>
  <c r="G2822" i="1"/>
  <c r="H2822" i="1"/>
  <c r="G2823" i="1"/>
  <c r="H2823" i="1"/>
  <c r="G2824" i="1"/>
  <c r="H2824" i="1"/>
  <c r="G2825" i="1"/>
  <c r="H2825" i="1"/>
  <c r="G2826" i="1"/>
  <c r="H2826" i="1"/>
  <c r="G2827" i="1"/>
  <c r="H2827" i="1"/>
  <c r="G2828" i="1"/>
  <c r="H2828" i="1"/>
  <c r="G2829" i="1"/>
  <c r="H2829" i="1"/>
  <c r="G2830" i="1"/>
  <c r="H2830" i="1"/>
  <c r="G2831" i="1"/>
  <c r="H2831" i="1"/>
  <c r="G2832" i="1"/>
  <c r="H2832" i="1"/>
  <c r="G2833" i="1"/>
  <c r="H2833" i="1"/>
  <c r="G2834" i="1"/>
  <c r="H2834" i="1"/>
  <c r="G2835" i="1"/>
  <c r="H2835" i="1"/>
  <c r="G2836" i="1"/>
  <c r="H2836" i="1"/>
  <c r="G2837" i="1"/>
  <c r="H2837" i="1"/>
  <c r="G2838" i="1"/>
  <c r="H2838" i="1"/>
  <c r="G2839" i="1"/>
  <c r="H2839" i="1"/>
  <c r="G2840" i="1"/>
  <c r="H2840" i="1"/>
  <c r="G2841" i="1"/>
  <c r="H2841" i="1"/>
  <c r="G2842" i="1"/>
  <c r="H2842" i="1"/>
  <c r="G2843" i="1"/>
  <c r="H2843" i="1"/>
  <c r="G2844" i="1"/>
  <c r="H2844" i="1"/>
  <c r="G2845" i="1"/>
  <c r="H2845" i="1"/>
  <c r="G2846" i="1"/>
  <c r="H2846" i="1"/>
  <c r="G2847" i="1"/>
  <c r="H2847" i="1"/>
  <c r="G2848" i="1"/>
  <c r="H2848" i="1"/>
  <c r="G2849" i="1"/>
  <c r="H2849" i="1"/>
  <c r="G2850" i="1"/>
  <c r="H2850" i="1"/>
  <c r="G2851" i="1"/>
  <c r="H2851" i="1"/>
  <c r="G2852" i="1"/>
  <c r="H2852" i="1"/>
  <c r="G2853" i="1"/>
  <c r="H2853" i="1"/>
  <c r="G2854" i="1"/>
  <c r="H2854" i="1"/>
  <c r="G2855" i="1"/>
  <c r="H2855" i="1"/>
  <c r="G2856" i="1"/>
  <c r="H2856" i="1"/>
  <c r="G2857" i="1"/>
  <c r="H2857" i="1"/>
  <c r="G2858" i="1"/>
  <c r="H2858" i="1"/>
  <c r="G2859" i="1"/>
  <c r="H2859" i="1"/>
  <c r="G2860" i="1"/>
  <c r="H2860" i="1"/>
  <c r="G2861" i="1"/>
  <c r="H2861" i="1"/>
  <c r="G2862" i="1"/>
  <c r="H2862" i="1"/>
  <c r="G2863" i="1"/>
  <c r="H2863" i="1"/>
  <c r="G2864" i="1"/>
  <c r="H2864" i="1"/>
  <c r="G2865" i="1"/>
  <c r="H2865" i="1"/>
  <c r="G2866" i="1"/>
  <c r="H2866" i="1"/>
  <c r="G2867" i="1"/>
  <c r="H2867" i="1"/>
  <c r="G2868" i="1"/>
  <c r="H2868" i="1"/>
  <c r="G2869" i="1"/>
  <c r="H2869" i="1"/>
  <c r="G2870" i="1"/>
  <c r="H2870" i="1"/>
  <c r="G2871" i="1"/>
  <c r="H2871" i="1"/>
  <c r="G2872" i="1"/>
  <c r="H2872" i="1"/>
  <c r="G2873" i="1"/>
  <c r="H2873" i="1"/>
  <c r="G2874" i="1"/>
  <c r="H2874" i="1"/>
  <c r="G2875" i="1"/>
  <c r="H2875" i="1"/>
  <c r="G2876" i="1"/>
  <c r="H2876" i="1"/>
  <c r="G2877" i="1"/>
  <c r="H2877" i="1"/>
  <c r="G2878" i="1"/>
  <c r="H2878" i="1"/>
  <c r="G2879" i="1"/>
  <c r="H2879" i="1"/>
  <c r="G2880" i="1"/>
  <c r="H2880" i="1"/>
  <c r="G2881" i="1"/>
  <c r="H2881" i="1"/>
  <c r="G2882" i="1"/>
  <c r="H2882" i="1"/>
  <c r="G2883" i="1"/>
  <c r="H2883" i="1"/>
  <c r="G2884" i="1"/>
  <c r="H2884" i="1"/>
  <c r="G2885" i="1"/>
  <c r="H2885" i="1"/>
  <c r="G2886" i="1"/>
  <c r="H2886" i="1"/>
  <c r="G2887" i="1"/>
  <c r="H2887" i="1"/>
  <c r="G2888" i="1"/>
  <c r="H2888" i="1"/>
  <c r="G2889" i="1"/>
  <c r="H2889" i="1"/>
  <c r="G2890" i="1"/>
  <c r="H2890" i="1"/>
  <c r="G2891" i="1"/>
  <c r="H2891" i="1"/>
  <c r="G2892" i="1"/>
  <c r="H2892" i="1"/>
  <c r="G2893" i="1"/>
  <c r="H2893" i="1"/>
  <c r="G2894" i="1"/>
  <c r="H2894" i="1"/>
  <c r="G2895" i="1"/>
  <c r="H2895" i="1"/>
  <c r="G2896" i="1"/>
  <c r="H2896" i="1"/>
  <c r="G2897" i="1"/>
  <c r="H2897" i="1"/>
  <c r="G2898" i="1"/>
  <c r="H2898" i="1"/>
  <c r="G2899" i="1"/>
  <c r="H2899" i="1"/>
  <c r="G2900" i="1"/>
  <c r="H2900" i="1"/>
  <c r="G2901" i="1"/>
  <c r="H2901" i="1"/>
  <c r="G2902" i="1"/>
  <c r="H2902" i="1"/>
  <c r="G2903" i="1"/>
  <c r="H2903" i="1"/>
  <c r="G2904" i="1"/>
  <c r="H2904" i="1"/>
  <c r="G2905" i="1"/>
  <c r="H2905" i="1"/>
  <c r="G2906" i="1"/>
  <c r="H2906" i="1"/>
  <c r="G2907" i="1"/>
  <c r="H2907" i="1"/>
  <c r="G2908" i="1"/>
  <c r="H2908" i="1"/>
  <c r="G2909" i="1"/>
  <c r="H2909" i="1"/>
  <c r="G2910" i="1"/>
  <c r="H2910" i="1"/>
  <c r="G2911" i="1"/>
  <c r="H2911" i="1"/>
  <c r="G2912" i="1"/>
  <c r="H2912" i="1"/>
  <c r="G2913" i="1"/>
  <c r="H2913" i="1"/>
  <c r="G2914" i="1"/>
  <c r="H2914" i="1"/>
  <c r="G2915" i="1"/>
  <c r="H2915" i="1"/>
  <c r="G2916" i="1"/>
  <c r="H2916" i="1"/>
  <c r="G2917" i="1"/>
  <c r="H2917" i="1"/>
  <c r="G2918" i="1"/>
  <c r="H2918" i="1"/>
  <c r="G2919" i="1"/>
  <c r="H2919" i="1"/>
  <c r="G2920" i="1"/>
  <c r="H2920" i="1"/>
  <c r="G2921" i="1"/>
  <c r="H2921" i="1"/>
  <c r="G2922" i="1"/>
  <c r="H2922" i="1"/>
  <c r="G2923" i="1"/>
  <c r="H2923" i="1"/>
  <c r="G2559" i="1"/>
  <c r="H2559" i="1"/>
  <c r="G2194" i="1"/>
  <c r="H2194" i="1"/>
  <c r="G2195" i="1"/>
  <c r="H2195" i="1"/>
  <c r="G2196" i="1"/>
  <c r="H2196" i="1"/>
  <c r="G2197" i="1"/>
  <c r="H2197" i="1"/>
  <c r="G2198" i="1"/>
  <c r="H2198" i="1"/>
  <c r="G2199" i="1"/>
  <c r="H2199" i="1"/>
  <c r="G2200" i="1"/>
  <c r="H2200" i="1"/>
  <c r="G2201" i="1"/>
  <c r="H2201" i="1"/>
  <c r="G2202" i="1"/>
  <c r="H2202" i="1"/>
  <c r="G2203" i="1"/>
  <c r="H2203" i="1"/>
  <c r="G2204" i="1"/>
  <c r="H2204" i="1"/>
  <c r="G2205" i="1"/>
  <c r="H2205" i="1"/>
  <c r="G2206" i="1"/>
  <c r="H2206" i="1"/>
  <c r="G2207" i="1"/>
  <c r="H2207" i="1"/>
  <c r="G2208" i="1"/>
  <c r="H2208" i="1"/>
  <c r="G2209" i="1"/>
  <c r="H2209" i="1"/>
  <c r="G2210" i="1"/>
  <c r="H2210" i="1"/>
  <c r="G2211" i="1"/>
  <c r="H2211" i="1"/>
  <c r="G2212" i="1"/>
  <c r="H2212" i="1"/>
  <c r="G2213" i="1"/>
  <c r="H2213" i="1"/>
  <c r="G2214" i="1"/>
  <c r="H2214" i="1"/>
  <c r="G2215" i="1"/>
  <c r="H2215" i="1"/>
  <c r="G2216" i="1"/>
  <c r="H2216" i="1"/>
  <c r="G2217" i="1"/>
  <c r="H2217" i="1"/>
  <c r="G2218" i="1"/>
  <c r="H2218" i="1"/>
  <c r="G2219" i="1"/>
  <c r="H2219" i="1"/>
  <c r="G2220" i="1"/>
  <c r="H2220" i="1"/>
  <c r="G2221" i="1"/>
  <c r="H2221" i="1"/>
  <c r="G2222" i="1"/>
  <c r="H2222" i="1"/>
  <c r="G2223" i="1"/>
  <c r="H2223" i="1"/>
  <c r="G2224" i="1"/>
  <c r="H2224" i="1"/>
  <c r="G2225" i="1"/>
  <c r="H2225" i="1"/>
  <c r="G2226" i="1"/>
  <c r="H2226" i="1"/>
  <c r="G2227" i="1"/>
  <c r="H2227" i="1"/>
  <c r="G2228" i="1"/>
  <c r="H2228" i="1"/>
  <c r="G2229" i="1"/>
  <c r="H2229" i="1"/>
  <c r="G2230" i="1"/>
  <c r="H2230" i="1"/>
  <c r="G2231" i="1"/>
  <c r="H2231" i="1"/>
  <c r="G2232" i="1"/>
  <c r="H2232" i="1"/>
  <c r="G2233" i="1"/>
  <c r="H2233" i="1"/>
  <c r="G2234" i="1"/>
  <c r="H2234" i="1"/>
  <c r="G2235" i="1"/>
  <c r="H2235" i="1"/>
  <c r="G2236" i="1"/>
  <c r="H2236" i="1"/>
  <c r="G2237" i="1"/>
  <c r="H2237" i="1"/>
  <c r="G2238" i="1"/>
  <c r="H2238" i="1"/>
  <c r="G2239" i="1"/>
  <c r="H2239" i="1"/>
  <c r="G2240" i="1"/>
  <c r="H2240" i="1"/>
  <c r="G2241" i="1"/>
  <c r="H2241" i="1"/>
  <c r="G2242" i="1"/>
  <c r="H2242" i="1"/>
  <c r="G2243" i="1"/>
  <c r="H2243" i="1"/>
  <c r="G2244" i="1"/>
  <c r="H2244" i="1"/>
  <c r="G2245" i="1"/>
  <c r="H2245" i="1"/>
  <c r="G2246" i="1"/>
  <c r="H2246" i="1"/>
  <c r="G2247" i="1"/>
  <c r="H2247" i="1"/>
  <c r="G2248" i="1"/>
  <c r="H2248" i="1"/>
  <c r="G2249" i="1"/>
  <c r="H2249" i="1"/>
  <c r="G2250" i="1"/>
  <c r="H2250" i="1"/>
  <c r="G2251" i="1"/>
  <c r="H2251" i="1"/>
  <c r="G2252" i="1"/>
  <c r="H2252" i="1"/>
  <c r="G2253" i="1"/>
  <c r="H2253" i="1"/>
  <c r="G2254" i="1"/>
  <c r="H2254" i="1"/>
  <c r="G2255" i="1"/>
  <c r="H2255" i="1"/>
  <c r="G2256" i="1"/>
  <c r="H2256" i="1"/>
  <c r="G2257" i="1"/>
  <c r="H2257" i="1"/>
  <c r="G2258" i="1"/>
  <c r="H2258" i="1"/>
  <c r="G2259" i="1"/>
  <c r="H2259" i="1"/>
  <c r="G2260" i="1"/>
  <c r="H2260" i="1"/>
  <c r="G2261" i="1"/>
  <c r="H2261" i="1"/>
  <c r="G2262" i="1"/>
  <c r="H2262" i="1"/>
  <c r="G2263" i="1"/>
  <c r="H2263" i="1"/>
  <c r="G2264" i="1"/>
  <c r="H2264" i="1"/>
  <c r="G2265" i="1"/>
  <c r="H2265" i="1"/>
  <c r="G2266" i="1"/>
  <c r="H2266" i="1"/>
  <c r="G2267" i="1"/>
  <c r="H2267" i="1"/>
  <c r="G2268" i="1"/>
  <c r="H2268" i="1"/>
  <c r="G2269" i="1"/>
  <c r="H2269" i="1"/>
  <c r="G2270" i="1"/>
  <c r="H2270" i="1"/>
  <c r="G2271" i="1"/>
  <c r="H2271" i="1"/>
  <c r="G2272" i="1"/>
  <c r="H2272" i="1"/>
  <c r="G2273" i="1"/>
  <c r="H2273" i="1"/>
  <c r="G2274" i="1"/>
  <c r="H2274" i="1"/>
  <c r="G2275" i="1"/>
  <c r="H2275" i="1"/>
  <c r="G2276" i="1"/>
  <c r="H2276" i="1"/>
  <c r="G2277" i="1"/>
  <c r="H2277" i="1"/>
  <c r="G2278" i="1"/>
  <c r="H2278" i="1"/>
  <c r="G2279" i="1"/>
  <c r="H2279" i="1"/>
  <c r="G2280" i="1"/>
  <c r="H2280" i="1"/>
  <c r="G2281" i="1"/>
  <c r="H2281" i="1"/>
  <c r="G2282" i="1"/>
  <c r="H2282" i="1"/>
  <c r="G2283" i="1"/>
  <c r="H2283" i="1"/>
  <c r="G2284" i="1"/>
  <c r="H2284" i="1"/>
  <c r="G2285" i="1"/>
  <c r="H2285" i="1"/>
  <c r="G2286" i="1"/>
  <c r="H2286" i="1"/>
  <c r="G2287" i="1"/>
  <c r="H2287" i="1"/>
  <c r="G2288" i="1"/>
  <c r="H2288" i="1"/>
  <c r="G2289" i="1"/>
  <c r="H2289" i="1"/>
  <c r="G2290" i="1"/>
  <c r="H2290" i="1"/>
  <c r="G2291" i="1"/>
  <c r="H2291" i="1"/>
  <c r="G2292" i="1"/>
  <c r="H2292" i="1"/>
  <c r="G2293" i="1"/>
  <c r="H2293" i="1"/>
  <c r="G2294" i="1"/>
  <c r="H2294" i="1"/>
  <c r="G2295" i="1"/>
  <c r="H2295" i="1"/>
  <c r="G2296" i="1"/>
  <c r="H2296" i="1"/>
  <c r="G2297" i="1"/>
  <c r="H2297" i="1"/>
  <c r="G2298" i="1"/>
  <c r="H2298" i="1"/>
  <c r="G2299" i="1"/>
  <c r="H2299" i="1"/>
  <c r="G2300" i="1"/>
  <c r="H2300" i="1"/>
  <c r="G2301" i="1"/>
  <c r="H2301" i="1"/>
  <c r="G2302" i="1"/>
  <c r="H2302" i="1"/>
  <c r="G2303" i="1"/>
  <c r="H2303" i="1"/>
  <c r="G2304" i="1"/>
  <c r="H2304" i="1"/>
  <c r="G2305" i="1"/>
  <c r="H2305" i="1"/>
  <c r="G2306" i="1"/>
  <c r="H2306" i="1"/>
  <c r="G2307" i="1"/>
  <c r="H2307" i="1"/>
  <c r="G2308" i="1"/>
  <c r="H2308" i="1"/>
  <c r="G2309" i="1"/>
  <c r="H2309" i="1"/>
  <c r="G2310" i="1"/>
  <c r="H2310" i="1"/>
  <c r="G2311" i="1"/>
  <c r="H2311" i="1"/>
  <c r="G2312" i="1"/>
  <c r="H2312" i="1"/>
  <c r="G2313" i="1"/>
  <c r="H2313" i="1"/>
  <c r="G2314" i="1"/>
  <c r="H2314" i="1"/>
  <c r="G2315" i="1"/>
  <c r="H2315" i="1"/>
  <c r="G2316" i="1"/>
  <c r="H2316" i="1"/>
  <c r="G2317" i="1"/>
  <c r="H2317" i="1"/>
  <c r="G2318" i="1"/>
  <c r="H2318" i="1"/>
  <c r="G2319" i="1"/>
  <c r="H2319" i="1"/>
  <c r="G2320" i="1"/>
  <c r="H2320" i="1"/>
  <c r="G2321" i="1"/>
  <c r="H2321" i="1"/>
  <c r="G2322" i="1"/>
  <c r="H2322" i="1"/>
  <c r="G2323" i="1"/>
  <c r="H2323" i="1"/>
  <c r="G2324" i="1"/>
  <c r="H2324" i="1"/>
  <c r="G2325" i="1"/>
  <c r="H2325" i="1"/>
  <c r="G2326" i="1"/>
  <c r="H2326" i="1"/>
  <c r="G2327" i="1"/>
  <c r="H2327" i="1"/>
  <c r="G2328" i="1"/>
  <c r="H2328" i="1"/>
  <c r="G2329" i="1"/>
  <c r="H2329" i="1"/>
  <c r="G2330" i="1"/>
  <c r="H2330" i="1"/>
  <c r="G2331" i="1"/>
  <c r="H2331" i="1"/>
  <c r="G2332" i="1"/>
  <c r="H2332" i="1"/>
  <c r="G2333" i="1"/>
  <c r="H2333" i="1"/>
  <c r="G2334" i="1"/>
  <c r="H2334" i="1"/>
  <c r="G2335" i="1"/>
  <c r="H2335" i="1"/>
  <c r="G2336" i="1"/>
  <c r="H2336" i="1"/>
  <c r="G2337" i="1"/>
  <c r="H2337" i="1"/>
  <c r="G2338" i="1"/>
  <c r="H2338" i="1"/>
  <c r="G2339" i="1"/>
  <c r="H2339" i="1"/>
  <c r="G2340" i="1"/>
  <c r="H2340" i="1"/>
  <c r="G2341" i="1"/>
  <c r="H2341" i="1"/>
  <c r="G2342" i="1"/>
  <c r="H2342" i="1"/>
  <c r="G2343" i="1"/>
  <c r="H2343" i="1"/>
  <c r="G2344" i="1"/>
  <c r="H2344" i="1"/>
  <c r="G2345" i="1"/>
  <c r="H2345" i="1"/>
  <c r="G2346" i="1"/>
  <c r="H2346" i="1"/>
  <c r="G2347" i="1"/>
  <c r="H2347" i="1"/>
  <c r="G2348" i="1"/>
  <c r="H2348" i="1"/>
  <c r="G2349" i="1"/>
  <c r="H2349" i="1"/>
  <c r="G2350" i="1"/>
  <c r="H2350" i="1"/>
  <c r="G2351" i="1"/>
  <c r="H2351" i="1"/>
  <c r="G2352" i="1"/>
  <c r="H2352" i="1"/>
  <c r="G2353" i="1"/>
  <c r="H2353" i="1"/>
  <c r="G2354" i="1"/>
  <c r="H2354" i="1"/>
  <c r="G2355" i="1"/>
  <c r="H2355" i="1"/>
  <c r="G2356" i="1"/>
  <c r="H2356" i="1"/>
  <c r="G2357" i="1"/>
  <c r="H2357" i="1"/>
  <c r="G2358" i="1"/>
  <c r="H2358" i="1"/>
  <c r="G2359" i="1"/>
  <c r="H2359" i="1"/>
  <c r="G2360" i="1"/>
  <c r="H2360" i="1"/>
  <c r="G2361" i="1"/>
  <c r="H2361" i="1"/>
  <c r="G2362" i="1"/>
  <c r="H2362" i="1"/>
  <c r="G2363" i="1"/>
  <c r="H2363" i="1"/>
  <c r="G2364" i="1"/>
  <c r="H2364" i="1"/>
  <c r="G2365" i="1"/>
  <c r="H2365" i="1"/>
  <c r="G2366" i="1"/>
  <c r="H2366" i="1"/>
  <c r="G2367" i="1"/>
  <c r="H2367" i="1"/>
  <c r="G2368" i="1"/>
  <c r="H2368" i="1"/>
  <c r="G2369" i="1"/>
  <c r="H2369" i="1"/>
  <c r="G2370" i="1"/>
  <c r="H2370" i="1"/>
  <c r="G2371" i="1"/>
  <c r="H2371" i="1"/>
  <c r="G2372" i="1"/>
  <c r="H2372" i="1"/>
  <c r="G2373" i="1"/>
  <c r="H2373" i="1"/>
  <c r="G2374" i="1"/>
  <c r="H2374" i="1"/>
  <c r="G2375" i="1"/>
  <c r="H2375" i="1"/>
  <c r="G2376" i="1"/>
  <c r="H2376" i="1"/>
  <c r="G2377" i="1"/>
  <c r="H2377" i="1"/>
  <c r="G2378" i="1"/>
  <c r="H2378" i="1"/>
  <c r="G2379" i="1"/>
  <c r="H2379" i="1"/>
  <c r="G2380" i="1"/>
  <c r="H2380" i="1"/>
  <c r="G2381" i="1"/>
  <c r="H2381" i="1"/>
  <c r="G2382" i="1"/>
  <c r="H2382" i="1"/>
  <c r="G2383" i="1"/>
  <c r="H2383" i="1"/>
  <c r="G2384" i="1"/>
  <c r="H2384" i="1"/>
  <c r="G2385" i="1"/>
  <c r="H2385" i="1"/>
  <c r="G2386" i="1"/>
  <c r="H2386" i="1"/>
  <c r="G2387" i="1"/>
  <c r="H2387" i="1"/>
  <c r="G2388" i="1"/>
  <c r="H2388" i="1"/>
  <c r="G2389" i="1"/>
  <c r="H2389" i="1"/>
  <c r="G2390" i="1"/>
  <c r="H2390" i="1"/>
  <c r="G2391" i="1"/>
  <c r="H2391" i="1"/>
  <c r="G2392" i="1"/>
  <c r="H2392" i="1"/>
  <c r="G2393" i="1"/>
  <c r="H2393" i="1"/>
  <c r="G2394" i="1"/>
  <c r="H2394" i="1"/>
  <c r="G2395" i="1"/>
  <c r="H2395" i="1"/>
  <c r="G2396" i="1"/>
  <c r="H2396" i="1"/>
  <c r="G2397" i="1"/>
  <c r="H2397" i="1"/>
  <c r="G2398" i="1"/>
  <c r="H2398" i="1"/>
  <c r="G2399" i="1"/>
  <c r="H2399" i="1"/>
  <c r="G2400" i="1"/>
  <c r="H2400" i="1"/>
  <c r="G2401" i="1"/>
  <c r="H2401" i="1"/>
  <c r="G2402" i="1"/>
  <c r="H2402" i="1"/>
  <c r="G2403" i="1"/>
  <c r="H2403" i="1"/>
  <c r="G2404" i="1"/>
  <c r="H2404" i="1"/>
  <c r="G2405" i="1"/>
  <c r="H2405" i="1"/>
  <c r="G2406" i="1"/>
  <c r="H2406" i="1"/>
  <c r="G2407" i="1"/>
  <c r="H2407" i="1"/>
  <c r="G2408" i="1"/>
  <c r="H2408" i="1"/>
  <c r="G2409" i="1"/>
  <c r="H2409" i="1"/>
  <c r="G2410" i="1"/>
  <c r="H2410" i="1"/>
  <c r="G2411" i="1"/>
  <c r="H2411" i="1"/>
  <c r="G2412" i="1"/>
  <c r="H2412" i="1"/>
  <c r="G2413" i="1"/>
  <c r="H2413" i="1"/>
  <c r="G2414" i="1"/>
  <c r="H2414" i="1"/>
  <c r="G2415" i="1"/>
  <c r="H2415" i="1"/>
  <c r="G2416" i="1"/>
  <c r="H2416" i="1"/>
  <c r="G2417" i="1"/>
  <c r="H2417" i="1"/>
  <c r="G2418" i="1"/>
  <c r="H2418" i="1"/>
  <c r="G2419" i="1"/>
  <c r="H2419" i="1"/>
  <c r="G2420" i="1"/>
  <c r="H2420" i="1"/>
  <c r="G2421" i="1"/>
  <c r="H2421" i="1"/>
  <c r="G2422" i="1"/>
  <c r="H2422" i="1"/>
  <c r="G2423" i="1"/>
  <c r="H2423" i="1"/>
  <c r="G2424" i="1"/>
  <c r="H2424" i="1"/>
  <c r="G2425" i="1"/>
  <c r="H2425" i="1"/>
  <c r="G2426" i="1"/>
  <c r="H2426" i="1"/>
  <c r="G2427" i="1"/>
  <c r="H2427" i="1"/>
  <c r="G2428" i="1"/>
  <c r="H2428" i="1"/>
  <c r="G2429" i="1"/>
  <c r="H2429" i="1"/>
  <c r="G2430" i="1"/>
  <c r="H2430" i="1"/>
  <c r="G2431" i="1"/>
  <c r="H2431" i="1"/>
  <c r="G2432" i="1"/>
  <c r="H2432" i="1"/>
  <c r="G2433" i="1"/>
  <c r="H2433" i="1"/>
  <c r="G2434" i="1"/>
  <c r="H2434" i="1"/>
  <c r="G2435" i="1"/>
  <c r="H2435" i="1"/>
  <c r="G2436" i="1"/>
  <c r="H2436" i="1"/>
  <c r="G2437" i="1"/>
  <c r="H2437" i="1"/>
  <c r="G2438" i="1"/>
  <c r="H2438" i="1"/>
  <c r="G2439" i="1"/>
  <c r="H2439" i="1"/>
  <c r="G2440" i="1"/>
  <c r="H2440" i="1"/>
  <c r="G2441" i="1"/>
  <c r="H2441" i="1"/>
  <c r="G2442" i="1"/>
  <c r="H2442" i="1"/>
  <c r="G2443" i="1"/>
  <c r="H2443" i="1"/>
  <c r="G2444" i="1"/>
  <c r="H2444" i="1"/>
  <c r="G2445" i="1"/>
  <c r="H2445" i="1"/>
  <c r="G2446" i="1"/>
  <c r="H2446" i="1"/>
  <c r="G2447" i="1"/>
  <c r="H2447" i="1"/>
  <c r="G2448" i="1"/>
  <c r="H2448" i="1"/>
  <c r="G2449" i="1"/>
  <c r="H2449" i="1"/>
  <c r="G2450" i="1"/>
  <c r="H2450" i="1"/>
  <c r="G2451" i="1"/>
  <c r="H2451" i="1"/>
  <c r="G2452" i="1"/>
  <c r="H2452" i="1"/>
  <c r="G2453" i="1"/>
  <c r="H2453" i="1"/>
  <c r="G2454" i="1"/>
  <c r="H2454" i="1"/>
  <c r="G2455" i="1"/>
  <c r="H2455" i="1"/>
  <c r="G2456" i="1"/>
  <c r="H2456" i="1"/>
  <c r="G2457" i="1"/>
  <c r="H2457" i="1"/>
  <c r="G2458" i="1"/>
  <c r="H2458" i="1"/>
  <c r="G2459" i="1"/>
  <c r="H2459" i="1"/>
  <c r="G2460" i="1"/>
  <c r="H2460" i="1"/>
  <c r="G2461" i="1"/>
  <c r="H2461" i="1"/>
  <c r="G2462" i="1"/>
  <c r="H2462" i="1"/>
  <c r="G2463" i="1"/>
  <c r="H2463" i="1"/>
  <c r="G2464" i="1"/>
  <c r="H2464" i="1"/>
  <c r="G2465" i="1"/>
  <c r="H2465" i="1"/>
  <c r="G2466" i="1"/>
  <c r="H2466" i="1"/>
  <c r="G2467" i="1"/>
  <c r="H2467" i="1"/>
  <c r="G2468" i="1"/>
  <c r="H2468" i="1"/>
  <c r="G2469" i="1"/>
  <c r="H2469" i="1"/>
  <c r="G2470" i="1"/>
  <c r="H2470" i="1"/>
  <c r="G2471" i="1"/>
  <c r="H2471" i="1"/>
  <c r="G2472" i="1"/>
  <c r="H2472" i="1"/>
  <c r="G2473" i="1"/>
  <c r="H2473" i="1"/>
  <c r="G2474" i="1"/>
  <c r="H2474" i="1"/>
  <c r="G2475" i="1"/>
  <c r="H2475" i="1"/>
  <c r="G2476" i="1"/>
  <c r="H2476" i="1"/>
  <c r="G2477" i="1"/>
  <c r="H2477" i="1"/>
  <c r="G2478" i="1"/>
  <c r="H2478" i="1"/>
  <c r="G2479" i="1"/>
  <c r="H2479" i="1"/>
  <c r="G2480" i="1"/>
  <c r="H2480" i="1"/>
  <c r="G2481" i="1"/>
  <c r="H2481" i="1"/>
  <c r="G2482" i="1"/>
  <c r="H2482" i="1"/>
  <c r="G2483" i="1"/>
  <c r="H2483" i="1"/>
  <c r="G2484" i="1"/>
  <c r="H2484" i="1"/>
  <c r="G2485" i="1"/>
  <c r="H2485" i="1"/>
  <c r="G2486" i="1"/>
  <c r="H2486" i="1"/>
  <c r="G2487" i="1"/>
  <c r="H2487" i="1"/>
  <c r="G2488" i="1"/>
  <c r="H2488" i="1"/>
  <c r="G2489" i="1"/>
  <c r="H2489" i="1"/>
  <c r="G2490" i="1"/>
  <c r="H2490" i="1"/>
  <c r="G2491" i="1"/>
  <c r="H2491" i="1"/>
  <c r="G2492" i="1"/>
  <c r="H2492" i="1"/>
  <c r="G2493" i="1"/>
  <c r="H2493" i="1"/>
  <c r="G2494" i="1"/>
  <c r="H2494" i="1"/>
  <c r="G2495" i="1"/>
  <c r="H2495" i="1"/>
  <c r="G2496" i="1"/>
  <c r="H2496" i="1"/>
  <c r="G2497" i="1"/>
  <c r="H2497" i="1"/>
  <c r="G2498" i="1"/>
  <c r="H2498" i="1"/>
  <c r="G2499" i="1"/>
  <c r="H2499" i="1"/>
  <c r="G2500" i="1"/>
  <c r="H2500" i="1"/>
  <c r="G2501" i="1"/>
  <c r="H2501" i="1"/>
  <c r="G2502" i="1"/>
  <c r="H2502" i="1"/>
  <c r="G2503" i="1"/>
  <c r="H2503" i="1"/>
  <c r="G2504" i="1"/>
  <c r="H2504" i="1"/>
  <c r="G2505" i="1"/>
  <c r="H2505" i="1"/>
  <c r="G2506" i="1"/>
  <c r="H2506" i="1"/>
  <c r="G2507" i="1"/>
  <c r="H2507" i="1"/>
  <c r="G2508" i="1"/>
  <c r="H2508" i="1"/>
  <c r="G2509" i="1"/>
  <c r="H2509" i="1"/>
  <c r="G2510" i="1"/>
  <c r="H2510" i="1"/>
  <c r="G2511" i="1"/>
  <c r="H2511" i="1"/>
  <c r="G2512" i="1"/>
  <c r="H2512" i="1"/>
  <c r="G2513" i="1"/>
  <c r="H2513" i="1"/>
  <c r="G2514" i="1"/>
  <c r="H2514" i="1"/>
  <c r="G2515" i="1"/>
  <c r="H2515" i="1"/>
  <c r="G2516" i="1"/>
  <c r="H2516" i="1"/>
  <c r="G2517" i="1"/>
  <c r="H2517" i="1"/>
  <c r="G2518" i="1"/>
  <c r="H2518" i="1"/>
  <c r="G2519" i="1"/>
  <c r="H2519" i="1"/>
  <c r="G2520" i="1"/>
  <c r="H2520" i="1"/>
  <c r="G2521" i="1"/>
  <c r="H2521" i="1"/>
  <c r="G2522" i="1"/>
  <c r="H2522" i="1"/>
  <c r="G2523" i="1"/>
  <c r="H2523" i="1"/>
  <c r="G2524" i="1"/>
  <c r="H2524" i="1"/>
  <c r="G2525" i="1"/>
  <c r="H2525" i="1"/>
  <c r="G2526" i="1"/>
  <c r="H2526" i="1"/>
  <c r="G2527" i="1"/>
  <c r="H2527" i="1"/>
  <c r="G2528" i="1"/>
  <c r="H2528" i="1"/>
  <c r="G2529" i="1"/>
  <c r="H2529" i="1"/>
  <c r="G2530" i="1"/>
  <c r="H2530" i="1"/>
  <c r="G2531" i="1"/>
  <c r="H2531" i="1"/>
  <c r="G2532" i="1"/>
  <c r="H2532" i="1"/>
  <c r="G2533" i="1"/>
  <c r="H2533" i="1"/>
  <c r="G2534" i="1"/>
  <c r="H2534" i="1"/>
  <c r="G2535" i="1"/>
  <c r="H2535" i="1"/>
  <c r="G2536" i="1"/>
  <c r="H2536" i="1"/>
  <c r="G2537" i="1"/>
  <c r="H2537" i="1"/>
  <c r="G2538" i="1"/>
  <c r="H2538" i="1"/>
  <c r="G2539" i="1"/>
  <c r="H2539" i="1"/>
  <c r="G2540" i="1"/>
  <c r="H2540" i="1"/>
  <c r="G2541" i="1"/>
  <c r="H2541" i="1"/>
  <c r="G2542" i="1"/>
  <c r="H2542" i="1"/>
  <c r="G2543" i="1"/>
  <c r="H2543" i="1"/>
  <c r="G2544" i="1"/>
  <c r="H2544" i="1"/>
  <c r="G2545" i="1"/>
  <c r="H2545" i="1"/>
  <c r="G2546" i="1"/>
  <c r="H2546" i="1"/>
  <c r="G2547" i="1"/>
  <c r="H2547" i="1"/>
  <c r="G2548" i="1"/>
  <c r="H2548" i="1"/>
  <c r="G2549" i="1"/>
  <c r="H2549" i="1"/>
  <c r="G2550" i="1"/>
  <c r="H2550" i="1"/>
  <c r="G2551" i="1"/>
  <c r="H2551" i="1"/>
  <c r="G2552" i="1"/>
  <c r="H2552" i="1"/>
  <c r="G2553" i="1"/>
  <c r="H2553" i="1"/>
  <c r="G2554" i="1"/>
  <c r="H2554" i="1"/>
  <c r="G2555" i="1"/>
  <c r="H2555" i="1"/>
  <c r="G2556" i="1"/>
  <c r="H2556" i="1"/>
  <c r="G2557" i="1"/>
  <c r="H2557" i="1"/>
  <c r="H2193" i="1"/>
  <c r="G2193" i="1"/>
  <c r="G1829" i="1"/>
  <c r="H1829" i="1"/>
  <c r="G1830" i="1"/>
  <c r="H1830" i="1"/>
  <c r="G1831" i="1"/>
  <c r="H1831" i="1"/>
  <c r="G1832" i="1"/>
  <c r="H1832" i="1"/>
  <c r="G1833" i="1"/>
  <c r="H1833" i="1"/>
  <c r="G1834" i="1"/>
  <c r="H1834" i="1"/>
  <c r="G1835" i="1"/>
  <c r="H1835" i="1"/>
  <c r="G1836" i="1"/>
  <c r="H1836" i="1"/>
  <c r="G1837" i="1"/>
  <c r="H1837" i="1"/>
  <c r="G1838" i="1"/>
  <c r="H1838" i="1"/>
  <c r="G1839" i="1"/>
  <c r="H1839" i="1"/>
  <c r="G1840" i="1"/>
  <c r="H1840" i="1"/>
  <c r="G1841" i="1"/>
  <c r="H1841" i="1"/>
  <c r="G1842" i="1"/>
  <c r="H1842" i="1"/>
  <c r="G1843" i="1"/>
  <c r="H1843" i="1"/>
  <c r="G1844" i="1"/>
  <c r="H1844" i="1"/>
  <c r="G1845" i="1"/>
  <c r="H1845" i="1"/>
  <c r="G1846" i="1"/>
  <c r="H1846" i="1"/>
  <c r="G1847" i="1"/>
  <c r="H1847" i="1"/>
  <c r="G1848" i="1"/>
  <c r="H1848" i="1"/>
  <c r="G1849" i="1"/>
  <c r="H1849" i="1"/>
  <c r="G1850" i="1"/>
  <c r="H1850" i="1"/>
  <c r="G1851" i="1"/>
  <c r="H1851" i="1"/>
  <c r="G1852" i="1"/>
  <c r="H1852" i="1"/>
  <c r="G1853" i="1"/>
  <c r="H1853" i="1"/>
  <c r="G1854" i="1"/>
  <c r="H1854" i="1"/>
  <c r="G1855" i="1"/>
  <c r="H1855" i="1"/>
  <c r="G1856" i="1"/>
  <c r="H1856" i="1"/>
  <c r="G1857" i="1"/>
  <c r="H1857" i="1"/>
  <c r="G1858" i="1"/>
  <c r="H1858" i="1"/>
  <c r="G1859" i="1"/>
  <c r="H1859" i="1"/>
  <c r="G1860" i="1"/>
  <c r="H1860" i="1"/>
  <c r="G1861" i="1"/>
  <c r="H1861" i="1"/>
  <c r="G1862" i="1"/>
  <c r="H1862" i="1"/>
  <c r="G1863" i="1"/>
  <c r="H1863" i="1"/>
  <c r="G1864" i="1"/>
  <c r="H1864" i="1"/>
  <c r="G1865" i="1"/>
  <c r="H1865" i="1"/>
  <c r="G1866" i="1"/>
  <c r="H1866" i="1"/>
  <c r="G1867" i="1"/>
  <c r="H1867" i="1"/>
  <c r="G1868" i="1"/>
  <c r="H1868" i="1"/>
  <c r="G1869" i="1"/>
  <c r="H1869" i="1"/>
  <c r="G1870" i="1"/>
  <c r="H1870" i="1"/>
  <c r="G1871" i="1"/>
  <c r="H1871" i="1"/>
  <c r="G1872" i="1"/>
  <c r="H1872" i="1"/>
  <c r="G1873" i="1"/>
  <c r="H1873" i="1"/>
  <c r="G1874" i="1"/>
  <c r="H1874" i="1"/>
  <c r="G1875" i="1"/>
  <c r="H1875" i="1"/>
  <c r="G1876" i="1"/>
  <c r="H1876" i="1"/>
  <c r="G1877" i="1"/>
  <c r="H1877" i="1"/>
  <c r="G1878" i="1"/>
  <c r="H1878" i="1"/>
  <c r="G1879" i="1"/>
  <c r="H1879" i="1"/>
  <c r="G1880" i="1"/>
  <c r="H1880" i="1"/>
  <c r="G1881" i="1"/>
  <c r="H1881" i="1"/>
  <c r="G1882" i="1"/>
  <c r="H1882" i="1"/>
  <c r="G1883" i="1"/>
  <c r="H1883" i="1"/>
  <c r="G1884" i="1"/>
  <c r="H1884" i="1"/>
  <c r="G1885" i="1"/>
  <c r="H1885" i="1"/>
  <c r="G1886" i="1"/>
  <c r="H1886" i="1"/>
  <c r="G1887" i="1"/>
  <c r="H1887" i="1"/>
  <c r="G1888" i="1"/>
  <c r="H1888" i="1"/>
  <c r="G1889" i="1"/>
  <c r="H1889" i="1"/>
  <c r="G1890" i="1"/>
  <c r="H1890" i="1"/>
  <c r="G1891" i="1"/>
  <c r="H1891" i="1"/>
  <c r="G1892" i="1"/>
  <c r="H1892" i="1"/>
  <c r="G1893" i="1"/>
  <c r="H1893" i="1"/>
  <c r="G1894" i="1"/>
  <c r="H1894" i="1"/>
  <c r="G1895" i="1"/>
  <c r="H1895" i="1"/>
  <c r="G1896" i="1"/>
  <c r="H1896" i="1"/>
  <c r="G1897" i="1"/>
  <c r="H1897" i="1"/>
  <c r="G1898" i="1"/>
  <c r="H1898" i="1"/>
  <c r="G1899" i="1"/>
  <c r="H1899" i="1"/>
  <c r="G1900" i="1"/>
  <c r="H1900" i="1"/>
  <c r="G1901" i="1"/>
  <c r="H1901" i="1"/>
  <c r="G1902" i="1"/>
  <c r="H1902" i="1"/>
  <c r="G1903" i="1"/>
  <c r="H1903" i="1"/>
  <c r="G1904" i="1"/>
  <c r="H1904" i="1"/>
  <c r="G1905" i="1"/>
  <c r="H1905" i="1"/>
  <c r="G1906" i="1"/>
  <c r="H1906" i="1"/>
  <c r="G1907" i="1"/>
  <c r="H1907" i="1"/>
  <c r="G1908" i="1"/>
  <c r="H1908" i="1"/>
  <c r="G1909" i="1"/>
  <c r="H1909" i="1"/>
  <c r="G1910" i="1"/>
  <c r="H1910" i="1"/>
  <c r="G1911" i="1"/>
  <c r="H1911" i="1"/>
  <c r="G1912" i="1"/>
  <c r="H1912" i="1"/>
  <c r="G1913" i="1"/>
  <c r="H1913" i="1"/>
  <c r="G1914" i="1"/>
  <c r="H1914" i="1"/>
  <c r="G1915" i="1"/>
  <c r="H1915" i="1"/>
  <c r="G1916" i="1"/>
  <c r="H1916" i="1"/>
  <c r="G1917" i="1"/>
  <c r="H1917" i="1"/>
  <c r="G1918" i="1"/>
  <c r="H1918" i="1"/>
  <c r="G1919" i="1"/>
  <c r="H1919" i="1"/>
  <c r="G1920" i="1"/>
  <c r="H1920" i="1"/>
  <c r="G1921" i="1"/>
  <c r="H1921" i="1"/>
  <c r="G1922" i="1"/>
  <c r="H1922" i="1"/>
  <c r="G1923" i="1"/>
  <c r="H1923" i="1"/>
  <c r="G1924" i="1"/>
  <c r="H1924" i="1"/>
  <c r="G1925" i="1"/>
  <c r="H1925" i="1"/>
  <c r="G1926" i="1"/>
  <c r="H1926" i="1"/>
  <c r="G1927" i="1"/>
  <c r="H1927" i="1"/>
  <c r="G1928" i="1"/>
  <c r="H1928" i="1"/>
  <c r="G1929" i="1"/>
  <c r="H1929" i="1"/>
  <c r="G1930" i="1"/>
  <c r="H1930" i="1"/>
  <c r="G1931" i="1"/>
  <c r="H1931" i="1"/>
  <c r="G1932" i="1"/>
  <c r="H1932" i="1"/>
  <c r="G1933" i="1"/>
  <c r="H1933" i="1"/>
  <c r="G1934" i="1"/>
  <c r="H1934" i="1"/>
  <c r="G1935" i="1"/>
  <c r="H1935" i="1"/>
  <c r="G1936" i="1"/>
  <c r="H1936" i="1"/>
  <c r="G1937" i="1"/>
  <c r="H1937" i="1"/>
  <c r="G1938" i="1"/>
  <c r="H1938" i="1"/>
  <c r="G1939" i="1"/>
  <c r="H1939" i="1"/>
  <c r="G1940" i="1"/>
  <c r="H1940" i="1"/>
  <c r="G1941" i="1"/>
  <c r="H1941" i="1"/>
  <c r="G1942" i="1"/>
  <c r="H1942" i="1"/>
  <c r="G1943" i="1"/>
  <c r="H1943" i="1"/>
  <c r="G1944" i="1"/>
  <c r="H1944" i="1"/>
  <c r="G1945" i="1"/>
  <c r="H1945" i="1"/>
  <c r="G1946" i="1"/>
  <c r="H1946" i="1"/>
  <c r="G1947" i="1"/>
  <c r="H1947" i="1"/>
  <c r="G1948" i="1"/>
  <c r="H1948" i="1"/>
  <c r="G1949" i="1"/>
  <c r="H1949" i="1"/>
  <c r="G1950" i="1"/>
  <c r="H1950" i="1"/>
  <c r="G1951" i="1"/>
  <c r="H1951" i="1"/>
  <c r="G1952" i="1"/>
  <c r="H1952" i="1"/>
  <c r="G1953" i="1"/>
  <c r="H1953" i="1"/>
  <c r="G1954" i="1"/>
  <c r="H1954" i="1"/>
  <c r="G1955" i="1"/>
  <c r="H1955" i="1"/>
  <c r="G1956" i="1"/>
  <c r="H1956" i="1"/>
  <c r="G1957" i="1"/>
  <c r="H1957" i="1"/>
  <c r="G1958" i="1"/>
  <c r="H1958" i="1"/>
  <c r="G1959" i="1"/>
  <c r="H1959" i="1"/>
  <c r="G1960" i="1"/>
  <c r="H1960" i="1"/>
  <c r="G1961" i="1"/>
  <c r="H1961" i="1"/>
  <c r="G1962" i="1"/>
  <c r="H1962" i="1"/>
  <c r="G1963" i="1"/>
  <c r="H1963" i="1"/>
  <c r="G1964" i="1"/>
  <c r="H1964" i="1"/>
  <c r="G1965" i="1"/>
  <c r="H1965" i="1"/>
  <c r="G1966" i="1"/>
  <c r="H1966" i="1"/>
  <c r="G1967" i="1"/>
  <c r="H1967" i="1"/>
  <c r="G1968" i="1"/>
  <c r="H1968" i="1"/>
  <c r="G1969" i="1"/>
  <c r="H1969" i="1"/>
  <c r="G1970" i="1"/>
  <c r="H1970" i="1"/>
  <c r="G1971" i="1"/>
  <c r="H1971" i="1"/>
  <c r="G1972" i="1"/>
  <c r="H1972" i="1"/>
  <c r="G1973" i="1"/>
  <c r="H1973" i="1"/>
  <c r="G1974" i="1"/>
  <c r="H1974" i="1"/>
  <c r="G1975" i="1"/>
  <c r="H1975" i="1"/>
  <c r="G1976" i="1"/>
  <c r="H1976" i="1"/>
  <c r="G1977" i="1"/>
  <c r="H1977" i="1"/>
  <c r="G1978" i="1"/>
  <c r="H1978" i="1"/>
  <c r="G1979" i="1"/>
  <c r="H1979" i="1"/>
  <c r="G1980" i="1"/>
  <c r="H1980" i="1"/>
  <c r="G1981" i="1"/>
  <c r="H1981" i="1"/>
  <c r="G1982" i="1"/>
  <c r="H1982" i="1"/>
  <c r="G1983" i="1"/>
  <c r="H1983" i="1"/>
  <c r="G1984" i="1"/>
  <c r="H1984" i="1"/>
  <c r="G1985" i="1"/>
  <c r="H1985" i="1"/>
  <c r="G1986" i="1"/>
  <c r="H1986" i="1"/>
  <c r="G1987" i="1"/>
  <c r="H1987" i="1"/>
  <c r="G1988" i="1"/>
  <c r="H1988" i="1"/>
  <c r="G1989" i="1"/>
  <c r="H1989" i="1"/>
  <c r="G1990" i="1"/>
  <c r="H1990" i="1"/>
  <c r="G1991" i="1"/>
  <c r="H1991" i="1"/>
  <c r="G1992" i="1"/>
  <c r="H1992" i="1"/>
  <c r="G1993" i="1"/>
  <c r="H1993" i="1"/>
  <c r="G1994" i="1"/>
  <c r="H1994" i="1"/>
  <c r="G1995" i="1"/>
  <c r="H1995" i="1"/>
  <c r="G1996" i="1"/>
  <c r="H1996" i="1"/>
  <c r="G1997" i="1"/>
  <c r="H1997" i="1"/>
  <c r="G1998" i="1"/>
  <c r="H1998" i="1"/>
  <c r="G1999" i="1"/>
  <c r="H1999" i="1"/>
  <c r="G2000" i="1"/>
  <c r="H2000" i="1"/>
  <c r="G2001" i="1"/>
  <c r="H2001" i="1"/>
  <c r="G2002" i="1"/>
  <c r="H2002" i="1"/>
  <c r="G2003" i="1"/>
  <c r="H2003" i="1"/>
  <c r="G2004" i="1"/>
  <c r="H2004" i="1"/>
  <c r="G2005" i="1"/>
  <c r="H2005" i="1"/>
  <c r="G2006" i="1"/>
  <c r="H2006" i="1"/>
  <c r="G2007" i="1"/>
  <c r="H2007" i="1"/>
  <c r="G2008" i="1"/>
  <c r="H2008" i="1"/>
  <c r="G2009" i="1"/>
  <c r="H2009" i="1"/>
  <c r="G2010" i="1"/>
  <c r="H2010" i="1"/>
  <c r="G2011" i="1"/>
  <c r="H2011" i="1"/>
  <c r="G2012" i="1"/>
  <c r="H2012" i="1"/>
  <c r="G2013" i="1"/>
  <c r="H2013" i="1"/>
  <c r="G2014" i="1"/>
  <c r="H2014" i="1"/>
  <c r="G2015" i="1"/>
  <c r="H2015" i="1"/>
  <c r="G2016" i="1"/>
  <c r="H2016" i="1"/>
  <c r="G2017" i="1"/>
  <c r="H2017" i="1"/>
  <c r="G2018" i="1"/>
  <c r="H2018" i="1"/>
  <c r="G2019" i="1"/>
  <c r="H2019" i="1"/>
  <c r="G2020" i="1"/>
  <c r="H2020" i="1"/>
  <c r="G2021" i="1"/>
  <c r="H2021" i="1"/>
  <c r="G2022" i="1"/>
  <c r="H2022" i="1"/>
  <c r="G2023" i="1"/>
  <c r="H2023" i="1"/>
  <c r="G2024" i="1"/>
  <c r="H2024" i="1"/>
  <c r="G2025" i="1"/>
  <c r="H2025" i="1"/>
  <c r="G2026" i="1"/>
  <c r="H2026" i="1"/>
  <c r="G2027" i="1"/>
  <c r="H2027" i="1"/>
  <c r="G2028" i="1"/>
  <c r="H2028" i="1"/>
  <c r="G2029" i="1"/>
  <c r="H2029" i="1"/>
  <c r="G2030" i="1"/>
  <c r="H2030" i="1"/>
  <c r="G2031" i="1"/>
  <c r="H2031" i="1"/>
  <c r="G2032" i="1"/>
  <c r="H2032" i="1"/>
  <c r="G2033" i="1"/>
  <c r="H2033" i="1"/>
  <c r="G2034" i="1"/>
  <c r="H2034" i="1"/>
  <c r="G2035" i="1"/>
  <c r="H2035" i="1"/>
  <c r="G2036" i="1"/>
  <c r="H2036" i="1"/>
  <c r="G2037" i="1"/>
  <c r="H2037" i="1"/>
  <c r="G2038" i="1"/>
  <c r="H2038" i="1"/>
  <c r="G2039" i="1"/>
  <c r="H2039" i="1"/>
  <c r="G2040" i="1"/>
  <c r="H2040" i="1"/>
  <c r="G2041" i="1"/>
  <c r="H2041" i="1"/>
  <c r="G2042" i="1"/>
  <c r="H2042" i="1"/>
  <c r="G2043" i="1"/>
  <c r="H2043" i="1"/>
  <c r="G2044" i="1"/>
  <c r="H2044" i="1"/>
  <c r="G2045" i="1"/>
  <c r="H2045" i="1"/>
  <c r="G2046" i="1"/>
  <c r="H2046" i="1"/>
  <c r="G2047" i="1"/>
  <c r="H2047" i="1"/>
  <c r="G2048" i="1"/>
  <c r="H2048" i="1"/>
  <c r="G2049" i="1"/>
  <c r="H2049" i="1"/>
  <c r="G2050" i="1"/>
  <c r="H2050" i="1"/>
  <c r="G2051" i="1"/>
  <c r="H2051" i="1"/>
  <c r="G2052" i="1"/>
  <c r="H2052" i="1"/>
  <c r="G2053" i="1"/>
  <c r="H2053" i="1"/>
  <c r="G2054" i="1"/>
  <c r="H2054" i="1"/>
  <c r="G2055" i="1"/>
  <c r="H2055" i="1"/>
  <c r="G2056" i="1"/>
  <c r="H2056" i="1"/>
  <c r="G2057" i="1"/>
  <c r="H2057" i="1"/>
  <c r="G2058" i="1"/>
  <c r="H2058" i="1"/>
  <c r="G2059" i="1"/>
  <c r="H2059" i="1"/>
  <c r="G2060" i="1"/>
  <c r="H2060" i="1"/>
  <c r="G2061" i="1"/>
  <c r="H2061" i="1"/>
  <c r="G2062" i="1"/>
  <c r="H2062" i="1"/>
  <c r="G2063" i="1"/>
  <c r="H2063" i="1"/>
  <c r="G2064" i="1"/>
  <c r="H2064" i="1"/>
  <c r="G2065" i="1"/>
  <c r="H2065" i="1"/>
  <c r="G2066" i="1"/>
  <c r="H2066" i="1"/>
  <c r="G2067" i="1"/>
  <c r="H2067" i="1"/>
  <c r="G2068" i="1"/>
  <c r="H2068" i="1"/>
  <c r="G2069" i="1"/>
  <c r="H2069" i="1"/>
  <c r="G2070" i="1"/>
  <c r="H2070" i="1"/>
  <c r="G2071" i="1"/>
  <c r="H2071" i="1"/>
  <c r="G2072" i="1"/>
  <c r="H2072" i="1"/>
  <c r="G2073" i="1"/>
  <c r="H2073" i="1"/>
  <c r="G2074" i="1"/>
  <c r="H2074" i="1"/>
  <c r="G2075" i="1"/>
  <c r="H2075" i="1"/>
  <c r="G2076" i="1"/>
  <c r="H2076" i="1"/>
  <c r="G2077" i="1"/>
  <c r="H2077" i="1"/>
  <c r="G2078" i="1"/>
  <c r="H2078" i="1"/>
  <c r="G2079" i="1"/>
  <c r="H2079" i="1"/>
  <c r="G2080" i="1"/>
  <c r="H2080" i="1"/>
  <c r="G2081" i="1"/>
  <c r="H2081" i="1"/>
  <c r="G2082" i="1"/>
  <c r="H2082" i="1"/>
  <c r="G2083" i="1"/>
  <c r="H2083" i="1"/>
  <c r="G2084" i="1"/>
  <c r="H2084" i="1"/>
  <c r="G2085" i="1"/>
  <c r="H2085" i="1"/>
  <c r="G2086" i="1"/>
  <c r="H2086" i="1"/>
  <c r="G2087" i="1"/>
  <c r="H2087" i="1"/>
  <c r="G2088" i="1"/>
  <c r="H2088" i="1"/>
  <c r="G2089" i="1"/>
  <c r="H2089" i="1"/>
  <c r="G2090" i="1"/>
  <c r="H2090" i="1"/>
  <c r="G2091" i="1"/>
  <c r="H2091" i="1"/>
  <c r="G2092" i="1"/>
  <c r="H2092" i="1"/>
  <c r="G2093" i="1"/>
  <c r="H2093" i="1"/>
  <c r="G2094" i="1"/>
  <c r="H2094" i="1"/>
  <c r="G2095" i="1"/>
  <c r="H2095" i="1"/>
  <c r="G2096" i="1"/>
  <c r="H2096" i="1"/>
  <c r="G2097" i="1"/>
  <c r="H2097" i="1"/>
  <c r="G2098" i="1"/>
  <c r="H2098" i="1"/>
  <c r="G2099" i="1"/>
  <c r="H2099" i="1"/>
  <c r="G2100" i="1"/>
  <c r="H2100" i="1"/>
  <c r="G2101" i="1"/>
  <c r="H2101" i="1"/>
  <c r="G2102" i="1"/>
  <c r="H2102" i="1"/>
  <c r="G2103" i="1"/>
  <c r="H2103" i="1"/>
  <c r="G2104" i="1"/>
  <c r="H2104" i="1"/>
  <c r="G2105" i="1"/>
  <c r="H2105" i="1"/>
  <c r="G2106" i="1"/>
  <c r="H2106" i="1"/>
  <c r="G2107" i="1"/>
  <c r="H2107" i="1"/>
  <c r="G2108" i="1"/>
  <c r="H2108" i="1"/>
  <c r="G2109" i="1"/>
  <c r="H2109" i="1"/>
  <c r="G2110" i="1"/>
  <c r="H2110" i="1"/>
  <c r="G2111" i="1"/>
  <c r="H2111" i="1"/>
  <c r="G2112" i="1"/>
  <c r="H2112" i="1"/>
  <c r="G2113" i="1"/>
  <c r="H2113" i="1"/>
  <c r="G2114" i="1"/>
  <c r="H2114" i="1"/>
  <c r="G2115" i="1"/>
  <c r="H2115" i="1"/>
  <c r="G2116" i="1"/>
  <c r="H2116" i="1"/>
  <c r="G2117" i="1"/>
  <c r="H2117" i="1"/>
  <c r="G2118" i="1"/>
  <c r="H2118" i="1"/>
  <c r="G2119" i="1"/>
  <c r="H2119" i="1"/>
  <c r="G2120" i="1"/>
  <c r="H2120" i="1"/>
  <c r="G2121" i="1"/>
  <c r="H2121" i="1"/>
  <c r="G2122" i="1"/>
  <c r="H2122" i="1"/>
  <c r="G2123" i="1"/>
  <c r="H2123" i="1"/>
  <c r="G2124" i="1"/>
  <c r="H2124" i="1"/>
  <c r="G2125" i="1"/>
  <c r="H2125" i="1"/>
  <c r="G2126" i="1"/>
  <c r="H2126" i="1"/>
  <c r="G2127" i="1"/>
  <c r="H2127" i="1"/>
  <c r="G2128" i="1"/>
  <c r="H2128" i="1"/>
  <c r="G2129" i="1"/>
  <c r="H2129" i="1"/>
  <c r="G2130" i="1"/>
  <c r="H2130" i="1"/>
  <c r="G2131" i="1"/>
  <c r="H2131" i="1"/>
  <c r="G2132" i="1"/>
  <c r="H2132" i="1"/>
  <c r="G2133" i="1"/>
  <c r="H2133" i="1"/>
  <c r="G2134" i="1"/>
  <c r="H2134" i="1"/>
  <c r="G2135" i="1"/>
  <c r="H2135" i="1"/>
  <c r="G2136" i="1"/>
  <c r="H2136" i="1"/>
  <c r="G2137" i="1"/>
  <c r="H2137" i="1"/>
  <c r="G2138" i="1"/>
  <c r="H2138" i="1"/>
  <c r="G2139" i="1"/>
  <c r="H2139" i="1"/>
  <c r="G2140" i="1"/>
  <c r="H2140" i="1"/>
  <c r="G2141" i="1"/>
  <c r="H2141" i="1"/>
  <c r="G2142" i="1"/>
  <c r="H2142" i="1"/>
  <c r="G2143" i="1"/>
  <c r="H2143" i="1"/>
  <c r="G2144" i="1"/>
  <c r="H2144" i="1"/>
  <c r="G2145" i="1"/>
  <c r="H2145" i="1"/>
  <c r="G2146" i="1"/>
  <c r="H2146" i="1"/>
  <c r="G2147" i="1"/>
  <c r="H2147" i="1"/>
  <c r="G2148" i="1"/>
  <c r="H2148" i="1"/>
  <c r="G2149" i="1"/>
  <c r="H2149" i="1"/>
  <c r="G2150" i="1"/>
  <c r="H2150" i="1"/>
  <c r="G2151" i="1"/>
  <c r="H2151" i="1"/>
  <c r="G2152" i="1"/>
  <c r="H2152" i="1"/>
  <c r="G2153" i="1"/>
  <c r="H2153" i="1"/>
  <c r="G2154" i="1"/>
  <c r="H2154" i="1"/>
  <c r="G2155" i="1"/>
  <c r="H2155" i="1"/>
  <c r="G2156" i="1"/>
  <c r="H2156" i="1"/>
  <c r="G2157" i="1"/>
  <c r="H2157" i="1"/>
  <c r="G2158" i="1"/>
  <c r="H2158" i="1"/>
  <c r="G2159" i="1"/>
  <c r="H2159" i="1"/>
  <c r="G2160" i="1"/>
  <c r="H2160" i="1"/>
  <c r="G2161" i="1"/>
  <c r="H2161" i="1"/>
  <c r="G2162" i="1"/>
  <c r="H2162" i="1"/>
  <c r="G2163" i="1"/>
  <c r="H2163" i="1"/>
  <c r="G2164" i="1"/>
  <c r="H2164" i="1"/>
  <c r="G2165" i="1"/>
  <c r="H2165" i="1"/>
  <c r="G2166" i="1"/>
  <c r="H2166" i="1"/>
  <c r="G2167" i="1"/>
  <c r="H2167" i="1"/>
  <c r="G2168" i="1"/>
  <c r="H2168" i="1"/>
  <c r="G2169" i="1"/>
  <c r="H2169" i="1"/>
  <c r="G2170" i="1"/>
  <c r="H2170" i="1"/>
  <c r="G2171" i="1"/>
  <c r="H2171" i="1"/>
  <c r="G2172" i="1"/>
  <c r="H2172" i="1"/>
  <c r="G2173" i="1"/>
  <c r="H2173" i="1"/>
  <c r="G2174" i="1"/>
  <c r="H2174" i="1"/>
  <c r="G2175" i="1"/>
  <c r="H2175" i="1"/>
  <c r="G2176" i="1"/>
  <c r="H2176" i="1"/>
  <c r="G2177" i="1"/>
  <c r="H2177" i="1"/>
  <c r="G2178" i="1"/>
  <c r="H2178" i="1"/>
  <c r="G2179" i="1"/>
  <c r="H2179" i="1"/>
  <c r="G2180" i="1"/>
  <c r="H2180" i="1"/>
  <c r="G2181" i="1"/>
  <c r="H2181" i="1"/>
  <c r="G2182" i="1"/>
  <c r="H2182" i="1"/>
  <c r="G2183" i="1"/>
  <c r="H2183" i="1"/>
  <c r="G2184" i="1"/>
  <c r="H2184" i="1"/>
  <c r="G2185" i="1"/>
  <c r="H2185" i="1"/>
  <c r="G2186" i="1"/>
  <c r="H2186" i="1"/>
  <c r="G2187" i="1"/>
  <c r="H2187" i="1"/>
  <c r="G2188" i="1"/>
  <c r="H2188" i="1"/>
  <c r="G2189" i="1"/>
  <c r="H2189" i="1"/>
  <c r="G2190" i="1"/>
  <c r="H2190" i="1"/>
  <c r="G2191" i="1"/>
  <c r="H2191" i="1"/>
  <c r="G2192" i="1"/>
  <c r="H2192" i="1"/>
  <c r="H1828" i="1"/>
  <c r="G1828" i="1"/>
  <c r="F1828" i="1"/>
  <c r="C1828" i="1"/>
  <c r="C367" i="1"/>
  <c r="D367" i="1"/>
  <c r="E367" i="1"/>
  <c r="F367" i="1"/>
  <c r="C368" i="1"/>
  <c r="D368" i="1"/>
  <c r="E368" i="1"/>
  <c r="F368" i="1"/>
  <c r="C369" i="1"/>
  <c r="D369" i="1"/>
  <c r="E369" i="1"/>
  <c r="F369" i="1"/>
  <c r="C370" i="1"/>
  <c r="D370" i="1"/>
  <c r="E370" i="1"/>
  <c r="F370" i="1"/>
  <c r="C371" i="1"/>
  <c r="D371" i="1"/>
  <c r="E371" i="1"/>
  <c r="F371" i="1"/>
  <c r="C372" i="1"/>
  <c r="D372" i="1"/>
  <c r="E372" i="1"/>
  <c r="F372" i="1"/>
  <c r="C373" i="1"/>
  <c r="D373" i="1"/>
  <c r="E373" i="1"/>
  <c r="F373" i="1"/>
  <c r="C374" i="1"/>
  <c r="D374" i="1"/>
  <c r="E374" i="1"/>
  <c r="F374" i="1"/>
  <c r="C375" i="1"/>
  <c r="D375" i="1"/>
  <c r="E375" i="1"/>
  <c r="F375" i="1"/>
  <c r="C376" i="1"/>
  <c r="D376" i="1"/>
  <c r="E376" i="1"/>
  <c r="F376" i="1"/>
  <c r="C377" i="1"/>
  <c r="D377" i="1"/>
  <c r="E377" i="1"/>
  <c r="F377" i="1"/>
  <c r="C378" i="1"/>
  <c r="D378" i="1"/>
  <c r="E378" i="1"/>
  <c r="F378" i="1"/>
  <c r="C379" i="1"/>
  <c r="D379" i="1"/>
  <c r="E379" i="1"/>
  <c r="F379" i="1"/>
  <c r="C380" i="1"/>
  <c r="D380" i="1"/>
  <c r="E380" i="1"/>
  <c r="F380" i="1"/>
  <c r="C381" i="1"/>
  <c r="D381" i="1"/>
  <c r="E381" i="1"/>
  <c r="F381" i="1"/>
  <c r="C382" i="1"/>
  <c r="D382" i="1"/>
  <c r="E382" i="1"/>
  <c r="F382" i="1"/>
  <c r="C383" i="1"/>
  <c r="D383" i="1"/>
  <c r="E383" i="1"/>
  <c r="F383" i="1"/>
  <c r="C384" i="1"/>
  <c r="D384" i="1"/>
  <c r="E384" i="1"/>
  <c r="F384" i="1"/>
  <c r="C385" i="1"/>
  <c r="D385" i="1"/>
  <c r="E385" i="1"/>
  <c r="F385" i="1"/>
  <c r="C386" i="1"/>
  <c r="D386" i="1"/>
  <c r="E386" i="1"/>
  <c r="F386" i="1"/>
  <c r="C387" i="1"/>
  <c r="D387" i="1"/>
  <c r="E387" i="1"/>
  <c r="F387" i="1"/>
  <c r="C388" i="1"/>
  <c r="D388" i="1"/>
  <c r="E388" i="1"/>
  <c r="F388" i="1"/>
  <c r="C389" i="1"/>
  <c r="D389" i="1"/>
  <c r="E389" i="1"/>
  <c r="F389" i="1"/>
  <c r="C390" i="1"/>
  <c r="D390" i="1"/>
  <c r="E390" i="1"/>
  <c r="F390" i="1"/>
  <c r="C391" i="1"/>
  <c r="D391" i="1"/>
  <c r="E391" i="1"/>
  <c r="F391" i="1"/>
  <c r="C392" i="1"/>
  <c r="D392" i="1"/>
  <c r="E392" i="1"/>
  <c r="F392" i="1"/>
  <c r="C393" i="1"/>
  <c r="D393" i="1"/>
  <c r="E393" i="1"/>
  <c r="F393" i="1"/>
  <c r="C394" i="1"/>
  <c r="D394" i="1"/>
  <c r="E394" i="1"/>
  <c r="F394" i="1"/>
  <c r="C395" i="1"/>
  <c r="D395" i="1"/>
  <c r="E395" i="1"/>
  <c r="F395" i="1"/>
  <c r="C396" i="1"/>
  <c r="D396" i="1"/>
  <c r="E396" i="1"/>
  <c r="F396" i="1"/>
  <c r="C397" i="1"/>
  <c r="D397" i="1"/>
  <c r="E397" i="1"/>
  <c r="F397" i="1"/>
  <c r="C398" i="1"/>
  <c r="D398" i="1"/>
  <c r="E398" i="1"/>
  <c r="F398" i="1"/>
  <c r="C399" i="1"/>
  <c r="D399" i="1"/>
  <c r="E399" i="1"/>
  <c r="F399" i="1"/>
  <c r="C400" i="1"/>
  <c r="D400" i="1"/>
  <c r="E400" i="1"/>
  <c r="F400" i="1"/>
  <c r="C401" i="1"/>
  <c r="D401" i="1"/>
  <c r="E401" i="1"/>
  <c r="F401" i="1"/>
  <c r="C402" i="1"/>
  <c r="D402" i="1"/>
  <c r="E402" i="1"/>
  <c r="F402" i="1"/>
  <c r="C403" i="1"/>
  <c r="D403" i="1"/>
  <c r="E403" i="1"/>
  <c r="F403" i="1"/>
  <c r="C404" i="1"/>
  <c r="D404" i="1"/>
  <c r="E404" i="1"/>
  <c r="F404" i="1"/>
  <c r="C405" i="1"/>
  <c r="D405" i="1"/>
  <c r="E405" i="1"/>
  <c r="F405" i="1"/>
  <c r="C406" i="1"/>
  <c r="D406" i="1"/>
  <c r="E406" i="1"/>
  <c r="F406" i="1"/>
  <c r="C407" i="1"/>
  <c r="D407" i="1"/>
  <c r="E407" i="1"/>
  <c r="F407" i="1"/>
  <c r="C408" i="1"/>
  <c r="D408" i="1"/>
  <c r="E408" i="1"/>
  <c r="F408" i="1"/>
  <c r="C409" i="1"/>
  <c r="D409" i="1"/>
  <c r="E409" i="1"/>
  <c r="F409" i="1"/>
  <c r="C410" i="1"/>
  <c r="D410" i="1"/>
  <c r="E410" i="1"/>
  <c r="F410" i="1"/>
  <c r="C411" i="1"/>
  <c r="D411" i="1"/>
  <c r="E411" i="1"/>
  <c r="F411" i="1"/>
  <c r="C412" i="1"/>
  <c r="D412" i="1"/>
  <c r="E412" i="1"/>
  <c r="F412" i="1"/>
  <c r="C413" i="1"/>
  <c r="D413" i="1"/>
  <c r="E413" i="1"/>
  <c r="F413" i="1"/>
  <c r="C414" i="1"/>
  <c r="D414" i="1"/>
  <c r="E414" i="1"/>
  <c r="F414" i="1"/>
  <c r="C415" i="1"/>
  <c r="D415" i="1"/>
  <c r="E415" i="1"/>
  <c r="F415" i="1"/>
  <c r="C416" i="1"/>
  <c r="D416" i="1"/>
  <c r="E416" i="1"/>
  <c r="F416" i="1"/>
  <c r="C417" i="1"/>
  <c r="D417" i="1"/>
  <c r="E417" i="1"/>
  <c r="F417" i="1"/>
  <c r="C418" i="1"/>
  <c r="D418" i="1"/>
  <c r="E418" i="1"/>
  <c r="F418" i="1"/>
  <c r="C419" i="1"/>
  <c r="D419" i="1"/>
  <c r="E419" i="1"/>
  <c r="F419" i="1"/>
  <c r="C420" i="1"/>
  <c r="D420" i="1"/>
  <c r="E420" i="1"/>
  <c r="F420" i="1"/>
  <c r="C421" i="1"/>
  <c r="D421" i="1"/>
  <c r="E421" i="1"/>
  <c r="F421" i="1"/>
  <c r="C422" i="1"/>
  <c r="D422" i="1"/>
  <c r="E422" i="1"/>
  <c r="F422" i="1"/>
  <c r="C423" i="1"/>
  <c r="D423" i="1"/>
  <c r="E423" i="1"/>
  <c r="F423" i="1"/>
  <c r="C424" i="1"/>
  <c r="D424" i="1"/>
  <c r="E424" i="1"/>
  <c r="F424" i="1"/>
  <c r="C425" i="1"/>
  <c r="D425" i="1"/>
  <c r="E425" i="1"/>
  <c r="F425" i="1"/>
  <c r="C426" i="1"/>
  <c r="D426" i="1"/>
  <c r="E426" i="1"/>
  <c r="F426" i="1"/>
  <c r="C427" i="1"/>
  <c r="D427" i="1"/>
  <c r="E427" i="1"/>
  <c r="F427" i="1"/>
  <c r="C428" i="1"/>
  <c r="D428" i="1"/>
  <c r="E428" i="1"/>
  <c r="F428" i="1"/>
  <c r="C429" i="1"/>
  <c r="D429" i="1"/>
  <c r="E429" i="1"/>
  <c r="F429" i="1"/>
  <c r="C430" i="1"/>
  <c r="D430" i="1"/>
  <c r="E430" i="1"/>
  <c r="F430" i="1"/>
  <c r="C431" i="1"/>
  <c r="D431" i="1"/>
  <c r="E431" i="1"/>
  <c r="F431" i="1"/>
  <c r="C432" i="1"/>
  <c r="D432" i="1"/>
  <c r="E432" i="1"/>
  <c r="F432" i="1"/>
  <c r="C433" i="1"/>
  <c r="D433" i="1"/>
  <c r="E433" i="1"/>
  <c r="F433" i="1"/>
  <c r="C434" i="1"/>
  <c r="D434" i="1"/>
  <c r="E434" i="1"/>
  <c r="F434" i="1"/>
  <c r="C435" i="1"/>
  <c r="D435" i="1"/>
  <c r="E435" i="1"/>
  <c r="F435" i="1"/>
  <c r="C436" i="1"/>
  <c r="D436" i="1"/>
  <c r="E436" i="1"/>
  <c r="F436" i="1"/>
  <c r="C437" i="1"/>
  <c r="D437" i="1"/>
  <c r="E437" i="1"/>
  <c r="F437" i="1"/>
  <c r="C438" i="1"/>
  <c r="D438" i="1"/>
  <c r="E438" i="1"/>
  <c r="F438" i="1"/>
  <c r="C439" i="1"/>
  <c r="D439" i="1"/>
  <c r="E439" i="1"/>
  <c r="F439" i="1"/>
  <c r="C440" i="1"/>
  <c r="D440" i="1"/>
  <c r="E440" i="1"/>
  <c r="F440" i="1"/>
  <c r="C441" i="1"/>
  <c r="D441" i="1"/>
  <c r="E441" i="1"/>
  <c r="F441" i="1"/>
  <c r="C442" i="1"/>
  <c r="D442" i="1"/>
  <c r="E442" i="1"/>
  <c r="F442" i="1"/>
  <c r="C443" i="1"/>
  <c r="D443" i="1"/>
  <c r="E443" i="1"/>
  <c r="F443" i="1"/>
  <c r="C444" i="1"/>
  <c r="D444" i="1"/>
  <c r="E444" i="1"/>
  <c r="F444" i="1"/>
  <c r="C445" i="1"/>
  <c r="D445" i="1"/>
  <c r="E445" i="1"/>
  <c r="F445" i="1"/>
  <c r="C446" i="1"/>
  <c r="D446" i="1"/>
  <c r="E446" i="1"/>
  <c r="F446" i="1"/>
  <c r="C447" i="1"/>
  <c r="D447" i="1"/>
  <c r="E447" i="1"/>
  <c r="F447" i="1"/>
  <c r="C448" i="1"/>
  <c r="D448" i="1"/>
  <c r="E448" i="1"/>
  <c r="F448" i="1"/>
  <c r="C449" i="1"/>
  <c r="D449" i="1"/>
  <c r="E449" i="1"/>
  <c r="F449" i="1"/>
  <c r="C450" i="1"/>
  <c r="D450" i="1"/>
  <c r="E450" i="1"/>
  <c r="F450" i="1"/>
  <c r="C451" i="1"/>
  <c r="D451" i="1"/>
  <c r="E451" i="1"/>
  <c r="F451" i="1"/>
  <c r="C452" i="1"/>
  <c r="D452" i="1"/>
  <c r="E452" i="1"/>
  <c r="F452" i="1"/>
  <c r="C453" i="1"/>
  <c r="D453" i="1"/>
  <c r="E453" i="1"/>
  <c r="F453" i="1"/>
  <c r="C454" i="1"/>
  <c r="D454" i="1"/>
  <c r="E454" i="1"/>
  <c r="F454" i="1"/>
  <c r="C455" i="1"/>
  <c r="D455" i="1"/>
  <c r="E455" i="1"/>
  <c r="F455" i="1"/>
  <c r="C456" i="1"/>
  <c r="D456" i="1"/>
  <c r="E456" i="1"/>
  <c r="F456" i="1"/>
  <c r="C457" i="1"/>
  <c r="D457" i="1"/>
  <c r="E457" i="1"/>
  <c r="F457" i="1"/>
  <c r="C458" i="1"/>
  <c r="D458" i="1"/>
  <c r="E458" i="1"/>
  <c r="F458" i="1"/>
  <c r="C459" i="1"/>
  <c r="D459" i="1"/>
  <c r="E459" i="1"/>
  <c r="F459" i="1"/>
  <c r="C460" i="1"/>
  <c r="D460" i="1"/>
  <c r="E460" i="1"/>
  <c r="F460" i="1"/>
  <c r="C461" i="1"/>
  <c r="D461" i="1"/>
  <c r="E461" i="1"/>
  <c r="F461" i="1"/>
  <c r="C462" i="1"/>
  <c r="D462" i="1"/>
  <c r="E462" i="1"/>
  <c r="F462" i="1"/>
  <c r="C463" i="1"/>
  <c r="D463" i="1"/>
  <c r="E463" i="1"/>
  <c r="F463" i="1"/>
  <c r="C464" i="1"/>
  <c r="D464" i="1"/>
  <c r="E464" i="1"/>
  <c r="F464" i="1"/>
  <c r="C465" i="1"/>
  <c r="D465" i="1"/>
  <c r="E465" i="1"/>
  <c r="F465" i="1"/>
  <c r="C466" i="1"/>
  <c r="D466" i="1"/>
  <c r="E466" i="1"/>
  <c r="F466" i="1"/>
  <c r="C467" i="1"/>
  <c r="D467" i="1"/>
  <c r="E467" i="1"/>
  <c r="F467" i="1"/>
  <c r="C468" i="1"/>
  <c r="D468" i="1"/>
  <c r="E468" i="1"/>
  <c r="F468" i="1"/>
  <c r="C469" i="1"/>
  <c r="D469" i="1"/>
  <c r="E469" i="1"/>
  <c r="F469" i="1"/>
  <c r="C470" i="1"/>
  <c r="D470" i="1"/>
  <c r="E470" i="1"/>
  <c r="F470" i="1"/>
  <c r="C471" i="1"/>
  <c r="D471" i="1"/>
  <c r="E471" i="1"/>
  <c r="F471" i="1"/>
  <c r="C472" i="1"/>
  <c r="D472" i="1"/>
  <c r="E472" i="1"/>
  <c r="F472" i="1"/>
  <c r="C473" i="1"/>
  <c r="D473" i="1"/>
  <c r="E473" i="1"/>
  <c r="F473" i="1"/>
  <c r="C474" i="1"/>
  <c r="D474" i="1"/>
  <c r="E474" i="1"/>
  <c r="F474" i="1"/>
  <c r="C475" i="1"/>
  <c r="D475" i="1"/>
  <c r="E475" i="1"/>
  <c r="F475" i="1"/>
  <c r="C476" i="1"/>
  <c r="D476" i="1"/>
  <c r="E476" i="1"/>
  <c r="F476" i="1"/>
  <c r="C477" i="1"/>
  <c r="D477" i="1"/>
  <c r="E477" i="1"/>
  <c r="F477" i="1"/>
  <c r="C478" i="1"/>
  <c r="D478" i="1"/>
  <c r="E478" i="1"/>
  <c r="F478" i="1"/>
  <c r="C479" i="1"/>
  <c r="D479" i="1"/>
  <c r="E479" i="1"/>
  <c r="F479" i="1"/>
  <c r="C480" i="1"/>
  <c r="D480" i="1"/>
  <c r="E480" i="1"/>
  <c r="F480" i="1"/>
  <c r="C481" i="1"/>
  <c r="D481" i="1"/>
  <c r="E481" i="1"/>
  <c r="F481" i="1"/>
  <c r="C482" i="1"/>
  <c r="D482" i="1"/>
  <c r="E482" i="1"/>
  <c r="F482" i="1"/>
  <c r="C483" i="1"/>
  <c r="D483" i="1"/>
  <c r="E483" i="1"/>
  <c r="F483" i="1"/>
  <c r="C484" i="1"/>
  <c r="D484" i="1"/>
  <c r="E484" i="1"/>
  <c r="F484" i="1"/>
  <c r="C485" i="1"/>
  <c r="D485" i="1"/>
  <c r="E485" i="1"/>
  <c r="F485" i="1"/>
  <c r="C486" i="1"/>
  <c r="D486" i="1"/>
  <c r="E486" i="1"/>
  <c r="F486" i="1"/>
  <c r="C487" i="1"/>
  <c r="D487" i="1"/>
  <c r="E487" i="1"/>
  <c r="F487" i="1"/>
  <c r="C488" i="1"/>
  <c r="D488" i="1"/>
  <c r="E488" i="1"/>
  <c r="F488" i="1"/>
  <c r="C489" i="1"/>
  <c r="D489" i="1"/>
  <c r="E489" i="1"/>
  <c r="F489" i="1"/>
  <c r="C490" i="1"/>
  <c r="D490" i="1"/>
  <c r="E490" i="1"/>
  <c r="F490" i="1"/>
  <c r="C491" i="1"/>
  <c r="D491" i="1"/>
  <c r="E491" i="1"/>
  <c r="F491" i="1"/>
  <c r="C492" i="1"/>
  <c r="D492" i="1"/>
  <c r="E492" i="1"/>
  <c r="F492" i="1"/>
  <c r="C493" i="1"/>
  <c r="D493" i="1"/>
  <c r="E493" i="1"/>
  <c r="F493" i="1"/>
  <c r="C494" i="1"/>
  <c r="D494" i="1"/>
  <c r="E494" i="1"/>
  <c r="F494" i="1"/>
  <c r="C495" i="1"/>
  <c r="D495" i="1"/>
  <c r="E495" i="1"/>
  <c r="F495" i="1"/>
  <c r="C496" i="1"/>
  <c r="D496" i="1"/>
  <c r="E496" i="1"/>
  <c r="F496" i="1"/>
  <c r="C497" i="1"/>
  <c r="D497" i="1"/>
  <c r="E497" i="1"/>
  <c r="F497" i="1"/>
  <c r="C498" i="1"/>
  <c r="D498" i="1"/>
  <c r="E498" i="1"/>
  <c r="F498" i="1"/>
  <c r="C499" i="1"/>
  <c r="D499" i="1"/>
  <c r="E499" i="1"/>
  <c r="F499" i="1"/>
  <c r="C500" i="1"/>
  <c r="D500" i="1"/>
  <c r="E500" i="1"/>
  <c r="F500" i="1"/>
  <c r="C501" i="1"/>
  <c r="D501" i="1"/>
  <c r="E501" i="1"/>
  <c r="F501" i="1"/>
  <c r="C502" i="1"/>
  <c r="D502" i="1"/>
  <c r="E502" i="1"/>
  <c r="F502" i="1"/>
  <c r="C503" i="1"/>
  <c r="D503" i="1"/>
  <c r="E503" i="1"/>
  <c r="F503" i="1"/>
  <c r="C504" i="1"/>
  <c r="D504" i="1"/>
  <c r="E504" i="1"/>
  <c r="F504" i="1"/>
  <c r="C505" i="1"/>
  <c r="D505" i="1"/>
  <c r="E505" i="1"/>
  <c r="F505" i="1"/>
  <c r="C506" i="1"/>
  <c r="D506" i="1"/>
  <c r="E506" i="1"/>
  <c r="F506" i="1"/>
  <c r="C507" i="1"/>
  <c r="D507" i="1"/>
  <c r="E507" i="1"/>
  <c r="F507" i="1"/>
  <c r="C508" i="1"/>
  <c r="D508" i="1"/>
  <c r="E508" i="1"/>
  <c r="F508" i="1"/>
  <c r="C509" i="1"/>
  <c r="D509" i="1"/>
  <c r="E509" i="1"/>
  <c r="F509" i="1"/>
  <c r="C510" i="1"/>
  <c r="D510" i="1"/>
  <c r="E510" i="1"/>
  <c r="F510" i="1"/>
  <c r="C511" i="1"/>
  <c r="D511" i="1"/>
  <c r="E511" i="1"/>
  <c r="F511" i="1"/>
  <c r="C512" i="1"/>
  <c r="D512" i="1"/>
  <c r="E512" i="1"/>
  <c r="F512" i="1"/>
  <c r="C513" i="1"/>
  <c r="D513" i="1"/>
  <c r="E513" i="1"/>
  <c r="F513" i="1"/>
  <c r="C514" i="1"/>
  <c r="D514" i="1"/>
  <c r="E514" i="1"/>
  <c r="F514" i="1"/>
  <c r="C515" i="1"/>
  <c r="D515" i="1"/>
  <c r="E515" i="1"/>
  <c r="F515" i="1"/>
  <c r="C516" i="1"/>
  <c r="D516" i="1"/>
  <c r="E516" i="1"/>
  <c r="F516" i="1"/>
  <c r="C517" i="1"/>
  <c r="D517" i="1"/>
  <c r="E517" i="1"/>
  <c r="F517" i="1"/>
  <c r="C518" i="1"/>
  <c r="D518" i="1"/>
  <c r="E518" i="1"/>
  <c r="F518" i="1"/>
  <c r="C519" i="1"/>
  <c r="D519" i="1"/>
  <c r="E519" i="1"/>
  <c r="F519" i="1"/>
  <c r="C520" i="1"/>
  <c r="D520" i="1"/>
  <c r="E520" i="1"/>
  <c r="F520" i="1"/>
  <c r="C521" i="1"/>
  <c r="D521" i="1"/>
  <c r="E521" i="1"/>
  <c r="F521" i="1"/>
  <c r="C522" i="1"/>
  <c r="D522" i="1"/>
  <c r="E522" i="1"/>
  <c r="F522" i="1"/>
  <c r="C523" i="1"/>
  <c r="D523" i="1"/>
  <c r="E523" i="1"/>
  <c r="F523" i="1"/>
  <c r="C524" i="1"/>
  <c r="D524" i="1"/>
  <c r="E524" i="1"/>
  <c r="F524" i="1"/>
  <c r="C525" i="1"/>
  <c r="D525" i="1"/>
  <c r="E525" i="1"/>
  <c r="F525" i="1"/>
  <c r="C526" i="1"/>
  <c r="D526" i="1"/>
  <c r="E526" i="1"/>
  <c r="F526" i="1"/>
  <c r="C527" i="1"/>
  <c r="D527" i="1"/>
  <c r="E527" i="1"/>
  <c r="F527" i="1"/>
  <c r="C528" i="1"/>
  <c r="D528" i="1"/>
  <c r="E528" i="1"/>
  <c r="F528" i="1"/>
  <c r="C529" i="1"/>
  <c r="D529" i="1"/>
  <c r="E529" i="1"/>
  <c r="F529" i="1"/>
  <c r="C530" i="1"/>
  <c r="D530" i="1"/>
  <c r="E530" i="1"/>
  <c r="F530" i="1"/>
  <c r="C531" i="1"/>
  <c r="D531" i="1"/>
  <c r="E531" i="1"/>
  <c r="F531" i="1"/>
  <c r="C532" i="1"/>
  <c r="D532" i="1"/>
  <c r="E532" i="1"/>
  <c r="F532" i="1"/>
  <c r="C533" i="1"/>
  <c r="D533" i="1"/>
  <c r="E533" i="1"/>
  <c r="F533" i="1"/>
  <c r="C534" i="1"/>
  <c r="D534" i="1"/>
  <c r="E534" i="1"/>
  <c r="F534" i="1"/>
  <c r="C535" i="1"/>
  <c r="D535" i="1"/>
  <c r="E535" i="1"/>
  <c r="F535" i="1"/>
  <c r="C536" i="1"/>
  <c r="D536" i="1"/>
  <c r="E536" i="1"/>
  <c r="F536" i="1"/>
  <c r="C537" i="1"/>
  <c r="D537" i="1"/>
  <c r="E537" i="1"/>
  <c r="F537" i="1"/>
  <c r="C538" i="1"/>
  <c r="D538" i="1"/>
  <c r="E538" i="1"/>
  <c r="F538" i="1"/>
  <c r="C539" i="1"/>
  <c r="D539" i="1"/>
  <c r="E539" i="1"/>
  <c r="F539" i="1"/>
  <c r="C540" i="1"/>
  <c r="D540" i="1"/>
  <c r="E540" i="1"/>
  <c r="F540" i="1"/>
  <c r="C541" i="1"/>
  <c r="D541" i="1"/>
  <c r="E541" i="1"/>
  <c r="F541" i="1"/>
  <c r="C542" i="1"/>
  <c r="D542" i="1"/>
  <c r="E542" i="1"/>
  <c r="F542" i="1"/>
  <c r="C543" i="1"/>
  <c r="D543" i="1"/>
  <c r="E543" i="1"/>
  <c r="F543" i="1"/>
  <c r="C544" i="1"/>
  <c r="D544" i="1"/>
  <c r="E544" i="1"/>
  <c r="F544" i="1"/>
  <c r="C545" i="1"/>
  <c r="D545" i="1"/>
  <c r="E545" i="1"/>
  <c r="F545" i="1"/>
  <c r="C546" i="1"/>
  <c r="D546" i="1"/>
  <c r="E546" i="1"/>
  <c r="F546" i="1"/>
  <c r="C547" i="1"/>
  <c r="D547" i="1"/>
  <c r="E547" i="1"/>
  <c r="F547" i="1"/>
  <c r="C548" i="1"/>
  <c r="D548" i="1"/>
  <c r="E548" i="1"/>
  <c r="F548" i="1"/>
  <c r="C549" i="1"/>
  <c r="D549" i="1"/>
  <c r="E549" i="1"/>
  <c r="F549" i="1"/>
  <c r="C550" i="1"/>
  <c r="D550" i="1"/>
  <c r="E550" i="1"/>
  <c r="F550" i="1"/>
  <c r="C551" i="1"/>
  <c r="D551" i="1"/>
  <c r="E551" i="1"/>
  <c r="F551" i="1"/>
  <c r="C552" i="1"/>
  <c r="D552" i="1"/>
  <c r="E552" i="1"/>
  <c r="F552" i="1"/>
  <c r="C553" i="1"/>
  <c r="D553" i="1"/>
  <c r="E553" i="1"/>
  <c r="F553" i="1"/>
  <c r="C554" i="1"/>
  <c r="D554" i="1"/>
  <c r="E554" i="1"/>
  <c r="F554" i="1"/>
  <c r="C555" i="1"/>
  <c r="D555" i="1"/>
  <c r="E555" i="1"/>
  <c r="F555" i="1"/>
  <c r="C556" i="1"/>
  <c r="D556" i="1"/>
  <c r="E556" i="1"/>
  <c r="F556" i="1"/>
  <c r="C557" i="1"/>
  <c r="D557" i="1"/>
  <c r="E557" i="1"/>
  <c r="F557" i="1"/>
  <c r="C558" i="1"/>
  <c r="D558" i="1"/>
  <c r="E558" i="1"/>
  <c r="F558" i="1"/>
  <c r="C559" i="1"/>
  <c r="D559" i="1"/>
  <c r="E559" i="1"/>
  <c r="F559" i="1"/>
  <c r="C560" i="1"/>
  <c r="D560" i="1"/>
  <c r="E560" i="1"/>
  <c r="F560" i="1"/>
  <c r="C561" i="1"/>
  <c r="D561" i="1"/>
  <c r="E561" i="1"/>
  <c r="F561" i="1"/>
  <c r="C562" i="1"/>
  <c r="D562" i="1"/>
  <c r="E562" i="1"/>
  <c r="F562" i="1"/>
  <c r="C563" i="1"/>
  <c r="D563" i="1"/>
  <c r="E563" i="1"/>
  <c r="F563" i="1"/>
  <c r="C564" i="1"/>
  <c r="D564" i="1"/>
  <c r="E564" i="1"/>
  <c r="F564" i="1"/>
  <c r="C565" i="1"/>
  <c r="D565" i="1"/>
  <c r="E565" i="1"/>
  <c r="F565" i="1"/>
  <c r="C566" i="1"/>
  <c r="D566" i="1"/>
  <c r="E566" i="1"/>
  <c r="F566" i="1"/>
  <c r="C567" i="1"/>
  <c r="D567" i="1"/>
  <c r="E567" i="1"/>
  <c r="F567" i="1"/>
  <c r="C568" i="1"/>
  <c r="D568" i="1"/>
  <c r="E568" i="1"/>
  <c r="F568" i="1"/>
  <c r="C569" i="1"/>
  <c r="D569" i="1"/>
  <c r="E569" i="1"/>
  <c r="F569" i="1"/>
  <c r="C570" i="1"/>
  <c r="D570" i="1"/>
  <c r="E570" i="1"/>
  <c r="F570" i="1"/>
  <c r="C571" i="1"/>
  <c r="D571" i="1"/>
  <c r="E571" i="1"/>
  <c r="F571" i="1"/>
  <c r="C572" i="1"/>
  <c r="D572" i="1"/>
  <c r="E572" i="1"/>
  <c r="F572" i="1"/>
  <c r="C573" i="1"/>
  <c r="D573" i="1"/>
  <c r="E573" i="1"/>
  <c r="F573" i="1"/>
  <c r="C574" i="1"/>
  <c r="D574" i="1"/>
  <c r="E574" i="1"/>
  <c r="F574" i="1"/>
  <c r="C575" i="1"/>
  <c r="D575" i="1"/>
  <c r="E575" i="1"/>
  <c r="F575" i="1"/>
  <c r="C576" i="1"/>
  <c r="D576" i="1"/>
  <c r="E576" i="1"/>
  <c r="F576" i="1"/>
  <c r="C577" i="1"/>
  <c r="D577" i="1"/>
  <c r="E577" i="1"/>
  <c r="F577" i="1"/>
  <c r="C578" i="1"/>
  <c r="D578" i="1"/>
  <c r="E578" i="1"/>
  <c r="F578" i="1"/>
  <c r="C579" i="1"/>
  <c r="D579" i="1"/>
  <c r="E579" i="1"/>
  <c r="F579" i="1"/>
  <c r="C580" i="1"/>
  <c r="D580" i="1"/>
  <c r="E580" i="1"/>
  <c r="F580" i="1"/>
  <c r="C581" i="1"/>
  <c r="D581" i="1"/>
  <c r="E581" i="1"/>
  <c r="F581" i="1"/>
  <c r="C582" i="1"/>
  <c r="D582" i="1"/>
  <c r="E582" i="1"/>
  <c r="F582" i="1"/>
  <c r="C583" i="1"/>
  <c r="D583" i="1"/>
  <c r="E583" i="1"/>
  <c r="F583" i="1"/>
  <c r="C584" i="1"/>
  <c r="D584" i="1"/>
  <c r="E584" i="1"/>
  <c r="F584" i="1"/>
  <c r="C585" i="1"/>
  <c r="D585" i="1"/>
  <c r="E585" i="1"/>
  <c r="F585" i="1"/>
  <c r="C586" i="1"/>
  <c r="D586" i="1"/>
  <c r="E586" i="1"/>
  <c r="F586" i="1"/>
  <c r="C587" i="1"/>
  <c r="D587" i="1"/>
  <c r="E587" i="1"/>
  <c r="F587" i="1"/>
  <c r="C588" i="1"/>
  <c r="D588" i="1"/>
  <c r="E588" i="1"/>
  <c r="F588" i="1"/>
  <c r="C589" i="1"/>
  <c r="D589" i="1"/>
  <c r="E589" i="1"/>
  <c r="F589" i="1"/>
  <c r="C590" i="1"/>
  <c r="D590" i="1"/>
  <c r="E590" i="1"/>
  <c r="F590" i="1"/>
  <c r="C591" i="1"/>
  <c r="D591" i="1"/>
  <c r="E591" i="1"/>
  <c r="F591" i="1"/>
  <c r="C592" i="1"/>
  <c r="D592" i="1"/>
  <c r="E592" i="1"/>
  <c r="F592" i="1"/>
  <c r="C593" i="1"/>
  <c r="D593" i="1"/>
  <c r="E593" i="1"/>
  <c r="F593" i="1"/>
  <c r="C594" i="1"/>
  <c r="D594" i="1"/>
  <c r="E594" i="1"/>
  <c r="F594" i="1"/>
  <c r="C595" i="1"/>
  <c r="D595" i="1"/>
  <c r="E595" i="1"/>
  <c r="F595" i="1"/>
  <c r="C596" i="1"/>
  <c r="D596" i="1"/>
  <c r="E596" i="1"/>
  <c r="F596" i="1"/>
  <c r="C597" i="1"/>
  <c r="D597" i="1"/>
  <c r="E597" i="1"/>
  <c r="F597" i="1"/>
  <c r="C598" i="1"/>
  <c r="D598" i="1"/>
  <c r="E598" i="1"/>
  <c r="F598" i="1"/>
  <c r="C599" i="1"/>
  <c r="D599" i="1"/>
  <c r="E599" i="1"/>
  <c r="F599" i="1"/>
  <c r="C600" i="1"/>
  <c r="D600" i="1"/>
  <c r="E600" i="1"/>
  <c r="F600" i="1"/>
  <c r="C601" i="1"/>
  <c r="D601" i="1"/>
  <c r="E601" i="1"/>
  <c r="F601" i="1"/>
  <c r="C602" i="1"/>
  <c r="D602" i="1"/>
  <c r="E602" i="1"/>
  <c r="F602" i="1"/>
  <c r="C603" i="1"/>
  <c r="D603" i="1"/>
  <c r="E603" i="1"/>
  <c r="F603" i="1"/>
  <c r="C604" i="1"/>
  <c r="D604" i="1"/>
  <c r="E604" i="1"/>
  <c r="F604" i="1"/>
  <c r="C605" i="1"/>
  <c r="D605" i="1"/>
  <c r="E605" i="1"/>
  <c r="F605" i="1"/>
  <c r="C606" i="1"/>
  <c r="D606" i="1"/>
  <c r="E606" i="1"/>
  <c r="F606" i="1"/>
  <c r="C607" i="1"/>
  <c r="D607" i="1"/>
  <c r="E607" i="1"/>
  <c r="F607" i="1"/>
  <c r="C608" i="1"/>
  <c r="D608" i="1"/>
  <c r="E608" i="1"/>
  <c r="F608" i="1"/>
  <c r="C609" i="1"/>
  <c r="D609" i="1"/>
  <c r="E609" i="1"/>
  <c r="F609" i="1"/>
  <c r="C610" i="1"/>
  <c r="D610" i="1"/>
  <c r="E610" i="1"/>
  <c r="F610" i="1"/>
  <c r="C611" i="1"/>
  <c r="D611" i="1"/>
  <c r="E611" i="1"/>
  <c r="F611" i="1"/>
  <c r="C612" i="1"/>
  <c r="D612" i="1"/>
  <c r="E612" i="1"/>
  <c r="F612" i="1"/>
  <c r="C613" i="1"/>
  <c r="D613" i="1"/>
  <c r="E613" i="1"/>
  <c r="F613" i="1"/>
  <c r="C614" i="1"/>
  <c r="D614" i="1"/>
  <c r="E614" i="1"/>
  <c r="F614" i="1"/>
  <c r="C615" i="1"/>
  <c r="D615" i="1"/>
  <c r="E615" i="1"/>
  <c r="F615" i="1"/>
  <c r="C616" i="1"/>
  <c r="D616" i="1"/>
  <c r="E616" i="1"/>
  <c r="F616" i="1"/>
  <c r="C617" i="1"/>
  <c r="D617" i="1"/>
  <c r="E617" i="1"/>
  <c r="F617" i="1"/>
  <c r="C618" i="1"/>
  <c r="D618" i="1"/>
  <c r="E618" i="1"/>
  <c r="F618" i="1"/>
  <c r="C619" i="1"/>
  <c r="D619" i="1"/>
  <c r="E619" i="1"/>
  <c r="F619" i="1"/>
  <c r="C620" i="1"/>
  <c r="D620" i="1"/>
  <c r="E620" i="1"/>
  <c r="F620" i="1"/>
  <c r="C621" i="1"/>
  <c r="D621" i="1"/>
  <c r="E621" i="1"/>
  <c r="F621" i="1"/>
  <c r="C622" i="1"/>
  <c r="D622" i="1"/>
  <c r="E622" i="1"/>
  <c r="F622" i="1"/>
  <c r="C623" i="1"/>
  <c r="D623" i="1"/>
  <c r="E623" i="1"/>
  <c r="F623" i="1"/>
  <c r="C624" i="1"/>
  <c r="D624" i="1"/>
  <c r="E624" i="1"/>
  <c r="F624" i="1"/>
  <c r="C625" i="1"/>
  <c r="D625" i="1"/>
  <c r="E625" i="1"/>
  <c r="F625" i="1"/>
  <c r="C626" i="1"/>
  <c r="D626" i="1"/>
  <c r="E626" i="1"/>
  <c r="F626" i="1"/>
  <c r="C627" i="1"/>
  <c r="D627" i="1"/>
  <c r="E627" i="1"/>
  <c r="F627" i="1"/>
  <c r="C628" i="1"/>
  <c r="D628" i="1"/>
  <c r="E628" i="1"/>
  <c r="F628" i="1"/>
  <c r="C629" i="1"/>
  <c r="D629" i="1"/>
  <c r="E629" i="1"/>
  <c r="F629" i="1"/>
  <c r="C630" i="1"/>
  <c r="D630" i="1"/>
  <c r="E630" i="1"/>
  <c r="F630" i="1"/>
  <c r="C631" i="1"/>
  <c r="D631" i="1"/>
  <c r="E631" i="1"/>
  <c r="F631" i="1"/>
  <c r="C632" i="1"/>
  <c r="D632" i="1"/>
  <c r="E632" i="1"/>
  <c r="F632" i="1"/>
  <c r="C633" i="1"/>
  <c r="D633" i="1"/>
  <c r="E633" i="1"/>
  <c r="F633" i="1"/>
  <c r="C634" i="1"/>
  <c r="D634" i="1"/>
  <c r="E634" i="1"/>
  <c r="F634" i="1"/>
  <c r="C635" i="1"/>
  <c r="D635" i="1"/>
  <c r="E635" i="1"/>
  <c r="F635" i="1"/>
  <c r="C636" i="1"/>
  <c r="D636" i="1"/>
  <c r="E636" i="1"/>
  <c r="F636" i="1"/>
  <c r="C637" i="1"/>
  <c r="D637" i="1"/>
  <c r="E637" i="1"/>
  <c r="F637" i="1"/>
  <c r="C638" i="1"/>
  <c r="D638" i="1"/>
  <c r="E638" i="1"/>
  <c r="F638" i="1"/>
  <c r="C639" i="1"/>
  <c r="D639" i="1"/>
  <c r="E639" i="1"/>
  <c r="F639" i="1"/>
  <c r="C640" i="1"/>
  <c r="D640" i="1"/>
  <c r="E640" i="1"/>
  <c r="F640" i="1"/>
  <c r="C641" i="1"/>
  <c r="D641" i="1"/>
  <c r="E641" i="1"/>
  <c r="F641" i="1"/>
  <c r="C642" i="1"/>
  <c r="D642" i="1"/>
  <c r="E642" i="1"/>
  <c r="F642" i="1"/>
  <c r="C643" i="1"/>
  <c r="D643" i="1"/>
  <c r="E643" i="1"/>
  <c r="F643" i="1"/>
  <c r="C644" i="1"/>
  <c r="D644" i="1"/>
  <c r="E644" i="1"/>
  <c r="F644" i="1"/>
  <c r="C645" i="1"/>
  <c r="D645" i="1"/>
  <c r="E645" i="1"/>
  <c r="F645" i="1"/>
  <c r="C646" i="1"/>
  <c r="D646" i="1"/>
  <c r="E646" i="1"/>
  <c r="F646" i="1"/>
  <c r="C647" i="1"/>
  <c r="D647" i="1"/>
  <c r="E647" i="1"/>
  <c r="F647" i="1"/>
  <c r="C648" i="1"/>
  <c r="D648" i="1"/>
  <c r="E648" i="1"/>
  <c r="F648" i="1"/>
  <c r="C649" i="1"/>
  <c r="D649" i="1"/>
  <c r="E649" i="1"/>
  <c r="F649" i="1"/>
  <c r="C650" i="1"/>
  <c r="D650" i="1"/>
  <c r="E650" i="1"/>
  <c r="F650" i="1"/>
  <c r="C651" i="1"/>
  <c r="D651" i="1"/>
  <c r="E651" i="1"/>
  <c r="F651" i="1"/>
  <c r="C652" i="1"/>
  <c r="D652" i="1"/>
  <c r="E652" i="1"/>
  <c r="F652" i="1"/>
  <c r="C653" i="1"/>
  <c r="D653" i="1"/>
  <c r="E653" i="1"/>
  <c r="F653" i="1"/>
  <c r="C654" i="1"/>
  <c r="D654" i="1"/>
  <c r="E654" i="1"/>
  <c r="F654" i="1"/>
  <c r="C655" i="1"/>
  <c r="D655" i="1"/>
  <c r="E655" i="1"/>
  <c r="F655" i="1"/>
  <c r="C656" i="1"/>
  <c r="D656" i="1"/>
  <c r="E656" i="1"/>
  <c r="F656" i="1"/>
  <c r="C657" i="1"/>
  <c r="D657" i="1"/>
  <c r="E657" i="1"/>
  <c r="F657" i="1"/>
  <c r="C658" i="1"/>
  <c r="D658" i="1"/>
  <c r="E658" i="1"/>
  <c r="F658" i="1"/>
  <c r="C659" i="1"/>
  <c r="D659" i="1"/>
  <c r="E659" i="1"/>
  <c r="F659" i="1"/>
  <c r="C660" i="1"/>
  <c r="D660" i="1"/>
  <c r="E660" i="1"/>
  <c r="F660" i="1"/>
  <c r="C661" i="1"/>
  <c r="D661" i="1"/>
  <c r="E661" i="1"/>
  <c r="F661" i="1"/>
  <c r="C662" i="1"/>
  <c r="D662" i="1"/>
  <c r="E662" i="1"/>
  <c r="F662" i="1"/>
  <c r="C663" i="1"/>
  <c r="D663" i="1"/>
  <c r="E663" i="1"/>
  <c r="F663" i="1"/>
  <c r="C664" i="1"/>
  <c r="D664" i="1"/>
  <c r="E664" i="1"/>
  <c r="F664" i="1"/>
  <c r="C665" i="1"/>
  <c r="D665" i="1"/>
  <c r="E665" i="1"/>
  <c r="F665" i="1"/>
  <c r="C666" i="1"/>
  <c r="D666" i="1"/>
  <c r="E666" i="1"/>
  <c r="F666" i="1"/>
  <c r="C667" i="1"/>
  <c r="D667" i="1"/>
  <c r="E667" i="1"/>
  <c r="F667" i="1"/>
  <c r="C668" i="1"/>
  <c r="D668" i="1"/>
  <c r="E668" i="1"/>
  <c r="F668" i="1"/>
  <c r="C669" i="1"/>
  <c r="D669" i="1"/>
  <c r="E669" i="1"/>
  <c r="F669" i="1"/>
  <c r="C670" i="1"/>
  <c r="D670" i="1"/>
  <c r="E670" i="1"/>
  <c r="F670" i="1"/>
  <c r="C671" i="1"/>
  <c r="D671" i="1"/>
  <c r="E671" i="1"/>
  <c r="F671" i="1"/>
  <c r="C672" i="1"/>
  <c r="D672" i="1"/>
  <c r="E672" i="1"/>
  <c r="F672" i="1"/>
  <c r="C673" i="1"/>
  <c r="D673" i="1"/>
  <c r="E673" i="1"/>
  <c r="F673" i="1"/>
  <c r="C674" i="1"/>
  <c r="D674" i="1"/>
  <c r="E674" i="1"/>
  <c r="F674" i="1"/>
  <c r="C675" i="1"/>
  <c r="D675" i="1"/>
  <c r="E675" i="1"/>
  <c r="F675" i="1"/>
  <c r="C676" i="1"/>
  <c r="D676" i="1"/>
  <c r="E676" i="1"/>
  <c r="F676" i="1"/>
  <c r="C677" i="1"/>
  <c r="D677" i="1"/>
  <c r="E677" i="1"/>
  <c r="F677" i="1"/>
  <c r="C678" i="1"/>
  <c r="D678" i="1"/>
  <c r="E678" i="1"/>
  <c r="F678" i="1"/>
  <c r="C679" i="1"/>
  <c r="D679" i="1"/>
  <c r="E679" i="1"/>
  <c r="F679" i="1"/>
  <c r="C680" i="1"/>
  <c r="D680" i="1"/>
  <c r="E680" i="1"/>
  <c r="F680" i="1"/>
  <c r="C681" i="1"/>
  <c r="D681" i="1"/>
  <c r="E681" i="1"/>
  <c r="F681" i="1"/>
  <c r="C682" i="1"/>
  <c r="D682" i="1"/>
  <c r="E682" i="1"/>
  <c r="F682" i="1"/>
  <c r="C683" i="1"/>
  <c r="D683" i="1"/>
  <c r="E683" i="1"/>
  <c r="F683" i="1"/>
  <c r="C684" i="1"/>
  <c r="D684" i="1"/>
  <c r="E684" i="1"/>
  <c r="F684" i="1"/>
  <c r="C685" i="1"/>
  <c r="D685" i="1"/>
  <c r="E685" i="1"/>
  <c r="F685" i="1"/>
  <c r="C686" i="1"/>
  <c r="D686" i="1"/>
  <c r="E686" i="1"/>
  <c r="F686" i="1"/>
  <c r="C687" i="1"/>
  <c r="D687" i="1"/>
  <c r="E687" i="1"/>
  <c r="F687" i="1"/>
  <c r="C688" i="1"/>
  <c r="D688" i="1"/>
  <c r="E688" i="1"/>
  <c r="F688" i="1"/>
  <c r="C689" i="1"/>
  <c r="D689" i="1"/>
  <c r="E689" i="1"/>
  <c r="F689" i="1"/>
  <c r="C690" i="1"/>
  <c r="D690" i="1"/>
  <c r="E690" i="1"/>
  <c r="F690" i="1"/>
  <c r="C691" i="1"/>
  <c r="D691" i="1"/>
  <c r="E691" i="1"/>
  <c r="F691" i="1"/>
  <c r="C692" i="1"/>
  <c r="D692" i="1"/>
  <c r="E692" i="1"/>
  <c r="F692" i="1"/>
  <c r="C693" i="1"/>
  <c r="D693" i="1"/>
  <c r="E693" i="1"/>
  <c r="F693" i="1"/>
  <c r="C694" i="1"/>
  <c r="D694" i="1"/>
  <c r="E694" i="1"/>
  <c r="F694" i="1"/>
  <c r="C695" i="1"/>
  <c r="D695" i="1"/>
  <c r="E695" i="1"/>
  <c r="F695" i="1"/>
  <c r="C696" i="1"/>
  <c r="D696" i="1"/>
  <c r="E696" i="1"/>
  <c r="F696" i="1"/>
  <c r="C697" i="1"/>
  <c r="D697" i="1"/>
  <c r="E697" i="1"/>
  <c r="F697" i="1"/>
  <c r="C698" i="1"/>
  <c r="D698" i="1"/>
  <c r="E698" i="1"/>
  <c r="F698" i="1"/>
  <c r="C699" i="1"/>
  <c r="D699" i="1"/>
  <c r="E699" i="1"/>
  <c r="F699" i="1"/>
  <c r="C700" i="1"/>
  <c r="D700" i="1"/>
  <c r="E700" i="1"/>
  <c r="F700" i="1"/>
  <c r="C701" i="1"/>
  <c r="D701" i="1"/>
  <c r="E701" i="1"/>
  <c r="F701" i="1"/>
  <c r="C702" i="1"/>
  <c r="D702" i="1"/>
  <c r="E702" i="1"/>
  <c r="F702" i="1"/>
  <c r="C703" i="1"/>
  <c r="D703" i="1"/>
  <c r="E703" i="1"/>
  <c r="F703" i="1"/>
  <c r="C704" i="1"/>
  <c r="D704" i="1"/>
  <c r="E704" i="1"/>
  <c r="F704" i="1"/>
  <c r="C705" i="1"/>
  <c r="D705" i="1"/>
  <c r="E705" i="1"/>
  <c r="F705" i="1"/>
  <c r="C706" i="1"/>
  <c r="D706" i="1"/>
  <c r="E706" i="1"/>
  <c r="F706" i="1"/>
  <c r="C707" i="1"/>
  <c r="D707" i="1"/>
  <c r="E707" i="1"/>
  <c r="F707" i="1"/>
  <c r="C708" i="1"/>
  <c r="D708" i="1"/>
  <c r="E708" i="1"/>
  <c r="F708" i="1"/>
  <c r="C709" i="1"/>
  <c r="D709" i="1"/>
  <c r="E709" i="1"/>
  <c r="F709" i="1"/>
  <c r="C710" i="1"/>
  <c r="D710" i="1"/>
  <c r="E710" i="1"/>
  <c r="F710" i="1"/>
  <c r="C711" i="1"/>
  <c r="D711" i="1"/>
  <c r="E711" i="1"/>
  <c r="F711" i="1"/>
  <c r="C712" i="1"/>
  <c r="D712" i="1"/>
  <c r="E712" i="1"/>
  <c r="F712" i="1"/>
  <c r="C713" i="1"/>
  <c r="D713" i="1"/>
  <c r="E713" i="1"/>
  <c r="F713" i="1"/>
  <c r="C714" i="1"/>
  <c r="D714" i="1"/>
  <c r="E714" i="1"/>
  <c r="F714" i="1"/>
  <c r="C715" i="1"/>
  <c r="D715" i="1"/>
  <c r="E715" i="1"/>
  <c r="F715" i="1"/>
  <c r="C716" i="1"/>
  <c r="D716" i="1"/>
  <c r="E716" i="1"/>
  <c r="F716" i="1"/>
  <c r="C717" i="1"/>
  <c r="D717" i="1"/>
  <c r="E717" i="1"/>
  <c r="F717" i="1"/>
  <c r="C718" i="1"/>
  <c r="D718" i="1"/>
  <c r="E718" i="1"/>
  <c r="F718" i="1"/>
  <c r="C719" i="1"/>
  <c r="D719" i="1"/>
  <c r="E719" i="1"/>
  <c r="F719" i="1"/>
  <c r="C720" i="1"/>
  <c r="D720" i="1"/>
  <c r="E720" i="1"/>
  <c r="F720" i="1"/>
  <c r="C721" i="1"/>
  <c r="D721" i="1"/>
  <c r="E721" i="1"/>
  <c r="F721" i="1"/>
  <c r="C722" i="1"/>
  <c r="D722" i="1"/>
  <c r="E722" i="1"/>
  <c r="F722" i="1"/>
  <c r="C723" i="1"/>
  <c r="D723" i="1"/>
  <c r="E723" i="1"/>
  <c r="F723" i="1"/>
  <c r="C724" i="1"/>
  <c r="D724" i="1"/>
  <c r="E724" i="1"/>
  <c r="F724" i="1"/>
  <c r="C725" i="1"/>
  <c r="D725" i="1"/>
  <c r="E725" i="1"/>
  <c r="F725" i="1"/>
  <c r="C726" i="1"/>
  <c r="D726" i="1"/>
  <c r="E726" i="1"/>
  <c r="F726" i="1"/>
  <c r="C727" i="1"/>
  <c r="D727" i="1"/>
  <c r="E727" i="1"/>
  <c r="F727" i="1"/>
  <c r="C728" i="1"/>
  <c r="D728" i="1"/>
  <c r="E728" i="1"/>
  <c r="F728" i="1"/>
  <c r="C729" i="1"/>
  <c r="D729" i="1"/>
  <c r="E729" i="1"/>
  <c r="F729" i="1"/>
  <c r="C730" i="1"/>
  <c r="D730" i="1"/>
  <c r="E730" i="1"/>
  <c r="F730" i="1"/>
  <c r="F731" i="1"/>
  <c r="E731" i="1"/>
  <c r="D731" i="1"/>
  <c r="C731" i="1"/>
  <c r="C732" i="1"/>
  <c r="D732" i="1"/>
  <c r="E732" i="1"/>
  <c r="F732" i="1"/>
  <c r="C733" i="1"/>
  <c r="D733" i="1"/>
  <c r="E733" i="1"/>
  <c r="F733" i="1"/>
  <c r="C734" i="1"/>
  <c r="D734" i="1"/>
  <c r="E734" i="1"/>
  <c r="F734" i="1"/>
  <c r="C735" i="1"/>
  <c r="D735" i="1"/>
  <c r="E735" i="1"/>
  <c r="F735" i="1"/>
  <c r="C736" i="1"/>
  <c r="D736" i="1"/>
  <c r="E736" i="1"/>
  <c r="F736" i="1"/>
  <c r="C737" i="1"/>
  <c r="D737" i="1"/>
  <c r="E737" i="1"/>
  <c r="F737" i="1"/>
  <c r="C738" i="1"/>
  <c r="D738" i="1"/>
  <c r="E738" i="1"/>
  <c r="F738" i="1"/>
  <c r="C739" i="1"/>
  <c r="D739" i="1"/>
  <c r="E739" i="1"/>
  <c r="F739" i="1"/>
  <c r="C740" i="1"/>
  <c r="D740" i="1"/>
  <c r="E740" i="1"/>
  <c r="F740" i="1"/>
  <c r="C741" i="1"/>
  <c r="D741" i="1"/>
  <c r="E741" i="1"/>
  <c r="F741" i="1"/>
  <c r="C742" i="1"/>
  <c r="D742" i="1"/>
  <c r="E742" i="1"/>
  <c r="F742" i="1"/>
  <c r="C743" i="1"/>
  <c r="D743" i="1"/>
  <c r="E743" i="1"/>
  <c r="F743" i="1"/>
  <c r="C744" i="1"/>
  <c r="D744" i="1"/>
  <c r="E744" i="1"/>
  <c r="F744" i="1"/>
  <c r="C745" i="1"/>
  <c r="D745" i="1"/>
  <c r="E745" i="1"/>
  <c r="F745" i="1"/>
  <c r="C746" i="1"/>
  <c r="D746" i="1"/>
  <c r="E746" i="1"/>
  <c r="F746" i="1"/>
  <c r="C747" i="1"/>
  <c r="D747" i="1"/>
  <c r="E747" i="1"/>
  <c r="F747" i="1"/>
  <c r="C748" i="1"/>
  <c r="D748" i="1"/>
  <c r="E748" i="1"/>
  <c r="F748" i="1"/>
  <c r="C749" i="1"/>
  <c r="D749" i="1"/>
  <c r="E749" i="1"/>
  <c r="F749" i="1"/>
  <c r="C750" i="1"/>
  <c r="D750" i="1"/>
  <c r="E750" i="1"/>
  <c r="F750" i="1"/>
  <c r="C751" i="1"/>
  <c r="D751" i="1"/>
  <c r="E751" i="1"/>
  <c r="F751" i="1"/>
  <c r="C752" i="1"/>
  <c r="D752" i="1"/>
  <c r="E752" i="1"/>
  <c r="F752" i="1"/>
  <c r="C753" i="1"/>
  <c r="D753" i="1"/>
  <c r="E753" i="1"/>
  <c r="F753" i="1"/>
  <c r="C754" i="1"/>
  <c r="D754" i="1"/>
  <c r="E754" i="1"/>
  <c r="F754" i="1"/>
  <c r="C755" i="1"/>
  <c r="D755" i="1"/>
  <c r="E755" i="1"/>
  <c r="F755" i="1"/>
  <c r="C756" i="1"/>
  <c r="D756" i="1"/>
  <c r="E756" i="1"/>
  <c r="F756" i="1"/>
  <c r="C757" i="1"/>
  <c r="D757" i="1"/>
  <c r="E757" i="1"/>
  <c r="F757" i="1"/>
  <c r="C758" i="1"/>
  <c r="D758" i="1"/>
  <c r="E758" i="1"/>
  <c r="F758" i="1"/>
  <c r="C759" i="1"/>
  <c r="D759" i="1"/>
  <c r="E759" i="1"/>
  <c r="F759" i="1"/>
  <c r="C760" i="1"/>
  <c r="D760" i="1"/>
  <c r="E760" i="1"/>
  <c r="F760" i="1"/>
  <c r="C761" i="1"/>
  <c r="D761" i="1"/>
  <c r="E761" i="1"/>
  <c r="F761" i="1"/>
  <c r="C762" i="1"/>
  <c r="D762" i="1"/>
  <c r="E762" i="1"/>
  <c r="F762" i="1"/>
  <c r="C763" i="1"/>
  <c r="D763" i="1"/>
  <c r="E763" i="1"/>
  <c r="F763" i="1"/>
  <c r="C764" i="1"/>
  <c r="D764" i="1"/>
  <c r="E764" i="1"/>
  <c r="F764" i="1"/>
  <c r="C765" i="1"/>
  <c r="D765" i="1"/>
  <c r="E765" i="1"/>
  <c r="F765" i="1"/>
  <c r="C766" i="1"/>
  <c r="D766" i="1"/>
  <c r="E766" i="1"/>
  <c r="F766" i="1"/>
  <c r="C767" i="1"/>
  <c r="D767" i="1"/>
  <c r="E767" i="1"/>
  <c r="F767" i="1"/>
  <c r="C768" i="1"/>
  <c r="D768" i="1"/>
  <c r="E768" i="1"/>
  <c r="F768" i="1"/>
  <c r="C769" i="1"/>
  <c r="D769" i="1"/>
  <c r="E769" i="1"/>
  <c r="F769" i="1"/>
  <c r="C770" i="1"/>
  <c r="D770" i="1"/>
  <c r="E770" i="1"/>
  <c r="F770" i="1"/>
  <c r="C771" i="1"/>
  <c r="D771" i="1"/>
  <c r="E771" i="1"/>
  <c r="F771" i="1"/>
  <c r="C772" i="1"/>
  <c r="D772" i="1"/>
  <c r="E772" i="1"/>
  <c r="F772" i="1"/>
  <c r="C773" i="1"/>
  <c r="D773" i="1"/>
  <c r="E773" i="1"/>
  <c r="F773" i="1"/>
  <c r="C774" i="1"/>
  <c r="D774" i="1"/>
  <c r="E774" i="1"/>
  <c r="F774" i="1"/>
  <c r="C775" i="1"/>
  <c r="D775" i="1"/>
  <c r="E775" i="1"/>
  <c r="F775" i="1"/>
  <c r="C776" i="1"/>
  <c r="D776" i="1"/>
  <c r="E776" i="1"/>
  <c r="F776" i="1"/>
  <c r="C777" i="1"/>
  <c r="D777" i="1"/>
  <c r="E777" i="1"/>
  <c r="F777" i="1"/>
  <c r="C778" i="1"/>
  <c r="D778" i="1"/>
  <c r="E778" i="1"/>
  <c r="F778" i="1"/>
  <c r="C779" i="1"/>
  <c r="D779" i="1"/>
  <c r="E779" i="1"/>
  <c r="F779" i="1"/>
  <c r="C780" i="1"/>
  <c r="D780" i="1"/>
  <c r="E780" i="1"/>
  <c r="F780" i="1"/>
  <c r="C781" i="1"/>
  <c r="D781" i="1"/>
  <c r="E781" i="1"/>
  <c r="F781" i="1"/>
  <c r="C782" i="1"/>
  <c r="D782" i="1"/>
  <c r="E782" i="1"/>
  <c r="F782" i="1"/>
  <c r="C783" i="1"/>
  <c r="D783" i="1"/>
  <c r="E783" i="1"/>
  <c r="F783" i="1"/>
  <c r="C784" i="1"/>
  <c r="D784" i="1"/>
  <c r="E784" i="1"/>
  <c r="F784" i="1"/>
  <c r="C785" i="1"/>
  <c r="D785" i="1"/>
  <c r="E785" i="1"/>
  <c r="F785" i="1"/>
  <c r="C786" i="1"/>
  <c r="D786" i="1"/>
  <c r="E786" i="1"/>
  <c r="F786" i="1"/>
  <c r="C787" i="1"/>
  <c r="D787" i="1"/>
  <c r="E787" i="1"/>
  <c r="F787" i="1"/>
  <c r="C788" i="1"/>
  <c r="D788" i="1"/>
  <c r="E788" i="1"/>
  <c r="F788" i="1"/>
  <c r="C789" i="1"/>
  <c r="D789" i="1"/>
  <c r="E789" i="1"/>
  <c r="F789" i="1"/>
  <c r="C790" i="1"/>
  <c r="D790" i="1"/>
  <c r="E790" i="1"/>
  <c r="F790" i="1"/>
  <c r="C791" i="1"/>
  <c r="D791" i="1"/>
  <c r="E791" i="1"/>
  <c r="F791" i="1"/>
  <c r="C792" i="1"/>
  <c r="D792" i="1"/>
  <c r="E792" i="1"/>
  <c r="F792" i="1"/>
  <c r="C793" i="1"/>
  <c r="D793" i="1"/>
  <c r="E793" i="1"/>
  <c r="F793" i="1"/>
  <c r="C794" i="1"/>
  <c r="D794" i="1"/>
  <c r="E794" i="1"/>
  <c r="F794" i="1"/>
  <c r="C795" i="1"/>
  <c r="D795" i="1"/>
  <c r="E795" i="1"/>
  <c r="F795" i="1"/>
  <c r="C796" i="1"/>
  <c r="D796" i="1"/>
  <c r="E796" i="1"/>
  <c r="F796" i="1"/>
  <c r="C797" i="1"/>
  <c r="D797" i="1"/>
  <c r="E797" i="1"/>
  <c r="F797" i="1"/>
  <c r="C798" i="1"/>
  <c r="D798" i="1"/>
  <c r="E798" i="1"/>
  <c r="F798" i="1"/>
  <c r="C799" i="1"/>
  <c r="D799" i="1"/>
  <c r="E799" i="1"/>
  <c r="F799" i="1"/>
  <c r="C800" i="1"/>
  <c r="D800" i="1"/>
  <c r="E800" i="1"/>
  <c r="F800" i="1"/>
  <c r="C801" i="1"/>
  <c r="D801" i="1"/>
  <c r="E801" i="1"/>
  <c r="F801" i="1"/>
  <c r="C802" i="1"/>
  <c r="D802" i="1"/>
  <c r="E802" i="1"/>
  <c r="F802" i="1"/>
  <c r="C803" i="1"/>
  <c r="D803" i="1"/>
  <c r="E803" i="1"/>
  <c r="F803" i="1"/>
  <c r="C804" i="1"/>
  <c r="D804" i="1"/>
  <c r="E804" i="1"/>
  <c r="F804" i="1"/>
  <c r="C805" i="1"/>
  <c r="D805" i="1"/>
  <c r="E805" i="1"/>
  <c r="F805" i="1"/>
  <c r="C806" i="1"/>
  <c r="D806" i="1"/>
  <c r="E806" i="1"/>
  <c r="F806" i="1"/>
  <c r="C807" i="1"/>
  <c r="D807" i="1"/>
  <c r="E807" i="1"/>
  <c r="F807" i="1"/>
  <c r="C808" i="1"/>
  <c r="D808" i="1"/>
  <c r="E808" i="1"/>
  <c r="F808" i="1"/>
  <c r="C809" i="1"/>
  <c r="D809" i="1"/>
  <c r="E809" i="1"/>
  <c r="F809" i="1"/>
  <c r="C810" i="1"/>
  <c r="D810" i="1"/>
  <c r="E810" i="1"/>
  <c r="F810" i="1"/>
  <c r="C811" i="1"/>
  <c r="D811" i="1"/>
  <c r="E811" i="1"/>
  <c r="F811" i="1"/>
  <c r="C812" i="1"/>
  <c r="D812" i="1"/>
  <c r="E812" i="1"/>
  <c r="F812" i="1"/>
  <c r="C813" i="1"/>
  <c r="D813" i="1"/>
  <c r="E813" i="1"/>
  <c r="F813" i="1"/>
  <c r="C814" i="1"/>
  <c r="D814" i="1"/>
  <c r="E814" i="1"/>
  <c r="F814" i="1"/>
  <c r="C815" i="1"/>
  <c r="D815" i="1"/>
  <c r="E815" i="1"/>
  <c r="F815" i="1"/>
  <c r="C816" i="1"/>
  <c r="D816" i="1"/>
  <c r="E816" i="1"/>
  <c r="F816" i="1"/>
  <c r="C817" i="1"/>
  <c r="D817" i="1"/>
  <c r="E817" i="1"/>
  <c r="F817" i="1"/>
  <c r="C818" i="1"/>
  <c r="D818" i="1"/>
  <c r="E818" i="1"/>
  <c r="F818" i="1"/>
  <c r="C819" i="1"/>
  <c r="D819" i="1"/>
  <c r="E819" i="1"/>
  <c r="F819" i="1"/>
  <c r="C820" i="1"/>
  <c r="D820" i="1"/>
  <c r="E820" i="1"/>
  <c r="F820" i="1"/>
  <c r="C821" i="1"/>
  <c r="D821" i="1"/>
  <c r="E821" i="1"/>
  <c r="F821" i="1"/>
  <c r="C822" i="1"/>
  <c r="D822" i="1"/>
  <c r="E822" i="1"/>
  <c r="F822" i="1"/>
  <c r="C823" i="1"/>
  <c r="D823" i="1"/>
  <c r="E823" i="1"/>
  <c r="F823" i="1"/>
  <c r="C824" i="1"/>
  <c r="D824" i="1"/>
  <c r="E824" i="1"/>
  <c r="F824" i="1"/>
  <c r="C825" i="1"/>
  <c r="D825" i="1"/>
  <c r="E825" i="1"/>
  <c r="F825" i="1"/>
  <c r="C826" i="1"/>
  <c r="D826" i="1"/>
  <c r="E826" i="1"/>
  <c r="F826" i="1"/>
  <c r="C827" i="1"/>
  <c r="D827" i="1"/>
  <c r="E827" i="1"/>
  <c r="F827" i="1"/>
  <c r="C828" i="1"/>
  <c r="D828" i="1"/>
  <c r="E828" i="1"/>
  <c r="F828" i="1"/>
  <c r="C829" i="1"/>
  <c r="D829" i="1"/>
  <c r="E829" i="1"/>
  <c r="F829" i="1"/>
  <c r="C830" i="1"/>
  <c r="D830" i="1"/>
  <c r="E830" i="1"/>
  <c r="F830" i="1"/>
  <c r="C831" i="1"/>
  <c r="D831" i="1"/>
  <c r="E831" i="1"/>
  <c r="F831" i="1"/>
  <c r="C832" i="1"/>
  <c r="D832" i="1"/>
  <c r="E832" i="1"/>
  <c r="F832" i="1"/>
  <c r="C833" i="1"/>
  <c r="D833" i="1"/>
  <c r="E833" i="1"/>
  <c r="F833" i="1"/>
  <c r="C834" i="1"/>
  <c r="D834" i="1"/>
  <c r="E834" i="1"/>
  <c r="F834" i="1"/>
  <c r="C835" i="1"/>
  <c r="D835" i="1"/>
  <c r="E835" i="1"/>
  <c r="F835" i="1"/>
  <c r="C836" i="1"/>
  <c r="D836" i="1"/>
  <c r="E836" i="1"/>
  <c r="F836" i="1"/>
  <c r="C837" i="1"/>
  <c r="D837" i="1"/>
  <c r="E837" i="1"/>
  <c r="F837" i="1"/>
  <c r="C838" i="1"/>
  <c r="D838" i="1"/>
  <c r="E838" i="1"/>
  <c r="F838" i="1"/>
  <c r="C839" i="1"/>
  <c r="D839" i="1"/>
  <c r="E839" i="1"/>
  <c r="F839" i="1"/>
  <c r="C840" i="1"/>
  <c r="D840" i="1"/>
  <c r="E840" i="1"/>
  <c r="F840" i="1"/>
  <c r="C841" i="1"/>
  <c r="D841" i="1"/>
  <c r="E841" i="1"/>
  <c r="F841" i="1"/>
  <c r="C842" i="1"/>
  <c r="D842" i="1"/>
  <c r="E842" i="1"/>
  <c r="F842" i="1"/>
  <c r="C843" i="1"/>
  <c r="D843" i="1"/>
  <c r="E843" i="1"/>
  <c r="F843" i="1"/>
  <c r="C844" i="1"/>
  <c r="D844" i="1"/>
  <c r="E844" i="1"/>
  <c r="F844" i="1"/>
  <c r="C845" i="1"/>
  <c r="D845" i="1"/>
  <c r="E845" i="1"/>
  <c r="F845" i="1"/>
  <c r="C846" i="1"/>
  <c r="D846" i="1"/>
  <c r="E846" i="1"/>
  <c r="F846" i="1"/>
  <c r="C847" i="1"/>
  <c r="D847" i="1"/>
  <c r="E847" i="1"/>
  <c r="F847" i="1"/>
  <c r="C848" i="1"/>
  <c r="D848" i="1"/>
  <c r="E848" i="1"/>
  <c r="F848" i="1"/>
  <c r="C849" i="1"/>
  <c r="D849" i="1"/>
  <c r="E849" i="1"/>
  <c r="F849" i="1"/>
  <c r="C850" i="1"/>
  <c r="D850" i="1"/>
  <c r="E850" i="1"/>
  <c r="F850" i="1"/>
  <c r="C851" i="1"/>
  <c r="D851" i="1"/>
  <c r="E851" i="1"/>
  <c r="F851" i="1"/>
  <c r="C852" i="1"/>
  <c r="D852" i="1"/>
  <c r="E852" i="1"/>
  <c r="F852" i="1"/>
  <c r="C853" i="1"/>
  <c r="D853" i="1"/>
  <c r="E853" i="1"/>
  <c r="F853" i="1"/>
  <c r="C854" i="1"/>
  <c r="D854" i="1"/>
  <c r="E854" i="1"/>
  <c r="F854" i="1"/>
  <c r="C855" i="1"/>
  <c r="D855" i="1"/>
  <c r="E855" i="1"/>
  <c r="F855" i="1"/>
  <c r="C856" i="1"/>
  <c r="D856" i="1"/>
  <c r="E856" i="1"/>
  <c r="F856" i="1"/>
  <c r="C857" i="1"/>
  <c r="D857" i="1"/>
  <c r="E857" i="1"/>
  <c r="F857" i="1"/>
  <c r="C858" i="1"/>
  <c r="D858" i="1"/>
  <c r="E858" i="1"/>
  <c r="F858" i="1"/>
  <c r="C859" i="1"/>
  <c r="D859" i="1"/>
  <c r="E859" i="1"/>
  <c r="F859" i="1"/>
  <c r="C860" i="1"/>
  <c r="D860" i="1"/>
  <c r="E860" i="1"/>
  <c r="F860" i="1"/>
  <c r="C861" i="1"/>
  <c r="D861" i="1"/>
  <c r="E861" i="1"/>
  <c r="F861" i="1"/>
  <c r="C862" i="1"/>
  <c r="D862" i="1"/>
  <c r="E862" i="1"/>
  <c r="F862" i="1"/>
  <c r="C863" i="1"/>
  <c r="D863" i="1"/>
  <c r="E863" i="1"/>
  <c r="F863" i="1"/>
  <c r="C864" i="1"/>
  <c r="D864" i="1"/>
  <c r="E864" i="1"/>
  <c r="F864" i="1"/>
  <c r="C865" i="1"/>
  <c r="D865" i="1"/>
  <c r="E865" i="1"/>
  <c r="F865" i="1"/>
  <c r="C866" i="1"/>
  <c r="D866" i="1"/>
  <c r="E866" i="1"/>
  <c r="F866" i="1"/>
  <c r="C867" i="1"/>
  <c r="D867" i="1"/>
  <c r="E867" i="1"/>
  <c r="F867" i="1"/>
  <c r="C868" i="1"/>
  <c r="D868" i="1"/>
  <c r="E868" i="1"/>
  <c r="F868" i="1"/>
  <c r="C869" i="1"/>
  <c r="D869" i="1"/>
  <c r="E869" i="1"/>
  <c r="F869" i="1"/>
  <c r="C870" i="1"/>
  <c r="D870" i="1"/>
  <c r="E870" i="1"/>
  <c r="F870" i="1"/>
  <c r="C871" i="1"/>
  <c r="D871" i="1"/>
  <c r="E871" i="1"/>
  <c r="F871" i="1"/>
  <c r="C872" i="1"/>
  <c r="D872" i="1"/>
  <c r="E872" i="1"/>
  <c r="F872" i="1"/>
  <c r="C873" i="1"/>
  <c r="D873" i="1"/>
  <c r="E873" i="1"/>
  <c r="F873" i="1"/>
  <c r="C874" i="1"/>
  <c r="D874" i="1"/>
  <c r="E874" i="1"/>
  <c r="F874" i="1"/>
  <c r="C875" i="1"/>
  <c r="D875" i="1"/>
  <c r="E875" i="1"/>
  <c r="F875" i="1"/>
  <c r="C876" i="1"/>
  <c r="D876" i="1"/>
  <c r="E876" i="1"/>
  <c r="F876" i="1"/>
  <c r="C877" i="1"/>
  <c r="D877" i="1"/>
  <c r="E877" i="1"/>
  <c r="F877" i="1"/>
  <c r="C878" i="1"/>
  <c r="D878" i="1"/>
  <c r="E878" i="1"/>
  <c r="F878" i="1"/>
  <c r="C879" i="1"/>
  <c r="D879" i="1"/>
  <c r="E879" i="1"/>
  <c r="F879" i="1"/>
  <c r="C880" i="1"/>
  <c r="D880" i="1"/>
  <c r="E880" i="1"/>
  <c r="F880" i="1"/>
  <c r="C881" i="1"/>
  <c r="D881" i="1"/>
  <c r="E881" i="1"/>
  <c r="F881" i="1"/>
  <c r="C882" i="1"/>
  <c r="D882" i="1"/>
  <c r="E882" i="1"/>
  <c r="F882" i="1"/>
  <c r="C883" i="1"/>
  <c r="D883" i="1"/>
  <c r="E883" i="1"/>
  <c r="F883" i="1"/>
  <c r="C884" i="1"/>
  <c r="D884" i="1"/>
  <c r="E884" i="1"/>
  <c r="F884" i="1"/>
  <c r="C885" i="1"/>
  <c r="D885" i="1"/>
  <c r="E885" i="1"/>
  <c r="F885" i="1"/>
  <c r="C886" i="1"/>
  <c r="D886" i="1"/>
  <c r="E886" i="1"/>
  <c r="F886" i="1"/>
  <c r="C887" i="1"/>
  <c r="D887" i="1"/>
  <c r="E887" i="1"/>
  <c r="F887" i="1"/>
  <c r="C888" i="1"/>
  <c r="D888" i="1"/>
  <c r="E888" i="1"/>
  <c r="F888" i="1"/>
  <c r="C889" i="1"/>
  <c r="D889" i="1"/>
  <c r="E889" i="1"/>
  <c r="F889" i="1"/>
  <c r="C890" i="1"/>
  <c r="D890" i="1"/>
  <c r="E890" i="1"/>
  <c r="F890" i="1"/>
  <c r="C891" i="1"/>
  <c r="D891" i="1"/>
  <c r="E891" i="1"/>
  <c r="F891" i="1"/>
  <c r="C892" i="1"/>
  <c r="D892" i="1"/>
  <c r="E892" i="1"/>
  <c r="F892" i="1"/>
  <c r="C893" i="1"/>
  <c r="D893" i="1"/>
  <c r="E893" i="1"/>
  <c r="F893" i="1"/>
  <c r="C894" i="1"/>
  <c r="D894" i="1"/>
  <c r="E894" i="1"/>
  <c r="F894" i="1"/>
  <c r="C895" i="1"/>
  <c r="D895" i="1"/>
  <c r="E895" i="1"/>
  <c r="F895" i="1"/>
  <c r="C896" i="1"/>
  <c r="D896" i="1"/>
  <c r="E896" i="1"/>
  <c r="F896" i="1"/>
  <c r="C897" i="1"/>
  <c r="D897" i="1"/>
  <c r="E897" i="1"/>
  <c r="F897" i="1"/>
  <c r="C898" i="1"/>
  <c r="D898" i="1"/>
  <c r="E898" i="1"/>
  <c r="F898" i="1"/>
  <c r="C899" i="1"/>
  <c r="D899" i="1"/>
  <c r="E899" i="1"/>
  <c r="F899" i="1"/>
  <c r="C900" i="1"/>
  <c r="D900" i="1"/>
  <c r="E900" i="1"/>
  <c r="F900" i="1"/>
  <c r="C901" i="1"/>
  <c r="D901" i="1"/>
  <c r="E901" i="1"/>
  <c r="F901" i="1"/>
  <c r="C902" i="1"/>
  <c r="D902" i="1"/>
  <c r="E902" i="1"/>
  <c r="F902" i="1"/>
  <c r="C903" i="1"/>
  <c r="D903" i="1"/>
  <c r="E903" i="1"/>
  <c r="F903" i="1"/>
  <c r="C904" i="1"/>
  <c r="D904" i="1"/>
  <c r="E904" i="1"/>
  <c r="F904" i="1"/>
  <c r="C905" i="1"/>
  <c r="D905" i="1"/>
  <c r="E905" i="1"/>
  <c r="F905" i="1"/>
  <c r="C906" i="1"/>
  <c r="D906" i="1"/>
  <c r="E906" i="1"/>
  <c r="F906" i="1"/>
  <c r="C907" i="1"/>
  <c r="D907" i="1"/>
  <c r="E907" i="1"/>
  <c r="F907" i="1"/>
  <c r="C908" i="1"/>
  <c r="D908" i="1"/>
  <c r="E908" i="1"/>
  <c r="F908" i="1"/>
  <c r="C909" i="1"/>
  <c r="D909" i="1"/>
  <c r="E909" i="1"/>
  <c r="F909" i="1"/>
  <c r="C910" i="1"/>
  <c r="D910" i="1"/>
  <c r="E910" i="1"/>
  <c r="F910" i="1"/>
  <c r="C911" i="1"/>
  <c r="D911" i="1"/>
  <c r="E911" i="1"/>
  <c r="F911" i="1"/>
  <c r="C912" i="1"/>
  <c r="D912" i="1"/>
  <c r="E912" i="1"/>
  <c r="F912" i="1"/>
  <c r="C913" i="1"/>
  <c r="D913" i="1"/>
  <c r="E913" i="1"/>
  <c r="F913" i="1"/>
  <c r="C914" i="1"/>
  <c r="D914" i="1"/>
  <c r="E914" i="1"/>
  <c r="F914" i="1"/>
  <c r="C915" i="1"/>
  <c r="D915" i="1"/>
  <c r="E915" i="1"/>
  <c r="F915" i="1"/>
  <c r="C916" i="1"/>
  <c r="D916" i="1"/>
  <c r="E916" i="1"/>
  <c r="F916" i="1"/>
  <c r="C917" i="1"/>
  <c r="D917" i="1"/>
  <c r="E917" i="1"/>
  <c r="F917" i="1"/>
  <c r="C918" i="1"/>
  <c r="D918" i="1"/>
  <c r="E918" i="1"/>
  <c r="F918" i="1"/>
  <c r="C919" i="1"/>
  <c r="D919" i="1"/>
  <c r="E919" i="1"/>
  <c r="F919" i="1"/>
  <c r="C920" i="1"/>
  <c r="D920" i="1"/>
  <c r="E920" i="1"/>
  <c r="F920" i="1"/>
  <c r="C921" i="1"/>
  <c r="D921" i="1"/>
  <c r="E921" i="1"/>
  <c r="F921" i="1"/>
  <c r="C922" i="1"/>
  <c r="D922" i="1"/>
  <c r="E922" i="1"/>
  <c r="F922" i="1"/>
  <c r="C923" i="1"/>
  <c r="D923" i="1"/>
  <c r="E923" i="1"/>
  <c r="F923" i="1"/>
  <c r="C924" i="1"/>
  <c r="D924" i="1"/>
  <c r="E924" i="1"/>
  <c r="F924" i="1"/>
  <c r="C925" i="1"/>
  <c r="D925" i="1"/>
  <c r="E925" i="1"/>
  <c r="F925" i="1"/>
  <c r="C926" i="1"/>
  <c r="D926" i="1"/>
  <c r="E926" i="1"/>
  <c r="F926" i="1"/>
  <c r="C927" i="1"/>
  <c r="D927" i="1"/>
  <c r="E927" i="1"/>
  <c r="F927" i="1"/>
  <c r="C928" i="1"/>
  <c r="D928" i="1"/>
  <c r="E928" i="1"/>
  <c r="F928" i="1"/>
  <c r="C929" i="1"/>
  <c r="D929" i="1"/>
  <c r="E929" i="1"/>
  <c r="F929" i="1"/>
  <c r="C930" i="1"/>
  <c r="D930" i="1"/>
  <c r="E930" i="1"/>
  <c r="F930" i="1"/>
  <c r="C931" i="1"/>
  <c r="D931" i="1"/>
  <c r="E931" i="1"/>
  <c r="F931" i="1"/>
  <c r="C932" i="1"/>
  <c r="D932" i="1"/>
  <c r="E932" i="1"/>
  <c r="F932" i="1"/>
  <c r="C933" i="1"/>
  <c r="D933" i="1"/>
  <c r="E933" i="1"/>
  <c r="F933" i="1"/>
  <c r="C934" i="1"/>
  <c r="D934" i="1"/>
  <c r="E934" i="1"/>
  <c r="F934" i="1"/>
  <c r="C935" i="1"/>
  <c r="D935" i="1"/>
  <c r="E935" i="1"/>
  <c r="F935" i="1"/>
  <c r="C936" i="1"/>
  <c r="D936" i="1"/>
  <c r="E936" i="1"/>
  <c r="F936" i="1"/>
  <c r="C937" i="1"/>
  <c r="D937" i="1"/>
  <c r="E937" i="1"/>
  <c r="F937" i="1"/>
  <c r="C938" i="1"/>
  <c r="D938" i="1"/>
  <c r="E938" i="1"/>
  <c r="F938" i="1"/>
  <c r="C939" i="1"/>
  <c r="D939" i="1"/>
  <c r="E939" i="1"/>
  <c r="F939" i="1"/>
  <c r="C940" i="1"/>
  <c r="D940" i="1"/>
  <c r="E940" i="1"/>
  <c r="F940" i="1"/>
  <c r="C941" i="1"/>
  <c r="D941" i="1"/>
  <c r="E941" i="1"/>
  <c r="F941" i="1"/>
  <c r="C942" i="1"/>
  <c r="D942" i="1"/>
  <c r="E942" i="1"/>
  <c r="F942" i="1"/>
  <c r="C943" i="1"/>
  <c r="D943" i="1"/>
  <c r="E943" i="1"/>
  <c r="F943" i="1"/>
  <c r="C944" i="1"/>
  <c r="D944" i="1"/>
  <c r="E944" i="1"/>
  <c r="F944" i="1"/>
  <c r="C945" i="1"/>
  <c r="D945" i="1"/>
  <c r="E945" i="1"/>
  <c r="F945" i="1"/>
  <c r="C946" i="1"/>
  <c r="D946" i="1"/>
  <c r="E946" i="1"/>
  <c r="F946" i="1"/>
  <c r="C947" i="1"/>
  <c r="D947" i="1"/>
  <c r="E947" i="1"/>
  <c r="F947" i="1"/>
  <c r="C948" i="1"/>
  <c r="D948" i="1"/>
  <c r="E948" i="1"/>
  <c r="F948" i="1"/>
  <c r="C949" i="1"/>
  <c r="D949" i="1"/>
  <c r="E949" i="1"/>
  <c r="F949" i="1"/>
  <c r="C950" i="1"/>
  <c r="D950" i="1"/>
  <c r="E950" i="1"/>
  <c r="F950" i="1"/>
  <c r="C951" i="1"/>
  <c r="D951" i="1"/>
  <c r="E951" i="1"/>
  <c r="F951" i="1"/>
  <c r="C952" i="1"/>
  <c r="D952" i="1"/>
  <c r="E952" i="1"/>
  <c r="F952" i="1"/>
  <c r="C953" i="1"/>
  <c r="D953" i="1"/>
  <c r="E953" i="1"/>
  <c r="F953" i="1"/>
  <c r="C954" i="1"/>
  <c r="D954" i="1"/>
  <c r="E954" i="1"/>
  <c r="F954" i="1"/>
  <c r="C955" i="1"/>
  <c r="D955" i="1"/>
  <c r="E955" i="1"/>
  <c r="F955" i="1"/>
  <c r="C956" i="1"/>
  <c r="D956" i="1"/>
  <c r="E956" i="1"/>
  <c r="F956" i="1"/>
  <c r="C957" i="1"/>
  <c r="D957" i="1"/>
  <c r="E957" i="1"/>
  <c r="F957" i="1"/>
  <c r="C958" i="1"/>
  <c r="D958" i="1"/>
  <c r="E958" i="1"/>
  <c r="F958" i="1"/>
  <c r="C959" i="1"/>
  <c r="D959" i="1"/>
  <c r="E959" i="1"/>
  <c r="F959" i="1"/>
  <c r="C960" i="1"/>
  <c r="D960" i="1"/>
  <c r="E960" i="1"/>
  <c r="F960" i="1"/>
  <c r="C961" i="1"/>
  <c r="D961" i="1"/>
  <c r="E961" i="1"/>
  <c r="F961" i="1"/>
  <c r="C962" i="1"/>
  <c r="D962" i="1"/>
  <c r="E962" i="1"/>
  <c r="F962" i="1"/>
  <c r="C963" i="1"/>
  <c r="D963" i="1"/>
  <c r="E963" i="1"/>
  <c r="F963" i="1"/>
  <c r="C964" i="1"/>
  <c r="D964" i="1"/>
  <c r="E964" i="1"/>
  <c r="F964" i="1"/>
  <c r="C965" i="1"/>
  <c r="D965" i="1"/>
  <c r="E965" i="1"/>
  <c r="F965" i="1"/>
  <c r="C966" i="1"/>
  <c r="D966" i="1"/>
  <c r="E966" i="1"/>
  <c r="F966" i="1"/>
  <c r="C967" i="1"/>
  <c r="D967" i="1"/>
  <c r="E967" i="1"/>
  <c r="F967" i="1"/>
  <c r="C968" i="1"/>
  <c r="D968" i="1"/>
  <c r="E968" i="1"/>
  <c r="F968" i="1"/>
  <c r="C969" i="1"/>
  <c r="D969" i="1"/>
  <c r="E969" i="1"/>
  <c r="F969" i="1"/>
  <c r="C970" i="1"/>
  <c r="D970" i="1"/>
  <c r="E970" i="1"/>
  <c r="F970" i="1"/>
  <c r="C971" i="1"/>
  <c r="D971" i="1"/>
  <c r="E971" i="1"/>
  <c r="F971" i="1"/>
  <c r="C972" i="1"/>
  <c r="D972" i="1"/>
  <c r="E972" i="1"/>
  <c r="F972" i="1"/>
  <c r="C973" i="1"/>
  <c r="D973" i="1"/>
  <c r="E973" i="1"/>
  <c r="F973" i="1"/>
  <c r="C974" i="1"/>
  <c r="D974" i="1"/>
  <c r="E974" i="1"/>
  <c r="F974" i="1"/>
  <c r="C975" i="1"/>
  <c r="D975" i="1"/>
  <c r="E975" i="1"/>
  <c r="F975" i="1"/>
  <c r="C976" i="1"/>
  <c r="D976" i="1"/>
  <c r="E976" i="1"/>
  <c r="F976" i="1"/>
  <c r="C977" i="1"/>
  <c r="D977" i="1"/>
  <c r="E977" i="1"/>
  <c r="F977" i="1"/>
  <c r="C978" i="1"/>
  <c r="D978" i="1"/>
  <c r="E978" i="1"/>
  <c r="F978" i="1"/>
  <c r="C979" i="1"/>
  <c r="D979" i="1"/>
  <c r="E979" i="1"/>
  <c r="F979" i="1"/>
  <c r="C980" i="1"/>
  <c r="D980" i="1"/>
  <c r="E980" i="1"/>
  <c r="F980" i="1"/>
  <c r="C981" i="1"/>
  <c r="D981" i="1"/>
  <c r="E981" i="1"/>
  <c r="F981" i="1"/>
  <c r="C982" i="1"/>
  <c r="D982" i="1"/>
  <c r="E982" i="1"/>
  <c r="F982" i="1"/>
  <c r="C983" i="1"/>
  <c r="D983" i="1"/>
  <c r="E983" i="1"/>
  <c r="F983" i="1"/>
  <c r="C984" i="1"/>
  <c r="D984" i="1"/>
  <c r="E984" i="1"/>
  <c r="F984" i="1"/>
  <c r="C985" i="1"/>
  <c r="D985" i="1"/>
  <c r="E985" i="1"/>
  <c r="F985" i="1"/>
  <c r="C986" i="1"/>
  <c r="D986" i="1"/>
  <c r="E986" i="1"/>
  <c r="F986" i="1"/>
  <c r="C987" i="1"/>
  <c r="D987" i="1"/>
  <c r="E987" i="1"/>
  <c r="F987" i="1"/>
  <c r="C988" i="1"/>
  <c r="D988" i="1"/>
  <c r="E988" i="1"/>
  <c r="F988" i="1"/>
  <c r="C989" i="1"/>
  <c r="D989" i="1"/>
  <c r="E989" i="1"/>
  <c r="F989" i="1"/>
  <c r="C990" i="1"/>
  <c r="D990" i="1"/>
  <c r="E990" i="1"/>
  <c r="F990" i="1"/>
  <c r="C991" i="1"/>
  <c r="D991" i="1"/>
  <c r="E991" i="1"/>
  <c r="F991" i="1"/>
  <c r="C992" i="1"/>
  <c r="D992" i="1"/>
  <c r="E992" i="1"/>
  <c r="F992" i="1"/>
  <c r="C993" i="1"/>
  <c r="D993" i="1"/>
  <c r="E993" i="1"/>
  <c r="F993" i="1"/>
  <c r="C994" i="1"/>
  <c r="D994" i="1"/>
  <c r="E994" i="1"/>
  <c r="F994" i="1"/>
  <c r="C995" i="1"/>
  <c r="D995" i="1"/>
  <c r="E995" i="1"/>
  <c r="F995" i="1"/>
  <c r="C996" i="1"/>
  <c r="D996" i="1"/>
  <c r="E996" i="1"/>
  <c r="F996" i="1"/>
  <c r="C997" i="1"/>
  <c r="D997" i="1"/>
  <c r="E997" i="1"/>
  <c r="F997" i="1"/>
  <c r="C998" i="1"/>
  <c r="D998" i="1"/>
  <c r="E998" i="1"/>
  <c r="F998" i="1"/>
  <c r="C999" i="1"/>
  <c r="D999" i="1"/>
  <c r="E999" i="1"/>
  <c r="F999" i="1"/>
  <c r="C1000" i="1"/>
  <c r="D1000" i="1"/>
  <c r="E1000" i="1"/>
  <c r="F1000" i="1"/>
  <c r="C1001" i="1"/>
  <c r="D1001" i="1"/>
  <c r="E1001" i="1"/>
  <c r="F1001" i="1"/>
  <c r="C1002" i="1"/>
  <c r="D1002" i="1"/>
  <c r="E1002" i="1"/>
  <c r="F1002" i="1"/>
  <c r="C1003" i="1"/>
  <c r="D1003" i="1"/>
  <c r="E1003" i="1"/>
  <c r="F1003" i="1"/>
  <c r="C1004" i="1"/>
  <c r="D1004" i="1"/>
  <c r="E1004" i="1"/>
  <c r="F1004" i="1"/>
  <c r="C1005" i="1"/>
  <c r="D1005" i="1"/>
  <c r="E1005" i="1"/>
  <c r="F1005" i="1"/>
  <c r="C1006" i="1"/>
  <c r="D1006" i="1"/>
  <c r="E1006" i="1"/>
  <c r="F1006" i="1"/>
  <c r="C1007" i="1"/>
  <c r="D1007" i="1"/>
  <c r="E1007" i="1"/>
  <c r="F1007" i="1"/>
  <c r="C1008" i="1"/>
  <c r="D1008" i="1"/>
  <c r="E1008" i="1"/>
  <c r="F1008" i="1"/>
  <c r="C1009" i="1"/>
  <c r="D1009" i="1"/>
  <c r="E1009" i="1"/>
  <c r="F1009" i="1"/>
  <c r="C1010" i="1"/>
  <c r="D1010" i="1"/>
  <c r="E1010" i="1"/>
  <c r="F1010" i="1"/>
  <c r="C1011" i="1"/>
  <c r="D1011" i="1"/>
  <c r="E1011" i="1"/>
  <c r="F1011" i="1"/>
  <c r="C1012" i="1"/>
  <c r="D1012" i="1"/>
  <c r="E1012" i="1"/>
  <c r="F1012" i="1"/>
  <c r="C1013" i="1"/>
  <c r="D1013" i="1"/>
  <c r="E1013" i="1"/>
  <c r="F1013" i="1"/>
  <c r="C1014" i="1"/>
  <c r="D1014" i="1"/>
  <c r="E1014" i="1"/>
  <c r="F1014" i="1"/>
  <c r="C1015" i="1"/>
  <c r="D1015" i="1"/>
  <c r="E1015" i="1"/>
  <c r="F1015" i="1"/>
  <c r="C1016" i="1"/>
  <c r="D1016" i="1"/>
  <c r="E1016" i="1"/>
  <c r="F1016" i="1"/>
  <c r="C1017" i="1"/>
  <c r="D1017" i="1"/>
  <c r="E1017" i="1"/>
  <c r="F1017" i="1"/>
  <c r="C1018" i="1"/>
  <c r="D1018" i="1"/>
  <c r="E1018" i="1"/>
  <c r="F1018" i="1"/>
  <c r="C1019" i="1"/>
  <c r="D1019" i="1"/>
  <c r="E1019" i="1"/>
  <c r="F1019" i="1"/>
  <c r="C1020" i="1"/>
  <c r="D1020" i="1"/>
  <c r="E1020" i="1"/>
  <c r="F1020" i="1"/>
  <c r="C1021" i="1"/>
  <c r="D1021" i="1"/>
  <c r="E1021" i="1"/>
  <c r="F1021" i="1"/>
  <c r="C1022" i="1"/>
  <c r="D1022" i="1"/>
  <c r="E1022" i="1"/>
  <c r="F1022" i="1"/>
  <c r="C1023" i="1"/>
  <c r="D1023" i="1"/>
  <c r="E1023" i="1"/>
  <c r="F1023" i="1"/>
  <c r="C1024" i="1"/>
  <c r="D1024" i="1"/>
  <c r="E1024" i="1"/>
  <c r="F1024" i="1"/>
  <c r="C1025" i="1"/>
  <c r="D1025" i="1"/>
  <c r="E1025" i="1"/>
  <c r="F1025" i="1"/>
  <c r="C1026" i="1"/>
  <c r="D1026" i="1"/>
  <c r="E1026" i="1"/>
  <c r="F1026" i="1"/>
  <c r="C1027" i="1"/>
  <c r="D1027" i="1"/>
  <c r="E1027" i="1"/>
  <c r="F1027" i="1"/>
  <c r="C1028" i="1"/>
  <c r="D1028" i="1"/>
  <c r="E1028" i="1"/>
  <c r="F1028" i="1"/>
  <c r="C1029" i="1"/>
  <c r="D1029" i="1"/>
  <c r="E1029" i="1"/>
  <c r="F1029" i="1"/>
  <c r="C1030" i="1"/>
  <c r="D1030" i="1"/>
  <c r="E1030" i="1"/>
  <c r="F1030" i="1"/>
  <c r="C1031" i="1"/>
  <c r="D1031" i="1"/>
  <c r="E1031" i="1"/>
  <c r="F1031" i="1"/>
  <c r="C1032" i="1"/>
  <c r="D1032" i="1"/>
  <c r="E1032" i="1"/>
  <c r="F1032" i="1"/>
  <c r="C1033" i="1"/>
  <c r="D1033" i="1"/>
  <c r="E1033" i="1"/>
  <c r="F1033" i="1"/>
  <c r="C1034" i="1"/>
  <c r="D1034" i="1"/>
  <c r="E1034" i="1"/>
  <c r="F1034" i="1"/>
  <c r="C1035" i="1"/>
  <c r="D1035" i="1"/>
  <c r="E1035" i="1"/>
  <c r="F1035" i="1"/>
  <c r="C1036" i="1"/>
  <c r="D1036" i="1"/>
  <c r="E1036" i="1"/>
  <c r="F1036" i="1"/>
  <c r="C1037" i="1"/>
  <c r="D1037" i="1"/>
  <c r="E1037" i="1"/>
  <c r="F1037" i="1"/>
  <c r="C1038" i="1"/>
  <c r="D1038" i="1"/>
  <c r="E1038" i="1"/>
  <c r="F1038" i="1"/>
  <c r="C1039" i="1"/>
  <c r="D1039" i="1"/>
  <c r="E1039" i="1"/>
  <c r="F1039" i="1"/>
  <c r="C1040" i="1"/>
  <c r="D1040" i="1"/>
  <c r="E1040" i="1"/>
  <c r="F1040" i="1"/>
  <c r="C1041" i="1"/>
  <c r="D1041" i="1"/>
  <c r="E1041" i="1"/>
  <c r="F1041" i="1"/>
  <c r="C1042" i="1"/>
  <c r="D1042" i="1"/>
  <c r="E1042" i="1"/>
  <c r="F1042" i="1"/>
  <c r="C1043" i="1"/>
  <c r="D1043" i="1"/>
  <c r="E1043" i="1"/>
  <c r="F1043" i="1"/>
  <c r="C1044" i="1"/>
  <c r="D1044" i="1"/>
  <c r="E1044" i="1"/>
  <c r="F1044" i="1"/>
  <c r="C1045" i="1"/>
  <c r="D1045" i="1"/>
  <c r="E1045" i="1"/>
  <c r="F1045" i="1"/>
  <c r="C1046" i="1"/>
  <c r="D1046" i="1"/>
  <c r="E1046" i="1"/>
  <c r="F1046" i="1"/>
  <c r="C1047" i="1"/>
  <c r="D1047" i="1"/>
  <c r="E1047" i="1"/>
  <c r="F1047" i="1"/>
  <c r="C1048" i="1"/>
  <c r="D1048" i="1"/>
  <c r="E1048" i="1"/>
  <c r="F1048" i="1"/>
  <c r="C1049" i="1"/>
  <c r="D1049" i="1"/>
  <c r="E1049" i="1"/>
  <c r="F1049" i="1"/>
  <c r="C1050" i="1"/>
  <c r="D1050" i="1"/>
  <c r="E1050" i="1"/>
  <c r="F1050" i="1"/>
  <c r="C1051" i="1"/>
  <c r="D1051" i="1"/>
  <c r="E1051" i="1"/>
  <c r="F1051" i="1"/>
  <c r="C1052" i="1"/>
  <c r="D1052" i="1"/>
  <c r="E1052" i="1"/>
  <c r="F1052" i="1"/>
  <c r="C1053" i="1"/>
  <c r="D1053" i="1"/>
  <c r="E1053" i="1"/>
  <c r="F1053" i="1"/>
  <c r="C1054" i="1"/>
  <c r="D1054" i="1"/>
  <c r="E1054" i="1"/>
  <c r="F1054" i="1"/>
  <c r="C1055" i="1"/>
  <c r="D1055" i="1"/>
  <c r="E1055" i="1"/>
  <c r="F1055" i="1"/>
  <c r="C1056" i="1"/>
  <c r="D1056" i="1"/>
  <c r="E1056" i="1"/>
  <c r="F1056" i="1"/>
  <c r="C1057" i="1"/>
  <c r="D1057" i="1"/>
  <c r="E1057" i="1"/>
  <c r="F1057" i="1"/>
  <c r="C1058" i="1"/>
  <c r="D1058" i="1"/>
  <c r="E1058" i="1"/>
  <c r="F1058" i="1"/>
  <c r="C1059" i="1"/>
  <c r="D1059" i="1"/>
  <c r="E1059" i="1"/>
  <c r="F1059" i="1"/>
  <c r="C1060" i="1"/>
  <c r="D1060" i="1"/>
  <c r="E1060" i="1"/>
  <c r="F1060" i="1"/>
  <c r="C1061" i="1"/>
  <c r="D1061" i="1"/>
  <c r="E1061" i="1"/>
  <c r="F1061" i="1"/>
  <c r="C1062" i="1"/>
  <c r="D1062" i="1"/>
  <c r="E1062" i="1"/>
  <c r="F1062" i="1"/>
  <c r="C1063" i="1"/>
  <c r="D1063" i="1"/>
  <c r="E1063" i="1"/>
  <c r="F1063" i="1"/>
  <c r="C1064" i="1"/>
  <c r="D1064" i="1"/>
  <c r="E1064" i="1"/>
  <c r="F1064" i="1"/>
  <c r="C1065" i="1"/>
  <c r="D1065" i="1"/>
  <c r="E1065" i="1"/>
  <c r="F1065" i="1"/>
  <c r="C1066" i="1"/>
  <c r="D1066" i="1"/>
  <c r="E1066" i="1"/>
  <c r="F1066" i="1"/>
  <c r="C1067" i="1"/>
  <c r="D1067" i="1"/>
  <c r="E1067" i="1"/>
  <c r="F1067" i="1"/>
  <c r="C1068" i="1"/>
  <c r="D1068" i="1"/>
  <c r="E1068" i="1"/>
  <c r="F1068" i="1"/>
  <c r="C1069" i="1"/>
  <c r="D1069" i="1"/>
  <c r="E1069" i="1"/>
  <c r="F1069" i="1"/>
  <c r="C1070" i="1"/>
  <c r="D1070" i="1"/>
  <c r="E1070" i="1"/>
  <c r="F1070" i="1"/>
  <c r="C1071" i="1"/>
  <c r="D1071" i="1"/>
  <c r="E1071" i="1"/>
  <c r="F1071" i="1"/>
  <c r="C1072" i="1"/>
  <c r="D1072" i="1"/>
  <c r="E1072" i="1"/>
  <c r="F1072" i="1"/>
  <c r="C1073" i="1"/>
  <c r="D1073" i="1"/>
  <c r="E1073" i="1"/>
  <c r="F1073" i="1"/>
  <c r="C1074" i="1"/>
  <c r="D1074" i="1"/>
  <c r="E1074" i="1"/>
  <c r="F1074" i="1"/>
  <c r="C1075" i="1"/>
  <c r="D1075" i="1"/>
  <c r="E1075" i="1"/>
  <c r="F1075" i="1"/>
  <c r="C1076" i="1"/>
  <c r="D1076" i="1"/>
  <c r="E1076" i="1"/>
  <c r="F1076" i="1"/>
  <c r="C1077" i="1"/>
  <c r="D1077" i="1"/>
  <c r="E1077" i="1"/>
  <c r="F1077" i="1"/>
  <c r="C1078" i="1"/>
  <c r="D1078" i="1"/>
  <c r="E1078" i="1"/>
  <c r="F1078" i="1"/>
  <c r="C1079" i="1"/>
  <c r="D1079" i="1"/>
  <c r="E1079" i="1"/>
  <c r="F1079" i="1"/>
  <c r="C1080" i="1"/>
  <c r="D1080" i="1"/>
  <c r="E1080" i="1"/>
  <c r="F1080" i="1"/>
  <c r="C1081" i="1"/>
  <c r="D1081" i="1"/>
  <c r="E1081" i="1"/>
  <c r="F1081" i="1"/>
  <c r="C1082" i="1"/>
  <c r="D1082" i="1"/>
  <c r="E1082" i="1"/>
  <c r="F1082" i="1"/>
  <c r="C1083" i="1"/>
  <c r="D1083" i="1"/>
  <c r="E1083" i="1"/>
  <c r="F1083" i="1"/>
  <c r="C1084" i="1"/>
  <c r="D1084" i="1"/>
  <c r="E1084" i="1"/>
  <c r="F1084" i="1"/>
  <c r="C1085" i="1"/>
  <c r="D1085" i="1"/>
  <c r="E1085" i="1"/>
  <c r="F1085" i="1"/>
  <c r="C1086" i="1"/>
  <c r="D1086" i="1"/>
  <c r="E1086" i="1"/>
  <c r="F1086" i="1"/>
  <c r="C1087" i="1"/>
  <c r="D1087" i="1"/>
  <c r="E1087" i="1"/>
  <c r="F1087" i="1"/>
  <c r="C1088" i="1"/>
  <c r="D1088" i="1"/>
  <c r="E1088" i="1"/>
  <c r="F1088" i="1"/>
  <c r="C1089" i="1"/>
  <c r="D1089" i="1"/>
  <c r="E1089" i="1"/>
  <c r="F1089" i="1"/>
  <c r="C1090" i="1"/>
  <c r="D1090" i="1"/>
  <c r="E1090" i="1"/>
  <c r="F1090" i="1"/>
  <c r="C1091" i="1"/>
  <c r="D1091" i="1"/>
  <c r="E1091" i="1"/>
  <c r="F1091" i="1"/>
  <c r="C1092" i="1"/>
  <c r="D1092" i="1"/>
  <c r="E1092" i="1"/>
  <c r="F1092" i="1"/>
  <c r="C1093" i="1"/>
  <c r="D1093" i="1"/>
  <c r="E1093" i="1"/>
  <c r="F1093" i="1"/>
  <c r="C1094" i="1"/>
  <c r="D1094" i="1"/>
  <c r="E1094" i="1"/>
  <c r="F1094" i="1"/>
  <c r="C1095" i="1"/>
  <c r="D1095" i="1"/>
  <c r="E1095" i="1"/>
  <c r="F1095" i="1"/>
  <c r="C1096" i="1"/>
  <c r="D1096" i="1"/>
  <c r="F1096" i="1"/>
  <c r="E1096" i="1"/>
  <c r="C1098" i="1"/>
  <c r="D1098" i="1"/>
  <c r="E1098" i="1"/>
  <c r="F1098" i="1"/>
  <c r="C1099" i="1"/>
  <c r="D1099" i="1"/>
  <c r="E1099" i="1"/>
  <c r="F1099" i="1"/>
  <c r="C1100" i="1"/>
  <c r="D1100" i="1"/>
  <c r="E1100" i="1"/>
  <c r="F1100" i="1"/>
  <c r="C1101" i="1"/>
  <c r="D1101" i="1"/>
  <c r="E1101" i="1"/>
  <c r="F1101" i="1"/>
  <c r="C1102" i="1"/>
  <c r="D1102" i="1"/>
  <c r="E1102" i="1"/>
  <c r="F1102" i="1"/>
  <c r="C1103" i="1"/>
  <c r="D1103" i="1"/>
  <c r="E1103" i="1"/>
  <c r="F1103" i="1"/>
  <c r="C1104" i="1"/>
  <c r="D1104" i="1"/>
  <c r="E1104" i="1"/>
  <c r="F1104" i="1"/>
  <c r="C1105" i="1"/>
  <c r="D1105" i="1"/>
  <c r="E1105" i="1"/>
  <c r="F1105" i="1"/>
  <c r="C1106" i="1"/>
  <c r="D1106" i="1"/>
  <c r="E1106" i="1"/>
  <c r="F1106" i="1"/>
  <c r="C1107" i="1"/>
  <c r="D1107" i="1"/>
  <c r="E1107" i="1"/>
  <c r="F1107" i="1"/>
  <c r="C1108" i="1"/>
  <c r="D1108" i="1"/>
  <c r="E1108" i="1"/>
  <c r="F1108" i="1"/>
  <c r="C1109" i="1"/>
  <c r="D1109" i="1"/>
  <c r="E1109" i="1"/>
  <c r="F1109" i="1"/>
  <c r="C1110" i="1"/>
  <c r="D1110" i="1"/>
  <c r="E1110" i="1"/>
  <c r="F1110" i="1"/>
  <c r="C1111" i="1"/>
  <c r="D1111" i="1"/>
  <c r="E1111" i="1"/>
  <c r="F1111" i="1"/>
  <c r="C1112" i="1"/>
  <c r="D1112" i="1"/>
  <c r="E1112" i="1"/>
  <c r="F1112" i="1"/>
  <c r="C1113" i="1"/>
  <c r="D1113" i="1"/>
  <c r="E1113" i="1"/>
  <c r="F1113" i="1"/>
  <c r="C1114" i="1"/>
  <c r="D1114" i="1"/>
  <c r="E1114" i="1"/>
  <c r="F1114" i="1"/>
  <c r="C1115" i="1"/>
  <c r="D1115" i="1"/>
  <c r="E1115" i="1"/>
  <c r="F1115" i="1"/>
  <c r="C1116" i="1"/>
  <c r="D1116" i="1"/>
  <c r="E1116" i="1"/>
  <c r="F1116" i="1"/>
  <c r="C1117" i="1"/>
  <c r="D1117" i="1"/>
  <c r="E1117" i="1"/>
  <c r="F1117" i="1"/>
  <c r="C1118" i="1"/>
  <c r="D1118" i="1"/>
  <c r="E1118" i="1"/>
  <c r="F1118" i="1"/>
  <c r="C1119" i="1"/>
  <c r="D1119" i="1"/>
  <c r="E1119" i="1"/>
  <c r="F1119" i="1"/>
  <c r="C1120" i="1"/>
  <c r="D1120" i="1"/>
  <c r="E1120" i="1"/>
  <c r="F1120" i="1"/>
  <c r="C1121" i="1"/>
  <c r="D1121" i="1"/>
  <c r="E1121" i="1"/>
  <c r="F1121" i="1"/>
  <c r="C1122" i="1"/>
  <c r="D1122" i="1"/>
  <c r="E1122" i="1"/>
  <c r="F1122" i="1"/>
  <c r="C1123" i="1"/>
  <c r="D1123" i="1"/>
  <c r="E1123" i="1"/>
  <c r="F1123" i="1"/>
  <c r="C1124" i="1"/>
  <c r="D1124" i="1"/>
  <c r="E1124" i="1"/>
  <c r="F1124" i="1"/>
  <c r="C1125" i="1"/>
  <c r="D1125" i="1"/>
  <c r="E1125" i="1"/>
  <c r="F1125" i="1"/>
  <c r="C1126" i="1"/>
  <c r="D1126" i="1"/>
  <c r="E1126" i="1"/>
  <c r="F1126" i="1"/>
  <c r="C1127" i="1"/>
  <c r="D1127" i="1"/>
  <c r="E1127" i="1"/>
  <c r="F1127" i="1"/>
  <c r="C1128" i="1"/>
  <c r="D1128" i="1"/>
  <c r="E1128" i="1"/>
  <c r="F1128" i="1"/>
  <c r="C1129" i="1"/>
  <c r="D1129" i="1"/>
  <c r="E1129" i="1"/>
  <c r="F1129" i="1"/>
  <c r="C1130" i="1"/>
  <c r="D1130" i="1"/>
  <c r="E1130" i="1"/>
  <c r="F1130" i="1"/>
  <c r="C1131" i="1"/>
  <c r="D1131" i="1"/>
  <c r="E1131" i="1"/>
  <c r="F1131" i="1"/>
  <c r="C1132" i="1"/>
  <c r="D1132" i="1"/>
  <c r="E1132" i="1"/>
  <c r="F1132" i="1"/>
  <c r="C1133" i="1"/>
  <c r="D1133" i="1"/>
  <c r="E1133" i="1"/>
  <c r="F1133" i="1"/>
  <c r="C1134" i="1"/>
  <c r="D1134" i="1"/>
  <c r="E1134" i="1"/>
  <c r="F1134" i="1"/>
  <c r="C1135" i="1"/>
  <c r="D1135" i="1"/>
  <c r="E1135" i="1"/>
  <c r="F1135" i="1"/>
  <c r="C1136" i="1"/>
  <c r="D1136" i="1"/>
  <c r="E1136" i="1"/>
  <c r="F1136" i="1"/>
  <c r="C1137" i="1"/>
  <c r="D1137" i="1"/>
  <c r="E1137" i="1"/>
  <c r="F1137" i="1"/>
  <c r="C1138" i="1"/>
  <c r="D1138" i="1"/>
  <c r="E1138" i="1"/>
  <c r="F1138" i="1"/>
  <c r="C1139" i="1"/>
  <c r="D1139" i="1"/>
  <c r="E1139" i="1"/>
  <c r="F1139" i="1"/>
  <c r="C1140" i="1"/>
  <c r="D1140" i="1"/>
  <c r="E1140" i="1"/>
  <c r="F1140" i="1"/>
  <c r="C1141" i="1"/>
  <c r="D1141" i="1"/>
  <c r="E1141" i="1"/>
  <c r="F1141" i="1"/>
  <c r="C1142" i="1"/>
  <c r="D1142" i="1"/>
  <c r="E1142" i="1"/>
  <c r="F1142" i="1"/>
  <c r="C1143" i="1"/>
  <c r="D1143" i="1"/>
  <c r="E1143" i="1"/>
  <c r="F1143" i="1"/>
  <c r="C1144" i="1"/>
  <c r="D1144" i="1"/>
  <c r="E1144" i="1"/>
  <c r="F1144" i="1"/>
  <c r="C1145" i="1"/>
  <c r="D1145" i="1"/>
  <c r="E1145" i="1"/>
  <c r="F1145" i="1"/>
  <c r="C1146" i="1"/>
  <c r="D1146" i="1"/>
  <c r="E1146" i="1"/>
  <c r="F1146" i="1"/>
  <c r="C1147" i="1"/>
  <c r="D1147" i="1"/>
  <c r="E1147" i="1"/>
  <c r="F1147" i="1"/>
  <c r="C1148" i="1"/>
  <c r="D1148" i="1"/>
  <c r="E1148" i="1"/>
  <c r="F1148" i="1"/>
  <c r="C1149" i="1"/>
  <c r="D1149" i="1"/>
  <c r="E1149" i="1"/>
  <c r="F1149" i="1"/>
  <c r="C1150" i="1"/>
  <c r="D1150" i="1"/>
  <c r="E1150" i="1"/>
  <c r="F1150" i="1"/>
  <c r="C1151" i="1"/>
  <c r="D1151" i="1"/>
  <c r="E1151" i="1"/>
  <c r="F1151" i="1"/>
  <c r="C1152" i="1"/>
  <c r="D1152" i="1"/>
  <c r="E1152" i="1"/>
  <c r="F1152" i="1"/>
  <c r="C1153" i="1"/>
  <c r="D1153" i="1"/>
  <c r="E1153" i="1"/>
  <c r="F1153" i="1"/>
  <c r="C1154" i="1"/>
  <c r="D1154" i="1"/>
  <c r="E1154" i="1"/>
  <c r="F1154" i="1"/>
  <c r="C1155" i="1"/>
  <c r="D1155" i="1"/>
  <c r="E1155" i="1"/>
  <c r="F1155" i="1"/>
  <c r="C1156" i="1"/>
  <c r="D1156" i="1"/>
  <c r="E1156" i="1"/>
  <c r="F1156" i="1"/>
  <c r="C1157" i="1"/>
  <c r="D1157" i="1"/>
  <c r="E1157" i="1"/>
  <c r="F1157" i="1"/>
  <c r="C1158" i="1"/>
  <c r="D1158" i="1"/>
  <c r="E1158" i="1"/>
  <c r="F1158" i="1"/>
  <c r="C1159" i="1"/>
  <c r="D1159" i="1"/>
  <c r="E1159" i="1"/>
  <c r="F1159" i="1"/>
  <c r="C1160" i="1"/>
  <c r="D1160" i="1"/>
  <c r="E1160" i="1"/>
  <c r="F1160" i="1"/>
  <c r="C1161" i="1"/>
  <c r="D1161" i="1"/>
  <c r="E1161" i="1"/>
  <c r="F1161" i="1"/>
  <c r="C1162" i="1"/>
  <c r="D1162" i="1"/>
  <c r="E1162" i="1"/>
  <c r="F1162" i="1"/>
  <c r="C1163" i="1"/>
  <c r="D1163" i="1"/>
  <c r="E1163" i="1"/>
  <c r="F1163" i="1"/>
  <c r="C1164" i="1"/>
  <c r="D1164" i="1"/>
  <c r="E1164" i="1"/>
  <c r="F1164" i="1"/>
  <c r="C1165" i="1"/>
  <c r="D1165" i="1"/>
  <c r="E1165" i="1"/>
  <c r="F1165" i="1"/>
  <c r="C1166" i="1"/>
  <c r="D1166" i="1"/>
  <c r="E1166" i="1"/>
  <c r="F1166" i="1"/>
  <c r="C1167" i="1"/>
  <c r="D1167" i="1"/>
  <c r="E1167" i="1"/>
  <c r="F1167" i="1"/>
  <c r="C1168" i="1"/>
  <c r="D1168" i="1"/>
  <c r="E1168" i="1"/>
  <c r="F1168" i="1"/>
  <c r="C1169" i="1"/>
  <c r="D1169" i="1"/>
  <c r="E1169" i="1"/>
  <c r="F1169" i="1"/>
  <c r="C1170" i="1"/>
  <c r="D1170" i="1"/>
  <c r="E1170" i="1"/>
  <c r="F1170" i="1"/>
  <c r="C1171" i="1"/>
  <c r="D1171" i="1"/>
  <c r="E1171" i="1"/>
  <c r="F1171" i="1"/>
  <c r="C1172" i="1"/>
  <c r="D1172" i="1"/>
  <c r="E1172" i="1"/>
  <c r="F1172" i="1"/>
  <c r="C1173" i="1"/>
  <c r="D1173" i="1"/>
  <c r="E1173" i="1"/>
  <c r="F1173" i="1"/>
  <c r="C1174" i="1"/>
  <c r="D1174" i="1"/>
  <c r="E1174" i="1"/>
  <c r="F1174" i="1"/>
  <c r="C1175" i="1"/>
  <c r="D1175" i="1"/>
  <c r="E1175" i="1"/>
  <c r="F1175" i="1"/>
  <c r="C1176" i="1"/>
  <c r="D1176" i="1"/>
  <c r="E1176" i="1"/>
  <c r="F1176" i="1"/>
  <c r="C1177" i="1"/>
  <c r="D1177" i="1"/>
  <c r="E1177" i="1"/>
  <c r="F1177" i="1"/>
  <c r="C1178" i="1"/>
  <c r="D1178" i="1"/>
  <c r="E1178" i="1"/>
  <c r="F1178" i="1"/>
  <c r="C1179" i="1"/>
  <c r="D1179" i="1"/>
  <c r="E1179" i="1"/>
  <c r="F1179" i="1"/>
  <c r="C1180" i="1"/>
  <c r="D1180" i="1"/>
  <c r="E1180" i="1"/>
  <c r="F1180" i="1"/>
  <c r="C1181" i="1"/>
  <c r="D1181" i="1"/>
  <c r="E1181" i="1"/>
  <c r="F1181" i="1"/>
  <c r="C1182" i="1"/>
  <c r="D1182" i="1"/>
  <c r="E1182" i="1"/>
  <c r="F1182" i="1"/>
  <c r="C1183" i="1"/>
  <c r="D1183" i="1"/>
  <c r="E1183" i="1"/>
  <c r="F1183" i="1"/>
  <c r="C1184" i="1"/>
  <c r="D1184" i="1"/>
  <c r="E1184" i="1"/>
  <c r="F1184" i="1"/>
  <c r="C1185" i="1"/>
  <c r="D1185" i="1"/>
  <c r="E1185" i="1"/>
  <c r="F1185" i="1"/>
  <c r="C1186" i="1"/>
  <c r="D1186" i="1"/>
  <c r="E1186" i="1"/>
  <c r="F1186" i="1"/>
  <c r="C1187" i="1"/>
  <c r="D1187" i="1"/>
  <c r="E1187" i="1"/>
  <c r="F1187" i="1"/>
  <c r="C1188" i="1"/>
  <c r="D1188" i="1"/>
  <c r="E1188" i="1"/>
  <c r="F1188" i="1"/>
  <c r="C1189" i="1"/>
  <c r="D1189" i="1"/>
  <c r="E1189" i="1"/>
  <c r="F1189" i="1"/>
  <c r="C1190" i="1"/>
  <c r="D1190" i="1"/>
  <c r="E1190" i="1"/>
  <c r="F1190" i="1"/>
  <c r="C1191" i="1"/>
  <c r="D1191" i="1"/>
  <c r="E1191" i="1"/>
  <c r="F1191" i="1"/>
  <c r="C1192" i="1"/>
  <c r="D1192" i="1"/>
  <c r="E1192" i="1"/>
  <c r="F1192" i="1"/>
  <c r="C1193" i="1"/>
  <c r="D1193" i="1"/>
  <c r="E1193" i="1"/>
  <c r="F1193" i="1"/>
  <c r="C1194" i="1"/>
  <c r="D1194" i="1"/>
  <c r="E1194" i="1"/>
  <c r="F1194" i="1"/>
  <c r="C1195" i="1"/>
  <c r="D1195" i="1"/>
  <c r="E1195" i="1"/>
  <c r="F1195" i="1"/>
  <c r="C1196" i="1"/>
  <c r="D1196" i="1"/>
  <c r="E1196" i="1"/>
  <c r="F1196" i="1"/>
  <c r="C1197" i="1"/>
  <c r="D1197" i="1"/>
  <c r="E1197" i="1"/>
  <c r="F1197" i="1"/>
  <c r="C1198" i="1"/>
  <c r="D1198" i="1"/>
  <c r="E1198" i="1"/>
  <c r="F1198" i="1"/>
  <c r="C1199" i="1"/>
  <c r="D1199" i="1"/>
  <c r="E1199" i="1"/>
  <c r="F1199" i="1"/>
  <c r="C1200" i="1"/>
  <c r="D1200" i="1"/>
  <c r="E1200" i="1"/>
  <c r="F1200" i="1"/>
  <c r="C1201" i="1"/>
  <c r="D1201" i="1"/>
  <c r="E1201" i="1"/>
  <c r="F1201" i="1"/>
  <c r="C1202" i="1"/>
  <c r="D1202" i="1"/>
  <c r="E1202" i="1"/>
  <c r="F1202" i="1"/>
  <c r="C1203" i="1"/>
  <c r="D1203" i="1"/>
  <c r="E1203" i="1"/>
  <c r="F1203" i="1"/>
  <c r="C1204" i="1"/>
  <c r="D1204" i="1"/>
  <c r="E1204" i="1"/>
  <c r="F1204" i="1"/>
  <c r="C1205" i="1"/>
  <c r="D1205" i="1"/>
  <c r="E1205" i="1"/>
  <c r="F1205" i="1"/>
  <c r="C1206" i="1"/>
  <c r="D1206" i="1"/>
  <c r="E1206" i="1"/>
  <c r="F1206" i="1"/>
  <c r="C1207" i="1"/>
  <c r="D1207" i="1"/>
  <c r="E1207" i="1"/>
  <c r="F1207" i="1"/>
  <c r="C1208" i="1"/>
  <c r="D1208" i="1"/>
  <c r="E1208" i="1"/>
  <c r="F1208" i="1"/>
  <c r="C1209" i="1"/>
  <c r="D1209" i="1"/>
  <c r="E1209" i="1"/>
  <c r="F1209" i="1"/>
  <c r="C1210" i="1"/>
  <c r="D1210" i="1"/>
  <c r="E1210" i="1"/>
  <c r="F1210" i="1"/>
  <c r="C1211" i="1"/>
  <c r="D1211" i="1"/>
  <c r="E1211" i="1"/>
  <c r="F1211" i="1"/>
  <c r="C1212" i="1"/>
  <c r="D1212" i="1"/>
  <c r="E1212" i="1"/>
  <c r="F1212" i="1"/>
  <c r="C1213" i="1"/>
  <c r="D1213" i="1"/>
  <c r="E1213" i="1"/>
  <c r="F1213" i="1"/>
  <c r="C1214" i="1"/>
  <c r="D1214" i="1"/>
  <c r="E1214" i="1"/>
  <c r="F1214" i="1"/>
  <c r="C1215" i="1"/>
  <c r="D1215" i="1"/>
  <c r="E1215" i="1"/>
  <c r="F1215" i="1"/>
  <c r="C1216" i="1"/>
  <c r="D1216" i="1"/>
  <c r="E1216" i="1"/>
  <c r="F1216" i="1"/>
  <c r="C1217" i="1"/>
  <c r="D1217" i="1"/>
  <c r="E1217" i="1"/>
  <c r="F1217" i="1"/>
  <c r="C1218" i="1"/>
  <c r="D1218" i="1"/>
  <c r="E1218" i="1"/>
  <c r="F1218" i="1"/>
  <c r="C1219" i="1"/>
  <c r="D1219" i="1"/>
  <c r="E1219" i="1"/>
  <c r="F1219" i="1"/>
  <c r="C1220" i="1"/>
  <c r="D1220" i="1"/>
  <c r="E1220" i="1"/>
  <c r="F1220" i="1"/>
  <c r="C1221" i="1"/>
  <c r="D1221" i="1"/>
  <c r="E1221" i="1"/>
  <c r="F1221" i="1"/>
  <c r="C1222" i="1"/>
  <c r="D1222" i="1"/>
  <c r="E1222" i="1"/>
  <c r="F1222" i="1"/>
  <c r="C1223" i="1"/>
  <c r="D1223" i="1"/>
  <c r="E1223" i="1"/>
  <c r="F1223" i="1"/>
  <c r="C1224" i="1"/>
  <c r="D1224" i="1"/>
  <c r="E1224" i="1"/>
  <c r="F1224" i="1"/>
  <c r="C1225" i="1"/>
  <c r="D1225" i="1"/>
  <c r="E1225" i="1"/>
  <c r="F1225" i="1"/>
  <c r="C1226" i="1"/>
  <c r="D1226" i="1"/>
  <c r="E1226" i="1"/>
  <c r="F1226" i="1"/>
  <c r="C1227" i="1"/>
  <c r="D1227" i="1"/>
  <c r="E1227" i="1"/>
  <c r="F1227" i="1"/>
  <c r="C1228" i="1"/>
  <c r="D1228" i="1"/>
  <c r="E1228" i="1"/>
  <c r="F1228" i="1"/>
  <c r="C1229" i="1"/>
  <c r="D1229" i="1"/>
  <c r="E1229" i="1"/>
  <c r="F1229" i="1"/>
  <c r="C1230" i="1"/>
  <c r="D1230" i="1"/>
  <c r="E1230" i="1"/>
  <c r="F1230" i="1"/>
  <c r="C1231" i="1"/>
  <c r="D1231" i="1"/>
  <c r="E1231" i="1"/>
  <c r="F1231" i="1"/>
  <c r="C1232" i="1"/>
  <c r="D1232" i="1"/>
  <c r="E1232" i="1"/>
  <c r="F1232" i="1"/>
  <c r="C1233" i="1"/>
  <c r="D1233" i="1"/>
  <c r="E1233" i="1"/>
  <c r="F1233" i="1"/>
  <c r="C1234" i="1"/>
  <c r="D1234" i="1"/>
  <c r="E1234" i="1"/>
  <c r="F1234" i="1"/>
  <c r="C1235" i="1"/>
  <c r="D1235" i="1"/>
  <c r="E1235" i="1"/>
  <c r="F1235" i="1"/>
  <c r="C1236" i="1"/>
  <c r="D1236" i="1"/>
  <c r="E1236" i="1"/>
  <c r="F1236" i="1"/>
  <c r="C1237" i="1"/>
  <c r="D1237" i="1"/>
  <c r="E1237" i="1"/>
  <c r="F1237" i="1"/>
  <c r="C1238" i="1"/>
  <c r="D1238" i="1"/>
  <c r="E1238" i="1"/>
  <c r="F1238" i="1"/>
  <c r="C1239" i="1"/>
  <c r="D1239" i="1"/>
  <c r="E1239" i="1"/>
  <c r="F1239" i="1"/>
  <c r="C1240" i="1"/>
  <c r="D1240" i="1"/>
  <c r="E1240" i="1"/>
  <c r="F1240" i="1"/>
  <c r="C1241" i="1"/>
  <c r="D1241" i="1"/>
  <c r="E1241" i="1"/>
  <c r="F1241" i="1"/>
  <c r="C1242" i="1"/>
  <c r="D1242" i="1"/>
  <c r="E1242" i="1"/>
  <c r="F1242" i="1"/>
  <c r="C1243" i="1"/>
  <c r="D1243" i="1"/>
  <c r="E1243" i="1"/>
  <c r="F1243" i="1"/>
  <c r="C1244" i="1"/>
  <c r="D1244" i="1"/>
  <c r="E1244" i="1"/>
  <c r="F1244" i="1"/>
  <c r="C1245" i="1"/>
  <c r="D1245" i="1"/>
  <c r="E1245" i="1"/>
  <c r="F1245" i="1"/>
  <c r="C1246" i="1"/>
  <c r="D1246" i="1"/>
  <c r="E1246" i="1"/>
  <c r="F1246" i="1"/>
  <c r="C1247" i="1"/>
  <c r="D1247" i="1"/>
  <c r="E1247" i="1"/>
  <c r="F1247" i="1"/>
  <c r="C1248" i="1"/>
  <c r="D1248" i="1"/>
  <c r="E1248" i="1"/>
  <c r="F1248" i="1"/>
  <c r="C1249" i="1"/>
  <c r="D1249" i="1"/>
  <c r="E1249" i="1"/>
  <c r="F1249" i="1"/>
  <c r="C1250" i="1"/>
  <c r="D1250" i="1"/>
  <c r="E1250" i="1"/>
  <c r="F1250" i="1"/>
  <c r="C1251" i="1"/>
  <c r="D1251" i="1"/>
  <c r="E1251" i="1"/>
  <c r="F1251" i="1"/>
  <c r="C1252" i="1"/>
  <c r="D1252" i="1"/>
  <c r="E1252" i="1"/>
  <c r="F1252" i="1"/>
  <c r="C1253" i="1"/>
  <c r="D1253" i="1"/>
  <c r="E1253" i="1"/>
  <c r="F1253" i="1"/>
  <c r="C1254" i="1"/>
  <c r="D1254" i="1"/>
  <c r="E1254" i="1"/>
  <c r="F1254" i="1"/>
  <c r="C1255" i="1"/>
  <c r="D1255" i="1"/>
  <c r="E1255" i="1"/>
  <c r="F1255" i="1"/>
  <c r="C1256" i="1"/>
  <c r="D1256" i="1"/>
  <c r="E1256" i="1"/>
  <c r="F1256" i="1"/>
  <c r="C1257" i="1"/>
  <c r="D1257" i="1"/>
  <c r="E1257" i="1"/>
  <c r="F1257" i="1"/>
  <c r="C1258" i="1"/>
  <c r="D1258" i="1"/>
  <c r="E1258" i="1"/>
  <c r="F1258" i="1"/>
  <c r="C1259" i="1"/>
  <c r="D1259" i="1"/>
  <c r="E1259" i="1"/>
  <c r="F1259" i="1"/>
  <c r="C1260" i="1"/>
  <c r="D1260" i="1"/>
  <c r="E1260" i="1"/>
  <c r="F1260" i="1"/>
  <c r="C1261" i="1"/>
  <c r="D1261" i="1"/>
  <c r="E1261" i="1"/>
  <c r="F1261" i="1"/>
  <c r="C1262" i="1"/>
  <c r="D1262" i="1"/>
  <c r="E1262" i="1"/>
  <c r="F1262" i="1"/>
  <c r="C1263" i="1"/>
  <c r="D1263" i="1"/>
  <c r="E1263" i="1"/>
  <c r="F1263" i="1"/>
  <c r="C1264" i="1"/>
  <c r="D1264" i="1"/>
  <c r="E1264" i="1"/>
  <c r="F1264" i="1"/>
  <c r="C1265" i="1"/>
  <c r="D1265" i="1"/>
  <c r="E1265" i="1"/>
  <c r="F1265" i="1"/>
  <c r="C1266" i="1"/>
  <c r="D1266" i="1"/>
  <c r="E1266" i="1"/>
  <c r="F1266" i="1"/>
  <c r="C1267" i="1"/>
  <c r="D1267" i="1"/>
  <c r="E1267" i="1"/>
  <c r="F1267" i="1"/>
  <c r="C1268" i="1"/>
  <c r="D1268" i="1"/>
  <c r="E1268" i="1"/>
  <c r="F1268" i="1"/>
  <c r="C1269" i="1"/>
  <c r="D1269" i="1"/>
  <c r="E1269" i="1"/>
  <c r="F1269" i="1"/>
  <c r="C1270" i="1"/>
  <c r="D1270" i="1"/>
  <c r="E1270" i="1"/>
  <c r="F1270" i="1"/>
  <c r="C1271" i="1"/>
  <c r="D1271" i="1"/>
  <c r="E1271" i="1"/>
  <c r="F1271" i="1"/>
  <c r="C1272" i="1"/>
  <c r="D1272" i="1"/>
  <c r="E1272" i="1"/>
  <c r="F1272" i="1"/>
  <c r="C1273" i="1"/>
  <c r="D1273" i="1"/>
  <c r="E1273" i="1"/>
  <c r="F1273" i="1"/>
  <c r="C1274" i="1"/>
  <c r="D1274" i="1"/>
  <c r="E1274" i="1"/>
  <c r="F1274" i="1"/>
  <c r="C1275" i="1"/>
  <c r="D1275" i="1"/>
  <c r="E1275" i="1"/>
  <c r="F1275" i="1"/>
  <c r="C1276" i="1"/>
  <c r="D1276" i="1"/>
  <c r="E1276" i="1"/>
  <c r="F1276" i="1"/>
  <c r="C1277" i="1"/>
  <c r="D1277" i="1"/>
  <c r="E1277" i="1"/>
  <c r="F1277" i="1"/>
  <c r="C1278" i="1"/>
  <c r="D1278" i="1"/>
  <c r="E1278" i="1"/>
  <c r="F1278" i="1"/>
  <c r="C1279" i="1"/>
  <c r="D1279" i="1"/>
  <c r="E1279" i="1"/>
  <c r="F1279" i="1"/>
  <c r="C1280" i="1"/>
  <c r="D1280" i="1"/>
  <c r="E1280" i="1"/>
  <c r="F1280" i="1"/>
  <c r="C1281" i="1"/>
  <c r="D1281" i="1"/>
  <c r="E1281" i="1"/>
  <c r="F1281" i="1"/>
  <c r="C1282" i="1"/>
  <c r="D1282" i="1"/>
  <c r="E1282" i="1"/>
  <c r="F1282" i="1"/>
  <c r="C1283" i="1"/>
  <c r="D1283" i="1"/>
  <c r="E1283" i="1"/>
  <c r="F1283" i="1"/>
  <c r="C1284" i="1"/>
  <c r="D1284" i="1"/>
  <c r="E1284" i="1"/>
  <c r="F1284" i="1"/>
  <c r="C1285" i="1"/>
  <c r="D1285" i="1"/>
  <c r="E1285" i="1"/>
  <c r="F1285" i="1"/>
  <c r="C1286" i="1"/>
  <c r="D1286" i="1"/>
  <c r="E1286" i="1"/>
  <c r="F1286" i="1"/>
  <c r="C1287" i="1"/>
  <c r="D1287" i="1"/>
  <c r="E1287" i="1"/>
  <c r="F1287" i="1"/>
  <c r="C1288" i="1"/>
  <c r="D1288" i="1"/>
  <c r="E1288" i="1"/>
  <c r="F1288" i="1"/>
  <c r="C1289" i="1"/>
  <c r="D1289" i="1"/>
  <c r="E1289" i="1"/>
  <c r="F1289" i="1"/>
  <c r="C1290" i="1"/>
  <c r="D1290" i="1"/>
  <c r="E1290" i="1"/>
  <c r="F1290" i="1"/>
  <c r="C1291" i="1"/>
  <c r="D1291" i="1"/>
  <c r="E1291" i="1"/>
  <c r="F1291" i="1"/>
  <c r="C1292" i="1"/>
  <c r="D1292" i="1"/>
  <c r="E1292" i="1"/>
  <c r="F1292" i="1"/>
  <c r="C1293" i="1"/>
  <c r="D1293" i="1"/>
  <c r="E1293" i="1"/>
  <c r="F1293" i="1"/>
  <c r="C1294" i="1"/>
  <c r="D1294" i="1"/>
  <c r="E1294" i="1"/>
  <c r="F1294" i="1"/>
  <c r="C1295" i="1"/>
  <c r="D1295" i="1"/>
  <c r="E1295" i="1"/>
  <c r="F1295" i="1"/>
  <c r="C1296" i="1"/>
  <c r="D1296" i="1"/>
  <c r="E1296" i="1"/>
  <c r="F1296" i="1"/>
  <c r="C1297" i="1"/>
  <c r="D1297" i="1"/>
  <c r="E1297" i="1"/>
  <c r="F1297" i="1"/>
  <c r="C1298" i="1"/>
  <c r="D1298" i="1"/>
  <c r="E1298" i="1"/>
  <c r="F1298" i="1"/>
  <c r="C1299" i="1"/>
  <c r="D1299" i="1"/>
  <c r="E1299" i="1"/>
  <c r="F1299" i="1"/>
  <c r="C1300" i="1"/>
  <c r="D1300" i="1"/>
  <c r="E1300" i="1"/>
  <c r="F1300" i="1"/>
  <c r="C1301" i="1"/>
  <c r="D1301" i="1"/>
  <c r="E1301" i="1"/>
  <c r="F1301" i="1"/>
  <c r="C1302" i="1"/>
  <c r="D1302" i="1"/>
  <c r="E1302" i="1"/>
  <c r="F1302" i="1"/>
  <c r="C1303" i="1"/>
  <c r="D1303" i="1"/>
  <c r="E1303" i="1"/>
  <c r="F1303" i="1"/>
  <c r="C1304" i="1"/>
  <c r="D1304" i="1"/>
  <c r="E1304" i="1"/>
  <c r="F1304" i="1"/>
  <c r="C1305" i="1"/>
  <c r="D1305" i="1"/>
  <c r="E1305" i="1"/>
  <c r="F1305" i="1"/>
  <c r="C1306" i="1"/>
  <c r="D1306" i="1"/>
  <c r="E1306" i="1"/>
  <c r="F1306" i="1"/>
  <c r="C1307" i="1"/>
  <c r="D1307" i="1"/>
  <c r="E1307" i="1"/>
  <c r="F1307" i="1"/>
  <c r="C1308" i="1"/>
  <c r="D1308" i="1"/>
  <c r="E1308" i="1"/>
  <c r="F1308" i="1"/>
  <c r="C1309" i="1"/>
  <c r="D1309" i="1"/>
  <c r="E1309" i="1"/>
  <c r="F1309" i="1"/>
  <c r="C1310" i="1"/>
  <c r="D1310" i="1"/>
  <c r="E1310" i="1"/>
  <c r="F1310" i="1"/>
  <c r="C1311" i="1"/>
  <c r="D1311" i="1"/>
  <c r="E1311" i="1"/>
  <c r="F1311" i="1"/>
  <c r="C1312" i="1"/>
  <c r="D1312" i="1"/>
  <c r="E1312" i="1"/>
  <c r="F1312" i="1"/>
  <c r="C1313" i="1"/>
  <c r="D1313" i="1"/>
  <c r="E1313" i="1"/>
  <c r="F1313" i="1"/>
  <c r="C1314" i="1"/>
  <c r="D1314" i="1"/>
  <c r="E1314" i="1"/>
  <c r="F1314" i="1"/>
  <c r="C1315" i="1"/>
  <c r="D1315" i="1"/>
  <c r="E1315" i="1"/>
  <c r="F1315" i="1"/>
  <c r="C1316" i="1"/>
  <c r="D1316" i="1"/>
  <c r="E1316" i="1"/>
  <c r="F1316" i="1"/>
  <c r="C1317" i="1"/>
  <c r="D1317" i="1"/>
  <c r="E1317" i="1"/>
  <c r="F1317" i="1"/>
  <c r="C1318" i="1"/>
  <c r="D1318" i="1"/>
  <c r="E1318" i="1"/>
  <c r="F1318" i="1"/>
  <c r="C1319" i="1"/>
  <c r="D1319" i="1"/>
  <c r="E1319" i="1"/>
  <c r="F1319" i="1"/>
  <c r="C1320" i="1"/>
  <c r="D1320" i="1"/>
  <c r="E1320" i="1"/>
  <c r="F1320" i="1"/>
  <c r="C1321" i="1"/>
  <c r="D1321" i="1"/>
  <c r="E1321" i="1"/>
  <c r="F1321" i="1"/>
  <c r="C1322" i="1"/>
  <c r="D1322" i="1"/>
  <c r="E1322" i="1"/>
  <c r="F1322" i="1"/>
  <c r="C1323" i="1"/>
  <c r="D1323" i="1"/>
  <c r="E1323" i="1"/>
  <c r="F1323" i="1"/>
  <c r="C1324" i="1"/>
  <c r="D1324" i="1"/>
  <c r="E1324" i="1"/>
  <c r="F1324" i="1"/>
  <c r="C1325" i="1"/>
  <c r="D1325" i="1"/>
  <c r="E1325" i="1"/>
  <c r="F1325" i="1"/>
  <c r="C1326" i="1"/>
  <c r="D1326" i="1"/>
  <c r="E1326" i="1"/>
  <c r="F1326" i="1"/>
  <c r="C1327" i="1"/>
  <c r="D1327" i="1"/>
  <c r="E1327" i="1"/>
  <c r="F1327" i="1"/>
  <c r="C1328" i="1"/>
  <c r="D1328" i="1"/>
  <c r="E1328" i="1"/>
  <c r="F1328" i="1"/>
  <c r="C1329" i="1"/>
  <c r="D1329" i="1"/>
  <c r="E1329" i="1"/>
  <c r="F1329" i="1"/>
  <c r="C1330" i="1"/>
  <c r="D1330" i="1"/>
  <c r="E1330" i="1"/>
  <c r="F1330" i="1"/>
  <c r="C1331" i="1"/>
  <c r="D1331" i="1"/>
  <c r="E1331" i="1"/>
  <c r="F1331" i="1"/>
  <c r="C1332" i="1"/>
  <c r="D1332" i="1"/>
  <c r="E1332" i="1"/>
  <c r="F1332" i="1"/>
  <c r="C1333" i="1"/>
  <c r="D1333" i="1"/>
  <c r="E1333" i="1"/>
  <c r="F1333" i="1"/>
  <c r="C1334" i="1"/>
  <c r="D1334" i="1"/>
  <c r="E1334" i="1"/>
  <c r="F1334" i="1"/>
  <c r="C1335" i="1"/>
  <c r="D1335" i="1"/>
  <c r="E1335" i="1"/>
  <c r="F1335" i="1"/>
  <c r="C1336" i="1"/>
  <c r="D1336" i="1"/>
  <c r="E1336" i="1"/>
  <c r="F1336" i="1"/>
  <c r="C1337" i="1"/>
  <c r="D1337" i="1"/>
  <c r="E1337" i="1"/>
  <c r="F1337" i="1"/>
  <c r="C1338" i="1"/>
  <c r="D1338" i="1"/>
  <c r="E1338" i="1"/>
  <c r="F1338" i="1"/>
  <c r="C1339" i="1"/>
  <c r="D1339" i="1"/>
  <c r="E1339" i="1"/>
  <c r="F1339" i="1"/>
  <c r="C1340" i="1"/>
  <c r="D1340" i="1"/>
  <c r="E1340" i="1"/>
  <c r="F1340" i="1"/>
  <c r="C1341" i="1"/>
  <c r="D1341" i="1"/>
  <c r="E1341" i="1"/>
  <c r="F1341" i="1"/>
  <c r="C1342" i="1"/>
  <c r="D1342" i="1"/>
  <c r="E1342" i="1"/>
  <c r="F1342" i="1"/>
  <c r="C1343" i="1"/>
  <c r="D1343" i="1"/>
  <c r="E1343" i="1"/>
  <c r="F1343" i="1"/>
  <c r="C1344" i="1"/>
  <c r="D1344" i="1"/>
  <c r="E1344" i="1"/>
  <c r="F1344" i="1"/>
  <c r="C1345" i="1"/>
  <c r="D1345" i="1"/>
  <c r="E1345" i="1"/>
  <c r="F1345" i="1"/>
  <c r="C1346" i="1"/>
  <c r="D1346" i="1"/>
  <c r="E1346" i="1"/>
  <c r="F1346" i="1"/>
  <c r="C1347" i="1"/>
  <c r="D1347" i="1"/>
  <c r="E1347" i="1"/>
  <c r="F1347" i="1"/>
  <c r="C1348" i="1"/>
  <c r="D1348" i="1"/>
  <c r="E1348" i="1"/>
  <c r="F1348" i="1"/>
  <c r="C1349" i="1"/>
  <c r="D1349" i="1"/>
  <c r="E1349" i="1"/>
  <c r="F1349" i="1"/>
  <c r="C1350" i="1"/>
  <c r="D1350" i="1"/>
  <c r="E1350" i="1"/>
  <c r="F1350" i="1"/>
  <c r="C1351" i="1"/>
  <c r="D1351" i="1"/>
  <c r="E1351" i="1"/>
  <c r="F1351" i="1"/>
  <c r="C1352" i="1"/>
  <c r="D1352" i="1"/>
  <c r="E1352" i="1"/>
  <c r="F1352" i="1"/>
  <c r="C1353" i="1"/>
  <c r="D1353" i="1"/>
  <c r="E1353" i="1"/>
  <c r="F1353" i="1"/>
  <c r="C1354" i="1"/>
  <c r="D1354" i="1"/>
  <c r="E1354" i="1"/>
  <c r="F1354" i="1"/>
  <c r="C1355" i="1"/>
  <c r="D1355" i="1"/>
  <c r="E1355" i="1"/>
  <c r="F1355" i="1"/>
  <c r="C1356" i="1"/>
  <c r="D1356" i="1"/>
  <c r="E1356" i="1"/>
  <c r="F1356" i="1"/>
  <c r="C1357" i="1"/>
  <c r="D1357" i="1"/>
  <c r="E1357" i="1"/>
  <c r="F1357" i="1"/>
  <c r="C1358" i="1"/>
  <c r="D1358" i="1"/>
  <c r="E1358" i="1"/>
  <c r="F1358" i="1"/>
  <c r="C1359" i="1"/>
  <c r="D1359" i="1"/>
  <c r="E1359" i="1"/>
  <c r="F1359" i="1"/>
  <c r="C1360" i="1"/>
  <c r="D1360" i="1"/>
  <c r="E1360" i="1"/>
  <c r="F1360" i="1"/>
  <c r="C1361" i="1"/>
  <c r="D1361" i="1"/>
  <c r="E1361" i="1"/>
  <c r="F1361" i="1"/>
  <c r="C1362" i="1"/>
  <c r="D1362" i="1"/>
  <c r="E1362" i="1"/>
  <c r="F1362" i="1"/>
  <c r="C1363" i="1"/>
  <c r="D1363" i="1"/>
  <c r="E1363" i="1"/>
  <c r="F1363" i="1"/>
  <c r="C1364" i="1"/>
  <c r="D1364" i="1"/>
  <c r="E1364" i="1"/>
  <c r="F1364" i="1"/>
  <c r="C1365" i="1"/>
  <c r="D1365" i="1"/>
  <c r="E1365" i="1"/>
  <c r="F1365" i="1"/>
  <c r="C1366" i="1"/>
  <c r="D1366" i="1"/>
  <c r="E1366" i="1"/>
  <c r="F1366" i="1"/>
  <c r="C1367" i="1"/>
  <c r="D1367" i="1"/>
  <c r="E1367" i="1"/>
  <c r="F1367" i="1"/>
  <c r="C1368" i="1"/>
  <c r="D1368" i="1"/>
  <c r="E1368" i="1"/>
  <c r="F1368" i="1"/>
  <c r="C1369" i="1"/>
  <c r="D1369" i="1"/>
  <c r="E1369" i="1"/>
  <c r="F1369" i="1"/>
  <c r="C1370" i="1"/>
  <c r="D1370" i="1"/>
  <c r="E1370" i="1"/>
  <c r="F1370" i="1"/>
  <c r="C1371" i="1"/>
  <c r="D1371" i="1"/>
  <c r="E1371" i="1"/>
  <c r="F1371" i="1"/>
  <c r="C1372" i="1"/>
  <c r="D1372" i="1"/>
  <c r="E1372" i="1"/>
  <c r="F1372" i="1"/>
  <c r="C1373" i="1"/>
  <c r="D1373" i="1"/>
  <c r="E1373" i="1"/>
  <c r="F1373" i="1"/>
  <c r="C1374" i="1"/>
  <c r="D1374" i="1"/>
  <c r="E1374" i="1"/>
  <c r="F1374" i="1"/>
  <c r="C1375" i="1"/>
  <c r="D1375" i="1"/>
  <c r="E1375" i="1"/>
  <c r="F1375" i="1"/>
  <c r="C1376" i="1"/>
  <c r="D1376" i="1"/>
  <c r="E1376" i="1"/>
  <c r="F1376" i="1"/>
  <c r="C1377" i="1"/>
  <c r="D1377" i="1"/>
  <c r="E1377" i="1"/>
  <c r="F1377" i="1"/>
  <c r="C1378" i="1"/>
  <c r="D1378" i="1"/>
  <c r="E1378" i="1"/>
  <c r="F1378" i="1"/>
  <c r="C1379" i="1"/>
  <c r="D1379" i="1"/>
  <c r="E1379" i="1"/>
  <c r="F1379" i="1"/>
  <c r="C1380" i="1"/>
  <c r="D1380" i="1"/>
  <c r="E1380" i="1"/>
  <c r="F1380" i="1"/>
  <c r="C1381" i="1"/>
  <c r="D1381" i="1"/>
  <c r="E1381" i="1"/>
  <c r="F1381" i="1"/>
  <c r="C1382" i="1"/>
  <c r="D1382" i="1"/>
  <c r="E1382" i="1"/>
  <c r="F1382" i="1"/>
  <c r="C1383" i="1"/>
  <c r="D1383" i="1"/>
  <c r="E1383" i="1"/>
  <c r="F1383" i="1"/>
  <c r="C1384" i="1"/>
  <c r="D1384" i="1"/>
  <c r="E1384" i="1"/>
  <c r="F1384" i="1"/>
  <c r="C1385" i="1"/>
  <c r="D1385" i="1"/>
  <c r="E1385" i="1"/>
  <c r="F1385" i="1"/>
  <c r="C1386" i="1"/>
  <c r="D1386" i="1"/>
  <c r="E1386" i="1"/>
  <c r="F1386" i="1"/>
  <c r="C1387" i="1"/>
  <c r="D1387" i="1"/>
  <c r="E1387" i="1"/>
  <c r="F1387" i="1"/>
  <c r="C1388" i="1"/>
  <c r="D1388" i="1"/>
  <c r="E1388" i="1"/>
  <c r="F1388" i="1"/>
  <c r="C1389" i="1"/>
  <c r="D1389" i="1"/>
  <c r="E1389" i="1"/>
  <c r="F1389" i="1"/>
  <c r="C1390" i="1"/>
  <c r="D1390" i="1"/>
  <c r="E1390" i="1"/>
  <c r="F1390" i="1"/>
  <c r="C1391" i="1"/>
  <c r="D1391" i="1"/>
  <c r="E1391" i="1"/>
  <c r="F1391" i="1"/>
  <c r="C1392" i="1"/>
  <c r="D1392" i="1"/>
  <c r="E1392" i="1"/>
  <c r="F1392" i="1"/>
  <c r="C1393" i="1"/>
  <c r="D1393" i="1"/>
  <c r="E1393" i="1"/>
  <c r="F1393" i="1"/>
  <c r="C1394" i="1"/>
  <c r="D1394" i="1"/>
  <c r="E1394" i="1"/>
  <c r="F1394" i="1"/>
  <c r="C1395" i="1"/>
  <c r="D1395" i="1"/>
  <c r="E1395" i="1"/>
  <c r="F1395" i="1"/>
  <c r="C1396" i="1"/>
  <c r="D1396" i="1"/>
  <c r="E1396" i="1"/>
  <c r="F1396" i="1"/>
  <c r="C1397" i="1"/>
  <c r="D1397" i="1"/>
  <c r="E1397" i="1"/>
  <c r="F1397" i="1"/>
  <c r="C1398" i="1"/>
  <c r="D1398" i="1"/>
  <c r="E1398" i="1"/>
  <c r="F1398" i="1"/>
  <c r="C1399" i="1"/>
  <c r="D1399" i="1"/>
  <c r="E1399" i="1"/>
  <c r="F1399" i="1"/>
  <c r="C1400" i="1"/>
  <c r="D1400" i="1"/>
  <c r="E1400" i="1"/>
  <c r="F1400" i="1"/>
  <c r="C1401" i="1"/>
  <c r="D1401" i="1"/>
  <c r="E1401" i="1"/>
  <c r="F1401" i="1"/>
  <c r="C1402" i="1"/>
  <c r="D1402" i="1"/>
  <c r="E1402" i="1"/>
  <c r="F1402" i="1"/>
  <c r="C1403" i="1"/>
  <c r="D1403" i="1"/>
  <c r="E1403" i="1"/>
  <c r="F1403" i="1"/>
  <c r="C1404" i="1"/>
  <c r="D1404" i="1"/>
  <c r="E1404" i="1"/>
  <c r="F1404" i="1"/>
  <c r="C1405" i="1"/>
  <c r="D1405" i="1"/>
  <c r="E1405" i="1"/>
  <c r="F1405" i="1"/>
  <c r="C1406" i="1"/>
  <c r="D1406" i="1"/>
  <c r="E1406" i="1"/>
  <c r="F1406" i="1"/>
  <c r="C1407" i="1"/>
  <c r="D1407" i="1"/>
  <c r="E1407" i="1"/>
  <c r="F1407" i="1"/>
  <c r="C1408" i="1"/>
  <c r="D1408" i="1"/>
  <c r="E1408" i="1"/>
  <c r="F1408" i="1"/>
  <c r="C1409" i="1"/>
  <c r="D1409" i="1"/>
  <c r="E1409" i="1"/>
  <c r="F1409" i="1"/>
  <c r="C1410" i="1"/>
  <c r="D1410" i="1"/>
  <c r="E1410" i="1"/>
  <c r="F1410" i="1"/>
  <c r="C1411" i="1"/>
  <c r="D1411" i="1"/>
  <c r="E1411" i="1"/>
  <c r="F1411" i="1"/>
  <c r="C1412" i="1"/>
  <c r="D1412" i="1"/>
  <c r="E1412" i="1"/>
  <c r="F1412" i="1"/>
  <c r="C1413" i="1"/>
  <c r="D1413" i="1"/>
  <c r="E1413" i="1"/>
  <c r="F1413" i="1"/>
  <c r="C1414" i="1"/>
  <c r="D1414" i="1"/>
  <c r="E1414" i="1"/>
  <c r="F1414" i="1"/>
  <c r="C1415" i="1"/>
  <c r="D1415" i="1"/>
  <c r="E1415" i="1"/>
  <c r="F1415" i="1"/>
  <c r="C1416" i="1"/>
  <c r="D1416" i="1"/>
  <c r="E1416" i="1"/>
  <c r="F1416" i="1"/>
  <c r="C1417" i="1"/>
  <c r="D1417" i="1"/>
  <c r="E1417" i="1"/>
  <c r="F1417" i="1"/>
  <c r="C1418" i="1"/>
  <c r="D1418" i="1"/>
  <c r="E1418" i="1"/>
  <c r="F1418" i="1"/>
  <c r="C1419" i="1"/>
  <c r="D1419" i="1"/>
  <c r="E1419" i="1"/>
  <c r="F1419" i="1"/>
  <c r="C1420" i="1"/>
  <c r="D1420" i="1"/>
  <c r="E1420" i="1"/>
  <c r="F1420" i="1"/>
  <c r="C1421" i="1"/>
  <c r="D1421" i="1"/>
  <c r="E1421" i="1"/>
  <c r="F1421" i="1"/>
  <c r="C1422" i="1"/>
  <c r="D1422" i="1"/>
  <c r="E1422" i="1"/>
  <c r="F1422" i="1"/>
  <c r="C1423" i="1"/>
  <c r="D1423" i="1"/>
  <c r="E1423" i="1"/>
  <c r="F1423" i="1"/>
  <c r="C1424" i="1"/>
  <c r="D1424" i="1"/>
  <c r="E1424" i="1"/>
  <c r="F1424" i="1"/>
  <c r="C1425" i="1"/>
  <c r="D1425" i="1"/>
  <c r="E1425" i="1"/>
  <c r="F1425" i="1"/>
  <c r="C1426" i="1"/>
  <c r="D1426" i="1"/>
  <c r="E1426" i="1"/>
  <c r="F1426" i="1"/>
  <c r="C1427" i="1"/>
  <c r="D1427" i="1"/>
  <c r="E1427" i="1"/>
  <c r="F1427" i="1"/>
  <c r="C1428" i="1"/>
  <c r="D1428" i="1"/>
  <c r="E1428" i="1"/>
  <c r="F1428" i="1"/>
  <c r="C1429" i="1"/>
  <c r="D1429" i="1"/>
  <c r="E1429" i="1"/>
  <c r="F1429" i="1"/>
  <c r="C1430" i="1"/>
  <c r="D1430" i="1"/>
  <c r="E1430" i="1"/>
  <c r="F1430" i="1"/>
  <c r="C1431" i="1"/>
  <c r="D1431" i="1"/>
  <c r="E1431" i="1"/>
  <c r="F1431" i="1"/>
  <c r="C1432" i="1"/>
  <c r="D1432" i="1"/>
  <c r="E1432" i="1"/>
  <c r="F1432" i="1"/>
  <c r="C1433" i="1"/>
  <c r="D1433" i="1"/>
  <c r="E1433" i="1"/>
  <c r="F1433" i="1"/>
  <c r="C1434" i="1"/>
  <c r="D1434" i="1"/>
  <c r="E1434" i="1"/>
  <c r="F1434" i="1"/>
  <c r="C1435" i="1"/>
  <c r="D1435" i="1"/>
  <c r="E1435" i="1"/>
  <c r="F1435" i="1"/>
  <c r="C1436" i="1"/>
  <c r="D1436" i="1"/>
  <c r="E1436" i="1"/>
  <c r="F1436" i="1"/>
  <c r="C1437" i="1"/>
  <c r="D1437" i="1"/>
  <c r="E1437" i="1"/>
  <c r="F1437" i="1"/>
  <c r="C1438" i="1"/>
  <c r="D1438" i="1"/>
  <c r="E1438" i="1"/>
  <c r="F1438" i="1"/>
  <c r="C1439" i="1"/>
  <c r="D1439" i="1"/>
  <c r="E1439" i="1"/>
  <c r="F1439" i="1"/>
  <c r="C1440" i="1"/>
  <c r="D1440" i="1"/>
  <c r="E1440" i="1"/>
  <c r="F1440" i="1"/>
  <c r="C1441" i="1"/>
  <c r="D1441" i="1"/>
  <c r="E1441" i="1"/>
  <c r="F1441" i="1"/>
  <c r="C1442" i="1"/>
  <c r="D1442" i="1"/>
  <c r="E1442" i="1"/>
  <c r="F1442" i="1"/>
  <c r="C1443" i="1"/>
  <c r="D1443" i="1"/>
  <c r="E1443" i="1"/>
  <c r="F1443" i="1"/>
  <c r="C1444" i="1"/>
  <c r="D1444" i="1"/>
  <c r="E1444" i="1"/>
  <c r="F1444" i="1"/>
  <c r="C1445" i="1"/>
  <c r="D1445" i="1"/>
  <c r="E1445" i="1"/>
  <c r="F1445" i="1"/>
  <c r="C1446" i="1"/>
  <c r="D1446" i="1"/>
  <c r="E1446" i="1"/>
  <c r="F1446" i="1"/>
  <c r="C1447" i="1"/>
  <c r="D1447" i="1"/>
  <c r="E1447" i="1"/>
  <c r="F1447" i="1"/>
  <c r="C1448" i="1"/>
  <c r="D1448" i="1"/>
  <c r="E1448" i="1"/>
  <c r="F1448" i="1"/>
  <c r="C1449" i="1"/>
  <c r="D1449" i="1"/>
  <c r="E1449" i="1"/>
  <c r="F1449" i="1"/>
  <c r="C1450" i="1"/>
  <c r="D1450" i="1"/>
  <c r="E1450" i="1"/>
  <c r="F1450" i="1"/>
  <c r="C1451" i="1"/>
  <c r="D1451" i="1"/>
  <c r="E1451" i="1"/>
  <c r="F1451" i="1"/>
  <c r="C1452" i="1"/>
  <c r="D1452" i="1"/>
  <c r="E1452" i="1"/>
  <c r="F1452" i="1"/>
  <c r="C1453" i="1"/>
  <c r="D1453" i="1"/>
  <c r="E1453" i="1"/>
  <c r="F1453" i="1"/>
  <c r="C1454" i="1"/>
  <c r="D1454" i="1"/>
  <c r="E1454" i="1"/>
  <c r="F1454" i="1"/>
  <c r="C1455" i="1"/>
  <c r="D1455" i="1"/>
  <c r="E1455" i="1"/>
  <c r="F1455" i="1"/>
  <c r="C1456" i="1"/>
  <c r="D1456" i="1"/>
  <c r="E1456" i="1"/>
  <c r="F1456" i="1"/>
  <c r="C1457" i="1"/>
  <c r="D1457" i="1"/>
  <c r="E1457" i="1"/>
  <c r="F1457" i="1"/>
  <c r="C1458" i="1"/>
  <c r="D1458" i="1"/>
  <c r="E1458" i="1"/>
  <c r="F1458" i="1"/>
  <c r="C1459" i="1"/>
  <c r="D1459" i="1"/>
  <c r="E1459" i="1"/>
  <c r="F1459" i="1"/>
  <c r="C1460" i="1"/>
  <c r="D1460" i="1"/>
  <c r="E1460" i="1"/>
  <c r="F1460" i="1"/>
  <c r="C1461" i="1"/>
  <c r="D1461" i="1"/>
  <c r="E1461" i="1"/>
  <c r="F1461" i="1"/>
  <c r="F1462" i="1"/>
  <c r="E1462" i="1"/>
  <c r="D1462" i="1"/>
  <c r="C1462" i="1"/>
  <c r="C1463" i="1"/>
  <c r="D1463" i="1"/>
  <c r="E1463" i="1"/>
  <c r="F1463" i="1"/>
  <c r="C1464" i="1"/>
  <c r="D1464" i="1"/>
  <c r="E1464" i="1"/>
  <c r="F1464" i="1"/>
  <c r="C1465" i="1"/>
  <c r="D1465" i="1"/>
  <c r="E1465" i="1"/>
  <c r="F1465" i="1"/>
  <c r="C1466" i="1"/>
  <c r="D1466" i="1"/>
  <c r="E1466" i="1"/>
  <c r="F1466" i="1"/>
  <c r="C1467" i="1"/>
  <c r="D1467" i="1"/>
  <c r="E1467" i="1"/>
  <c r="F1467" i="1"/>
  <c r="C1468" i="1"/>
  <c r="D1468" i="1"/>
  <c r="E1468" i="1"/>
  <c r="F1468" i="1"/>
  <c r="C1469" i="1"/>
  <c r="D1469" i="1"/>
  <c r="E1469" i="1"/>
  <c r="F1469" i="1"/>
  <c r="C1470" i="1"/>
  <c r="D1470" i="1"/>
  <c r="E1470" i="1"/>
  <c r="F1470" i="1"/>
  <c r="C1471" i="1"/>
  <c r="D1471" i="1"/>
  <c r="E1471" i="1"/>
  <c r="F1471" i="1"/>
  <c r="C1472" i="1"/>
  <c r="D1472" i="1"/>
  <c r="E1472" i="1"/>
  <c r="F1472" i="1"/>
  <c r="C1473" i="1"/>
  <c r="D1473" i="1"/>
  <c r="E1473" i="1"/>
  <c r="F1473" i="1"/>
  <c r="C1474" i="1"/>
  <c r="D1474" i="1"/>
  <c r="E1474" i="1"/>
  <c r="F1474" i="1"/>
  <c r="C1475" i="1"/>
  <c r="D1475" i="1"/>
  <c r="E1475" i="1"/>
  <c r="F1475" i="1"/>
  <c r="C1476" i="1"/>
  <c r="D1476" i="1"/>
  <c r="E1476" i="1"/>
  <c r="F1476" i="1"/>
  <c r="C1477" i="1"/>
  <c r="D1477" i="1"/>
  <c r="E1477" i="1"/>
  <c r="F1477" i="1"/>
  <c r="C1478" i="1"/>
  <c r="D1478" i="1"/>
  <c r="E1478" i="1"/>
  <c r="F1478" i="1"/>
  <c r="C1479" i="1"/>
  <c r="D1479" i="1"/>
  <c r="E1479" i="1"/>
  <c r="F1479" i="1"/>
  <c r="C1480" i="1"/>
  <c r="D1480" i="1"/>
  <c r="E1480" i="1"/>
  <c r="F1480" i="1"/>
  <c r="C1481" i="1"/>
  <c r="D1481" i="1"/>
  <c r="E1481" i="1"/>
  <c r="F1481" i="1"/>
  <c r="C1482" i="1"/>
  <c r="D1482" i="1"/>
  <c r="E1482" i="1"/>
  <c r="F1482" i="1"/>
  <c r="C1483" i="1"/>
  <c r="D1483" i="1"/>
  <c r="E1483" i="1"/>
  <c r="F1483" i="1"/>
  <c r="C1484" i="1"/>
  <c r="D1484" i="1"/>
  <c r="E1484" i="1"/>
  <c r="F1484" i="1"/>
  <c r="C1485" i="1"/>
  <c r="D1485" i="1"/>
  <c r="E1485" i="1"/>
  <c r="F1485" i="1"/>
  <c r="C1486" i="1"/>
  <c r="D1486" i="1"/>
  <c r="E1486" i="1"/>
  <c r="F1486" i="1"/>
  <c r="C1487" i="1"/>
  <c r="D1487" i="1"/>
  <c r="E1487" i="1"/>
  <c r="F1487" i="1"/>
  <c r="C1488" i="1"/>
  <c r="D1488" i="1"/>
  <c r="E1488" i="1"/>
  <c r="F1488" i="1"/>
  <c r="C1489" i="1"/>
  <c r="D1489" i="1"/>
  <c r="E1489" i="1"/>
  <c r="F1489" i="1"/>
  <c r="C1490" i="1"/>
  <c r="D1490" i="1"/>
  <c r="E1490" i="1"/>
  <c r="F1490" i="1"/>
  <c r="C1491" i="1"/>
  <c r="D1491" i="1"/>
  <c r="E1491" i="1"/>
  <c r="F1491" i="1"/>
  <c r="C1492" i="1"/>
  <c r="D1492" i="1"/>
  <c r="E1492" i="1"/>
  <c r="F1492" i="1"/>
  <c r="C1493" i="1"/>
  <c r="D1493" i="1"/>
  <c r="E1493" i="1"/>
  <c r="F1493" i="1"/>
  <c r="C1494" i="1"/>
  <c r="D1494" i="1"/>
  <c r="E1494" i="1"/>
  <c r="F1494" i="1"/>
  <c r="C1495" i="1"/>
  <c r="D1495" i="1"/>
  <c r="E1495" i="1"/>
  <c r="F1495" i="1"/>
  <c r="C1496" i="1"/>
  <c r="D1496" i="1"/>
  <c r="E1496" i="1"/>
  <c r="F1496" i="1"/>
  <c r="C1497" i="1"/>
  <c r="D1497" i="1"/>
  <c r="E1497" i="1"/>
  <c r="F1497" i="1"/>
  <c r="C1498" i="1"/>
  <c r="D1498" i="1"/>
  <c r="E1498" i="1"/>
  <c r="F1498" i="1"/>
  <c r="C1499" i="1"/>
  <c r="D1499" i="1"/>
  <c r="E1499" i="1"/>
  <c r="F1499" i="1"/>
  <c r="C1500" i="1"/>
  <c r="D1500" i="1"/>
  <c r="E1500" i="1"/>
  <c r="F1500" i="1"/>
  <c r="C1501" i="1"/>
  <c r="D1501" i="1"/>
  <c r="E1501" i="1"/>
  <c r="F1501" i="1"/>
  <c r="C1502" i="1"/>
  <c r="D1502" i="1"/>
  <c r="E1502" i="1"/>
  <c r="F1502" i="1"/>
  <c r="C1503" i="1"/>
  <c r="D1503" i="1"/>
  <c r="E1503" i="1"/>
  <c r="F1503" i="1"/>
  <c r="C1504" i="1"/>
  <c r="D1504" i="1"/>
  <c r="E1504" i="1"/>
  <c r="F1504" i="1"/>
  <c r="C1505" i="1"/>
  <c r="D1505" i="1"/>
  <c r="E1505" i="1"/>
  <c r="F1505" i="1"/>
  <c r="C1506" i="1"/>
  <c r="D1506" i="1"/>
  <c r="E1506" i="1"/>
  <c r="F1506" i="1"/>
  <c r="C1507" i="1"/>
  <c r="D1507" i="1"/>
  <c r="E1507" i="1"/>
  <c r="F1507" i="1"/>
  <c r="C1508" i="1"/>
  <c r="D1508" i="1"/>
  <c r="E1508" i="1"/>
  <c r="F1508" i="1"/>
  <c r="C1509" i="1"/>
  <c r="D1509" i="1"/>
  <c r="E1509" i="1"/>
  <c r="F1509" i="1"/>
  <c r="C1510" i="1"/>
  <c r="D1510" i="1"/>
  <c r="E1510" i="1"/>
  <c r="F1510" i="1"/>
  <c r="C1511" i="1"/>
  <c r="D1511" i="1"/>
  <c r="E1511" i="1"/>
  <c r="F1511" i="1"/>
  <c r="C1512" i="1"/>
  <c r="D1512" i="1"/>
  <c r="E1512" i="1"/>
  <c r="F1512" i="1"/>
  <c r="C1513" i="1"/>
  <c r="D1513" i="1"/>
  <c r="E1513" i="1"/>
  <c r="F1513" i="1"/>
  <c r="C1514" i="1"/>
  <c r="D1514" i="1"/>
  <c r="E1514" i="1"/>
  <c r="F1514" i="1"/>
  <c r="C1515" i="1"/>
  <c r="D1515" i="1"/>
  <c r="E1515" i="1"/>
  <c r="F1515" i="1"/>
  <c r="C1516" i="1"/>
  <c r="D1516" i="1"/>
  <c r="E1516" i="1"/>
  <c r="F1516" i="1"/>
  <c r="C1517" i="1"/>
  <c r="D1517" i="1"/>
  <c r="E1517" i="1"/>
  <c r="F1517" i="1"/>
  <c r="C1518" i="1"/>
  <c r="D1518" i="1"/>
  <c r="E1518" i="1"/>
  <c r="F1518" i="1"/>
  <c r="C1519" i="1"/>
  <c r="D1519" i="1"/>
  <c r="E1519" i="1"/>
  <c r="F1519" i="1"/>
  <c r="C1520" i="1"/>
  <c r="D1520" i="1"/>
  <c r="E1520" i="1"/>
  <c r="F1520" i="1"/>
  <c r="C1521" i="1"/>
  <c r="D1521" i="1"/>
  <c r="E1521" i="1"/>
  <c r="F1521" i="1"/>
  <c r="C1522" i="1"/>
  <c r="D1522" i="1"/>
  <c r="E1522" i="1"/>
  <c r="F1522" i="1"/>
  <c r="C1523" i="1"/>
  <c r="D1523" i="1"/>
  <c r="E1523" i="1"/>
  <c r="F1523" i="1"/>
  <c r="C1524" i="1"/>
  <c r="D1524" i="1"/>
  <c r="E1524" i="1"/>
  <c r="F1524" i="1"/>
  <c r="C1525" i="1"/>
  <c r="D1525" i="1"/>
  <c r="E1525" i="1"/>
  <c r="F1525" i="1"/>
  <c r="C1526" i="1"/>
  <c r="D1526" i="1"/>
  <c r="E1526" i="1"/>
  <c r="F1526" i="1"/>
  <c r="C1527" i="1"/>
  <c r="D1527" i="1"/>
  <c r="E1527" i="1"/>
  <c r="F1527" i="1"/>
  <c r="C1528" i="1"/>
  <c r="D1528" i="1"/>
  <c r="E1528" i="1"/>
  <c r="F1528" i="1"/>
  <c r="C1529" i="1"/>
  <c r="D1529" i="1"/>
  <c r="E1529" i="1"/>
  <c r="F1529" i="1"/>
  <c r="C1530" i="1"/>
  <c r="D1530" i="1"/>
  <c r="E1530" i="1"/>
  <c r="F1530" i="1"/>
  <c r="C1531" i="1"/>
  <c r="D1531" i="1"/>
  <c r="E1531" i="1"/>
  <c r="F1531" i="1"/>
  <c r="C1532" i="1"/>
  <c r="D1532" i="1"/>
  <c r="E1532" i="1"/>
  <c r="F1532" i="1"/>
  <c r="C1533" i="1"/>
  <c r="D1533" i="1"/>
  <c r="E1533" i="1"/>
  <c r="F1533" i="1"/>
  <c r="C1534" i="1"/>
  <c r="D1534" i="1"/>
  <c r="E1534" i="1"/>
  <c r="F1534" i="1"/>
  <c r="C1535" i="1"/>
  <c r="D1535" i="1"/>
  <c r="E1535" i="1"/>
  <c r="F1535" i="1"/>
  <c r="C1536" i="1"/>
  <c r="D1536" i="1"/>
  <c r="E1536" i="1"/>
  <c r="F1536" i="1"/>
  <c r="C1537" i="1"/>
  <c r="D1537" i="1"/>
  <c r="E1537" i="1"/>
  <c r="F1537" i="1"/>
  <c r="C1538" i="1"/>
  <c r="D1538" i="1"/>
  <c r="E1538" i="1"/>
  <c r="F1538" i="1"/>
  <c r="C1539" i="1"/>
  <c r="D1539" i="1"/>
  <c r="E1539" i="1"/>
  <c r="F1539" i="1"/>
  <c r="C1540" i="1"/>
  <c r="D1540" i="1"/>
  <c r="E1540" i="1"/>
  <c r="F1540" i="1"/>
  <c r="C1541" i="1"/>
  <c r="D1541" i="1"/>
  <c r="E1541" i="1"/>
  <c r="F1541" i="1"/>
  <c r="C1542" i="1"/>
  <c r="D1542" i="1"/>
  <c r="E1542" i="1"/>
  <c r="F1542" i="1"/>
  <c r="C1543" i="1"/>
  <c r="D1543" i="1"/>
  <c r="E1543" i="1"/>
  <c r="F1543" i="1"/>
  <c r="C1544" i="1"/>
  <c r="D1544" i="1"/>
  <c r="E1544" i="1"/>
  <c r="F1544" i="1"/>
  <c r="C1545" i="1"/>
  <c r="D1545" i="1"/>
  <c r="E1545" i="1"/>
  <c r="F1545" i="1"/>
  <c r="C1546" i="1"/>
  <c r="D1546" i="1"/>
  <c r="E1546" i="1"/>
  <c r="F1546" i="1"/>
  <c r="C1547" i="1"/>
  <c r="D1547" i="1"/>
  <c r="E1547" i="1"/>
  <c r="F1547" i="1"/>
  <c r="C1548" i="1"/>
  <c r="D1548" i="1"/>
  <c r="E1548" i="1"/>
  <c r="F1548" i="1"/>
  <c r="C1549" i="1"/>
  <c r="D1549" i="1"/>
  <c r="E1549" i="1"/>
  <c r="F1549" i="1"/>
  <c r="C1550" i="1"/>
  <c r="D1550" i="1"/>
  <c r="E1550" i="1"/>
  <c r="F1550" i="1"/>
  <c r="C1551" i="1"/>
  <c r="D1551" i="1"/>
  <c r="E1551" i="1"/>
  <c r="F1551" i="1"/>
  <c r="C1552" i="1"/>
  <c r="D1552" i="1"/>
  <c r="E1552" i="1"/>
  <c r="F1552" i="1"/>
  <c r="C1553" i="1"/>
  <c r="D1553" i="1"/>
  <c r="E1553" i="1"/>
  <c r="F1553" i="1"/>
  <c r="C1554" i="1"/>
  <c r="D1554" i="1"/>
  <c r="E1554" i="1"/>
  <c r="F1554" i="1"/>
  <c r="C1555" i="1"/>
  <c r="D1555" i="1"/>
  <c r="E1555" i="1"/>
  <c r="F1555" i="1"/>
  <c r="C1556" i="1"/>
  <c r="D1556" i="1"/>
  <c r="E1556" i="1"/>
  <c r="F1556" i="1"/>
  <c r="C1557" i="1"/>
  <c r="D1557" i="1"/>
  <c r="E1557" i="1"/>
  <c r="F1557" i="1"/>
  <c r="C1558" i="1"/>
  <c r="D1558" i="1"/>
  <c r="E1558" i="1"/>
  <c r="F1558" i="1"/>
  <c r="C1559" i="1"/>
  <c r="D1559" i="1"/>
  <c r="E1559" i="1"/>
  <c r="F1559" i="1"/>
  <c r="C1560" i="1"/>
  <c r="D1560" i="1"/>
  <c r="E1560" i="1"/>
  <c r="F1560" i="1"/>
  <c r="C1561" i="1"/>
  <c r="D1561" i="1"/>
  <c r="E1561" i="1"/>
  <c r="F1561" i="1"/>
  <c r="C1562" i="1"/>
  <c r="D1562" i="1"/>
  <c r="E1562" i="1"/>
  <c r="F1562" i="1"/>
  <c r="C1563" i="1"/>
  <c r="D1563" i="1"/>
  <c r="E1563" i="1"/>
  <c r="F1563" i="1"/>
  <c r="C1564" i="1"/>
  <c r="D1564" i="1"/>
  <c r="E1564" i="1"/>
  <c r="F1564" i="1"/>
  <c r="C1565" i="1"/>
  <c r="D1565" i="1"/>
  <c r="E1565" i="1"/>
  <c r="F1565" i="1"/>
  <c r="C1566" i="1"/>
  <c r="D1566" i="1"/>
  <c r="E1566" i="1"/>
  <c r="F1566" i="1"/>
  <c r="C1567" i="1"/>
  <c r="D1567" i="1"/>
  <c r="E1567" i="1"/>
  <c r="F1567" i="1"/>
  <c r="C1568" i="1"/>
  <c r="D1568" i="1"/>
  <c r="E1568" i="1"/>
  <c r="F1568" i="1"/>
  <c r="C1569" i="1"/>
  <c r="D1569" i="1"/>
  <c r="E1569" i="1"/>
  <c r="F1569" i="1"/>
  <c r="C1570" i="1"/>
  <c r="D1570" i="1"/>
  <c r="E1570" i="1"/>
  <c r="F1570" i="1"/>
  <c r="C1571" i="1"/>
  <c r="D1571" i="1"/>
  <c r="E1571" i="1"/>
  <c r="F1571" i="1"/>
  <c r="C1572" i="1"/>
  <c r="D1572" i="1"/>
  <c r="E1572" i="1"/>
  <c r="F1572" i="1"/>
  <c r="C1573" i="1"/>
  <c r="D1573" i="1"/>
  <c r="E1573" i="1"/>
  <c r="F1573" i="1"/>
  <c r="C1574" i="1"/>
  <c r="D1574" i="1"/>
  <c r="E1574" i="1"/>
  <c r="F1574" i="1"/>
  <c r="C1575" i="1"/>
  <c r="D1575" i="1"/>
  <c r="E1575" i="1"/>
  <c r="F1575" i="1"/>
  <c r="C1576" i="1"/>
  <c r="D1576" i="1"/>
  <c r="E1576" i="1"/>
  <c r="F1576" i="1"/>
  <c r="C1577" i="1"/>
  <c r="D1577" i="1"/>
  <c r="E1577" i="1"/>
  <c r="F1577" i="1"/>
  <c r="C1578" i="1"/>
  <c r="D1578" i="1"/>
  <c r="E1578" i="1"/>
  <c r="F1578" i="1"/>
  <c r="C1579" i="1"/>
  <c r="D1579" i="1"/>
  <c r="E1579" i="1"/>
  <c r="F1579" i="1"/>
  <c r="C1580" i="1"/>
  <c r="D1580" i="1"/>
  <c r="E1580" i="1"/>
  <c r="F1580" i="1"/>
  <c r="C1581" i="1"/>
  <c r="D1581" i="1"/>
  <c r="E1581" i="1"/>
  <c r="F1581" i="1"/>
  <c r="C1582" i="1"/>
  <c r="D1582" i="1"/>
  <c r="E1582" i="1"/>
  <c r="F1582" i="1"/>
  <c r="C1583" i="1"/>
  <c r="D1583" i="1"/>
  <c r="E1583" i="1"/>
  <c r="F1583" i="1"/>
  <c r="C1584" i="1"/>
  <c r="D1584" i="1"/>
  <c r="E1584" i="1"/>
  <c r="F1584" i="1"/>
  <c r="C1585" i="1"/>
  <c r="D1585" i="1"/>
  <c r="E1585" i="1"/>
  <c r="F1585" i="1"/>
  <c r="C1586" i="1"/>
  <c r="D1586" i="1"/>
  <c r="E1586" i="1"/>
  <c r="F1586" i="1"/>
  <c r="C1587" i="1"/>
  <c r="D1587" i="1"/>
  <c r="E1587" i="1"/>
  <c r="F1587" i="1"/>
  <c r="C1588" i="1"/>
  <c r="D1588" i="1"/>
  <c r="E1588" i="1"/>
  <c r="F1588" i="1"/>
  <c r="C1589" i="1"/>
  <c r="D1589" i="1"/>
  <c r="E1589" i="1"/>
  <c r="F1589" i="1"/>
  <c r="C1590" i="1"/>
  <c r="D1590" i="1"/>
  <c r="E1590" i="1"/>
  <c r="F1590" i="1"/>
  <c r="C1591" i="1"/>
  <c r="D1591" i="1"/>
  <c r="E1591" i="1"/>
  <c r="F1591" i="1"/>
  <c r="C1592" i="1"/>
  <c r="D1592" i="1"/>
  <c r="E1592" i="1"/>
  <c r="F1592" i="1"/>
  <c r="C1593" i="1"/>
  <c r="D1593" i="1"/>
  <c r="E1593" i="1"/>
  <c r="F1593" i="1"/>
  <c r="C1594" i="1"/>
  <c r="D1594" i="1"/>
  <c r="E1594" i="1"/>
  <c r="F1594" i="1"/>
  <c r="C1595" i="1"/>
  <c r="D1595" i="1"/>
  <c r="E1595" i="1"/>
  <c r="F1595" i="1"/>
  <c r="C1596" i="1"/>
  <c r="D1596" i="1"/>
  <c r="E1596" i="1"/>
  <c r="F1596" i="1"/>
  <c r="C1597" i="1"/>
  <c r="D1597" i="1"/>
  <c r="E1597" i="1"/>
  <c r="F1597" i="1"/>
  <c r="C1598" i="1"/>
  <c r="D1598" i="1"/>
  <c r="E1598" i="1"/>
  <c r="F1598" i="1"/>
  <c r="C1599" i="1"/>
  <c r="D1599" i="1"/>
  <c r="E1599" i="1"/>
  <c r="F1599" i="1"/>
  <c r="C1600" i="1"/>
  <c r="D1600" i="1"/>
  <c r="E1600" i="1"/>
  <c r="F1600" i="1"/>
  <c r="C1601" i="1"/>
  <c r="D1601" i="1"/>
  <c r="E1601" i="1"/>
  <c r="F1601" i="1"/>
  <c r="C1602" i="1"/>
  <c r="D1602" i="1"/>
  <c r="E1602" i="1"/>
  <c r="F1602" i="1"/>
  <c r="C1603" i="1"/>
  <c r="D1603" i="1"/>
  <c r="E1603" i="1"/>
  <c r="F1603" i="1"/>
  <c r="C1604" i="1"/>
  <c r="D1604" i="1"/>
  <c r="E1604" i="1"/>
  <c r="F1604" i="1"/>
  <c r="C1605" i="1"/>
  <c r="D1605" i="1"/>
  <c r="E1605" i="1"/>
  <c r="F1605" i="1"/>
  <c r="C1606" i="1"/>
  <c r="D1606" i="1"/>
  <c r="E1606" i="1"/>
  <c r="F1606" i="1"/>
  <c r="C1607" i="1"/>
  <c r="D1607" i="1"/>
  <c r="E1607" i="1"/>
  <c r="F1607" i="1"/>
  <c r="C1608" i="1"/>
  <c r="D1608" i="1"/>
  <c r="E1608" i="1"/>
  <c r="F1608" i="1"/>
  <c r="C1609" i="1"/>
  <c r="D1609" i="1"/>
  <c r="E1609" i="1"/>
  <c r="F1609" i="1"/>
  <c r="C1610" i="1"/>
  <c r="D1610" i="1"/>
  <c r="E1610" i="1"/>
  <c r="F1610" i="1"/>
  <c r="C1611" i="1"/>
  <c r="D1611" i="1"/>
  <c r="E1611" i="1"/>
  <c r="F1611" i="1"/>
  <c r="C1612" i="1"/>
  <c r="D1612" i="1"/>
  <c r="E1612" i="1"/>
  <c r="F1612" i="1"/>
  <c r="C1613" i="1"/>
  <c r="D1613" i="1"/>
  <c r="E1613" i="1"/>
  <c r="F1613" i="1"/>
  <c r="C1614" i="1"/>
  <c r="D1614" i="1"/>
  <c r="E1614" i="1"/>
  <c r="F1614" i="1"/>
  <c r="C1615" i="1"/>
  <c r="D1615" i="1"/>
  <c r="E1615" i="1"/>
  <c r="F1615" i="1"/>
  <c r="C1616" i="1"/>
  <c r="D1616" i="1"/>
  <c r="E1616" i="1"/>
  <c r="F1616" i="1"/>
  <c r="C1617" i="1"/>
  <c r="D1617" i="1"/>
  <c r="E1617" i="1"/>
  <c r="F1617" i="1"/>
  <c r="C1618" i="1"/>
  <c r="D1618" i="1"/>
  <c r="E1618" i="1"/>
  <c r="F1618" i="1"/>
  <c r="C1619" i="1"/>
  <c r="D1619" i="1"/>
  <c r="E1619" i="1"/>
  <c r="F1619" i="1"/>
  <c r="C1620" i="1"/>
  <c r="D1620" i="1"/>
  <c r="E1620" i="1"/>
  <c r="F1620" i="1"/>
  <c r="C1621" i="1"/>
  <c r="D1621" i="1"/>
  <c r="E1621" i="1"/>
  <c r="F1621" i="1"/>
  <c r="C1622" i="1"/>
  <c r="D1622" i="1"/>
  <c r="E1622" i="1"/>
  <c r="F1622" i="1"/>
  <c r="C1623" i="1"/>
  <c r="D1623" i="1"/>
  <c r="E1623" i="1"/>
  <c r="F1623" i="1"/>
  <c r="C1624" i="1"/>
  <c r="D1624" i="1"/>
  <c r="E1624" i="1"/>
  <c r="F1624" i="1"/>
  <c r="C1625" i="1"/>
  <c r="D1625" i="1"/>
  <c r="E1625" i="1"/>
  <c r="F1625" i="1"/>
  <c r="C1626" i="1"/>
  <c r="D1626" i="1"/>
  <c r="E1626" i="1"/>
  <c r="F1626" i="1"/>
  <c r="C1627" i="1"/>
  <c r="D1627" i="1"/>
  <c r="E1627" i="1"/>
  <c r="F1627" i="1"/>
  <c r="C1628" i="1"/>
  <c r="D1628" i="1"/>
  <c r="E1628" i="1"/>
  <c r="F1628" i="1"/>
  <c r="C1629" i="1"/>
  <c r="D1629" i="1"/>
  <c r="E1629" i="1"/>
  <c r="F1629" i="1"/>
  <c r="C1630" i="1"/>
  <c r="D1630" i="1"/>
  <c r="E1630" i="1"/>
  <c r="F1630" i="1"/>
  <c r="C1631" i="1"/>
  <c r="D1631" i="1"/>
  <c r="E1631" i="1"/>
  <c r="F1631" i="1"/>
  <c r="C1632" i="1"/>
  <c r="D1632" i="1"/>
  <c r="E1632" i="1"/>
  <c r="F1632" i="1"/>
  <c r="C1633" i="1"/>
  <c r="D1633" i="1"/>
  <c r="E1633" i="1"/>
  <c r="F1633" i="1"/>
  <c r="C1634" i="1"/>
  <c r="D1634" i="1"/>
  <c r="E1634" i="1"/>
  <c r="F1634" i="1"/>
  <c r="C1635" i="1"/>
  <c r="D1635" i="1"/>
  <c r="E1635" i="1"/>
  <c r="F1635" i="1"/>
  <c r="C1636" i="1"/>
  <c r="D1636" i="1"/>
  <c r="E1636" i="1"/>
  <c r="F1636" i="1"/>
  <c r="C1637" i="1"/>
  <c r="D1637" i="1"/>
  <c r="E1637" i="1"/>
  <c r="F1637" i="1"/>
  <c r="C1638" i="1"/>
  <c r="D1638" i="1"/>
  <c r="E1638" i="1"/>
  <c r="F1638" i="1"/>
  <c r="C1639" i="1"/>
  <c r="D1639" i="1"/>
  <c r="E1639" i="1"/>
  <c r="F1639" i="1"/>
  <c r="C1640" i="1"/>
  <c r="D1640" i="1"/>
  <c r="E1640" i="1"/>
  <c r="F1640" i="1"/>
  <c r="C1641" i="1"/>
  <c r="D1641" i="1"/>
  <c r="E1641" i="1"/>
  <c r="F1641" i="1"/>
  <c r="C1642" i="1"/>
  <c r="D1642" i="1"/>
  <c r="E1642" i="1"/>
  <c r="F1642" i="1"/>
  <c r="C1643" i="1"/>
  <c r="D1643" i="1"/>
  <c r="E1643" i="1"/>
  <c r="F1643" i="1"/>
  <c r="C1644" i="1"/>
  <c r="D1644" i="1"/>
  <c r="E1644" i="1"/>
  <c r="F1644" i="1"/>
  <c r="C1645" i="1"/>
  <c r="D1645" i="1"/>
  <c r="E1645" i="1"/>
  <c r="F1645" i="1"/>
  <c r="C1646" i="1"/>
  <c r="D1646" i="1"/>
  <c r="E1646" i="1"/>
  <c r="F1646" i="1"/>
  <c r="C1647" i="1"/>
  <c r="D1647" i="1"/>
  <c r="E1647" i="1"/>
  <c r="F1647" i="1"/>
  <c r="C1648" i="1"/>
  <c r="D1648" i="1"/>
  <c r="E1648" i="1"/>
  <c r="F1648" i="1"/>
  <c r="C1649" i="1"/>
  <c r="D1649" i="1"/>
  <c r="E1649" i="1"/>
  <c r="F1649" i="1"/>
  <c r="C1650" i="1"/>
  <c r="D1650" i="1"/>
  <c r="E1650" i="1"/>
  <c r="F1650" i="1"/>
  <c r="C1651" i="1"/>
  <c r="D1651" i="1"/>
  <c r="E1651" i="1"/>
  <c r="F1651" i="1"/>
  <c r="C1652" i="1"/>
  <c r="D1652" i="1"/>
  <c r="E1652" i="1"/>
  <c r="F1652" i="1"/>
  <c r="C1653" i="1"/>
  <c r="D1653" i="1"/>
  <c r="E1653" i="1"/>
  <c r="F1653" i="1"/>
  <c r="C1654" i="1"/>
  <c r="D1654" i="1"/>
  <c r="E1654" i="1"/>
  <c r="F1654" i="1"/>
  <c r="C1655" i="1"/>
  <c r="D1655" i="1"/>
  <c r="E1655" i="1"/>
  <c r="F1655" i="1"/>
  <c r="C1656" i="1"/>
  <c r="D1656" i="1"/>
  <c r="E1656" i="1"/>
  <c r="F1656" i="1"/>
  <c r="C1657" i="1"/>
  <c r="D1657" i="1"/>
  <c r="E1657" i="1"/>
  <c r="F1657" i="1"/>
  <c r="C1658" i="1"/>
  <c r="D1658" i="1"/>
  <c r="E1658" i="1"/>
  <c r="F1658" i="1"/>
  <c r="C1659" i="1"/>
  <c r="D1659" i="1"/>
  <c r="E1659" i="1"/>
  <c r="F1659" i="1"/>
  <c r="C1660" i="1"/>
  <c r="D1660" i="1"/>
  <c r="E1660" i="1"/>
  <c r="F1660" i="1"/>
  <c r="C1661" i="1"/>
  <c r="D1661" i="1"/>
  <c r="E1661" i="1"/>
  <c r="F1661" i="1"/>
  <c r="C1662" i="1"/>
  <c r="D1662" i="1"/>
  <c r="E1662" i="1"/>
  <c r="F1662" i="1"/>
  <c r="C1663" i="1"/>
  <c r="D1663" i="1"/>
  <c r="E1663" i="1"/>
  <c r="F1663" i="1"/>
  <c r="C1664" i="1"/>
  <c r="D1664" i="1"/>
  <c r="E1664" i="1"/>
  <c r="F1664" i="1"/>
  <c r="C1665" i="1"/>
  <c r="D1665" i="1"/>
  <c r="E1665" i="1"/>
  <c r="F1665" i="1"/>
  <c r="C1666" i="1"/>
  <c r="D1666" i="1"/>
  <c r="E1666" i="1"/>
  <c r="F1666" i="1"/>
  <c r="C1667" i="1"/>
  <c r="D1667" i="1"/>
  <c r="E1667" i="1"/>
  <c r="F1667" i="1"/>
  <c r="C1668" i="1"/>
  <c r="D1668" i="1"/>
  <c r="E1668" i="1"/>
  <c r="F1668" i="1"/>
  <c r="C1669" i="1"/>
  <c r="D1669" i="1"/>
  <c r="E1669" i="1"/>
  <c r="F1669" i="1"/>
  <c r="C1670" i="1"/>
  <c r="D1670" i="1"/>
  <c r="E1670" i="1"/>
  <c r="F1670" i="1"/>
  <c r="C1671" i="1"/>
  <c r="D1671" i="1"/>
  <c r="E1671" i="1"/>
  <c r="F1671" i="1"/>
  <c r="C1672" i="1"/>
  <c r="D1672" i="1"/>
  <c r="E1672" i="1"/>
  <c r="F1672" i="1"/>
  <c r="C1673" i="1"/>
  <c r="D1673" i="1"/>
  <c r="E1673" i="1"/>
  <c r="F1673" i="1"/>
  <c r="C1674" i="1"/>
  <c r="D1674" i="1"/>
  <c r="E1674" i="1"/>
  <c r="F1674" i="1"/>
  <c r="C1675" i="1"/>
  <c r="D1675" i="1"/>
  <c r="E1675" i="1"/>
  <c r="F1675" i="1"/>
  <c r="C1676" i="1"/>
  <c r="D1676" i="1"/>
  <c r="E1676" i="1"/>
  <c r="F1676" i="1"/>
  <c r="C1677" i="1"/>
  <c r="D1677" i="1"/>
  <c r="E1677" i="1"/>
  <c r="F1677" i="1"/>
  <c r="C1678" i="1"/>
  <c r="D1678" i="1"/>
  <c r="E1678" i="1"/>
  <c r="F1678" i="1"/>
  <c r="C1679" i="1"/>
  <c r="D1679" i="1"/>
  <c r="E1679" i="1"/>
  <c r="F1679" i="1"/>
  <c r="C1680" i="1"/>
  <c r="D1680" i="1"/>
  <c r="E1680" i="1"/>
  <c r="F1680" i="1"/>
  <c r="C1681" i="1"/>
  <c r="D1681" i="1"/>
  <c r="E1681" i="1"/>
  <c r="F1681" i="1"/>
  <c r="C1682" i="1"/>
  <c r="D1682" i="1"/>
  <c r="E1682" i="1"/>
  <c r="F1682" i="1"/>
  <c r="C1683" i="1"/>
  <c r="D1683" i="1"/>
  <c r="E1683" i="1"/>
  <c r="F1683" i="1"/>
  <c r="C1684" i="1"/>
  <c r="D1684" i="1"/>
  <c r="E1684" i="1"/>
  <c r="F1684" i="1"/>
  <c r="C1685" i="1"/>
  <c r="D1685" i="1"/>
  <c r="E1685" i="1"/>
  <c r="F1685" i="1"/>
  <c r="C1686" i="1"/>
  <c r="D1686" i="1"/>
  <c r="E1686" i="1"/>
  <c r="F1686" i="1"/>
  <c r="C1687" i="1"/>
  <c r="D1687" i="1"/>
  <c r="E1687" i="1"/>
  <c r="F1687" i="1"/>
  <c r="C1688" i="1"/>
  <c r="D1688" i="1"/>
  <c r="E1688" i="1"/>
  <c r="F1688" i="1"/>
  <c r="C1689" i="1"/>
  <c r="D1689" i="1"/>
  <c r="E1689" i="1"/>
  <c r="F1689" i="1"/>
  <c r="C1690" i="1"/>
  <c r="D1690" i="1"/>
  <c r="E1690" i="1"/>
  <c r="F1690" i="1"/>
  <c r="C1691" i="1"/>
  <c r="D1691" i="1"/>
  <c r="E1691" i="1"/>
  <c r="F1691" i="1"/>
  <c r="C1692" i="1"/>
  <c r="D1692" i="1"/>
  <c r="E1692" i="1"/>
  <c r="F1692" i="1"/>
  <c r="C1693" i="1"/>
  <c r="D1693" i="1"/>
  <c r="E1693" i="1"/>
  <c r="F1693" i="1"/>
  <c r="C1694" i="1"/>
  <c r="D1694" i="1"/>
  <c r="E1694" i="1"/>
  <c r="F1694" i="1"/>
  <c r="C1695" i="1"/>
  <c r="D1695" i="1"/>
  <c r="E1695" i="1"/>
  <c r="F1695" i="1"/>
  <c r="C1696" i="1"/>
  <c r="D1696" i="1"/>
  <c r="E1696" i="1"/>
  <c r="F1696" i="1"/>
  <c r="C1697" i="1"/>
  <c r="D1697" i="1"/>
  <c r="E1697" i="1"/>
  <c r="F1697" i="1"/>
  <c r="C1698" i="1"/>
  <c r="D1698" i="1"/>
  <c r="E1698" i="1"/>
  <c r="F1698" i="1"/>
  <c r="C1699" i="1"/>
  <c r="D1699" i="1"/>
  <c r="E1699" i="1"/>
  <c r="F1699" i="1"/>
  <c r="C1700" i="1"/>
  <c r="D1700" i="1"/>
  <c r="E1700" i="1"/>
  <c r="F1700" i="1"/>
  <c r="C1701" i="1"/>
  <c r="D1701" i="1"/>
  <c r="E1701" i="1"/>
  <c r="F1701" i="1"/>
  <c r="C1702" i="1"/>
  <c r="D1702" i="1"/>
  <c r="E1702" i="1"/>
  <c r="F1702" i="1"/>
  <c r="C1703" i="1"/>
  <c r="D1703" i="1"/>
  <c r="E1703" i="1"/>
  <c r="F1703" i="1"/>
  <c r="C1704" i="1"/>
  <c r="D1704" i="1"/>
  <c r="E1704" i="1"/>
  <c r="F1704" i="1"/>
  <c r="C1705" i="1"/>
  <c r="D1705" i="1"/>
  <c r="E1705" i="1"/>
  <c r="F1705" i="1"/>
  <c r="C1706" i="1"/>
  <c r="D1706" i="1"/>
  <c r="E1706" i="1"/>
  <c r="F1706" i="1"/>
  <c r="C1707" i="1"/>
  <c r="D1707" i="1"/>
  <c r="E1707" i="1"/>
  <c r="F1707" i="1"/>
  <c r="C1708" i="1"/>
  <c r="D1708" i="1"/>
  <c r="E1708" i="1"/>
  <c r="F1708" i="1"/>
  <c r="C1709" i="1"/>
  <c r="D1709" i="1"/>
  <c r="E1709" i="1"/>
  <c r="F1709" i="1"/>
  <c r="C1710" i="1"/>
  <c r="D1710" i="1"/>
  <c r="E1710" i="1"/>
  <c r="F1710" i="1"/>
  <c r="C1711" i="1"/>
  <c r="D1711" i="1"/>
  <c r="E1711" i="1"/>
  <c r="F1711" i="1"/>
  <c r="C1712" i="1"/>
  <c r="D1712" i="1"/>
  <c r="E1712" i="1"/>
  <c r="F1712" i="1"/>
  <c r="C1713" i="1"/>
  <c r="D1713" i="1"/>
  <c r="E1713" i="1"/>
  <c r="F1713" i="1"/>
  <c r="C1714" i="1"/>
  <c r="D1714" i="1"/>
  <c r="E1714" i="1"/>
  <c r="F1714" i="1"/>
  <c r="C1715" i="1"/>
  <c r="D1715" i="1"/>
  <c r="E1715" i="1"/>
  <c r="F1715" i="1"/>
  <c r="C1716" i="1"/>
  <c r="D1716" i="1"/>
  <c r="E1716" i="1"/>
  <c r="F1716" i="1"/>
  <c r="C1717" i="1"/>
  <c r="D1717" i="1"/>
  <c r="E1717" i="1"/>
  <c r="F1717" i="1"/>
  <c r="C1718" i="1"/>
  <c r="D1718" i="1"/>
  <c r="E1718" i="1"/>
  <c r="F1718" i="1"/>
  <c r="C1719" i="1"/>
  <c r="D1719" i="1"/>
  <c r="E1719" i="1"/>
  <c r="F1719" i="1"/>
  <c r="C1720" i="1"/>
  <c r="D1720" i="1"/>
  <c r="E1720" i="1"/>
  <c r="F1720" i="1"/>
  <c r="C1721" i="1"/>
  <c r="D1721" i="1"/>
  <c r="E1721" i="1"/>
  <c r="F1721" i="1"/>
  <c r="C1722" i="1"/>
  <c r="D1722" i="1"/>
  <c r="E1722" i="1"/>
  <c r="F1722" i="1"/>
  <c r="C1723" i="1"/>
  <c r="D1723" i="1"/>
  <c r="E1723" i="1"/>
  <c r="F1723" i="1"/>
  <c r="C1724" i="1"/>
  <c r="D1724" i="1"/>
  <c r="E1724" i="1"/>
  <c r="F1724" i="1"/>
  <c r="C1725" i="1"/>
  <c r="D1725" i="1"/>
  <c r="E1725" i="1"/>
  <c r="F1725" i="1"/>
  <c r="C1726" i="1"/>
  <c r="D1726" i="1"/>
  <c r="E1726" i="1"/>
  <c r="F1726" i="1"/>
  <c r="C1727" i="1"/>
  <c r="D1727" i="1"/>
  <c r="E1727" i="1"/>
  <c r="F1727" i="1"/>
  <c r="C1728" i="1"/>
  <c r="D1728" i="1"/>
  <c r="E1728" i="1"/>
  <c r="F1728" i="1"/>
  <c r="C1729" i="1"/>
  <c r="D1729" i="1"/>
  <c r="E1729" i="1"/>
  <c r="F1729" i="1"/>
  <c r="C1730" i="1"/>
  <c r="D1730" i="1"/>
  <c r="E1730" i="1"/>
  <c r="F1730" i="1"/>
  <c r="C1731" i="1"/>
  <c r="D1731" i="1"/>
  <c r="E1731" i="1"/>
  <c r="F1731" i="1"/>
  <c r="C1732" i="1"/>
  <c r="D1732" i="1"/>
  <c r="E1732" i="1"/>
  <c r="F1732" i="1"/>
  <c r="C1733" i="1"/>
  <c r="D1733" i="1"/>
  <c r="E1733" i="1"/>
  <c r="F1733" i="1"/>
  <c r="C1734" i="1"/>
  <c r="D1734" i="1"/>
  <c r="E1734" i="1"/>
  <c r="F1734" i="1"/>
  <c r="C1735" i="1"/>
  <c r="D1735" i="1"/>
  <c r="E1735" i="1"/>
  <c r="F1735" i="1"/>
  <c r="C1736" i="1"/>
  <c r="D1736" i="1"/>
  <c r="E1736" i="1"/>
  <c r="F1736" i="1"/>
  <c r="C1737" i="1"/>
  <c r="D1737" i="1"/>
  <c r="E1737" i="1"/>
  <c r="F1737" i="1"/>
  <c r="C1738" i="1"/>
  <c r="D1738" i="1"/>
  <c r="E1738" i="1"/>
  <c r="F1738" i="1"/>
  <c r="C1739" i="1"/>
  <c r="D1739" i="1"/>
  <c r="E1739" i="1"/>
  <c r="F1739" i="1"/>
  <c r="C1740" i="1"/>
  <c r="D1740" i="1"/>
  <c r="E1740" i="1"/>
  <c r="F1740" i="1"/>
  <c r="C1741" i="1"/>
  <c r="D1741" i="1"/>
  <c r="E1741" i="1"/>
  <c r="F1741" i="1"/>
  <c r="C1742" i="1"/>
  <c r="D1742" i="1"/>
  <c r="E1742" i="1"/>
  <c r="F1742" i="1"/>
  <c r="C1743" i="1"/>
  <c r="D1743" i="1"/>
  <c r="E1743" i="1"/>
  <c r="F1743" i="1"/>
  <c r="C1744" i="1"/>
  <c r="D1744" i="1"/>
  <c r="E1744" i="1"/>
  <c r="F1744" i="1"/>
  <c r="C1745" i="1"/>
  <c r="D1745" i="1"/>
  <c r="E1745" i="1"/>
  <c r="F1745" i="1"/>
  <c r="C1746" i="1"/>
  <c r="D1746" i="1"/>
  <c r="E1746" i="1"/>
  <c r="F1746" i="1"/>
  <c r="C1747" i="1"/>
  <c r="D1747" i="1"/>
  <c r="E1747" i="1"/>
  <c r="F1747" i="1"/>
  <c r="C1748" i="1"/>
  <c r="D1748" i="1"/>
  <c r="E1748" i="1"/>
  <c r="F1748" i="1"/>
  <c r="C1749" i="1"/>
  <c r="D1749" i="1"/>
  <c r="E1749" i="1"/>
  <c r="F1749" i="1"/>
  <c r="C1750" i="1"/>
  <c r="D1750" i="1"/>
  <c r="E1750" i="1"/>
  <c r="F1750" i="1"/>
  <c r="C1751" i="1"/>
  <c r="D1751" i="1"/>
  <c r="E1751" i="1"/>
  <c r="F1751" i="1"/>
  <c r="C1752" i="1"/>
  <c r="D1752" i="1"/>
  <c r="E1752" i="1"/>
  <c r="F1752" i="1"/>
  <c r="C1753" i="1"/>
  <c r="D1753" i="1"/>
  <c r="E1753" i="1"/>
  <c r="F1753" i="1"/>
  <c r="C1754" i="1"/>
  <c r="D1754" i="1"/>
  <c r="E1754" i="1"/>
  <c r="F1754" i="1"/>
  <c r="C1755" i="1"/>
  <c r="D1755" i="1"/>
  <c r="E1755" i="1"/>
  <c r="F1755" i="1"/>
  <c r="C1756" i="1"/>
  <c r="D1756" i="1"/>
  <c r="E1756" i="1"/>
  <c r="F1756" i="1"/>
  <c r="C1757" i="1"/>
  <c r="D1757" i="1"/>
  <c r="E1757" i="1"/>
  <c r="F1757" i="1"/>
  <c r="C1758" i="1"/>
  <c r="D1758" i="1"/>
  <c r="E1758" i="1"/>
  <c r="F1758" i="1"/>
  <c r="C1759" i="1"/>
  <c r="D1759" i="1"/>
  <c r="E1759" i="1"/>
  <c r="F1759" i="1"/>
  <c r="C1760" i="1"/>
  <c r="D1760" i="1"/>
  <c r="E1760" i="1"/>
  <c r="F1760" i="1"/>
  <c r="C1761" i="1"/>
  <c r="D1761" i="1"/>
  <c r="E1761" i="1"/>
  <c r="F1761" i="1"/>
  <c r="C1762" i="1"/>
  <c r="D1762" i="1"/>
  <c r="E1762" i="1"/>
  <c r="F1762" i="1"/>
  <c r="C1763" i="1"/>
  <c r="D1763" i="1"/>
  <c r="E1763" i="1"/>
  <c r="F1763" i="1"/>
  <c r="C1764" i="1"/>
  <c r="D1764" i="1"/>
  <c r="E1764" i="1"/>
  <c r="F1764" i="1"/>
  <c r="C1765" i="1"/>
  <c r="D1765" i="1"/>
  <c r="E1765" i="1"/>
  <c r="F1765" i="1"/>
  <c r="C1766" i="1"/>
  <c r="D1766" i="1"/>
  <c r="E1766" i="1"/>
  <c r="F1766" i="1"/>
  <c r="C1767" i="1"/>
  <c r="D1767" i="1"/>
  <c r="E1767" i="1"/>
  <c r="F1767" i="1"/>
  <c r="C1768" i="1"/>
  <c r="D1768" i="1"/>
  <c r="E1768" i="1"/>
  <c r="F1768" i="1"/>
  <c r="C1769" i="1"/>
  <c r="D1769" i="1"/>
  <c r="E1769" i="1"/>
  <c r="F1769" i="1"/>
  <c r="C1770" i="1"/>
  <c r="D1770" i="1"/>
  <c r="E1770" i="1"/>
  <c r="F1770" i="1"/>
  <c r="C1771" i="1"/>
  <c r="D1771" i="1"/>
  <c r="E1771" i="1"/>
  <c r="F1771" i="1"/>
  <c r="C1772" i="1"/>
  <c r="D1772" i="1"/>
  <c r="E1772" i="1"/>
  <c r="F1772" i="1"/>
  <c r="C1773" i="1"/>
  <c r="D1773" i="1"/>
  <c r="E1773" i="1"/>
  <c r="F1773" i="1"/>
  <c r="C1774" i="1"/>
  <c r="D1774" i="1"/>
  <c r="E1774" i="1"/>
  <c r="F1774" i="1"/>
  <c r="C1775" i="1"/>
  <c r="D1775" i="1"/>
  <c r="E1775" i="1"/>
  <c r="F1775" i="1"/>
  <c r="C1776" i="1"/>
  <c r="D1776" i="1"/>
  <c r="E1776" i="1"/>
  <c r="F1776" i="1"/>
  <c r="C1777" i="1"/>
  <c r="D1777" i="1"/>
  <c r="E1777" i="1"/>
  <c r="F1777" i="1"/>
  <c r="C1778" i="1"/>
  <c r="D1778" i="1"/>
  <c r="E1778" i="1"/>
  <c r="F1778" i="1"/>
  <c r="C1779" i="1"/>
  <c r="D1779" i="1"/>
  <c r="E1779" i="1"/>
  <c r="F1779" i="1"/>
  <c r="C1780" i="1"/>
  <c r="D1780" i="1"/>
  <c r="E1780" i="1"/>
  <c r="F1780" i="1"/>
  <c r="C1781" i="1"/>
  <c r="D1781" i="1"/>
  <c r="E1781" i="1"/>
  <c r="F1781" i="1"/>
  <c r="C1782" i="1"/>
  <c r="D1782" i="1"/>
  <c r="E1782" i="1"/>
  <c r="F1782" i="1"/>
  <c r="C1783" i="1"/>
  <c r="D1783" i="1"/>
  <c r="E1783" i="1"/>
  <c r="F1783" i="1"/>
  <c r="C1784" i="1"/>
  <c r="D1784" i="1"/>
  <c r="E1784" i="1"/>
  <c r="F1784" i="1"/>
  <c r="C1785" i="1"/>
  <c r="D1785" i="1"/>
  <c r="E1785" i="1"/>
  <c r="F1785" i="1"/>
  <c r="C1786" i="1"/>
  <c r="D1786" i="1"/>
  <c r="E1786" i="1"/>
  <c r="F1786" i="1"/>
  <c r="C1787" i="1"/>
  <c r="D1787" i="1"/>
  <c r="E1787" i="1"/>
  <c r="F1787" i="1"/>
  <c r="C1788" i="1"/>
  <c r="D1788" i="1"/>
  <c r="E1788" i="1"/>
  <c r="F1788" i="1"/>
  <c r="C1789" i="1"/>
  <c r="D1789" i="1"/>
  <c r="E1789" i="1"/>
  <c r="F1789" i="1"/>
  <c r="C1790" i="1"/>
  <c r="D1790" i="1"/>
  <c r="E1790" i="1"/>
  <c r="F1790" i="1"/>
  <c r="C1791" i="1"/>
  <c r="D1791" i="1"/>
  <c r="E1791" i="1"/>
  <c r="F1791" i="1"/>
  <c r="C1792" i="1"/>
  <c r="D1792" i="1"/>
  <c r="E1792" i="1"/>
  <c r="F1792" i="1"/>
  <c r="C1793" i="1"/>
  <c r="D1793" i="1"/>
  <c r="E1793" i="1"/>
  <c r="F1793" i="1"/>
  <c r="C1794" i="1"/>
  <c r="D1794" i="1"/>
  <c r="E1794" i="1"/>
  <c r="F1794" i="1"/>
  <c r="C1795" i="1"/>
  <c r="D1795" i="1"/>
  <c r="E1795" i="1"/>
  <c r="F1795" i="1"/>
  <c r="C1796" i="1"/>
  <c r="D1796" i="1"/>
  <c r="E1796" i="1"/>
  <c r="F1796" i="1"/>
  <c r="C1797" i="1"/>
  <c r="D1797" i="1"/>
  <c r="E1797" i="1"/>
  <c r="F1797" i="1"/>
  <c r="C1798" i="1"/>
  <c r="D1798" i="1"/>
  <c r="E1798" i="1"/>
  <c r="F1798" i="1"/>
  <c r="C1799" i="1"/>
  <c r="D1799" i="1"/>
  <c r="E1799" i="1"/>
  <c r="F1799" i="1"/>
  <c r="C1800" i="1"/>
  <c r="D1800" i="1"/>
  <c r="E1800" i="1"/>
  <c r="F1800" i="1"/>
  <c r="C1801" i="1"/>
  <c r="D1801" i="1"/>
  <c r="E1801" i="1"/>
  <c r="F1801" i="1"/>
  <c r="C1802" i="1"/>
  <c r="D1802" i="1"/>
  <c r="E1802" i="1"/>
  <c r="F1802" i="1"/>
  <c r="C1803" i="1"/>
  <c r="D1803" i="1"/>
  <c r="E1803" i="1"/>
  <c r="F1803" i="1"/>
  <c r="C1804" i="1"/>
  <c r="D1804" i="1"/>
  <c r="E1804" i="1"/>
  <c r="F1804" i="1"/>
  <c r="C1805" i="1"/>
  <c r="D1805" i="1"/>
  <c r="E1805" i="1"/>
  <c r="F1805" i="1"/>
  <c r="C1806" i="1"/>
  <c r="D1806" i="1"/>
  <c r="E1806" i="1"/>
  <c r="F1806" i="1"/>
  <c r="C1807" i="1"/>
  <c r="D1807" i="1"/>
  <c r="E1807" i="1"/>
  <c r="F1807" i="1"/>
  <c r="C1808" i="1"/>
  <c r="D1808" i="1"/>
  <c r="E1808" i="1"/>
  <c r="F1808" i="1"/>
  <c r="C1809" i="1"/>
  <c r="D1809" i="1"/>
  <c r="E1809" i="1"/>
  <c r="F1809" i="1"/>
  <c r="C1810" i="1"/>
  <c r="D1810" i="1"/>
  <c r="E1810" i="1"/>
  <c r="F1810" i="1"/>
  <c r="C1811" i="1"/>
  <c r="D1811" i="1"/>
  <c r="E1811" i="1"/>
  <c r="F1811" i="1"/>
  <c r="C1812" i="1"/>
  <c r="D1812" i="1"/>
  <c r="E1812" i="1"/>
  <c r="F1812" i="1"/>
  <c r="C1813" i="1"/>
  <c r="D1813" i="1"/>
  <c r="E1813" i="1"/>
  <c r="F1813" i="1"/>
  <c r="C1814" i="1"/>
  <c r="D1814" i="1"/>
  <c r="E1814" i="1"/>
  <c r="F1814" i="1"/>
  <c r="C1815" i="1"/>
  <c r="D1815" i="1"/>
  <c r="E1815" i="1"/>
  <c r="F1815" i="1"/>
  <c r="C1816" i="1"/>
  <c r="D1816" i="1"/>
  <c r="E1816" i="1"/>
  <c r="F1816" i="1"/>
  <c r="C1817" i="1"/>
  <c r="D1817" i="1"/>
  <c r="E1817" i="1"/>
  <c r="F1817" i="1"/>
  <c r="C1818" i="1"/>
  <c r="D1818" i="1"/>
  <c r="E1818" i="1"/>
  <c r="F1818" i="1"/>
  <c r="C1819" i="1"/>
  <c r="D1819" i="1"/>
  <c r="E1819" i="1"/>
  <c r="F1819" i="1"/>
  <c r="C1820" i="1"/>
  <c r="D1820" i="1"/>
  <c r="E1820" i="1"/>
  <c r="F1820" i="1"/>
  <c r="C1821" i="1"/>
  <c r="D1821" i="1"/>
  <c r="E1821" i="1"/>
  <c r="F1821" i="1"/>
  <c r="C1822" i="1"/>
  <c r="D1822" i="1"/>
  <c r="E1822" i="1"/>
  <c r="F1822" i="1"/>
  <c r="C1823" i="1"/>
  <c r="D1823" i="1"/>
  <c r="E1823" i="1"/>
  <c r="F1823" i="1"/>
  <c r="C1824" i="1"/>
  <c r="D1824" i="1"/>
  <c r="E1824" i="1"/>
  <c r="F1824" i="1"/>
  <c r="C1825" i="1"/>
  <c r="D1825" i="1"/>
  <c r="E1825" i="1"/>
  <c r="F1825" i="1"/>
  <c r="C1826" i="1"/>
  <c r="D1826" i="1"/>
  <c r="E1826" i="1"/>
  <c r="F1826" i="1"/>
  <c r="F1827" i="1"/>
  <c r="E1827" i="1"/>
  <c r="D1827" i="1"/>
  <c r="C1827" i="1"/>
  <c r="C2560" i="1"/>
  <c r="D2560" i="1"/>
  <c r="E2560" i="1"/>
  <c r="F2560" i="1"/>
  <c r="C2561" i="1"/>
  <c r="D2561" i="1"/>
  <c r="E2561" i="1"/>
  <c r="F2561" i="1"/>
  <c r="C2562" i="1"/>
  <c r="D2562" i="1"/>
  <c r="E2562" i="1"/>
  <c r="F2562" i="1"/>
  <c r="C2563" i="1"/>
  <c r="D2563" i="1"/>
  <c r="E2563" i="1"/>
  <c r="F2563" i="1"/>
  <c r="C2564" i="1"/>
  <c r="D2564" i="1"/>
  <c r="E2564" i="1"/>
  <c r="F2564" i="1"/>
  <c r="C2565" i="1"/>
  <c r="D2565" i="1"/>
  <c r="E2565" i="1"/>
  <c r="F2565" i="1"/>
  <c r="C2566" i="1"/>
  <c r="D2566" i="1"/>
  <c r="E2566" i="1"/>
  <c r="F2566" i="1"/>
  <c r="C2567" i="1"/>
  <c r="D2567" i="1"/>
  <c r="E2567" i="1"/>
  <c r="F2567" i="1"/>
  <c r="C2568" i="1"/>
  <c r="D2568" i="1"/>
  <c r="E2568" i="1"/>
  <c r="F2568" i="1"/>
  <c r="C2569" i="1"/>
  <c r="D2569" i="1"/>
  <c r="E2569" i="1"/>
  <c r="F2569" i="1"/>
  <c r="C2570" i="1"/>
  <c r="D2570" i="1"/>
  <c r="E2570" i="1"/>
  <c r="F2570" i="1"/>
  <c r="C2571" i="1"/>
  <c r="D2571" i="1"/>
  <c r="E2571" i="1"/>
  <c r="F2571" i="1"/>
  <c r="C2572" i="1"/>
  <c r="D2572" i="1"/>
  <c r="E2572" i="1"/>
  <c r="F2572" i="1"/>
  <c r="C2573" i="1"/>
  <c r="D2573" i="1"/>
  <c r="E2573" i="1"/>
  <c r="F2573" i="1"/>
  <c r="C2574" i="1"/>
  <c r="D2574" i="1"/>
  <c r="E2574" i="1"/>
  <c r="F2574" i="1"/>
  <c r="C2575" i="1"/>
  <c r="D2575" i="1"/>
  <c r="E2575" i="1"/>
  <c r="F2575" i="1"/>
  <c r="C2576" i="1"/>
  <c r="D2576" i="1"/>
  <c r="E2576" i="1"/>
  <c r="F2576" i="1"/>
  <c r="C2577" i="1"/>
  <c r="D2577" i="1"/>
  <c r="E2577" i="1"/>
  <c r="F2577" i="1"/>
  <c r="C2578" i="1"/>
  <c r="D2578" i="1"/>
  <c r="E2578" i="1"/>
  <c r="F2578" i="1"/>
  <c r="C2579" i="1"/>
  <c r="D2579" i="1"/>
  <c r="E2579" i="1"/>
  <c r="F2579" i="1"/>
  <c r="C2580" i="1"/>
  <c r="D2580" i="1"/>
  <c r="E2580" i="1"/>
  <c r="F2580" i="1"/>
  <c r="C2581" i="1"/>
  <c r="D2581" i="1"/>
  <c r="E2581" i="1"/>
  <c r="F2581" i="1"/>
  <c r="C2582" i="1"/>
  <c r="D2582" i="1"/>
  <c r="E2582" i="1"/>
  <c r="F2582" i="1"/>
  <c r="C2583" i="1"/>
  <c r="D2583" i="1"/>
  <c r="E2583" i="1"/>
  <c r="F2583" i="1"/>
  <c r="C2584" i="1"/>
  <c r="D2584" i="1"/>
  <c r="E2584" i="1"/>
  <c r="F2584" i="1"/>
  <c r="C2585" i="1"/>
  <c r="D2585" i="1"/>
  <c r="E2585" i="1"/>
  <c r="F2585" i="1"/>
  <c r="C2586" i="1"/>
  <c r="D2586" i="1"/>
  <c r="E2586" i="1"/>
  <c r="F2586" i="1"/>
  <c r="C2587" i="1"/>
  <c r="D2587" i="1"/>
  <c r="E2587" i="1"/>
  <c r="F2587" i="1"/>
  <c r="C2588" i="1"/>
  <c r="D2588" i="1"/>
  <c r="E2588" i="1"/>
  <c r="F2588" i="1"/>
  <c r="C2589" i="1"/>
  <c r="D2589" i="1"/>
  <c r="E2589" i="1"/>
  <c r="F2589" i="1"/>
  <c r="C2590" i="1"/>
  <c r="D2590" i="1"/>
  <c r="E2590" i="1"/>
  <c r="F2590" i="1"/>
  <c r="C2591" i="1"/>
  <c r="D2591" i="1"/>
  <c r="E2591" i="1"/>
  <c r="F2591" i="1"/>
  <c r="C2592" i="1"/>
  <c r="D2592" i="1"/>
  <c r="E2592" i="1"/>
  <c r="F2592" i="1"/>
  <c r="C2593" i="1"/>
  <c r="D2593" i="1"/>
  <c r="E2593" i="1"/>
  <c r="F2593" i="1"/>
  <c r="C2594" i="1"/>
  <c r="D2594" i="1"/>
  <c r="E2594" i="1"/>
  <c r="F2594" i="1"/>
  <c r="C2595" i="1"/>
  <c r="D2595" i="1"/>
  <c r="E2595" i="1"/>
  <c r="F2595" i="1"/>
  <c r="C2596" i="1"/>
  <c r="D2596" i="1"/>
  <c r="E2596" i="1"/>
  <c r="F2596" i="1"/>
  <c r="C2597" i="1"/>
  <c r="D2597" i="1"/>
  <c r="E2597" i="1"/>
  <c r="F2597" i="1"/>
  <c r="C2598" i="1"/>
  <c r="D2598" i="1"/>
  <c r="E2598" i="1"/>
  <c r="F2598" i="1"/>
  <c r="C2599" i="1"/>
  <c r="D2599" i="1"/>
  <c r="E2599" i="1"/>
  <c r="F2599" i="1"/>
  <c r="C2600" i="1"/>
  <c r="D2600" i="1"/>
  <c r="E2600" i="1"/>
  <c r="F2600" i="1"/>
  <c r="C2601" i="1"/>
  <c r="D2601" i="1"/>
  <c r="E2601" i="1"/>
  <c r="F2601" i="1"/>
  <c r="C2602" i="1"/>
  <c r="D2602" i="1"/>
  <c r="E2602" i="1"/>
  <c r="F2602" i="1"/>
  <c r="C2603" i="1"/>
  <c r="D2603" i="1"/>
  <c r="E2603" i="1"/>
  <c r="F2603" i="1"/>
  <c r="C2604" i="1"/>
  <c r="D2604" i="1"/>
  <c r="E2604" i="1"/>
  <c r="F2604" i="1"/>
  <c r="C2605" i="1"/>
  <c r="D2605" i="1"/>
  <c r="E2605" i="1"/>
  <c r="F2605" i="1"/>
  <c r="C2606" i="1"/>
  <c r="D2606" i="1"/>
  <c r="E2606" i="1"/>
  <c r="F2606" i="1"/>
  <c r="C2607" i="1"/>
  <c r="D2607" i="1"/>
  <c r="E2607" i="1"/>
  <c r="F2607" i="1"/>
  <c r="C2608" i="1"/>
  <c r="D2608" i="1"/>
  <c r="E2608" i="1"/>
  <c r="F2608" i="1"/>
  <c r="C2609" i="1"/>
  <c r="D2609" i="1"/>
  <c r="E2609" i="1"/>
  <c r="F2609" i="1"/>
  <c r="C2610" i="1"/>
  <c r="D2610" i="1"/>
  <c r="E2610" i="1"/>
  <c r="F2610" i="1"/>
  <c r="C2611" i="1"/>
  <c r="D2611" i="1"/>
  <c r="E2611" i="1"/>
  <c r="F2611" i="1"/>
  <c r="C2612" i="1"/>
  <c r="D2612" i="1"/>
  <c r="E2612" i="1"/>
  <c r="F2612" i="1"/>
  <c r="C2613" i="1"/>
  <c r="D2613" i="1"/>
  <c r="E2613" i="1"/>
  <c r="F2613" i="1"/>
  <c r="C2614" i="1"/>
  <c r="D2614" i="1"/>
  <c r="E2614" i="1"/>
  <c r="F2614" i="1"/>
  <c r="C2615" i="1"/>
  <c r="D2615" i="1"/>
  <c r="E2615" i="1"/>
  <c r="F2615" i="1"/>
  <c r="C2616" i="1"/>
  <c r="D2616" i="1"/>
  <c r="E2616" i="1"/>
  <c r="F2616" i="1"/>
  <c r="C2617" i="1"/>
  <c r="D2617" i="1"/>
  <c r="E2617" i="1"/>
  <c r="F2617" i="1"/>
  <c r="C2618" i="1"/>
  <c r="D2618" i="1"/>
  <c r="E2618" i="1"/>
  <c r="F2618" i="1"/>
  <c r="C2619" i="1"/>
  <c r="D2619" i="1"/>
  <c r="E2619" i="1"/>
  <c r="F2619" i="1"/>
  <c r="C2620" i="1"/>
  <c r="D2620" i="1"/>
  <c r="E2620" i="1"/>
  <c r="F2620" i="1"/>
  <c r="C2621" i="1"/>
  <c r="D2621" i="1"/>
  <c r="E2621" i="1"/>
  <c r="F2621" i="1"/>
  <c r="C2622" i="1"/>
  <c r="D2622" i="1"/>
  <c r="E2622" i="1"/>
  <c r="F2622" i="1"/>
  <c r="C2623" i="1"/>
  <c r="D2623" i="1"/>
  <c r="E2623" i="1"/>
  <c r="F2623" i="1"/>
  <c r="C2624" i="1"/>
  <c r="D2624" i="1"/>
  <c r="E2624" i="1"/>
  <c r="F2624" i="1"/>
  <c r="C2625" i="1"/>
  <c r="D2625" i="1"/>
  <c r="E2625" i="1"/>
  <c r="F2625" i="1"/>
  <c r="C2626" i="1"/>
  <c r="D2626" i="1"/>
  <c r="E2626" i="1"/>
  <c r="F2626" i="1"/>
  <c r="C2627" i="1"/>
  <c r="D2627" i="1"/>
  <c r="E2627" i="1"/>
  <c r="F2627" i="1"/>
  <c r="C2628" i="1"/>
  <c r="D2628" i="1"/>
  <c r="E2628" i="1"/>
  <c r="F2628" i="1"/>
  <c r="C2629" i="1"/>
  <c r="D2629" i="1"/>
  <c r="E2629" i="1"/>
  <c r="F2629" i="1"/>
  <c r="C2630" i="1"/>
  <c r="D2630" i="1"/>
  <c r="E2630" i="1"/>
  <c r="F2630" i="1"/>
  <c r="C2631" i="1"/>
  <c r="D2631" i="1"/>
  <c r="E2631" i="1"/>
  <c r="F2631" i="1"/>
  <c r="C2632" i="1"/>
  <c r="D2632" i="1"/>
  <c r="E2632" i="1"/>
  <c r="F2632" i="1"/>
  <c r="C2633" i="1"/>
  <c r="D2633" i="1"/>
  <c r="E2633" i="1"/>
  <c r="F2633" i="1"/>
  <c r="C2634" i="1"/>
  <c r="D2634" i="1"/>
  <c r="E2634" i="1"/>
  <c r="F2634" i="1"/>
  <c r="C2635" i="1"/>
  <c r="D2635" i="1"/>
  <c r="E2635" i="1"/>
  <c r="F2635" i="1"/>
  <c r="C2636" i="1"/>
  <c r="D2636" i="1"/>
  <c r="E2636" i="1"/>
  <c r="F2636" i="1"/>
  <c r="C2637" i="1"/>
  <c r="D2637" i="1"/>
  <c r="E2637" i="1"/>
  <c r="F2637" i="1"/>
  <c r="C2638" i="1"/>
  <c r="D2638" i="1"/>
  <c r="E2638" i="1"/>
  <c r="F2638" i="1"/>
  <c r="C2639" i="1"/>
  <c r="D2639" i="1"/>
  <c r="E2639" i="1"/>
  <c r="F2639" i="1"/>
  <c r="C2640" i="1"/>
  <c r="D2640" i="1"/>
  <c r="E2640" i="1"/>
  <c r="F2640" i="1"/>
  <c r="C2641" i="1"/>
  <c r="D2641" i="1"/>
  <c r="E2641" i="1"/>
  <c r="F2641" i="1"/>
  <c r="C2642" i="1"/>
  <c r="D2642" i="1"/>
  <c r="E2642" i="1"/>
  <c r="F2642" i="1"/>
  <c r="C2643" i="1"/>
  <c r="D2643" i="1"/>
  <c r="E2643" i="1"/>
  <c r="F2643" i="1"/>
  <c r="C2644" i="1"/>
  <c r="D2644" i="1"/>
  <c r="E2644" i="1"/>
  <c r="F2644" i="1"/>
  <c r="C2645" i="1"/>
  <c r="D2645" i="1"/>
  <c r="E2645" i="1"/>
  <c r="F2645" i="1"/>
  <c r="C2646" i="1"/>
  <c r="D2646" i="1"/>
  <c r="E2646" i="1"/>
  <c r="F2646" i="1"/>
  <c r="C2647" i="1"/>
  <c r="D2647" i="1"/>
  <c r="E2647" i="1"/>
  <c r="F2647" i="1"/>
  <c r="C2648" i="1"/>
  <c r="D2648" i="1"/>
  <c r="E2648" i="1"/>
  <c r="F2648" i="1"/>
  <c r="C2649" i="1"/>
  <c r="D2649" i="1"/>
  <c r="E2649" i="1"/>
  <c r="F2649" i="1"/>
  <c r="C2650" i="1"/>
  <c r="D2650" i="1"/>
  <c r="E2650" i="1"/>
  <c r="F2650" i="1"/>
  <c r="C2651" i="1"/>
  <c r="D2651" i="1"/>
  <c r="E2651" i="1"/>
  <c r="F2651" i="1"/>
  <c r="C2652" i="1"/>
  <c r="D2652" i="1"/>
  <c r="E2652" i="1"/>
  <c r="F2652" i="1"/>
  <c r="C2653" i="1"/>
  <c r="D2653" i="1"/>
  <c r="E2653" i="1"/>
  <c r="F2653" i="1"/>
  <c r="C2654" i="1"/>
  <c r="D2654" i="1"/>
  <c r="E2654" i="1"/>
  <c r="F2654" i="1"/>
  <c r="C2655" i="1"/>
  <c r="D2655" i="1"/>
  <c r="E2655" i="1"/>
  <c r="F2655" i="1"/>
  <c r="C2656" i="1"/>
  <c r="D2656" i="1"/>
  <c r="E2656" i="1"/>
  <c r="F2656" i="1"/>
  <c r="C2657" i="1"/>
  <c r="D2657" i="1"/>
  <c r="E2657" i="1"/>
  <c r="F2657" i="1"/>
  <c r="C2658" i="1"/>
  <c r="D2658" i="1"/>
  <c r="E2658" i="1"/>
  <c r="F2658" i="1"/>
  <c r="C2659" i="1"/>
  <c r="D2659" i="1"/>
  <c r="E2659" i="1"/>
  <c r="F2659" i="1"/>
  <c r="C2660" i="1"/>
  <c r="D2660" i="1"/>
  <c r="E2660" i="1"/>
  <c r="F2660" i="1"/>
  <c r="C2661" i="1"/>
  <c r="D2661" i="1"/>
  <c r="E2661" i="1"/>
  <c r="F2661" i="1"/>
  <c r="C2662" i="1"/>
  <c r="D2662" i="1"/>
  <c r="E2662" i="1"/>
  <c r="F2662" i="1"/>
  <c r="C2663" i="1"/>
  <c r="D2663" i="1"/>
  <c r="E2663" i="1"/>
  <c r="F2663" i="1"/>
  <c r="C2664" i="1"/>
  <c r="D2664" i="1"/>
  <c r="E2664" i="1"/>
  <c r="F2664" i="1"/>
  <c r="C2665" i="1"/>
  <c r="D2665" i="1"/>
  <c r="E2665" i="1"/>
  <c r="F2665" i="1"/>
  <c r="C2666" i="1"/>
  <c r="D2666" i="1"/>
  <c r="E2666" i="1"/>
  <c r="F2666" i="1"/>
  <c r="C2667" i="1"/>
  <c r="D2667" i="1"/>
  <c r="E2667" i="1"/>
  <c r="F2667" i="1"/>
  <c r="C2668" i="1"/>
  <c r="D2668" i="1"/>
  <c r="E2668" i="1"/>
  <c r="F2668" i="1"/>
  <c r="C2669" i="1"/>
  <c r="D2669" i="1"/>
  <c r="E2669" i="1"/>
  <c r="F2669" i="1"/>
  <c r="C2670" i="1"/>
  <c r="D2670" i="1"/>
  <c r="E2670" i="1"/>
  <c r="F2670" i="1"/>
  <c r="C2671" i="1"/>
  <c r="D2671" i="1"/>
  <c r="E2671" i="1"/>
  <c r="F2671" i="1"/>
  <c r="C2672" i="1"/>
  <c r="D2672" i="1"/>
  <c r="E2672" i="1"/>
  <c r="F2672" i="1"/>
  <c r="C2673" i="1"/>
  <c r="D2673" i="1"/>
  <c r="E2673" i="1"/>
  <c r="F2673" i="1"/>
  <c r="C2674" i="1"/>
  <c r="D2674" i="1"/>
  <c r="E2674" i="1"/>
  <c r="F2674" i="1"/>
  <c r="C2675" i="1"/>
  <c r="D2675" i="1"/>
  <c r="E2675" i="1"/>
  <c r="F2675" i="1"/>
  <c r="C2676" i="1"/>
  <c r="D2676" i="1"/>
  <c r="E2676" i="1"/>
  <c r="F2676" i="1"/>
  <c r="C2677" i="1"/>
  <c r="D2677" i="1"/>
  <c r="E2677" i="1"/>
  <c r="F2677" i="1"/>
  <c r="C2678" i="1"/>
  <c r="D2678" i="1"/>
  <c r="E2678" i="1"/>
  <c r="F2678" i="1"/>
  <c r="C2679" i="1"/>
  <c r="D2679" i="1"/>
  <c r="E2679" i="1"/>
  <c r="F2679" i="1"/>
  <c r="C2680" i="1"/>
  <c r="D2680" i="1"/>
  <c r="E2680" i="1"/>
  <c r="F2680" i="1"/>
  <c r="C2681" i="1"/>
  <c r="D2681" i="1"/>
  <c r="E2681" i="1"/>
  <c r="F2681" i="1"/>
  <c r="C2682" i="1"/>
  <c r="D2682" i="1"/>
  <c r="E2682" i="1"/>
  <c r="F2682" i="1"/>
  <c r="C2683" i="1"/>
  <c r="D2683" i="1"/>
  <c r="E2683" i="1"/>
  <c r="F2683" i="1"/>
  <c r="C2684" i="1"/>
  <c r="D2684" i="1"/>
  <c r="E2684" i="1"/>
  <c r="F2684" i="1"/>
  <c r="C2685" i="1"/>
  <c r="D2685" i="1"/>
  <c r="E2685" i="1"/>
  <c r="F2685" i="1"/>
  <c r="C2686" i="1"/>
  <c r="D2686" i="1"/>
  <c r="E2686" i="1"/>
  <c r="F2686" i="1"/>
  <c r="C2687" i="1"/>
  <c r="D2687" i="1"/>
  <c r="E2687" i="1"/>
  <c r="F2687" i="1"/>
  <c r="C2688" i="1"/>
  <c r="D2688" i="1"/>
  <c r="E2688" i="1"/>
  <c r="F2688" i="1"/>
  <c r="C2689" i="1"/>
  <c r="D2689" i="1"/>
  <c r="E2689" i="1"/>
  <c r="F2689" i="1"/>
  <c r="C2690" i="1"/>
  <c r="D2690" i="1"/>
  <c r="E2690" i="1"/>
  <c r="F2690" i="1"/>
  <c r="C2691" i="1"/>
  <c r="D2691" i="1"/>
  <c r="E2691" i="1"/>
  <c r="F2691" i="1"/>
  <c r="C2692" i="1"/>
  <c r="D2692" i="1"/>
  <c r="E2692" i="1"/>
  <c r="F2692" i="1"/>
  <c r="C2693" i="1"/>
  <c r="D2693" i="1"/>
  <c r="E2693" i="1"/>
  <c r="F2693" i="1"/>
  <c r="C2694" i="1"/>
  <c r="D2694" i="1"/>
  <c r="E2694" i="1"/>
  <c r="F2694" i="1"/>
  <c r="C2695" i="1"/>
  <c r="D2695" i="1"/>
  <c r="E2695" i="1"/>
  <c r="F2695" i="1"/>
  <c r="C2696" i="1"/>
  <c r="D2696" i="1"/>
  <c r="E2696" i="1"/>
  <c r="F2696" i="1"/>
  <c r="C2697" i="1"/>
  <c r="D2697" i="1"/>
  <c r="E2697" i="1"/>
  <c r="F2697" i="1"/>
  <c r="C2698" i="1"/>
  <c r="D2698" i="1"/>
  <c r="E2698" i="1"/>
  <c r="F2698" i="1"/>
  <c r="C2699" i="1"/>
  <c r="D2699" i="1"/>
  <c r="E2699" i="1"/>
  <c r="F2699" i="1"/>
  <c r="C2700" i="1"/>
  <c r="D2700" i="1"/>
  <c r="E2700" i="1"/>
  <c r="F2700" i="1"/>
  <c r="C2701" i="1"/>
  <c r="D2701" i="1"/>
  <c r="E2701" i="1"/>
  <c r="F2701" i="1"/>
  <c r="C2702" i="1"/>
  <c r="D2702" i="1"/>
  <c r="E2702" i="1"/>
  <c r="F2702" i="1"/>
  <c r="C2703" i="1"/>
  <c r="D2703" i="1"/>
  <c r="E2703" i="1"/>
  <c r="F2703" i="1"/>
  <c r="C2704" i="1"/>
  <c r="D2704" i="1"/>
  <c r="E2704" i="1"/>
  <c r="F2704" i="1"/>
  <c r="C2705" i="1"/>
  <c r="D2705" i="1"/>
  <c r="E2705" i="1"/>
  <c r="F2705" i="1"/>
  <c r="C2706" i="1"/>
  <c r="D2706" i="1"/>
  <c r="E2706" i="1"/>
  <c r="F2706" i="1"/>
  <c r="C2707" i="1"/>
  <c r="D2707" i="1"/>
  <c r="E2707" i="1"/>
  <c r="F2707" i="1"/>
  <c r="C2708" i="1"/>
  <c r="D2708" i="1"/>
  <c r="E2708" i="1"/>
  <c r="F2708" i="1"/>
  <c r="C2709" i="1"/>
  <c r="D2709" i="1"/>
  <c r="E2709" i="1"/>
  <c r="F2709" i="1"/>
  <c r="C2710" i="1"/>
  <c r="D2710" i="1"/>
  <c r="E2710" i="1"/>
  <c r="F2710" i="1"/>
  <c r="C2711" i="1"/>
  <c r="D2711" i="1"/>
  <c r="E2711" i="1"/>
  <c r="F2711" i="1"/>
  <c r="C2712" i="1"/>
  <c r="D2712" i="1"/>
  <c r="E2712" i="1"/>
  <c r="F2712" i="1"/>
  <c r="C2713" i="1"/>
  <c r="D2713" i="1"/>
  <c r="E2713" i="1"/>
  <c r="F2713" i="1"/>
  <c r="C2714" i="1"/>
  <c r="D2714" i="1"/>
  <c r="E2714" i="1"/>
  <c r="F2714" i="1"/>
  <c r="C2715" i="1"/>
  <c r="D2715" i="1"/>
  <c r="E2715" i="1"/>
  <c r="F2715" i="1"/>
  <c r="C2716" i="1"/>
  <c r="D2716" i="1"/>
  <c r="E2716" i="1"/>
  <c r="F2716" i="1"/>
  <c r="C2717" i="1"/>
  <c r="D2717" i="1"/>
  <c r="E2717" i="1"/>
  <c r="F2717" i="1"/>
  <c r="C2718" i="1"/>
  <c r="D2718" i="1"/>
  <c r="E2718" i="1"/>
  <c r="F2718" i="1"/>
  <c r="C2719" i="1"/>
  <c r="D2719" i="1"/>
  <c r="E2719" i="1"/>
  <c r="F2719" i="1"/>
  <c r="C2720" i="1"/>
  <c r="D2720" i="1"/>
  <c r="E2720" i="1"/>
  <c r="F2720" i="1"/>
  <c r="C2721" i="1"/>
  <c r="D2721" i="1"/>
  <c r="E2721" i="1"/>
  <c r="F2721" i="1"/>
  <c r="C2722" i="1"/>
  <c r="D2722" i="1"/>
  <c r="E2722" i="1"/>
  <c r="F2722" i="1"/>
  <c r="C2723" i="1"/>
  <c r="D2723" i="1"/>
  <c r="E2723" i="1"/>
  <c r="F2723" i="1"/>
  <c r="C2724" i="1"/>
  <c r="D2724" i="1"/>
  <c r="E2724" i="1"/>
  <c r="F2724" i="1"/>
  <c r="C2725" i="1"/>
  <c r="D2725" i="1"/>
  <c r="E2725" i="1"/>
  <c r="F2725" i="1"/>
  <c r="C2726" i="1"/>
  <c r="D2726" i="1"/>
  <c r="E2726" i="1"/>
  <c r="F2726" i="1"/>
  <c r="C2727" i="1"/>
  <c r="D2727" i="1"/>
  <c r="E2727" i="1"/>
  <c r="F2727" i="1"/>
  <c r="C2728" i="1"/>
  <c r="D2728" i="1"/>
  <c r="E2728" i="1"/>
  <c r="F2728" i="1"/>
  <c r="C2729" i="1"/>
  <c r="D2729" i="1"/>
  <c r="E2729" i="1"/>
  <c r="F2729" i="1"/>
  <c r="C2730" i="1"/>
  <c r="D2730" i="1"/>
  <c r="E2730" i="1"/>
  <c r="F2730" i="1"/>
  <c r="C2731" i="1"/>
  <c r="D2731" i="1"/>
  <c r="E2731" i="1"/>
  <c r="F2731" i="1"/>
  <c r="C2732" i="1"/>
  <c r="D2732" i="1"/>
  <c r="E2732" i="1"/>
  <c r="F2732" i="1"/>
  <c r="C2733" i="1"/>
  <c r="D2733" i="1"/>
  <c r="E2733" i="1"/>
  <c r="F2733" i="1"/>
  <c r="C2734" i="1"/>
  <c r="D2734" i="1"/>
  <c r="E2734" i="1"/>
  <c r="F2734" i="1"/>
  <c r="C2735" i="1"/>
  <c r="D2735" i="1"/>
  <c r="E2735" i="1"/>
  <c r="F2735" i="1"/>
  <c r="C2736" i="1"/>
  <c r="D2736" i="1"/>
  <c r="E2736" i="1"/>
  <c r="F2736" i="1"/>
  <c r="C2737" i="1"/>
  <c r="D2737" i="1"/>
  <c r="E2737" i="1"/>
  <c r="F2737" i="1"/>
  <c r="C2738" i="1"/>
  <c r="D2738" i="1"/>
  <c r="E2738" i="1"/>
  <c r="F2738" i="1"/>
  <c r="C2739" i="1"/>
  <c r="D2739" i="1"/>
  <c r="E2739" i="1"/>
  <c r="F2739" i="1"/>
  <c r="C2740" i="1"/>
  <c r="D2740" i="1"/>
  <c r="E2740" i="1"/>
  <c r="F2740" i="1"/>
  <c r="C2741" i="1"/>
  <c r="D2741" i="1"/>
  <c r="E2741" i="1"/>
  <c r="F2741" i="1"/>
  <c r="C2742" i="1"/>
  <c r="D2742" i="1"/>
  <c r="E2742" i="1"/>
  <c r="F2742" i="1"/>
  <c r="C2743" i="1"/>
  <c r="D2743" i="1"/>
  <c r="E2743" i="1"/>
  <c r="F2743" i="1"/>
  <c r="C2744" i="1"/>
  <c r="D2744" i="1"/>
  <c r="E2744" i="1"/>
  <c r="F2744" i="1"/>
  <c r="C2745" i="1"/>
  <c r="D2745" i="1"/>
  <c r="E2745" i="1"/>
  <c r="F2745" i="1"/>
  <c r="C2746" i="1"/>
  <c r="D2746" i="1"/>
  <c r="E2746" i="1"/>
  <c r="F2746" i="1"/>
  <c r="C2747" i="1"/>
  <c r="D2747" i="1"/>
  <c r="E2747" i="1"/>
  <c r="F2747" i="1"/>
  <c r="C2748" i="1"/>
  <c r="D2748" i="1"/>
  <c r="E2748" i="1"/>
  <c r="F2748" i="1"/>
  <c r="C2749" i="1"/>
  <c r="D2749" i="1"/>
  <c r="E2749" i="1"/>
  <c r="F2749" i="1"/>
  <c r="C2750" i="1"/>
  <c r="D2750" i="1"/>
  <c r="E2750" i="1"/>
  <c r="F2750" i="1"/>
  <c r="C2751" i="1"/>
  <c r="D2751" i="1"/>
  <c r="E2751" i="1"/>
  <c r="F2751" i="1"/>
  <c r="C2752" i="1"/>
  <c r="D2752" i="1"/>
  <c r="E2752" i="1"/>
  <c r="F2752" i="1"/>
  <c r="C2753" i="1"/>
  <c r="D2753" i="1"/>
  <c r="E2753" i="1"/>
  <c r="F2753" i="1"/>
  <c r="C2754" i="1"/>
  <c r="D2754" i="1"/>
  <c r="E2754" i="1"/>
  <c r="F2754" i="1"/>
  <c r="C2755" i="1"/>
  <c r="D2755" i="1"/>
  <c r="E2755" i="1"/>
  <c r="F2755" i="1"/>
  <c r="C2756" i="1"/>
  <c r="D2756" i="1"/>
  <c r="E2756" i="1"/>
  <c r="F2756" i="1"/>
  <c r="C2757" i="1"/>
  <c r="D2757" i="1"/>
  <c r="E2757" i="1"/>
  <c r="F2757" i="1"/>
  <c r="C2758" i="1"/>
  <c r="D2758" i="1"/>
  <c r="E2758" i="1"/>
  <c r="F2758" i="1"/>
  <c r="C2759" i="1"/>
  <c r="D2759" i="1"/>
  <c r="E2759" i="1"/>
  <c r="F2759" i="1"/>
  <c r="C2760" i="1"/>
  <c r="D2760" i="1"/>
  <c r="E2760" i="1"/>
  <c r="F2760" i="1"/>
  <c r="C2761" i="1"/>
  <c r="D2761" i="1"/>
  <c r="E2761" i="1"/>
  <c r="F2761" i="1"/>
  <c r="C2762" i="1"/>
  <c r="D2762" i="1"/>
  <c r="E2762" i="1"/>
  <c r="F2762" i="1"/>
  <c r="C2763" i="1"/>
  <c r="D2763" i="1"/>
  <c r="E2763" i="1"/>
  <c r="F2763" i="1"/>
  <c r="C2764" i="1"/>
  <c r="D2764" i="1"/>
  <c r="E2764" i="1"/>
  <c r="F2764" i="1"/>
  <c r="C2765" i="1"/>
  <c r="D2765" i="1"/>
  <c r="E2765" i="1"/>
  <c r="F2765" i="1"/>
  <c r="C2766" i="1"/>
  <c r="D2766" i="1"/>
  <c r="E2766" i="1"/>
  <c r="F2766" i="1"/>
  <c r="C2767" i="1"/>
  <c r="D2767" i="1"/>
  <c r="E2767" i="1"/>
  <c r="F2767" i="1"/>
  <c r="C2768" i="1"/>
  <c r="D2768" i="1"/>
  <c r="E2768" i="1"/>
  <c r="F2768" i="1"/>
  <c r="C2769" i="1"/>
  <c r="D2769" i="1"/>
  <c r="E2769" i="1"/>
  <c r="F2769" i="1"/>
  <c r="C2770" i="1"/>
  <c r="D2770" i="1"/>
  <c r="E2770" i="1"/>
  <c r="F2770" i="1"/>
  <c r="C2771" i="1"/>
  <c r="D2771" i="1"/>
  <c r="E2771" i="1"/>
  <c r="F2771" i="1"/>
  <c r="C2772" i="1"/>
  <c r="D2772" i="1"/>
  <c r="E2772" i="1"/>
  <c r="F2772" i="1"/>
  <c r="C2773" i="1"/>
  <c r="D2773" i="1"/>
  <c r="E2773" i="1"/>
  <c r="F2773" i="1"/>
  <c r="C2774" i="1"/>
  <c r="D2774" i="1"/>
  <c r="E2774" i="1"/>
  <c r="F2774" i="1"/>
  <c r="C2775" i="1"/>
  <c r="D2775" i="1"/>
  <c r="E2775" i="1"/>
  <c r="F2775" i="1"/>
  <c r="C2776" i="1"/>
  <c r="D2776" i="1"/>
  <c r="E2776" i="1"/>
  <c r="F2776" i="1"/>
  <c r="C2777" i="1"/>
  <c r="D2777" i="1"/>
  <c r="E2777" i="1"/>
  <c r="F2777" i="1"/>
  <c r="C2778" i="1"/>
  <c r="D2778" i="1"/>
  <c r="E2778" i="1"/>
  <c r="F2778" i="1"/>
  <c r="C2779" i="1"/>
  <c r="D2779" i="1"/>
  <c r="E2779" i="1"/>
  <c r="F2779" i="1"/>
  <c r="C2780" i="1"/>
  <c r="D2780" i="1"/>
  <c r="E2780" i="1"/>
  <c r="F2780" i="1"/>
  <c r="C2781" i="1"/>
  <c r="D2781" i="1"/>
  <c r="E2781" i="1"/>
  <c r="F2781" i="1"/>
  <c r="C2782" i="1"/>
  <c r="D2782" i="1"/>
  <c r="E2782" i="1"/>
  <c r="F2782" i="1"/>
  <c r="C2783" i="1"/>
  <c r="D2783" i="1"/>
  <c r="E2783" i="1"/>
  <c r="F2783" i="1"/>
  <c r="C2784" i="1"/>
  <c r="D2784" i="1"/>
  <c r="E2784" i="1"/>
  <c r="F2784" i="1"/>
  <c r="C2785" i="1"/>
  <c r="D2785" i="1"/>
  <c r="E2785" i="1"/>
  <c r="F2785" i="1"/>
  <c r="C2786" i="1"/>
  <c r="D2786" i="1"/>
  <c r="E2786" i="1"/>
  <c r="F2786" i="1"/>
  <c r="C2787" i="1"/>
  <c r="D2787" i="1"/>
  <c r="E2787" i="1"/>
  <c r="F2787" i="1"/>
  <c r="C2788" i="1"/>
  <c r="D2788" i="1"/>
  <c r="E2788" i="1"/>
  <c r="F2788" i="1"/>
  <c r="C2789" i="1"/>
  <c r="D2789" i="1"/>
  <c r="E2789" i="1"/>
  <c r="F2789" i="1"/>
  <c r="C2790" i="1"/>
  <c r="D2790" i="1"/>
  <c r="E2790" i="1"/>
  <c r="F2790" i="1"/>
  <c r="C2791" i="1"/>
  <c r="D2791" i="1"/>
  <c r="E2791" i="1"/>
  <c r="F2791" i="1"/>
  <c r="C2792" i="1"/>
  <c r="D2792" i="1"/>
  <c r="E2792" i="1"/>
  <c r="F2792" i="1"/>
  <c r="C2793" i="1"/>
  <c r="D2793" i="1"/>
  <c r="E2793" i="1"/>
  <c r="F2793" i="1"/>
  <c r="C2794" i="1"/>
  <c r="D2794" i="1"/>
  <c r="E2794" i="1"/>
  <c r="F2794" i="1"/>
  <c r="C2795" i="1"/>
  <c r="D2795" i="1"/>
  <c r="E2795" i="1"/>
  <c r="F2795" i="1"/>
  <c r="C2796" i="1"/>
  <c r="D2796" i="1"/>
  <c r="E2796" i="1"/>
  <c r="F2796" i="1"/>
  <c r="C2797" i="1"/>
  <c r="D2797" i="1"/>
  <c r="E2797" i="1"/>
  <c r="F2797" i="1"/>
  <c r="C2798" i="1"/>
  <c r="D2798" i="1"/>
  <c r="E2798" i="1"/>
  <c r="F2798" i="1"/>
  <c r="C2799" i="1"/>
  <c r="D2799" i="1"/>
  <c r="E2799" i="1"/>
  <c r="F2799" i="1"/>
  <c r="C2800" i="1"/>
  <c r="D2800" i="1"/>
  <c r="E2800" i="1"/>
  <c r="F2800" i="1"/>
  <c r="C2801" i="1"/>
  <c r="D2801" i="1"/>
  <c r="E2801" i="1"/>
  <c r="F2801" i="1"/>
  <c r="C2802" i="1"/>
  <c r="D2802" i="1"/>
  <c r="E2802" i="1"/>
  <c r="F2802" i="1"/>
  <c r="C2803" i="1"/>
  <c r="D2803" i="1"/>
  <c r="E2803" i="1"/>
  <c r="F2803" i="1"/>
  <c r="C2804" i="1"/>
  <c r="D2804" i="1"/>
  <c r="E2804" i="1"/>
  <c r="F2804" i="1"/>
  <c r="C2805" i="1"/>
  <c r="D2805" i="1"/>
  <c r="E2805" i="1"/>
  <c r="F2805" i="1"/>
  <c r="C2806" i="1"/>
  <c r="D2806" i="1"/>
  <c r="E2806" i="1"/>
  <c r="F2806" i="1"/>
  <c r="C2807" i="1"/>
  <c r="D2807" i="1"/>
  <c r="E2807" i="1"/>
  <c r="F2807" i="1"/>
  <c r="C2808" i="1"/>
  <c r="D2808" i="1"/>
  <c r="E2808" i="1"/>
  <c r="F2808" i="1"/>
  <c r="C2809" i="1"/>
  <c r="D2809" i="1"/>
  <c r="E2809" i="1"/>
  <c r="F2809" i="1"/>
  <c r="C2810" i="1"/>
  <c r="D2810" i="1"/>
  <c r="E2810" i="1"/>
  <c r="F2810" i="1"/>
  <c r="C2811" i="1"/>
  <c r="D2811" i="1"/>
  <c r="E2811" i="1"/>
  <c r="F2811" i="1"/>
  <c r="C2812" i="1"/>
  <c r="D2812" i="1"/>
  <c r="E2812" i="1"/>
  <c r="F2812" i="1"/>
  <c r="C2813" i="1"/>
  <c r="D2813" i="1"/>
  <c r="E2813" i="1"/>
  <c r="F2813" i="1"/>
  <c r="C2814" i="1"/>
  <c r="D2814" i="1"/>
  <c r="E2814" i="1"/>
  <c r="F2814" i="1"/>
  <c r="C2815" i="1"/>
  <c r="D2815" i="1"/>
  <c r="E2815" i="1"/>
  <c r="F2815" i="1"/>
  <c r="C2816" i="1"/>
  <c r="D2816" i="1"/>
  <c r="E2816" i="1"/>
  <c r="F2816" i="1"/>
  <c r="C2817" i="1"/>
  <c r="D2817" i="1"/>
  <c r="E2817" i="1"/>
  <c r="F2817" i="1"/>
  <c r="C2818" i="1"/>
  <c r="D2818" i="1"/>
  <c r="E2818" i="1"/>
  <c r="F2818" i="1"/>
  <c r="C2819" i="1"/>
  <c r="D2819" i="1"/>
  <c r="E2819" i="1"/>
  <c r="F2819" i="1"/>
  <c r="C2820" i="1"/>
  <c r="D2820" i="1"/>
  <c r="E2820" i="1"/>
  <c r="F2820" i="1"/>
  <c r="C2821" i="1"/>
  <c r="D2821" i="1"/>
  <c r="E2821" i="1"/>
  <c r="F2821" i="1"/>
  <c r="C2822" i="1"/>
  <c r="D2822" i="1"/>
  <c r="E2822" i="1"/>
  <c r="F2822" i="1"/>
  <c r="C2823" i="1"/>
  <c r="D2823" i="1"/>
  <c r="E2823" i="1"/>
  <c r="F2823" i="1"/>
  <c r="C2824" i="1"/>
  <c r="D2824" i="1"/>
  <c r="E2824" i="1"/>
  <c r="F2824" i="1"/>
  <c r="C2825" i="1"/>
  <c r="D2825" i="1"/>
  <c r="E2825" i="1"/>
  <c r="F2825" i="1"/>
  <c r="C2826" i="1"/>
  <c r="D2826" i="1"/>
  <c r="E2826" i="1"/>
  <c r="F2826" i="1"/>
  <c r="C2827" i="1"/>
  <c r="D2827" i="1"/>
  <c r="E2827" i="1"/>
  <c r="F2827" i="1"/>
  <c r="C2828" i="1"/>
  <c r="D2828" i="1"/>
  <c r="E2828" i="1"/>
  <c r="F2828" i="1"/>
  <c r="C2829" i="1"/>
  <c r="D2829" i="1"/>
  <c r="E2829" i="1"/>
  <c r="F2829" i="1"/>
  <c r="C2830" i="1"/>
  <c r="D2830" i="1"/>
  <c r="E2830" i="1"/>
  <c r="F2830" i="1"/>
  <c r="C2831" i="1"/>
  <c r="D2831" i="1"/>
  <c r="E2831" i="1"/>
  <c r="F2831" i="1"/>
  <c r="C2832" i="1"/>
  <c r="D2832" i="1"/>
  <c r="E2832" i="1"/>
  <c r="F2832" i="1"/>
  <c r="C2833" i="1"/>
  <c r="D2833" i="1"/>
  <c r="E2833" i="1"/>
  <c r="F2833" i="1"/>
  <c r="C2834" i="1"/>
  <c r="D2834" i="1"/>
  <c r="E2834" i="1"/>
  <c r="F2834" i="1"/>
  <c r="C2835" i="1"/>
  <c r="D2835" i="1"/>
  <c r="E2835" i="1"/>
  <c r="F2835" i="1"/>
  <c r="C2836" i="1"/>
  <c r="D2836" i="1"/>
  <c r="E2836" i="1"/>
  <c r="F2836" i="1"/>
  <c r="C2837" i="1"/>
  <c r="D2837" i="1"/>
  <c r="E2837" i="1"/>
  <c r="F2837" i="1"/>
  <c r="C2838" i="1"/>
  <c r="D2838" i="1"/>
  <c r="E2838" i="1"/>
  <c r="F2838" i="1"/>
  <c r="C2839" i="1"/>
  <c r="D2839" i="1"/>
  <c r="E2839" i="1"/>
  <c r="F2839" i="1"/>
  <c r="C2840" i="1"/>
  <c r="D2840" i="1"/>
  <c r="E2840" i="1"/>
  <c r="F2840" i="1"/>
  <c r="C2841" i="1"/>
  <c r="D2841" i="1"/>
  <c r="E2841" i="1"/>
  <c r="F2841" i="1"/>
  <c r="C2842" i="1"/>
  <c r="D2842" i="1"/>
  <c r="E2842" i="1"/>
  <c r="F2842" i="1"/>
  <c r="C2843" i="1"/>
  <c r="D2843" i="1"/>
  <c r="E2843" i="1"/>
  <c r="F2843" i="1"/>
  <c r="C2844" i="1"/>
  <c r="D2844" i="1"/>
  <c r="E2844" i="1"/>
  <c r="F2844" i="1"/>
  <c r="C2845" i="1"/>
  <c r="D2845" i="1"/>
  <c r="E2845" i="1"/>
  <c r="F2845" i="1"/>
  <c r="C2846" i="1"/>
  <c r="D2846" i="1"/>
  <c r="E2846" i="1"/>
  <c r="F2846" i="1"/>
  <c r="C2847" i="1"/>
  <c r="D2847" i="1"/>
  <c r="E2847" i="1"/>
  <c r="F2847" i="1"/>
  <c r="C2848" i="1"/>
  <c r="D2848" i="1"/>
  <c r="E2848" i="1"/>
  <c r="F2848" i="1"/>
  <c r="C2849" i="1"/>
  <c r="D2849" i="1"/>
  <c r="E2849" i="1"/>
  <c r="F2849" i="1"/>
  <c r="C2850" i="1"/>
  <c r="D2850" i="1"/>
  <c r="E2850" i="1"/>
  <c r="F2850" i="1"/>
  <c r="C2851" i="1"/>
  <c r="D2851" i="1"/>
  <c r="E2851" i="1"/>
  <c r="F2851" i="1"/>
  <c r="C2852" i="1"/>
  <c r="D2852" i="1"/>
  <c r="E2852" i="1"/>
  <c r="F2852" i="1"/>
  <c r="C2853" i="1"/>
  <c r="D2853" i="1"/>
  <c r="E2853" i="1"/>
  <c r="F2853" i="1"/>
  <c r="C2854" i="1"/>
  <c r="D2854" i="1"/>
  <c r="E2854" i="1"/>
  <c r="F2854" i="1"/>
  <c r="C2855" i="1"/>
  <c r="D2855" i="1"/>
  <c r="E2855" i="1"/>
  <c r="F2855" i="1"/>
  <c r="C2856" i="1"/>
  <c r="D2856" i="1"/>
  <c r="E2856" i="1"/>
  <c r="F2856" i="1"/>
  <c r="C2857" i="1"/>
  <c r="D2857" i="1"/>
  <c r="E2857" i="1"/>
  <c r="F2857" i="1"/>
  <c r="C2858" i="1"/>
  <c r="D2858" i="1"/>
  <c r="E2858" i="1"/>
  <c r="F2858" i="1"/>
  <c r="C2859" i="1"/>
  <c r="D2859" i="1"/>
  <c r="E2859" i="1"/>
  <c r="F2859" i="1"/>
  <c r="C2860" i="1"/>
  <c r="D2860" i="1"/>
  <c r="E2860" i="1"/>
  <c r="F2860" i="1"/>
  <c r="C2861" i="1"/>
  <c r="D2861" i="1"/>
  <c r="E2861" i="1"/>
  <c r="F2861" i="1"/>
  <c r="C2862" i="1"/>
  <c r="D2862" i="1"/>
  <c r="E2862" i="1"/>
  <c r="F2862" i="1"/>
  <c r="C2863" i="1"/>
  <c r="D2863" i="1"/>
  <c r="E2863" i="1"/>
  <c r="F2863" i="1"/>
  <c r="C2864" i="1"/>
  <c r="D2864" i="1"/>
  <c r="E2864" i="1"/>
  <c r="F2864" i="1"/>
  <c r="C2865" i="1"/>
  <c r="D2865" i="1"/>
  <c r="E2865" i="1"/>
  <c r="F2865" i="1"/>
  <c r="C2866" i="1"/>
  <c r="D2866" i="1"/>
  <c r="E2866" i="1"/>
  <c r="F2866" i="1"/>
  <c r="C2867" i="1"/>
  <c r="D2867" i="1"/>
  <c r="E2867" i="1"/>
  <c r="F2867" i="1"/>
  <c r="C2868" i="1"/>
  <c r="D2868" i="1"/>
  <c r="E2868" i="1"/>
  <c r="F2868" i="1"/>
  <c r="C2869" i="1"/>
  <c r="D2869" i="1"/>
  <c r="E2869" i="1"/>
  <c r="F2869" i="1"/>
  <c r="C2870" i="1"/>
  <c r="D2870" i="1"/>
  <c r="E2870" i="1"/>
  <c r="F2870" i="1"/>
  <c r="C2871" i="1"/>
  <c r="D2871" i="1"/>
  <c r="E2871" i="1"/>
  <c r="F2871" i="1"/>
  <c r="C2872" i="1"/>
  <c r="D2872" i="1"/>
  <c r="E2872" i="1"/>
  <c r="F2872" i="1"/>
  <c r="C2873" i="1"/>
  <c r="D2873" i="1"/>
  <c r="E2873" i="1"/>
  <c r="F2873" i="1"/>
  <c r="C2874" i="1"/>
  <c r="D2874" i="1"/>
  <c r="E2874" i="1"/>
  <c r="F2874" i="1"/>
  <c r="C2875" i="1"/>
  <c r="D2875" i="1"/>
  <c r="E2875" i="1"/>
  <c r="F2875" i="1"/>
  <c r="C2876" i="1"/>
  <c r="D2876" i="1"/>
  <c r="E2876" i="1"/>
  <c r="F2876" i="1"/>
  <c r="C2877" i="1"/>
  <c r="D2877" i="1"/>
  <c r="E2877" i="1"/>
  <c r="F2877" i="1"/>
  <c r="C2878" i="1"/>
  <c r="D2878" i="1"/>
  <c r="E2878" i="1"/>
  <c r="F2878" i="1"/>
  <c r="C2879" i="1"/>
  <c r="D2879" i="1"/>
  <c r="E2879" i="1"/>
  <c r="F2879" i="1"/>
  <c r="C2880" i="1"/>
  <c r="D2880" i="1"/>
  <c r="E2880" i="1"/>
  <c r="F2880" i="1"/>
  <c r="C2881" i="1"/>
  <c r="D2881" i="1"/>
  <c r="E2881" i="1"/>
  <c r="F2881" i="1"/>
  <c r="C2882" i="1"/>
  <c r="D2882" i="1"/>
  <c r="E2882" i="1"/>
  <c r="F2882" i="1"/>
  <c r="C2883" i="1"/>
  <c r="D2883" i="1"/>
  <c r="E2883" i="1"/>
  <c r="F2883" i="1"/>
  <c r="C2884" i="1"/>
  <c r="D2884" i="1"/>
  <c r="E2884" i="1"/>
  <c r="F2884" i="1"/>
  <c r="C2885" i="1"/>
  <c r="D2885" i="1"/>
  <c r="E2885" i="1"/>
  <c r="F2885" i="1"/>
  <c r="C2886" i="1"/>
  <c r="D2886" i="1"/>
  <c r="E2886" i="1"/>
  <c r="F2886" i="1"/>
  <c r="C2887" i="1"/>
  <c r="D2887" i="1"/>
  <c r="E2887" i="1"/>
  <c r="F2887" i="1"/>
  <c r="C2888" i="1"/>
  <c r="D2888" i="1"/>
  <c r="E2888" i="1"/>
  <c r="F2888" i="1"/>
  <c r="C2889" i="1"/>
  <c r="D2889" i="1"/>
  <c r="E2889" i="1"/>
  <c r="F2889" i="1"/>
  <c r="C2890" i="1"/>
  <c r="D2890" i="1"/>
  <c r="E2890" i="1"/>
  <c r="F2890" i="1"/>
  <c r="C2891" i="1"/>
  <c r="D2891" i="1"/>
  <c r="E2891" i="1"/>
  <c r="F2891" i="1"/>
  <c r="C2892" i="1"/>
  <c r="D2892" i="1"/>
  <c r="E2892" i="1"/>
  <c r="F2892" i="1"/>
  <c r="C2893" i="1"/>
  <c r="D2893" i="1"/>
  <c r="E2893" i="1"/>
  <c r="F2893" i="1"/>
  <c r="C2894" i="1"/>
  <c r="D2894" i="1"/>
  <c r="E2894" i="1"/>
  <c r="F2894" i="1"/>
  <c r="C2895" i="1"/>
  <c r="D2895" i="1"/>
  <c r="E2895" i="1"/>
  <c r="F2895" i="1"/>
  <c r="C2896" i="1"/>
  <c r="D2896" i="1"/>
  <c r="E2896" i="1"/>
  <c r="F2896" i="1"/>
  <c r="C2897" i="1"/>
  <c r="D2897" i="1"/>
  <c r="E2897" i="1"/>
  <c r="F2897" i="1"/>
  <c r="C2898" i="1"/>
  <c r="D2898" i="1"/>
  <c r="E2898" i="1"/>
  <c r="F2898" i="1"/>
  <c r="C2899" i="1"/>
  <c r="D2899" i="1"/>
  <c r="E2899" i="1"/>
  <c r="F2899" i="1"/>
  <c r="C2900" i="1"/>
  <c r="D2900" i="1"/>
  <c r="E2900" i="1"/>
  <c r="F2900" i="1"/>
  <c r="C2901" i="1"/>
  <c r="D2901" i="1"/>
  <c r="E2901" i="1"/>
  <c r="F2901" i="1"/>
  <c r="C2902" i="1"/>
  <c r="D2902" i="1"/>
  <c r="E2902" i="1"/>
  <c r="F2902" i="1"/>
  <c r="C2903" i="1"/>
  <c r="D2903" i="1"/>
  <c r="E2903" i="1"/>
  <c r="F2903" i="1"/>
  <c r="C2904" i="1"/>
  <c r="D2904" i="1"/>
  <c r="E2904" i="1"/>
  <c r="F2904" i="1"/>
  <c r="C2905" i="1"/>
  <c r="D2905" i="1"/>
  <c r="E2905" i="1"/>
  <c r="F2905" i="1"/>
  <c r="C2906" i="1"/>
  <c r="D2906" i="1"/>
  <c r="E2906" i="1"/>
  <c r="F2906" i="1"/>
  <c r="C2907" i="1"/>
  <c r="D2907" i="1"/>
  <c r="E2907" i="1"/>
  <c r="F2907" i="1"/>
  <c r="C2908" i="1"/>
  <c r="D2908" i="1"/>
  <c r="E2908" i="1"/>
  <c r="F2908" i="1"/>
  <c r="C2909" i="1"/>
  <c r="D2909" i="1"/>
  <c r="E2909" i="1"/>
  <c r="F2909" i="1"/>
  <c r="C2910" i="1"/>
  <c r="D2910" i="1"/>
  <c r="E2910" i="1"/>
  <c r="F2910" i="1"/>
  <c r="C2911" i="1"/>
  <c r="D2911" i="1"/>
  <c r="E2911" i="1"/>
  <c r="F2911" i="1"/>
  <c r="C2912" i="1"/>
  <c r="D2912" i="1"/>
  <c r="E2912" i="1"/>
  <c r="F2912" i="1"/>
  <c r="C2913" i="1"/>
  <c r="D2913" i="1"/>
  <c r="E2913" i="1"/>
  <c r="F2913" i="1"/>
  <c r="C2914" i="1"/>
  <c r="D2914" i="1"/>
  <c r="E2914" i="1"/>
  <c r="F2914" i="1"/>
  <c r="C2915" i="1"/>
  <c r="D2915" i="1"/>
  <c r="E2915" i="1"/>
  <c r="F2915" i="1"/>
  <c r="C2916" i="1"/>
  <c r="D2916" i="1"/>
  <c r="E2916" i="1"/>
  <c r="F2916" i="1"/>
  <c r="C2917" i="1"/>
  <c r="D2917" i="1"/>
  <c r="E2917" i="1"/>
  <c r="F2917" i="1"/>
  <c r="C2918" i="1"/>
  <c r="D2918" i="1"/>
  <c r="E2918" i="1"/>
  <c r="F2918" i="1"/>
  <c r="C2919" i="1"/>
  <c r="D2919" i="1"/>
  <c r="E2919" i="1"/>
  <c r="F2919" i="1"/>
  <c r="C2920" i="1"/>
  <c r="D2920" i="1"/>
  <c r="E2920" i="1"/>
  <c r="F2920" i="1"/>
  <c r="C2921" i="1"/>
  <c r="D2921" i="1"/>
  <c r="E2921" i="1"/>
  <c r="F2921" i="1"/>
  <c r="C2922" i="1"/>
  <c r="D2922" i="1"/>
  <c r="E2922" i="1"/>
  <c r="F2922" i="1"/>
  <c r="C2923" i="1"/>
  <c r="D2923" i="1"/>
  <c r="E2923" i="1"/>
  <c r="F2923" i="1"/>
  <c r="C2559" i="1"/>
  <c r="D2559" i="1"/>
  <c r="E2559" i="1"/>
  <c r="F2559" i="1"/>
  <c r="C2194" i="1"/>
  <c r="D2194" i="1"/>
  <c r="E2194" i="1"/>
  <c r="F2194" i="1"/>
  <c r="C2195" i="1"/>
  <c r="D2195" i="1"/>
  <c r="E2195" i="1"/>
  <c r="F2195" i="1"/>
  <c r="C2196" i="1"/>
  <c r="D2196" i="1"/>
  <c r="E2196" i="1"/>
  <c r="F2196" i="1"/>
  <c r="C2197" i="1"/>
  <c r="D2197" i="1"/>
  <c r="E2197" i="1"/>
  <c r="F2197" i="1"/>
  <c r="C2198" i="1"/>
  <c r="D2198" i="1"/>
  <c r="E2198" i="1"/>
  <c r="F2198" i="1"/>
  <c r="C2199" i="1"/>
  <c r="D2199" i="1"/>
  <c r="E2199" i="1"/>
  <c r="F2199" i="1"/>
  <c r="C2200" i="1"/>
  <c r="D2200" i="1"/>
  <c r="E2200" i="1"/>
  <c r="F2200" i="1"/>
  <c r="C2201" i="1"/>
  <c r="D2201" i="1"/>
  <c r="E2201" i="1"/>
  <c r="F2201" i="1"/>
  <c r="C2202" i="1"/>
  <c r="D2202" i="1"/>
  <c r="E2202" i="1"/>
  <c r="F2202" i="1"/>
  <c r="C2203" i="1"/>
  <c r="D2203" i="1"/>
  <c r="E2203" i="1"/>
  <c r="F2203" i="1"/>
  <c r="C2204" i="1"/>
  <c r="D2204" i="1"/>
  <c r="E2204" i="1"/>
  <c r="F2204" i="1"/>
  <c r="C2205" i="1"/>
  <c r="D2205" i="1"/>
  <c r="E2205" i="1"/>
  <c r="F2205" i="1"/>
  <c r="C2206" i="1"/>
  <c r="D2206" i="1"/>
  <c r="E2206" i="1"/>
  <c r="F2206" i="1"/>
  <c r="C2207" i="1"/>
  <c r="D2207" i="1"/>
  <c r="E2207" i="1"/>
  <c r="F2207" i="1"/>
  <c r="C2208" i="1"/>
  <c r="D2208" i="1"/>
  <c r="E2208" i="1"/>
  <c r="F2208" i="1"/>
  <c r="C2209" i="1"/>
  <c r="D2209" i="1"/>
  <c r="E2209" i="1"/>
  <c r="F2209" i="1"/>
  <c r="C2210" i="1"/>
  <c r="D2210" i="1"/>
  <c r="E2210" i="1"/>
  <c r="F2210" i="1"/>
  <c r="C2211" i="1"/>
  <c r="D2211" i="1"/>
  <c r="E2211" i="1"/>
  <c r="F2211" i="1"/>
  <c r="C2212" i="1"/>
  <c r="D2212" i="1"/>
  <c r="E2212" i="1"/>
  <c r="F2212" i="1"/>
  <c r="C2213" i="1"/>
  <c r="D2213" i="1"/>
  <c r="E2213" i="1"/>
  <c r="F2213" i="1"/>
  <c r="C2214" i="1"/>
  <c r="D2214" i="1"/>
  <c r="E2214" i="1"/>
  <c r="F2214" i="1"/>
  <c r="C2215" i="1"/>
  <c r="D2215" i="1"/>
  <c r="E2215" i="1"/>
  <c r="F2215" i="1"/>
  <c r="C2216" i="1"/>
  <c r="D2216" i="1"/>
  <c r="E2216" i="1"/>
  <c r="F2216" i="1"/>
  <c r="C2217" i="1"/>
  <c r="D2217" i="1"/>
  <c r="E2217" i="1"/>
  <c r="F2217" i="1"/>
  <c r="C2218" i="1"/>
  <c r="D2218" i="1"/>
  <c r="E2218" i="1"/>
  <c r="F2218" i="1"/>
  <c r="C2219" i="1"/>
  <c r="D2219" i="1"/>
  <c r="E2219" i="1"/>
  <c r="F2219" i="1"/>
  <c r="C2220" i="1"/>
  <c r="D2220" i="1"/>
  <c r="E2220" i="1"/>
  <c r="F2220" i="1"/>
  <c r="C2221" i="1"/>
  <c r="D2221" i="1"/>
  <c r="E2221" i="1"/>
  <c r="F2221" i="1"/>
  <c r="C2222" i="1"/>
  <c r="D2222" i="1"/>
  <c r="E2222" i="1"/>
  <c r="F2222" i="1"/>
  <c r="C2223" i="1"/>
  <c r="D2223" i="1"/>
  <c r="E2223" i="1"/>
  <c r="F2223" i="1"/>
  <c r="C2224" i="1"/>
  <c r="D2224" i="1"/>
  <c r="E2224" i="1"/>
  <c r="F2224" i="1"/>
  <c r="C2225" i="1"/>
  <c r="D2225" i="1"/>
  <c r="E2225" i="1"/>
  <c r="F2225" i="1"/>
  <c r="C2226" i="1"/>
  <c r="D2226" i="1"/>
  <c r="E2226" i="1"/>
  <c r="F2226" i="1"/>
  <c r="C2227" i="1"/>
  <c r="D2227" i="1"/>
  <c r="E2227" i="1"/>
  <c r="F2227" i="1"/>
  <c r="C2228" i="1"/>
  <c r="D2228" i="1"/>
  <c r="E2228" i="1"/>
  <c r="F2228" i="1"/>
  <c r="C2229" i="1"/>
  <c r="D2229" i="1"/>
  <c r="E2229" i="1"/>
  <c r="F2229" i="1"/>
  <c r="C2230" i="1"/>
  <c r="D2230" i="1"/>
  <c r="E2230" i="1"/>
  <c r="F2230" i="1"/>
  <c r="C2231" i="1"/>
  <c r="D2231" i="1"/>
  <c r="E2231" i="1"/>
  <c r="F2231" i="1"/>
  <c r="C2232" i="1"/>
  <c r="D2232" i="1"/>
  <c r="E2232" i="1"/>
  <c r="F2232" i="1"/>
  <c r="C2233" i="1"/>
  <c r="D2233" i="1"/>
  <c r="E2233" i="1"/>
  <c r="F2233" i="1"/>
  <c r="C2234" i="1"/>
  <c r="D2234" i="1"/>
  <c r="E2234" i="1"/>
  <c r="F2234" i="1"/>
  <c r="C2235" i="1"/>
  <c r="D2235" i="1"/>
  <c r="E2235" i="1"/>
  <c r="F2235" i="1"/>
  <c r="C2236" i="1"/>
  <c r="D2236" i="1"/>
  <c r="E2236" i="1"/>
  <c r="F2236" i="1"/>
  <c r="C2237" i="1"/>
  <c r="D2237" i="1"/>
  <c r="E2237" i="1"/>
  <c r="F2237" i="1"/>
  <c r="C2238" i="1"/>
  <c r="D2238" i="1"/>
  <c r="E2238" i="1"/>
  <c r="F2238" i="1"/>
  <c r="C2239" i="1"/>
  <c r="D2239" i="1"/>
  <c r="E2239" i="1"/>
  <c r="F2239" i="1"/>
  <c r="C2240" i="1"/>
  <c r="D2240" i="1"/>
  <c r="E2240" i="1"/>
  <c r="F2240" i="1"/>
  <c r="C2241" i="1"/>
  <c r="D2241" i="1"/>
  <c r="E2241" i="1"/>
  <c r="F2241" i="1"/>
  <c r="C2242" i="1"/>
  <c r="D2242" i="1"/>
  <c r="E2242" i="1"/>
  <c r="F2242" i="1"/>
  <c r="C2243" i="1"/>
  <c r="D2243" i="1"/>
  <c r="E2243" i="1"/>
  <c r="F2243" i="1"/>
  <c r="C2244" i="1"/>
  <c r="D2244" i="1"/>
  <c r="E2244" i="1"/>
  <c r="F2244" i="1"/>
  <c r="C2245" i="1"/>
  <c r="D2245" i="1"/>
  <c r="E2245" i="1"/>
  <c r="F2245" i="1"/>
  <c r="C2246" i="1"/>
  <c r="D2246" i="1"/>
  <c r="E2246" i="1"/>
  <c r="F2246" i="1"/>
  <c r="C2247" i="1"/>
  <c r="D2247" i="1"/>
  <c r="E2247" i="1"/>
  <c r="F2247" i="1"/>
  <c r="C2248" i="1"/>
  <c r="D2248" i="1"/>
  <c r="E2248" i="1"/>
  <c r="F2248" i="1"/>
  <c r="C2249" i="1"/>
  <c r="D2249" i="1"/>
  <c r="E2249" i="1"/>
  <c r="F2249" i="1"/>
  <c r="C2250" i="1"/>
  <c r="D2250" i="1"/>
  <c r="E2250" i="1"/>
  <c r="F2250" i="1"/>
  <c r="C2251" i="1"/>
  <c r="D2251" i="1"/>
  <c r="E2251" i="1"/>
  <c r="F2251" i="1"/>
  <c r="C2252" i="1"/>
  <c r="D2252" i="1"/>
  <c r="E2252" i="1"/>
  <c r="F2252" i="1"/>
  <c r="C2253" i="1"/>
  <c r="D2253" i="1"/>
  <c r="E2253" i="1"/>
  <c r="F2253" i="1"/>
  <c r="C2254" i="1"/>
  <c r="D2254" i="1"/>
  <c r="E2254" i="1"/>
  <c r="F2254" i="1"/>
  <c r="C2255" i="1"/>
  <c r="D2255" i="1"/>
  <c r="E2255" i="1"/>
  <c r="F2255" i="1"/>
  <c r="C2256" i="1"/>
  <c r="D2256" i="1"/>
  <c r="E2256" i="1"/>
  <c r="F2256" i="1"/>
  <c r="C2257" i="1"/>
  <c r="D2257" i="1"/>
  <c r="E2257" i="1"/>
  <c r="F2257" i="1"/>
  <c r="C2258" i="1"/>
  <c r="D2258" i="1"/>
  <c r="E2258" i="1"/>
  <c r="F2258" i="1"/>
  <c r="C2259" i="1"/>
  <c r="D2259" i="1"/>
  <c r="E2259" i="1"/>
  <c r="F2259" i="1"/>
  <c r="C2260" i="1"/>
  <c r="D2260" i="1"/>
  <c r="E2260" i="1"/>
  <c r="F2260" i="1"/>
  <c r="C2261" i="1"/>
  <c r="D2261" i="1"/>
  <c r="E2261" i="1"/>
  <c r="F2261" i="1"/>
  <c r="C2262" i="1"/>
  <c r="D2262" i="1"/>
  <c r="E2262" i="1"/>
  <c r="F2262" i="1"/>
  <c r="C2263" i="1"/>
  <c r="D2263" i="1"/>
  <c r="E2263" i="1"/>
  <c r="F2263" i="1"/>
  <c r="C2264" i="1"/>
  <c r="D2264" i="1"/>
  <c r="E2264" i="1"/>
  <c r="F2264" i="1"/>
  <c r="C2265" i="1"/>
  <c r="D2265" i="1"/>
  <c r="E2265" i="1"/>
  <c r="F2265" i="1"/>
  <c r="C2266" i="1"/>
  <c r="D2266" i="1"/>
  <c r="E2266" i="1"/>
  <c r="F2266" i="1"/>
  <c r="C2267" i="1"/>
  <c r="D2267" i="1"/>
  <c r="E2267" i="1"/>
  <c r="F2267" i="1"/>
  <c r="C2268" i="1"/>
  <c r="D2268" i="1"/>
  <c r="E2268" i="1"/>
  <c r="F2268" i="1"/>
  <c r="C2269" i="1"/>
  <c r="D2269" i="1"/>
  <c r="E2269" i="1"/>
  <c r="F2269" i="1"/>
  <c r="C2270" i="1"/>
  <c r="D2270" i="1"/>
  <c r="E2270" i="1"/>
  <c r="F2270" i="1"/>
  <c r="C2271" i="1"/>
  <c r="D2271" i="1"/>
  <c r="E2271" i="1"/>
  <c r="F2271" i="1"/>
  <c r="C2272" i="1"/>
  <c r="D2272" i="1"/>
  <c r="E2272" i="1"/>
  <c r="F2272" i="1"/>
  <c r="C2273" i="1"/>
  <c r="D2273" i="1"/>
  <c r="E2273" i="1"/>
  <c r="F2273" i="1"/>
  <c r="C2274" i="1"/>
  <c r="D2274" i="1"/>
  <c r="E2274" i="1"/>
  <c r="F2274" i="1"/>
  <c r="C2275" i="1"/>
  <c r="D2275" i="1"/>
  <c r="E2275" i="1"/>
  <c r="F2275" i="1"/>
  <c r="C2276" i="1"/>
  <c r="D2276" i="1"/>
  <c r="E2276" i="1"/>
  <c r="F2276" i="1"/>
  <c r="C2277" i="1"/>
  <c r="D2277" i="1"/>
  <c r="E2277" i="1"/>
  <c r="F2277" i="1"/>
  <c r="C2278" i="1"/>
  <c r="D2278" i="1"/>
  <c r="E2278" i="1"/>
  <c r="F2278" i="1"/>
  <c r="C2279" i="1"/>
  <c r="D2279" i="1"/>
  <c r="E2279" i="1"/>
  <c r="F2279" i="1"/>
  <c r="C2280" i="1"/>
  <c r="D2280" i="1"/>
  <c r="E2280" i="1"/>
  <c r="F2280" i="1"/>
  <c r="C2281" i="1"/>
  <c r="D2281" i="1"/>
  <c r="E2281" i="1"/>
  <c r="F2281" i="1"/>
  <c r="C2282" i="1"/>
  <c r="D2282" i="1"/>
  <c r="E2282" i="1"/>
  <c r="F2282" i="1"/>
  <c r="C2283" i="1"/>
  <c r="D2283" i="1"/>
  <c r="E2283" i="1"/>
  <c r="F2283" i="1"/>
  <c r="C2284" i="1"/>
  <c r="D2284" i="1"/>
  <c r="E2284" i="1"/>
  <c r="F2284" i="1"/>
  <c r="C2285" i="1"/>
  <c r="D2285" i="1"/>
  <c r="E2285" i="1"/>
  <c r="F2285" i="1"/>
  <c r="C2286" i="1"/>
  <c r="D2286" i="1"/>
  <c r="E2286" i="1"/>
  <c r="F2286" i="1"/>
  <c r="C2287" i="1"/>
  <c r="D2287" i="1"/>
  <c r="E2287" i="1"/>
  <c r="F2287" i="1"/>
  <c r="C2288" i="1"/>
  <c r="D2288" i="1"/>
  <c r="E2288" i="1"/>
  <c r="F2288" i="1"/>
  <c r="C2289" i="1"/>
  <c r="D2289" i="1"/>
  <c r="E2289" i="1"/>
  <c r="F2289" i="1"/>
  <c r="C2290" i="1"/>
  <c r="D2290" i="1"/>
  <c r="E2290" i="1"/>
  <c r="F2290" i="1"/>
  <c r="C2291" i="1"/>
  <c r="D2291" i="1"/>
  <c r="E2291" i="1"/>
  <c r="F2291" i="1"/>
  <c r="C2292" i="1"/>
  <c r="D2292" i="1"/>
  <c r="E2292" i="1"/>
  <c r="F2292" i="1"/>
  <c r="C2293" i="1"/>
  <c r="D2293" i="1"/>
  <c r="E2293" i="1"/>
  <c r="F2293" i="1"/>
  <c r="C2294" i="1"/>
  <c r="D2294" i="1"/>
  <c r="E2294" i="1"/>
  <c r="F2294" i="1"/>
  <c r="C2295" i="1"/>
  <c r="D2295" i="1"/>
  <c r="E2295" i="1"/>
  <c r="F2295" i="1"/>
  <c r="C2296" i="1"/>
  <c r="D2296" i="1"/>
  <c r="E2296" i="1"/>
  <c r="F2296" i="1"/>
  <c r="C2297" i="1"/>
  <c r="D2297" i="1"/>
  <c r="E2297" i="1"/>
  <c r="F2297" i="1"/>
  <c r="C2298" i="1"/>
  <c r="D2298" i="1"/>
  <c r="E2298" i="1"/>
  <c r="F2298" i="1"/>
  <c r="C2299" i="1"/>
  <c r="D2299" i="1"/>
  <c r="E2299" i="1"/>
  <c r="F2299" i="1"/>
  <c r="C2300" i="1"/>
  <c r="D2300" i="1"/>
  <c r="E2300" i="1"/>
  <c r="F2300" i="1"/>
  <c r="C2301" i="1"/>
  <c r="D2301" i="1"/>
  <c r="E2301" i="1"/>
  <c r="F2301" i="1"/>
  <c r="C2302" i="1"/>
  <c r="D2302" i="1"/>
  <c r="E2302" i="1"/>
  <c r="F2302" i="1"/>
  <c r="C2303" i="1"/>
  <c r="D2303" i="1"/>
  <c r="E2303" i="1"/>
  <c r="F2303" i="1"/>
  <c r="C2304" i="1"/>
  <c r="D2304" i="1"/>
  <c r="E2304" i="1"/>
  <c r="F2304" i="1"/>
  <c r="C2305" i="1"/>
  <c r="D2305" i="1"/>
  <c r="E2305" i="1"/>
  <c r="F2305" i="1"/>
  <c r="C2306" i="1"/>
  <c r="D2306" i="1"/>
  <c r="E2306" i="1"/>
  <c r="F2306" i="1"/>
  <c r="C2307" i="1"/>
  <c r="D2307" i="1"/>
  <c r="E2307" i="1"/>
  <c r="F2307" i="1"/>
  <c r="C2308" i="1"/>
  <c r="D2308" i="1"/>
  <c r="E2308" i="1"/>
  <c r="F2308" i="1"/>
  <c r="C2309" i="1"/>
  <c r="D2309" i="1"/>
  <c r="E2309" i="1"/>
  <c r="F2309" i="1"/>
  <c r="C2310" i="1"/>
  <c r="D2310" i="1"/>
  <c r="E2310" i="1"/>
  <c r="F2310" i="1"/>
  <c r="C2311" i="1"/>
  <c r="D2311" i="1"/>
  <c r="E2311" i="1"/>
  <c r="F2311" i="1"/>
  <c r="C2312" i="1"/>
  <c r="D2312" i="1"/>
  <c r="E2312" i="1"/>
  <c r="F2312" i="1"/>
  <c r="C2313" i="1"/>
  <c r="D2313" i="1"/>
  <c r="E2313" i="1"/>
  <c r="F2313" i="1"/>
  <c r="C2314" i="1"/>
  <c r="D2314" i="1"/>
  <c r="E2314" i="1"/>
  <c r="F2314" i="1"/>
  <c r="C2315" i="1"/>
  <c r="D2315" i="1"/>
  <c r="E2315" i="1"/>
  <c r="F2315" i="1"/>
  <c r="C2316" i="1"/>
  <c r="D2316" i="1"/>
  <c r="E2316" i="1"/>
  <c r="F2316" i="1"/>
  <c r="C2317" i="1"/>
  <c r="D2317" i="1"/>
  <c r="E2317" i="1"/>
  <c r="F2317" i="1"/>
  <c r="C2318" i="1"/>
  <c r="D2318" i="1"/>
  <c r="E2318" i="1"/>
  <c r="F2318" i="1"/>
  <c r="C2319" i="1"/>
  <c r="D2319" i="1"/>
  <c r="E2319" i="1"/>
  <c r="F2319" i="1"/>
  <c r="C2320" i="1"/>
  <c r="D2320" i="1"/>
  <c r="E2320" i="1"/>
  <c r="F2320" i="1"/>
  <c r="C2321" i="1"/>
  <c r="D2321" i="1"/>
  <c r="E2321" i="1"/>
  <c r="F2321" i="1"/>
  <c r="C2322" i="1"/>
  <c r="D2322" i="1"/>
  <c r="E2322" i="1"/>
  <c r="F2322" i="1"/>
  <c r="C2323" i="1"/>
  <c r="D2323" i="1"/>
  <c r="E2323" i="1"/>
  <c r="F2323" i="1"/>
  <c r="C2324" i="1"/>
  <c r="D2324" i="1"/>
  <c r="E2324" i="1"/>
  <c r="F2324" i="1"/>
  <c r="C2325" i="1"/>
  <c r="D2325" i="1"/>
  <c r="E2325" i="1"/>
  <c r="F2325" i="1"/>
  <c r="C2326" i="1"/>
  <c r="D2326" i="1"/>
  <c r="E2326" i="1"/>
  <c r="F2326" i="1"/>
  <c r="C2327" i="1"/>
  <c r="D2327" i="1"/>
  <c r="E2327" i="1"/>
  <c r="F2327" i="1"/>
  <c r="C2328" i="1"/>
  <c r="D2328" i="1"/>
  <c r="E2328" i="1"/>
  <c r="F2328" i="1"/>
  <c r="C2329" i="1"/>
  <c r="D2329" i="1"/>
  <c r="E2329" i="1"/>
  <c r="F2329" i="1"/>
  <c r="C2330" i="1"/>
  <c r="D2330" i="1"/>
  <c r="E2330" i="1"/>
  <c r="F2330" i="1"/>
  <c r="C2331" i="1"/>
  <c r="D2331" i="1"/>
  <c r="E2331" i="1"/>
  <c r="F2331" i="1"/>
  <c r="C2332" i="1"/>
  <c r="D2332" i="1"/>
  <c r="E2332" i="1"/>
  <c r="F2332" i="1"/>
  <c r="C2333" i="1"/>
  <c r="D2333" i="1"/>
  <c r="E2333" i="1"/>
  <c r="F2333" i="1"/>
  <c r="C2334" i="1"/>
  <c r="D2334" i="1"/>
  <c r="E2334" i="1"/>
  <c r="F2334" i="1"/>
  <c r="C2335" i="1"/>
  <c r="D2335" i="1"/>
  <c r="E2335" i="1"/>
  <c r="F2335" i="1"/>
  <c r="C2336" i="1"/>
  <c r="D2336" i="1"/>
  <c r="E2336" i="1"/>
  <c r="F2336" i="1"/>
  <c r="C2337" i="1"/>
  <c r="D2337" i="1"/>
  <c r="E2337" i="1"/>
  <c r="F2337" i="1"/>
  <c r="C2338" i="1"/>
  <c r="D2338" i="1"/>
  <c r="E2338" i="1"/>
  <c r="F2338" i="1"/>
  <c r="C2339" i="1"/>
  <c r="D2339" i="1"/>
  <c r="E2339" i="1"/>
  <c r="F2339" i="1"/>
  <c r="C2340" i="1"/>
  <c r="D2340" i="1"/>
  <c r="E2340" i="1"/>
  <c r="F2340" i="1"/>
  <c r="C2341" i="1"/>
  <c r="D2341" i="1"/>
  <c r="E2341" i="1"/>
  <c r="F2341" i="1"/>
  <c r="C2342" i="1"/>
  <c r="D2342" i="1"/>
  <c r="E2342" i="1"/>
  <c r="F2342" i="1"/>
  <c r="C2343" i="1"/>
  <c r="D2343" i="1"/>
  <c r="E2343" i="1"/>
  <c r="F2343" i="1"/>
  <c r="C2344" i="1"/>
  <c r="D2344" i="1"/>
  <c r="E2344" i="1"/>
  <c r="F2344" i="1"/>
  <c r="C2345" i="1"/>
  <c r="D2345" i="1"/>
  <c r="E2345" i="1"/>
  <c r="F2345" i="1"/>
  <c r="C2346" i="1"/>
  <c r="D2346" i="1"/>
  <c r="E2346" i="1"/>
  <c r="F2346" i="1"/>
  <c r="C2347" i="1"/>
  <c r="D2347" i="1"/>
  <c r="E2347" i="1"/>
  <c r="F2347" i="1"/>
  <c r="C2348" i="1"/>
  <c r="D2348" i="1"/>
  <c r="E2348" i="1"/>
  <c r="F2348" i="1"/>
  <c r="C2349" i="1"/>
  <c r="D2349" i="1"/>
  <c r="E2349" i="1"/>
  <c r="F2349" i="1"/>
  <c r="C2350" i="1"/>
  <c r="D2350" i="1"/>
  <c r="E2350" i="1"/>
  <c r="F2350" i="1"/>
  <c r="C2351" i="1"/>
  <c r="D2351" i="1"/>
  <c r="E2351" i="1"/>
  <c r="F2351" i="1"/>
  <c r="C2352" i="1"/>
  <c r="D2352" i="1"/>
  <c r="E2352" i="1"/>
  <c r="F2352" i="1"/>
  <c r="C2353" i="1"/>
  <c r="D2353" i="1"/>
  <c r="E2353" i="1"/>
  <c r="F2353" i="1"/>
  <c r="C2354" i="1"/>
  <c r="D2354" i="1"/>
  <c r="E2354" i="1"/>
  <c r="F2354" i="1"/>
  <c r="C2355" i="1"/>
  <c r="D2355" i="1"/>
  <c r="E2355" i="1"/>
  <c r="F2355" i="1"/>
  <c r="C2356" i="1"/>
  <c r="D2356" i="1"/>
  <c r="E2356" i="1"/>
  <c r="F2356" i="1"/>
  <c r="C2357" i="1"/>
  <c r="D2357" i="1"/>
  <c r="E2357" i="1"/>
  <c r="F2357" i="1"/>
  <c r="C2358" i="1"/>
  <c r="D2358" i="1"/>
  <c r="E2358" i="1"/>
  <c r="F2358" i="1"/>
  <c r="C2359" i="1"/>
  <c r="D2359" i="1"/>
  <c r="E2359" i="1"/>
  <c r="F2359" i="1"/>
  <c r="C2360" i="1"/>
  <c r="D2360" i="1"/>
  <c r="E2360" i="1"/>
  <c r="F2360" i="1"/>
  <c r="C2361" i="1"/>
  <c r="D2361" i="1"/>
  <c r="E2361" i="1"/>
  <c r="F2361" i="1"/>
  <c r="C2362" i="1"/>
  <c r="D2362" i="1"/>
  <c r="E2362" i="1"/>
  <c r="F2362" i="1"/>
  <c r="C2363" i="1"/>
  <c r="D2363" i="1"/>
  <c r="E2363" i="1"/>
  <c r="F2363" i="1"/>
  <c r="C2364" i="1"/>
  <c r="D2364" i="1"/>
  <c r="E2364" i="1"/>
  <c r="F2364" i="1"/>
  <c r="C2365" i="1"/>
  <c r="D2365" i="1"/>
  <c r="E2365" i="1"/>
  <c r="F2365" i="1"/>
  <c r="C2366" i="1"/>
  <c r="D2366" i="1"/>
  <c r="E2366" i="1"/>
  <c r="F2366" i="1"/>
  <c r="C2367" i="1"/>
  <c r="D2367" i="1"/>
  <c r="E2367" i="1"/>
  <c r="F2367" i="1"/>
  <c r="C2368" i="1"/>
  <c r="D2368" i="1"/>
  <c r="E2368" i="1"/>
  <c r="F2368" i="1"/>
  <c r="C2369" i="1"/>
  <c r="D2369" i="1"/>
  <c r="E2369" i="1"/>
  <c r="F2369" i="1"/>
  <c r="C2370" i="1"/>
  <c r="D2370" i="1"/>
  <c r="E2370" i="1"/>
  <c r="F2370" i="1"/>
  <c r="C2371" i="1"/>
  <c r="D2371" i="1"/>
  <c r="E2371" i="1"/>
  <c r="F2371" i="1"/>
  <c r="C2372" i="1"/>
  <c r="D2372" i="1"/>
  <c r="E2372" i="1"/>
  <c r="F2372" i="1"/>
  <c r="C2373" i="1"/>
  <c r="D2373" i="1"/>
  <c r="E2373" i="1"/>
  <c r="F2373" i="1"/>
  <c r="C2374" i="1"/>
  <c r="D2374" i="1"/>
  <c r="E2374" i="1"/>
  <c r="F2374" i="1"/>
  <c r="C2375" i="1"/>
  <c r="D2375" i="1"/>
  <c r="E2375" i="1"/>
  <c r="F2375" i="1"/>
  <c r="C2376" i="1"/>
  <c r="D2376" i="1"/>
  <c r="E2376" i="1"/>
  <c r="F2376" i="1"/>
  <c r="C2377" i="1"/>
  <c r="D2377" i="1"/>
  <c r="E2377" i="1"/>
  <c r="F2377" i="1"/>
  <c r="C2378" i="1"/>
  <c r="D2378" i="1"/>
  <c r="E2378" i="1"/>
  <c r="F2378" i="1"/>
  <c r="C2379" i="1"/>
  <c r="D2379" i="1"/>
  <c r="E2379" i="1"/>
  <c r="F2379" i="1"/>
  <c r="C2380" i="1"/>
  <c r="D2380" i="1"/>
  <c r="E2380" i="1"/>
  <c r="F2380" i="1"/>
  <c r="C2381" i="1"/>
  <c r="D2381" i="1"/>
  <c r="E2381" i="1"/>
  <c r="F2381" i="1"/>
  <c r="C2382" i="1"/>
  <c r="D2382" i="1"/>
  <c r="E2382" i="1"/>
  <c r="F2382" i="1"/>
  <c r="C2383" i="1"/>
  <c r="D2383" i="1"/>
  <c r="E2383" i="1"/>
  <c r="F2383" i="1"/>
  <c r="C2384" i="1"/>
  <c r="D2384" i="1"/>
  <c r="E2384" i="1"/>
  <c r="F2384" i="1"/>
  <c r="C2385" i="1"/>
  <c r="D2385" i="1"/>
  <c r="E2385" i="1"/>
  <c r="F2385" i="1"/>
  <c r="C2386" i="1"/>
  <c r="D2386" i="1"/>
  <c r="E2386" i="1"/>
  <c r="F2386" i="1"/>
  <c r="C2387" i="1"/>
  <c r="D2387" i="1"/>
  <c r="E2387" i="1"/>
  <c r="F2387" i="1"/>
  <c r="C2388" i="1"/>
  <c r="D2388" i="1"/>
  <c r="E2388" i="1"/>
  <c r="F2388" i="1"/>
  <c r="C2389" i="1"/>
  <c r="D2389" i="1"/>
  <c r="E2389" i="1"/>
  <c r="F2389" i="1"/>
  <c r="C2390" i="1"/>
  <c r="D2390" i="1"/>
  <c r="E2390" i="1"/>
  <c r="F2390" i="1"/>
  <c r="C2391" i="1"/>
  <c r="D2391" i="1"/>
  <c r="E2391" i="1"/>
  <c r="F2391" i="1"/>
  <c r="C2392" i="1"/>
  <c r="D2392" i="1"/>
  <c r="E2392" i="1"/>
  <c r="F2392" i="1"/>
  <c r="C2393" i="1"/>
  <c r="D2393" i="1"/>
  <c r="E2393" i="1"/>
  <c r="F2393" i="1"/>
  <c r="C2394" i="1"/>
  <c r="D2394" i="1"/>
  <c r="E2394" i="1"/>
  <c r="F2394" i="1"/>
  <c r="C2395" i="1"/>
  <c r="D2395" i="1"/>
  <c r="E2395" i="1"/>
  <c r="F2395" i="1"/>
  <c r="C2396" i="1"/>
  <c r="D2396" i="1"/>
  <c r="E2396" i="1"/>
  <c r="F2396" i="1"/>
  <c r="C2397" i="1"/>
  <c r="D2397" i="1"/>
  <c r="E2397" i="1"/>
  <c r="F2397" i="1"/>
  <c r="C2398" i="1"/>
  <c r="D2398" i="1"/>
  <c r="E2398" i="1"/>
  <c r="F2398" i="1"/>
  <c r="C2399" i="1"/>
  <c r="D2399" i="1"/>
  <c r="E2399" i="1"/>
  <c r="F2399" i="1"/>
  <c r="C2400" i="1"/>
  <c r="D2400" i="1"/>
  <c r="E2400" i="1"/>
  <c r="F2400" i="1"/>
  <c r="C2401" i="1"/>
  <c r="D2401" i="1"/>
  <c r="E2401" i="1"/>
  <c r="F2401" i="1"/>
  <c r="C2402" i="1"/>
  <c r="D2402" i="1"/>
  <c r="E2402" i="1"/>
  <c r="F2402" i="1"/>
  <c r="C2403" i="1"/>
  <c r="D2403" i="1"/>
  <c r="E2403" i="1"/>
  <c r="F2403" i="1"/>
  <c r="C2404" i="1"/>
  <c r="D2404" i="1"/>
  <c r="E2404" i="1"/>
  <c r="F2404" i="1"/>
  <c r="C2405" i="1"/>
  <c r="D2405" i="1"/>
  <c r="E2405" i="1"/>
  <c r="F2405" i="1"/>
  <c r="C2406" i="1"/>
  <c r="D2406" i="1"/>
  <c r="E2406" i="1"/>
  <c r="F2406" i="1"/>
  <c r="C2407" i="1"/>
  <c r="D2407" i="1"/>
  <c r="E2407" i="1"/>
  <c r="F2407" i="1"/>
  <c r="C2408" i="1"/>
  <c r="D2408" i="1"/>
  <c r="E2408" i="1"/>
  <c r="F2408" i="1"/>
  <c r="C2409" i="1"/>
  <c r="D2409" i="1"/>
  <c r="E2409" i="1"/>
  <c r="F2409" i="1"/>
  <c r="C2410" i="1"/>
  <c r="D2410" i="1"/>
  <c r="E2410" i="1"/>
  <c r="F2410" i="1"/>
  <c r="C2411" i="1"/>
  <c r="D2411" i="1"/>
  <c r="E2411" i="1"/>
  <c r="F2411" i="1"/>
  <c r="C2412" i="1"/>
  <c r="D2412" i="1"/>
  <c r="E2412" i="1"/>
  <c r="F2412" i="1"/>
  <c r="C2413" i="1"/>
  <c r="D2413" i="1"/>
  <c r="E2413" i="1"/>
  <c r="F2413" i="1"/>
  <c r="C2414" i="1"/>
  <c r="D2414" i="1"/>
  <c r="E2414" i="1"/>
  <c r="F2414" i="1"/>
  <c r="C2415" i="1"/>
  <c r="D2415" i="1"/>
  <c r="E2415" i="1"/>
  <c r="F2415" i="1"/>
  <c r="C2416" i="1"/>
  <c r="D2416" i="1"/>
  <c r="E2416" i="1"/>
  <c r="F2416" i="1"/>
  <c r="C2417" i="1"/>
  <c r="D2417" i="1"/>
  <c r="E2417" i="1"/>
  <c r="F2417" i="1"/>
  <c r="C2418" i="1"/>
  <c r="D2418" i="1"/>
  <c r="E2418" i="1"/>
  <c r="F2418" i="1"/>
  <c r="C2419" i="1"/>
  <c r="D2419" i="1"/>
  <c r="E2419" i="1"/>
  <c r="F2419" i="1"/>
  <c r="C2420" i="1"/>
  <c r="D2420" i="1"/>
  <c r="E2420" i="1"/>
  <c r="F2420" i="1"/>
  <c r="C2421" i="1"/>
  <c r="D2421" i="1"/>
  <c r="E2421" i="1"/>
  <c r="F2421" i="1"/>
  <c r="C2422" i="1"/>
  <c r="D2422" i="1"/>
  <c r="E2422" i="1"/>
  <c r="F2422" i="1"/>
  <c r="C2423" i="1"/>
  <c r="D2423" i="1"/>
  <c r="E2423" i="1"/>
  <c r="F2423" i="1"/>
  <c r="C2424" i="1"/>
  <c r="D2424" i="1"/>
  <c r="E2424" i="1"/>
  <c r="F2424" i="1"/>
  <c r="C2425" i="1"/>
  <c r="D2425" i="1"/>
  <c r="E2425" i="1"/>
  <c r="F2425" i="1"/>
  <c r="C2426" i="1"/>
  <c r="D2426" i="1"/>
  <c r="E2426" i="1"/>
  <c r="F2426" i="1"/>
  <c r="C2427" i="1"/>
  <c r="D2427" i="1"/>
  <c r="E2427" i="1"/>
  <c r="F2427" i="1"/>
  <c r="C2428" i="1"/>
  <c r="D2428" i="1"/>
  <c r="E2428" i="1"/>
  <c r="F2428" i="1"/>
  <c r="C2429" i="1"/>
  <c r="D2429" i="1"/>
  <c r="E2429" i="1"/>
  <c r="F2429" i="1"/>
  <c r="C2430" i="1"/>
  <c r="D2430" i="1"/>
  <c r="E2430" i="1"/>
  <c r="F2430" i="1"/>
  <c r="C2431" i="1"/>
  <c r="D2431" i="1"/>
  <c r="E2431" i="1"/>
  <c r="F2431" i="1"/>
  <c r="C2432" i="1"/>
  <c r="D2432" i="1"/>
  <c r="E2432" i="1"/>
  <c r="F2432" i="1"/>
  <c r="C2433" i="1"/>
  <c r="D2433" i="1"/>
  <c r="E2433" i="1"/>
  <c r="F2433" i="1"/>
  <c r="C2434" i="1"/>
  <c r="D2434" i="1"/>
  <c r="E2434" i="1"/>
  <c r="F2434" i="1"/>
  <c r="C2435" i="1"/>
  <c r="D2435" i="1"/>
  <c r="E2435" i="1"/>
  <c r="F2435" i="1"/>
  <c r="C2436" i="1"/>
  <c r="D2436" i="1"/>
  <c r="E2436" i="1"/>
  <c r="F2436" i="1"/>
  <c r="C2437" i="1"/>
  <c r="D2437" i="1"/>
  <c r="E2437" i="1"/>
  <c r="F2437" i="1"/>
  <c r="C2438" i="1"/>
  <c r="D2438" i="1"/>
  <c r="E2438" i="1"/>
  <c r="F2438" i="1"/>
  <c r="C2439" i="1"/>
  <c r="D2439" i="1"/>
  <c r="E2439" i="1"/>
  <c r="F2439" i="1"/>
  <c r="C2440" i="1"/>
  <c r="D2440" i="1"/>
  <c r="E2440" i="1"/>
  <c r="F2440" i="1"/>
  <c r="C2441" i="1"/>
  <c r="D2441" i="1"/>
  <c r="E2441" i="1"/>
  <c r="F2441" i="1"/>
  <c r="C2442" i="1"/>
  <c r="D2442" i="1"/>
  <c r="E2442" i="1"/>
  <c r="F2442" i="1"/>
  <c r="C2443" i="1"/>
  <c r="D2443" i="1"/>
  <c r="E2443" i="1"/>
  <c r="F2443" i="1"/>
  <c r="C2444" i="1"/>
  <c r="D2444" i="1"/>
  <c r="E2444" i="1"/>
  <c r="F2444" i="1"/>
  <c r="C2445" i="1"/>
  <c r="D2445" i="1"/>
  <c r="E2445" i="1"/>
  <c r="F2445" i="1"/>
  <c r="C2446" i="1"/>
  <c r="D2446" i="1"/>
  <c r="E2446" i="1"/>
  <c r="F2446" i="1"/>
  <c r="C2447" i="1"/>
  <c r="D2447" i="1"/>
  <c r="E2447" i="1"/>
  <c r="F2447" i="1"/>
  <c r="C2448" i="1"/>
  <c r="D2448" i="1"/>
  <c r="E2448" i="1"/>
  <c r="F2448" i="1"/>
  <c r="C2449" i="1"/>
  <c r="D2449" i="1"/>
  <c r="E2449" i="1"/>
  <c r="F2449" i="1"/>
  <c r="C2450" i="1"/>
  <c r="D2450" i="1"/>
  <c r="E2450" i="1"/>
  <c r="F2450" i="1"/>
  <c r="C2451" i="1"/>
  <c r="D2451" i="1"/>
  <c r="E2451" i="1"/>
  <c r="F2451" i="1"/>
  <c r="C2452" i="1"/>
  <c r="D2452" i="1"/>
  <c r="E2452" i="1"/>
  <c r="F2452" i="1"/>
  <c r="C2453" i="1"/>
  <c r="D2453" i="1"/>
  <c r="E2453" i="1"/>
  <c r="F2453" i="1"/>
  <c r="C2454" i="1"/>
  <c r="D2454" i="1"/>
  <c r="E2454" i="1"/>
  <c r="F2454" i="1"/>
  <c r="C2455" i="1"/>
  <c r="D2455" i="1"/>
  <c r="E2455" i="1"/>
  <c r="F2455" i="1"/>
  <c r="C2456" i="1"/>
  <c r="D2456" i="1"/>
  <c r="E2456" i="1"/>
  <c r="F2456" i="1"/>
  <c r="C2457" i="1"/>
  <c r="D2457" i="1"/>
  <c r="E2457" i="1"/>
  <c r="F2457" i="1"/>
  <c r="C2458" i="1"/>
  <c r="D2458" i="1"/>
  <c r="E2458" i="1"/>
  <c r="F2458" i="1"/>
  <c r="C2459" i="1"/>
  <c r="D2459" i="1"/>
  <c r="E2459" i="1"/>
  <c r="F2459" i="1"/>
  <c r="C2460" i="1"/>
  <c r="D2460" i="1"/>
  <c r="E2460" i="1"/>
  <c r="F2460" i="1"/>
  <c r="C2461" i="1"/>
  <c r="D2461" i="1"/>
  <c r="E2461" i="1"/>
  <c r="F2461" i="1"/>
  <c r="C2462" i="1"/>
  <c r="D2462" i="1"/>
  <c r="E2462" i="1"/>
  <c r="F2462" i="1"/>
  <c r="C2463" i="1"/>
  <c r="D2463" i="1"/>
  <c r="E2463" i="1"/>
  <c r="F2463" i="1"/>
  <c r="C2464" i="1"/>
  <c r="D2464" i="1"/>
  <c r="E2464" i="1"/>
  <c r="F2464" i="1"/>
  <c r="C2465" i="1"/>
  <c r="D2465" i="1"/>
  <c r="E2465" i="1"/>
  <c r="F2465" i="1"/>
  <c r="C2466" i="1"/>
  <c r="D2466" i="1"/>
  <c r="E2466" i="1"/>
  <c r="F2466" i="1"/>
  <c r="C2467" i="1"/>
  <c r="D2467" i="1"/>
  <c r="E2467" i="1"/>
  <c r="F2467" i="1"/>
  <c r="C2468" i="1"/>
  <c r="D2468" i="1"/>
  <c r="E2468" i="1"/>
  <c r="F2468" i="1"/>
  <c r="C2469" i="1"/>
  <c r="D2469" i="1"/>
  <c r="E2469" i="1"/>
  <c r="F2469" i="1"/>
  <c r="C2470" i="1"/>
  <c r="D2470" i="1"/>
  <c r="E2470" i="1"/>
  <c r="F2470" i="1"/>
  <c r="C2471" i="1"/>
  <c r="D2471" i="1"/>
  <c r="E2471" i="1"/>
  <c r="F2471" i="1"/>
  <c r="C2472" i="1"/>
  <c r="D2472" i="1"/>
  <c r="E2472" i="1"/>
  <c r="F2472" i="1"/>
  <c r="C2473" i="1"/>
  <c r="D2473" i="1"/>
  <c r="E2473" i="1"/>
  <c r="F2473" i="1"/>
  <c r="C2474" i="1"/>
  <c r="D2474" i="1"/>
  <c r="E2474" i="1"/>
  <c r="F2474" i="1"/>
  <c r="C2475" i="1"/>
  <c r="D2475" i="1"/>
  <c r="E2475" i="1"/>
  <c r="F2475" i="1"/>
  <c r="C2476" i="1"/>
  <c r="D2476" i="1"/>
  <c r="E2476" i="1"/>
  <c r="F2476" i="1"/>
  <c r="C2477" i="1"/>
  <c r="D2477" i="1"/>
  <c r="E2477" i="1"/>
  <c r="F2477" i="1"/>
  <c r="C2478" i="1"/>
  <c r="D2478" i="1"/>
  <c r="E2478" i="1"/>
  <c r="F2478" i="1"/>
  <c r="C2479" i="1"/>
  <c r="D2479" i="1"/>
  <c r="E2479" i="1"/>
  <c r="F2479" i="1"/>
  <c r="C2480" i="1"/>
  <c r="D2480" i="1"/>
  <c r="E2480" i="1"/>
  <c r="F2480" i="1"/>
  <c r="C2481" i="1"/>
  <c r="D2481" i="1"/>
  <c r="E2481" i="1"/>
  <c r="F2481" i="1"/>
  <c r="C2482" i="1"/>
  <c r="D2482" i="1"/>
  <c r="E2482" i="1"/>
  <c r="F2482" i="1"/>
  <c r="C2483" i="1"/>
  <c r="D2483" i="1"/>
  <c r="E2483" i="1"/>
  <c r="F2483" i="1"/>
  <c r="C2484" i="1"/>
  <c r="D2484" i="1"/>
  <c r="E2484" i="1"/>
  <c r="F2484" i="1"/>
  <c r="C2485" i="1"/>
  <c r="D2485" i="1"/>
  <c r="E2485" i="1"/>
  <c r="F2485" i="1"/>
  <c r="C2486" i="1"/>
  <c r="D2486" i="1"/>
  <c r="E2486" i="1"/>
  <c r="F2486" i="1"/>
  <c r="C2487" i="1"/>
  <c r="D2487" i="1"/>
  <c r="E2487" i="1"/>
  <c r="F2487" i="1"/>
  <c r="C2488" i="1"/>
  <c r="D2488" i="1"/>
  <c r="E2488" i="1"/>
  <c r="F2488" i="1"/>
  <c r="C2489" i="1"/>
  <c r="D2489" i="1"/>
  <c r="E2489" i="1"/>
  <c r="F2489" i="1"/>
  <c r="C2490" i="1"/>
  <c r="D2490" i="1"/>
  <c r="E2490" i="1"/>
  <c r="F2490" i="1"/>
  <c r="C2491" i="1"/>
  <c r="D2491" i="1"/>
  <c r="E2491" i="1"/>
  <c r="F2491" i="1"/>
  <c r="C2492" i="1"/>
  <c r="D2492" i="1"/>
  <c r="E2492" i="1"/>
  <c r="F2492" i="1"/>
  <c r="C2493" i="1"/>
  <c r="D2493" i="1"/>
  <c r="E2493" i="1"/>
  <c r="F2493" i="1"/>
  <c r="C2494" i="1"/>
  <c r="D2494" i="1"/>
  <c r="E2494" i="1"/>
  <c r="F2494" i="1"/>
  <c r="C2495" i="1"/>
  <c r="D2495" i="1"/>
  <c r="E2495" i="1"/>
  <c r="F2495" i="1"/>
  <c r="C2496" i="1"/>
  <c r="D2496" i="1"/>
  <c r="E2496" i="1"/>
  <c r="F2496" i="1"/>
  <c r="C2497" i="1"/>
  <c r="D2497" i="1"/>
  <c r="E2497" i="1"/>
  <c r="F2497" i="1"/>
  <c r="C2498" i="1"/>
  <c r="D2498" i="1"/>
  <c r="E2498" i="1"/>
  <c r="F2498" i="1"/>
  <c r="C2499" i="1"/>
  <c r="D2499" i="1"/>
  <c r="E2499" i="1"/>
  <c r="F2499" i="1"/>
  <c r="C2500" i="1"/>
  <c r="D2500" i="1"/>
  <c r="E2500" i="1"/>
  <c r="F2500" i="1"/>
  <c r="C2501" i="1"/>
  <c r="D2501" i="1"/>
  <c r="E2501" i="1"/>
  <c r="F2501" i="1"/>
  <c r="C2502" i="1"/>
  <c r="D2502" i="1"/>
  <c r="E2502" i="1"/>
  <c r="F2502" i="1"/>
  <c r="C2503" i="1"/>
  <c r="D2503" i="1"/>
  <c r="E2503" i="1"/>
  <c r="F2503" i="1"/>
  <c r="C2504" i="1"/>
  <c r="D2504" i="1"/>
  <c r="E2504" i="1"/>
  <c r="F2504" i="1"/>
  <c r="C2505" i="1"/>
  <c r="D2505" i="1"/>
  <c r="E2505" i="1"/>
  <c r="F2505" i="1"/>
  <c r="C2506" i="1"/>
  <c r="D2506" i="1"/>
  <c r="E2506" i="1"/>
  <c r="F2506" i="1"/>
  <c r="C2507" i="1"/>
  <c r="D2507" i="1"/>
  <c r="E2507" i="1"/>
  <c r="F2507" i="1"/>
  <c r="C2508" i="1"/>
  <c r="D2508" i="1"/>
  <c r="E2508" i="1"/>
  <c r="F2508" i="1"/>
  <c r="C2509" i="1"/>
  <c r="D2509" i="1"/>
  <c r="E2509" i="1"/>
  <c r="F2509" i="1"/>
  <c r="C2510" i="1"/>
  <c r="D2510" i="1"/>
  <c r="E2510" i="1"/>
  <c r="F2510" i="1"/>
  <c r="C2511" i="1"/>
  <c r="D2511" i="1"/>
  <c r="E2511" i="1"/>
  <c r="F2511" i="1"/>
  <c r="C2512" i="1"/>
  <c r="D2512" i="1"/>
  <c r="E2512" i="1"/>
  <c r="F2512" i="1"/>
  <c r="C2513" i="1"/>
  <c r="D2513" i="1"/>
  <c r="E2513" i="1"/>
  <c r="F2513" i="1"/>
  <c r="C2514" i="1"/>
  <c r="D2514" i="1"/>
  <c r="E2514" i="1"/>
  <c r="F2514" i="1"/>
  <c r="C2515" i="1"/>
  <c r="D2515" i="1"/>
  <c r="E2515" i="1"/>
  <c r="F2515" i="1"/>
  <c r="C2516" i="1"/>
  <c r="D2516" i="1"/>
  <c r="E2516" i="1"/>
  <c r="F2516" i="1"/>
  <c r="C2517" i="1"/>
  <c r="D2517" i="1"/>
  <c r="E2517" i="1"/>
  <c r="F2517" i="1"/>
  <c r="C2518" i="1"/>
  <c r="D2518" i="1"/>
  <c r="E2518" i="1"/>
  <c r="F2518" i="1"/>
  <c r="C2519" i="1"/>
  <c r="D2519" i="1"/>
  <c r="E2519" i="1"/>
  <c r="F2519" i="1"/>
  <c r="C2520" i="1"/>
  <c r="D2520" i="1"/>
  <c r="E2520" i="1"/>
  <c r="F2520" i="1"/>
  <c r="C2521" i="1"/>
  <c r="D2521" i="1"/>
  <c r="E2521" i="1"/>
  <c r="F2521" i="1"/>
  <c r="C2522" i="1"/>
  <c r="D2522" i="1"/>
  <c r="E2522" i="1"/>
  <c r="F2522" i="1"/>
  <c r="C2523" i="1"/>
  <c r="D2523" i="1"/>
  <c r="E2523" i="1"/>
  <c r="F2523" i="1"/>
  <c r="C2524" i="1"/>
  <c r="D2524" i="1"/>
  <c r="E2524" i="1"/>
  <c r="F2524" i="1"/>
  <c r="C2525" i="1"/>
  <c r="D2525" i="1"/>
  <c r="E2525" i="1"/>
  <c r="F2525" i="1"/>
  <c r="C2526" i="1"/>
  <c r="D2526" i="1"/>
  <c r="E2526" i="1"/>
  <c r="F2526" i="1"/>
  <c r="C2527" i="1"/>
  <c r="D2527" i="1"/>
  <c r="E2527" i="1"/>
  <c r="F2527" i="1"/>
  <c r="C2528" i="1"/>
  <c r="D2528" i="1"/>
  <c r="E2528" i="1"/>
  <c r="F2528" i="1"/>
  <c r="C2529" i="1"/>
  <c r="D2529" i="1"/>
  <c r="E2529" i="1"/>
  <c r="F2529" i="1"/>
  <c r="C2530" i="1"/>
  <c r="D2530" i="1"/>
  <c r="E2530" i="1"/>
  <c r="F2530" i="1"/>
  <c r="C2531" i="1"/>
  <c r="D2531" i="1"/>
  <c r="E2531" i="1"/>
  <c r="F2531" i="1"/>
  <c r="C2532" i="1"/>
  <c r="D2532" i="1"/>
  <c r="E2532" i="1"/>
  <c r="F2532" i="1"/>
  <c r="C2533" i="1"/>
  <c r="D2533" i="1"/>
  <c r="E2533" i="1"/>
  <c r="F2533" i="1"/>
  <c r="C2534" i="1"/>
  <c r="D2534" i="1"/>
  <c r="E2534" i="1"/>
  <c r="F2534" i="1"/>
  <c r="C2535" i="1"/>
  <c r="D2535" i="1"/>
  <c r="E2535" i="1"/>
  <c r="F2535" i="1"/>
  <c r="C2536" i="1"/>
  <c r="D2536" i="1"/>
  <c r="E2536" i="1"/>
  <c r="F2536" i="1"/>
  <c r="C2537" i="1"/>
  <c r="D2537" i="1"/>
  <c r="E2537" i="1"/>
  <c r="F2537" i="1"/>
  <c r="C2538" i="1"/>
  <c r="D2538" i="1"/>
  <c r="E2538" i="1"/>
  <c r="F2538" i="1"/>
  <c r="C2539" i="1"/>
  <c r="D2539" i="1"/>
  <c r="E2539" i="1"/>
  <c r="F2539" i="1"/>
  <c r="C2540" i="1"/>
  <c r="D2540" i="1"/>
  <c r="E2540" i="1"/>
  <c r="F2540" i="1"/>
  <c r="C2541" i="1"/>
  <c r="D2541" i="1"/>
  <c r="E2541" i="1"/>
  <c r="F2541" i="1"/>
  <c r="C2542" i="1"/>
  <c r="D2542" i="1"/>
  <c r="E2542" i="1"/>
  <c r="F2542" i="1"/>
  <c r="C2543" i="1"/>
  <c r="D2543" i="1"/>
  <c r="E2543" i="1"/>
  <c r="F2543" i="1"/>
  <c r="C2544" i="1"/>
  <c r="D2544" i="1"/>
  <c r="E2544" i="1"/>
  <c r="F2544" i="1"/>
  <c r="C2545" i="1"/>
  <c r="D2545" i="1"/>
  <c r="E2545" i="1"/>
  <c r="F2545" i="1"/>
  <c r="C2546" i="1"/>
  <c r="D2546" i="1"/>
  <c r="E2546" i="1"/>
  <c r="F2546" i="1"/>
  <c r="C2547" i="1"/>
  <c r="D2547" i="1"/>
  <c r="E2547" i="1"/>
  <c r="F2547" i="1"/>
  <c r="C2548" i="1"/>
  <c r="D2548" i="1"/>
  <c r="E2548" i="1"/>
  <c r="F2548" i="1"/>
  <c r="C2549" i="1"/>
  <c r="D2549" i="1"/>
  <c r="E2549" i="1"/>
  <c r="F2549" i="1"/>
  <c r="C2550" i="1"/>
  <c r="D2550" i="1"/>
  <c r="E2550" i="1"/>
  <c r="F2550" i="1"/>
  <c r="C2551" i="1"/>
  <c r="D2551" i="1"/>
  <c r="E2551" i="1"/>
  <c r="F2551" i="1"/>
  <c r="C2552" i="1"/>
  <c r="D2552" i="1"/>
  <c r="E2552" i="1"/>
  <c r="F2552" i="1"/>
  <c r="C2553" i="1"/>
  <c r="D2553" i="1"/>
  <c r="E2553" i="1"/>
  <c r="F2553" i="1"/>
  <c r="C2554" i="1"/>
  <c r="D2554" i="1"/>
  <c r="E2554" i="1"/>
  <c r="F2554" i="1"/>
  <c r="C2555" i="1"/>
  <c r="D2555" i="1"/>
  <c r="E2555" i="1"/>
  <c r="F2555" i="1"/>
  <c r="C2556" i="1"/>
  <c r="D2556" i="1"/>
  <c r="E2556" i="1"/>
  <c r="F2556" i="1"/>
  <c r="C2557" i="1"/>
  <c r="D2557" i="1"/>
  <c r="E2557" i="1"/>
  <c r="F2557" i="1"/>
  <c r="F2193" i="1"/>
  <c r="F2192" i="1"/>
  <c r="E2193" i="1"/>
  <c r="D2193" i="1"/>
  <c r="C2193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1828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</calcChain>
</file>

<file path=xl/sharedStrings.xml><?xml version="1.0" encoding="utf-8"?>
<sst xmlns="http://schemas.openxmlformats.org/spreadsheetml/2006/main" count="25" uniqueCount="24">
  <si>
    <t>year</t>
  </si>
  <si>
    <t>Temp.max</t>
  </si>
  <si>
    <t>Temp.min</t>
  </si>
  <si>
    <t>Temp.avg</t>
  </si>
  <si>
    <t>Precip</t>
  </si>
  <si>
    <t>*</t>
  </si>
  <si>
    <t>tavg</t>
  </si>
  <si>
    <t>tmin</t>
  </si>
  <si>
    <t>tmax</t>
  </si>
  <si>
    <t>grad</t>
  </si>
  <si>
    <t>prec</t>
  </si>
  <si>
    <t>rh</t>
  </si>
  <si>
    <t>wind</t>
  </si>
  <si>
    <t>Relative.humid</t>
  </si>
  <si>
    <t>Wind.speed</t>
  </si>
  <si>
    <t>Radiation</t>
  </si>
  <si>
    <t>MJ to Watts</t>
  </si>
  <si>
    <t>Mean bias Tmax</t>
  </si>
  <si>
    <t>Mean bias Wind speed</t>
  </si>
  <si>
    <t>Mean bias Relative humidity</t>
  </si>
  <si>
    <t>Mean bias Precip</t>
  </si>
  <si>
    <t>Mean bias Radiation</t>
  </si>
  <si>
    <t>Mean bias Tmin</t>
  </si>
  <si>
    <t>Mean bias Tavg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</si>
</sst>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63" Type="http://schemas.openxmlformats.org/officeDocument/2006/relationships/externalLink" Target="externalLinks/externalLink60.xml"/><Relationship Id="rId68" Type="http://schemas.openxmlformats.org/officeDocument/2006/relationships/externalLink" Target="externalLinks/externalLink65.xml"/><Relationship Id="rId84" Type="http://schemas.openxmlformats.org/officeDocument/2006/relationships/externalLink" Target="externalLinks/externalLink81.xml"/><Relationship Id="rId89" Type="http://schemas.openxmlformats.org/officeDocument/2006/relationships/externalLink" Target="externalLinks/externalLink86.xml"/><Relationship Id="rId16" Type="http://schemas.openxmlformats.org/officeDocument/2006/relationships/externalLink" Target="externalLinks/externalLink13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74" Type="http://schemas.openxmlformats.org/officeDocument/2006/relationships/externalLink" Target="externalLinks/externalLink71.xml"/><Relationship Id="rId79" Type="http://schemas.openxmlformats.org/officeDocument/2006/relationships/externalLink" Target="externalLinks/externalLink76.xml"/><Relationship Id="rId5" Type="http://schemas.openxmlformats.org/officeDocument/2006/relationships/externalLink" Target="externalLinks/externalLink2.xml"/><Relationship Id="rId90" Type="http://schemas.openxmlformats.org/officeDocument/2006/relationships/externalLink" Target="externalLinks/externalLink87.xml"/><Relationship Id="rId95" Type="http://schemas.openxmlformats.org/officeDocument/2006/relationships/theme" Target="theme/theme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64" Type="http://schemas.openxmlformats.org/officeDocument/2006/relationships/externalLink" Target="externalLinks/externalLink61.xml"/><Relationship Id="rId69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7.xml"/><Relationship Id="rId85" Type="http://schemas.openxmlformats.org/officeDocument/2006/relationships/externalLink" Target="externalLinks/externalLink82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59" Type="http://schemas.openxmlformats.org/officeDocument/2006/relationships/externalLink" Target="externalLinks/externalLink56.xml"/><Relationship Id="rId67" Type="http://schemas.openxmlformats.org/officeDocument/2006/relationships/externalLink" Target="externalLinks/externalLink64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externalLink" Target="externalLinks/externalLink51.xml"/><Relationship Id="rId62" Type="http://schemas.openxmlformats.org/officeDocument/2006/relationships/externalLink" Target="externalLinks/externalLink59.xml"/><Relationship Id="rId70" Type="http://schemas.openxmlformats.org/officeDocument/2006/relationships/externalLink" Target="externalLinks/externalLink67.xml"/><Relationship Id="rId75" Type="http://schemas.openxmlformats.org/officeDocument/2006/relationships/externalLink" Target="externalLinks/externalLink72.xml"/><Relationship Id="rId83" Type="http://schemas.openxmlformats.org/officeDocument/2006/relationships/externalLink" Target="externalLinks/externalLink80.xml"/><Relationship Id="rId88" Type="http://schemas.openxmlformats.org/officeDocument/2006/relationships/externalLink" Target="externalLinks/externalLink85.xml"/><Relationship Id="rId91" Type="http://schemas.openxmlformats.org/officeDocument/2006/relationships/externalLink" Target="externalLinks/externalLink88.xml"/><Relationship Id="rId9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5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81" Type="http://schemas.openxmlformats.org/officeDocument/2006/relationships/externalLink" Target="externalLinks/externalLink78.xml"/><Relationship Id="rId86" Type="http://schemas.openxmlformats.org/officeDocument/2006/relationships/externalLink" Target="externalLinks/externalLink83.xml"/><Relationship Id="rId94" Type="http://schemas.openxmlformats.org/officeDocument/2006/relationships/externalLink" Target="externalLinks/externalLink9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97" Type="http://schemas.openxmlformats.org/officeDocument/2006/relationships/sharedStrings" Target="sharedStrings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92" Type="http://schemas.openxmlformats.org/officeDocument/2006/relationships/externalLink" Target="externalLinks/externalLink8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4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Relationship Id="rId87" Type="http://schemas.openxmlformats.org/officeDocument/2006/relationships/externalLink" Target="externalLinks/externalLink84.xml"/><Relationship Id="rId61" Type="http://schemas.openxmlformats.org/officeDocument/2006/relationships/externalLink" Target="externalLinks/externalLink58.xml"/><Relationship Id="rId82" Type="http://schemas.openxmlformats.org/officeDocument/2006/relationships/externalLink" Target="externalLinks/externalLink79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56" Type="http://schemas.openxmlformats.org/officeDocument/2006/relationships/externalLink" Target="externalLinks/externalLink53.xml"/><Relationship Id="rId77" Type="http://schemas.openxmlformats.org/officeDocument/2006/relationships/externalLink" Target="externalLinks/externalLink74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93" Type="http://schemas.openxmlformats.org/officeDocument/2006/relationships/externalLink" Target="externalLinks/externalLink90.xml"/><Relationship Id="rId98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0_Temp_Max.xlsx" TargetMode="External"/><Relationship Id="rId2" Type="http://schemas.openxmlformats.org/officeDocument/2006/relationships/externalLinkPath" Target="file:///C:\Users\hawkj\Documents\NASA%20Power%20Data\2010_Temp_Max.xlsx" TargetMode="External"/><Relationship Id="rId1" Type="http://schemas.openxmlformats.org/officeDocument/2006/relationships/externalLinkPath" Target="/Users/hawkj/Documents/Github/ILRI%20DATA/NASA%20Power%20series/NASA%20Power%20Data/2010_Temp_Max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0_Temp_Min.xlsx" TargetMode="External"/><Relationship Id="rId2" Type="http://schemas.openxmlformats.org/officeDocument/2006/relationships/externalLinkPath" Target="file:///C:\Users\hawkj\Documents\NASA%20Power%20Data\2010_Temp_Min.xlsx" TargetMode="External"/><Relationship Id="rId1" Type="http://schemas.openxmlformats.org/officeDocument/2006/relationships/externalLinkPath" Target="/Users/hawkj/Documents/Github/ILRI%20DATA/NASA%20Power%20series/NASA%20Power%20Data/2010_Temp_Min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0_Temp_Avg.xlsx" TargetMode="External"/><Relationship Id="rId2" Type="http://schemas.openxmlformats.org/officeDocument/2006/relationships/externalLinkPath" Target="file:///C:\Users\hawkj\Documents\NASA%20Power%20Data\2010_Temp_Avg.xlsx" TargetMode="External"/><Relationship Id="rId1" Type="http://schemas.openxmlformats.org/officeDocument/2006/relationships/externalLinkPath" Target="/Users/hawkj/Documents/Github/ILRI%20DATA/NASA%20Power%20series/NASA%20Power%20Data/2010_Temp_Avg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0_Precip.xlsx" TargetMode="External"/><Relationship Id="rId2" Type="http://schemas.openxmlformats.org/officeDocument/2006/relationships/externalLinkPath" Target="file:///C:\Users\hawkj\Documents\NASA%20Power%20Data\2010_Precip.xlsx" TargetMode="External"/><Relationship Id="rId1" Type="http://schemas.openxmlformats.org/officeDocument/2006/relationships/externalLinkPath" Target="/Users/hawkj/Documents/Github/ILRI%20DATA/NASA%20Power%20series/NASA%20Power%20Data/2010_Precip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0_Humid.xlsx" TargetMode="External"/><Relationship Id="rId2" Type="http://schemas.openxmlformats.org/officeDocument/2006/relationships/externalLinkPath" Target="file:///C:\Users\hawkj\Documents\NASA%20Power%20Data\2010_Humid.xlsx" TargetMode="External"/><Relationship Id="rId1" Type="http://schemas.openxmlformats.org/officeDocument/2006/relationships/externalLinkPath" Target="/Users/hawkj/Documents/Github/ILRI%20DATA/NASA%20Power%20series/NASA%20Power%20Data/2010_Humid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0_WSpeed.xlsx" TargetMode="External"/><Relationship Id="rId2" Type="http://schemas.openxmlformats.org/officeDocument/2006/relationships/externalLinkPath" Target="file:///C:\Users\hawkj\Documents\NASA%20Power%20Data\2010_WSpeed.xlsx" TargetMode="External"/><Relationship Id="rId1" Type="http://schemas.openxmlformats.org/officeDocument/2006/relationships/externalLinkPath" Target="/Users/hawkj/Documents/Github/ILRI%20DATA/NASA%20Power%20series/NASA%20Power%20Data/2010_WSpeed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0_Rad.xlsx" TargetMode="External"/><Relationship Id="rId2" Type="http://schemas.openxmlformats.org/officeDocument/2006/relationships/externalLinkPath" Target="file:///C:\Users\hawkj\Documents\NASA%20Power%20Data\2010_Rad.xlsx" TargetMode="External"/><Relationship Id="rId1" Type="http://schemas.openxmlformats.org/officeDocument/2006/relationships/externalLinkPath" Target="/Users/hawkj/Documents/Github/ILRI%20DATA/NASA%20Power%20series/NASA%20Power%20Data/2010_Rad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1_Temp_Max.xlsx" TargetMode="External"/><Relationship Id="rId2" Type="http://schemas.openxmlformats.org/officeDocument/2006/relationships/externalLinkPath" Target="file:///C:\Users\hawkj\Documents\NASA%20Power%20Data\2011_Temp_Max.xlsx" TargetMode="External"/><Relationship Id="rId1" Type="http://schemas.openxmlformats.org/officeDocument/2006/relationships/externalLinkPath" Target="/Users/hawkj/Documents/Github/ILRI%20DATA/NASA%20Power%20series/NASA%20Power%20Data/2011_Temp_Max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1_Temp_Min.xlsx" TargetMode="External"/><Relationship Id="rId2" Type="http://schemas.openxmlformats.org/officeDocument/2006/relationships/externalLinkPath" Target="file:///C:\Users\hawkj\Documents\NASA%20Power%20Data\2011_Temp_Min.xlsx" TargetMode="External"/><Relationship Id="rId1" Type="http://schemas.openxmlformats.org/officeDocument/2006/relationships/externalLinkPath" Target="/Users/hawkj/Documents/Github/ILRI%20DATA/NASA%20Power%20series/NASA%20Power%20Data/2011_Temp_Min.xlsx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1_Temp_Avg.xlsx" TargetMode="External"/><Relationship Id="rId2" Type="http://schemas.openxmlformats.org/officeDocument/2006/relationships/externalLinkPath" Target="file:///C:\Users\hawkj\Documents\NASA%20Power%20Data\2011_Temp_Avg.xlsx" TargetMode="External"/><Relationship Id="rId1" Type="http://schemas.openxmlformats.org/officeDocument/2006/relationships/externalLinkPath" Target="/Users/hawkj/Documents/Github/ILRI%20DATA/NASA%20Power%20series/NASA%20Power%20Data/2011_Temp_Avg.xlsx" TargetMode="External"/></Relationships>
</file>

<file path=xl/externalLinks/_rels/externalLink1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1_Precip.xlsx" TargetMode="External"/><Relationship Id="rId2" Type="http://schemas.openxmlformats.org/officeDocument/2006/relationships/externalLinkPath" Target="file:///C:\Users\hawkj\Documents\NASA%20Power%20Data\2011_Precip.xlsx" TargetMode="External"/><Relationship Id="rId1" Type="http://schemas.openxmlformats.org/officeDocument/2006/relationships/externalLinkPath" Target="/Users/hawkj/Documents/Github/ILRI%20DATA/NASA%20Power%20series/NASA%20Power%20Data/2011_Precip.xlsx" TargetMode="External"/></Relationships>
</file>

<file path=xl/externalLinks/_rels/externalLink1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1_Humid.xlsx" TargetMode="External"/><Relationship Id="rId2" Type="http://schemas.openxmlformats.org/officeDocument/2006/relationships/externalLinkPath" Target="file:///C:\Users\hawkj\Documents\NASA%20Power%20Data\2011_Humid.xlsx" TargetMode="External"/><Relationship Id="rId1" Type="http://schemas.openxmlformats.org/officeDocument/2006/relationships/externalLinkPath" Target="/Users/hawkj/Documents/Github/ILRI%20DATA/NASA%20Power%20series/NASA%20Power%20Data/2011_Humid.xlsx" TargetMode="External"/></Relationships>
</file>

<file path=xl/externalLinks/_rels/externalLink1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1_WSpeed.xlsx" TargetMode="External"/><Relationship Id="rId2" Type="http://schemas.openxmlformats.org/officeDocument/2006/relationships/externalLinkPath" Target="file:///C:\Users\hawkj\Documents\NASA%20Power%20Data\2011_WSpeed.xlsx" TargetMode="External"/><Relationship Id="rId1" Type="http://schemas.openxmlformats.org/officeDocument/2006/relationships/externalLinkPath" Target="/Users/hawkj/Documents/Github/ILRI%20DATA/NASA%20Power%20series/NASA%20Power%20Data/2011_WSpeed.xlsx" TargetMode="External"/></Relationships>
</file>

<file path=xl/externalLinks/_rels/externalLink1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1_Rad.xlsx" TargetMode="External"/><Relationship Id="rId2" Type="http://schemas.openxmlformats.org/officeDocument/2006/relationships/externalLinkPath" Target="file:///C:\Users\hawkj\Documents\NASA%20Power%20Data\2011_Rad.xlsx" TargetMode="External"/><Relationship Id="rId1" Type="http://schemas.openxmlformats.org/officeDocument/2006/relationships/externalLinkPath" Target="/Users/hawkj/Documents/Github/ILRI%20DATA/NASA%20Power%20series/NASA%20Power%20Data/2011_Rad.xlsx" TargetMode="External"/></Relationships>
</file>

<file path=xl/externalLinks/_rels/externalLink1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2_Temp_Max.xlsx" TargetMode="External"/><Relationship Id="rId2" Type="http://schemas.openxmlformats.org/officeDocument/2006/relationships/externalLinkPath" Target="file:///C:\Users\hawkj\Documents\NASA%20Power%20Data\2012_Temp_Max.xlsx" TargetMode="External"/><Relationship Id="rId1" Type="http://schemas.openxmlformats.org/officeDocument/2006/relationships/externalLinkPath" Target="/Users/hawkj/Documents/Github/ILRI%20DATA/NASA%20Power%20series/NASA%20Power%20Data/2012_Temp_Max.xlsx" TargetMode="External"/></Relationships>
</file>

<file path=xl/externalLinks/_rels/externalLink1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2_Temp_Min.xlsx" TargetMode="External"/><Relationship Id="rId2" Type="http://schemas.openxmlformats.org/officeDocument/2006/relationships/externalLinkPath" Target="file:///C:\Users\hawkj\Documents\NASA%20Power%20Data\2012_Temp_Min.xlsx" TargetMode="External"/><Relationship Id="rId1" Type="http://schemas.openxmlformats.org/officeDocument/2006/relationships/externalLinkPath" Target="/Users/hawkj/Documents/Github/ILRI%20DATA/NASA%20Power%20series/NASA%20Power%20Data/2012_Temp_Min.xlsx" TargetMode="External"/></Relationships>
</file>

<file path=xl/externalLinks/_rels/externalLink1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2_Temp_Avg.xlsx" TargetMode="External"/><Relationship Id="rId2" Type="http://schemas.openxmlformats.org/officeDocument/2006/relationships/externalLinkPath" Target="file:///C:\Users\hawkj\Documents\NASA%20Power%20Data\2012_Temp_Avg.xlsx" TargetMode="External"/><Relationship Id="rId1" Type="http://schemas.openxmlformats.org/officeDocument/2006/relationships/externalLinkPath" Target="/Users/hawkj/Documents/Github/ILRI%20DATA/NASA%20Power%20series/NASA%20Power%20Data/2012_Temp_Avg.xlsx" TargetMode="External"/></Relationships>
</file>

<file path=xl/externalLinks/_rels/externalLink1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2_Precip.xlsx" TargetMode="External"/><Relationship Id="rId2" Type="http://schemas.openxmlformats.org/officeDocument/2006/relationships/externalLinkPath" Target="file:///C:\Users\hawkj\Documents\NASA%20Power%20Data\2012_Precip.xlsx" TargetMode="External"/><Relationship Id="rId1" Type="http://schemas.openxmlformats.org/officeDocument/2006/relationships/externalLinkPath" Target="/Users/hawkj/Documents/Github/ILRI%20DATA/NASA%20Power%20series/NASA%20Power%20Data/2012_Precip.xlsx" TargetMode="External"/></Relationships>
</file>

<file path=xl/externalLinks/_rels/externalLink1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2_Humid.xlsx" TargetMode="External"/><Relationship Id="rId2" Type="http://schemas.openxmlformats.org/officeDocument/2006/relationships/externalLinkPath" Target="file:///C:\Users\hawkj\Documents\NASA%20Power%20Data\2012_Humid.xlsx" TargetMode="External"/><Relationship Id="rId1" Type="http://schemas.openxmlformats.org/officeDocument/2006/relationships/externalLinkPath" Target="/Users/hawkj/Documents/Github/ILRI%20DATA/NASA%20Power%20series/NASA%20Power%20Data/2012_Humid.xlsx" TargetMode="External"/></Relationships>
</file>

<file path=xl/externalLinks/_rels/externalLink2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2_WSpeed.xlsx" TargetMode="External"/><Relationship Id="rId2" Type="http://schemas.openxmlformats.org/officeDocument/2006/relationships/externalLinkPath" Target="file:///C:\Users\hawkj\Documents\NASA%20Power%20Data\2012_WSpeed.xlsx" TargetMode="External"/><Relationship Id="rId1" Type="http://schemas.openxmlformats.org/officeDocument/2006/relationships/externalLinkPath" Target="/Users/hawkj/Documents/Github/ILRI%20DATA/NASA%20Power%20series/NASA%20Power%20Data/2012_WSpeed.xlsx" TargetMode="External"/></Relationships>
</file>

<file path=xl/externalLinks/_rels/externalLink2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2_Rad.xlsx" TargetMode="External"/><Relationship Id="rId2" Type="http://schemas.openxmlformats.org/officeDocument/2006/relationships/externalLinkPath" Target="file:///C:\Users\hawkj\Documents\NASA%20Power%20Data\2012_Rad.xlsx" TargetMode="External"/><Relationship Id="rId1" Type="http://schemas.openxmlformats.org/officeDocument/2006/relationships/externalLinkPath" Target="/Users/hawkj/Documents/Github/ILRI%20DATA/NASA%20Power%20series/NASA%20Power%20Data/2012_Rad.xlsx" TargetMode="External"/></Relationships>
</file>

<file path=xl/externalLinks/_rels/externalLink2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3_Temp_Max.xlsx" TargetMode="External"/><Relationship Id="rId2" Type="http://schemas.openxmlformats.org/officeDocument/2006/relationships/externalLinkPath" Target="file:///C:\Users\hawkj\Documents\NASA%20Power%20Data\2013_Temp_Max.xlsx" TargetMode="External"/><Relationship Id="rId1" Type="http://schemas.openxmlformats.org/officeDocument/2006/relationships/externalLinkPath" Target="/Users/hawkj/Documents/Github/ILRI%20DATA/NASA%20Power%20series/NASA%20Power%20Data/2013_Temp_Max.xlsx" TargetMode="External"/></Relationships>
</file>

<file path=xl/externalLinks/_rels/externalLink2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3_Temp_Min.xlsx" TargetMode="External"/><Relationship Id="rId2" Type="http://schemas.openxmlformats.org/officeDocument/2006/relationships/externalLinkPath" Target="file:///C:\Users\hawkj\Documents\NASA%20Power%20Data\2013_Temp_Min.xlsx" TargetMode="External"/><Relationship Id="rId1" Type="http://schemas.openxmlformats.org/officeDocument/2006/relationships/externalLinkPath" Target="/Users/hawkj/Documents/Github/ILRI%20DATA/NASA%20Power%20series/NASA%20Power%20Data/2013_Temp_Min.xlsx" TargetMode="External"/></Relationships>
</file>

<file path=xl/externalLinks/_rels/externalLink2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3_Temp_Avg.xlsx" TargetMode="External"/><Relationship Id="rId2" Type="http://schemas.openxmlformats.org/officeDocument/2006/relationships/externalLinkPath" Target="file:///C:\Users\hawkj\Documents\NASA%20Power%20Data\2013_Temp_Avg.xlsx" TargetMode="External"/><Relationship Id="rId1" Type="http://schemas.openxmlformats.org/officeDocument/2006/relationships/externalLinkPath" Target="/Users/hawkj/Documents/Github/ILRI%20DATA/NASA%20Power%20series/NASA%20Power%20Data/2013_Temp_Avg.xlsx" TargetMode="External"/></Relationships>
</file>

<file path=xl/externalLinks/_rels/externalLink2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3_Precip.xlsx" TargetMode="External"/><Relationship Id="rId2" Type="http://schemas.openxmlformats.org/officeDocument/2006/relationships/externalLinkPath" Target="file:///C:\Users\hawkj\Documents\NASA%20Power%20Data\2013_Precip.xlsx" TargetMode="External"/><Relationship Id="rId1" Type="http://schemas.openxmlformats.org/officeDocument/2006/relationships/externalLinkPath" Target="/Users/hawkj/Documents/Github/ILRI%20DATA/NASA%20Power%20series/NASA%20Power%20Data/2013_Precip.xlsx" TargetMode="External"/></Relationships>
</file>

<file path=xl/externalLinks/_rels/externalLink2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3_Humid.xlsx" TargetMode="External"/><Relationship Id="rId2" Type="http://schemas.openxmlformats.org/officeDocument/2006/relationships/externalLinkPath" Target="file:///C:\Users\hawkj\Documents\NASA%20Power%20Data\2013_Humid.xlsx" TargetMode="External"/><Relationship Id="rId1" Type="http://schemas.openxmlformats.org/officeDocument/2006/relationships/externalLinkPath" Target="/Users/hawkj/Documents/Github/ILRI%20DATA/NASA%20Power%20series/NASA%20Power%20Data/2013_Humid.xlsx" TargetMode="External"/></Relationships>
</file>

<file path=xl/externalLinks/_rels/externalLink2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3_WSpeed.xlsx" TargetMode="External"/><Relationship Id="rId2" Type="http://schemas.openxmlformats.org/officeDocument/2006/relationships/externalLinkPath" Target="file:///C:\Users\hawkj\Documents\NASA%20Power%20Data\2013_WSpeed.xlsx" TargetMode="External"/><Relationship Id="rId1" Type="http://schemas.openxmlformats.org/officeDocument/2006/relationships/externalLinkPath" Target="/Users/hawkj/Documents/Github/ILRI%20DATA/NASA%20Power%20series/NASA%20Power%20Data/2013_WSpeed.xlsx" TargetMode="External"/></Relationships>
</file>

<file path=xl/externalLinks/_rels/externalLink2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3_Rad.xlsx" TargetMode="External"/><Relationship Id="rId2" Type="http://schemas.openxmlformats.org/officeDocument/2006/relationships/externalLinkPath" Target="file:///C:\Users\hawkj\Documents\NASA%20Power%20Data\2013_Rad.xlsx" TargetMode="External"/><Relationship Id="rId1" Type="http://schemas.openxmlformats.org/officeDocument/2006/relationships/externalLinkPath" Target="/Users/hawkj/Documents/Github/ILRI%20DATA/NASA%20Power%20series/NASA%20Power%20Data/2013_Rad.xlsx" TargetMode="External"/></Relationships>
</file>

<file path=xl/externalLinks/_rels/externalLink2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4_Temp_Max.xlsx" TargetMode="External"/><Relationship Id="rId2" Type="http://schemas.openxmlformats.org/officeDocument/2006/relationships/externalLinkPath" Target="file:///C:\Users\hawkj\Documents\NASA%20Power%20Data\2014_Temp_Max.xlsx" TargetMode="External"/><Relationship Id="rId1" Type="http://schemas.openxmlformats.org/officeDocument/2006/relationships/externalLinkPath" Target="/Users/hawkj/Documents/Github/ILRI%20DATA/NASA%20Power%20series/NASA%20Power%20Data/2014_Temp_Max.xlsx" TargetMode="External"/></Relationships>
</file>

<file path=xl/externalLinks/_rels/externalLink3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4_Temp_Min.xlsx" TargetMode="External"/><Relationship Id="rId2" Type="http://schemas.openxmlformats.org/officeDocument/2006/relationships/externalLinkPath" Target="file:///C:\Users\hawkj\Documents\NASA%20Power%20Data\2014_Temp_Min.xlsx" TargetMode="External"/><Relationship Id="rId1" Type="http://schemas.openxmlformats.org/officeDocument/2006/relationships/externalLinkPath" Target="/Users/hawkj/Documents/Github/ILRI%20DATA/NASA%20Power%20series/NASA%20Power%20Data/2014_Temp_Min.xlsx" TargetMode="External"/></Relationships>
</file>

<file path=xl/externalLinks/_rels/externalLink3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4_Temp_Avg.xlsx" TargetMode="External"/><Relationship Id="rId2" Type="http://schemas.openxmlformats.org/officeDocument/2006/relationships/externalLinkPath" Target="file:///C:\Users\hawkj\Documents\NASA%20Power%20Data\2014_Temp_Avg.xlsx" TargetMode="External"/><Relationship Id="rId1" Type="http://schemas.openxmlformats.org/officeDocument/2006/relationships/externalLinkPath" Target="/Users/hawkj/Documents/Github/ILRI%20DATA/NASA%20Power%20series/NASA%20Power%20Data/2014_Temp_Avg.xlsx" TargetMode="External"/></Relationships>
</file>

<file path=xl/externalLinks/_rels/externalLink3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4_Precip.xlsx" TargetMode="External"/><Relationship Id="rId2" Type="http://schemas.openxmlformats.org/officeDocument/2006/relationships/externalLinkPath" Target="file:///C:\Users\hawkj\Documents\NASA%20Power%20Data\2014_Precip.xlsx" TargetMode="External"/><Relationship Id="rId1" Type="http://schemas.openxmlformats.org/officeDocument/2006/relationships/externalLinkPath" Target="/Users/hawkj/Documents/Github/ILRI%20DATA/NASA%20Power%20series/NASA%20Power%20Data/2014_Precip.xlsx" TargetMode="External"/></Relationships>
</file>

<file path=xl/externalLinks/_rels/externalLink3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4_Humid.xlsx" TargetMode="External"/><Relationship Id="rId2" Type="http://schemas.openxmlformats.org/officeDocument/2006/relationships/externalLinkPath" Target="file:///C:\Users\hawkj\Documents\NASA%20Power%20Data\2014_Humid.xlsx" TargetMode="External"/><Relationship Id="rId1" Type="http://schemas.openxmlformats.org/officeDocument/2006/relationships/externalLinkPath" Target="/Users/hawkj/Documents/Github/ILRI%20DATA/NASA%20Power%20series/NASA%20Power%20Data/2014_Humid.xlsx" TargetMode="External"/></Relationships>
</file>

<file path=xl/externalLinks/_rels/externalLink3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4_WSpeed.xlsx" TargetMode="External"/><Relationship Id="rId2" Type="http://schemas.openxmlformats.org/officeDocument/2006/relationships/externalLinkPath" Target="file:///C:\Users\hawkj\Documents\NASA%20Power%20Data\2014_WSpeed.xlsx" TargetMode="External"/><Relationship Id="rId1" Type="http://schemas.openxmlformats.org/officeDocument/2006/relationships/externalLinkPath" Target="/Users/hawkj/Documents/Github/ILRI%20DATA/NASA%20Power%20series/NASA%20Power%20Data/2014_WSpeed.xlsx" TargetMode="External"/></Relationships>
</file>

<file path=xl/externalLinks/_rels/externalLink3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4_Rad.xlsx" TargetMode="External"/><Relationship Id="rId2" Type="http://schemas.openxmlformats.org/officeDocument/2006/relationships/externalLinkPath" Target="file:///C:\Users\hawkj\Documents\NASA%20Power%20Data\2014_Rad.xlsx" TargetMode="External"/><Relationship Id="rId1" Type="http://schemas.openxmlformats.org/officeDocument/2006/relationships/externalLinkPath" Target="/Users/hawkj/Documents/Github/ILRI%20DATA/NASA%20Power%20series/NASA%20Power%20Data/2014_Rad.xlsx" TargetMode="External"/></Relationships>
</file>

<file path=xl/externalLinks/_rels/externalLink3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5_Temp_Mx.xlsx" TargetMode="External"/><Relationship Id="rId2" Type="http://schemas.openxmlformats.org/officeDocument/2006/relationships/externalLinkPath" Target="file:///C:\Users\hawkj\Documents\NASA%20Power%20Data\2015_Temp_Mx.xlsx" TargetMode="External"/><Relationship Id="rId1" Type="http://schemas.openxmlformats.org/officeDocument/2006/relationships/externalLinkPath" Target="/Users/hawkj/Documents/Github/ILRI%20DATA/NASA%20Power%20series/NASA%20Power%20Data/2015_Temp_Mx.xlsx" TargetMode="External"/></Relationships>
</file>

<file path=xl/externalLinks/_rels/externalLink3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5_Temp_Mn.xlsx" TargetMode="External"/><Relationship Id="rId2" Type="http://schemas.openxmlformats.org/officeDocument/2006/relationships/externalLinkPath" Target="file:///C:\Users\hawkj\Documents\NASA%20Power%20Data\2015_Temp_Mn.xlsx" TargetMode="External"/><Relationship Id="rId1" Type="http://schemas.openxmlformats.org/officeDocument/2006/relationships/externalLinkPath" Target="/Users/hawkj/Documents/Github/ILRI%20DATA/NASA%20Power%20series/NASA%20Power%20Data/2015_Temp_Mn.xlsx" TargetMode="External"/></Relationships>
</file>

<file path=xl/externalLinks/_rels/externalLink3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5_Temp_Avg.xlsx" TargetMode="External"/><Relationship Id="rId2" Type="http://schemas.openxmlformats.org/officeDocument/2006/relationships/externalLinkPath" Target="file:///C:\Users\hawkj\Documents\NASA%20Power%20Data\2015_Temp_Avg.xlsx" TargetMode="External"/><Relationship Id="rId1" Type="http://schemas.openxmlformats.org/officeDocument/2006/relationships/externalLinkPath" Target="/Users/hawkj/Documents/Github/ILRI%20DATA/NASA%20Power%20series/NASA%20Power%20Data/2015_Temp_Avg.xlsx" TargetMode="External"/></Relationships>
</file>

<file path=xl/externalLinks/_rels/externalLink3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5_Precip.xlsx" TargetMode="External"/><Relationship Id="rId2" Type="http://schemas.openxmlformats.org/officeDocument/2006/relationships/externalLinkPath" Target="file:///C:\Users\hawkj\Documents\NASA%20Power%20Data\2015_Precip.xlsx" TargetMode="External"/><Relationship Id="rId1" Type="http://schemas.openxmlformats.org/officeDocument/2006/relationships/externalLinkPath" Target="/Users/hawkj/Documents/Github/ILRI%20DATA/NASA%20Power%20series/NASA%20Power%20Data/2015_Precip.xlsx" TargetMode="External"/></Relationships>
</file>

<file path=xl/externalLinks/_rels/externalLink4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5_Humid.xlsx" TargetMode="External"/><Relationship Id="rId2" Type="http://schemas.openxmlformats.org/officeDocument/2006/relationships/externalLinkPath" Target="file:///C:\Users\hawkj\Documents\NASA%20Power%20Data\2015_Humid.xlsx" TargetMode="External"/><Relationship Id="rId1" Type="http://schemas.openxmlformats.org/officeDocument/2006/relationships/externalLinkPath" Target="/Users/hawkj/Documents/Github/ILRI%20DATA/NASA%20Power%20series/NASA%20Power%20Data/2015_Humid.xlsx" TargetMode="External"/></Relationships>
</file>

<file path=xl/externalLinks/_rels/externalLink4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5_WSpeed.xlsx" TargetMode="External"/><Relationship Id="rId2" Type="http://schemas.openxmlformats.org/officeDocument/2006/relationships/externalLinkPath" Target="file:///C:\Users\hawkj\Documents\NASA%20Power%20Data\2015_WSpeed.xlsx" TargetMode="External"/><Relationship Id="rId1" Type="http://schemas.openxmlformats.org/officeDocument/2006/relationships/externalLinkPath" Target="/Users/hawkj/Documents/Github/ILRI%20DATA/NASA%20Power%20series/NASA%20Power%20Data/2015_WSpeed.xlsx" TargetMode="External"/></Relationships>
</file>

<file path=xl/externalLinks/_rels/externalLink4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5_Rad.xlsx" TargetMode="External"/><Relationship Id="rId2" Type="http://schemas.openxmlformats.org/officeDocument/2006/relationships/externalLinkPath" Target="file:///C:\Users\hawkj\Documents\NASA%20Power%20Data\2015_Rad.xlsx" TargetMode="External"/><Relationship Id="rId1" Type="http://schemas.openxmlformats.org/officeDocument/2006/relationships/externalLinkPath" Target="/Users/hawkj/Documents/Github/ILRI%20DATA/NASA%20Power%20series/NASA%20Power%20Data/2015_Rad.xlsx" TargetMode="External"/></Relationships>
</file>

<file path=xl/externalLinks/_rels/externalLink4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6_Temp_Mx.xlsx" TargetMode="External"/><Relationship Id="rId2" Type="http://schemas.openxmlformats.org/officeDocument/2006/relationships/externalLinkPath" Target="file:///C:\Users\hawkj\Documents\NASA%20Power%20Data\2016_Temp_Mx.xlsx" TargetMode="External"/><Relationship Id="rId1" Type="http://schemas.openxmlformats.org/officeDocument/2006/relationships/externalLinkPath" Target="/Users/hawkj/Documents/Github/ILRI%20DATA/NASA%20Power%20series/NASA%20Power%20Data/2016_Temp_Mx.xlsx" TargetMode="External"/></Relationships>
</file>

<file path=xl/externalLinks/_rels/externalLink4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6_Temp_Mn.xlsx" TargetMode="External"/><Relationship Id="rId2" Type="http://schemas.openxmlformats.org/officeDocument/2006/relationships/externalLinkPath" Target="file:///C:\Users\hawkj\Documents\NASA%20Power%20Data\2016_Temp_Mn.xlsx" TargetMode="External"/><Relationship Id="rId1" Type="http://schemas.openxmlformats.org/officeDocument/2006/relationships/externalLinkPath" Target="/Users/hawkj/Documents/Github/ILRI%20DATA/NASA%20Power%20series/NASA%20Power%20Data/2016_Temp_Mn.xlsx" TargetMode="External"/></Relationships>
</file>

<file path=xl/externalLinks/_rels/externalLink4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6_Temp_Avg.xlsx" TargetMode="External"/><Relationship Id="rId2" Type="http://schemas.openxmlformats.org/officeDocument/2006/relationships/externalLinkPath" Target="file:///C:\Users\hawkj\Documents\NASA%20Power%20Data\2016_Temp_Avg.xlsx" TargetMode="External"/><Relationship Id="rId1" Type="http://schemas.openxmlformats.org/officeDocument/2006/relationships/externalLinkPath" Target="/Users/hawkj/Documents/Github/ILRI%20DATA/NASA%20Power%20series/NASA%20Power%20Data/2016_Temp_Avg.xlsx" TargetMode="External"/></Relationships>
</file>

<file path=xl/externalLinks/_rels/externalLink4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6_Precip.xlsx" TargetMode="External"/><Relationship Id="rId2" Type="http://schemas.openxmlformats.org/officeDocument/2006/relationships/externalLinkPath" Target="file:///C:\Users\hawkj\Documents\NASA%20Power%20Data\2016_Precip.xlsx" TargetMode="External"/><Relationship Id="rId1" Type="http://schemas.openxmlformats.org/officeDocument/2006/relationships/externalLinkPath" Target="/Users/hawkj/Documents/Github/ILRI%20DATA/NASA%20Power%20series/NASA%20Power%20Data/2016_Precip.xlsx" TargetMode="External"/></Relationships>
</file>

<file path=xl/externalLinks/_rels/externalLink4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6_Humid.xlsx" TargetMode="External"/><Relationship Id="rId2" Type="http://schemas.openxmlformats.org/officeDocument/2006/relationships/externalLinkPath" Target="file:///C:\Users\hawkj\Documents\NASA%20Power%20Data\2016_Humid.xlsx" TargetMode="External"/><Relationship Id="rId1" Type="http://schemas.openxmlformats.org/officeDocument/2006/relationships/externalLinkPath" Target="/Users/hawkj/Documents/Github/ILRI%20DATA/NASA%20Power%20series/NASA%20Power%20Data/2016_Humid.xlsx" TargetMode="External"/></Relationships>
</file>

<file path=xl/externalLinks/_rels/externalLink4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6_WSpeed.xlsx" TargetMode="External"/><Relationship Id="rId2" Type="http://schemas.openxmlformats.org/officeDocument/2006/relationships/externalLinkPath" Target="file:///C:\Users\hawkj\Documents\NASA%20Power%20Data\2016_WSpeed.xlsx" TargetMode="External"/><Relationship Id="rId1" Type="http://schemas.openxmlformats.org/officeDocument/2006/relationships/externalLinkPath" Target="/Users/hawkj/Documents/Github/ILRI%20DATA/NASA%20Power%20series/NASA%20Power%20Data/2016_WSpeed.xlsx" TargetMode="External"/></Relationships>
</file>

<file path=xl/externalLinks/_rels/externalLink4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6_Rad.xlsx" TargetMode="External"/><Relationship Id="rId2" Type="http://schemas.openxmlformats.org/officeDocument/2006/relationships/externalLinkPath" Target="file:///C:\Users\hawkj\Documents\NASA%20Power%20Data\2016_Rad.xlsx" TargetMode="External"/><Relationship Id="rId1" Type="http://schemas.openxmlformats.org/officeDocument/2006/relationships/externalLinkPath" Target="/Users/hawkj/Documents/Github/ILRI%20DATA/NASA%20Power%20series/NASA%20Power%20Data/2016_Rad.xlsx" TargetMode="External"/></Relationships>
</file>

<file path=xl/externalLinks/_rels/externalLink5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7_Temp_Max.xlsx" TargetMode="External"/><Relationship Id="rId2" Type="http://schemas.openxmlformats.org/officeDocument/2006/relationships/externalLinkPath" Target="file:///C:\Users\hawkj\Documents\NASA%20Power%20Data\2017_Temp_Max.xlsx" TargetMode="External"/><Relationship Id="rId1" Type="http://schemas.openxmlformats.org/officeDocument/2006/relationships/externalLinkPath" Target="/Users/hawkj/Documents/Github/ILRI%20DATA/NASA%20Power%20series/NASA%20Power%20Data/2017_Temp_Max.xlsx" TargetMode="External"/></Relationships>
</file>

<file path=xl/externalLinks/_rels/externalLink5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7_Temp_Min.xlsx" TargetMode="External"/><Relationship Id="rId2" Type="http://schemas.openxmlformats.org/officeDocument/2006/relationships/externalLinkPath" Target="file:///C:\Users\hawkj\Documents\NASA%20Power%20Data\2017_Temp_Min.xlsx" TargetMode="External"/><Relationship Id="rId1" Type="http://schemas.openxmlformats.org/officeDocument/2006/relationships/externalLinkPath" Target="/Users/hawkj/Documents/Github/ILRI%20DATA/NASA%20Power%20series/NASA%20Power%20Data/2017_Temp_Min.xlsx" TargetMode="External"/></Relationships>
</file>

<file path=xl/externalLinks/_rels/externalLink5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7_Temp_Avg.xlsx" TargetMode="External"/><Relationship Id="rId2" Type="http://schemas.openxmlformats.org/officeDocument/2006/relationships/externalLinkPath" Target="file:///C:\Users\hawkj\Documents\NASA%20Power%20Data\2017_Temp_Avg.xlsx" TargetMode="External"/><Relationship Id="rId1" Type="http://schemas.openxmlformats.org/officeDocument/2006/relationships/externalLinkPath" Target="/Users/hawkj/Documents/Github/ILRI%20DATA/NASA%20Power%20series/NASA%20Power%20Data/2017_Temp_Avg.xlsx" TargetMode="External"/></Relationships>
</file>

<file path=xl/externalLinks/_rels/externalLink5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7_Precip.xlsx" TargetMode="External"/><Relationship Id="rId2" Type="http://schemas.openxmlformats.org/officeDocument/2006/relationships/externalLinkPath" Target="file:///C:\Users\hawkj\Documents\NASA%20Power%20Data\2017_Precip.xlsx" TargetMode="External"/><Relationship Id="rId1" Type="http://schemas.openxmlformats.org/officeDocument/2006/relationships/externalLinkPath" Target="/Users/hawkj/Documents/Github/ILRI%20DATA/NASA%20Power%20series/NASA%20Power%20Data/2017_Precip.xlsx" TargetMode="External"/></Relationships>
</file>

<file path=xl/externalLinks/_rels/externalLink5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7_Humid.xlsx" TargetMode="External"/><Relationship Id="rId2" Type="http://schemas.openxmlformats.org/officeDocument/2006/relationships/externalLinkPath" Target="file:///C:\Users\hawkj\Documents\NASA%20Power%20Data\2017_Humid.xlsx" TargetMode="External"/><Relationship Id="rId1" Type="http://schemas.openxmlformats.org/officeDocument/2006/relationships/externalLinkPath" Target="/Users/hawkj/Documents/Github/ILRI%20DATA/NASA%20Power%20series/NASA%20Power%20Data/2017_Humid.xlsx" TargetMode="External"/></Relationships>
</file>

<file path=xl/externalLinks/_rels/externalLink5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7_WSpeed.xlsx" TargetMode="External"/><Relationship Id="rId2" Type="http://schemas.openxmlformats.org/officeDocument/2006/relationships/externalLinkPath" Target="file:///C:\Users\hawkj\Documents\NASA%20Power%20Data\2017_WSpeed.xlsx" TargetMode="External"/><Relationship Id="rId1" Type="http://schemas.openxmlformats.org/officeDocument/2006/relationships/externalLinkPath" Target="/Users/hawkj/Documents/Github/ILRI%20DATA/NASA%20Power%20series/NASA%20Power%20Data/2017_WSpeed.xlsx" TargetMode="External"/></Relationships>
</file>

<file path=xl/externalLinks/_rels/externalLink5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7_Rad.xlsx" TargetMode="External"/><Relationship Id="rId2" Type="http://schemas.openxmlformats.org/officeDocument/2006/relationships/externalLinkPath" Target="file:///C:\Users\hawkj\Documents\NASA%20Power%20Data\2017_Rad.xlsx" TargetMode="External"/><Relationship Id="rId1" Type="http://schemas.openxmlformats.org/officeDocument/2006/relationships/externalLinkPath" Target="/Users/hawkj/Documents/Github/ILRI%20DATA/NASA%20Power%20series/NASA%20Power%20Data/2017_Rad.xlsx" TargetMode="External"/></Relationships>
</file>

<file path=xl/externalLinks/_rels/externalLink5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8_Temp_Max.xlsx" TargetMode="External"/><Relationship Id="rId2" Type="http://schemas.openxmlformats.org/officeDocument/2006/relationships/externalLinkPath" Target="file:///C:\Users\hawkj\Documents\NASA%20Power%20Data\2018_Temp_Max.xlsx" TargetMode="External"/><Relationship Id="rId1" Type="http://schemas.openxmlformats.org/officeDocument/2006/relationships/externalLinkPath" Target="/Users/hawkj/Documents/Github/ILRI%20DATA/NASA%20Power%20series/NASA%20Power%20Data/2018_Temp_Max.xlsx" TargetMode="External"/></Relationships>
</file>

<file path=xl/externalLinks/_rels/externalLink5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8_Temp_Min.xlsx" TargetMode="External"/><Relationship Id="rId2" Type="http://schemas.openxmlformats.org/officeDocument/2006/relationships/externalLinkPath" Target="file:///C:\Users\hawkj\Documents\NASA%20Power%20Data\2018_Temp_Min.xlsx" TargetMode="External"/><Relationship Id="rId1" Type="http://schemas.openxmlformats.org/officeDocument/2006/relationships/externalLinkPath" Target="/Users/hawkj/Documents/Github/ILRI%20DATA/NASA%20Power%20series/NASA%20Power%20Data/2018_Temp_Min.xlsx" TargetMode="External"/></Relationships>
</file>

<file path=xl/externalLinks/_rels/externalLink5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8_Temp_Avg.xlsx" TargetMode="External"/><Relationship Id="rId2" Type="http://schemas.openxmlformats.org/officeDocument/2006/relationships/externalLinkPath" Target="file:///C:\Users\hawkj\Documents\NASA%20Power%20Data\2018_Temp_Avg.xlsx" TargetMode="External"/><Relationship Id="rId1" Type="http://schemas.openxmlformats.org/officeDocument/2006/relationships/externalLinkPath" Target="/Users/hawkj/Documents/Github/ILRI%20DATA/NASA%20Power%20series/NASA%20Power%20Data/2018_Temp_Avg.xlsx" TargetMode="External"/></Relationships>
</file>

<file path=xl/externalLinks/_rels/externalLink6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8_Precip.xlsx" TargetMode="External"/><Relationship Id="rId2" Type="http://schemas.openxmlformats.org/officeDocument/2006/relationships/externalLinkPath" Target="file:///C:\Users\hawkj\Documents\NASA%20Power%20Data\2018_Precip.xlsx" TargetMode="External"/><Relationship Id="rId1" Type="http://schemas.openxmlformats.org/officeDocument/2006/relationships/externalLinkPath" Target="/Users/hawkj/Documents/Github/ILRI%20DATA/NASA%20Power%20series/NASA%20Power%20Data/2018_Precip.xlsx" TargetMode="External"/></Relationships>
</file>

<file path=xl/externalLinks/_rels/externalLink6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8_Humid.xlsx" TargetMode="External"/><Relationship Id="rId2" Type="http://schemas.openxmlformats.org/officeDocument/2006/relationships/externalLinkPath" Target="file:///C:\Users\hawkj\Documents\NASA%20Power%20Data\2018_Humid.xlsx" TargetMode="External"/><Relationship Id="rId1" Type="http://schemas.openxmlformats.org/officeDocument/2006/relationships/externalLinkPath" Target="/Users/hawkj/Documents/Github/ILRI%20DATA/NASA%20Power%20series/NASA%20Power%20Data/2018_Humid.xlsx" TargetMode="External"/></Relationships>
</file>

<file path=xl/externalLinks/_rels/externalLink6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8_WSpeed.xlsx" TargetMode="External"/><Relationship Id="rId2" Type="http://schemas.openxmlformats.org/officeDocument/2006/relationships/externalLinkPath" Target="file:///C:\Users\hawkj\Documents\NASA%20Power%20Data\2018_WSpeed.xlsx" TargetMode="External"/><Relationship Id="rId1" Type="http://schemas.openxmlformats.org/officeDocument/2006/relationships/externalLinkPath" Target="/Users/hawkj/Documents/Github/ILRI%20DATA/NASA%20Power%20series/NASA%20Power%20Data/2018_WSpeed.xlsx" TargetMode="External"/></Relationships>
</file>

<file path=xl/externalLinks/_rels/externalLink6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8_Rad.xlsx" TargetMode="External"/><Relationship Id="rId2" Type="http://schemas.openxmlformats.org/officeDocument/2006/relationships/externalLinkPath" Target="file:///C:\Users\hawkj\Documents\NASA%20Power%20Data\2018_Rad.xlsx" TargetMode="External"/><Relationship Id="rId1" Type="http://schemas.openxmlformats.org/officeDocument/2006/relationships/externalLinkPath" Target="/Users/hawkj/Documents/Github/ILRI%20DATA/NASA%20Power%20series/NASA%20Power%20Data/2018_Rad.xlsx" TargetMode="External"/></Relationships>
</file>

<file path=xl/externalLinks/_rels/externalLink6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9_Temp_Max.xlsx" TargetMode="External"/><Relationship Id="rId2" Type="http://schemas.openxmlformats.org/officeDocument/2006/relationships/externalLinkPath" Target="file:///C:\Users\hawkj\Documents\NASA%20Power%20Data\2019_Temp_Max.xlsx" TargetMode="External"/><Relationship Id="rId1" Type="http://schemas.openxmlformats.org/officeDocument/2006/relationships/externalLinkPath" Target="/Users/hawkj/Documents/Github/ILRI%20DATA/NASA%20Power%20series/NASA%20Power%20Data/2019_Temp_Max.xlsx" TargetMode="External"/></Relationships>
</file>

<file path=xl/externalLinks/_rels/externalLink6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9_Temp_Min.xlsx" TargetMode="External"/><Relationship Id="rId2" Type="http://schemas.openxmlformats.org/officeDocument/2006/relationships/externalLinkPath" Target="file:///C:\Users\hawkj\Documents\NASA%20Power%20Data\2019_Temp_Min.xlsx" TargetMode="External"/><Relationship Id="rId1" Type="http://schemas.openxmlformats.org/officeDocument/2006/relationships/externalLinkPath" Target="/Users/hawkj/Documents/Github/ILRI%20DATA/NASA%20Power%20series/NASA%20Power%20Data/2019_Temp_Min.xlsx" TargetMode="External"/></Relationships>
</file>

<file path=xl/externalLinks/_rels/externalLink6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9_Temp_Avg.xlsx" TargetMode="External"/><Relationship Id="rId2" Type="http://schemas.openxmlformats.org/officeDocument/2006/relationships/externalLinkPath" Target="file:///C:\Users\hawkj\Documents\NASA%20Power%20Data\2019_Temp_Avg.xlsx" TargetMode="External"/><Relationship Id="rId1" Type="http://schemas.openxmlformats.org/officeDocument/2006/relationships/externalLinkPath" Target="/Users/hawkj/Documents/Github/ILRI%20DATA/NASA%20Power%20series/NASA%20Power%20Data/2019_Temp_Avg.xlsx" TargetMode="External"/></Relationships>
</file>

<file path=xl/externalLinks/_rels/externalLink6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9_Precip.xlsx" TargetMode="External"/><Relationship Id="rId2" Type="http://schemas.openxmlformats.org/officeDocument/2006/relationships/externalLinkPath" Target="file:///C:\Users\hawkj\Documents\Github\ILRI%20DATA\NASA%20Power%20series\NASA%20Power%20Data\2019_Precip.xlsx" TargetMode="External"/><Relationship Id="rId1" Type="http://schemas.openxmlformats.org/officeDocument/2006/relationships/externalLinkPath" Target="/Users/hawkj/Documents/Github/ILRI%20DATA/NASA%20Power%20series/NASA%20Power%20Data/2019_Precip.xlsx" TargetMode="External"/></Relationships>
</file>

<file path=xl/externalLinks/_rels/externalLink6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9_Humid.xlsx" TargetMode="External"/><Relationship Id="rId2" Type="http://schemas.openxmlformats.org/officeDocument/2006/relationships/externalLinkPath" Target="file:///C:\Users\hawkj\Documents\NASA%20Power%20Data\2019_Humid.xlsx" TargetMode="External"/><Relationship Id="rId1" Type="http://schemas.openxmlformats.org/officeDocument/2006/relationships/externalLinkPath" Target="/Users/hawkj/Documents/Github/ILRI%20DATA/NASA%20Power%20series/NASA%20Power%20Data/2019_Humid.xlsx" TargetMode="External"/></Relationships>
</file>

<file path=xl/externalLinks/_rels/externalLink6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9_WSpeed.xlsx" TargetMode="External"/><Relationship Id="rId2" Type="http://schemas.openxmlformats.org/officeDocument/2006/relationships/externalLinkPath" Target="file:///C:\Users\hawkj\Documents\Github\ILRI%20DATA\NASA%20Power%20series\NASA%20Power%20Data\2019_WSpeed.xlsx" TargetMode="External"/><Relationship Id="rId1" Type="http://schemas.openxmlformats.org/officeDocument/2006/relationships/externalLinkPath" Target="/Users/hawkj/Documents/Github/ILRI%20DATA/NASA%20Power%20series/NASA%20Power%20Data/2019_WSpeed.xlsx" TargetMode="External"/></Relationships>
</file>

<file path=xl/externalLinks/_rels/externalLink7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19_Rad.xlsx" TargetMode="External"/><Relationship Id="rId2" Type="http://schemas.openxmlformats.org/officeDocument/2006/relationships/externalLinkPath" Target="file:///C:\Users\hawkj\Documents\Github\ILRI%20DATA\NASA%20Power%20series\NASA%20Power%20Data\2019_Rad.xlsx" TargetMode="External"/><Relationship Id="rId1" Type="http://schemas.openxmlformats.org/officeDocument/2006/relationships/externalLinkPath" Target="/Users/hawkj/Documents/Github/ILRI%20DATA/NASA%20Power%20series/NASA%20Power%20Data/2019_Rad.xlsx" TargetMode="External"/></Relationships>
</file>

<file path=xl/externalLinks/_rels/externalLink7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20_Temp_Max.xlsx" TargetMode="External"/><Relationship Id="rId2" Type="http://schemas.openxmlformats.org/officeDocument/2006/relationships/externalLinkPath" Target="file:///C:\Users\hawkj\Documents\NASA%20Power%20Data\2020_Temp_Max.xlsx" TargetMode="External"/><Relationship Id="rId1" Type="http://schemas.openxmlformats.org/officeDocument/2006/relationships/externalLinkPath" Target="/Users/hawkj/Documents/Github/ILRI%20DATA/NASA%20Power%20series/NASA%20Power%20Data/2020_Temp_Max.xlsx" TargetMode="External"/></Relationships>
</file>

<file path=xl/externalLinks/_rels/externalLink7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20_Temp_Min.xlsx" TargetMode="External"/><Relationship Id="rId2" Type="http://schemas.openxmlformats.org/officeDocument/2006/relationships/externalLinkPath" Target="file:///C:\Users\hawkj\Documents\NASA%20Power%20Data\2020_Temp_Min.xlsx" TargetMode="External"/><Relationship Id="rId1" Type="http://schemas.openxmlformats.org/officeDocument/2006/relationships/externalLinkPath" Target="/Users/hawkj/Documents/Github/ILRI%20DATA/NASA%20Power%20series/NASA%20Power%20Data/2020_Temp_Min.xlsx" TargetMode="External"/></Relationships>
</file>

<file path=xl/externalLinks/_rels/externalLink7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20_Temp_Avg.xlsx" TargetMode="External"/><Relationship Id="rId2" Type="http://schemas.openxmlformats.org/officeDocument/2006/relationships/externalLinkPath" Target="file:///C:\Users\hawkj\Documents\NASA%20Power%20Data\2020_Temp_Avg.xlsx" TargetMode="External"/><Relationship Id="rId1" Type="http://schemas.openxmlformats.org/officeDocument/2006/relationships/externalLinkPath" Target="/Users/hawkj/Documents/Github/ILRI%20DATA/NASA%20Power%20series/NASA%20Power%20Data/2020_Temp_Avg.xlsx" TargetMode="External"/></Relationships>
</file>

<file path=xl/externalLinks/_rels/externalLink7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20_Precip.xlsx" TargetMode="External"/><Relationship Id="rId2" Type="http://schemas.openxmlformats.org/officeDocument/2006/relationships/externalLinkPath" Target="file:///C:\Users\hawkj\Documents\NASA%20Power%20Data\2020_Precip.xlsx" TargetMode="External"/><Relationship Id="rId1" Type="http://schemas.openxmlformats.org/officeDocument/2006/relationships/externalLinkPath" Target="/Users/hawkj/Documents/Github/ILRI%20DATA/NASA%20Power%20series/NASA%20Power%20Data/2020_Precip.xlsx" TargetMode="External"/></Relationships>
</file>

<file path=xl/externalLinks/_rels/externalLink7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20_Humid.xlsx" TargetMode="External"/><Relationship Id="rId2" Type="http://schemas.openxmlformats.org/officeDocument/2006/relationships/externalLinkPath" Target="file:///C:\Users\hawkj\Documents\Github\ILRI%20DATA\NASA%20Power%20series\NASA%20Power%20Data\2020_Humid.xlsx" TargetMode="External"/><Relationship Id="rId1" Type="http://schemas.openxmlformats.org/officeDocument/2006/relationships/externalLinkPath" Target="/Users/hawkj/Documents/Github/ILRI%20DATA/NASA%20Power%20series/NASA%20Power%20Data/2020_Humid.xlsx" TargetMode="External"/></Relationships>
</file>

<file path=xl/externalLinks/_rels/externalLink7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20_WSpeed.xlsx" TargetMode="External"/><Relationship Id="rId2" Type="http://schemas.openxmlformats.org/officeDocument/2006/relationships/externalLinkPath" Target="file:///C:\Users\hawkj\Documents\Github\ILRI%20DATA\NASA%20Power%20series\NASA%20Power%20Data\2020_WSpeed.xlsx" TargetMode="External"/><Relationship Id="rId1" Type="http://schemas.openxmlformats.org/officeDocument/2006/relationships/externalLinkPath" Target="/Users/hawkj/Documents/Github/ILRI%20DATA/NASA%20Power%20series/NASA%20Power%20Data/2020_WSpeed.xlsx" TargetMode="External"/></Relationships>
</file>

<file path=xl/externalLinks/_rels/externalLink7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20_Rad.xlsx" TargetMode="External"/><Relationship Id="rId2" Type="http://schemas.openxmlformats.org/officeDocument/2006/relationships/externalLinkPath" Target="file:///C:\Users\hawkj\Documents\Github\ILRI%20DATA\NASA%20Power%20series\NASA%20Power%20Data\2020_Rad.xlsx" TargetMode="External"/><Relationship Id="rId1" Type="http://schemas.openxmlformats.org/officeDocument/2006/relationships/externalLinkPath" Target="/Users/hawkj/Documents/Github/ILRI%20DATA/NASA%20Power%20series/NASA%20Power%20Data/2020_Rad.xlsx" TargetMode="External"/></Relationships>
</file>

<file path=xl/externalLinks/_rels/externalLink7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21_Temp_max.xlsx" TargetMode="External"/><Relationship Id="rId2" Type="http://schemas.openxmlformats.org/officeDocument/2006/relationships/externalLinkPath" Target="file:///C:\Users\hawkj\Documents\Github\ILRI%20DATA\NASA%20Power%20series\NASA%20Power%20Data\2021_Temp_max.xlsx" TargetMode="External"/><Relationship Id="rId1" Type="http://schemas.openxmlformats.org/officeDocument/2006/relationships/externalLinkPath" Target="/Users/hawkj/Documents/Github/ILRI%20DATA/NASA%20Power%20series/NASA%20Power%20Data/2021_Temp_max.xlsx" TargetMode="External"/></Relationships>
</file>

<file path=xl/externalLinks/_rels/externalLink7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21_Temp_min.xlsx" TargetMode="External"/><Relationship Id="rId2" Type="http://schemas.openxmlformats.org/officeDocument/2006/relationships/externalLinkPath" Target="file:///C:\Users\hawkj\Documents\Github\ILRI%20DATA\NASA%20Power%20series\NASA%20Power%20Data\2021_Temp_min.xlsx" TargetMode="External"/><Relationship Id="rId1" Type="http://schemas.openxmlformats.org/officeDocument/2006/relationships/externalLinkPath" Target="/Users/hawkj/Documents/Github/ILRI%20DATA/NASA%20Power%20series/NASA%20Power%20Data/2021_Temp_min.xlsx" TargetMode="External"/></Relationships>
</file>

<file path=xl/externalLinks/_rels/externalLink8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21_Temp_avg.xlsx" TargetMode="External"/><Relationship Id="rId2" Type="http://schemas.openxmlformats.org/officeDocument/2006/relationships/externalLinkPath" Target="file:///C:\Users\hawkj\Documents\Github\ILRI%20DATA\NASA%20Power%20series\NASA%20Power%20Data\2021_Temp_avg.xlsx" TargetMode="External"/><Relationship Id="rId1" Type="http://schemas.openxmlformats.org/officeDocument/2006/relationships/externalLinkPath" Target="/Users/hawkj/Documents/Github/ILRI%20DATA/NASA%20Power%20series/NASA%20Power%20Data/2021_Temp_avg.xlsx" TargetMode="External"/></Relationships>
</file>

<file path=xl/externalLinks/_rels/externalLink8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21_Precip.xlsx" TargetMode="External"/><Relationship Id="rId2" Type="http://schemas.openxmlformats.org/officeDocument/2006/relationships/externalLinkPath" Target="file:///C:\Users\hawkj\Documents\Github\ILRI%20DATA\NASA%20Power%20series\NASA%20Power%20Data\2021_Precip.xlsx" TargetMode="External"/><Relationship Id="rId1" Type="http://schemas.openxmlformats.org/officeDocument/2006/relationships/externalLinkPath" Target="/Users/hawkj/Documents/Github/ILRI%20DATA/NASA%20Power%20series/NASA%20Power%20Data/2021_Precip.xlsx" TargetMode="External"/></Relationships>
</file>

<file path=xl/externalLinks/_rels/externalLink8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21_Humid.xlsx" TargetMode="External"/><Relationship Id="rId2" Type="http://schemas.openxmlformats.org/officeDocument/2006/relationships/externalLinkPath" Target="file:///C:\Users\hawkj\Documents\Github\ILRI%20DATA\NASA%20Power%20series\NASA%20Power%20Data\2021_Humid.xlsx" TargetMode="External"/><Relationship Id="rId1" Type="http://schemas.openxmlformats.org/officeDocument/2006/relationships/externalLinkPath" Target="/Users/hawkj/Documents/Github/ILRI%20DATA/NASA%20Power%20series/NASA%20Power%20Data/2021_Humid.xlsx" TargetMode="External"/></Relationships>
</file>

<file path=xl/externalLinks/_rels/externalLink8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21_WSpeed.xlsx" TargetMode="External"/><Relationship Id="rId2" Type="http://schemas.openxmlformats.org/officeDocument/2006/relationships/externalLinkPath" Target="file:///C:\Users\hawkj\Documents\Github\ILRI%20DATA\NASA%20Power%20series\NASA%20Power%20Data\2021_WSpeed.xlsx" TargetMode="External"/><Relationship Id="rId1" Type="http://schemas.openxmlformats.org/officeDocument/2006/relationships/externalLinkPath" Target="/Users/hawkj/Documents/Github/ILRI%20DATA/NASA%20Power%20series/NASA%20Power%20Data/2021_WSpeed.xlsx" TargetMode="External"/></Relationships>
</file>

<file path=xl/externalLinks/_rels/externalLink8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21_Rad.xlsx" TargetMode="External"/><Relationship Id="rId2" Type="http://schemas.openxmlformats.org/officeDocument/2006/relationships/externalLinkPath" Target="file:///C:\Users\hawkj\Documents\Github\ILRI%20DATA\NASA%20Power%20series\NASA%20Power%20Data\2021_Rad.xlsx" TargetMode="External"/><Relationship Id="rId1" Type="http://schemas.openxmlformats.org/officeDocument/2006/relationships/externalLinkPath" Target="/Users/hawkj/Documents/Github/ILRI%20DATA/NASA%20Power%20series/NASA%20Power%20Data/2021_Rad.xlsx" TargetMode="External"/></Relationships>
</file>

<file path=xl/externalLinks/_rels/externalLink8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22_Temp_Max.xlsx" TargetMode="External"/><Relationship Id="rId2" Type="http://schemas.openxmlformats.org/officeDocument/2006/relationships/externalLinkPath" Target="file:///C:\Users\hawkj\Documents\Github\ILRI%20DATA\NASA%20Power%20series\NASA%20Power%20Data\2022_Temp_Max.xlsx" TargetMode="External"/><Relationship Id="rId1" Type="http://schemas.openxmlformats.org/officeDocument/2006/relationships/externalLinkPath" Target="/Users/hawkj/Documents/Github/ILRI%20DATA/NASA%20Power%20series/NASA%20Power%20Data/2022_Temp_Max.xlsx" TargetMode="External"/></Relationships>
</file>

<file path=xl/externalLinks/_rels/externalLink8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22_Temp_Min.xlsx" TargetMode="External"/><Relationship Id="rId2" Type="http://schemas.openxmlformats.org/officeDocument/2006/relationships/externalLinkPath" Target="file:///C:\Users\hawkj\Documents\Github\ILRI%20DATA\NASA%20Power%20series\NASA%20Power%20Data\2022_Temp_Min.xlsx" TargetMode="External"/><Relationship Id="rId1" Type="http://schemas.openxmlformats.org/officeDocument/2006/relationships/externalLinkPath" Target="/Users/hawkj/Documents/Github/ILRI%20DATA/NASA%20Power%20series/NASA%20Power%20Data/2022_Temp_Min.xlsx" TargetMode="External"/></Relationships>
</file>

<file path=xl/externalLinks/_rels/externalLink8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22_Temp_Avg.xlsx" TargetMode="External"/><Relationship Id="rId2" Type="http://schemas.openxmlformats.org/officeDocument/2006/relationships/externalLinkPath" Target="file:///C:\Users\hawkj\Documents\Github\ILRI%20DATA\NASA%20Power%20series\NASA%20Power%20Data\2022_Temp_Avg.xlsx" TargetMode="External"/><Relationship Id="rId1" Type="http://schemas.openxmlformats.org/officeDocument/2006/relationships/externalLinkPath" Target="/Users/hawkj/Documents/Github/ILRI%20DATA/NASA%20Power%20series/NASA%20Power%20Data/2022_Temp_Avg.xlsx" TargetMode="External"/></Relationships>
</file>

<file path=xl/externalLinks/_rels/externalLink8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22_Precip.xlsx" TargetMode="External"/><Relationship Id="rId2" Type="http://schemas.openxmlformats.org/officeDocument/2006/relationships/externalLinkPath" Target="file:///C:\Users\hawkj\Documents\Github\ILRI%20DATA\NASA%20Power%20series\NASA%20Power%20Data\2022_Precip.xlsx" TargetMode="External"/><Relationship Id="rId1" Type="http://schemas.openxmlformats.org/officeDocument/2006/relationships/externalLinkPath" Target="/Users/hawkj/Documents/Github/ILRI%20DATA/NASA%20Power%20series/NASA%20Power%20Data/2022_Precip.xlsx" TargetMode="External"/></Relationships>
</file>

<file path=xl/externalLinks/_rels/externalLink8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22_Humid.xlsx" TargetMode="External"/><Relationship Id="rId2" Type="http://schemas.openxmlformats.org/officeDocument/2006/relationships/externalLinkPath" Target="file:///C:\Users\hawkj\Documents\Github\ILRI%20DATA\NASA%20Power%20series\NASA%20Power%20Data\2022_Humid.xlsx" TargetMode="External"/><Relationship Id="rId1" Type="http://schemas.openxmlformats.org/officeDocument/2006/relationships/externalLinkPath" Target="/Users/hawkj/Documents/Github/ILRI%20DATA/NASA%20Power%20series/NASA%20Power%20Data/2022_Humid.xlsx" TargetMode="External"/></Relationships>
</file>

<file path=xl/externalLinks/_rels/externalLink9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22_WSpeed.xlsx" TargetMode="External"/><Relationship Id="rId2" Type="http://schemas.openxmlformats.org/officeDocument/2006/relationships/externalLinkPath" Target="file:///C:\Users\hawkj\Documents\Github\ILRI%20DATA\NASA%20Power%20series\NASA%20Power%20Data\2022_WSpeed.xlsx" TargetMode="External"/><Relationship Id="rId1" Type="http://schemas.openxmlformats.org/officeDocument/2006/relationships/externalLinkPath" Target="/Users/hawkj/Documents/Github/ILRI%20DATA/NASA%20Power%20series/NASA%20Power%20Data/2022_WSpeed.xlsx" TargetMode="External"/></Relationships>
</file>

<file path=xl/externalLinks/_rels/externalLink9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LRI%20DATA/NASA%20Power%20series/NASA%20Power%20Data/2022_Rad.xlsx" TargetMode="External"/><Relationship Id="rId2" Type="http://schemas.openxmlformats.org/officeDocument/2006/relationships/externalLinkPath" Target="file:///C:\Users\hawkj\Documents\Github\ILRI%20DATA\NASA%20Power%20series\NASA%20Power%20Data\2022_Rad.xlsx" TargetMode="External"/><Relationship Id="rId1" Type="http://schemas.openxmlformats.org/officeDocument/2006/relationships/externalLinkPath" Target="/Users/hawkj/Documents/Github/ILRI%20DATA/NASA%20Power%20series/NASA%20Power%20Data/2022_R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0_Temp_Max"/>
      <sheetName val="data"/>
    </sheetNames>
    <sheetDataSet>
      <sheetData sheetId="0" refreshError="1"/>
      <sheetData sheetId="1">
        <row r="1">
          <cell r="A1">
            <v>15.73</v>
          </cell>
        </row>
        <row r="2">
          <cell r="A2">
            <v>15.41</v>
          </cell>
        </row>
        <row r="3">
          <cell r="A3">
            <v>15.3</v>
          </cell>
        </row>
        <row r="4">
          <cell r="A4">
            <v>16.760000000000002</v>
          </cell>
        </row>
        <row r="5">
          <cell r="A5">
            <v>16.829999999999998</v>
          </cell>
        </row>
        <row r="6">
          <cell r="A6">
            <v>15.64</v>
          </cell>
        </row>
        <row r="7">
          <cell r="A7">
            <v>13.35</v>
          </cell>
        </row>
        <row r="8">
          <cell r="A8">
            <v>9.17</v>
          </cell>
        </row>
        <row r="9">
          <cell r="A9">
            <v>10.24</v>
          </cell>
        </row>
        <row r="10">
          <cell r="A10">
            <v>10.44</v>
          </cell>
        </row>
        <row r="11">
          <cell r="A11">
            <v>15.94</v>
          </cell>
        </row>
        <row r="12">
          <cell r="A12">
            <v>14.57</v>
          </cell>
        </row>
        <row r="13">
          <cell r="A13">
            <v>15.95</v>
          </cell>
        </row>
        <row r="14">
          <cell r="A14">
            <v>16.760000000000002</v>
          </cell>
        </row>
        <row r="15">
          <cell r="A15">
            <v>16.75</v>
          </cell>
        </row>
        <row r="16">
          <cell r="A16">
            <v>18.13</v>
          </cell>
        </row>
        <row r="17">
          <cell r="A17">
            <v>16.57</v>
          </cell>
        </row>
        <row r="18">
          <cell r="A18">
            <v>17.350000000000001</v>
          </cell>
        </row>
        <row r="19">
          <cell r="A19">
            <v>17.18</v>
          </cell>
        </row>
        <row r="20">
          <cell r="A20">
            <v>17.420000000000002</v>
          </cell>
        </row>
        <row r="21">
          <cell r="A21">
            <v>15.66</v>
          </cell>
        </row>
        <row r="22">
          <cell r="A22">
            <v>15.34</v>
          </cell>
        </row>
        <row r="23">
          <cell r="A23">
            <v>14.23</v>
          </cell>
        </row>
        <row r="24">
          <cell r="A24">
            <v>14.21</v>
          </cell>
        </row>
        <row r="25">
          <cell r="A25">
            <v>12.24</v>
          </cell>
        </row>
        <row r="26">
          <cell r="A26">
            <v>11.78</v>
          </cell>
        </row>
        <row r="27">
          <cell r="A27">
            <v>9.75</v>
          </cell>
        </row>
        <row r="28">
          <cell r="A28">
            <v>13.45</v>
          </cell>
        </row>
        <row r="29">
          <cell r="A29">
            <v>16.440000000000001</v>
          </cell>
        </row>
        <row r="30">
          <cell r="A30">
            <v>15.73</v>
          </cell>
        </row>
        <row r="31">
          <cell r="A31">
            <v>15.74</v>
          </cell>
        </row>
        <row r="32">
          <cell r="A32">
            <v>13.69</v>
          </cell>
        </row>
        <row r="33">
          <cell r="A33">
            <v>12.63</v>
          </cell>
        </row>
        <row r="34">
          <cell r="A34">
            <v>11.7</v>
          </cell>
        </row>
        <row r="35">
          <cell r="A35">
            <v>18.170000000000002</v>
          </cell>
        </row>
        <row r="36">
          <cell r="A36">
            <v>18.440000000000001</v>
          </cell>
        </row>
        <row r="37">
          <cell r="A37">
            <v>18.350000000000001</v>
          </cell>
        </row>
        <row r="38">
          <cell r="A38">
            <v>15.88</v>
          </cell>
        </row>
        <row r="39">
          <cell r="A39">
            <v>16.8</v>
          </cell>
        </row>
        <row r="40">
          <cell r="A40">
            <v>16.72</v>
          </cell>
        </row>
        <row r="41">
          <cell r="A41">
            <v>14.78</v>
          </cell>
        </row>
        <row r="42">
          <cell r="A42">
            <v>14.39</v>
          </cell>
        </row>
        <row r="43">
          <cell r="A43">
            <v>11.99</v>
          </cell>
        </row>
        <row r="44">
          <cell r="A44">
            <v>9.5299999999999994</v>
          </cell>
        </row>
        <row r="45">
          <cell r="A45">
            <v>9.5</v>
          </cell>
        </row>
        <row r="46">
          <cell r="A46">
            <v>11.16</v>
          </cell>
        </row>
        <row r="47">
          <cell r="A47">
            <v>15.87</v>
          </cell>
        </row>
        <row r="48">
          <cell r="A48">
            <v>16.14</v>
          </cell>
        </row>
        <row r="49">
          <cell r="A49">
            <v>13.52</v>
          </cell>
        </row>
        <row r="50">
          <cell r="A50">
            <v>14.38</v>
          </cell>
        </row>
        <row r="51">
          <cell r="A51">
            <v>14.72</v>
          </cell>
        </row>
        <row r="52">
          <cell r="A52">
            <v>14.28</v>
          </cell>
        </row>
        <row r="53">
          <cell r="A53">
            <v>17.170000000000002</v>
          </cell>
        </row>
        <row r="54">
          <cell r="A54">
            <v>18.329999999999998</v>
          </cell>
        </row>
        <row r="55">
          <cell r="A55">
            <v>18.989999999999998</v>
          </cell>
        </row>
        <row r="56">
          <cell r="A56">
            <v>18.54</v>
          </cell>
        </row>
        <row r="57">
          <cell r="A57">
            <v>19.12</v>
          </cell>
        </row>
        <row r="58">
          <cell r="A58">
            <v>18.78</v>
          </cell>
        </row>
        <row r="59">
          <cell r="A59">
            <v>16.690000000000001</v>
          </cell>
        </row>
        <row r="60">
          <cell r="A60">
            <v>17.18</v>
          </cell>
        </row>
        <row r="61">
          <cell r="A61">
            <v>13.02</v>
          </cell>
        </row>
        <row r="62">
          <cell r="A62">
            <v>16.510000000000002</v>
          </cell>
        </row>
        <row r="63">
          <cell r="A63">
            <v>18.38</v>
          </cell>
        </row>
        <row r="64">
          <cell r="A64">
            <v>14.88</v>
          </cell>
        </row>
        <row r="65">
          <cell r="A65">
            <v>12.57</v>
          </cell>
        </row>
        <row r="66">
          <cell r="A66">
            <v>13.22</v>
          </cell>
        </row>
        <row r="67">
          <cell r="A67">
            <v>16.989999999999998</v>
          </cell>
        </row>
        <row r="68">
          <cell r="A68">
            <v>13.04</v>
          </cell>
        </row>
        <row r="69">
          <cell r="A69">
            <v>14.06</v>
          </cell>
        </row>
        <row r="70">
          <cell r="A70">
            <v>12.74</v>
          </cell>
        </row>
        <row r="71">
          <cell r="A71">
            <v>12.3</v>
          </cell>
        </row>
        <row r="72">
          <cell r="A72">
            <v>12.51</v>
          </cell>
        </row>
        <row r="73">
          <cell r="A73">
            <v>11.13</v>
          </cell>
        </row>
        <row r="74">
          <cell r="A74">
            <v>13.79</v>
          </cell>
        </row>
        <row r="75">
          <cell r="A75">
            <v>15.02</v>
          </cell>
        </row>
        <row r="76">
          <cell r="A76">
            <v>16.510000000000002</v>
          </cell>
        </row>
        <row r="77">
          <cell r="A77">
            <v>17.78</v>
          </cell>
        </row>
        <row r="78">
          <cell r="A78">
            <v>19.3</v>
          </cell>
        </row>
        <row r="79">
          <cell r="A79">
            <v>18.940000000000001</v>
          </cell>
        </row>
        <row r="80">
          <cell r="A80">
            <v>16.03</v>
          </cell>
        </row>
        <row r="81">
          <cell r="A81">
            <v>18.829999999999998</v>
          </cell>
        </row>
        <row r="82">
          <cell r="A82">
            <v>15.25</v>
          </cell>
        </row>
        <row r="83">
          <cell r="A83">
            <v>16.899999999999999</v>
          </cell>
        </row>
        <row r="84">
          <cell r="A84">
            <v>18.329999999999998</v>
          </cell>
        </row>
        <row r="85">
          <cell r="A85">
            <v>19.34</v>
          </cell>
        </row>
        <row r="86">
          <cell r="A86">
            <v>17.75</v>
          </cell>
        </row>
        <row r="87">
          <cell r="A87">
            <v>17.63</v>
          </cell>
        </row>
        <row r="88">
          <cell r="A88">
            <v>20.9</v>
          </cell>
        </row>
        <row r="89">
          <cell r="A89">
            <v>18.77</v>
          </cell>
        </row>
        <row r="90">
          <cell r="A90">
            <v>15.84</v>
          </cell>
        </row>
        <row r="91">
          <cell r="A91">
            <v>17</v>
          </cell>
        </row>
        <row r="92">
          <cell r="A92">
            <v>17.16</v>
          </cell>
        </row>
        <row r="93">
          <cell r="A93">
            <v>18.77</v>
          </cell>
        </row>
        <row r="94">
          <cell r="A94">
            <v>18.22</v>
          </cell>
        </row>
        <row r="95">
          <cell r="A95">
            <v>14.37</v>
          </cell>
        </row>
        <row r="96">
          <cell r="A96">
            <v>18.29</v>
          </cell>
        </row>
        <row r="97">
          <cell r="A97">
            <v>21.16</v>
          </cell>
        </row>
        <row r="98">
          <cell r="A98">
            <v>16.420000000000002</v>
          </cell>
        </row>
        <row r="99">
          <cell r="A99">
            <v>16.22</v>
          </cell>
        </row>
        <row r="100">
          <cell r="A100">
            <v>16.45</v>
          </cell>
        </row>
        <row r="101">
          <cell r="A101">
            <v>17.670000000000002</v>
          </cell>
        </row>
        <row r="102">
          <cell r="A102">
            <v>16.91</v>
          </cell>
        </row>
        <row r="103">
          <cell r="A103">
            <v>16.170000000000002</v>
          </cell>
        </row>
        <row r="104">
          <cell r="A104">
            <v>17.079999999999998</v>
          </cell>
        </row>
        <row r="105">
          <cell r="A105">
            <v>16.66</v>
          </cell>
        </row>
        <row r="106">
          <cell r="A106">
            <v>17.66</v>
          </cell>
        </row>
        <row r="107">
          <cell r="A107">
            <v>16.32</v>
          </cell>
        </row>
        <row r="108">
          <cell r="A108">
            <v>17.86</v>
          </cell>
        </row>
        <row r="109">
          <cell r="A109">
            <v>19.61</v>
          </cell>
        </row>
        <row r="110">
          <cell r="A110">
            <v>19.97</v>
          </cell>
        </row>
        <row r="111">
          <cell r="A111">
            <v>19.87</v>
          </cell>
        </row>
        <row r="112">
          <cell r="A112">
            <v>20.54</v>
          </cell>
        </row>
        <row r="113">
          <cell r="A113">
            <v>20.34</v>
          </cell>
        </row>
        <row r="114">
          <cell r="A114">
            <v>20.94</v>
          </cell>
        </row>
        <row r="115">
          <cell r="A115">
            <v>21.19</v>
          </cell>
        </row>
        <row r="116">
          <cell r="A116">
            <v>21.39</v>
          </cell>
        </row>
        <row r="117">
          <cell r="A117">
            <v>24.19</v>
          </cell>
        </row>
        <row r="118">
          <cell r="A118">
            <v>21.72</v>
          </cell>
        </row>
        <row r="119">
          <cell r="A119">
            <v>21.51</v>
          </cell>
        </row>
        <row r="120">
          <cell r="A120">
            <v>21.97</v>
          </cell>
        </row>
        <row r="121">
          <cell r="A121">
            <v>25.07</v>
          </cell>
        </row>
        <row r="122">
          <cell r="A122">
            <v>21.13</v>
          </cell>
        </row>
        <row r="123">
          <cell r="A123">
            <v>23.19</v>
          </cell>
        </row>
        <row r="124">
          <cell r="A124">
            <v>19.95</v>
          </cell>
        </row>
        <row r="125">
          <cell r="A125">
            <v>19.850000000000001</v>
          </cell>
        </row>
        <row r="126">
          <cell r="A126">
            <v>19.399999999999999</v>
          </cell>
        </row>
        <row r="127">
          <cell r="A127">
            <v>21.25</v>
          </cell>
        </row>
        <row r="128">
          <cell r="A128">
            <v>20.84</v>
          </cell>
        </row>
        <row r="129">
          <cell r="A129">
            <v>23.14</v>
          </cell>
        </row>
        <row r="130">
          <cell r="A130">
            <v>22.66</v>
          </cell>
        </row>
        <row r="131">
          <cell r="A131">
            <v>21.85</v>
          </cell>
        </row>
        <row r="132">
          <cell r="A132">
            <v>21.67</v>
          </cell>
        </row>
        <row r="133">
          <cell r="A133">
            <v>20.41</v>
          </cell>
        </row>
        <row r="134">
          <cell r="A134">
            <v>19.45</v>
          </cell>
        </row>
        <row r="135">
          <cell r="A135">
            <v>21.33</v>
          </cell>
        </row>
        <row r="136">
          <cell r="A136">
            <v>20.170000000000002</v>
          </cell>
        </row>
        <row r="137">
          <cell r="A137">
            <v>20.65</v>
          </cell>
        </row>
        <row r="138">
          <cell r="A138">
            <v>21.68</v>
          </cell>
        </row>
        <row r="139">
          <cell r="A139">
            <v>22.99</v>
          </cell>
        </row>
        <row r="140">
          <cell r="A140">
            <v>20.88</v>
          </cell>
        </row>
        <row r="141">
          <cell r="A141">
            <v>21.65</v>
          </cell>
        </row>
        <row r="142">
          <cell r="A142">
            <v>22.12</v>
          </cell>
        </row>
        <row r="143">
          <cell r="A143">
            <v>21.72</v>
          </cell>
        </row>
        <row r="144">
          <cell r="A144">
            <v>22.23</v>
          </cell>
        </row>
        <row r="145">
          <cell r="A145">
            <v>24.53</v>
          </cell>
        </row>
        <row r="146">
          <cell r="A146">
            <v>26.25</v>
          </cell>
        </row>
        <row r="147">
          <cell r="A147">
            <v>26.49</v>
          </cell>
        </row>
        <row r="148">
          <cell r="A148">
            <v>23.36</v>
          </cell>
        </row>
        <row r="149">
          <cell r="A149">
            <v>23.86</v>
          </cell>
        </row>
        <row r="150">
          <cell r="A150">
            <v>26.32</v>
          </cell>
        </row>
        <row r="151">
          <cell r="A151">
            <v>28.88</v>
          </cell>
        </row>
        <row r="152">
          <cell r="A152">
            <v>28.08</v>
          </cell>
        </row>
        <row r="153">
          <cell r="A153">
            <v>27.11</v>
          </cell>
        </row>
        <row r="154">
          <cell r="A154">
            <v>26.97</v>
          </cell>
        </row>
        <row r="155">
          <cell r="A155">
            <v>26.85</v>
          </cell>
        </row>
        <row r="156">
          <cell r="A156">
            <v>26.94</v>
          </cell>
        </row>
        <row r="157">
          <cell r="A157">
            <v>27.7</v>
          </cell>
        </row>
        <row r="158">
          <cell r="A158">
            <v>25.33</v>
          </cell>
        </row>
        <row r="159">
          <cell r="A159">
            <v>27.5</v>
          </cell>
        </row>
        <row r="160">
          <cell r="A160">
            <v>25.54</v>
          </cell>
        </row>
        <row r="161">
          <cell r="A161">
            <v>24.81</v>
          </cell>
        </row>
        <row r="162">
          <cell r="A162">
            <v>24.77</v>
          </cell>
        </row>
        <row r="163">
          <cell r="A163">
            <v>23.89</v>
          </cell>
        </row>
        <row r="164">
          <cell r="A164">
            <v>22.93</v>
          </cell>
        </row>
        <row r="165">
          <cell r="A165">
            <v>22.03</v>
          </cell>
        </row>
        <row r="166">
          <cell r="A166">
            <v>24.23</v>
          </cell>
        </row>
        <row r="167">
          <cell r="A167">
            <v>23.23</v>
          </cell>
        </row>
        <row r="168">
          <cell r="A168">
            <v>23.45</v>
          </cell>
        </row>
        <row r="169">
          <cell r="A169">
            <v>24.46</v>
          </cell>
        </row>
        <row r="170">
          <cell r="A170">
            <v>26.91</v>
          </cell>
        </row>
        <row r="171">
          <cell r="A171">
            <v>26.03</v>
          </cell>
        </row>
        <row r="172">
          <cell r="A172">
            <v>23.36</v>
          </cell>
        </row>
        <row r="173">
          <cell r="A173">
            <v>24.72</v>
          </cell>
        </row>
        <row r="174">
          <cell r="A174">
            <v>25.62</v>
          </cell>
        </row>
        <row r="175">
          <cell r="A175">
            <v>26.42</v>
          </cell>
        </row>
        <row r="176">
          <cell r="A176">
            <v>26.01</v>
          </cell>
        </row>
        <row r="177">
          <cell r="A177">
            <v>25.79</v>
          </cell>
        </row>
        <row r="178">
          <cell r="A178">
            <v>25.4</v>
          </cell>
        </row>
        <row r="179">
          <cell r="A179">
            <v>25.4</v>
          </cell>
        </row>
        <row r="180">
          <cell r="A180">
            <v>26.67</v>
          </cell>
        </row>
        <row r="181">
          <cell r="A181">
            <v>27.89</v>
          </cell>
        </row>
        <row r="182">
          <cell r="A182">
            <v>28.79</v>
          </cell>
        </row>
        <row r="183">
          <cell r="A183">
            <v>27.44</v>
          </cell>
        </row>
        <row r="184">
          <cell r="A184">
            <v>27.95</v>
          </cell>
        </row>
        <row r="185">
          <cell r="A185">
            <v>28.9</v>
          </cell>
        </row>
        <row r="186">
          <cell r="A186">
            <v>28.94</v>
          </cell>
        </row>
        <row r="187">
          <cell r="A187">
            <v>27.59</v>
          </cell>
        </row>
        <row r="188">
          <cell r="A188">
            <v>28.5</v>
          </cell>
        </row>
        <row r="189">
          <cell r="A189">
            <v>29.65</v>
          </cell>
        </row>
        <row r="190">
          <cell r="A190">
            <v>30.59</v>
          </cell>
        </row>
        <row r="191">
          <cell r="A191">
            <v>28.48</v>
          </cell>
        </row>
        <row r="192">
          <cell r="A192">
            <v>29.25</v>
          </cell>
        </row>
        <row r="193">
          <cell r="A193">
            <v>29.94</v>
          </cell>
        </row>
        <row r="194">
          <cell r="A194">
            <v>31.6</v>
          </cell>
        </row>
        <row r="195">
          <cell r="A195">
            <v>32.08</v>
          </cell>
        </row>
        <row r="196">
          <cell r="A196">
            <v>31.53</v>
          </cell>
        </row>
        <row r="197">
          <cell r="A197">
            <v>30.39</v>
          </cell>
        </row>
        <row r="198">
          <cell r="A198">
            <v>28.91</v>
          </cell>
        </row>
        <row r="199">
          <cell r="A199">
            <v>28.47</v>
          </cell>
        </row>
        <row r="200">
          <cell r="A200">
            <v>29.57</v>
          </cell>
        </row>
        <row r="201">
          <cell r="A201">
            <v>29.23</v>
          </cell>
        </row>
        <row r="202">
          <cell r="A202">
            <v>30.88</v>
          </cell>
        </row>
        <row r="203">
          <cell r="A203">
            <v>30.87</v>
          </cell>
        </row>
        <row r="204">
          <cell r="A204">
            <v>29.23</v>
          </cell>
        </row>
        <row r="205">
          <cell r="A205">
            <v>27.74</v>
          </cell>
        </row>
        <row r="206">
          <cell r="A206">
            <v>29.14</v>
          </cell>
        </row>
        <row r="207">
          <cell r="A207">
            <v>28.25</v>
          </cell>
        </row>
        <row r="208">
          <cell r="A208">
            <v>27.69</v>
          </cell>
        </row>
        <row r="209">
          <cell r="A209">
            <v>29.1</v>
          </cell>
        </row>
        <row r="210">
          <cell r="A210">
            <v>30.95</v>
          </cell>
        </row>
        <row r="211">
          <cell r="A211">
            <v>29.22</v>
          </cell>
        </row>
        <row r="212">
          <cell r="A212">
            <v>28.31</v>
          </cell>
        </row>
        <row r="213">
          <cell r="A213">
            <v>29.48</v>
          </cell>
        </row>
        <row r="214">
          <cell r="A214">
            <v>30.2</v>
          </cell>
        </row>
        <row r="215">
          <cell r="A215">
            <v>28.93</v>
          </cell>
        </row>
        <row r="216">
          <cell r="A216">
            <v>28.31</v>
          </cell>
        </row>
        <row r="217">
          <cell r="A217">
            <v>28.37</v>
          </cell>
        </row>
        <row r="218">
          <cell r="A218">
            <v>28.72</v>
          </cell>
        </row>
        <row r="219">
          <cell r="A219">
            <v>28.67</v>
          </cell>
        </row>
        <row r="220">
          <cell r="A220">
            <v>28.11</v>
          </cell>
        </row>
        <row r="221">
          <cell r="A221">
            <v>30.38</v>
          </cell>
        </row>
        <row r="222">
          <cell r="A222">
            <v>31.32</v>
          </cell>
        </row>
        <row r="223">
          <cell r="A223">
            <v>34.299999999999997</v>
          </cell>
        </row>
        <row r="224">
          <cell r="A224">
            <v>30.55</v>
          </cell>
        </row>
        <row r="225">
          <cell r="A225">
            <v>28.31</v>
          </cell>
        </row>
        <row r="226">
          <cell r="A226">
            <v>25.68</v>
          </cell>
        </row>
        <row r="227">
          <cell r="A227">
            <v>27.33</v>
          </cell>
        </row>
        <row r="228">
          <cell r="A228">
            <v>27.31</v>
          </cell>
        </row>
        <row r="229">
          <cell r="A229">
            <v>26.27</v>
          </cell>
        </row>
        <row r="230">
          <cell r="A230">
            <v>26.56</v>
          </cell>
        </row>
        <row r="231">
          <cell r="A231">
            <v>26.2</v>
          </cell>
        </row>
        <row r="232">
          <cell r="A232">
            <v>28.92</v>
          </cell>
        </row>
        <row r="233">
          <cell r="A233">
            <v>28.93</v>
          </cell>
        </row>
        <row r="234">
          <cell r="A234">
            <v>28.5</v>
          </cell>
        </row>
        <row r="235">
          <cell r="A235">
            <v>32.799999999999997</v>
          </cell>
        </row>
        <row r="236">
          <cell r="A236">
            <v>31.82</v>
          </cell>
        </row>
        <row r="237">
          <cell r="A237">
            <v>30.03</v>
          </cell>
        </row>
        <row r="238">
          <cell r="A238">
            <v>31.87</v>
          </cell>
        </row>
        <row r="239">
          <cell r="A239">
            <v>34.58</v>
          </cell>
        </row>
        <row r="240">
          <cell r="A240">
            <v>31.9</v>
          </cell>
        </row>
        <row r="241">
          <cell r="A241">
            <v>28.81</v>
          </cell>
        </row>
        <row r="242">
          <cell r="A242">
            <v>29.03</v>
          </cell>
        </row>
        <row r="243">
          <cell r="A243">
            <v>27.4</v>
          </cell>
        </row>
        <row r="244">
          <cell r="A244">
            <v>27.35</v>
          </cell>
        </row>
        <row r="245">
          <cell r="A245">
            <v>26.66</v>
          </cell>
        </row>
        <row r="246">
          <cell r="A246">
            <v>27.39</v>
          </cell>
        </row>
        <row r="247">
          <cell r="A247">
            <v>27.58</v>
          </cell>
        </row>
        <row r="248">
          <cell r="A248">
            <v>28.55</v>
          </cell>
        </row>
        <row r="249">
          <cell r="A249">
            <v>28.35</v>
          </cell>
        </row>
        <row r="250">
          <cell r="A250">
            <v>31.44</v>
          </cell>
        </row>
        <row r="251">
          <cell r="A251">
            <v>27.65</v>
          </cell>
        </row>
        <row r="252">
          <cell r="A252">
            <v>28.52</v>
          </cell>
        </row>
        <row r="253">
          <cell r="A253">
            <v>26.34</v>
          </cell>
        </row>
        <row r="254">
          <cell r="A254">
            <v>26.58</v>
          </cell>
        </row>
        <row r="255">
          <cell r="A255">
            <v>26.09</v>
          </cell>
        </row>
        <row r="256">
          <cell r="A256">
            <v>26.83</v>
          </cell>
        </row>
        <row r="257">
          <cell r="A257">
            <v>28.21</v>
          </cell>
        </row>
        <row r="258">
          <cell r="A258">
            <v>25.51</v>
          </cell>
        </row>
        <row r="259">
          <cell r="A259">
            <v>27.81</v>
          </cell>
        </row>
        <row r="260">
          <cell r="A260">
            <v>26.64</v>
          </cell>
        </row>
        <row r="261">
          <cell r="A261">
            <v>26.82</v>
          </cell>
        </row>
        <row r="262">
          <cell r="A262">
            <v>26.12</v>
          </cell>
        </row>
        <row r="263">
          <cell r="A263">
            <v>24.72</v>
          </cell>
        </row>
        <row r="264">
          <cell r="A264">
            <v>26.29</v>
          </cell>
        </row>
        <row r="265">
          <cell r="A265">
            <v>25.75</v>
          </cell>
        </row>
        <row r="266">
          <cell r="A266">
            <v>24.97</v>
          </cell>
        </row>
        <row r="267">
          <cell r="A267">
            <v>27.81</v>
          </cell>
        </row>
        <row r="268">
          <cell r="A268">
            <v>26.31</v>
          </cell>
        </row>
        <row r="269">
          <cell r="A269">
            <v>24.72</v>
          </cell>
        </row>
        <row r="270">
          <cell r="A270">
            <v>24.47</v>
          </cell>
        </row>
        <row r="271">
          <cell r="A271">
            <v>25.89</v>
          </cell>
        </row>
        <row r="272">
          <cell r="A272">
            <v>26.07</v>
          </cell>
        </row>
        <row r="273">
          <cell r="A273">
            <v>27.18</v>
          </cell>
        </row>
        <row r="274">
          <cell r="A274">
            <v>26.8</v>
          </cell>
        </row>
        <row r="275">
          <cell r="A275">
            <v>27.56</v>
          </cell>
        </row>
        <row r="276">
          <cell r="A276">
            <v>27.93</v>
          </cell>
        </row>
        <row r="277">
          <cell r="A277">
            <v>24.84</v>
          </cell>
        </row>
        <row r="278">
          <cell r="A278">
            <v>23.45</v>
          </cell>
        </row>
        <row r="279">
          <cell r="A279">
            <v>24.27</v>
          </cell>
        </row>
        <row r="280">
          <cell r="A280">
            <v>25.26</v>
          </cell>
        </row>
        <row r="281">
          <cell r="A281">
            <v>24.4</v>
          </cell>
        </row>
        <row r="282">
          <cell r="A282">
            <v>25.23</v>
          </cell>
        </row>
        <row r="283">
          <cell r="A283">
            <v>23.76</v>
          </cell>
        </row>
        <row r="284">
          <cell r="A284">
            <v>21.22</v>
          </cell>
        </row>
        <row r="285">
          <cell r="A285">
            <v>23.41</v>
          </cell>
        </row>
        <row r="286">
          <cell r="A286">
            <v>24.09</v>
          </cell>
        </row>
        <row r="287">
          <cell r="A287">
            <v>23.65</v>
          </cell>
        </row>
        <row r="288">
          <cell r="A288">
            <v>23.31</v>
          </cell>
        </row>
        <row r="289">
          <cell r="A289">
            <v>22.11</v>
          </cell>
        </row>
        <row r="290">
          <cell r="A290">
            <v>22.75</v>
          </cell>
        </row>
        <row r="291">
          <cell r="A291">
            <v>20.71</v>
          </cell>
        </row>
        <row r="292">
          <cell r="A292">
            <v>20.2</v>
          </cell>
        </row>
        <row r="293">
          <cell r="A293">
            <v>21.36</v>
          </cell>
        </row>
        <row r="294">
          <cell r="A294">
            <v>20.32</v>
          </cell>
        </row>
        <row r="295">
          <cell r="A295">
            <v>20.16</v>
          </cell>
        </row>
        <row r="296">
          <cell r="A296">
            <v>20.36</v>
          </cell>
        </row>
        <row r="297">
          <cell r="A297">
            <v>23.43</v>
          </cell>
        </row>
        <row r="298">
          <cell r="A298">
            <v>21.85</v>
          </cell>
        </row>
        <row r="299">
          <cell r="A299">
            <v>21.82</v>
          </cell>
        </row>
        <row r="300">
          <cell r="A300">
            <v>20.149999999999999</v>
          </cell>
        </row>
        <row r="301">
          <cell r="A301">
            <v>20.47</v>
          </cell>
        </row>
        <row r="302">
          <cell r="A302">
            <v>21.96</v>
          </cell>
        </row>
        <row r="303">
          <cell r="A303">
            <v>19.97</v>
          </cell>
        </row>
        <row r="304">
          <cell r="A304">
            <v>20.62</v>
          </cell>
        </row>
        <row r="305">
          <cell r="A305">
            <v>21.55</v>
          </cell>
        </row>
        <row r="306">
          <cell r="A306">
            <v>21.18</v>
          </cell>
        </row>
        <row r="307">
          <cell r="A307">
            <v>21</v>
          </cell>
        </row>
        <row r="308">
          <cell r="A308">
            <v>20.100000000000001</v>
          </cell>
        </row>
        <row r="309">
          <cell r="A309">
            <v>19.54</v>
          </cell>
        </row>
        <row r="310">
          <cell r="A310">
            <v>20.34</v>
          </cell>
        </row>
        <row r="311">
          <cell r="A311">
            <v>21.42</v>
          </cell>
        </row>
        <row r="312">
          <cell r="A312">
            <v>19.73</v>
          </cell>
        </row>
        <row r="313">
          <cell r="A313">
            <v>21.32</v>
          </cell>
        </row>
        <row r="314">
          <cell r="A314">
            <v>18.93</v>
          </cell>
        </row>
        <row r="315">
          <cell r="A315">
            <v>18.739999999999998</v>
          </cell>
        </row>
        <row r="316">
          <cell r="A316">
            <v>21.32</v>
          </cell>
        </row>
        <row r="317">
          <cell r="A317">
            <v>20.84</v>
          </cell>
        </row>
        <row r="318">
          <cell r="A318">
            <v>20.87</v>
          </cell>
        </row>
        <row r="319">
          <cell r="A319">
            <v>17.97</v>
          </cell>
        </row>
        <row r="320">
          <cell r="A320">
            <v>17.57</v>
          </cell>
        </row>
        <row r="321">
          <cell r="A321">
            <v>16.18</v>
          </cell>
        </row>
        <row r="322">
          <cell r="A322">
            <v>17.64</v>
          </cell>
        </row>
        <row r="323">
          <cell r="A323">
            <v>16.34</v>
          </cell>
        </row>
        <row r="324">
          <cell r="A324">
            <v>19.829999999999998</v>
          </cell>
        </row>
        <row r="325">
          <cell r="A325">
            <v>17.329999999999998</v>
          </cell>
        </row>
        <row r="326">
          <cell r="A326">
            <v>16.989999999999998</v>
          </cell>
        </row>
        <row r="327">
          <cell r="A327">
            <v>17.32</v>
          </cell>
        </row>
        <row r="328">
          <cell r="A328">
            <v>17.29</v>
          </cell>
        </row>
        <row r="329">
          <cell r="A329">
            <v>17.87</v>
          </cell>
        </row>
        <row r="330">
          <cell r="A330">
            <v>12.89</v>
          </cell>
        </row>
        <row r="331">
          <cell r="A331">
            <v>11.34</v>
          </cell>
        </row>
        <row r="332">
          <cell r="A332">
            <v>15.89</v>
          </cell>
        </row>
        <row r="333">
          <cell r="A333">
            <v>9.81</v>
          </cell>
        </row>
        <row r="334">
          <cell r="A334">
            <v>13.54</v>
          </cell>
        </row>
        <row r="335">
          <cell r="A335">
            <v>15.21</v>
          </cell>
        </row>
        <row r="336">
          <cell r="A336">
            <v>15.85</v>
          </cell>
        </row>
        <row r="337">
          <cell r="A337">
            <v>12.62</v>
          </cell>
        </row>
        <row r="338">
          <cell r="A338">
            <v>11.34</v>
          </cell>
        </row>
        <row r="339">
          <cell r="A339">
            <v>14.31</v>
          </cell>
        </row>
        <row r="340">
          <cell r="A340">
            <v>19.079999999999998</v>
          </cell>
        </row>
        <row r="341">
          <cell r="A341">
            <v>19.75</v>
          </cell>
        </row>
        <row r="342">
          <cell r="A342">
            <v>20.02</v>
          </cell>
        </row>
        <row r="343">
          <cell r="A343">
            <v>20.079999999999998</v>
          </cell>
        </row>
        <row r="344">
          <cell r="A344">
            <v>15.48</v>
          </cell>
        </row>
        <row r="345">
          <cell r="A345">
            <v>15.82</v>
          </cell>
        </row>
        <row r="346">
          <cell r="A346">
            <v>16.53</v>
          </cell>
        </row>
        <row r="347">
          <cell r="A347">
            <v>15.88</v>
          </cell>
        </row>
        <row r="348">
          <cell r="A348">
            <v>17.23</v>
          </cell>
        </row>
        <row r="349">
          <cell r="A349">
            <v>12.14</v>
          </cell>
        </row>
        <row r="350">
          <cell r="A350">
            <v>9.98</v>
          </cell>
        </row>
        <row r="351">
          <cell r="A351">
            <v>13.02</v>
          </cell>
        </row>
        <row r="352">
          <cell r="A352">
            <v>14.01</v>
          </cell>
        </row>
        <row r="353">
          <cell r="A353">
            <v>18.59</v>
          </cell>
        </row>
        <row r="354">
          <cell r="A354">
            <v>16.8</v>
          </cell>
        </row>
        <row r="355">
          <cell r="A355">
            <v>16.66</v>
          </cell>
        </row>
        <row r="356">
          <cell r="A356">
            <v>15.89</v>
          </cell>
        </row>
        <row r="357">
          <cell r="A357">
            <v>15.71</v>
          </cell>
        </row>
        <row r="358">
          <cell r="A358">
            <v>13.55</v>
          </cell>
        </row>
        <row r="359">
          <cell r="A359">
            <v>13.21</v>
          </cell>
        </row>
        <row r="360">
          <cell r="A360">
            <v>13.06</v>
          </cell>
        </row>
        <row r="361">
          <cell r="A361">
            <v>12.45</v>
          </cell>
        </row>
        <row r="362">
          <cell r="A362">
            <v>13.84</v>
          </cell>
        </row>
        <row r="363">
          <cell r="A363">
            <v>13.5</v>
          </cell>
        </row>
        <row r="364">
          <cell r="A364">
            <v>13.88</v>
          </cell>
        </row>
        <row r="365">
          <cell r="A365">
            <v>13.85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0_Temp_Min"/>
      <sheetName val="data"/>
    </sheetNames>
    <sheetDataSet>
      <sheetData sheetId="0" refreshError="1"/>
      <sheetData sheetId="1">
        <row r="1">
          <cell r="A1">
            <v>8.89</v>
          </cell>
        </row>
        <row r="2">
          <cell r="A2">
            <v>9.2899999999999991</v>
          </cell>
        </row>
        <row r="3">
          <cell r="A3">
            <v>10.32</v>
          </cell>
        </row>
        <row r="4">
          <cell r="A4">
            <v>12.42</v>
          </cell>
        </row>
        <row r="5">
          <cell r="A5">
            <v>11.86</v>
          </cell>
        </row>
        <row r="6">
          <cell r="A6">
            <v>9.98</v>
          </cell>
        </row>
        <row r="7">
          <cell r="A7">
            <v>8.1</v>
          </cell>
        </row>
        <row r="8">
          <cell r="A8">
            <v>4.99</v>
          </cell>
        </row>
        <row r="9">
          <cell r="A9">
            <v>3.21</v>
          </cell>
        </row>
        <row r="10">
          <cell r="A10">
            <v>4.43</v>
          </cell>
        </row>
        <row r="11">
          <cell r="A11">
            <v>7.44</v>
          </cell>
        </row>
        <row r="12">
          <cell r="A12">
            <v>8.6300000000000008</v>
          </cell>
        </row>
        <row r="13">
          <cell r="A13">
            <v>8.91</v>
          </cell>
        </row>
        <row r="14">
          <cell r="A14">
            <v>12.21</v>
          </cell>
        </row>
        <row r="15">
          <cell r="A15">
            <v>9.75</v>
          </cell>
        </row>
        <row r="16">
          <cell r="A16">
            <v>11.19</v>
          </cell>
        </row>
        <row r="17">
          <cell r="A17">
            <v>10.18</v>
          </cell>
        </row>
        <row r="18">
          <cell r="A18">
            <v>10.87</v>
          </cell>
        </row>
        <row r="19">
          <cell r="A19">
            <v>11.49</v>
          </cell>
        </row>
        <row r="20">
          <cell r="A20">
            <v>10.26</v>
          </cell>
        </row>
        <row r="21">
          <cell r="A21">
            <v>8.83</v>
          </cell>
        </row>
        <row r="22">
          <cell r="A22">
            <v>10.01</v>
          </cell>
        </row>
        <row r="23">
          <cell r="A23">
            <v>10.96</v>
          </cell>
        </row>
        <row r="24">
          <cell r="A24">
            <v>10.48</v>
          </cell>
        </row>
        <row r="25">
          <cell r="A25">
            <v>9.69</v>
          </cell>
        </row>
        <row r="26">
          <cell r="A26">
            <v>9.02</v>
          </cell>
        </row>
        <row r="27">
          <cell r="A27">
            <v>6.56</v>
          </cell>
        </row>
        <row r="28">
          <cell r="A28">
            <v>6.66</v>
          </cell>
        </row>
        <row r="29">
          <cell r="A29">
            <v>7.3</v>
          </cell>
        </row>
        <row r="30">
          <cell r="A30">
            <v>7.09</v>
          </cell>
        </row>
        <row r="31">
          <cell r="A31">
            <v>6.76</v>
          </cell>
        </row>
        <row r="32">
          <cell r="A32">
            <v>6.75</v>
          </cell>
        </row>
        <row r="33">
          <cell r="A33">
            <v>7.62</v>
          </cell>
        </row>
        <row r="34">
          <cell r="A34">
            <v>6.3</v>
          </cell>
        </row>
        <row r="35">
          <cell r="A35">
            <v>9.91</v>
          </cell>
        </row>
        <row r="36">
          <cell r="A36">
            <v>11.21</v>
          </cell>
        </row>
        <row r="37">
          <cell r="A37">
            <v>8.5399999999999991</v>
          </cell>
        </row>
        <row r="38">
          <cell r="A38">
            <v>10.19</v>
          </cell>
        </row>
        <row r="39">
          <cell r="A39">
            <v>10.93</v>
          </cell>
        </row>
        <row r="40">
          <cell r="A40">
            <v>10.119999999999999</v>
          </cell>
        </row>
        <row r="41">
          <cell r="A41">
            <v>9.67</v>
          </cell>
        </row>
        <row r="42">
          <cell r="A42">
            <v>6.68</v>
          </cell>
        </row>
        <row r="43">
          <cell r="A43">
            <v>3.59</v>
          </cell>
        </row>
        <row r="44">
          <cell r="A44">
            <v>5.56</v>
          </cell>
        </row>
        <row r="45">
          <cell r="A45">
            <v>4.09</v>
          </cell>
        </row>
        <row r="46">
          <cell r="A46">
            <v>9.01</v>
          </cell>
        </row>
        <row r="47">
          <cell r="A47">
            <v>8.9600000000000009</v>
          </cell>
        </row>
        <row r="48">
          <cell r="A48">
            <v>10.26</v>
          </cell>
        </row>
        <row r="49">
          <cell r="A49">
            <v>9.59</v>
          </cell>
        </row>
        <row r="50">
          <cell r="A50">
            <v>8.2899999999999991</v>
          </cell>
        </row>
        <row r="51">
          <cell r="A51">
            <v>6.29</v>
          </cell>
        </row>
        <row r="52">
          <cell r="A52">
            <v>10.52</v>
          </cell>
        </row>
        <row r="53">
          <cell r="A53">
            <v>10.69</v>
          </cell>
        </row>
        <row r="54">
          <cell r="A54">
            <v>11.81</v>
          </cell>
        </row>
        <row r="55">
          <cell r="A55">
            <v>11.28</v>
          </cell>
        </row>
        <row r="56">
          <cell r="A56">
            <v>10.46</v>
          </cell>
        </row>
        <row r="57">
          <cell r="A57">
            <v>12.58</v>
          </cell>
        </row>
        <row r="58">
          <cell r="A58">
            <v>11.98</v>
          </cell>
        </row>
        <row r="59">
          <cell r="A59">
            <v>11.91</v>
          </cell>
        </row>
        <row r="60">
          <cell r="A60">
            <v>10.199999999999999</v>
          </cell>
        </row>
        <row r="61">
          <cell r="A61">
            <v>10.54</v>
          </cell>
        </row>
        <row r="62">
          <cell r="A62">
            <v>11.27</v>
          </cell>
        </row>
        <row r="63">
          <cell r="A63">
            <v>11.56</v>
          </cell>
        </row>
        <row r="64">
          <cell r="A64">
            <v>11.25</v>
          </cell>
        </row>
        <row r="65">
          <cell r="A65">
            <v>9.99</v>
          </cell>
        </row>
        <row r="66">
          <cell r="A66">
            <v>8.91</v>
          </cell>
        </row>
        <row r="67">
          <cell r="A67">
            <v>6.59</v>
          </cell>
        </row>
        <row r="68">
          <cell r="A68">
            <v>3.65</v>
          </cell>
        </row>
        <row r="69">
          <cell r="A69">
            <v>5.27</v>
          </cell>
        </row>
        <row r="70">
          <cell r="A70">
            <v>7.59</v>
          </cell>
        </row>
        <row r="71">
          <cell r="A71">
            <v>8.01</v>
          </cell>
        </row>
        <row r="72">
          <cell r="A72">
            <v>8.23</v>
          </cell>
        </row>
        <row r="73">
          <cell r="A73">
            <v>8.8800000000000008</v>
          </cell>
        </row>
        <row r="74">
          <cell r="A74">
            <v>6.96</v>
          </cell>
        </row>
        <row r="75">
          <cell r="A75">
            <v>7.53</v>
          </cell>
        </row>
        <row r="76">
          <cell r="A76">
            <v>9.1</v>
          </cell>
        </row>
        <row r="77">
          <cell r="A77">
            <v>9.9600000000000009</v>
          </cell>
        </row>
        <row r="78">
          <cell r="A78">
            <v>13.24</v>
          </cell>
        </row>
        <row r="79">
          <cell r="A79">
            <v>14.78</v>
          </cell>
        </row>
        <row r="80">
          <cell r="A80">
            <v>13.37</v>
          </cell>
        </row>
        <row r="81">
          <cell r="A81">
            <v>12.19</v>
          </cell>
        </row>
        <row r="82">
          <cell r="A82">
            <v>11.25</v>
          </cell>
        </row>
        <row r="83">
          <cell r="A83">
            <v>11.37</v>
          </cell>
        </row>
        <row r="84">
          <cell r="A84">
            <v>11.74</v>
          </cell>
        </row>
        <row r="85">
          <cell r="A85">
            <v>12.05</v>
          </cell>
        </row>
        <row r="86">
          <cell r="A86">
            <v>9.8000000000000007</v>
          </cell>
        </row>
        <row r="87">
          <cell r="A87">
            <v>12.21</v>
          </cell>
        </row>
        <row r="88">
          <cell r="A88">
            <v>11.55</v>
          </cell>
        </row>
        <row r="89">
          <cell r="A89">
            <v>11.79</v>
          </cell>
        </row>
        <row r="90">
          <cell r="A90">
            <v>10.24</v>
          </cell>
        </row>
        <row r="91">
          <cell r="A91">
            <v>8.76</v>
          </cell>
        </row>
        <row r="92">
          <cell r="A92">
            <v>10.09</v>
          </cell>
        </row>
        <row r="93">
          <cell r="A93">
            <v>11.94</v>
          </cell>
        </row>
        <row r="94">
          <cell r="A94">
            <v>11.14</v>
          </cell>
        </row>
        <row r="95">
          <cell r="A95">
            <v>11.13</v>
          </cell>
        </row>
        <row r="96">
          <cell r="A96">
            <v>11.34</v>
          </cell>
        </row>
        <row r="97">
          <cell r="A97">
            <v>11.97</v>
          </cell>
        </row>
        <row r="98">
          <cell r="A98">
            <v>11.44</v>
          </cell>
        </row>
        <row r="99">
          <cell r="A99">
            <v>11.37</v>
          </cell>
        </row>
        <row r="100">
          <cell r="A100">
            <v>10.65</v>
          </cell>
        </row>
        <row r="101">
          <cell r="A101">
            <v>12.62</v>
          </cell>
        </row>
        <row r="102">
          <cell r="A102">
            <v>12.61</v>
          </cell>
        </row>
        <row r="103">
          <cell r="A103">
            <v>13.18</v>
          </cell>
        </row>
        <row r="104">
          <cell r="A104">
            <v>12.28</v>
          </cell>
        </row>
        <row r="105">
          <cell r="A105">
            <v>13.13</v>
          </cell>
        </row>
        <row r="106">
          <cell r="A106">
            <v>12.48</v>
          </cell>
        </row>
        <row r="107">
          <cell r="A107">
            <v>13.25</v>
          </cell>
        </row>
        <row r="108">
          <cell r="A108">
            <v>13.42</v>
          </cell>
        </row>
        <row r="109">
          <cell r="A109">
            <v>12.84</v>
          </cell>
        </row>
        <row r="110">
          <cell r="A110">
            <v>14.93</v>
          </cell>
        </row>
        <row r="111">
          <cell r="A111">
            <v>14.43</v>
          </cell>
        </row>
        <row r="112">
          <cell r="A112">
            <v>14.9</v>
          </cell>
        </row>
        <row r="113">
          <cell r="A113">
            <v>14.07</v>
          </cell>
        </row>
        <row r="114">
          <cell r="A114">
            <v>15.53</v>
          </cell>
        </row>
        <row r="115">
          <cell r="A115">
            <v>15.73</v>
          </cell>
        </row>
        <row r="116">
          <cell r="A116">
            <v>15.05</v>
          </cell>
        </row>
        <row r="117">
          <cell r="A117">
            <v>16.16</v>
          </cell>
        </row>
        <row r="118">
          <cell r="A118">
            <v>15.3</v>
          </cell>
        </row>
        <row r="119">
          <cell r="A119">
            <v>15.09</v>
          </cell>
        </row>
        <row r="120">
          <cell r="A120">
            <v>15.8</v>
          </cell>
        </row>
        <row r="121">
          <cell r="A121">
            <v>15.44</v>
          </cell>
        </row>
        <row r="122">
          <cell r="A122">
            <v>16.22</v>
          </cell>
        </row>
        <row r="123">
          <cell r="A123">
            <v>14.22</v>
          </cell>
        </row>
        <row r="124">
          <cell r="A124">
            <v>11.37</v>
          </cell>
        </row>
        <row r="125">
          <cell r="A125">
            <v>10.49</v>
          </cell>
        </row>
        <row r="126">
          <cell r="A126">
            <v>12.23</v>
          </cell>
        </row>
        <row r="127">
          <cell r="A127">
            <v>14.38</v>
          </cell>
        </row>
        <row r="128">
          <cell r="A128">
            <v>14.25</v>
          </cell>
        </row>
        <row r="129">
          <cell r="A129">
            <v>14.34</v>
          </cell>
        </row>
        <row r="130">
          <cell r="A130">
            <v>15.12</v>
          </cell>
        </row>
        <row r="131">
          <cell r="A131">
            <v>14.89</v>
          </cell>
        </row>
        <row r="132">
          <cell r="A132">
            <v>13.69</v>
          </cell>
        </row>
        <row r="133">
          <cell r="A133">
            <v>13.21</v>
          </cell>
        </row>
        <row r="134">
          <cell r="A134">
            <v>12.81</v>
          </cell>
        </row>
        <row r="135">
          <cell r="A135">
            <v>13.51</v>
          </cell>
        </row>
        <row r="136">
          <cell r="A136">
            <v>13.31</v>
          </cell>
        </row>
        <row r="137">
          <cell r="A137">
            <v>13.84</v>
          </cell>
        </row>
        <row r="138">
          <cell r="A138">
            <v>13.6</v>
          </cell>
        </row>
        <row r="139">
          <cell r="A139">
            <v>15.26</v>
          </cell>
        </row>
        <row r="140">
          <cell r="A140">
            <v>14.99</v>
          </cell>
        </row>
        <row r="141">
          <cell r="A141">
            <v>14.36</v>
          </cell>
        </row>
        <row r="142">
          <cell r="A142">
            <v>15.48</v>
          </cell>
        </row>
        <row r="143">
          <cell r="A143">
            <v>15.2</v>
          </cell>
        </row>
        <row r="144">
          <cell r="A144">
            <v>15.14</v>
          </cell>
        </row>
        <row r="145">
          <cell r="A145">
            <v>16.03</v>
          </cell>
        </row>
        <row r="146">
          <cell r="A146">
            <v>17.29</v>
          </cell>
        </row>
        <row r="147">
          <cell r="A147">
            <v>18.45</v>
          </cell>
        </row>
        <row r="148">
          <cell r="A148">
            <v>17.48</v>
          </cell>
        </row>
        <row r="149">
          <cell r="A149">
            <v>17.170000000000002</v>
          </cell>
        </row>
        <row r="150">
          <cell r="A150">
            <v>18.260000000000002</v>
          </cell>
        </row>
        <row r="151">
          <cell r="A151">
            <v>20.18</v>
          </cell>
        </row>
        <row r="152">
          <cell r="A152">
            <v>20.76</v>
          </cell>
        </row>
        <row r="153">
          <cell r="A153">
            <v>20.29</v>
          </cell>
        </row>
        <row r="154">
          <cell r="A154">
            <v>19.62</v>
          </cell>
        </row>
        <row r="155">
          <cell r="A155">
            <v>20.83</v>
          </cell>
        </row>
        <row r="156">
          <cell r="A156">
            <v>20.27</v>
          </cell>
        </row>
        <row r="157">
          <cell r="A157">
            <v>19.86</v>
          </cell>
        </row>
        <row r="158">
          <cell r="A158">
            <v>18.73</v>
          </cell>
        </row>
        <row r="159">
          <cell r="A159">
            <v>20.170000000000002</v>
          </cell>
        </row>
        <row r="160">
          <cell r="A160">
            <v>20.23</v>
          </cell>
        </row>
        <row r="161">
          <cell r="A161">
            <v>18.55</v>
          </cell>
        </row>
        <row r="162">
          <cell r="A162">
            <v>17.54</v>
          </cell>
        </row>
        <row r="163">
          <cell r="A163">
            <v>17.239999999999998</v>
          </cell>
        </row>
        <row r="164">
          <cell r="A164">
            <v>18.71</v>
          </cell>
        </row>
        <row r="165">
          <cell r="A165">
            <v>17.91</v>
          </cell>
        </row>
        <row r="166">
          <cell r="A166">
            <v>17.91</v>
          </cell>
        </row>
        <row r="167">
          <cell r="A167">
            <v>17.489999999999998</v>
          </cell>
        </row>
        <row r="168">
          <cell r="A168">
            <v>16.5</v>
          </cell>
        </row>
        <row r="169">
          <cell r="A169">
            <v>17.52</v>
          </cell>
        </row>
        <row r="170">
          <cell r="A170">
            <v>17.8</v>
          </cell>
        </row>
        <row r="171">
          <cell r="A171">
            <v>19.27</v>
          </cell>
        </row>
        <row r="172">
          <cell r="A172">
            <v>17.91</v>
          </cell>
        </row>
        <row r="173">
          <cell r="A173">
            <v>18.64</v>
          </cell>
        </row>
        <row r="174">
          <cell r="A174">
            <v>18.399999999999999</v>
          </cell>
        </row>
        <row r="175">
          <cell r="A175">
            <v>18.68</v>
          </cell>
        </row>
        <row r="176">
          <cell r="A176">
            <v>19.399999999999999</v>
          </cell>
        </row>
        <row r="177">
          <cell r="A177">
            <v>19.190000000000001</v>
          </cell>
        </row>
        <row r="178">
          <cell r="A178">
            <v>18.95</v>
          </cell>
        </row>
        <row r="179">
          <cell r="A179">
            <v>20.45</v>
          </cell>
        </row>
        <row r="180">
          <cell r="A180">
            <v>20.83</v>
          </cell>
        </row>
        <row r="181">
          <cell r="A181">
            <v>20.87</v>
          </cell>
        </row>
        <row r="182">
          <cell r="A182">
            <v>21.96</v>
          </cell>
        </row>
        <row r="183">
          <cell r="A183">
            <v>21.88</v>
          </cell>
        </row>
        <row r="184">
          <cell r="A184">
            <v>21.83</v>
          </cell>
        </row>
        <row r="185">
          <cell r="A185">
            <v>22.56</v>
          </cell>
        </row>
        <row r="186">
          <cell r="A186">
            <v>22.59</v>
          </cell>
        </row>
        <row r="187">
          <cell r="A187">
            <v>21.86</v>
          </cell>
        </row>
        <row r="188">
          <cell r="A188">
            <v>21.54</v>
          </cell>
        </row>
        <row r="189">
          <cell r="A189">
            <v>22.49</v>
          </cell>
        </row>
        <row r="190">
          <cell r="A190">
            <v>22.95</v>
          </cell>
        </row>
        <row r="191">
          <cell r="A191">
            <v>22.32</v>
          </cell>
        </row>
        <row r="192">
          <cell r="A192">
            <v>22.9</v>
          </cell>
        </row>
        <row r="193">
          <cell r="A193">
            <v>23.15</v>
          </cell>
        </row>
        <row r="194">
          <cell r="A194">
            <v>23.43</v>
          </cell>
        </row>
        <row r="195">
          <cell r="A195">
            <v>23.25</v>
          </cell>
        </row>
        <row r="196">
          <cell r="A196">
            <v>24.44</v>
          </cell>
        </row>
        <row r="197">
          <cell r="A197">
            <v>23.7</v>
          </cell>
        </row>
        <row r="198">
          <cell r="A198">
            <v>23.68</v>
          </cell>
        </row>
        <row r="199">
          <cell r="A199">
            <v>22.83</v>
          </cell>
        </row>
        <row r="200">
          <cell r="A200">
            <v>22.78</v>
          </cell>
        </row>
        <row r="201">
          <cell r="A201">
            <v>22.06</v>
          </cell>
        </row>
        <row r="202">
          <cell r="A202">
            <v>22.3</v>
          </cell>
        </row>
        <row r="203">
          <cell r="A203">
            <v>22.99</v>
          </cell>
        </row>
        <row r="204">
          <cell r="A204">
            <v>22.93</v>
          </cell>
        </row>
        <row r="205">
          <cell r="A205">
            <v>23.39</v>
          </cell>
        </row>
        <row r="206">
          <cell r="A206">
            <v>22.85</v>
          </cell>
        </row>
        <row r="207">
          <cell r="A207">
            <v>22.62</v>
          </cell>
        </row>
        <row r="208">
          <cell r="A208">
            <v>22.11</v>
          </cell>
        </row>
        <row r="209">
          <cell r="A209">
            <v>22.03</v>
          </cell>
        </row>
        <row r="210">
          <cell r="A210">
            <v>23.31</v>
          </cell>
        </row>
        <row r="211">
          <cell r="A211">
            <v>22.76</v>
          </cell>
        </row>
        <row r="212">
          <cell r="A212">
            <v>23.11</v>
          </cell>
        </row>
        <row r="213">
          <cell r="A213">
            <v>22.32</v>
          </cell>
        </row>
        <row r="214">
          <cell r="A214">
            <v>22.67</v>
          </cell>
        </row>
        <row r="215">
          <cell r="A215">
            <v>22.29</v>
          </cell>
        </row>
        <row r="216">
          <cell r="A216">
            <v>23.18</v>
          </cell>
        </row>
        <row r="217">
          <cell r="A217">
            <v>23.04</v>
          </cell>
        </row>
        <row r="218">
          <cell r="A218">
            <v>23.09</v>
          </cell>
        </row>
        <row r="219">
          <cell r="A219">
            <v>22.48</v>
          </cell>
        </row>
        <row r="220">
          <cell r="A220">
            <v>22.12</v>
          </cell>
        </row>
        <row r="221">
          <cell r="A221">
            <v>23.8</v>
          </cell>
        </row>
        <row r="222">
          <cell r="A222">
            <v>24.93</v>
          </cell>
        </row>
        <row r="223">
          <cell r="A223">
            <v>24.4</v>
          </cell>
        </row>
        <row r="224">
          <cell r="A224">
            <v>24.44</v>
          </cell>
        </row>
        <row r="225">
          <cell r="A225">
            <v>23.39</v>
          </cell>
        </row>
        <row r="226">
          <cell r="A226">
            <v>22.48</v>
          </cell>
        </row>
        <row r="227">
          <cell r="A227">
            <v>21.93</v>
          </cell>
        </row>
        <row r="228">
          <cell r="A228">
            <v>21.9</v>
          </cell>
        </row>
        <row r="229">
          <cell r="A229">
            <v>22.56</v>
          </cell>
        </row>
        <row r="230">
          <cell r="A230">
            <v>22.46</v>
          </cell>
        </row>
        <row r="231">
          <cell r="A231">
            <v>21.82</v>
          </cell>
        </row>
        <row r="232">
          <cell r="A232">
            <v>22.62</v>
          </cell>
        </row>
        <row r="233">
          <cell r="A233">
            <v>22.71</v>
          </cell>
        </row>
        <row r="234">
          <cell r="A234">
            <v>22.51</v>
          </cell>
        </row>
        <row r="235">
          <cell r="A235">
            <v>24.04</v>
          </cell>
        </row>
        <row r="236">
          <cell r="A236">
            <v>23.99</v>
          </cell>
        </row>
        <row r="237">
          <cell r="A237">
            <v>23.56</v>
          </cell>
        </row>
        <row r="238">
          <cell r="A238">
            <v>23.95</v>
          </cell>
        </row>
        <row r="239">
          <cell r="A239">
            <v>25.91</v>
          </cell>
        </row>
        <row r="240">
          <cell r="A240">
            <v>24.97</v>
          </cell>
        </row>
        <row r="241">
          <cell r="A241">
            <v>24.38</v>
          </cell>
        </row>
        <row r="242">
          <cell r="A242">
            <v>23.47</v>
          </cell>
        </row>
        <row r="243">
          <cell r="A243">
            <v>23.45</v>
          </cell>
        </row>
        <row r="244">
          <cell r="A244">
            <v>22.13</v>
          </cell>
        </row>
        <row r="245">
          <cell r="A245">
            <v>21.65</v>
          </cell>
        </row>
        <row r="246">
          <cell r="A246">
            <v>22.52</v>
          </cell>
        </row>
        <row r="247">
          <cell r="A247">
            <v>21.49</v>
          </cell>
        </row>
        <row r="248">
          <cell r="A248">
            <v>21.99</v>
          </cell>
        </row>
        <row r="249">
          <cell r="A249">
            <v>22.18</v>
          </cell>
        </row>
        <row r="250">
          <cell r="A250">
            <v>22.33</v>
          </cell>
        </row>
        <row r="251">
          <cell r="A251">
            <v>21.86</v>
          </cell>
        </row>
        <row r="252">
          <cell r="A252">
            <v>20.73</v>
          </cell>
        </row>
        <row r="253">
          <cell r="A253">
            <v>20.21</v>
          </cell>
        </row>
        <row r="254">
          <cell r="A254">
            <v>19.8</v>
          </cell>
        </row>
        <row r="255">
          <cell r="A255">
            <v>21.01</v>
          </cell>
        </row>
        <row r="256">
          <cell r="A256">
            <v>20.83</v>
          </cell>
        </row>
        <row r="257">
          <cell r="A257">
            <v>21.63</v>
          </cell>
        </row>
        <row r="258">
          <cell r="A258">
            <v>20.65</v>
          </cell>
        </row>
        <row r="259">
          <cell r="A259">
            <v>20.67</v>
          </cell>
        </row>
        <row r="260">
          <cell r="A260">
            <v>21.71</v>
          </cell>
        </row>
        <row r="261">
          <cell r="A261">
            <v>19.940000000000001</v>
          </cell>
        </row>
        <row r="262">
          <cell r="A262">
            <v>19.86</v>
          </cell>
        </row>
        <row r="263">
          <cell r="A263">
            <v>20.68</v>
          </cell>
        </row>
        <row r="264">
          <cell r="A264">
            <v>20.100000000000001</v>
          </cell>
        </row>
        <row r="265">
          <cell r="A265">
            <v>20.309999999999999</v>
          </cell>
        </row>
        <row r="266">
          <cell r="A266">
            <v>20.84</v>
          </cell>
        </row>
        <row r="267">
          <cell r="A267">
            <v>19.850000000000001</v>
          </cell>
        </row>
        <row r="268">
          <cell r="A268">
            <v>19.760000000000002</v>
          </cell>
        </row>
        <row r="269">
          <cell r="A269">
            <v>19.78</v>
          </cell>
        </row>
        <row r="270">
          <cell r="A270">
            <v>19.72</v>
          </cell>
        </row>
        <row r="271">
          <cell r="A271">
            <v>18.64</v>
          </cell>
        </row>
        <row r="272">
          <cell r="A272">
            <v>19.54</v>
          </cell>
        </row>
        <row r="273">
          <cell r="A273">
            <v>19.940000000000001</v>
          </cell>
        </row>
        <row r="274">
          <cell r="A274">
            <v>19.45</v>
          </cell>
        </row>
        <row r="275">
          <cell r="A275">
            <v>19.04</v>
          </cell>
        </row>
        <row r="276">
          <cell r="A276">
            <v>20.04</v>
          </cell>
        </row>
        <row r="277">
          <cell r="A277">
            <v>18.79</v>
          </cell>
        </row>
        <row r="278">
          <cell r="A278">
            <v>16.77</v>
          </cell>
        </row>
        <row r="279">
          <cell r="A279">
            <v>17.420000000000002</v>
          </cell>
        </row>
        <row r="280">
          <cell r="A280">
            <v>19.05</v>
          </cell>
        </row>
        <row r="281">
          <cell r="A281">
            <v>19.489999999999998</v>
          </cell>
        </row>
        <row r="282">
          <cell r="A282">
            <v>18.899999999999999</v>
          </cell>
        </row>
        <row r="283">
          <cell r="A283">
            <v>17.64</v>
          </cell>
        </row>
        <row r="284">
          <cell r="A284">
            <v>16.09</v>
          </cell>
        </row>
        <row r="285">
          <cell r="A285">
            <v>15.9</v>
          </cell>
        </row>
        <row r="286">
          <cell r="A286">
            <v>17.3</v>
          </cell>
        </row>
        <row r="287">
          <cell r="A287">
            <v>17.47</v>
          </cell>
        </row>
        <row r="288">
          <cell r="A288">
            <v>17.510000000000002</v>
          </cell>
        </row>
        <row r="289">
          <cell r="A289">
            <v>16.690000000000001</v>
          </cell>
        </row>
        <row r="290">
          <cell r="A290">
            <v>15.73</v>
          </cell>
        </row>
        <row r="291">
          <cell r="A291">
            <v>13.28</v>
          </cell>
        </row>
        <row r="292">
          <cell r="A292">
            <v>14.91</v>
          </cell>
        </row>
        <row r="293">
          <cell r="A293">
            <v>15.06</v>
          </cell>
        </row>
        <row r="294">
          <cell r="A294">
            <v>14.08</v>
          </cell>
        </row>
        <row r="295">
          <cell r="A295">
            <v>13.25</v>
          </cell>
        </row>
        <row r="296">
          <cell r="A296">
            <v>15.79</v>
          </cell>
        </row>
        <row r="297">
          <cell r="A297">
            <v>15.78</v>
          </cell>
        </row>
        <row r="298">
          <cell r="A298">
            <v>14.6</v>
          </cell>
        </row>
        <row r="299">
          <cell r="A299">
            <v>10.65</v>
          </cell>
        </row>
        <row r="300">
          <cell r="A300">
            <v>15.06</v>
          </cell>
        </row>
        <row r="301">
          <cell r="A301">
            <v>14.94</v>
          </cell>
        </row>
        <row r="302">
          <cell r="A302">
            <v>15.02</v>
          </cell>
        </row>
        <row r="303">
          <cell r="A303">
            <v>16</v>
          </cell>
        </row>
        <row r="304">
          <cell r="A304">
            <v>15.51</v>
          </cell>
        </row>
        <row r="305">
          <cell r="A305">
            <v>13.51</v>
          </cell>
        </row>
        <row r="306">
          <cell r="A306">
            <v>13.61</v>
          </cell>
        </row>
        <row r="307">
          <cell r="A307">
            <v>14.01</v>
          </cell>
        </row>
        <row r="308">
          <cell r="A308">
            <v>14.4</v>
          </cell>
        </row>
        <row r="309">
          <cell r="A309">
            <v>14.17</v>
          </cell>
        </row>
        <row r="310">
          <cell r="A310">
            <v>13.55</v>
          </cell>
        </row>
        <row r="311">
          <cell r="A311">
            <v>13.55</v>
          </cell>
        </row>
        <row r="312">
          <cell r="A312">
            <v>12.96</v>
          </cell>
        </row>
        <row r="313">
          <cell r="A313">
            <v>14.3</v>
          </cell>
        </row>
        <row r="314">
          <cell r="A314">
            <v>11.17</v>
          </cell>
        </row>
        <row r="315">
          <cell r="A315">
            <v>10.87</v>
          </cell>
        </row>
        <row r="316">
          <cell r="A316">
            <v>11.99</v>
          </cell>
        </row>
        <row r="317">
          <cell r="A317">
            <v>14.06</v>
          </cell>
        </row>
        <row r="318">
          <cell r="A318">
            <v>12.79</v>
          </cell>
        </row>
        <row r="319">
          <cell r="A319">
            <v>10.56</v>
          </cell>
        </row>
        <row r="320">
          <cell r="A320">
            <v>8.9</v>
          </cell>
        </row>
        <row r="321">
          <cell r="A321">
            <v>10.66</v>
          </cell>
        </row>
        <row r="322">
          <cell r="A322">
            <v>9.34</v>
          </cell>
        </row>
        <row r="323">
          <cell r="A323">
            <v>12.07</v>
          </cell>
        </row>
        <row r="324">
          <cell r="A324">
            <v>11.14</v>
          </cell>
        </row>
        <row r="325">
          <cell r="A325">
            <v>9.68</v>
          </cell>
        </row>
        <row r="326">
          <cell r="A326">
            <v>9.5500000000000007</v>
          </cell>
        </row>
        <row r="327">
          <cell r="A327">
            <v>9.08</v>
          </cell>
        </row>
        <row r="328">
          <cell r="A328">
            <v>12.35</v>
          </cell>
        </row>
        <row r="329">
          <cell r="A329">
            <v>12.96</v>
          </cell>
        </row>
        <row r="330">
          <cell r="A330">
            <v>11.2</v>
          </cell>
        </row>
        <row r="331">
          <cell r="A331">
            <v>8.7799999999999994</v>
          </cell>
        </row>
        <row r="332">
          <cell r="A332">
            <v>7.92</v>
          </cell>
        </row>
        <row r="333">
          <cell r="A333">
            <v>8.64</v>
          </cell>
        </row>
        <row r="334">
          <cell r="A334">
            <v>9.1</v>
          </cell>
        </row>
        <row r="335">
          <cell r="A335">
            <v>9.65</v>
          </cell>
        </row>
        <row r="336">
          <cell r="A336">
            <v>7.09</v>
          </cell>
        </row>
        <row r="337">
          <cell r="A337">
            <v>6.03</v>
          </cell>
        </row>
        <row r="338">
          <cell r="A338">
            <v>5.28</v>
          </cell>
        </row>
        <row r="339">
          <cell r="A339">
            <v>9.06</v>
          </cell>
        </row>
        <row r="340">
          <cell r="A340">
            <v>12.39</v>
          </cell>
        </row>
        <row r="341">
          <cell r="A341">
            <v>14.24</v>
          </cell>
        </row>
        <row r="342">
          <cell r="A342">
            <v>14.31</v>
          </cell>
        </row>
        <row r="343">
          <cell r="A343">
            <v>15.35</v>
          </cell>
        </row>
        <row r="344">
          <cell r="A344">
            <v>12.23</v>
          </cell>
        </row>
        <row r="345">
          <cell r="A345">
            <v>10.85</v>
          </cell>
        </row>
        <row r="346">
          <cell r="A346">
            <v>11.04</v>
          </cell>
        </row>
        <row r="347">
          <cell r="A347">
            <v>12.23</v>
          </cell>
        </row>
        <row r="348">
          <cell r="A348">
            <v>11.93</v>
          </cell>
        </row>
        <row r="349">
          <cell r="A349">
            <v>7.52</v>
          </cell>
        </row>
        <row r="350">
          <cell r="A350">
            <v>4.22</v>
          </cell>
        </row>
        <row r="351">
          <cell r="A351">
            <v>6.16</v>
          </cell>
        </row>
        <row r="352">
          <cell r="A352">
            <v>10.64</v>
          </cell>
        </row>
        <row r="353">
          <cell r="A353">
            <v>11.61</v>
          </cell>
        </row>
        <row r="354">
          <cell r="A354">
            <v>7.71</v>
          </cell>
        </row>
        <row r="355">
          <cell r="A355">
            <v>12.63</v>
          </cell>
        </row>
        <row r="356">
          <cell r="A356">
            <v>13.96</v>
          </cell>
        </row>
        <row r="357">
          <cell r="A357">
            <v>9.15</v>
          </cell>
        </row>
        <row r="358">
          <cell r="A358">
            <v>6.32</v>
          </cell>
        </row>
        <row r="359">
          <cell r="A359">
            <v>6.33</v>
          </cell>
        </row>
        <row r="360">
          <cell r="A360">
            <v>5.4</v>
          </cell>
        </row>
        <row r="361">
          <cell r="A361">
            <v>7.53</v>
          </cell>
        </row>
        <row r="362">
          <cell r="A362">
            <v>9.4499999999999993</v>
          </cell>
        </row>
        <row r="363">
          <cell r="A363">
            <v>8.92</v>
          </cell>
        </row>
        <row r="364">
          <cell r="A364">
            <v>9.2799999999999994</v>
          </cell>
        </row>
        <row r="365">
          <cell r="A365">
            <v>11.08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0_Temp_Avg"/>
      <sheetName val="data"/>
    </sheetNames>
    <sheetDataSet>
      <sheetData sheetId="0" refreshError="1"/>
      <sheetData sheetId="1">
        <row r="1">
          <cell r="A1">
            <v>12.1</v>
          </cell>
        </row>
        <row r="2">
          <cell r="A2">
            <v>12.15</v>
          </cell>
        </row>
        <row r="3">
          <cell r="A3">
            <v>12.49</v>
          </cell>
        </row>
        <row r="4">
          <cell r="A4">
            <v>13.98</v>
          </cell>
        </row>
        <row r="5">
          <cell r="A5">
            <v>13.89</v>
          </cell>
        </row>
        <row r="6">
          <cell r="A6">
            <v>12.68</v>
          </cell>
        </row>
        <row r="7">
          <cell r="A7">
            <v>11.54</v>
          </cell>
        </row>
        <row r="8">
          <cell r="A8">
            <v>6.82</v>
          </cell>
        </row>
        <row r="9">
          <cell r="A9">
            <v>6.05</v>
          </cell>
        </row>
        <row r="10">
          <cell r="A10">
            <v>7.02</v>
          </cell>
        </row>
        <row r="11">
          <cell r="A11">
            <v>11</v>
          </cell>
        </row>
        <row r="12">
          <cell r="A12">
            <v>12.12</v>
          </cell>
        </row>
        <row r="13">
          <cell r="A13">
            <v>12.36</v>
          </cell>
        </row>
        <row r="14">
          <cell r="A14">
            <v>14.57</v>
          </cell>
        </row>
        <row r="15">
          <cell r="A15">
            <v>12.61</v>
          </cell>
        </row>
        <row r="16">
          <cell r="A16">
            <v>13.83</v>
          </cell>
        </row>
        <row r="17">
          <cell r="A17">
            <v>12.79</v>
          </cell>
        </row>
        <row r="18">
          <cell r="A18">
            <v>13.34</v>
          </cell>
        </row>
        <row r="19">
          <cell r="A19">
            <v>13.87</v>
          </cell>
        </row>
        <row r="20">
          <cell r="A20">
            <v>13.17</v>
          </cell>
        </row>
        <row r="21">
          <cell r="A21">
            <v>11.9</v>
          </cell>
        </row>
        <row r="22">
          <cell r="A22">
            <v>12.11</v>
          </cell>
        </row>
        <row r="23">
          <cell r="A23">
            <v>12.26</v>
          </cell>
        </row>
        <row r="24">
          <cell r="A24">
            <v>12.06</v>
          </cell>
        </row>
        <row r="25">
          <cell r="A25">
            <v>10.75</v>
          </cell>
        </row>
        <row r="26">
          <cell r="A26">
            <v>10.28</v>
          </cell>
        </row>
        <row r="27">
          <cell r="A27">
            <v>8.5</v>
          </cell>
        </row>
        <row r="28">
          <cell r="A28">
            <v>9.74</v>
          </cell>
        </row>
        <row r="29">
          <cell r="A29">
            <v>10.92</v>
          </cell>
        </row>
        <row r="30">
          <cell r="A30">
            <v>10.76</v>
          </cell>
        </row>
        <row r="31">
          <cell r="A31">
            <v>10.32</v>
          </cell>
        </row>
        <row r="32">
          <cell r="A32">
            <v>9.76</v>
          </cell>
        </row>
        <row r="33">
          <cell r="A33">
            <v>9.7100000000000009</v>
          </cell>
        </row>
        <row r="34">
          <cell r="A34">
            <v>9.3800000000000008</v>
          </cell>
        </row>
        <row r="35">
          <cell r="A35">
            <v>12.91</v>
          </cell>
        </row>
        <row r="36">
          <cell r="A36">
            <v>13.92</v>
          </cell>
        </row>
        <row r="37">
          <cell r="A37">
            <v>13.01</v>
          </cell>
        </row>
        <row r="38">
          <cell r="A38">
            <v>13</v>
          </cell>
        </row>
        <row r="39">
          <cell r="A39">
            <v>12.92</v>
          </cell>
        </row>
        <row r="40">
          <cell r="A40">
            <v>12.65</v>
          </cell>
        </row>
        <row r="41">
          <cell r="A41">
            <v>11.81</v>
          </cell>
        </row>
        <row r="42">
          <cell r="A42">
            <v>10.36</v>
          </cell>
        </row>
        <row r="43">
          <cell r="A43">
            <v>7.54</v>
          </cell>
        </row>
        <row r="44">
          <cell r="A44">
            <v>7.77</v>
          </cell>
        </row>
        <row r="45">
          <cell r="A45">
            <v>7.25</v>
          </cell>
        </row>
        <row r="46">
          <cell r="A46">
            <v>10</v>
          </cell>
        </row>
        <row r="47">
          <cell r="A47">
            <v>12.29</v>
          </cell>
        </row>
        <row r="48">
          <cell r="A48">
            <v>12.79</v>
          </cell>
        </row>
        <row r="49">
          <cell r="A49">
            <v>11.83</v>
          </cell>
        </row>
        <row r="50">
          <cell r="A50">
            <v>11.7</v>
          </cell>
        </row>
        <row r="51">
          <cell r="A51">
            <v>10.64</v>
          </cell>
        </row>
        <row r="52">
          <cell r="A52">
            <v>11.82</v>
          </cell>
        </row>
        <row r="53">
          <cell r="A53">
            <v>13.54</v>
          </cell>
        </row>
        <row r="54">
          <cell r="A54">
            <v>14.5</v>
          </cell>
        </row>
        <row r="55">
          <cell r="A55">
            <v>14.69</v>
          </cell>
        </row>
        <row r="56">
          <cell r="A56">
            <v>14.42</v>
          </cell>
        </row>
        <row r="57">
          <cell r="A57">
            <v>15.39</v>
          </cell>
        </row>
        <row r="58">
          <cell r="A58">
            <v>15.86</v>
          </cell>
        </row>
        <row r="59">
          <cell r="A59">
            <v>13.8</v>
          </cell>
        </row>
        <row r="60">
          <cell r="A60">
            <v>13.21</v>
          </cell>
        </row>
        <row r="61">
          <cell r="A61">
            <v>11.75</v>
          </cell>
        </row>
        <row r="62">
          <cell r="A62">
            <v>13.5</v>
          </cell>
        </row>
        <row r="63">
          <cell r="A63">
            <v>14.61</v>
          </cell>
        </row>
        <row r="64">
          <cell r="A64">
            <v>12.71</v>
          </cell>
        </row>
        <row r="65">
          <cell r="A65">
            <v>11.17</v>
          </cell>
        </row>
        <row r="66">
          <cell r="A66">
            <v>11.09</v>
          </cell>
        </row>
        <row r="67">
          <cell r="A67">
            <v>13.08</v>
          </cell>
        </row>
        <row r="68">
          <cell r="A68">
            <v>8.2899999999999991</v>
          </cell>
        </row>
        <row r="69">
          <cell r="A69">
            <v>9.5299999999999994</v>
          </cell>
        </row>
        <row r="70">
          <cell r="A70">
            <v>10.09</v>
          </cell>
        </row>
        <row r="71">
          <cell r="A71">
            <v>9.9</v>
          </cell>
        </row>
        <row r="72">
          <cell r="A72">
            <v>9.93</v>
          </cell>
        </row>
        <row r="73">
          <cell r="A73">
            <v>9.9600000000000009</v>
          </cell>
        </row>
        <row r="74">
          <cell r="A74">
            <v>10.5</v>
          </cell>
        </row>
        <row r="75">
          <cell r="A75">
            <v>11.08</v>
          </cell>
        </row>
        <row r="76">
          <cell r="A76">
            <v>12.35</v>
          </cell>
        </row>
        <row r="77">
          <cell r="A77">
            <v>12.99</v>
          </cell>
        </row>
        <row r="78">
          <cell r="A78">
            <v>15.5</v>
          </cell>
        </row>
        <row r="79">
          <cell r="A79">
            <v>16.559999999999999</v>
          </cell>
        </row>
        <row r="80">
          <cell r="A80">
            <v>14.87</v>
          </cell>
        </row>
        <row r="81">
          <cell r="A81">
            <v>15.27</v>
          </cell>
        </row>
        <row r="82">
          <cell r="A82">
            <v>13.73</v>
          </cell>
        </row>
        <row r="83">
          <cell r="A83">
            <v>13.34</v>
          </cell>
        </row>
        <row r="84">
          <cell r="A84">
            <v>14.69</v>
          </cell>
        </row>
        <row r="85">
          <cell r="A85">
            <v>15.13</v>
          </cell>
        </row>
        <row r="86">
          <cell r="A86">
            <v>13.82</v>
          </cell>
        </row>
        <row r="87">
          <cell r="A87">
            <v>14.57</v>
          </cell>
        </row>
        <row r="88">
          <cell r="A88">
            <v>15.65</v>
          </cell>
        </row>
        <row r="89">
          <cell r="A89">
            <v>14.97</v>
          </cell>
        </row>
        <row r="90">
          <cell r="A90">
            <v>13.02</v>
          </cell>
        </row>
        <row r="91">
          <cell r="A91">
            <v>13.12</v>
          </cell>
        </row>
        <row r="92">
          <cell r="A92">
            <v>13.59</v>
          </cell>
        </row>
        <row r="93">
          <cell r="A93">
            <v>14.74</v>
          </cell>
        </row>
        <row r="94">
          <cell r="A94">
            <v>14.03</v>
          </cell>
        </row>
        <row r="95">
          <cell r="A95">
            <v>12.56</v>
          </cell>
        </row>
        <row r="96">
          <cell r="A96">
            <v>14.09</v>
          </cell>
        </row>
        <row r="97">
          <cell r="A97">
            <v>16.190000000000001</v>
          </cell>
        </row>
        <row r="98">
          <cell r="A98">
            <v>13.81</v>
          </cell>
        </row>
        <row r="99">
          <cell r="A99">
            <v>13.63</v>
          </cell>
        </row>
        <row r="100">
          <cell r="A100">
            <v>13.68</v>
          </cell>
        </row>
        <row r="101">
          <cell r="A101">
            <v>14.33</v>
          </cell>
        </row>
        <row r="102">
          <cell r="A102">
            <v>14.77</v>
          </cell>
        </row>
        <row r="103">
          <cell r="A103">
            <v>14.32</v>
          </cell>
        </row>
        <row r="104">
          <cell r="A104">
            <v>14.55</v>
          </cell>
        </row>
        <row r="105">
          <cell r="A105">
            <v>14.47</v>
          </cell>
        </row>
        <row r="106">
          <cell r="A106">
            <v>14.61</v>
          </cell>
        </row>
        <row r="107">
          <cell r="A107">
            <v>14.33</v>
          </cell>
        </row>
        <row r="108">
          <cell r="A108">
            <v>15.33</v>
          </cell>
        </row>
        <row r="109">
          <cell r="A109">
            <v>16.190000000000001</v>
          </cell>
        </row>
        <row r="110">
          <cell r="A110">
            <v>17</v>
          </cell>
        </row>
        <row r="111">
          <cell r="A111">
            <v>16.559999999999999</v>
          </cell>
        </row>
        <row r="112">
          <cell r="A112">
            <v>17.73</v>
          </cell>
        </row>
        <row r="113">
          <cell r="A113">
            <v>17.559999999999999</v>
          </cell>
        </row>
        <row r="114">
          <cell r="A114">
            <v>18.260000000000002</v>
          </cell>
        </row>
        <row r="115">
          <cell r="A115">
            <v>18.09</v>
          </cell>
        </row>
        <row r="116">
          <cell r="A116">
            <v>18.03</v>
          </cell>
        </row>
        <row r="117">
          <cell r="A117">
            <v>20.010000000000002</v>
          </cell>
        </row>
        <row r="118">
          <cell r="A118">
            <v>18.32</v>
          </cell>
        </row>
        <row r="119">
          <cell r="A119">
            <v>18.010000000000002</v>
          </cell>
        </row>
        <row r="120">
          <cell r="A120">
            <v>18.420000000000002</v>
          </cell>
        </row>
        <row r="121">
          <cell r="A121">
            <v>20.3</v>
          </cell>
        </row>
        <row r="122">
          <cell r="A122">
            <v>18.260000000000002</v>
          </cell>
        </row>
        <row r="123">
          <cell r="A123">
            <v>18.55</v>
          </cell>
        </row>
        <row r="124">
          <cell r="A124">
            <v>15.39</v>
          </cell>
        </row>
        <row r="125">
          <cell r="A125">
            <v>15.57</v>
          </cell>
        </row>
        <row r="126">
          <cell r="A126">
            <v>15.75</v>
          </cell>
        </row>
        <row r="127">
          <cell r="A127">
            <v>17.8</v>
          </cell>
        </row>
        <row r="128">
          <cell r="A128">
            <v>17.489999999999998</v>
          </cell>
        </row>
        <row r="129">
          <cell r="A129">
            <v>18.87</v>
          </cell>
        </row>
        <row r="130">
          <cell r="A130">
            <v>18.940000000000001</v>
          </cell>
        </row>
        <row r="131">
          <cell r="A131">
            <v>18.57</v>
          </cell>
        </row>
        <row r="132">
          <cell r="A132">
            <v>17.739999999999998</v>
          </cell>
        </row>
        <row r="133">
          <cell r="A133">
            <v>17.04</v>
          </cell>
        </row>
        <row r="134">
          <cell r="A134">
            <v>16.22</v>
          </cell>
        </row>
        <row r="135">
          <cell r="A135">
            <v>17.59</v>
          </cell>
        </row>
        <row r="136">
          <cell r="A136">
            <v>16.78</v>
          </cell>
        </row>
        <row r="137">
          <cell r="A137">
            <v>16.96</v>
          </cell>
        </row>
        <row r="138">
          <cell r="A138">
            <v>17.66</v>
          </cell>
        </row>
        <row r="139">
          <cell r="A139">
            <v>18.739999999999998</v>
          </cell>
        </row>
        <row r="140">
          <cell r="A140">
            <v>17.7</v>
          </cell>
        </row>
        <row r="141">
          <cell r="A141">
            <v>18.010000000000002</v>
          </cell>
        </row>
        <row r="142">
          <cell r="A142">
            <v>18.54</v>
          </cell>
        </row>
        <row r="143">
          <cell r="A143">
            <v>18.29</v>
          </cell>
        </row>
        <row r="144">
          <cell r="A144">
            <v>18.739999999999998</v>
          </cell>
        </row>
        <row r="145">
          <cell r="A145">
            <v>20.329999999999998</v>
          </cell>
        </row>
        <row r="146">
          <cell r="A146">
            <v>21.7</v>
          </cell>
        </row>
        <row r="147">
          <cell r="A147">
            <v>22.44</v>
          </cell>
        </row>
        <row r="148">
          <cell r="A148">
            <v>20.45</v>
          </cell>
        </row>
        <row r="149">
          <cell r="A149">
            <v>20.260000000000002</v>
          </cell>
        </row>
        <row r="150">
          <cell r="A150">
            <v>22.51</v>
          </cell>
        </row>
        <row r="151">
          <cell r="A151">
            <v>24.71</v>
          </cell>
        </row>
        <row r="152">
          <cell r="A152">
            <v>24.34</v>
          </cell>
        </row>
        <row r="153">
          <cell r="A153">
            <v>23.62</v>
          </cell>
        </row>
        <row r="154">
          <cell r="A154">
            <v>23.06</v>
          </cell>
        </row>
        <row r="155">
          <cell r="A155">
            <v>23.56</v>
          </cell>
        </row>
        <row r="156">
          <cell r="A156">
            <v>23.62</v>
          </cell>
        </row>
        <row r="157">
          <cell r="A157">
            <v>23.93</v>
          </cell>
        </row>
        <row r="158">
          <cell r="A158">
            <v>22.15</v>
          </cell>
        </row>
        <row r="159">
          <cell r="A159">
            <v>24.1</v>
          </cell>
        </row>
        <row r="160">
          <cell r="A160">
            <v>22.66</v>
          </cell>
        </row>
        <row r="161">
          <cell r="A161">
            <v>21.78</v>
          </cell>
        </row>
        <row r="162">
          <cell r="A162">
            <v>21.28</v>
          </cell>
        </row>
        <row r="163">
          <cell r="A163">
            <v>21.01</v>
          </cell>
        </row>
        <row r="164">
          <cell r="A164">
            <v>20.64</v>
          </cell>
        </row>
        <row r="165">
          <cell r="A165">
            <v>19.82</v>
          </cell>
        </row>
        <row r="166">
          <cell r="A166">
            <v>20.48</v>
          </cell>
        </row>
        <row r="167">
          <cell r="A167">
            <v>19.91</v>
          </cell>
        </row>
        <row r="168">
          <cell r="A168">
            <v>20.07</v>
          </cell>
        </row>
        <row r="169">
          <cell r="A169">
            <v>21.07</v>
          </cell>
        </row>
        <row r="170">
          <cell r="A170">
            <v>22.55</v>
          </cell>
        </row>
        <row r="171">
          <cell r="A171">
            <v>22.38</v>
          </cell>
        </row>
        <row r="172">
          <cell r="A172">
            <v>20.47</v>
          </cell>
        </row>
        <row r="173">
          <cell r="A173">
            <v>21.26</v>
          </cell>
        </row>
        <row r="174">
          <cell r="A174">
            <v>21.61</v>
          </cell>
        </row>
        <row r="175">
          <cell r="A175">
            <v>22.58</v>
          </cell>
        </row>
        <row r="176">
          <cell r="A176">
            <v>22.69</v>
          </cell>
        </row>
        <row r="177">
          <cell r="A177">
            <v>22.34</v>
          </cell>
        </row>
        <row r="178">
          <cell r="A178">
            <v>22.43</v>
          </cell>
        </row>
        <row r="179">
          <cell r="A179">
            <v>22.86</v>
          </cell>
        </row>
        <row r="180">
          <cell r="A180">
            <v>23.69</v>
          </cell>
        </row>
        <row r="181">
          <cell r="A181">
            <v>24.44</v>
          </cell>
        </row>
        <row r="182">
          <cell r="A182">
            <v>25.3</v>
          </cell>
        </row>
        <row r="183">
          <cell r="A183">
            <v>24.62</v>
          </cell>
        </row>
        <row r="184">
          <cell r="A184">
            <v>24.25</v>
          </cell>
        </row>
        <row r="185">
          <cell r="A185">
            <v>25.12</v>
          </cell>
        </row>
        <row r="186">
          <cell r="A186">
            <v>25.58</v>
          </cell>
        </row>
        <row r="187">
          <cell r="A187">
            <v>24.54</v>
          </cell>
        </row>
        <row r="188">
          <cell r="A188">
            <v>25.05</v>
          </cell>
        </row>
        <row r="189">
          <cell r="A189">
            <v>26.3</v>
          </cell>
        </row>
        <row r="190">
          <cell r="A190">
            <v>26.51</v>
          </cell>
        </row>
        <row r="191">
          <cell r="A191">
            <v>25.11</v>
          </cell>
        </row>
        <row r="192">
          <cell r="A192">
            <v>25.85</v>
          </cell>
        </row>
        <row r="193">
          <cell r="A193">
            <v>26.48</v>
          </cell>
        </row>
        <row r="194">
          <cell r="A194">
            <v>27.44</v>
          </cell>
        </row>
        <row r="195">
          <cell r="A195">
            <v>27.9</v>
          </cell>
        </row>
        <row r="196">
          <cell r="A196">
            <v>27.8</v>
          </cell>
        </row>
        <row r="197">
          <cell r="A197">
            <v>26.69</v>
          </cell>
        </row>
        <row r="198">
          <cell r="A198">
            <v>25.84</v>
          </cell>
        </row>
        <row r="199">
          <cell r="A199">
            <v>25.41</v>
          </cell>
        </row>
        <row r="200">
          <cell r="A200">
            <v>25.89</v>
          </cell>
        </row>
        <row r="201">
          <cell r="A201">
            <v>25.48</v>
          </cell>
        </row>
        <row r="202">
          <cell r="A202">
            <v>26.7</v>
          </cell>
        </row>
        <row r="203">
          <cell r="A203">
            <v>26.53</v>
          </cell>
        </row>
        <row r="204">
          <cell r="A204">
            <v>25.75</v>
          </cell>
        </row>
        <row r="205">
          <cell r="A205">
            <v>25.21</v>
          </cell>
        </row>
        <row r="206">
          <cell r="A206">
            <v>25.52</v>
          </cell>
        </row>
        <row r="207">
          <cell r="A207">
            <v>25.08</v>
          </cell>
        </row>
        <row r="208">
          <cell r="A208">
            <v>24.96</v>
          </cell>
        </row>
        <row r="209">
          <cell r="A209">
            <v>25.43</v>
          </cell>
        </row>
        <row r="210">
          <cell r="A210">
            <v>27.13</v>
          </cell>
        </row>
        <row r="211">
          <cell r="A211">
            <v>25.56</v>
          </cell>
        </row>
        <row r="212">
          <cell r="A212">
            <v>25.29</v>
          </cell>
        </row>
        <row r="213">
          <cell r="A213">
            <v>25.69</v>
          </cell>
        </row>
        <row r="214">
          <cell r="A214">
            <v>26.09</v>
          </cell>
        </row>
        <row r="215">
          <cell r="A215">
            <v>25.3</v>
          </cell>
        </row>
        <row r="216">
          <cell r="A216">
            <v>25.18</v>
          </cell>
        </row>
        <row r="217">
          <cell r="A217">
            <v>25.32</v>
          </cell>
        </row>
        <row r="218">
          <cell r="A218">
            <v>25.69</v>
          </cell>
        </row>
        <row r="219">
          <cell r="A219">
            <v>25.1</v>
          </cell>
        </row>
        <row r="220">
          <cell r="A220">
            <v>25.54</v>
          </cell>
        </row>
        <row r="221">
          <cell r="A221">
            <v>26.64</v>
          </cell>
        </row>
        <row r="222">
          <cell r="A222">
            <v>27.98</v>
          </cell>
        </row>
        <row r="223">
          <cell r="A223">
            <v>29.46</v>
          </cell>
        </row>
        <row r="224">
          <cell r="A224">
            <v>27.63</v>
          </cell>
        </row>
        <row r="225">
          <cell r="A225">
            <v>25.54</v>
          </cell>
        </row>
        <row r="226">
          <cell r="A226">
            <v>23.59</v>
          </cell>
        </row>
        <row r="227">
          <cell r="A227">
            <v>24.41</v>
          </cell>
        </row>
        <row r="228">
          <cell r="A228">
            <v>24.63</v>
          </cell>
        </row>
        <row r="229">
          <cell r="A229">
            <v>24.16</v>
          </cell>
        </row>
        <row r="230">
          <cell r="A230">
            <v>24.31</v>
          </cell>
        </row>
        <row r="231">
          <cell r="A231">
            <v>23.92</v>
          </cell>
        </row>
        <row r="232">
          <cell r="A232">
            <v>25.62</v>
          </cell>
        </row>
        <row r="233">
          <cell r="A233">
            <v>25.56</v>
          </cell>
        </row>
        <row r="234">
          <cell r="A234">
            <v>25.37</v>
          </cell>
        </row>
        <row r="235">
          <cell r="A235">
            <v>28.01</v>
          </cell>
        </row>
        <row r="236">
          <cell r="A236">
            <v>27.92</v>
          </cell>
        </row>
        <row r="237">
          <cell r="A237">
            <v>26.77</v>
          </cell>
        </row>
        <row r="238">
          <cell r="A238">
            <v>27.49</v>
          </cell>
        </row>
        <row r="239">
          <cell r="A239">
            <v>29.98</v>
          </cell>
        </row>
        <row r="240">
          <cell r="A240">
            <v>27.97</v>
          </cell>
        </row>
        <row r="241">
          <cell r="A241">
            <v>26.13</v>
          </cell>
        </row>
        <row r="242">
          <cell r="A242">
            <v>25.73</v>
          </cell>
        </row>
        <row r="243">
          <cell r="A243">
            <v>25.01</v>
          </cell>
        </row>
        <row r="244">
          <cell r="A244">
            <v>24.47</v>
          </cell>
        </row>
        <row r="245">
          <cell r="A245">
            <v>23.62</v>
          </cell>
        </row>
        <row r="246">
          <cell r="A246">
            <v>24.5</v>
          </cell>
        </row>
        <row r="247">
          <cell r="A247">
            <v>24.25</v>
          </cell>
        </row>
        <row r="248">
          <cell r="A248">
            <v>25.15</v>
          </cell>
        </row>
        <row r="249">
          <cell r="A249">
            <v>25.06</v>
          </cell>
        </row>
        <row r="250">
          <cell r="A250">
            <v>26.42</v>
          </cell>
        </row>
        <row r="251">
          <cell r="A251">
            <v>24.51</v>
          </cell>
        </row>
        <row r="252">
          <cell r="A252">
            <v>24.17</v>
          </cell>
        </row>
        <row r="253">
          <cell r="A253">
            <v>23.02</v>
          </cell>
        </row>
        <row r="254">
          <cell r="A254">
            <v>22.95</v>
          </cell>
        </row>
        <row r="255">
          <cell r="A255">
            <v>23.19</v>
          </cell>
        </row>
        <row r="256">
          <cell r="A256">
            <v>23.42</v>
          </cell>
        </row>
        <row r="257">
          <cell r="A257">
            <v>23.89</v>
          </cell>
        </row>
        <row r="258">
          <cell r="A258">
            <v>22.55</v>
          </cell>
        </row>
        <row r="259">
          <cell r="A259">
            <v>23.92</v>
          </cell>
        </row>
        <row r="260">
          <cell r="A260">
            <v>24.07</v>
          </cell>
        </row>
        <row r="261">
          <cell r="A261">
            <v>23.26</v>
          </cell>
        </row>
        <row r="262">
          <cell r="A262">
            <v>22.74</v>
          </cell>
        </row>
        <row r="263">
          <cell r="A263">
            <v>22.59</v>
          </cell>
        </row>
        <row r="264">
          <cell r="A264">
            <v>22.84</v>
          </cell>
        </row>
        <row r="265">
          <cell r="A265">
            <v>22.89</v>
          </cell>
        </row>
        <row r="266">
          <cell r="A266">
            <v>22.85</v>
          </cell>
        </row>
        <row r="267">
          <cell r="A267">
            <v>23.72</v>
          </cell>
        </row>
        <row r="268">
          <cell r="A268">
            <v>22.75</v>
          </cell>
        </row>
        <row r="269">
          <cell r="A269">
            <v>22.1</v>
          </cell>
        </row>
        <row r="270">
          <cell r="A270">
            <v>21.53</v>
          </cell>
        </row>
        <row r="271">
          <cell r="A271">
            <v>21.97</v>
          </cell>
        </row>
        <row r="272">
          <cell r="A272">
            <v>22.35</v>
          </cell>
        </row>
        <row r="273">
          <cell r="A273">
            <v>23.02</v>
          </cell>
        </row>
        <row r="274">
          <cell r="A274">
            <v>22.5</v>
          </cell>
        </row>
        <row r="275">
          <cell r="A275">
            <v>22.57</v>
          </cell>
        </row>
        <row r="276">
          <cell r="A276">
            <v>23.38</v>
          </cell>
        </row>
        <row r="277">
          <cell r="A277">
            <v>21.65</v>
          </cell>
        </row>
        <row r="278">
          <cell r="A278">
            <v>20.079999999999998</v>
          </cell>
        </row>
        <row r="279">
          <cell r="A279">
            <v>20.64</v>
          </cell>
        </row>
        <row r="280">
          <cell r="A280">
            <v>21.73</v>
          </cell>
        </row>
        <row r="281">
          <cell r="A281">
            <v>21.42</v>
          </cell>
        </row>
        <row r="282">
          <cell r="A282">
            <v>21.32</v>
          </cell>
        </row>
        <row r="283">
          <cell r="A283">
            <v>20.059999999999999</v>
          </cell>
        </row>
        <row r="284">
          <cell r="A284">
            <v>18.41</v>
          </cell>
        </row>
        <row r="285">
          <cell r="A285">
            <v>19.399999999999999</v>
          </cell>
        </row>
        <row r="286">
          <cell r="A286">
            <v>19.989999999999998</v>
          </cell>
        </row>
        <row r="287">
          <cell r="A287">
            <v>20</v>
          </cell>
        </row>
        <row r="288">
          <cell r="A288">
            <v>19.940000000000001</v>
          </cell>
        </row>
        <row r="289">
          <cell r="A289">
            <v>19.07</v>
          </cell>
        </row>
        <row r="290">
          <cell r="A290">
            <v>18.86</v>
          </cell>
        </row>
        <row r="291">
          <cell r="A291">
            <v>16.71</v>
          </cell>
        </row>
        <row r="292">
          <cell r="A292">
            <v>16.79</v>
          </cell>
        </row>
        <row r="293">
          <cell r="A293">
            <v>17.52</v>
          </cell>
        </row>
        <row r="294">
          <cell r="A294">
            <v>16.87</v>
          </cell>
        </row>
        <row r="295">
          <cell r="A295">
            <v>16.84</v>
          </cell>
        </row>
        <row r="296">
          <cell r="A296">
            <v>17.64</v>
          </cell>
        </row>
        <row r="297">
          <cell r="A297">
            <v>19.079999999999998</v>
          </cell>
        </row>
        <row r="298">
          <cell r="A298">
            <v>18.53</v>
          </cell>
        </row>
        <row r="299">
          <cell r="A299">
            <v>15.82</v>
          </cell>
        </row>
        <row r="300">
          <cell r="A300">
            <v>16.96</v>
          </cell>
        </row>
        <row r="301">
          <cell r="A301">
            <v>17.440000000000001</v>
          </cell>
        </row>
        <row r="302">
          <cell r="A302">
            <v>18.04</v>
          </cell>
        </row>
        <row r="303">
          <cell r="A303">
            <v>17.57</v>
          </cell>
        </row>
        <row r="304">
          <cell r="A304">
            <v>17.989999999999998</v>
          </cell>
        </row>
        <row r="305">
          <cell r="A305">
            <v>17.03</v>
          </cell>
        </row>
        <row r="306">
          <cell r="A306">
            <v>17.05</v>
          </cell>
        </row>
        <row r="307">
          <cell r="A307">
            <v>16.86</v>
          </cell>
        </row>
        <row r="308">
          <cell r="A308">
            <v>16.760000000000002</v>
          </cell>
        </row>
        <row r="309">
          <cell r="A309">
            <v>16.5</v>
          </cell>
        </row>
        <row r="310">
          <cell r="A310">
            <v>16.28</v>
          </cell>
        </row>
        <row r="311">
          <cell r="A311">
            <v>16.899999999999999</v>
          </cell>
        </row>
        <row r="312">
          <cell r="A312">
            <v>16.12</v>
          </cell>
        </row>
        <row r="313">
          <cell r="A313">
            <v>17.75</v>
          </cell>
        </row>
        <row r="314">
          <cell r="A314">
            <v>14.52</v>
          </cell>
        </row>
        <row r="315">
          <cell r="A315">
            <v>14.54</v>
          </cell>
        </row>
        <row r="316">
          <cell r="A316">
            <v>15.91</v>
          </cell>
        </row>
        <row r="317">
          <cell r="A317">
            <v>16.350000000000001</v>
          </cell>
        </row>
        <row r="318">
          <cell r="A318">
            <v>16.190000000000001</v>
          </cell>
        </row>
        <row r="319">
          <cell r="A319">
            <v>14.07</v>
          </cell>
        </row>
        <row r="320">
          <cell r="A320">
            <v>12.91</v>
          </cell>
        </row>
        <row r="321">
          <cell r="A321">
            <v>13.2</v>
          </cell>
        </row>
        <row r="322">
          <cell r="A322">
            <v>12.99</v>
          </cell>
        </row>
        <row r="323">
          <cell r="A323">
            <v>13.58</v>
          </cell>
        </row>
        <row r="324">
          <cell r="A324">
            <v>14.7</v>
          </cell>
        </row>
        <row r="325">
          <cell r="A325">
            <v>13.01</v>
          </cell>
        </row>
        <row r="326">
          <cell r="A326">
            <v>12.47</v>
          </cell>
        </row>
        <row r="327">
          <cell r="A327">
            <v>12.64</v>
          </cell>
        </row>
        <row r="328">
          <cell r="A328">
            <v>14.4</v>
          </cell>
        </row>
        <row r="329">
          <cell r="A329">
            <v>14.71</v>
          </cell>
        </row>
        <row r="330">
          <cell r="A330">
            <v>11.92</v>
          </cell>
        </row>
        <row r="331">
          <cell r="A331">
            <v>10.220000000000001</v>
          </cell>
        </row>
        <row r="332">
          <cell r="A332">
            <v>11.14</v>
          </cell>
        </row>
        <row r="333">
          <cell r="A333">
            <v>9.14</v>
          </cell>
        </row>
        <row r="334">
          <cell r="A334">
            <v>11.35</v>
          </cell>
        </row>
        <row r="335">
          <cell r="A335">
            <v>11.75</v>
          </cell>
        </row>
        <row r="336">
          <cell r="A336">
            <v>11.74</v>
          </cell>
        </row>
        <row r="337">
          <cell r="A337">
            <v>8.7899999999999991</v>
          </cell>
        </row>
        <row r="338">
          <cell r="A338">
            <v>8.35</v>
          </cell>
        </row>
        <row r="339">
          <cell r="A339">
            <v>11.39</v>
          </cell>
        </row>
        <row r="340">
          <cell r="A340">
            <v>15.48</v>
          </cell>
        </row>
        <row r="341">
          <cell r="A341">
            <v>16.100000000000001</v>
          </cell>
        </row>
        <row r="342">
          <cell r="A342">
            <v>16.71</v>
          </cell>
        </row>
        <row r="343">
          <cell r="A343">
            <v>17.100000000000001</v>
          </cell>
        </row>
        <row r="344">
          <cell r="A344">
            <v>14.39</v>
          </cell>
        </row>
        <row r="345">
          <cell r="A345">
            <v>12.75</v>
          </cell>
        </row>
        <row r="346">
          <cell r="A346">
            <v>13.34</v>
          </cell>
        </row>
        <row r="347">
          <cell r="A347">
            <v>13.71</v>
          </cell>
        </row>
        <row r="348">
          <cell r="A348">
            <v>13.72</v>
          </cell>
        </row>
        <row r="349">
          <cell r="A349">
            <v>9.7100000000000009</v>
          </cell>
        </row>
        <row r="350">
          <cell r="A350">
            <v>7.04</v>
          </cell>
        </row>
        <row r="351">
          <cell r="A351">
            <v>9.48</v>
          </cell>
        </row>
        <row r="352">
          <cell r="A352">
            <v>12.34</v>
          </cell>
        </row>
        <row r="353">
          <cell r="A353">
            <v>14.63</v>
          </cell>
        </row>
        <row r="354">
          <cell r="A354">
            <v>12.02</v>
          </cell>
        </row>
        <row r="355">
          <cell r="A355">
            <v>14.44</v>
          </cell>
        </row>
        <row r="356">
          <cell r="A356">
            <v>14.6</v>
          </cell>
        </row>
        <row r="357">
          <cell r="A357">
            <v>13.04</v>
          </cell>
        </row>
        <row r="358">
          <cell r="A358">
            <v>9.17</v>
          </cell>
        </row>
        <row r="359">
          <cell r="A359">
            <v>9.75</v>
          </cell>
        </row>
        <row r="360">
          <cell r="A360">
            <v>8.84</v>
          </cell>
        </row>
        <row r="361">
          <cell r="A361">
            <v>9.52</v>
          </cell>
        </row>
        <row r="362">
          <cell r="A362">
            <v>11.14</v>
          </cell>
        </row>
        <row r="363">
          <cell r="A363">
            <v>10.7</v>
          </cell>
        </row>
        <row r="364">
          <cell r="A364">
            <v>11.34</v>
          </cell>
        </row>
        <row r="365">
          <cell r="A365">
            <v>12.36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0_Precip"/>
      <sheetName val="data"/>
    </sheetNames>
    <sheetDataSet>
      <sheetData sheetId="0" refreshError="1"/>
      <sheetData sheetId="1">
        <row r="1">
          <cell r="A1">
            <v>0.01</v>
          </cell>
        </row>
        <row r="2">
          <cell r="A2">
            <v>0</v>
          </cell>
        </row>
        <row r="3">
          <cell r="A3">
            <v>7.0000000000000007E-2</v>
          </cell>
        </row>
        <row r="4">
          <cell r="A4">
            <v>1.67</v>
          </cell>
        </row>
        <row r="5">
          <cell r="A5">
            <v>11.07</v>
          </cell>
        </row>
        <row r="6">
          <cell r="A6">
            <v>0.08</v>
          </cell>
        </row>
        <row r="7">
          <cell r="A7">
            <v>24.28</v>
          </cell>
        </row>
        <row r="8">
          <cell r="A8">
            <v>0.17</v>
          </cell>
        </row>
        <row r="9">
          <cell r="A9">
            <v>0</v>
          </cell>
        </row>
        <row r="10">
          <cell r="A10">
            <v>2.13</v>
          </cell>
        </row>
        <row r="11">
          <cell r="A11">
            <v>0.32</v>
          </cell>
        </row>
        <row r="12">
          <cell r="A12">
            <v>1.18</v>
          </cell>
        </row>
        <row r="13">
          <cell r="A13">
            <v>1.65</v>
          </cell>
        </row>
        <row r="14">
          <cell r="A14">
            <v>0.45</v>
          </cell>
        </row>
        <row r="15">
          <cell r="A15">
            <v>0</v>
          </cell>
        </row>
        <row r="16">
          <cell r="A16">
            <v>0</v>
          </cell>
        </row>
        <row r="17">
          <cell r="A17">
            <v>0</v>
          </cell>
        </row>
        <row r="18">
          <cell r="A18">
            <v>0</v>
          </cell>
        </row>
        <row r="19">
          <cell r="A19">
            <v>0</v>
          </cell>
        </row>
        <row r="20">
          <cell r="A20">
            <v>0</v>
          </cell>
        </row>
        <row r="21">
          <cell r="A21">
            <v>0</v>
          </cell>
        </row>
        <row r="22">
          <cell r="A22">
            <v>0</v>
          </cell>
        </row>
        <row r="23">
          <cell r="A23">
            <v>0.05</v>
          </cell>
        </row>
        <row r="24">
          <cell r="A24">
            <v>2.02</v>
          </cell>
        </row>
        <row r="25">
          <cell r="A25">
            <v>2.4300000000000002</v>
          </cell>
        </row>
        <row r="26">
          <cell r="A26">
            <v>23.81</v>
          </cell>
        </row>
        <row r="27">
          <cell r="A27">
            <v>0.6</v>
          </cell>
        </row>
        <row r="28">
          <cell r="A28">
            <v>0.03</v>
          </cell>
        </row>
        <row r="29">
          <cell r="A29">
            <v>0</v>
          </cell>
        </row>
        <row r="30">
          <cell r="A30">
            <v>0</v>
          </cell>
        </row>
        <row r="31">
          <cell r="A31">
            <v>0</v>
          </cell>
        </row>
        <row r="32">
          <cell r="A32">
            <v>0</v>
          </cell>
        </row>
        <row r="33">
          <cell r="A33">
            <v>0</v>
          </cell>
        </row>
        <row r="34">
          <cell r="A34">
            <v>0.02</v>
          </cell>
        </row>
        <row r="35">
          <cell r="A35">
            <v>6.14</v>
          </cell>
        </row>
        <row r="36">
          <cell r="A36">
            <v>0.02</v>
          </cell>
        </row>
        <row r="37">
          <cell r="A37">
            <v>0</v>
          </cell>
        </row>
        <row r="38">
          <cell r="A38">
            <v>0.06</v>
          </cell>
        </row>
        <row r="39">
          <cell r="A39">
            <v>1.99</v>
          </cell>
        </row>
        <row r="40">
          <cell r="A40">
            <v>0.28000000000000003</v>
          </cell>
        </row>
        <row r="41">
          <cell r="A41">
            <v>0.75</v>
          </cell>
        </row>
        <row r="42">
          <cell r="A42">
            <v>0.06</v>
          </cell>
        </row>
        <row r="43">
          <cell r="A43">
            <v>6.24</v>
          </cell>
        </row>
        <row r="44">
          <cell r="A44">
            <v>8.19</v>
          </cell>
        </row>
        <row r="45">
          <cell r="A45">
            <v>0.36</v>
          </cell>
        </row>
        <row r="46">
          <cell r="A46">
            <v>5.97</v>
          </cell>
        </row>
        <row r="47">
          <cell r="A47">
            <v>8.7100000000000009</v>
          </cell>
        </row>
        <row r="48">
          <cell r="A48">
            <v>1.18</v>
          </cell>
        </row>
        <row r="49">
          <cell r="A49">
            <v>6.32</v>
          </cell>
        </row>
        <row r="50">
          <cell r="A50">
            <v>7.15</v>
          </cell>
        </row>
        <row r="51">
          <cell r="A51">
            <v>0</v>
          </cell>
        </row>
        <row r="52">
          <cell r="A52">
            <v>1.76</v>
          </cell>
        </row>
        <row r="53">
          <cell r="A53">
            <v>0.18</v>
          </cell>
        </row>
        <row r="54">
          <cell r="A54">
            <v>1.33</v>
          </cell>
        </row>
        <row r="55">
          <cell r="A55">
            <v>0.02</v>
          </cell>
        </row>
        <row r="56">
          <cell r="A56">
            <v>0.03</v>
          </cell>
        </row>
        <row r="57">
          <cell r="A57">
            <v>0.03</v>
          </cell>
        </row>
        <row r="58">
          <cell r="A58">
            <v>0</v>
          </cell>
        </row>
        <row r="59">
          <cell r="A59">
            <v>0.27</v>
          </cell>
        </row>
        <row r="60">
          <cell r="A60">
            <v>0.3</v>
          </cell>
        </row>
        <row r="61">
          <cell r="A61">
            <v>17.239999999999998</v>
          </cell>
        </row>
        <row r="62">
          <cell r="A62">
            <v>7.87</v>
          </cell>
        </row>
        <row r="63">
          <cell r="A63">
            <v>0.8</v>
          </cell>
        </row>
        <row r="64">
          <cell r="A64">
            <v>0.1</v>
          </cell>
        </row>
        <row r="65">
          <cell r="A65">
            <v>1.01</v>
          </cell>
        </row>
        <row r="66">
          <cell r="A66">
            <v>0.46</v>
          </cell>
        </row>
        <row r="67">
          <cell r="A67">
            <v>6.68</v>
          </cell>
        </row>
        <row r="68">
          <cell r="A68">
            <v>1.91</v>
          </cell>
        </row>
        <row r="69">
          <cell r="A69">
            <v>0</v>
          </cell>
        </row>
        <row r="70">
          <cell r="A70">
            <v>0.36</v>
          </cell>
        </row>
        <row r="71">
          <cell r="A71">
            <v>4.93</v>
          </cell>
        </row>
        <row r="72">
          <cell r="A72">
            <v>0.15</v>
          </cell>
        </row>
        <row r="73">
          <cell r="A73">
            <v>1.72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8.4600000000000009</v>
          </cell>
        </row>
        <row r="80">
          <cell r="A80">
            <v>0.71</v>
          </cell>
        </row>
        <row r="81">
          <cell r="A81">
            <v>0.03</v>
          </cell>
        </row>
        <row r="82">
          <cell r="A82">
            <v>0</v>
          </cell>
        </row>
        <row r="83">
          <cell r="A83">
            <v>0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</row>
        <row r="96">
          <cell r="A96">
            <v>0</v>
          </cell>
        </row>
        <row r="97">
          <cell r="A97">
            <v>0</v>
          </cell>
        </row>
        <row r="98">
          <cell r="A98">
            <v>0</v>
          </cell>
        </row>
        <row r="99">
          <cell r="A99">
            <v>0</v>
          </cell>
        </row>
        <row r="100">
          <cell r="A100">
            <v>0</v>
          </cell>
        </row>
        <row r="101">
          <cell r="A101">
            <v>0</v>
          </cell>
        </row>
        <row r="102">
          <cell r="A102">
            <v>0.03</v>
          </cell>
        </row>
        <row r="103">
          <cell r="A103">
            <v>0.23</v>
          </cell>
        </row>
        <row r="104">
          <cell r="A104">
            <v>0.26</v>
          </cell>
        </row>
        <row r="105">
          <cell r="A105">
            <v>0.91</v>
          </cell>
        </row>
        <row r="106">
          <cell r="A106">
            <v>2.04</v>
          </cell>
        </row>
        <row r="107">
          <cell r="A107">
            <v>3.08</v>
          </cell>
        </row>
        <row r="108">
          <cell r="A108">
            <v>1.56</v>
          </cell>
        </row>
        <row r="109">
          <cell r="A109">
            <v>0.15</v>
          </cell>
        </row>
        <row r="110">
          <cell r="A110">
            <v>0</v>
          </cell>
        </row>
        <row r="111">
          <cell r="A111">
            <v>0.44</v>
          </cell>
        </row>
        <row r="112">
          <cell r="A112">
            <v>2.2400000000000002</v>
          </cell>
        </row>
        <row r="113">
          <cell r="A113">
            <v>0</v>
          </cell>
        </row>
        <row r="114">
          <cell r="A114">
            <v>0</v>
          </cell>
        </row>
        <row r="115">
          <cell r="A115">
            <v>0</v>
          </cell>
        </row>
        <row r="116">
          <cell r="A116">
            <v>0</v>
          </cell>
        </row>
        <row r="117">
          <cell r="A117">
            <v>0</v>
          </cell>
        </row>
        <row r="118">
          <cell r="A118">
            <v>0</v>
          </cell>
        </row>
        <row r="119">
          <cell r="A119">
            <v>0</v>
          </cell>
        </row>
        <row r="120">
          <cell r="A120">
            <v>0.31</v>
          </cell>
        </row>
        <row r="121">
          <cell r="A121">
            <v>0.38</v>
          </cell>
        </row>
        <row r="122">
          <cell r="A122">
            <v>0.23</v>
          </cell>
        </row>
        <row r="123">
          <cell r="A123">
            <v>2.36</v>
          </cell>
        </row>
        <row r="124">
          <cell r="A124">
            <v>0.02</v>
          </cell>
        </row>
        <row r="125">
          <cell r="A125">
            <v>0</v>
          </cell>
        </row>
        <row r="126">
          <cell r="A126">
            <v>0.01</v>
          </cell>
        </row>
        <row r="127">
          <cell r="A127">
            <v>0.32</v>
          </cell>
        </row>
        <row r="128">
          <cell r="A128">
            <v>0.83</v>
          </cell>
        </row>
        <row r="129">
          <cell r="A129">
            <v>0.01</v>
          </cell>
        </row>
        <row r="130">
          <cell r="A130">
            <v>0.01</v>
          </cell>
        </row>
        <row r="131">
          <cell r="A131">
            <v>0.36</v>
          </cell>
        </row>
        <row r="132">
          <cell r="A132">
            <v>0.12</v>
          </cell>
        </row>
        <row r="133">
          <cell r="A133">
            <v>0.28000000000000003</v>
          </cell>
        </row>
        <row r="134">
          <cell r="A134">
            <v>0.23</v>
          </cell>
        </row>
        <row r="135">
          <cell r="A135">
            <v>0</v>
          </cell>
        </row>
        <row r="136">
          <cell r="A136">
            <v>0</v>
          </cell>
        </row>
        <row r="137">
          <cell r="A137">
            <v>0</v>
          </cell>
        </row>
        <row r="138">
          <cell r="A138">
            <v>0</v>
          </cell>
        </row>
        <row r="139">
          <cell r="A139">
            <v>0</v>
          </cell>
        </row>
        <row r="140">
          <cell r="A140">
            <v>0</v>
          </cell>
        </row>
        <row r="141">
          <cell r="A141">
            <v>0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0.33</v>
          </cell>
        </row>
        <row r="145">
          <cell r="A145">
            <v>0</v>
          </cell>
        </row>
        <row r="146">
          <cell r="A146">
            <v>0.02</v>
          </cell>
        </row>
        <row r="147">
          <cell r="A147">
            <v>0.35</v>
          </cell>
        </row>
        <row r="148">
          <cell r="A148">
            <v>1.1599999999999999</v>
          </cell>
        </row>
        <row r="149">
          <cell r="A149">
            <v>0.02</v>
          </cell>
        </row>
        <row r="150">
          <cell r="A150">
            <v>0</v>
          </cell>
        </row>
        <row r="151">
          <cell r="A151">
            <v>0</v>
          </cell>
        </row>
        <row r="152">
          <cell r="A152">
            <v>0</v>
          </cell>
        </row>
        <row r="153">
          <cell r="A153">
            <v>0</v>
          </cell>
        </row>
        <row r="154">
          <cell r="A154">
            <v>0.28999999999999998</v>
          </cell>
        </row>
        <row r="155">
          <cell r="A155">
            <v>1.29</v>
          </cell>
        </row>
        <row r="156">
          <cell r="A156">
            <v>0</v>
          </cell>
        </row>
        <row r="157">
          <cell r="A157">
            <v>0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0.05</v>
          </cell>
        </row>
        <row r="161">
          <cell r="A161">
            <v>0.04</v>
          </cell>
        </row>
        <row r="162">
          <cell r="A162">
            <v>0</v>
          </cell>
        </row>
        <row r="163">
          <cell r="A163">
            <v>0.02</v>
          </cell>
        </row>
        <row r="164">
          <cell r="A164">
            <v>0.78</v>
          </cell>
        </row>
        <row r="165">
          <cell r="A165">
            <v>5.15</v>
          </cell>
        </row>
        <row r="166">
          <cell r="A166">
            <v>10.71</v>
          </cell>
        </row>
        <row r="167">
          <cell r="A167">
            <v>0.34</v>
          </cell>
        </row>
        <row r="168">
          <cell r="A168">
            <v>0</v>
          </cell>
        </row>
        <row r="169">
          <cell r="A169">
            <v>0</v>
          </cell>
        </row>
        <row r="170">
          <cell r="A170">
            <v>0.2</v>
          </cell>
        </row>
        <row r="171">
          <cell r="A171">
            <v>0</v>
          </cell>
        </row>
        <row r="172">
          <cell r="A172">
            <v>0</v>
          </cell>
        </row>
        <row r="173">
          <cell r="A173">
            <v>0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>
            <v>0</v>
          </cell>
        </row>
        <row r="177">
          <cell r="A177">
            <v>0</v>
          </cell>
        </row>
        <row r="178">
          <cell r="A178">
            <v>0</v>
          </cell>
        </row>
        <row r="179">
          <cell r="A179">
            <v>0</v>
          </cell>
        </row>
        <row r="180">
          <cell r="A180">
            <v>0.01</v>
          </cell>
        </row>
        <row r="181">
          <cell r="A181">
            <v>0</v>
          </cell>
        </row>
        <row r="182">
          <cell r="A182">
            <v>0</v>
          </cell>
        </row>
        <row r="183">
          <cell r="A183">
            <v>0.01</v>
          </cell>
        </row>
        <row r="184">
          <cell r="A184">
            <v>7.0000000000000007E-2</v>
          </cell>
        </row>
        <row r="185">
          <cell r="A185">
            <v>0</v>
          </cell>
        </row>
        <row r="186">
          <cell r="A186">
            <v>0</v>
          </cell>
        </row>
        <row r="187">
          <cell r="A187">
            <v>0</v>
          </cell>
        </row>
        <row r="188">
          <cell r="A188">
            <v>0</v>
          </cell>
        </row>
        <row r="189">
          <cell r="A189">
            <v>0</v>
          </cell>
        </row>
        <row r="190">
          <cell r="A190">
            <v>0</v>
          </cell>
        </row>
        <row r="191">
          <cell r="A191">
            <v>0</v>
          </cell>
        </row>
        <row r="192">
          <cell r="A192">
            <v>0</v>
          </cell>
        </row>
        <row r="193">
          <cell r="A193">
            <v>0</v>
          </cell>
        </row>
        <row r="194">
          <cell r="A194">
            <v>0</v>
          </cell>
        </row>
        <row r="195">
          <cell r="A195">
            <v>0</v>
          </cell>
        </row>
        <row r="196">
          <cell r="A196">
            <v>0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0.11</v>
          </cell>
        </row>
        <row r="205">
          <cell r="A205">
            <v>0.21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0.2</v>
          </cell>
        </row>
        <row r="222">
          <cell r="A222">
            <v>0.37</v>
          </cell>
        </row>
        <row r="223">
          <cell r="A223">
            <v>0</v>
          </cell>
        </row>
        <row r="224">
          <cell r="A224">
            <v>0.05</v>
          </cell>
        </row>
        <row r="225">
          <cell r="A225">
            <v>6.04</v>
          </cell>
        </row>
        <row r="226">
          <cell r="A226">
            <v>10.43</v>
          </cell>
        </row>
        <row r="227">
          <cell r="A227">
            <v>0</v>
          </cell>
        </row>
        <row r="228">
          <cell r="A228">
            <v>0.62</v>
          </cell>
        </row>
        <row r="229">
          <cell r="A229">
            <v>2.69</v>
          </cell>
        </row>
        <row r="230">
          <cell r="A230">
            <v>0.65</v>
          </cell>
        </row>
        <row r="231">
          <cell r="A231">
            <v>4.71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0.01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0.02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0.12</v>
          </cell>
        </row>
        <row r="260">
          <cell r="A260">
            <v>2.9</v>
          </cell>
        </row>
        <row r="261">
          <cell r="A261">
            <v>0</v>
          </cell>
        </row>
        <row r="262">
          <cell r="A262">
            <v>0.06</v>
          </cell>
        </row>
        <row r="263">
          <cell r="A263">
            <v>5.3</v>
          </cell>
        </row>
        <row r="264">
          <cell r="A264">
            <v>0.01</v>
          </cell>
        </row>
        <row r="265">
          <cell r="A265">
            <v>0</v>
          </cell>
        </row>
        <row r="266">
          <cell r="A266">
            <v>0.08</v>
          </cell>
        </row>
        <row r="267">
          <cell r="A267">
            <v>0.41</v>
          </cell>
        </row>
        <row r="268">
          <cell r="A268">
            <v>0</v>
          </cell>
        </row>
        <row r="269">
          <cell r="A269">
            <v>0.1</v>
          </cell>
        </row>
        <row r="270">
          <cell r="A270">
            <v>0</v>
          </cell>
        </row>
        <row r="271">
          <cell r="A271">
            <v>0.4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0.42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0.01</v>
          </cell>
        </row>
        <row r="281">
          <cell r="A281">
            <v>0.01</v>
          </cell>
        </row>
        <row r="282">
          <cell r="A282">
            <v>4.71</v>
          </cell>
        </row>
        <row r="283">
          <cell r="A283">
            <v>3.38</v>
          </cell>
        </row>
        <row r="284">
          <cell r="A284">
            <v>1.1399999999999999</v>
          </cell>
        </row>
        <row r="285">
          <cell r="A285">
            <v>0.73</v>
          </cell>
        </row>
        <row r="286">
          <cell r="A286">
            <v>1.96</v>
          </cell>
        </row>
        <row r="287">
          <cell r="A287">
            <v>0</v>
          </cell>
        </row>
        <row r="288">
          <cell r="A288">
            <v>0.01</v>
          </cell>
        </row>
        <row r="289">
          <cell r="A289">
            <v>0.02</v>
          </cell>
        </row>
        <row r="290">
          <cell r="A290">
            <v>0.02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0.23</v>
          </cell>
        </row>
        <row r="297">
          <cell r="A297">
            <v>0.11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0.09</v>
          </cell>
        </row>
        <row r="304">
          <cell r="A304">
            <v>3.89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0.19</v>
          </cell>
        </row>
        <row r="310">
          <cell r="A310">
            <v>0.16</v>
          </cell>
        </row>
        <row r="311">
          <cell r="A311">
            <v>0</v>
          </cell>
        </row>
        <row r="312">
          <cell r="A312">
            <v>0.05</v>
          </cell>
        </row>
        <row r="313">
          <cell r="A313">
            <v>0.22</v>
          </cell>
        </row>
        <row r="314">
          <cell r="A314">
            <v>0.02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0.01</v>
          </cell>
        </row>
        <row r="320">
          <cell r="A320">
            <v>0</v>
          </cell>
        </row>
        <row r="321">
          <cell r="A321">
            <v>0.3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0.02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0.02</v>
          </cell>
        </row>
        <row r="328">
          <cell r="A328">
            <v>0.92</v>
          </cell>
        </row>
        <row r="329">
          <cell r="A329">
            <v>1.94</v>
          </cell>
        </row>
        <row r="330">
          <cell r="A330">
            <v>0.83</v>
          </cell>
        </row>
        <row r="331">
          <cell r="A331">
            <v>22.38</v>
          </cell>
        </row>
        <row r="332">
          <cell r="A332">
            <v>1.01</v>
          </cell>
        </row>
        <row r="333">
          <cell r="A333">
            <v>19.350000000000001</v>
          </cell>
        </row>
        <row r="334">
          <cell r="A334">
            <v>5.99</v>
          </cell>
        </row>
        <row r="335">
          <cell r="A335">
            <v>0.22</v>
          </cell>
        </row>
        <row r="336">
          <cell r="A336">
            <v>0.36</v>
          </cell>
        </row>
        <row r="337">
          <cell r="A337">
            <v>0.02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0.19</v>
          </cell>
        </row>
        <row r="341">
          <cell r="A341">
            <v>0.11</v>
          </cell>
        </row>
        <row r="342">
          <cell r="A342">
            <v>0.19</v>
          </cell>
        </row>
        <row r="343">
          <cell r="A343">
            <v>0.01</v>
          </cell>
        </row>
        <row r="344">
          <cell r="A344">
            <v>0.34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0.02</v>
          </cell>
        </row>
        <row r="348">
          <cell r="A348">
            <v>7.0000000000000007E-2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0.11</v>
          </cell>
        </row>
        <row r="352">
          <cell r="A352">
            <v>3.87</v>
          </cell>
        </row>
        <row r="353">
          <cell r="A353">
            <v>19.64</v>
          </cell>
        </row>
        <row r="354">
          <cell r="A354">
            <v>0.08</v>
          </cell>
        </row>
        <row r="355">
          <cell r="A355">
            <v>7.27</v>
          </cell>
        </row>
        <row r="356">
          <cell r="A356">
            <v>3.21</v>
          </cell>
        </row>
        <row r="357">
          <cell r="A357">
            <v>0.22</v>
          </cell>
        </row>
        <row r="358">
          <cell r="A358">
            <v>0</v>
          </cell>
        </row>
        <row r="359">
          <cell r="A359">
            <v>0.05</v>
          </cell>
        </row>
        <row r="360">
          <cell r="A360">
            <v>0.01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0.03</v>
          </cell>
        </row>
        <row r="365">
          <cell r="A365">
            <v>5.76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0_Humid"/>
      <sheetName val="data"/>
    </sheetNames>
    <sheetDataSet>
      <sheetData sheetId="0"/>
      <sheetData sheetId="1">
        <row r="1">
          <cell r="A1">
            <v>66.53</v>
          </cell>
        </row>
        <row r="2">
          <cell r="A2">
            <v>74.22</v>
          </cell>
        </row>
        <row r="3">
          <cell r="A3">
            <v>84.45</v>
          </cell>
        </row>
        <row r="4">
          <cell r="A4">
            <v>87.71</v>
          </cell>
        </row>
        <row r="5">
          <cell r="A5">
            <v>79.37</v>
          </cell>
        </row>
        <row r="6">
          <cell r="A6">
            <v>70.89</v>
          </cell>
        </row>
        <row r="7">
          <cell r="A7">
            <v>86.13</v>
          </cell>
        </row>
        <row r="8">
          <cell r="A8">
            <v>63.38</v>
          </cell>
        </row>
        <row r="9">
          <cell r="A9">
            <v>58.84</v>
          </cell>
        </row>
        <row r="10">
          <cell r="A10">
            <v>63</v>
          </cell>
        </row>
        <row r="11">
          <cell r="A11">
            <v>83.73</v>
          </cell>
        </row>
        <row r="12">
          <cell r="A12">
            <v>85.45</v>
          </cell>
        </row>
        <row r="13">
          <cell r="A13">
            <v>75.67</v>
          </cell>
        </row>
        <row r="14">
          <cell r="A14">
            <v>67.09</v>
          </cell>
        </row>
        <row r="15">
          <cell r="A15">
            <v>72.23</v>
          </cell>
        </row>
        <row r="16">
          <cell r="A16">
            <v>80.19</v>
          </cell>
        </row>
        <row r="17">
          <cell r="A17">
            <v>86.53</v>
          </cell>
        </row>
        <row r="18">
          <cell r="A18">
            <v>84.2</v>
          </cell>
        </row>
        <row r="19">
          <cell r="A19">
            <v>84.91</v>
          </cell>
        </row>
        <row r="20">
          <cell r="A20">
            <v>77.47</v>
          </cell>
        </row>
        <row r="21">
          <cell r="A21">
            <v>72.08</v>
          </cell>
        </row>
        <row r="22">
          <cell r="A22">
            <v>80.819999999999993</v>
          </cell>
        </row>
        <row r="23">
          <cell r="A23">
            <v>83.29</v>
          </cell>
        </row>
        <row r="24">
          <cell r="A24">
            <v>79.22</v>
          </cell>
        </row>
        <row r="25">
          <cell r="A25">
            <v>82.39</v>
          </cell>
        </row>
        <row r="26">
          <cell r="A26">
            <v>89.6</v>
          </cell>
        </row>
        <row r="27">
          <cell r="A27">
            <v>81.290000000000006</v>
          </cell>
        </row>
        <row r="28">
          <cell r="A28">
            <v>72.28</v>
          </cell>
        </row>
        <row r="29">
          <cell r="A29">
            <v>61.74</v>
          </cell>
        </row>
        <row r="30">
          <cell r="A30">
            <v>68.77</v>
          </cell>
        </row>
        <row r="31">
          <cell r="A31">
            <v>70.510000000000005</v>
          </cell>
        </row>
        <row r="32">
          <cell r="A32">
            <v>72.61</v>
          </cell>
        </row>
        <row r="33">
          <cell r="A33">
            <v>76.91</v>
          </cell>
        </row>
        <row r="34">
          <cell r="A34">
            <v>85.06</v>
          </cell>
        </row>
        <row r="35">
          <cell r="A35">
            <v>86.93</v>
          </cell>
        </row>
        <row r="36">
          <cell r="A36">
            <v>81.11</v>
          </cell>
        </row>
        <row r="37">
          <cell r="A37">
            <v>74.27</v>
          </cell>
        </row>
        <row r="38">
          <cell r="A38">
            <v>74.7</v>
          </cell>
        </row>
        <row r="39">
          <cell r="A39">
            <v>84.22</v>
          </cell>
        </row>
        <row r="40">
          <cell r="A40">
            <v>70.239999999999995</v>
          </cell>
        </row>
        <row r="41">
          <cell r="A41">
            <v>73.14</v>
          </cell>
        </row>
        <row r="42">
          <cell r="A42">
            <v>61.29</v>
          </cell>
        </row>
        <row r="43">
          <cell r="A43">
            <v>60.93</v>
          </cell>
        </row>
        <row r="44">
          <cell r="A44">
            <v>80.88</v>
          </cell>
        </row>
        <row r="45">
          <cell r="A45">
            <v>79.78</v>
          </cell>
        </row>
        <row r="46">
          <cell r="A46">
            <v>90.64</v>
          </cell>
        </row>
        <row r="47">
          <cell r="A47">
            <v>88.8</v>
          </cell>
        </row>
        <row r="48">
          <cell r="A48">
            <v>77.56</v>
          </cell>
        </row>
        <row r="49">
          <cell r="A49">
            <v>88.15</v>
          </cell>
        </row>
        <row r="50">
          <cell r="A50">
            <v>78.2</v>
          </cell>
        </row>
        <row r="51">
          <cell r="A51">
            <v>64.599999999999994</v>
          </cell>
        </row>
        <row r="52">
          <cell r="A52">
            <v>85.84</v>
          </cell>
        </row>
        <row r="53">
          <cell r="A53">
            <v>86.1</v>
          </cell>
        </row>
        <row r="54">
          <cell r="A54">
            <v>78.23</v>
          </cell>
        </row>
        <row r="55">
          <cell r="A55">
            <v>74.39</v>
          </cell>
        </row>
        <row r="56">
          <cell r="A56">
            <v>81.739999999999995</v>
          </cell>
        </row>
        <row r="57">
          <cell r="A57">
            <v>83.63</v>
          </cell>
        </row>
        <row r="58">
          <cell r="A58">
            <v>78.59</v>
          </cell>
        </row>
        <row r="59">
          <cell r="A59">
            <v>77.290000000000006</v>
          </cell>
        </row>
        <row r="60">
          <cell r="A60">
            <v>71.8</v>
          </cell>
        </row>
        <row r="61">
          <cell r="A61">
            <v>85.91</v>
          </cell>
        </row>
        <row r="62">
          <cell r="A62">
            <v>79.67</v>
          </cell>
        </row>
        <row r="63">
          <cell r="A63">
            <v>79.47</v>
          </cell>
        </row>
        <row r="64">
          <cell r="A64">
            <v>78.66</v>
          </cell>
        </row>
        <row r="65">
          <cell r="A65">
            <v>76.930000000000007</v>
          </cell>
        </row>
        <row r="66">
          <cell r="A66">
            <v>81.56</v>
          </cell>
        </row>
        <row r="67">
          <cell r="A67">
            <v>75.25</v>
          </cell>
        </row>
        <row r="68">
          <cell r="A68">
            <v>68.42</v>
          </cell>
        </row>
        <row r="69">
          <cell r="A69">
            <v>55.73</v>
          </cell>
        </row>
        <row r="70">
          <cell r="A70">
            <v>72.41</v>
          </cell>
        </row>
        <row r="71">
          <cell r="A71">
            <v>81.569999999999993</v>
          </cell>
        </row>
        <row r="72">
          <cell r="A72">
            <v>70.760000000000005</v>
          </cell>
        </row>
        <row r="73">
          <cell r="A73">
            <v>67.349999999999994</v>
          </cell>
        </row>
        <row r="74">
          <cell r="A74">
            <v>64.02</v>
          </cell>
        </row>
        <row r="75">
          <cell r="A75">
            <v>76.3</v>
          </cell>
        </row>
        <row r="76">
          <cell r="A76">
            <v>71.930000000000007</v>
          </cell>
        </row>
        <row r="77">
          <cell r="A77">
            <v>76.5</v>
          </cell>
        </row>
        <row r="78">
          <cell r="A78">
            <v>73.17</v>
          </cell>
        </row>
        <row r="79">
          <cell r="A79">
            <v>75.62</v>
          </cell>
        </row>
        <row r="80">
          <cell r="A80">
            <v>85.23</v>
          </cell>
        </row>
        <row r="81">
          <cell r="A81">
            <v>76.760000000000005</v>
          </cell>
        </row>
        <row r="82">
          <cell r="A82">
            <v>84.03</v>
          </cell>
        </row>
        <row r="83">
          <cell r="A83">
            <v>85.95</v>
          </cell>
        </row>
        <row r="84">
          <cell r="A84">
            <v>83.65</v>
          </cell>
        </row>
        <row r="85">
          <cell r="A85">
            <v>72.930000000000007</v>
          </cell>
        </row>
        <row r="86">
          <cell r="A86">
            <v>73.5</v>
          </cell>
        </row>
        <row r="87">
          <cell r="A87">
            <v>75.819999999999993</v>
          </cell>
        </row>
        <row r="88">
          <cell r="A88">
            <v>72.55</v>
          </cell>
        </row>
        <row r="89">
          <cell r="A89">
            <v>68.510000000000005</v>
          </cell>
        </row>
        <row r="90">
          <cell r="A90">
            <v>71.209999999999994</v>
          </cell>
        </row>
        <row r="91">
          <cell r="A91">
            <v>72.8</v>
          </cell>
        </row>
        <row r="92">
          <cell r="A92">
            <v>79.55</v>
          </cell>
        </row>
        <row r="93">
          <cell r="A93">
            <v>71.44</v>
          </cell>
        </row>
        <row r="94">
          <cell r="A94">
            <v>69.08</v>
          </cell>
        </row>
        <row r="95">
          <cell r="A95">
            <v>79.12</v>
          </cell>
        </row>
        <row r="96">
          <cell r="A96">
            <v>78.53</v>
          </cell>
        </row>
        <row r="97">
          <cell r="A97">
            <v>76.239999999999995</v>
          </cell>
        </row>
        <row r="98">
          <cell r="A98">
            <v>76.92</v>
          </cell>
        </row>
        <row r="99">
          <cell r="A99">
            <v>75.8</v>
          </cell>
        </row>
        <row r="100">
          <cell r="A100">
            <v>79.150000000000006</v>
          </cell>
        </row>
        <row r="101">
          <cell r="A101">
            <v>73.97</v>
          </cell>
        </row>
        <row r="102">
          <cell r="A102">
            <v>77.760000000000005</v>
          </cell>
        </row>
        <row r="103">
          <cell r="A103">
            <v>86.79</v>
          </cell>
        </row>
        <row r="104">
          <cell r="A104">
            <v>83.19</v>
          </cell>
        </row>
        <row r="105">
          <cell r="A105">
            <v>85.1</v>
          </cell>
        </row>
        <row r="106">
          <cell r="A106">
            <v>80.36</v>
          </cell>
        </row>
        <row r="107">
          <cell r="A107">
            <v>81.94</v>
          </cell>
        </row>
        <row r="108">
          <cell r="A108">
            <v>80.17</v>
          </cell>
        </row>
        <row r="109">
          <cell r="A109">
            <v>74.55</v>
          </cell>
        </row>
        <row r="110">
          <cell r="A110">
            <v>69.55</v>
          </cell>
        </row>
        <row r="111">
          <cell r="A111">
            <v>72.03</v>
          </cell>
        </row>
        <row r="112">
          <cell r="A112">
            <v>73.39</v>
          </cell>
        </row>
        <row r="113">
          <cell r="A113">
            <v>76.599999999999994</v>
          </cell>
        </row>
        <row r="114">
          <cell r="A114">
            <v>76.680000000000007</v>
          </cell>
        </row>
        <row r="115">
          <cell r="A115">
            <v>77.14</v>
          </cell>
        </row>
        <row r="116">
          <cell r="A116">
            <v>69.08</v>
          </cell>
        </row>
        <row r="117">
          <cell r="A117">
            <v>57.01</v>
          </cell>
        </row>
        <row r="118">
          <cell r="A118">
            <v>69.87</v>
          </cell>
        </row>
        <row r="119">
          <cell r="A119">
            <v>71.260000000000005</v>
          </cell>
        </row>
        <row r="120">
          <cell r="A120">
            <v>72.27</v>
          </cell>
        </row>
        <row r="121">
          <cell r="A121">
            <v>69.540000000000006</v>
          </cell>
        </row>
        <row r="122">
          <cell r="A122">
            <v>77.44</v>
          </cell>
        </row>
        <row r="123">
          <cell r="A123">
            <v>64.2</v>
          </cell>
        </row>
        <row r="124">
          <cell r="A124">
            <v>49.88</v>
          </cell>
        </row>
        <row r="125">
          <cell r="A125">
            <v>52.75</v>
          </cell>
        </row>
        <row r="126">
          <cell r="A126">
            <v>59.8</v>
          </cell>
        </row>
        <row r="127">
          <cell r="A127">
            <v>67.489999999999995</v>
          </cell>
        </row>
        <row r="128">
          <cell r="A128">
            <v>69.599999999999994</v>
          </cell>
        </row>
        <row r="129">
          <cell r="A129">
            <v>70.8</v>
          </cell>
        </row>
        <row r="130">
          <cell r="A130">
            <v>67.64</v>
          </cell>
        </row>
        <row r="131">
          <cell r="A131">
            <v>68.59</v>
          </cell>
        </row>
        <row r="132">
          <cell r="A132">
            <v>60.09</v>
          </cell>
        </row>
        <row r="133">
          <cell r="A133">
            <v>59.7</v>
          </cell>
        </row>
        <row r="134">
          <cell r="A134">
            <v>54.71</v>
          </cell>
        </row>
        <row r="135">
          <cell r="A135">
            <v>61.92</v>
          </cell>
        </row>
        <row r="136">
          <cell r="A136">
            <v>60.18</v>
          </cell>
        </row>
        <row r="137">
          <cell r="A137">
            <v>67.239999999999995</v>
          </cell>
        </row>
        <row r="138">
          <cell r="A138">
            <v>64.739999999999995</v>
          </cell>
        </row>
        <row r="139">
          <cell r="A139">
            <v>63.33</v>
          </cell>
        </row>
        <row r="140">
          <cell r="A140">
            <v>68.36</v>
          </cell>
        </row>
        <row r="141">
          <cell r="A141">
            <v>65.75</v>
          </cell>
        </row>
        <row r="142">
          <cell r="A142">
            <v>62.67</v>
          </cell>
        </row>
        <row r="143">
          <cell r="A143">
            <v>65.87</v>
          </cell>
        </row>
        <row r="144">
          <cell r="A144">
            <v>65.569999999999993</v>
          </cell>
        </row>
        <row r="145">
          <cell r="A145">
            <v>60.19</v>
          </cell>
        </row>
        <row r="146">
          <cell r="A146">
            <v>61.04</v>
          </cell>
        </row>
        <row r="147">
          <cell r="A147">
            <v>59.59</v>
          </cell>
        </row>
        <row r="148">
          <cell r="A148">
            <v>67.72</v>
          </cell>
        </row>
        <row r="149">
          <cell r="A149">
            <v>69.14</v>
          </cell>
        </row>
        <row r="150">
          <cell r="A150">
            <v>62.31</v>
          </cell>
        </row>
        <row r="151">
          <cell r="A151">
            <v>55.72</v>
          </cell>
        </row>
        <row r="152">
          <cell r="A152">
            <v>59.11</v>
          </cell>
        </row>
        <row r="153">
          <cell r="A153">
            <v>62.67</v>
          </cell>
        </row>
        <row r="154">
          <cell r="A154">
            <v>66.87</v>
          </cell>
        </row>
        <row r="155">
          <cell r="A155">
            <v>72.239999999999995</v>
          </cell>
        </row>
        <row r="156">
          <cell r="A156">
            <v>65.62</v>
          </cell>
        </row>
        <row r="157">
          <cell r="A157">
            <v>59.94</v>
          </cell>
        </row>
        <row r="158">
          <cell r="A158">
            <v>71.69</v>
          </cell>
        </row>
        <row r="159">
          <cell r="A159">
            <v>59.12</v>
          </cell>
        </row>
        <row r="160">
          <cell r="A160">
            <v>62.41</v>
          </cell>
        </row>
        <row r="161">
          <cell r="A161">
            <v>58.93</v>
          </cell>
        </row>
        <row r="162">
          <cell r="A162">
            <v>55.24</v>
          </cell>
        </row>
        <row r="163">
          <cell r="A163">
            <v>60.02</v>
          </cell>
        </row>
        <row r="164">
          <cell r="A164">
            <v>62.98</v>
          </cell>
        </row>
        <row r="165">
          <cell r="A165">
            <v>71.16</v>
          </cell>
        </row>
        <row r="166">
          <cell r="A166">
            <v>76.22</v>
          </cell>
        </row>
        <row r="167">
          <cell r="A167">
            <v>72.14</v>
          </cell>
        </row>
        <row r="168">
          <cell r="A168">
            <v>67.39</v>
          </cell>
        </row>
        <row r="169">
          <cell r="A169">
            <v>69.09</v>
          </cell>
        </row>
        <row r="170">
          <cell r="A170">
            <v>57.81</v>
          </cell>
        </row>
        <row r="171">
          <cell r="A171">
            <v>63.9</v>
          </cell>
        </row>
        <row r="172">
          <cell r="A172">
            <v>72.89</v>
          </cell>
        </row>
        <row r="173">
          <cell r="A173">
            <v>72.27</v>
          </cell>
        </row>
        <row r="174">
          <cell r="A174">
            <v>69.95</v>
          </cell>
        </row>
        <row r="175">
          <cell r="A175">
            <v>62.56</v>
          </cell>
        </row>
        <row r="176">
          <cell r="A176">
            <v>61.84</v>
          </cell>
        </row>
        <row r="177">
          <cell r="A177">
            <v>61.89</v>
          </cell>
        </row>
        <row r="178">
          <cell r="A178">
            <v>64.25</v>
          </cell>
        </row>
        <row r="179">
          <cell r="A179">
            <v>62.68</v>
          </cell>
        </row>
        <row r="180">
          <cell r="A180">
            <v>59.4</v>
          </cell>
        </row>
        <row r="181">
          <cell r="A181">
            <v>52.97</v>
          </cell>
        </row>
        <row r="182">
          <cell r="A182">
            <v>53.43</v>
          </cell>
        </row>
        <row r="183">
          <cell r="A183">
            <v>57.86</v>
          </cell>
        </row>
        <row r="184">
          <cell r="A184">
            <v>63.76</v>
          </cell>
        </row>
        <row r="185">
          <cell r="A185">
            <v>59.2</v>
          </cell>
        </row>
        <row r="186">
          <cell r="A186">
            <v>56.8</v>
          </cell>
        </row>
        <row r="187">
          <cell r="A187">
            <v>60.72</v>
          </cell>
        </row>
        <row r="188">
          <cell r="A188">
            <v>57.08</v>
          </cell>
        </row>
        <row r="189">
          <cell r="A189">
            <v>50.83</v>
          </cell>
        </row>
        <row r="190">
          <cell r="A190">
            <v>55.43</v>
          </cell>
        </row>
        <row r="191">
          <cell r="A191">
            <v>61.69</v>
          </cell>
        </row>
        <row r="192">
          <cell r="A192">
            <v>64.31</v>
          </cell>
        </row>
        <row r="193">
          <cell r="A193">
            <v>60.42</v>
          </cell>
        </row>
        <row r="194">
          <cell r="A194">
            <v>52.88</v>
          </cell>
        </row>
        <row r="195">
          <cell r="A195">
            <v>52.28</v>
          </cell>
        </row>
        <row r="196">
          <cell r="A196">
            <v>53.04</v>
          </cell>
        </row>
        <row r="197">
          <cell r="A197">
            <v>62.88</v>
          </cell>
        </row>
        <row r="198">
          <cell r="A198">
            <v>68.88</v>
          </cell>
        </row>
        <row r="199">
          <cell r="A199">
            <v>77.45</v>
          </cell>
        </row>
        <row r="200">
          <cell r="A200">
            <v>67.87</v>
          </cell>
        </row>
        <row r="201">
          <cell r="A201">
            <v>73.84</v>
          </cell>
        </row>
        <row r="202">
          <cell r="A202">
            <v>62.58</v>
          </cell>
        </row>
        <row r="203">
          <cell r="A203">
            <v>65.69</v>
          </cell>
        </row>
        <row r="204">
          <cell r="A204">
            <v>78.97</v>
          </cell>
        </row>
        <row r="205">
          <cell r="A205">
            <v>78.61</v>
          </cell>
        </row>
        <row r="206">
          <cell r="A206">
            <v>72.27</v>
          </cell>
        </row>
        <row r="207">
          <cell r="A207">
            <v>70.02</v>
          </cell>
        </row>
        <row r="208">
          <cell r="A208">
            <v>68.03</v>
          </cell>
        </row>
        <row r="209">
          <cell r="A209">
            <v>64.03</v>
          </cell>
        </row>
        <row r="210">
          <cell r="A210">
            <v>57.11</v>
          </cell>
        </row>
        <row r="211">
          <cell r="A211">
            <v>77.02</v>
          </cell>
        </row>
        <row r="212">
          <cell r="A212">
            <v>71.53</v>
          </cell>
        </row>
        <row r="213">
          <cell r="A213">
            <v>67.959999999999994</v>
          </cell>
        </row>
        <row r="214">
          <cell r="A214">
            <v>64.22</v>
          </cell>
        </row>
        <row r="215">
          <cell r="A215">
            <v>76.17</v>
          </cell>
        </row>
        <row r="216">
          <cell r="A216">
            <v>71.08</v>
          </cell>
        </row>
        <row r="217">
          <cell r="A217">
            <v>71.31</v>
          </cell>
        </row>
        <row r="218">
          <cell r="A218">
            <v>70.349999999999994</v>
          </cell>
        </row>
        <row r="219">
          <cell r="A219">
            <v>67.45</v>
          </cell>
        </row>
        <row r="220">
          <cell r="A220">
            <v>58.16</v>
          </cell>
        </row>
        <row r="221">
          <cell r="A221">
            <v>57.75</v>
          </cell>
        </row>
        <row r="222">
          <cell r="A222">
            <v>55.15</v>
          </cell>
        </row>
        <row r="223">
          <cell r="A223">
            <v>55.05</v>
          </cell>
        </row>
        <row r="224">
          <cell r="A224">
            <v>66.959999999999994</v>
          </cell>
        </row>
        <row r="225">
          <cell r="A225">
            <v>77.569999999999993</v>
          </cell>
        </row>
        <row r="226">
          <cell r="A226">
            <v>79.010000000000005</v>
          </cell>
        </row>
        <row r="227">
          <cell r="A227">
            <v>74.97</v>
          </cell>
        </row>
        <row r="228">
          <cell r="A228">
            <v>77.12</v>
          </cell>
        </row>
        <row r="229">
          <cell r="A229">
            <v>79.78</v>
          </cell>
        </row>
        <row r="230">
          <cell r="A230">
            <v>71.2</v>
          </cell>
        </row>
        <row r="231">
          <cell r="A231">
            <v>77.650000000000006</v>
          </cell>
        </row>
        <row r="232">
          <cell r="A232">
            <v>71.86</v>
          </cell>
        </row>
        <row r="233">
          <cell r="A233">
            <v>73.349999999999994</v>
          </cell>
        </row>
        <row r="234">
          <cell r="A234">
            <v>70.959999999999994</v>
          </cell>
        </row>
        <row r="235">
          <cell r="A235">
            <v>62.42</v>
          </cell>
        </row>
        <row r="236">
          <cell r="A236">
            <v>53.25</v>
          </cell>
        </row>
        <row r="237">
          <cell r="A237">
            <v>62.72</v>
          </cell>
        </row>
        <row r="238">
          <cell r="A238">
            <v>60.27</v>
          </cell>
        </row>
        <row r="239">
          <cell r="A239">
            <v>50.3</v>
          </cell>
        </row>
        <row r="240">
          <cell r="A240">
            <v>61.3</v>
          </cell>
        </row>
        <row r="241">
          <cell r="A241">
            <v>71.930000000000007</v>
          </cell>
        </row>
        <row r="242">
          <cell r="A242">
            <v>73.19</v>
          </cell>
        </row>
        <row r="243">
          <cell r="A243">
            <v>73.02</v>
          </cell>
        </row>
        <row r="244">
          <cell r="A244">
            <v>66.38</v>
          </cell>
        </row>
        <row r="245">
          <cell r="A245">
            <v>66.33</v>
          </cell>
        </row>
        <row r="246">
          <cell r="A246">
            <v>67.849999999999994</v>
          </cell>
        </row>
        <row r="247">
          <cell r="A247">
            <v>67.11</v>
          </cell>
        </row>
        <row r="248">
          <cell r="A248">
            <v>59.91</v>
          </cell>
        </row>
        <row r="249">
          <cell r="A249">
            <v>59.58</v>
          </cell>
        </row>
        <row r="250">
          <cell r="A250">
            <v>53.54</v>
          </cell>
        </row>
        <row r="251">
          <cell r="A251">
            <v>55.98</v>
          </cell>
        </row>
        <row r="252">
          <cell r="A252">
            <v>55.89</v>
          </cell>
        </row>
        <row r="253">
          <cell r="A253">
            <v>67.489999999999995</v>
          </cell>
        </row>
        <row r="254">
          <cell r="A254">
            <v>71.790000000000006</v>
          </cell>
        </row>
        <row r="255">
          <cell r="A255">
            <v>72.05</v>
          </cell>
        </row>
        <row r="256">
          <cell r="A256">
            <v>72.08</v>
          </cell>
        </row>
        <row r="257">
          <cell r="A257">
            <v>70.61</v>
          </cell>
        </row>
        <row r="258">
          <cell r="A258">
            <v>76.08</v>
          </cell>
        </row>
        <row r="259">
          <cell r="A259">
            <v>65.8</v>
          </cell>
        </row>
        <row r="260">
          <cell r="A260">
            <v>70.459999999999994</v>
          </cell>
        </row>
        <row r="261">
          <cell r="A261">
            <v>65.73</v>
          </cell>
        </row>
        <row r="262">
          <cell r="A262">
            <v>77.459999999999994</v>
          </cell>
        </row>
        <row r="263">
          <cell r="A263">
            <v>82.88</v>
          </cell>
        </row>
        <row r="264">
          <cell r="A264">
            <v>73.44</v>
          </cell>
        </row>
        <row r="265">
          <cell r="A265">
            <v>77.819999999999993</v>
          </cell>
        </row>
        <row r="266">
          <cell r="A266">
            <v>78.17</v>
          </cell>
        </row>
        <row r="267">
          <cell r="A267">
            <v>64.540000000000006</v>
          </cell>
        </row>
        <row r="268">
          <cell r="A268">
            <v>67.75</v>
          </cell>
        </row>
        <row r="269">
          <cell r="A269">
            <v>74.599999999999994</v>
          </cell>
        </row>
        <row r="270">
          <cell r="A270">
            <v>71.430000000000007</v>
          </cell>
        </row>
        <row r="271">
          <cell r="A271">
            <v>64</v>
          </cell>
        </row>
        <row r="272">
          <cell r="A272">
            <v>63.41</v>
          </cell>
        </row>
        <row r="273">
          <cell r="A273">
            <v>55.56</v>
          </cell>
        </row>
        <row r="274">
          <cell r="A274">
            <v>62.76</v>
          </cell>
        </row>
        <row r="275">
          <cell r="A275">
            <v>68.52</v>
          </cell>
        </row>
        <row r="276">
          <cell r="A276">
            <v>61.97</v>
          </cell>
        </row>
        <row r="277">
          <cell r="A277">
            <v>63.52</v>
          </cell>
        </row>
        <row r="278">
          <cell r="A278">
            <v>60.24</v>
          </cell>
        </row>
        <row r="279">
          <cell r="A279">
            <v>69.430000000000007</v>
          </cell>
        </row>
        <row r="280">
          <cell r="A280">
            <v>81.3</v>
          </cell>
        </row>
        <row r="281">
          <cell r="A281">
            <v>82.23</v>
          </cell>
        </row>
        <row r="282">
          <cell r="A282">
            <v>81.14</v>
          </cell>
        </row>
        <row r="283">
          <cell r="A283">
            <v>67.599999999999994</v>
          </cell>
        </row>
        <row r="284">
          <cell r="A284">
            <v>63.99</v>
          </cell>
        </row>
        <row r="285">
          <cell r="A285">
            <v>63.75</v>
          </cell>
        </row>
        <row r="286">
          <cell r="A286">
            <v>69.48</v>
          </cell>
        </row>
        <row r="287">
          <cell r="A287">
            <v>69.42</v>
          </cell>
        </row>
        <row r="288">
          <cell r="A288">
            <v>72.06</v>
          </cell>
        </row>
        <row r="289">
          <cell r="A289">
            <v>79.540000000000006</v>
          </cell>
        </row>
        <row r="290">
          <cell r="A290">
            <v>63.59</v>
          </cell>
        </row>
        <row r="291">
          <cell r="A291">
            <v>53.73</v>
          </cell>
        </row>
        <row r="292">
          <cell r="A292">
            <v>55.49</v>
          </cell>
        </row>
        <row r="293">
          <cell r="A293">
            <v>60.07</v>
          </cell>
        </row>
        <row r="294">
          <cell r="A294">
            <v>75.48</v>
          </cell>
        </row>
        <row r="295">
          <cell r="A295">
            <v>78.48</v>
          </cell>
        </row>
        <row r="296">
          <cell r="A296">
            <v>78.39</v>
          </cell>
        </row>
        <row r="297">
          <cell r="A297">
            <v>68.650000000000006</v>
          </cell>
        </row>
        <row r="298">
          <cell r="A298">
            <v>61.81</v>
          </cell>
        </row>
        <row r="299">
          <cell r="A299">
            <v>45.37</v>
          </cell>
        </row>
        <row r="300">
          <cell r="A300">
            <v>50.27</v>
          </cell>
        </row>
        <row r="301">
          <cell r="A301">
            <v>51.29</v>
          </cell>
        </row>
        <row r="302">
          <cell r="A302">
            <v>62.34</v>
          </cell>
        </row>
        <row r="303">
          <cell r="A303">
            <v>76.680000000000007</v>
          </cell>
        </row>
        <row r="304">
          <cell r="A304">
            <v>68.040000000000006</v>
          </cell>
        </row>
        <row r="305">
          <cell r="A305">
            <v>61.73</v>
          </cell>
        </row>
        <row r="306">
          <cell r="A306">
            <v>61.49</v>
          </cell>
        </row>
        <row r="307">
          <cell r="A307">
            <v>67.900000000000006</v>
          </cell>
        </row>
        <row r="308">
          <cell r="A308">
            <v>68.489999999999995</v>
          </cell>
        </row>
        <row r="309">
          <cell r="A309">
            <v>75.37</v>
          </cell>
        </row>
        <row r="310">
          <cell r="A310">
            <v>76.400000000000006</v>
          </cell>
        </row>
        <row r="311">
          <cell r="A311">
            <v>70.099999999999994</v>
          </cell>
        </row>
        <row r="312">
          <cell r="A312">
            <v>65.78</v>
          </cell>
        </row>
        <row r="313">
          <cell r="A313">
            <v>64.25</v>
          </cell>
        </row>
        <row r="314">
          <cell r="A314">
            <v>60.85</v>
          </cell>
        </row>
        <row r="315">
          <cell r="A315">
            <v>61.31</v>
          </cell>
        </row>
        <row r="316">
          <cell r="A316">
            <v>66.59</v>
          </cell>
        </row>
        <row r="317">
          <cell r="A317">
            <v>72.28</v>
          </cell>
        </row>
        <row r="318">
          <cell r="A318">
            <v>74.25</v>
          </cell>
        </row>
        <row r="319">
          <cell r="A319">
            <v>59.84</v>
          </cell>
        </row>
        <row r="320">
          <cell r="A320">
            <v>64.75</v>
          </cell>
        </row>
        <row r="321">
          <cell r="A321">
            <v>71.099999999999994</v>
          </cell>
        </row>
        <row r="322">
          <cell r="A322">
            <v>66.53</v>
          </cell>
        </row>
        <row r="323">
          <cell r="A323">
            <v>71.819999999999993</v>
          </cell>
        </row>
        <row r="324">
          <cell r="A324">
            <v>79.56</v>
          </cell>
        </row>
        <row r="325">
          <cell r="A325">
            <v>65.14</v>
          </cell>
        </row>
        <row r="326">
          <cell r="A326">
            <v>62.71</v>
          </cell>
        </row>
        <row r="327">
          <cell r="A327">
            <v>67.900000000000006</v>
          </cell>
        </row>
        <row r="328">
          <cell r="A328">
            <v>86.39</v>
          </cell>
        </row>
        <row r="329">
          <cell r="A329">
            <v>89.22</v>
          </cell>
        </row>
        <row r="330">
          <cell r="A330">
            <v>71.48</v>
          </cell>
        </row>
        <row r="331">
          <cell r="A331">
            <v>89.1</v>
          </cell>
        </row>
        <row r="332">
          <cell r="A332">
            <v>67.239999999999995</v>
          </cell>
        </row>
        <row r="333">
          <cell r="A333">
            <v>84.24</v>
          </cell>
        </row>
        <row r="334">
          <cell r="A334">
            <v>84.83</v>
          </cell>
        </row>
        <row r="335">
          <cell r="A335">
            <v>73.5</v>
          </cell>
        </row>
        <row r="336">
          <cell r="A336">
            <v>67.92</v>
          </cell>
        </row>
        <row r="337">
          <cell r="A337">
            <v>60.79</v>
          </cell>
        </row>
        <row r="338">
          <cell r="A338">
            <v>69.72</v>
          </cell>
        </row>
        <row r="339">
          <cell r="A339">
            <v>76</v>
          </cell>
        </row>
        <row r="340">
          <cell r="A340">
            <v>85.94</v>
          </cell>
        </row>
        <row r="341">
          <cell r="A341">
            <v>86.77</v>
          </cell>
        </row>
        <row r="342">
          <cell r="A342">
            <v>82.13</v>
          </cell>
        </row>
        <row r="343">
          <cell r="A343">
            <v>76.69</v>
          </cell>
        </row>
        <row r="344">
          <cell r="A344">
            <v>85.34</v>
          </cell>
        </row>
        <row r="345">
          <cell r="A345">
            <v>77.66</v>
          </cell>
        </row>
        <row r="346">
          <cell r="A346">
            <v>71.16</v>
          </cell>
        </row>
        <row r="347">
          <cell r="A347">
            <v>80.12</v>
          </cell>
        </row>
        <row r="348">
          <cell r="A348">
            <v>82.65</v>
          </cell>
        </row>
        <row r="349">
          <cell r="A349">
            <v>57.4</v>
          </cell>
        </row>
        <row r="350">
          <cell r="A350">
            <v>50.21</v>
          </cell>
        </row>
        <row r="351">
          <cell r="A351">
            <v>55.51</v>
          </cell>
        </row>
        <row r="352">
          <cell r="A352">
            <v>84.98</v>
          </cell>
        </row>
        <row r="353">
          <cell r="A353">
            <v>85.54</v>
          </cell>
        </row>
        <row r="354">
          <cell r="A354">
            <v>79.28</v>
          </cell>
        </row>
        <row r="355">
          <cell r="A355">
            <v>93.68</v>
          </cell>
        </row>
        <row r="356">
          <cell r="A356">
            <v>88.39</v>
          </cell>
        </row>
        <row r="357">
          <cell r="A357">
            <v>68.03</v>
          </cell>
        </row>
        <row r="358">
          <cell r="A358">
            <v>62.22</v>
          </cell>
        </row>
        <row r="359">
          <cell r="A359">
            <v>62.17</v>
          </cell>
        </row>
        <row r="360">
          <cell r="A360">
            <v>55.44</v>
          </cell>
        </row>
        <row r="361">
          <cell r="A361">
            <v>62.56</v>
          </cell>
        </row>
        <row r="362">
          <cell r="A362">
            <v>72.92</v>
          </cell>
        </row>
        <row r="363">
          <cell r="A363">
            <v>84.2</v>
          </cell>
        </row>
        <row r="364">
          <cell r="A364">
            <v>85.95</v>
          </cell>
        </row>
        <row r="365">
          <cell r="A365">
            <v>89.99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0_WSpeed"/>
      <sheetName val="data"/>
    </sheetNames>
    <sheetDataSet>
      <sheetData sheetId="0"/>
      <sheetData sheetId="1">
        <row r="1">
          <cell r="A1">
            <v>4.99</v>
          </cell>
        </row>
        <row r="2">
          <cell r="A2">
            <v>1.72</v>
          </cell>
        </row>
        <row r="3">
          <cell r="A3">
            <v>2.29</v>
          </cell>
        </row>
        <row r="4">
          <cell r="A4">
            <v>3.4</v>
          </cell>
        </row>
        <row r="5">
          <cell r="A5">
            <v>5.33</v>
          </cell>
        </row>
        <row r="6">
          <cell r="A6">
            <v>3.21</v>
          </cell>
        </row>
        <row r="7">
          <cell r="A7">
            <v>3.83</v>
          </cell>
        </row>
        <row r="8">
          <cell r="A8">
            <v>6.49</v>
          </cell>
        </row>
        <row r="9">
          <cell r="A9">
            <v>4.08</v>
          </cell>
        </row>
        <row r="10">
          <cell r="A10">
            <v>1.35</v>
          </cell>
        </row>
        <row r="11">
          <cell r="A11">
            <v>2.95</v>
          </cell>
        </row>
        <row r="12">
          <cell r="A12">
            <v>5.13</v>
          </cell>
        </row>
        <row r="13">
          <cell r="A13">
            <v>3.66</v>
          </cell>
        </row>
        <row r="14">
          <cell r="A14">
            <v>8.08</v>
          </cell>
        </row>
        <row r="15">
          <cell r="A15">
            <v>2.21</v>
          </cell>
        </row>
        <row r="16">
          <cell r="A16">
            <v>1.95</v>
          </cell>
        </row>
        <row r="17">
          <cell r="A17">
            <v>1.1499999999999999</v>
          </cell>
        </row>
        <row r="18">
          <cell r="A18">
            <v>1.86</v>
          </cell>
        </row>
        <row r="19">
          <cell r="A19">
            <v>2.08</v>
          </cell>
        </row>
        <row r="20">
          <cell r="A20">
            <v>2.13</v>
          </cell>
        </row>
        <row r="21">
          <cell r="A21">
            <v>1.84</v>
          </cell>
        </row>
        <row r="22">
          <cell r="A22">
            <v>1.61</v>
          </cell>
        </row>
        <row r="23">
          <cell r="A23">
            <v>4.41</v>
          </cell>
        </row>
        <row r="24">
          <cell r="A24">
            <v>5.59</v>
          </cell>
        </row>
        <row r="25">
          <cell r="A25">
            <v>6.84</v>
          </cell>
        </row>
        <row r="26">
          <cell r="A26">
            <v>8.6199999999999992</v>
          </cell>
        </row>
        <row r="27">
          <cell r="A27">
            <v>7.34</v>
          </cell>
        </row>
        <row r="28">
          <cell r="A28">
            <v>3.97</v>
          </cell>
        </row>
        <row r="29">
          <cell r="A29">
            <v>3.49</v>
          </cell>
        </row>
        <row r="30">
          <cell r="A30">
            <v>3.05</v>
          </cell>
        </row>
        <row r="31">
          <cell r="A31">
            <v>2.94</v>
          </cell>
        </row>
        <row r="32">
          <cell r="A32">
            <v>3.96</v>
          </cell>
        </row>
        <row r="33">
          <cell r="A33">
            <v>3.86</v>
          </cell>
        </row>
        <row r="34">
          <cell r="A34">
            <v>3.54</v>
          </cell>
        </row>
        <row r="35">
          <cell r="A35">
            <v>3.39</v>
          </cell>
        </row>
        <row r="36">
          <cell r="A36">
            <v>3.97</v>
          </cell>
        </row>
        <row r="37">
          <cell r="A37">
            <v>1.92</v>
          </cell>
        </row>
        <row r="38">
          <cell r="A38">
            <v>1.71</v>
          </cell>
        </row>
        <row r="39">
          <cell r="A39">
            <v>3.72</v>
          </cell>
        </row>
        <row r="40">
          <cell r="A40">
            <v>3.74</v>
          </cell>
        </row>
        <row r="41">
          <cell r="A41">
            <v>2.13</v>
          </cell>
        </row>
        <row r="42">
          <cell r="A42">
            <v>2.98</v>
          </cell>
        </row>
        <row r="43">
          <cell r="A43">
            <v>3.8</v>
          </cell>
        </row>
        <row r="44">
          <cell r="A44">
            <v>5.09</v>
          </cell>
        </row>
        <row r="45">
          <cell r="A45">
            <v>3.79</v>
          </cell>
        </row>
        <row r="46">
          <cell r="A46">
            <v>5.09</v>
          </cell>
        </row>
        <row r="47">
          <cell r="A47">
            <v>4.38</v>
          </cell>
        </row>
        <row r="48">
          <cell r="A48">
            <v>6.05</v>
          </cell>
        </row>
        <row r="49">
          <cell r="A49">
            <v>2.84</v>
          </cell>
        </row>
        <row r="50">
          <cell r="A50">
            <v>3.86</v>
          </cell>
        </row>
        <row r="51">
          <cell r="A51">
            <v>3.81</v>
          </cell>
        </row>
        <row r="52">
          <cell r="A52">
            <v>4.3899999999999997</v>
          </cell>
        </row>
        <row r="53">
          <cell r="A53">
            <v>5.93</v>
          </cell>
        </row>
        <row r="54">
          <cell r="A54">
            <v>5.55</v>
          </cell>
        </row>
        <row r="55">
          <cell r="A55">
            <v>5.09</v>
          </cell>
        </row>
        <row r="56">
          <cell r="A56">
            <v>4.9000000000000004</v>
          </cell>
        </row>
        <row r="57">
          <cell r="A57">
            <v>3.25</v>
          </cell>
        </row>
        <row r="58">
          <cell r="A58">
            <v>3.86</v>
          </cell>
        </row>
        <row r="59">
          <cell r="A59">
            <v>3.57</v>
          </cell>
        </row>
        <row r="60">
          <cell r="A60">
            <v>3.48</v>
          </cell>
        </row>
        <row r="61">
          <cell r="A61">
            <v>5.08</v>
          </cell>
        </row>
        <row r="62">
          <cell r="A62">
            <v>4.9000000000000004</v>
          </cell>
        </row>
        <row r="63">
          <cell r="A63">
            <v>3.53</v>
          </cell>
        </row>
        <row r="64">
          <cell r="A64">
            <v>5.01</v>
          </cell>
        </row>
        <row r="65">
          <cell r="A65">
            <v>7.76</v>
          </cell>
        </row>
        <row r="66">
          <cell r="A66">
            <v>4.0199999999999996</v>
          </cell>
        </row>
        <row r="67">
          <cell r="A67">
            <v>4.0999999999999996</v>
          </cell>
        </row>
        <row r="68">
          <cell r="A68">
            <v>4.26</v>
          </cell>
        </row>
        <row r="69">
          <cell r="A69">
            <v>2.95</v>
          </cell>
        </row>
        <row r="70">
          <cell r="A70">
            <v>2.84</v>
          </cell>
        </row>
        <row r="71">
          <cell r="A71">
            <v>3.92</v>
          </cell>
        </row>
        <row r="72">
          <cell r="A72">
            <v>2.76</v>
          </cell>
        </row>
        <row r="73">
          <cell r="A73">
            <v>2.08</v>
          </cell>
        </row>
        <row r="74">
          <cell r="A74">
            <v>2.69</v>
          </cell>
        </row>
        <row r="75">
          <cell r="A75">
            <v>5.36</v>
          </cell>
        </row>
        <row r="76">
          <cell r="A76">
            <v>5.72</v>
          </cell>
        </row>
        <row r="77">
          <cell r="A77">
            <v>2.4</v>
          </cell>
        </row>
        <row r="78">
          <cell r="A78">
            <v>1.44</v>
          </cell>
        </row>
        <row r="79">
          <cell r="A79">
            <v>0.91</v>
          </cell>
        </row>
        <row r="80">
          <cell r="A80">
            <v>1.39</v>
          </cell>
        </row>
        <row r="81">
          <cell r="A81">
            <v>1.98</v>
          </cell>
        </row>
        <row r="82">
          <cell r="A82">
            <v>3.55</v>
          </cell>
        </row>
        <row r="83">
          <cell r="A83">
            <v>2.93</v>
          </cell>
        </row>
        <row r="84">
          <cell r="A84">
            <v>4.1399999999999997</v>
          </cell>
        </row>
        <row r="85">
          <cell r="A85">
            <v>3.61</v>
          </cell>
        </row>
        <row r="86">
          <cell r="A86">
            <v>2.3199999999999998</v>
          </cell>
        </row>
        <row r="87">
          <cell r="A87">
            <v>1.55</v>
          </cell>
        </row>
        <row r="88">
          <cell r="A88">
            <v>4.3899999999999997</v>
          </cell>
        </row>
        <row r="89">
          <cell r="A89">
            <v>3.69</v>
          </cell>
        </row>
        <row r="90">
          <cell r="A90">
            <v>2.52</v>
          </cell>
        </row>
        <row r="91">
          <cell r="A91">
            <v>2.82</v>
          </cell>
        </row>
        <row r="92">
          <cell r="A92">
            <v>2.42</v>
          </cell>
        </row>
        <row r="93">
          <cell r="A93">
            <v>2.2400000000000002</v>
          </cell>
        </row>
        <row r="94">
          <cell r="A94">
            <v>3.77</v>
          </cell>
        </row>
        <row r="95">
          <cell r="A95">
            <v>7.19</v>
          </cell>
        </row>
        <row r="96">
          <cell r="A96">
            <v>5.55</v>
          </cell>
        </row>
        <row r="97">
          <cell r="A97">
            <v>2.39</v>
          </cell>
        </row>
        <row r="98">
          <cell r="A98">
            <v>3.96</v>
          </cell>
        </row>
        <row r="99">
          <cell r="A99">
            <v>4.8099999999999996</v>
          </cell>
        </row>
        <row r="100">
          <cell r="A100">
            <v>6.45</v>
          </cell>
        </row>
        <row r="101">
          <cell r="A101">
            <v>4.3499999999999996</v>
          </cell>
        </row>
        <row r="102">
          <cell r="A102">
            <v>2.0499999999999998</v>
          </cell>
        </row>
        <row r="103">
          <cell r="A103">
            <v>3.78</v>
          </cell>
        </row>
        <row r="104">
          <cell r="A104">
            <v>4.38</v>
          </cell>
        </row>
        <row r="105">
          <cell r="A105">
            <v>3.87</v>
          </cell>
        </row>
        <row r="106">
          <cell r="A106">
            <v>3.34</v>
          </cell>
        </row>
        <row r="107">
          <cell r="A107">
            <v>2.61</v>
          </cell>
        </row>
        <row r="108">
          <cell r="A108">
            <v>2.09</v>
          </cell>
        </row>
        <row r="109">
          <cell r="A109">
            <v>1.89</v>
          </cell>
        </row>
        <row r="110">
          <cell r="A110">
            <v>2.65</v>
          </cell>
        </row>
        <row r="111">
          <cell r="A111">
            <v>3.88</v>
          </cell>
        </row>
        <row r="112">
          <cell r="A112">
            <v>2.52</v>
          </cell>
        </row>
        <row r="113">
          <cell r="A113">
            <v>2.19</v>
          </cell>
        </row>
        <row r="114">
          <cell r="A114">
            <v>1.24</v>
          </cell>
        </row>
        <row r="115">
          <cell r="A115">
            <v>3.29</v>
          </cell>
        </row>
        <row r="116">
          <cell r="A116">
            <v>3.65</v>
          </cell>
        </row>
        <row r="117">
          <cell r="A117">
            <v>1.58</v>
          </cell>
        </row>
        <row r="118">
          <cell r="A118">
            <v>3.85</v>
          </cell>
        </row>
        <row r="119">
          <cell r="A119">
            <v>2.5499999999999998</v>
          </cell>
        </row>
        <row r="120">
          <cell r="A120">
            <v>1.66</v>
          </cell>
        </row>
        <row r="121">
          <cell r="A121">
            <v>3.08</v>
          </cell>
        </row>
        <row r="122">
          <cell r="A122">
            <v>2.5299999999999998</v>
          </cell>
        </row>
        <row r="123">
          <cell r="A123">
            <v>3.97</v>
          </cell>
        </row>
        <row r="124">
          <cell r="A124">
            <v>4.83</v>
          </cell>
        </row>
        <row r="125">
          <cell r="A125">
            <v>3.6</v>
          </cell>
        </row>
        <row r="126">
          <cell r="A126">
            <v>2.91</v>
          </cell>
        </row>
        <row r="127">
          <cell r="A127">
            <v>3.71</v>
          </cell>
        </row>
        <row r="128">
          <cell r="A128">
            <v>3.22</v>
          </cell>
        </row>
        <row r="129">
          <cell r="A129">
            <v>4.78</v>
          </cell>
        </row>
        <row r="130">
          <cell r="A130">
            <v>3.96</v>
          </cell>
        </row>
        <row r="131">
          <cell r="A131">
            <v>4.4400000000000004</v>
          </cell>
        </row>
        <row r="132">
          <cell r="A132">
            <v>4.53</v>
          </cell>
        </row>
        <row r="133">
          <cell r="A133">
            <v>4</v>
          </cell>
        </row>
        <row r="134">
          <cell r="A134">
            <v>3.97</v>
          </cell>
        </row>
        <row r="135">
          <cell r="A135">
            <v>2.97</v>
          </cell>
        </row>
        <row r="136">
          <cell r="A136">
            <v>3.19</v>
          </cell>
        </row>
        <row r="137">
          <cell r="A137">
            <v>3.93</v>
          </cell>
        </row>
        <row r="138">
          <cell r="A138">
            <v>3.98</v>
          </cell>
        </row>
        <row r="139">
          <cell r="A139">
            <v>3.21</v>
          </cell>
        </row>
        <row r="140">
          <cell r="A140">
            <v>5.68</v>
          </cell>
        </row>
        <row r="141">
          <cell r="A141">
            <v>6.43</v>
          </cell>
        </row>
        <row r="142">
          <cell r="A142">
            <v>5.16</v>
          </cell>
        </row>
        <row r="143">
          <cell r="A143">
            <v>2.58</v>
          </cell>
        </row>
        <row r="144">
          <cell r="A144">
            <v>3.4</v>
          </cell>
        </row>
        <row r="145">
          <cell r="A145">
            <v>2.9</v>
          </cell>
        </row>
        <row r="146">
          <cell r="A146">
            <v>2.35</v>
          </cell>
        </row>
        <row r="147">
          <cell r="A147">
            <v>3.23</v>
          </cell>
        </row>
        <row r="148">
          <cell r="A148">
            <v>1.6</v>
          </cell>
        </row>
        <row r="149">
          <cell r="A149">
            <v>2.67</v>
          </cell>
        </row>
        <row r="150">
          <cell r="A150">
            <v>2.04</v>
          </cell>
        </row>
        <row r="151">
          <cell r="A151">
            <v>2.0099999999999998</v>
          </cell>
        </row>
        <row r="152">
          <cell r="A152">
            <v>1.81</v>
          </cell>
        </row>
        <row r="153">
          <cell r="A153">
            <v>2.78</v>
          </cell>
        </row>
        <row r="154">
          <cell r="A154">
            <v>2.68</v>
          </cell>
        </row>
        <row r="155">
          <cell r="A155">
            <v>2.04</v>
          </cell>
        </row>
        <row r="156">
          <cell r="A156">
            <v>2.64</v>
          </cell>
        </row>
        <row r="157">
          <cell r="A157">
            <v>2.58</v>
          </cell>
        </row>
        <row r="158">
          <cell r="A158">
            <v>2.86</v>
          </cell>
        </row>
        <row r="159">
          <cell r="A159">
            <v>3.67</v>
          </cell>
        </row>
        <row r="160">
          <cell r="A160">
            <v>5.92</v>
          </cell>
        </row>
        <row r="161">
          <cell r="A161">
            <v>5.53</v>
          </cell>
        </row>
        <row r="162">
          <cell r="A162">
            <v>4.08</v>
          </cell>
        </row>
        <row r="163">
          <cell r="A163">
            <v>3.51</v>
          </cell>
        </row>
        <row r="164">
          <cell r="A164">
            <v>1.79</v>
          </cell>
        </row>
        <row r="165">
          <cell r="A165">
            <v>2.69</v>
          </cell>
        </row>
        <row r="166">
          <cell r="A166">
            <v>2.72</v>
          </cell>
        </row>
        <row r="167">
          <cell r="A167">
            <v>2.82</v>
          </cell>
        </row>
        <row r="168">
          <cell r="A168">
            <v>2.98</v>
          </cell>
        </row>
        <row r="169">
          <cell r="A169">
            <v>2.72</v>
          </cell>
        </row>
        <row r="170">
          <cell r="A170">
            <v>2.99</v>
          </cell>
        </row>
        <row r="171">
          <cell r="A171">
            <v>3.17</v>
          </cell>
        </row>
        <row r="172">
          <cell r="A172">
            <v>3.35</v>
          </cell>
        </row>
        <row r="173">
          <cell r="A173">
            <v>1.83</v>
          </cell>
        </row>
        <row r="174">
          <cell r="A174">
            <v>4.2699999999999996</v>
          </cell>
        </row>
        <row r="175">
          <cell r="A175">
            <v>5.38</v>
          </cell>
        </row>
        <row r="176">
          <cell r="A176">
            <v>3.56</v>
          </cell>
        </row>
        <row r="177">
          <cell r="A177">
            <v>3.08</v>
          </cell>
        </row>
        <row r="178">
          <cell r="A178">
            <v>3.77</v>
          </cell>
        </row>
        <row r="179">
          <cell r="A179">
            <v>3.39</v>
          </cell>
        </row>
        <row r="180">
          <cell r="A180">
            <v>2.58</v>
          </cell>
        </row>
        <row r="181">
          <cell r="A181">
            <v>3.44</v>
          </cell>
        </row>
        <row r="182">
          <cell r="A182">
            <v>2.99</v>
          </cell>
        </row>
        <row r="183">
          <cell r="A183">
            <v>3.84</v>
          </cell>
        </row>
        <row r="184">
          <cell r="A184">
            <v>4.96</v>
          </cell>
        </row>
        <row r="185">
          <cell r="A185">
            <v>6.84</v>
          </cell>
        </row>
        <row r="186">
          <cell r="A186">
            <v>5.87</v>
          </cell>
        </row>
        <row r="187">
          <cell r="A187">
            <v>4.8099999999999996</v>
          </cell>
        </row>
        <row r="188">
          <cell r="A188">
            <v>4.78</v>
          </cell>
        </row>
        <row r="189">
          <cell r="A189">
            <v>4.32</v>
          </cell>
        </row>
        <row r="190">
          <cell r="A190">
            <v>3.72</v>
          </cell>
        </row>
        <row r="191">
          <cell r="A191">
            <v>2.69</v>
          </cell>
        </row>
        <row r="192">
          <cell r="A192">
            <v>2.04</v>
          </cell>
        </row>
        <row r="193">
          <cell r="A193">
            <v>2.57</v>
          </cell>
        </row>
        <row r="194">
          <cell r="A194">
            <v>2.3199999999999998</v>
          </cell>
        </row>
        <row r="195">
          <cell r="A195">
            <v>2.81</v>
          </cell>
        </row>
        <row r="196">
          <cell r="A196">
            <v>2.06</v>
          </cell>
        </row>
        <row r="197">
          <cell r="A197">
            <v>2.2400000000000002</v>
          </cell>
        </row>
        <row r="198">
          <cell r="A198">
            <v>2.76</v>
          </cell>
        </row>
        <row r="199">
          <cell r="A199">
            <v>4.07</v>
          </cell>
        </row>
        <row r="200">
          <cell r="A200">
            <v>1.92</v>
          </cell>
        </row>
        <row r="201">
          <cell r="A201">
            <v>2.66</v>
          </cell>
        </row>
        <row r="202">
          <cell r="A202">
            <v>3.18</v>
          </cell>
        </row>
        <row r="203">
          <cell r="A203">
            <v>1.82</v>
          </cell>
        </row>
        <row r="204">
          <cell r="A204">
            <v>3.28</v>
          </cell>
        </row>
        <row r="205">
          <cell r="A205">
            <v>4.68</v>
          </cell>
        </row>
        <row r="206">
          <cell r="A206">
            <v>3.5</v>
          </cell>
        </row>
        <row r="207">
          <cell r="A207">
            <v>3.98</v>
          </cell>
        </row>
        <row r="208">
          <cell r="A208">
            <v>5.08</v>
          </cell>
        </row>
        <row r="209">
          <cell r="A209">
            <v>3.58</v>
          </cell>
        </row>
        <row r="210">
          <cell r="A210">
            <v>2.36</v>
          </cell>
        </row>
        <row r="211">
          <cell r="A211">
            <v>3.35</v>
          </cell>
        </row>
        <row r="212">
          <cell r="A212">
            <v>4.17</v>
          </cell>
        </row>
        <row r="213">
          <cell r="A213">
            <v>3.23</v>
          </cell>
        </row>
        <row r="214">
          <cell r="A214">
            <v>2.42</v>
          </cell>
        </row>
        <row r="215">
          <cell r="A215">
            <v>4.03</v>
          </cell>
        </row>
        <row r="216">
          <cell r="A216">
            <v>3.22</v>
          </cell>
        </row>
        <row r="217">
          <cell r="A217">
            <v>2.91</v>
          </cell>
        </row>
        <row r="218">
          <cell r="A218">
            <v>5.71</v>
          </cell>
        </row>
        <row r="219">
          <cell r="A219">
            <v>5.92</v>
          </cell>
        </row>
        <row r="220">
          <cell r="A220">
            <v>4.03</v>
          </cell>
        </row>
        <row r="221">
          <cell r="A221">
            <v>2.77</v>
          </cell>
        </row>
        <row r="222">
          <cell r="A222">
            <v>1.73</v>
          </cell>
        </row>
        <row r="223">
          <cell r="A223">
            <v>2.36</v>
          </cell>
        </row>
        <row r="224">
          <cell r="A224">
            <v>3.07</v>
          </cell>
        </row>
        <row r="225">
          <cell r="A225">
            <v>5.21</v>
          </cell>
        </row>
        <row r="226">
          <cell r="A226">
            <v>4.1100000000000003</v>
          </cell>
        </row>
        <row r="227">
          <cell r="A227">
            <v>3.01</v>
          </cell>
        </row>
        <row r="228">
          <cell r="A228">
            <v>2.66</v>
          </cell>
        </row>
        <row r="229">
          <cell r="A229">
            <v>2.72</v>
          </cell>
        </row>
        <row r="230">
          <cell r="A230">
            <v>1.66</v>
          </cell>
        </row>
        <row r="231">
          <cell r="A231">
            <v>2.4300000000000002</v>
          </cell>
        </row>
        <row r="232">
          <cell r="A232">
            <v>2.59</v>
          </cell>
        </row>
        <row r="233">
          <cell r="A233">
            <v>4.01</v>
          </cell>
        </row>
        <row r="234">
          <cell r="A234">
            <v>2.3199999999999998</v>
          </cell>
        </row>
        <row r="235">
          <cell r="A235">
            <v>2.91</v>
          </cell>
        </row>
        <row r="236">
          <cell r="A236">
            <v>2.54</v>
          </cell>
        </row>
        <row r="237">
          <cell r="A237">
            <v>3.22</v>
          </cell>
        </row>
        <row r="238">
          <cell r="A238">
            <v>2.2400000000000002</v>
          </cell>
        </row>
        <row r="239">
          <cell r="A239">
            <v>1.88</v>
          </cell>
        </row>
        <row r="240">
          <cell r="A240">
            <v>3.93</v>
          </cell>
        </row>
        <row r="241">
          <cell r="A241">
            <v>4.71</v>
          </cell>
        </row>
        <row r="242">
          <cell r="A242">
            <v>3.56</v>
          </cell>
        </row>
        <row r="243">
          <cell r="A243">
            <v>5.8</v>
          </cell>
        </row>
        <row r="244">
          <cell r="A244">
            <v>4.53</v>
          </cell>
        </row>
        <row r="245">
          <cell r="A245">
            <v>1.81</v>
          </cell>
        </row>
        <row r="246">
          <cell r="A246">
            <v>2.2000000000000002</v>
          </cell>
        </row>
        <row r="247">
          <cell r="A247">
            <v>2.76</v>
          </cell>
        </row>
        <row r="248">
          <cell r="A248">
            <v>2.76</v>
          </cell>
        </row>
        <row r="249">
          <cell r="A249">
            <v>2.5</v>
          </cell>
        </row>
        <row r="250">
          <cell r="A250">
            <v>4.38</v>
          </cell>
        </row>
        <row r="251">
          <cell r="A251">
            <v>3.16</v>
          </cell>
        </row>
        <row r="252">
          <cell r="A252">
            <v>3.54</v>
          </cell>
        </row>
        <row r="253">
          <cell r="A253">
            <v>3.95</v>
          </cell>
        </row>
        <row r="254">
          <cell r="A254">
            <v>4.8600000000000003</v>
          </cell>
        </row>
        <row r="255">
          <cell r="A255">
            <v>4.3600000000000003</v>
          </cell>
        </row>
        <row r="256">
          <cell r="A256">
            <v>3.95</v>
          </cell>
        </row>
        <row r="257">
          <cell r="A257">
            <v>2.2799999999999998</v>
          </cell>
        </row>
        <row r="258">
          <cell r="A258">
            <v>2.67</v>
          </cell>
        </row>
        <row r="259">
          <cell r="A259">
            <v>2.0099999999999998</v>
          </cell>
        </row>
        <row r="260">
          <cell r="A260">
            <v>2.71</v>
          </cell>
        </row>
        <row r="261">
          <cell r="A261">
            <v>2.16</v>
          </cell>
        </row>
        <row r="262">
          <cell r="A262">
            <v>3.72</v>
          </cell>
        </row>
        <row r="263">
          <cell r="A263">
            <v>3.32</v>
          </cell>
        </row>
        <row r="264">
          <cell r="A264">
            <v>2.16</v>
          </cell>
        </row>
        <row r="265">
          <cell r="A265">
            <v>2.75</v>
          </cell>
        </row>
        <row r="266">
          <cell r="A266">
            <v>2.4300000000000002</v>
          </cell>
        </row>
        <row r="267">
          <cell r="A267">
            <v>3.06</v>
          </cell>
        </row>
        <row r="268">
          <cell r="A268">
            <v>3.2</v>
          </cell>
        </row>
        <row r="269">
          <cell r="A269">
            <v>2.33</v>
          </cell>
        </row>
        <row r="270">
          <cell r="A270">
            <v>2.2999999999999998</v>
          </cell>
        </row>
        <row r="271">
          <cell r="A271">
            <v>2.13</v>
          </cell>
        </row>
        <row r="272">
          <cell r="A272">
            <v>2.48</v>
          </cell>
        </row>
        <row r="273">
          <cell r="A273">
            <v>2.1</v>
          </cell>
        </row>
        <row r="274">
          <cell r="A274">
            <v>1.85</v>
          </cell>
        </row>
        <row r="275">
          <cell r="A275">
            <v>1.83</v>
          </cell>
        </row>
        <row r="276">
          <cell r="A276">
            <v>5.51</v>
          </cell>
        </row>
        <row r="277">
          <cell r="A277">
            <v>4.38</v>
          </cell>
        </row>
        <row r="278">
          <cell r="A278">
            <v>2.73</v>
          </cell>
        </row>
        <row r="279">
          <cell r="A279">
            <v>3.4</v>
          </cell>
        </row>
        <row r="280">
          <cell r="A280">
            <v>2.48</v>
          </cell>
        </row>
        <row r="281">
          <cell r="A281">
            <v>1.5</v>
          </cell>
        </row>
        <row r="282">
          <cell r="A282">
            <v>2.57</v>
          </cell>
        </row>
        <row r="283">
          <cell r="A283">
            <v>4.75</v>
          </cell>
        </row>
        <row r="284">
          <cell r="A284">
            <v>2.2999999999999998</v>
          </cell>
        </row>
        <row r="285">
          <cell r="A285">
            <v>2.78</v>
          </cell>
        </row>
        <row r="286">
          <cell r="A286">
            <v>2.59</v>
          </cell>
        </row>
        <row r="287">
          <cell r="A287">
            <v>2.48</v>
          </cell>
        </row>
        <row r="288">
          <cell r="A288">
            <v>2.16</v>
          </cell>
        </row>
        <row r="289">
          <cell r="A289">
            <v>2.36</v>
          </cell>
        </row>
        <row r="290">
          <cell r="A290">
            <v>3.15</v>
          </cell>
        </row>
        <row r="291">
          <cell r="A291">
            <v>3.2</v>
          </cell>
        </row>
        <row r="292">
          <cell r="A292">
            <v>1.73</v>
          </cell>
        </row>
        <row r="293">
          <cell r="A293">
            <v>2.1</v>
          </cell>
        </row>
        <row r="294">
          <cell r="A294">
            <v>3.44</v>
          </cell>
        </row>
        <row r="295">
          <cell r="A295">
            <v>2.85</v>
          </cell>
        </row>
        <row r="296">
          <cell r="A296">
            <v>1.58</v>
          </cell>
        </row>
        <row r="297">
          <cell r="A297">
            <v>2.19</v>
          </cell>
        </row>
        <row r="298">
          <cell r="A298">
            <v>3.71</v>
          </cell>
        </row>
        <row r="299">
          <cell r="A299">
            <v>2.81</v>
          </cell>
        </row>
        <row r="300">
          <cell r="A300">
            <v>1.25</v>
          </cell>
        </row>
        <row r="301">
          <cell r="A301">
            <v>0.74</v>
          </cell>
        </row>
        <row r="302">
          <cell r="A302">
            <v>2.88</v>
          </cell>
        </row>
        <row r="303">
          <cell r="A303">
            <v>4.92</v>
          </cell>
        </row>
        <row r="304">
          <cell r="A304">
            <v>7.39</v>
          </cell>
        </row>
        <row r="305">
          <cell r="A305">
            <v>4.41</v>
          </cell>
        </row>
        <row r="306">
          <cell r="A306">
            <v>3.25</v>
          </cell>
        </row>
        <row r="307">
          <cell r="A307">
            <v>1.87</v>
          </cell>
        </row>
        <row r="308">
          <cell r="A308">
            <v>2.52</v>
          </cell>
        </row>
        <row r="309">
          <cell r="A309">
            <v>3.89</v>
          </cell>
        </row>
        <row r="310">
          <cell r="A310">
            <v>3.13</v>
          </cell>
        </row>
        <row r="311">
          <cell r="A311">
            <v>3.62</v>
          </cell>
        </row>
        <row r="312">
          <cell r="A312">
            <v>6.42</v>
          </cell>
        </row>
        <row r="313">
          <cell r="A313">
            <v>8.14</v>
          </cell>
        </row>
        <row r="314">
          <cell r="A314">
            <v>4.01</v>
          </cell>
        </row>
        <row r="315">
          <cell r="A315">
            <v>2.56</v>
          </cell>
        </row>
        <row r="316">
          <cell r="A316">
            <v>2.48</v>
          </cell>
        </row>
        <row r="317">
          <cell r="A317">
            <v>2.38</v>
          </cell>
        </row>
        <row r="318">
          <cell r="A318">
            <v>4.03</v>
          </cell>
        </row>
        <row r="319">
          <cell r="A319">
            <v>3.71</v>
          </cell>
        </row>
        <row r="320">
          <cell r="A320">
            <v>3.15</v>
          </cell>
        </row>
        <row r="321">
          <cell r="A321">
            <v>2.71</v>
          </cell>
        </row>
        <row r="322">
          <cell r="A322">
            <v>2.71</v>
          </cell>
        </row>
        <row r="323">
          <cell r="A323">
            <v>2.14</v>
          </cell>
        </row>
        <row r="324">
          <cell r="A324">
            <v>4.6399999999999997</v>
          </cell>
        </row>
        <row r="325">
          <cell r="A325">
            <v>4.1900000000000004</v>
          </cell>
        </row>
        <row r="326">
          <cell r="A326">
            <v>3.52</v>
          </cell>
        </row>
        <row r="327">
          <cell r="A327">
            <v>1.91</v>
          </cell>
        </row>
        <row r="328">
          <cell r="A328">
            <v>1.0900000000000001</v>
          </cell>
        </row>
        <row r="329">
          <cell r="A329">
            <v>1.88</v>
          </cell>
        </row>
        <row r="330">
          <cell r="A330">
            <v>4.96</v>
          </cell>
        </row>
        <row r="331">
          <cell r="A331">
            <v>5.64</v>
          </cell>
        </row>
        <row r="332">
          <cell r="A332">
            <v>3.15</v>
          </cell>
        </row>
        <row r="333">
          <cell r="A333">
            <v>4.1399999999999997</v>
          </cell>
        </row>
        <row r="334">
          <cell r="A334">
            <v>2.69</v>
          </cell>
        </row>
        <row r="335">
          <cell r="A335">
            <v>5.32</v>
          </cell>
        </row>
        <row r="336">
          <cell r="A336">
            <v>4.47</v>
          </cell>
        </row>
        <row r="337">
          <cell r="A337">
            <v>4.03</v>
          </cell>
        </row>
        <row r="338">
          <cell r="A338">
            <v>3.76</v>
          </cell>
        </row>
        <row r="339">
          <cell r="A339">
            <v>2.17</v>
          </cell>
        </row>
        <row r="340">
          <cell r="A340">
            <v>4.58</v>
          </cell>
        </row>
        <row r="341">
          <cell r="A341">
            <v>3.21</v>
          </cell>
        </row>
        <row r="342">
          <cell r="A342">
            <v>2.4700000000000002</v>
          </cell>
        </row>
        <row r="343">
          <cell r="A343">
            <v>2.3199999999999998</v>
          </cell>
        </row>
        <row r="344">
          <cell r="A344">
            <v>6.8</v>
          </cell>
        </row>
        <row r="345">
          <cell r="A345">
            <v>4.54</v>
          </cell>
        </row>
        <row r="346">
          <cell r="A346">
            <v>1.69</v>
          </cell>
        </row>
        <row r="347">
          <cell r="A347">
            <v>3.15</v>
          </cell>
        </row>
        <row r="348">
          <cell r="A348">
            <v>1.67</v>
          </cell>
        </row>
        <row r="349">
          <cell r="A349">
            <v>5.15</v>
          </cell>
        </row>
        <row r="350">
          <cell r="A350">
            <v>3.33</v>
          </cell>
        </row>
        <row r="351">
          <cell r="A351">
            <v>1.95</v>
          </cell>
        </row>
        <row r="352">
          <cell r="A352">
            <v>1.98</v>
          </cell>
        </row>
        <row r="353">
          <cell r="A353">
            <v>5.16</v>
          </cell>
        </row>
        <row r="354">
          <cell r="A354">
            <v>2.6</v>
          </cell>
        </row>
        <row r="355">
          <cell r="A355">
            <v>4.66</v>
          </cell>
        </row>
        <row r="356">
          <cell r="A356">
            <v>5.58</v>
          </cell>
        </row>
        <row r="357">
          <cell r="A357">
            <v>7.6</v>
          </cell>
        </row>
        <row r="358">
          <cell r="A358">
            <v>3.37</v>
          </cell>
        </row>
        <row r="359">
          <cell r="A359">
            <v>2.4500000000000002</v>
          </cell>
        </row>
        <row r="360">
          <cell r="A360">
            <v>2.85</v>
          </cell>
        </row>
        <row r="361">
          <cell r="A361">
            <v>1.24</v>
          </cell>
        </row>
        <row r="362">
          <cell r="A362">
            <v>1.08</v>
          </cell>
        </row>
        <row r="363">
          <cell r="A363">
            <v>3.54</v>
          </cell>
        </row>
        <row r="364">
          <cell r="A364">
            <v>2.35</v>
          </cell>
        </row>
        <row r="365">
          <cell r="A365">
            <v>1.4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0_Rad"/>
      <sheetName val="data"/>
    </sheetNames>
    <sheetDataSet>
      <sheetData sheetId="0"/>
      <sheetData sheetId="1">
        <row r="1">
          <cell r="A1">
            <v>9.92</v>
          </cell>
        </row>
        <row r="2">
          <cell r="A2">
            <v>9.9600000000000009</v>
          </cell>
        </row>
        <row r="3">
          <cell r="A3">
            <v>8.23</v>
          </cell>
        </row>
        <row r="4">
          <cell r="A4">
            <v>5.32</v>
          </cell>
        </row>
        <row r="5">
          <cell r="A5">
            <v>7.33</v>
          </cell>
        </row>
        <row r="6">
          <cell r="A6">
            <v>6.86</v>
          </cell>
        </row>
        <row r="7">
          <cell r="A7">
            <v>2.0499999999999998</v>
          </cell>
        </row>
        <row r="8">
          <cell r="A8">
            <v>6.84</v>
          </cell>
        </row>
        <row r="9">
          <cell r="A9">
            <v>11.04</v>
          </cell>
        </row>
        <row r="10">
          <cell r="A10">
            <v>7.32</v>
          </cell>
        </row>
        <row r="11">
          <cell r="A11">
            <v>7.48</v>
          </cell>
        </row>
        <row r="12">
          <cell r="A12">
            <v>2.46</v>
          </cell>
        </row>
        <row r="13">
          <cell r="A13">
            <v>7.31</v>
          </cell>
        </row>
        <row r="14">
          <cell r="A14">
            <v>10.07</v>
          </cell>
        </row>
        <row r="15">
          <cell r="A15">
            <v>11.11</v>
          </cell>
        </row>
        <row r="16">
          <cell r="A16">
            <v>9.2200000000000006</v>
          </cell>
        </row>
        <row r="17">
          <cell r="A17">
            <v>8.6199999999999992</v>
          </cell>
        </row>
        <row r="18">
          <cell r="A18">
            <v>10.119999999999999</v>
          </cell>
        </row>
        <row r="19">
          <cell r="A19">
            <v>6.34</v>
          </cell>
        </row>
        <row r="20">
          <cell r="A20">
            <v>9.0500000000000007</v>
          </cell>
        </row>
        <row r="21">
          <cell r="A21">
            <v>10.26</v>
          </cell>
        </row>
        <row r="22">
          <cell r="A22">
            <v>11.78</v>
          </cell>
        </row>
        <row r="23">
          <cell r="A23">
            <v>6.34</v>
          </cell>
        </row>
        <row r="24">
          <cell r="A24">
            <v>8.0299999999999994</v>
          </cell>
        </row>
        <row r="25">
          <cell r="A25">
            <v>5.97</v>
          </cell>
        </row>
        <row r="26">
          <cell r="A26">
            <v>1.99</v>
          </cell>
        </row>
        <row r="27">
          <cell r="A27">
            <v>4.17</v>
          </cell>
        </row>
        <row r="28">
          <cell r="A28">
            <v>13.1</v>
          </cell>
        </row>
        <row r="29">
          <cell r="A29">
            <v>13.33</v>
          </cell>
        </row>
        <row r="30">
          <cell r="A30">
            <v>13.28</v>
          </cell>
        </row>
        <row r="31">
          <cell r="A31">
            <v>13.57</v>
          </cell>
        </row>
        <row r="32">
          <cell r="A32">
            <v>13.6</v>
          </cell>
        </row>
        <row r="33">
          <cell r="A33">
            <v>9.92</v>
          </cell>
        </row>
        <row r="34">
          <cell r="A34">
            <v>9.73</v>
          </cell>
        </row>
        <row r="35">
          <cell r="A35">
            <v>5.08</v>
          </cell>
        </row>
        <row r="36">
          <cell r="A36">
            <v>12.06</v>
          </cell>
        </row>
        <row r="37">
          <cell r="A37">
            <v>14.53</v>
          </cell>
        </row>
        <row r="38">
          <cell r="A38">
            <v>8.09</v>
          </cell>
        </row>
        <row r="39">
          <cell r="A39">
            <v>4.79</v>
          </cell>
        </row>
        <row r="40">
          <cell r="A40">
            <v>11.09</v>
          </cell>
        </row>
        <row r="41">
          <cell r="A41">
            <v>7.85</v>
          </cell>
        </row>
        <row r="42">
          <cell r="A42">
            <v>11.11</v>
          </cell>
        </row>
        <row r="43">
          <cell r="A43">
            <v>12.61</v>
          </cell>
        </row>
        <row r="44">
          <cell r="A44">
            <v>3.2</v>
          </cell>
        </row>
        <row r="45">
          <cell r="A45">
            <v>8.9</v>
          </cell>
        </row>
        <row r="46">
          <cell r="A46">
            <v>2.09</v>
          </cell>
        </row>
        <row r="47">
          <cell r="A47">
            <v>5.4</v>
          </cell>
        </row>
        <row r="48">
          <cell r="A48">
            <v>11.83</v>
          </cell>
        </row>
        <row r="49">
          <cell r="A49">
            <v>4.29</v>
          </cell>
        </row>
        <row r="50">
          <cell r="A50">
            <v>8.0299999999999994</v>
          </cell>
        </row>
        <row r="51">
          <cell r="A51">
            <v>17.11</v>
          </cell>
        </row>
        <row r="52">
          <cell r="A52">
            <v>9.16</v>
          </cell>
        </row>
        <row r="53">
          <cell r="A53">
            <v>14.35</v>
          </cell>
        </row>
        <row r="54">
          <cell r="A54">
            <v>15.74</v>
          </cell>
        </row>
        <row r="55">
          <cell r="A55">
            <v>17.47</v>
          </cell>
        </row>
        <row r="56">
          <cell r="A56">
            <v>13.4</v>
          </cell>
        </row>
        <row r="57">
          <cell r="A57">
            <v>11.68</v>
          </cell>
        </row>
        <row r="58">
          <cell r="A58">
            <v>14.11</v>
          </cell>
        </row>
        <row r="59">
          <cell r="A59">
            <v>6.03</v>
          </cell>
        </row>
        <row r="60">
          <cell r="A60">
            <v>18.8</v>
          </cell>
        </row>
        <row r="61">
          <cell r="A61">
            <v>4.8499999999999996</v>
          </cell>
        </row>
        <row r="62">
          <cell r="A62">
            <v>16.55</v>
          </cell>
        </row>
        <row r="63">
          <cell r="A63">
            <v>17.079999999999998</v>
          </cell>
        </row>
        <row r="64">
          <cell r="A64">
            <v>9.6300000000000008</v>
          </cell>
        </row>
        <row r="65">
          <cell r="A65">
            <v>6.48</v>
          </cell>
        </row>
        <row r="66">
          <cell r="A66">
            <v>10.53</v>
          </cell>
        </row>
        <row r="67">
          <cell r="A67">
            <v>10.54</v>
          </cell>
        </row>
        <row r="68">
          <cell r="A68">
            <v>18.5</v>
          </cell>
        </row>
        <row r="69">
          <cell r="A69">
            <v>19.47</v>
          </cell>
        </row>
        <row r="70">
          <cell r="A70">
            <v>17.63</v>
          </cell>
        </row>
        <row r="71">
          <cell r="A71">
            <v>7.41</v>
          </cell>
        </row>
        <row r="72">
          <cell r="A72">
            <v>13.75</v>
          </cell>
        </row>
        <row r="73">
          <cell r="A73">
            <v>17.190000000000001</v>
          </cell>
        </row>
        <row r="74">
          <cell r="A74">
            <v>21.6</v>
          </cell>
        </row>
        <row r="75">
          <cell r="A75">
            <v>21.57</v>
          </cell>
        </row>
        <row r="76">
          <cell r="A76">
            <v>20.76</v>
          </cell>
        </row>
        <row r="77">
          <cell r="A77">
            <v>11.13</v>
          </cell>
        </row>
        <row r="78">
          <cell r="A78">
            <v>7.51</v>
          </cell>
        </row>
        <row r="79">
          <cell r="A79">
            <v>8.02</v>
          </cell>
        </row>
        <row r="80">
          <cell r="A80">
            <v>4.78</v>
          </cell>
        </row>
        <row r="81">
          <cell r="A81">
            <v>18.690000000000001</v>
          </cell>
        </row>
        <row r="82">
          <cell r="A82">
            <v>14.15</v>
          </cell>
        </row>
        <row r="83">
          <cell r="A83">
            <v>9.1300000000000008</v>
          </cell>
        </row>
        <row r="84">
          <cell r="A84">
            <v>17.45</v>
          </cell>
        </row>
        <row r="85">
          <cell r="A85">
            <v>19.47</v>
          </cell>
        </row>
        <row r="86">
          <cell r="A86">
            <v>22.99</v>
          </cell>
        </row>
        <row r="87">
          <cell r="A87">
            <v>20.66</v>
          </cell>
        </row>
        <row r="88">
          <cell r="A88">
            <v>22.5</v>
          </cell>
        </row>
        <row r="89">
          <cell r="A89">
            <v>24.44</v>
          </cell>
        </row>
        <row r="90">
          <cell r="A90">
            <v>20.56</v>
          </cell>
        </row>
        <row r="91">
          <cell r="A91">
            <v>23</v>
          </cell>
        </row>
        <row r="92">
          <cell r="A92">
            <v>24.19</v>
          </cell>
        </row>
        <row r="93">
          <cell r="A93">
            <v>20.18</v>
          </cell>
        </row>
        <row r="94">
          <cell r="A94">
            <v>25.14</v>
          </cell>
        </row>
        <row r="95">
          <cell r="A95">
            <v>12.14</v>
          </cell>
        </row>
        <row r="96">
          <cell r="A96">
            <v>14.87</v>
          </cell>
        </row>
        <row r="97">
          <cell r="A97">
            <v>23.21</v>
          </cell>
        </row>
        <row r="98">
          <cell r="A98">
            <v>24.51</v>
          </cell>
        </row>
        <row r="99">
          <cell r="A99">
            <v>22.93</v>
          </cell>
        </row>
        <row r="100">
          <cell r="A100">
            <v>21.15</v>
          </cell>
        </row>
        <row r="101">
          <cell r="A101">
            <v>19.14</v>
          </cell>
        </row>
        <row r="102">
          <cell r="A102">
            <v>18.95</v>
          </cell>
        </row>
        <row r="103">
          <cell r="A103">
            <v>7.3</v>
          </cell>
        </row>
        <row r="104">
          <cell r="A104">
            <v>10.119999999999999</v>
          </cell>
        </row>
        <row r="105">
          <cell r="A105">
            <v>10.9</v>
          </cell>
        </row>
        <row r="106">
          <cell r="A106">
            <v>7.81</v>
          </cell>
        </row>
        <row r="107">
          <cell r="A107">
            <v>11.7</v>
          </cell>
        </row>
        <row r="108">
          <cell r="A108">
            <v>19.23</v>
          </cell>
        </row>
        <row r="109">
          <cell r="A109">
            <v>24.01</v>
          </cell>
        </row>
        <row r="110">
          <cell r="A110">
            <v>15.86</v>
          </cell>
        </row>
        <row r="111">
          <cell r="A111">
            <v>18.63</v>
          </cell>
        </row>
        <row r="112">
          <cell r="A112">
            <v>13.12</v>
          </cell>
        </row>
        <row r="113">
          <cell r="A113">
            <v>22.96</v>
          </cell>
        </row>
        <row r="114">
          <cell r="A114">
            <v>24.5</v>
          </cell>
        </row>
        <row r="115">
          <cell r="A115">
            <v>20.67</v>
          </cell>
        </row>
        <row r="116">
          <cell r="A116">
            <v>27.47</v>
          </cell>
        </row>
        <row r="117">
          <cell r="A117">
            <v>27.46</v>
          </cell>
        </row>
        <row r="118">
          <cell r="A118">
            <v>27.19</v>
          </cell>
        </row>
        <row r="119">
          <cell r="A119">
            <v>23.68</v>
          </cell>
        </row>
        <row r="120">
          <cell r="A120">
            <v>20.73</v>
          </cell>
        </row>
        <row r="121">
          <cell r="A121">
            <v>24.05</v>
          </cell>
        </row>
        <row r="122">
          <cell r="A122">
            <v>23.45</v>
          </cell>
        </row>
        <row r="123">
          <cell r="A123">
            <v>20.09</v>
          </cell>
        </row>
        <row r="124">
          <cell r="A124">
            <v>24.86</v>
          </cell>
        </row>
        <row r="125">
          <cell r="A125">
            <v>24.05</v>
          </cell>
        </row>
        <row r="126">
          <cell r="A126">
            <v>23.29</v>
          </cell>
        </row>
        <row r="127">
          <cell r="A127">
            <v>25.77</v>
          </cell>
        </row>
        <row r="128">
          <cell r="A128">
            <v>27.38</v>
          </cell>
        </row>
        <row r="129">
          <cell r="A129">
            <v>24</v>
          </cell>
        </row>
        <row r="130">
          <cell r="A130">
            <v>24.29</v>
          </cell>
        </row>
        <row r="131">
          <cell r="A131">
            <v>22.1</v>
          </cell>
        </row>
        <row r="132">
          <cell r="A132">
            <v>25.07</v>
          </cell>
        </row>
        <row r="133">
          <cell r="A133">
            <v>23.79</v>
          </cell>
        </row>
        <row r="134">
          <cell r="A134">
            <v>20.18</v>
          </cell>
        </row>
        <row r="135">
          <cell r="A135">
            <v>27.27</v>
          </cell>
        </row>
        <row r="136">
          <cell r="A136">
            <v>30.08</v>
          </cell>
        </row>
        <row r="137">
          <cell r="A137">
            <v>30.45</v>
          </cell>
        </row>
        <row r="138">
          <cell r="A138">
            <v>30.43</v>
          </cell>
        </row>
        <row r="139">
          <cell r="A139">
            <v>29.99</v>
          </cell>
        </row>
        <row r="140">
          <cell r="A140">
            <v>29.66</v>
          </cell>
        </row>
        <row r="141">
          <cell r="A141">
            <v>29.64</v>
          </cell>
        </row>
        <row r="142">
          <cell r="A142">
            <v>29.05</v>
          </cell>
        </row>
        <row r="143">
          <cell r="A143">
            <v>26.76</v>
          </cell>
        </row>
        <row r="144">
          <cell r="A144">
            <v>29.77</v>
          </cell>
        </row>
        <row r="145">
          <cell r="A145">
            <v>26.84</v>
          </cell>
        </row>
        <row r="146">
          <cell r="A146">
            <v>28.94</v>
          </cell>
        </row>
        <row r="147">
          <cell r="A147">
            <v>25.47</v>
          </cell>
        </row>
        <row r="148">
          <cell r="A148">
            <v>18.39</v>
          </cell>
        </row>
        <row r="149">
          <cell r="A149">
            <v>28</v>
          </cell>
        </row>
        <row r="150">
          <cell r="A150">
            <v>29.62</v>
          </cell>
        </row>
        <row r="151">
          <cell r="A151">
            <v>29.9</v>
          </cell>
        </row>
        <row r="152">
          <cell r="A152">
            <v>29.06</v>
          </cell>
        </row>
        <row r="153">
          <cell r="A153">
            <v>21.88</v>
          </cell>
        </row>
        <row r="154">
          <cell r="A154">
            <v>26.8</v>
          </cell>
        </row>
        <row r="155">
          <cell r="A155">
            <v>28.84</v>
          </cell>
        </row>
        <row r="156">
          <cell r="A156">
            <v>29.49</v>
          </cell>
        </row>
        <row r="157">
          <cell r="A157">
            <v>29.95</v>
          </cell>
        </row>
        <row r="158">
          <cell r="A158">
            <v>29.12</v>
          </cell>
        </row>
        <row r="159">
          <cell r="A159">
            <v>29.67</v>
          </cell>
        </row>
        <row r="160">
          <cell r="A160">
            <v>19.41</v>
          </cell>
        </row>
        <row r="161">
          <cell r="A161">
            <v>30.72</v>
          </cell>
        </row>
        <row r="162">
          <cell r="A162">
            <v>29.98</v>
          </cell>
        </row>
        <row r="163">
          <cell r="A163">
            <v>27.32</v>
          </cell>
        </row>
        <row r="164">
          <cell r="A164">
            <v>21.34</v>
          </cell>
        </row>
        <row r="165">
          <cell r="A165">
            <v>21.19</v>
          </cell>
        </row>
        <row r="166">
          <cell r="A166">
            <v>16.760000000000002</v>
          </cell>
        </row>
        <row r="167">
          <cell r="A167">
            <v>23.47</v>
          </cell>
        </row>
        <row r="168">
          <cell r="A168">
            <v>30.54</v>
          </cell>
        </row>
        <row r="169">
          <cell r="A169">
            <v>29.51</v>
          </cell>
        </row>
        <row r="170">
          <cell r="A170">
            <v>29.38</v>
          </cell>
        </row>
        <row r="171">
          <cell r="A171">
            <v>26.36</v>
          </cell>
        </row>
        <row r="172">
          <cell r="A172">
            <v>29.71</v>
          </cell>
        </row>
        <row r="173">
          <cell r="A173">
            <v>30.69</v>
          </cell>
        </row>
        <row r="174">
          <cell r="A174">
            <v>30.99</v>
          </cell>
        </row>
        <row r="175">
          <cell r="A175">
            <v>29.1</v>
          </cell>
        </row>
        <row r="176">
          <cell r="A176">
            <v>26.99</v>
          </cell>
        </row>
        <row r="177">
          <cell r="A177">
            <v>29.77</v>
          </cell>
        </row>
        <row r="178">
          <cell r="A178">
            <v>28.52</v>
          </cell>
        </row>
        <row r="179">
          <cell r="A179">
            <v>26.44</v>
          </cell>
        </row>
        <row r="180">
          <cell r="A180">
            <v>27.89</v>
          </cell>
        </row>
        <row r="181">
          <cell r="A181">
            <v>29.65</v>
          </cell>
        </row>
        <row r="182">
          <cell r="A182">
            <v>29.89</v>
          </cell>
        </row>
        <row r="183">
          <cell r="A183">
            <v>27.82</v>
          </cell>
        </row>
        <row r="184">
          <cell r="A184">
            <v>11.64</v>
          </cell>
        </row>
        <row r="185">
          <cell r="A185">
            <v>27.27</v>
          </cell>
        </row>
        <row r="186">
          <cell r="A186">
            <v>29.07</v>
          </cell>
        </row>
        <row r="187">
          <cell r="A187">
            <v>29.38</v>
          </cell>
        </row>
        <row r="188">
          <cell r="A188">
            <v>28.56</v>
          </cell>
        </row>
        <row r="189">
          <cell r="A189">
            <v>26.68</v>
          </cell>
        </row>
        <row r="190">
          <cell r="A190">
            <v>26.34</v>
          </cell>
        </row>
        <row r="191">
          <cell r="A191">
            <v>28.44</v>
          </cell>
        </row>
        <row r="192">
          <cell r="A192">
            <v>29.05</v>
          </cell>
        </row>
        <row r="193">
          <cell r="A193">
            <v>27.99</v>
          </cell>
        </row>
        <row r="194">
          <cell r="A194">
            <v>29.65</v>
          </cell>
        </row>
        <row r="195">
          <cell r="A195">
            <v>30.26</v>
          </cell>
        </row>
        <row r="196">
          <cell r="A196">
            <v>29.51</v>
          </cell>
        </row>
        <row r="197">
          <cell r="A197">
            <v>26.89</v>
          </cell>
        </row>
        <row r="198">
          <cell r="A198">
            <v>25.71</v>
          </cell>
        </row>
        <row r="199">
          <cell r="A199">
            <v>27.08</v>
          </cell>
        </row>
        <row r="200">
          <cell r="A200">
            <v>27.82</v>
          </cell>
        </row>
        <row r="201">
          <cell r="A201">
            <v>28.26</v>
          </cell>
        </row>
        <row r="202">
          <cell r="A202">
            <v>27.7</v>
          </cell>
        </row>
        <row r="203">
          <cell r="A203">
            <v>28.07</v>
          </cell>
        </row>
        <row r="204">
          <cell r="A204">
            <v>26.21</v>
          </cell>
        </row>
        <row r="205">
          <cell r="A205">
            <v>20.010000000000002</v>
          </cell>
        </row>
        <row r="206">
          <cell r="A206">
            <v>27.95</v>
          </cell>
        </row>
        <row r="207">
          <cell r="A207">
            <v>28</v>
          </cell>
        </row>
        <row r="208">
          <cell r="A208">
            <v>28.72</v>
          </cell>
        </row>
        <row r="209">
          <cell r="A209">
            <v>28.31</v>
          </cell>
        </row>
        <row r="210">
          <cell r="A210">
            <v>25.46</v>
          </cell>
        </row>
        <row r="211">
          <cell r="A211">
            <v>26.28</v>
          </cell>
        </row>
        <row r="212">
          <cell r="A212">
            <v>27.6</v>
          </cell>
        </row>
        <row r="213">
          <cell r="A213">
            <v>28.09</v>
          </cell>
        </row>
        <row r="214">
          <cell r="A214">
            <v>27.66</v>
          </cell>
        </row>
        <row r="215">
          <cell r="A215">
            <v>25.2</v>
          </cell>
        </row>
        <row r="216">
          <cell r="A216">
            <v>26.74</v>
          </cell>
        </row>
        <row r="217">
          <cell r="A217">
            <v>25.35</v>
          </cell>
        </row>
        <row r="218">
          <cell r="A218">
            <v>24.7</v>
          </cell>
        </row>
        <row r="219">
          <cell r="A219">
            <v>26.23</v>
          </cell>
        </row>
        <row r="220">
          <cell r="A220">
            <v>21.36</v>
          </cell>
        </row>
        <row r="221">
          <cell r="A221">
            <v>22.2</v>
          </cell>
        </row>
        <row r="222">
          <cell r="A222">
            <v>17.41</v>
          </cell>
        </row>
        <row r="223">
          <cell r="A223">
            <v>24.39</v>
          </cell>
        </row>
        <row r="224">
          <cell r="A224">
            <v>24.95</v>
          </cell>
        </row>
        <row r="225">
          <cell r="A225">
            <v>18.88</v>
          </cell>
        </row>
        <row r="226">
          <cell r="A226">
            <v>20.65</v>
          </cell>
        </row>
        <row r="227">
          <cell r="A227">
            <v>25.1</v>
          </cell>
        </row>
        <row r="228">
          <cell r="A228">
            <v>13.77</v>
          </cell>
        </row>
        <row r="229">
          <cell r="A229">
            <v>15.58</v>
          </cell>
        </row>
        <row r="230">
          <cell r="A230">
            <v>19.63</v>
          </cell>
        </row>
        <row r="231">
          <cell r="A231">
            <v>19.63</v>
          </cell>
        </row>
        <row r="232">
          <cell r="A232">
            <v>25.65</v>
          </cell>
        </row>
        <row r="233">
          <cell r="A233">
            <v>25.94</v>
          </cell>
        </row>
        <row r="234">
          <cell r="A234">
            <v>25.15</v>
          </cell>
        </row>
        <row r="235">
          <cell r="A235">
            <v>25.25</v>
          </cell>
        </row>
        <row r="236">
          <cell r="A236">
            <v>26.01</v>
          </cell>
        </row>
        <row r="237">
          <cell r="A237">
            <v>25.87</v>
          </cell>
        </row>
        <row r="238">
          <cell r="A238">
            <v>25.55</v>
          </cell>
        </row>
        <row r="239">
          <cell r="A239">
            <v>24.95</v>
          </cell>
        </row>
        <row r="240">
          <cell r="A240">
            <v>24.35</v>
          </cell>
        </row>
        <row r="241">
          <cell r="A241">
            <v>22.4</v>
          </cell>
        </row>
        <row r="242">
          <cell r="A242">
            <v>24.62</v>
          </cell>
        </row>
        <row r="243">
          <cell r="A243">
            <v>21.51</v>
          </cell>
        </row>
        <row r="244">
          <cell r="A244">
            <v>20.64</v>
          </cell>
        </row>
        <row r="245">
          <cell r="A245">
            <v>16.96</v>
          </cell>
        </row>
        <row r="246">
          <cell r="A246">
            <v>20.100000000000001</v>
          </cell>
        </row>
        <row r="247">
          <cell r="A247">
            <v>24.16</v>
          </cell>
        </row>
        <row r="248">
          <cell r="A248">
            <v>24.37</v>
          </cell>
        </row>
        <row r="249">
          <cell r="A249">
            <v>23.4</v>
          </cell>
        </row>
        <row r="250">
          <cell r="A250">
            <v>23.68</v>
          </cell>
        </row>
        <row r="251">
          <cell r="A251">
            <v>22.66</v>
          </cell>
        </row>
        <row r="252">
          <cell r="A252">
            <v>23.74</v>
          </cell>
        </row>
        <row r="253">
          <cell r="A253">
            <v>23.27</v>
          </cell>
        </row>
        <row r="254">
          <cell r="A254">
            <v>21.12</v>
          </cell>
        </row>
        <row r="255">
          <cell r="A255">
            <v>22.14</v>
          </cell>
        </row>
        <row r="256">
          <cell r="A256">
            <v>20.78</v>
          </cell>
        </row>
        <row r="257">
          <cell r="A257">
            <v>21.69</v>
          </cell>
        </row>
        <row r="258">
          <cell r="A258">
            <v>20.74</v>
          </cell>
        </row>
        <row r="259">
          <cell r="A259">
            <v>8.64</v>
          </cell>
        </row>
        <row r="260">
          <cell r="A260">
            <v>12.63</v>
          </cell>
        </row>
        <row r="261">
          <cell r="A261">
            <v>20.88</v>
          </cell>
        </row>
        <row r="262">
          <cell r="A262">
            <v>19.62</v>
          </cell>
        </row>
        <row r="263">
          <cell r="A263">
            <v>10.88</v>
          </cell>
        </row>
        <row r="264">
          <cell r="A264">
            <v>19.53</v>
          </cell>
        </row>
        <row r="265">
          <cell r="A265">
            <v>16.899999999999999</v>
          </cell>
        </row>
        <row r="266">
          <cell r="A266">
            <v>8.17</v>
          </cell>
        </row>
        <row r="267">
          <cell r="A267">
            <v>20.47</v>
          </cell>
        </row>
        <row r="268">
          <cell r="A268">
            <v>19.05</v>
          </cell>
        </row>
        <row r="269">
          <cell r="A269">
            <v>17.39</v>
          </cell>
        </row>
        <row r="270">
          <cell r="A270">
            <v>14.89</v>
          </cell>
        </row>
        <row r="271">
          <cell r="A271">
            <v>17.07</v>
          </cell>
        </row>
        <row r="272">
          <cell r="A272">
            <v>20.010000000000002</v>
          </cell>
        </row>
        <row r="273">
          <cell r="A273">
            <v>19.670000000000002</v>
          </cell>
        </row>
        <row r="274">
          <cell r="A274">
            <v>20.12</v>
          </cell>
        </row>
        <row r="275">
          <cell r="A275">
            <v>19.07</v>
          </cell>
        </row>
        <row r="276">
          <cell r="A276">
            <v>16.22</v>
          </cell>
        </row>
        <row r="277">
          <cell r="A277">
            <v>11.08</v>
          </cell>
        </row>
        <row r="278">
          <cell r="A278">
            <v>19.16</v>
          </cell>
        </row>
        <row r="279">
          <cell r="A279">
            <v>18.21</v>
          </cell>
        </row>
        <row r="280">
          <cell r="A280">
            <v>11.03</v>
          </cell>
        </row>
        <row r="281">
          <cell r="A281">
            <v>15.06</v>
          </cell>
        </row>
        <row r="282">
          <cell r="A282">
            <v>11.26</v>
          </cell>
        </row>
        <row r="283">
          <cell r="A283">
            <v>14.32</v>
          </cell>
        </row>
        <row r="284">
          <cell r="A284">
            <v>15.15</v>
          </cell>
        </row>
        <row r="285">
          <cell r="A285">
            <v>14.68</v>
          </cell>
        </row>
        <row r="286">
          <cell r="A286">
            <v>10.33</v>
          </cell>
        </row>
        <row r="287">
          <cell r="A287">
            <v>15.95</v>
          </cell>
        </row>
        <row r="288">
          <cell r="A288">
            <v>12.79</v>
          </cell>
        </row>
        <row r="289">
          <cell r="A289">
            <v>13.93</v>
          </cell>
        </row>
        <row r="290">
          <cell r="A290">
            <v>12.97</v>
          </cell>
        </row>
        <row r="291">
          <cell r="A291">
            <v>17.57</v>
          </cell>
        </row>
        <row r="292">
          <cell r="A292">
            <v>17.170000000000002</v>
          </cell>
        </row>
        <row r="293">
          <cell r="A293">
            <v>16.850000000000001</v>
          </cell>
        </row>
        <row r="294">
          <cell r="A294">
            <v>15.8</v>
          </cell>
        </row>
        <row r="295">
          <cell r="A295">
            <v>15.32</v>
          </cell>
        </row>
        <row r="296">
          <cell r="A296">
            <v>9.58</v>
          </cell>
        </row>
        <row r="297">
          <cell r="A297">
            <v>15.21</v>
          </cell>
        </row>
        <row r="298">
          <cell r="A298">
            <v>12.68</v>
          </cell>
        </row>
        <row r="299">
          <cell r="A299">
            <v>16.53</v>
          </cell>
        </row>
        <row r="300">
          <cell r="A300">
            <v>15.97</v>
          </cell>
        </row>
        <row r="301">
          <cell r="A301">
            <v>12.53</v>
          </cell>
        </row>
        <row r="302">
          <cell r="A302">
            <v>12.69</v>
          </cell>
        </row>
        <row r="303">
          <cell r="A303">
            <v>4.5199999999999996</v>
          </cell>
        </row>
        <row r="304">
          <cell r="A304">
            <v>10.88</v>
          </cell>
        </row>
        <row r="305">
          <cell r="A305">
            <v>13.01</v>
          </cell>
        </row>
        <row r="306">
          <cell r="A306">
            <v>14.7</v>
          </cell>
        </row>
        <row r="307">
          <cell r="A307">
            <v>14.41</v>
          </cell>
        </row>
        <row r="308">
          <cell r="A308">
            <v>14.27</v>
          </cell>
        </row>
        <row r="309">
          <cell r="A309">
            <v>8.1</v>
          </cell>
        </row>
        <row r="310">
          <cell r="A310">
            <v>13.19</v>
          </cell>
        </row>
        <row r="311">
          <cell r="A311">
            <v>10.69</v>
          </cell>
        </row>
        <row r="312">
          <cell r="A312">
            <v>11.07</v>
          </cell>
        </row>
        <row r="313">
          <cell r="A313">
            <v>9.49</v>
          </cell>
        </row>
        <row r="314">
          <cell r="A314">
            <v>11.23</v>
          </cell>
        </row>
        <row r="315">
          <cell r="A315">
            <v>13.14</v>
          </cell>
        </row>
        <row r="316">
          <cell r="A316">
            <v>12.42</v>
          </cell>
        </row>
        <row r="317">
          <cell r="A317">
            <v>12.72</v>
          </cell>
        </row>
        <row r="318">
          <cell r="A318">
            <v>12.61</v>
          </cell>
        </row>
        <row r="319">
          <cell r="A319">
            <v>13.27</v>
          </cell>
        </row>
        <row r="320">
          <cell r="A320">
            <v>12.29</v>
          </cell>
        </row>
        <row r="321">
          <cell r="A321">
            <v>4.0199999999999996</v>
          </cell>
        </row>
        <row r="322">
          <cell r="A322">
            <v>11.81</v>
          </cell>
        </row>
        <row r="323">
          <cell r="A323">
            <v>6.75</v>
          </cell>
        </row>
        <row r="324">
          <cell r="A324">
            <v>10.75</v>
          </cell>
        </row>
        <row r="325">
          <cell r="A325">
            <v>10.9</v>
          </cell>
        </row>
        <row r="326">
          <cell r="A326">
            <v>11.8</v>
          </cell>
        </row>
        <row r="327">
          <cell r="A327">
            <v>7.61</v>
          </cell>
        </row>
        <row r="328">
          <cell r="A328">
            <v>8.76</v>
          </cell>
        </row>
        <row r="329">
          <cell r="A329">
            <v>5.34</v>
          </cell>
        </row>
        <row r="330">
          <cell r="A330">
            <v>4.1900000000000004</v>
          </cell>
        </row>
        <row r="331">
          <cell r="A331">
            <v>2.99</v>
          </cell>
        </row>
        <row r="332">
          <cell r="A332">
            <v>10.81</v>
          </cell>
        </row>
        <row r="333">
          <cell r="A333">
            <v>2.27</v>
          </cell>
        </row>
        <row r="334">
          <cell r="A334">
            <v>3.28</v>
          </cell>
        </row>
        <row r="335">
          <cell r="A335">
            <v>8.93</v>
          </cell>
        </row>
        <row r="336">
          <cell r="A336">
            <v>9.76</v>
          </cell>
        </row>
        <row r="337">
          <cell r="A337">
            <v>11</v>
          </cell>
        </row>
        <row r="338">
          <cell r="A338">
            <v>10.14</v>
          </cell>
        </row>
        <row r="339">
          <cell r="A339">
            <v>6.12</v>
          </cell>
        </row>
        <row r="340">
          <cell r="A340">
            <v>9</v>
          </cell>
        </row>
        <row r="341">
          <cell r="A341">
            <v>9.2899999999999991</v>
          </cell>
        </row>
        <row r="342">
          <cell r="A342">
            <v>8.44</v>
          </cell>
        </row>
        <row r="343">
          <cell r="A343">
            <v>9.74</v>
          </cell>
        </row>
        <row r="344">
          <cell r="A344">
            <v>4.41</v>
          </cell>
        </row>
        <row r="345">
          <cell r="A345">
            <v>8.73</v>
          </cell>
        </row>
        <row r="346">
          <cell r="A346">
            <v>7.97</v>
          </cell>
        </row>
        <row r="347">
          <cell r="A347">
            <v>5.19</v>
          </cell>
        </row>
        <row r="348">
          <cell r="A348">
            <v>6.5</v>
          </cell>
        </row>
        <row r="349">
          <cell r="A349">
            <v>10.58</v>
          </cell>
        </row>
        <row r="350">
          <cell r="A350">
            <v>10.47</v>
          </cell>
        </row>
        <row r="351">
          <cell r="A351">
            <v>9.94</v>
          </cell>
        </row>
        <row r="352">
          <cell r="A352">
            <v>3.08</v>
          </cell>
        </row>
        <row r="353">
          <cell r="A353">
            <v>5.38</v>
          </cell>
        </row>
        <row r="354">
          <cell r="A354">
            <v>9.49</v>
          </cell>
        </row>
        <row r="355">
          <cell r="A355">
            <v>4.88</v>
          </cell>
        </row>
        <row r="356">
          <cell r="A356">
            <v>5.77</v>
          </cell>
        </row>
        <row r="357">
          <cell r="A357">
            <v>8.18</v>
          </cell>
        </row>
        <row r="358">
          <cell r="A358">
            <v>9.09</v>
          </cell>
        </row>
        <row r="359">
          <cell r="A359">
            <v>7.29</v>
          </cell>
        </row>
        <row r="360">
          <cell r="A360">
            <v>10.58</v>
          </cell>
        </row>
        <row r="361">
          <cell r="A361">
            <v>10.53</v>
          </cell>
        </row>
        <row r="362">
          <cell r="A362">
            <v>8.85</v>
          </cell>
        </row>
        <row r="363">
          <cell r="A363">
            <v>8.44</v>
          </cell>
        </row>
        <row r="364">
          <cell r="A364">
            <v>6.51</v>
          </cell>
        </row>
        <row r="365">
          <cell r="A365">
            <v>7.46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1_Temp_Max"/>
      <sheetName val="data"/>
    </sheetNames>
    <sheetDataSet>
      <sheetData sheetId="0" refreshError="1"/>
      <sheetData sheetId="1">
        <row r="1">
          <cell r="A1">
            <v>16.84</v>
          </cell>
        </row>
        <row r="2">
          <cell r="A2">
            <v>16.559999999999999</v>
          </cell>
        </row>
        <row r="3">
          <cell r="A3">
            <v>15.32</v>
          </cell>
        </row>
        <row r="4">
          <cell r="A4">
            <v>15.12</v>
          </cell>
        </row>
        <row r="5">
          <cell r="A5">
            <v>17.010000000000002</v>
          </cell>
        </row>
        <row r="6">
          <cell r="A6">
            <v>18.05</v>
          </cell>
        </row>
        <row r="7">
          <cell r="A7">
            <v>17.16</v>
          </cell>
        </row>
        <row r="8">
          <cell r="A8">
            <v>17.489999999999998</v>
          </cell>
        </row>
        <row r="9">
          <cell r="A9">
            <v>16.48</v>
          </cell>
        </row>
        <row r="10">
          <cell r="A10">
            <v>15.87</v>
          </cell>
        </row>
        <row r="11">
          <cell r="A11">
            <v>17.989999999999998</v>
          </cell>
        </row>
        <row r="12">
          <cell r="A12">
            <v>18.350000000000001</v>
          </cell>
        </row>
        <row r="13">
          <cell r="A13">
            <v>17</v>
          </cell>
        </row>
        <row r="14">
          <cell r="A14">
            <v>17.96</v>
          </cell>
        </row>
        <row r="15">
          <cell r="A15">
            <v>16.95</v>
          </cell>
        </row>
        <row r="16">
          <cell r="A16">
            <v>16.05</v>
          </cell>
        </row>
        <row r="17">
          <cell r="A17">
            <v>16.37</v>
          </cell>
        </row>
        <row r="18">
          <cell r="A18">
            <v>13.06</v>
          </cell>
        </row>
        <row r="19">
          <cell r="A19">
            <v>13.41</v>
          </cell>
        </row>
        <row r="20">
          <cell r="A20">
            <v>14.47</v>
          </cell>
        </row>
        <row r="21">
          <cell r="A21">
            <v>11.76</v>
          </cell>
        </row>
        <row r="22">
          <cell r="A22">
            <v>8.9700000000000006</v>
          </cell>
        </row>
        <row r="23">
          <cell r="A23">
            <v>9.1999999999999993</v>
          </cell>
        </row>
        <row r="24">
          <cell r="A24">
            <v>10.18</v>
          </cell>
        </row>
        <row r="25">
          <cell r="A25">
            <v>10.74</v>
          </cell>
        </row>
        <row r="26">
          <cell r="A26">
            <v>12.12</v>
          </cell>
        </row>
        <row r="27">
          <cell r="A27">
            <v>13.74</v>
          </cell>
        </row>
        <row r="28">
          <cell r="A28">
            <v>15.26</v>
          </cell>
        </row>
        <row r="29">
          <cell r="A29">
            <v>15.58</v>
          </cell>
        </row>
        <row r="30">
          <cell r="A30">
            <v>13.14</v>
          </cell>
        </row>
        <row r="31">
          <cell r="A31">
            <v>12.73</v>
          </cell>
        </row>
        <row r="32">
          <cell r="A32">
            <v>12.89</v>
          </cell>
        </row>
        <row r="33">
          <cell r="A33">
            <v>14.34</v>
          </cell>
        </row>
        <row r="34">
          <cell r="A34">
            <v>14.27</v>
          </cell>
        </row>
        <row r="35">
          <cell r="A35">
            <v>15.45</v>
          </cell>
        </row>
        <row r="36">
          <cell r="A36">
            <v>15.31</v>
          </cell>
        </row>
        <row r="37">
          <cell r="A37">
            <v>15.89</v>
          </cell>
        </row>
        <row r="38">
          <cell r="A38">
            <v>14.92</v>
          </cell>
        </row>
        <row r="39">
          <cell r="A39">
            <v>14.19</v>
          </cell>
        </row>
        <row r="40">
          <cell r="A40">
            <v>15.51</v>
          </cell>
        </row>
        <row r="41">
          <cell r="A41">
            <v>14.42</v>
          </cell>
        </row>
        <row r="42">
          <cell r="A42">
            <v>14.41</v>
          </cell>
        </row>
        <row r="43">
          <cell r="A43">
            <v>16.47</v>
          </cell>
        </row>
        <row r="44">
          <cell r="A44">
            <v>17.03</v>
          </cell>
        </row>
        <row r="45">
          <cell r="A45">
            <v>15.02</v>
          </cell>
        </row>
        <row r="46">
          <cell r="A46">
            <v>14.12</v>
          </cell>
        </row>
        <row r="47">
          <cell r="A47">
            <v>14.62</v>
          </cell>
        </row>
        <row r="48">
          <cell r="A48">
            <v>15.31</v>
          </cell>
        </row>
        <row r="49">
          <cell r="A49">
            <v>15.58</v>
          </cell>
        </row>
        <row r="50">
          <cell r="A50">
            <v>17.510000000000002</v>
          </cell>
        </row>
        <row r="51">
          <cell r="A51">
            <v>18.72</v>
          </cell>
        </row>
        <row r="52">
          <cell r="A52">
            <v>17.48</v>
          </cell>
        </row>
        <row r="53">
          <cell r="A53">
            <v>19.27</v>
          </cell>
        </row>
        <row r="54">
          <cell r="A54">
            <v>18.329999999999998</v>
          </cell>
        </row>
        <row r="55">
          <cell r="A55">
            <v>18.28</v>
          </cell>
        </row>
        <row r="56">
          <cell r="A56">
            <v>16.25</v>
          </cell>
        </row>
        <row r="57">
          <cell r="A57">
            <v>22.62</v>
          </cell>
        </row>
        <row r="58">
          <cell r="A58">
            <v>15.85</v>
          </cell>
        </row>
        <row r="59">
          <cell r="A59">
            <v>16.079999999999998</v>
          </cell>
        </row>
        <row r="60">
          <cell r="A60">
            <v>13.19</v>
          </cell>
        </row>
        <row r="61">
          <cell r="A61">
            <v>13.86</v>
          </cell>
        </row>
        <row r="62">
          <cell r="A62">
            <v>11.38</v>
          </cell>
        </row>
        <row r="63">
          <cell r="A63">
            <v>11.76</v>
          </cell>
        </row>
        <row r="64">
          <cell r="A64">
            <v>14.31</v>
          </cell>
        </row>
        <row r="65">
          <cell r="A65">
            <v>14.64</v>
          </cell>
        </row>
        <row r="66">
          <cell r="A66">
            <v>15.44</v>
          </cell>
        </row>
        <row r="67">
          <cell r="A67">
            <v>15.99</v>
          </cell>
        </row>
        <row r="68">
          <cell r="A68">
            <v>14.64</v>
          </cell>
        </row>
        <row r="69">
          <cell r="A69">
            <v>11.33</v>
          </cell>
        </row>
        <row r="70">
          <cell r="A70">
            <v>12.78</v>
          </cell>
        </row>
        <row r="71">
          <cell r="A71">
            <v>17.54</v>
          </cell>
        </row>
        <row r="72">
          <cell r="A72">
            <v>17.66</v>
          </cell>
        </row>
        <row r="73">
          <cell r="A73">
            <v>16.850000000000001</v>
          </cell>
        </row>
        <row r="74">
          <cell r="A74">
            <v>17.239999999999998</v>
          </cell>
        </row>
        <row r="75">
          <cell r="A75">
            <v>17.739999999999998</v>
          </cell>
        </row>
        <row r="76">
          <cell r="A76">
            <v>19.78</v>
          </cell>
        </row>
        <row r="77">
          <cell r="A77">
            <v>18.260000000000002</v>
          </cell>
        </row>
        <row r="78">
          <cell r="A78">
            <v>19.68</v>
          </cell>
        </row>
        <row r="79">
          <cell r="A79">
            <v>17.29</v>
          </cell>
        </row>
        <row r="80">
          <cell r="A80">
            <v>15.7</v>
          </cell>
        </row>
        <row r="81">
          <cell r="A81">
            <v>14.03</v>
          </cell>
        </row>
        <row r="82">
          <cell r="A82">
            <v>16.43</v>
          </cell>
        </row>
        <row r="83">
          <cell r="A83">
            <v>16.190000000000001</v>
          </cell>
        </row>
        <row r="84">
          <cell r="A84">
            <v>16.920000000000002</v>
          </cell>
        </row>
        <row r="85">
          <cell r="A85">
            <v>17.71</v>
          </cell>
        </row>
        <row r="86">
          <cell r="A86">
            <v>20.78</v>
          </cell>
        </row>
        <row r="87">
          <cell r="A87">
            <v>19.829999999999998</v>
          </cell>
        </row>
        <row r="88">
          <cell r="A88">
            <v>17.96</v>
          </cell>
        </row>
        <row r="89">
          <cell r="A89">
            <v>21.19</v>
          </cell>
        </row>
        <row r="90">
          <cell r="A90">
            <v>19.79</v>
          </cell>
        </row>
        <row r="91">
          <cell r="A91">
            <v>19.84</v>
          </cell>
        </row>
        <row r="92">
          <cell r="A92">
            <v>22.62</v>
          </cell>
        </row>
        <row r="93">
          <cell r="A93">
            <v>22.41</v>
          </cell>
        </row>
        <row r="94">
          <cell r="A94">
            <v>21.01</v>
          </cell>
        </row>
        <row r="95">
          <cell r="A95">
            <v>19.66</v>
          </cell>
        </row>
        <row r="96">
          <cell r="A96">
            <v>19.260000000000002</v>
          </cell>
        </row>
        <row r="97">
          <cell r="A97">
            <v>20.9</v>
          </cell>
        </row>
        <row r="98">
          <cell r="A98">
            <v>21.64</v>
          </cell>
        </row>
        <row r="99">
          <cell r="A99">
            <v>27.9</v>
          </cell>
        </row>
        <row r="100">
          <cell r="A100">
            <v>23.87</v>
          </cell>
        </row>
        <row r="101">
          <cell r="A101">
            <v>19.18</v>
          </cell>
        </row>
        <row r="102">
          <cell r="A102">
            <v>20.39</v>
          </cell>
        </row>
        <row r="103">
          <cell r="A103">
            <v>21.3</v>
          </cell>
        </row>
        <row r="104">
          <cell r="A104">
            <v>23.83</v>
          </cell>
        </row>
        <row r="105">
          <cell r="A105">
            <v>19.73</v>
          </cell>
        </row>
        <row r="106">
          <cell r="A106">
            <v>18.59</v>
          </cell>
        </row>
        <row r="107">
          <cell r="A107">
            <v>18.350000000000001</v>
          </cell>
        </row>
        <row r="108">
          <cell r="A108">
            <v>18.68</v>
          </cell>
        </row>
        <row r="109">
          <cell r="A109">
            <v>19.22</v>
          </cell>
        </row>
        <row r="110">
          <cell r="A110">
            <v>19.21</v>
          </cell>
        </row>
        <row r="111">
          <cell r="A111">
            <v>19.61</v>
          </cell>
        </row>
        <row r="112">
          <cell r="A112">
            <v>18.12</v>
          </cell>
        </row>
        <row r="113">
          <cell r="A113">
            <v>18.73</v>
          </cell>
        </row>
        <row r="114">
          <cell r="A114">
            <v>15.79</v>
          </cell>
        </row>
        <row r="115">
          <cell r="A115">
            <v>17.96</v>
          </cell>
        </row>
        <row r="116">
          <cell r="A116">
            <v>21.24</v>
          </cell>
        </row>
        <row r="117">
          <cell r="A117">
            <v>20.94</v>
          </cell>
        </row>
        <row r="118">
          <cell r="A118">
            <v>21.47</v>
          </cell>
        </row>
        <row r="119">
          <cell r="A119">
            <v>16.96</v>
          </cell>
        </row>
        <row r="120">
          <cell r="A120">
            <v>19.739999999999998</v>
          </cell>
        </row>
        <row r="121">
          <cell r="A121">
            <v>19.940000000000001</v>
          </cell>
        </row>
        <row r="122">
          <cell r="A122">
            <v>19.63</v>
          </cell>
        </row>
        <row r="123">
          <cell r="A123">
            <v>22.46</v>
          </cell>
        </row>
        <row r="124">
          <cell r="A124">
            <v>22.82</v>
          </cell>
        </row>
        <row r="125">
          <cell r="A125">
            <v>21.67</v>
          </cell>
        </row>
        <row r="126">
          <cell r="A126">
            <v>22.32</v>
          </cell>
        </row>
        <row r="127">
          <cell r="A127">
            <v>23.45</v>
          </cell>
        </row>
        <row r="128">
          <cell r="A128">
            <v>22.28</v>
          </cell>
        </row>
        <row r="129">
          <cell r="A129">
            <v>22.5</v>
          </cell>
        </row>
        <row r="130">
          <cell r="A130">
            <v>21.82</v>
          </cell>
        </row>
        <row r="131">
          <cell r="A131">
            <v>22.33</v>
          </cell>
        </row>
        <row r="132">
          <cell r="A132">
            <v>22.86</v>
          </cell>
        </row>
        <row r="133">
          <cell r="A133">
            <v>21.81</v>
          </cell>
        </row>
        <row r="134">
          <cell r="A134">
            <v>24.17</v>
          </cell>
        </row>
        <row r="135">
          <cell r="A135">
            <v>21.05</v>
          </cell>
        </row>
        <row r="136">
          <cell r="A136">
            <v>19.190000000000001</v>
          </cell>
        </row>
        <row r="137">
          <cell r="A137">
            <v>21.45</v>
          </cell>
        </row>
        <row r="138">
          <cell r="A138">
            <v>18.690000000000001</v>
          </cell>
        </row>
        <row r="139">
          <cell r="A139">
            <v>20.53</v>
          </cell>
        </row>
        <row r="140">
          <cell r="A140">
            <v>22.34</v>
          </cell>
        </row>
        <row r="141">
          <cell r="A141">
            <v>23.46</v>
          </cell>
        </row>
        <row r="142">
          <cell r="A142">
            <v>22.95</v>
          </cell>
        </row>
        <row r="143">
          <cell r="A143">
            <v>24.43</v>
          </cell>
        </row>
        <row r="144">
          <cell r="A144">
            <v>25.59</v>
          </cell>
        </row>
        <row r="145">
          <cell r="A145">
            <v>26.25</v>
          </cell>
        </row>
        <row r="146">
          <cell r="A146">
            <v>27.13</v>
          </cell>
        </row>
        <row r="147">
          <cell r="A147">
            <v>25.46</v>
          </cell>
        </row>
        <row r="148">
          <cell r="A148">
            <v>24.52</v>
          </cell>
        </row>
        <row r="149">
          <cell r="A149">
            <v>24.46</v>
          </cell>
        </row>
        <row r="150">
          <cell r="A150">
            <v>26.29</v>
          </cell>
        </row>
        <row r="151">
          <cell r="A151">
            <v>24.61</v>
          </cell>
        </row>
        <row r="152">
          <cell r="A152">
            <v>22.27</v>
          </cell>
        </row>
        <row r="153">
          <cell r="A153">
            <v>20.74</v>
          </cell>
        </row>
        <row r="154">
          <cell r="A154">
            <v>21.31</v>
          </cell>
        </row>
        <row r="155">
          <cell r="A155">
            <v>22.5</v>
          </cell>
        </row>
        <row r="156">
          <cell r="A156">
            <v>22.75</v>
          </cell>
        </row>
        <row r="157">
          <cell r="A157">
            <v>23.05</v>
          </cell>
        </row>
        <row r="158">
          <cell r="A158">
            <v>24.34</v>
          </cell>
        </row>
        <row r="159">
          <cell r="A159">
            <v>24.99</v>
          </cell>
        </row>
        <row r="160">
          <cell r="A160">
            <v>25.79</v>
          </cell>
        </row>
        <row r="161">
          <cell r="A161">
            <v>26.1</v>
          </cell>
        </row>
        <row r="162">
          <cell r="A162">
            <v>24.02</v>
          </cell>
        </row>
        <row r="163">
          <cell r="A163">
            <v>25.64</v>
          </cell>
        </row>
        <row r="164">
          <cell r="A164">
            <v>29.76</v>
          </cell>
        </row>
        <row r="165">
          <cell r="A165">
            <v>26.24</v>
          </cell>
        </row>
        <row r="166">
          <cell r="A166">
            <v>26.43</v>
          </cell>
        </row>
        <row r="167">
          <cell r="A167">
            <v>28.31</v>
          </cell>
        </row>
        <row r="168">
          <cell r="A168">
            <v>29.43</v>
          </cell>
        </row>
        <row r="169">
          <cell r="A169">
            <v>31.7</v>
          </cell>
        </row>
        <row r="170">
          <cell r="A170">
            <v>26.47</v>
          </cell>
        </row>
        <row r="171">
          <cell r="A171">
            <v>25.3</v>
          </cell>
        </row>
        <row r="172">
          <cell r="A172">
            <v>26.54</v>
          </cell>
        </row>
        <row r="173">
          <cell r="A173">
            <v>28.92</v>
          </cell>
        </row>
        <row r="174">
          <cell r="A174">
            <v>28.35</v>
          </cell>
        </row>
        <row r="175">
          <cell r="A175">
            <v>26.71</v>
          </cell>
        </row>
        <row r="176">
          <cell r="A176">
            <v>27.41</v>
          </cell>
        </row>
        <row r="177">
          <cell r="A177">
            <v>27.12</v>
          </cell>
        </row>
        <row r="178">
          <cell r="A178">
            <v>27.82</v>
          </cell>
        </row>
        <row r="179">
          <cell r="A179">
            <v>29.28</v>
          </cell>
        </row>
        <row r="180">
          <cell r="A180">
            <v>29.26</v>
          </cell>
        </row>
        <row r="181">
          <cell r="A181">
            <v>27.02</v>
          </cell>
        </row>
        <row r="182">
          <cell r="A182">
            <v>26.84</v>
          </cell>
        </row>
        <row r="183">
          <cell r="A183">
            <v>31.56</v>
          </cell>
        </row>
        <row r="184">
          <cell r="A184">
            <v>31.33</v>
          </cell>
        </row>
        <row r="185">
          <cell r="A185">
            <v>29.09</v>
          </cell>
        </row>
        <row r="186">
          <cell r="A186">
            <v>28.28</v>
          </cell>
        </row>
        <row r="187">
          <cell r="A187">
            <v>31.67</v>
          </cell>
        </row>
        <row r="188">
          <cell r="A188">
            <v>33.6</v>
          </cell>
        </row>
        <row r="189">
          <cell r="A189">
            <v>29.96</v>
          </cell>
        </row>
        <row r="190">
          <cell r="A190">
            <v>28.62</v>
          </cell>
        </row>
        <row r="191">
          <cell r="A191">
            <v>28.3</v>
          </cell>
        </row>
        <row r="192">
          <cell r="A192">
            <v>30.03</v>
          </cell>
        </row>
        <row r="193">
          <cell r="A193">
            <v>31.89</v>
          </cell>
        </row>
        <row r="194">
          <cell r="A194">
            <v>29.89</v>
          </cell>
        </row>
        <row r="195">
          <cell r="A195">
            <v>27.31</v>
          </cell>
        </row>
        <row r="196">
          <cell r="A196">
            <v>27.7</v>
          </cell>
        </row>
        <row r="197">
          <cell r="A197">
            <v>28.28</v>
          </cell>
        </row>
        <row r="198">
          <cell r="A198">
            <v>33.39</v>
          </cell>
        </row>
        <row r="199">
          <cell r="A199">
            <v>27.8</v>
          </cell>
        </row>
        <row r="200">
          <cell r="A200">
            <v>31.27</v>
          </cell>
        </row>
        <row r="201">
          <cell r="A201">
            <v>26.6</v>
          </cell>
        </row>
        <row r="202">
          <cell r="A202">
            <v>27.48</v>
          </cell>
        </row>
        <row r="203">
          <cell r="A203">
            <v>27.23</v>
          </cell>
        </row>
        <row r="204">
          <cell r="A204">
            <v>27.42</v>
          </cell>
        </row>
        <row r="205">
          <cell r="A205">
            <v>29.32</v>
          </cell>
        </row>
        <row r="206">
          <cell r="A206">
            <v>27.9</v>
          </cell>
        </row>
        <row r="207">
          <cell r="A207">
            <v>29.97</v>
          </cell>
        </row>
        <row r="208">
          <cell r="A208">
            <v>29.41</v>
          </cell>
        </row>
        <row r="209">
          <cell r="A209">
            <v>27.44</v>
          </cell>
        </row>
        <row r="210">
          <cell r="A210">
            <v>27.87</v>
          </cell>
        </row>
        <row r="211">
          <cell r="A211">
            <v>29.35</v>
          </cell>
        </row>
        <row r="212">
          <cell r="A212">
            <v>28.14</v>
          </cell>
        </row>
        <row r="213">
          <cell r="A213">
            <v>27.62</v>
          </cell>
        </row>
        <row r="214">
          <cell r="A214">
            <v>28.77</v>
          </cell>
        </row>
        <row r="215">
          <cell r="A215">
            <v>30.58</v>
          </cell>
        </row>
        <row r="216">
          <cell r="A216">
            <v>28.87</v>
          </cell>
        </row>
        <row r="217">
          <cell r="A217">
            <v>29.41</v>
          </cell>
        </row>
        <row r="218">
          <cell r="A218">
            <v>32.380000000000003</v>
          </cell>
        </row>
        <row r="219">
          <cell r="A219">
            <v>33.049999999999997</v>
          </cell>
        </row>
        <row r="220">
          <cell r="A220">
            <v>32.24</v>
          </cell>
        </row>
        <row r="221">
          <cell r="A221">
            <v>27.45</v>
          </cell>
        </row>
        <row r="222">
          <cell r="A222">
            <v>26.65</v>
          </cell>
        </row>
        <row r="223">
          <cell r="A223">
            <v>27.42</v>
          </cell>
        </row>
        <row r="224">
          <cell r="A224">
            <v>27.95</v>
          </cell>
        </row>
        <row r="225">
          <cell r="A225">
            <v>30.61</v>
          </cell>
        </row>
        <row r="226">
          <cell r="A226">
            <v>31.43</v>
          </cell>
        </row>
        <row r="227">
          <cell r="A227">
            <v>30.84</v>
          </cell>
        </row>
        <row r="228">
          <cell r="A228">
            <v>30.22</v>
          </cell>
        </row>
        <row r="229">
          <cell r="A229">
            <v>30.74</v>
          </cell>
        </row>
        <row r="230">
          <cell r="A230">
            <v>30.81</v>
          </cell>
        </row>
        <row r="231">
          <cell r="A231">
            <v>29.17</v>
          </cell>
        </row>
        <row r="232">
          <cell r="A232">
            <v>30.94</v>
          </cell>
        </row>
        <row r="233">
          <cell r="A233">
            <v>30.75</v>
          </cell>
        </row>
        <row r="234">
          <cell r="A234">
            <v>31.18</v>
          </cell>
        </row>
        <row r="235">
          <cell r="A235">
            <v>30.1</v>
          </cell>
        </row>
        <row r="236">
          <cell r="A236">
            <v>31.96</v>
          </cell>
        </row>
        <row r="237">
          <cell r="A237">
            <v>32.25</v>
          </cell>
        </row>
        <row r="238">
          <cell r="A238">
            <v>32.79</v>
          </cell>
        </row>
        <row r="239">
          <cell r="A239">
            <v>28.34</v>
          </cell>
        </row>
        <row r="240">
          <cell r="A240">
            <v>27.98</v>
          </cell>
        </row>
        <row r="241">
          <cell r="A241">
            <v>30</v>
          </cell>
        </row>
        <row r="242">
          <cell r="A242">
            <v>30.89</v>
          </cell>
        </row>
        <row r="243">
          <cell r="A243">
            <v>30.56</v>
          </cell>
        </row>
        <row r="244">
          <cell r="A244">
            <v>30.84</v>
          </cell>
        </row>
        <row r="245">
          <cell r="A245">
            <v>25.77</v>
          </cell>
        </row>
        <row r="246">
          <cell r="A246">
            <v>26.87</v>
          </cell>
        </row>
        <row r="247">
          <cell r="A247">
            <v>27.67</v>
          </cell>
        </row>
        <row r="248">
          <cell r="A248">
            <v>27.62</v>
          </cell>
        </row>
        <row r="249">
          <cell r="A249">
            <v>27.42</v>
          </cell>
        </row>
        <row r="250">
          <cell r="A250">
            <v>28.16</v>
          </cell>
        </row>
        <row r="251">
          <cell r="A251">
            <v>28.2</v>
          </cell>
        </row>
        <row r="252">
          <cell r="A252">
            <v>28.84</v>
          </cell>
        </row>
        <row r="253">
          <cell r="A253">
            <v>29.46</v>
          </cell>
        </row>
        <row r="254">
          <cell r="A254">
            <v>30.45</v>
          </cell>
        </row>
        <row r="255">
          <cell r="A255">
            <v>29.72</v>
          </cell>
        </row>
        <row r="256">
          <cell r="A256">
            <v>28.29</v>
          </cell>
        </row>
        <row r="257">
          <cell r="A257">
            <v>27.95</v>
          </cell>
        </row>
        <row r="258">
          <cell r="A258">
            <v>27.47</v>
          </cell>
        </row>
        <row r="259">
          <cell r="A259">
            <v>26.9</v>
          </cell>
        </row>
        <row r="260">
          <cell r="A260">
            <v>28.98</v>
          </cell>
        </row>
        <row r="261">
          <cell r="A261">
            <v>32.590000000000003</v>
          </cell>
        </row>
        <row r="262">
          <cell r="A262">
            <v>25.23</v>
          </cell>
        </row>
        <row r="263">
          <cell r="A263">
            <v>25.56</v>
          </cell>
        </row>
        <row r="264">
          <cell r="A264">
            <v>26.08</v>
          </cell>
        </row>
        <row r="265">
          <cell r="A265">
            <v>26.38</v>
          </cell>
        </row>
        <row r="266">
          <cell r="A266">
            <v>23.46</v>
          </cell>
        </row>
        <row r="267">
          <cell r="A267">
            <v>27.56</v>
          </cell>
        </row>
        <row r="268">
          <cell r="A268">
            <v>26.32</v>
          </cell>
        </row>
        <row r="269">
          <cell r="A269">
            <v>26.25</v>
          </cell>
        </row>
        <row r="270">
          <cell r="A270">
            <v>26.08</v>
          </cell>
        </row>
        <row r="271">
          <cell r="A271">
            <v>25.89</v>
          </cell>
        </row>
        <row r="272">
          <cell r="A272">
            <v>25.4</v>
          </cell>
        </row>
        <row r="273">
          <cell r="A273">
            <v>25.65</v>
          </cell>
        </row>
        <row r="274">
          <cell r="A274">
            <v>25.59</v>
          </cell>
        </row>
        <row r="275">
          <cell r="A275">
            <v>25.61</v>
          </cell>
        </row>
        <row r="276">
          <cell r="A276">
            <v>25.12</v>
          </cell>
        </row>
        <row r="277">
          <cell r="A277">
            <v>24.82</v>
          </cell>
        </row>
        <row r="278">
          <cell r="A278">
            <v>25.84</v>
          </cell>
        </row>
        <row r="279">
          <cell r="A279">
            <v>26.59</v>
          </cell>
        </row>
        <row r="280">
          <cell r="A280">
            <v>27.23</v>
          </cell>
        </row>
        <row r="281">
          <cell r="A281">
            <v>23.42</v>
          </cell>
        </row>
        <row r="282">
          <cell r="A282">
            <v>23.28</v>
          </cell>
        </row>
        <row r="283">
          <cell r="A283">
            <v>24.13</v>
          </cell>
        </row>
        <row r="284">
          <cell r="A284">
            <v>26.96</v>
          </cell>
        </row>
        <row r="285">
          <cell r="A285">
            <v>27.3</v>
          </cell>
        </row>
        <row r="286">
          <cell r="A286">
            <v>27.4</v>
          </cell>
        </row>
        <row r="287">
          <cell r="A287">
            <v>25.08</v>
          </cell>
        </row>
        <row r="288">
          <cell r="A288">
            <v>23.55</v>
          </cell>
        </row>
        <row r="289">
          <cell r="A289">
            <v>23.23</v>
          </cell>
        </row>
        <row r="290">
          <cell r="A290">
            <v>22.01</v>
          </cell>
        </row>
        <row r="291">
          <cell r="A291">
            <v>22.71</v>
          </cell>
        </row>
        <row r="292">
          <cell r="A292">
            <v>24.3</v>
          </cell>
        </row>
        <row r="293">
          <cell r="A293">
            <v>22.25</v>
          </cell>
        </row>
        <row r="294">
          <cell r="A294">
            <v>21.88</v>
          </cell>
        </row>
        <row r="295">
          <cell r="A295">
            <v>21.22</v>
          </cell>
        </row>
        <row r="296">
          <cell r="A296">
            <v>21.08</v>
          </cell>
        </row>
        <row r="297">
          <cell r="A297">
            <v>21.11</v>
          </cell>
        </row>
        <row r="298">
          <cell r="A298">
            <v>22.84</v>
          </cell>
        </row>
        <row r="299">
          <cell r="A299">
            <v>21.07</v>
          </cell>
        </row>
        <row r="300">
          <cell r="A300">
            <v>21.73</v>
          </cell>
        </row>
        <row r="301">
          <cell r="A301">
            <v>20.76</v>
          </cell>
        </row>
        <row r="302">
          <cell r="A302">
            <v>22.21</v>
          </cell>
        </row>
        <row r="303">
          <cell r="A303">
            <v>22.26</v>
          </cell>
        </row>
        <row r="304">
          <cell r="A304">
            <v>21.4</v>
          </cell>
        </row>
        <row r="305">
          <cell r="A305">
            <v>22.09</v>
          </cell>
        </row>
        <row r="306">
          <cell r="A306">
            <v>21.88</v>
          </cell>
        </row>
        <row r="307">
          <cell r="A307">
            <v>21.97</v>
          </cell>
        </row>
        <row r="308">
          <cell r="A308">
            <v>18.25</v>
          </cell>
        </row>
        <row r="309">
          <cell r="A309">
            <v>18.649999999999999</v>
          </cell>
        </row>
        <row r="310">
          <cell r="A310">
            <v>21.04</v>
          </cell>
        </row>
        <row r="311">
          <cell r="A311">
            <v>19.38</v>
          </cell>
        </row>
        <row r="312">
          <cell r="A312">
            <v>20.88</v>
          </cell>
        </row>
        <row r="313">
          <cell r="A313">
            <v>18.77</v>
          </cell>
        </row>
        <row r="314">
          <cell r="A314">
            <v>20.66</v>
          </cell>
        </row>
        <row r="315">
          <cell r="A315">
            <v>21.27</v>
          </cell>
        </row>
        <row r="316">
          <cell r="A316">
            <v>20.76</v>
          </cell>
        </row>
        <row r="317">
          <cell r="A317">
            <v>20.27</v>
          </cell>
        </row>
        <row r="318">
          <cell r="A318">
            <v>19.3</v>
          </cell>
        </row>
        <row r="319">
          <cell r="A319">
            <v>20.100000000000001</v>
          </cell>
        </row>
        <row r="320">
          <cell r="A320">
            <v>18.96</v>
          </cell>
        </row>
        <row r="321">
          <cell r="A321">
            <v>18.21</v>
          </cell>
        </row>
        <row r="322">
          <cell r="A322">
            <v>16.5</v>
          </cell>
        </row>
        <row r="323">
          <cell r="A323">
            <v>17.59</v>
          </cell>
        </row>
        <row r="324">
          <cell r="A324">
            <v>18.54</v>
          </cell>
        </row>
        <row r="325">
          <cell r="A325">
            <v>19.37</v>
          </cell>
        </row>
        <row r="326">
          <cell r="A326">
            <v>18.57</v>
          </cell>
        </row>
        <row r="327">
          <cell r="A327">
            <v>16.14</v>
          </cell>
        </row>
        <row r="328">
          <cell r="A328">
            <v>15.89</v>
          </cell>
        </row>
        <row r="329">
          <cell r="A329">
            <v>18.170000000000002</v>
          </cell>
        </row>
        <row r="330">
          <cell r="A330">
            <v>18.18</v>
          </cell>
        </row>
        <row r="331">
          <cell r="A331">
            <v>16.850000000000001</v>
          </cell>
        </row>
        <row r="332">
          <cell r="A332">
            <v>17.05</v>
          </cell>
        </row>
        <row r="333">
          <cell r="A333">
            <v>17.84</v>
          </cell>
        </row>
        <row r="334">
          <cell r="A334">
            <v>17.64</v>
          </cell>
        </row>
        <row r="335">
          <cell r="A335">
            <v>17.23</v>
          </cell>
        </row>
        <row r="336">
          <cell r="A336">
            <v>17.47</v>
          </cell>
        </row>
        <row r="337">
          <cell r="A337">
            <v>15.63</v>
          </cell>
        </row>
        <row r="338">
          <cell r="A338">
            <v>16.75</v>
          </cell>
        </row>
        <row r="339">
          <cell r="A339">
            <v>18.12</v>
          </cell>
        </row>
        <row r="340">
          <cell r="A340">
            <v>18.670000000000002</v>
          </cell>
        </row>
        <row r="341">
          <cell r="A341">
            <v>17.690000000000001</v>
          </cell>
        </row>
        <row r="342">
          <cell r="A342">
            <v>17.399999999999999</v>
          </cell>
        </row>
        <row r="343">
          <cell r="A343">
            <v>15.98</v>
          </cell>
        </row>
        <row r="344">
          <cell r="A344">
            <v>17.27</v>
          </cell>
        </row>
        <row r="345">
          <cell r="A345">
            <v>18.010000000000002</v>
          </cell>
        </row>
        <row r="346">
          <cell r="A346">
            <v>16.899999999999999</v>
          </cell>
        </row>
        <row r="347">
          <cell r="A347">
            <v>17.96</v>
          </cell>
        </row>
        <row r="348">
          <cell r="A348">
            <v>18.850000000000001</v>
          </cell>
        </row>
        <row r="349">
          <cell r="A349">
            <v>17.63</v>
          </cell>
        </row>
        <row r="350">
          <cell r="A350">
            <v>19.21</v>
          </cell>
        </row>
        <row r="351">
          <cell r="A351">
            <v>16.86</v>
          </cell>
        </row>
        <row r="352">
          <cell r="A352">
            <v>15.29</v>
          </cell>
        </row>
        <row r="353">
          <cell r="A353">
            <v>13.3</v>
          </cell>
        </row>
        <row r="354">
          <cell r="A354">
            <v>16.309999999999999</v>
          </cell>
        </row>
        <row r="355">
          <cell r="A355">
            <v>20.21</v>
          </cell>
        </row>
        <row r="356">
          <cell r="A356">
            <v>18.579999999999998</v>
          </cell>
        </row>
        <row r="357">
          <cell r="A357">
            <v>18.100000000000001</v>
          </cell>
        </row>
        <row r="358">
          <cell r="A358">
            <v>16.52</v>
          </cell>
        </row>
        <row r="359">
          <cell r="A359">
            <v>14.13</v>
          </cell>
        </row>
        <row r="360">
          <cell r="A360">
            <v>14.59</v>
          </cell>
        </row>
        <row r="361">
          <cell r="A361">
            <v>14.53</v>
          </cell>
        </row>
        <row r="362">
          <cell r="A362">
            <v>15.15</v>
          </cell>
        </row>
        <row r="363">
          <cell r="A363">
            <v>15.04</v>
          </cell>
        </row>
        <row r="364">
          <cell r="A364">
            <v>15.67</v>
          </cell>
        </row>
        <row r="365">
          <cell r="A365">
            <v>18.350000000000001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1_Temp_Min"/>
      <sheetName val="data"/>
    </sheetNames>
    <sheetDataSet>
      <sheetData sheetId="0" refreshError="1"/>
      <sheetData sheetId="1">
        <row r="1">
          <cell r="A1">
            <v>10.24</v>
          </cell>
        </row>
        <row r="2">
          <cell r="A2">
            <v>9.77</v>
          </cell>
        </row>
        <row r="3">
          <cell r="A3">
            <v>8.43</v>
          </cell>
        </row>
        <row r="4">
          <cell r="A4">
            <v>8.2200000000000006</v>
          </cell>
        </row>
        <row r="5">
          <cell r="A5">
            <v>9.33</v>
          </cell>
        </row>
        <row r="6">
          <cell r="A6">
            <v>11.13</v>
          </cell>
        </row>
        <row r="7">
          <cell r="A7">
            <v>11.47</v>
          </cell>
        </row>
        <row r="8">
          <cell r="A8">
            <v>12.27</v>
          </cell>
        </row>
        <row r="9">
          <cell r="A9">
            <v>11.35</v>
          </cell>
        </row>
        <row r="10">
          <cell r="A10">
            <v>8.91</v>
          </cell>
        </row>
        <row r="11">
          <cell r="A11">
            <v>9.0500000000000007</v>
          </cell>
        </row>
        <row r="12">
          <cell r="A12">
            <v>10.5</v>
          </cell>
        </row>
        <row r="13">
          <cell r="A13">
            <v>11.89</v>
          </cell>
        </row>
        <row r="14">
          <cell r="A14">
            <v>11.96</v>
          </cell>
        </row>
        <row r="15">
          <cell r="A15">
            <v>10.61</v>
          </cell>
        </row>
        <row r="16">
          <cell r="A16">
            <v>10.23</v>
          </cell>
        </row>
        <row r="17">
          <cell r="A17">
            <v>10.039999999999999</v>
          </cell>
        </row>
        <row r="18">
          <cell r="A18">
            <v>9.57</v>
          </cell>
        </row>
        <row r="19">
          <cell r="A19">
            <v>9.5299999999999994</v>
          </cell>
        </row>
        <row r="20">
          <cell r="A20">
            <v>9.9600000000000009</v>
          </cell>
        </row>
        <row r="21">
          <cell r="A21">
            <v>6.73</v>
          </cell>
        </row>
        <row r="22">
          <cell r="A22">
            <v>3.62</v>
          </cell>
        </row>
        <row r="23">
          <cell r="A23">
            <v>5.64</v>
          </cell>
        </row>
        <row r="24">
          <cell r="A24">
            <v>8.73</v>
          </cell>
        </row>
        <row r="25">
          <cell r="A25">
            <v>8.68</v>
          </cell>
        </row>
        <row r="26">
          <cell r="A26">
            <v>8.94</v>
          </cell>
        </row>
        <row r="27">
          <cell r="A27">
            <v>8.8699999999999992</v>
          </cell>
        </row>
        <row r="28">
          <cell r="A28">
            <v>9.73</v>
          </cell>
        </row>
        <row r="29">
          <cell r="A29">
            <v>9</v>
          </cell>
        </row>
        <row r="30">
          <cell r="A30">
            <v>6.8</v>
          </cell>
        </row>
        <row r="31">
          <cell r="A31">
            <v>7.15</v>
          </cell>
        </row>
        <row r="32">
          <cell r="A32">
            <v>6.3</v>
          </cell>
        </row>
        <row r="33">
          <cell r="A33">
            <v>5.78</v>
          </cell>
        </row>
        <row r="34">
          <cell r="A34">
            <v>6.43</v>
          </cell>
        </row>
        <row r="35">
          <cell r="A35">
            <v>7.81</v>
          </cell>
        </row>
        <row r="36">
          <cell r="A36">
            <v>9.35</v>
          </cell>
        </row>
        <row r="37">
          <cell r="A37">
            <v>10.36</v>
          </cell>
        </row>
        <row r="38">
          <cell r="A38">
            <v>9.74</v>
          </cell>
        </row>
        <row r="39">
          <cell r="A39">
            <v>8.4</v>
          </cell>
        </row>
        <row r="40">
          <cell r="A40">
            <v>8.98</v>
          </cell>
        </row>
        <row r="41">
          <cell r="A41">
            <v>8.1300000000000008</v>
          </cell>
        </row>
        <row r="42">
          <cell r="A42">
            <v>8.6999999999999993</v>
          </cell>
        </row>
        <row r="43">
          <cell r="A43">
            <v>8.08</v>
          </cell>
        </row>
        <row r="44">
          <cell r="A44">
            <v>8.7100000000000009</v>
          </cell>
        </row>
        <row r="45">
          <cell r="A45">
            <v>8.4600000000000009</v>
          </cell>
        </row>
        <row r="46">
          <cell r="A46">
            <v>9.5500000000000007</v>
          </cell>
        </row>
        <row r="47">
          <cell r="A47">
            <v>7.39</v>
          </cell>
        </row>
        <row r="48">
          <cell r="A48">
            <v>9.67</v>
          </cell>
        </row>
        <row r="49">
          <cell r="A49">
            <v>8.08</v>
          </cell>
        </row>
        <row r="50">
          <cell r="A50">
            <v>9.9600000000000009</v>
          </cell>
        </row>
        <row r="51">
          <cell r="A51">
            <v>12.07</v>
          </cell>
        </row>
        <row r="52">
          <cell r="A52">
            <v>10.29</v>
          </cell>
        </row>
        <row r="53">
          <cell r="A53">
            <v>11.38</v>
          </cell>
        </row>
        <row r="54">
          <cell r="A54">
            <v>11.31</v>
          </cell>
        </row>
        <row r="55">
          <cell r="A55">
            <v>12.58</v>
          </cell>
        </row>
        <row r="56">
          <cell r="A56">
            <v>11.06</v>
          </cell>
        </row>
        <row r="57">
          <cell r="A57">
            <v>11.05</v>
          </cell>
        </row>
        <row r="58">
          <cell r="A58">
            <v>9.81</v>
          </cell>
        </row>
        <row r="59">
          <cell r="A59">
            <v>7.65</v>
          </cell>
        </row>
        <row r="60">
          <cell r="A60">
            <v>6.05</v>
          </cell>
        </row>
        <row r="61">
          <cell r="A61">
            <v>6.06</v>
          </cell>
        </row>
        <row r="62">
          <cell r="A62">
            <v>6.99</v>
          </cell>
        </row>
        <row r="63">
          <cell r="A63">
            <v>9.44</v>
          </cell>
        </row>
        <row r="64">
          <cell r="A64">
            <v>9.61</v>
          </cell>
        </row>
        <row r="65">
          <cell r="A65">
            <v>9.2899999999999991</v>
          </cell>
        </row>
        <row r="66">
          <cell r="A66">
            <v>8.9499999999999993</v>
          </cell>
        </row>
        <row r="67">
          <cell r="A67">
            <v>11.03</v>
          </cell>
        </row>
        <row r="68">
          <cell r="A68">
            <v>11.47</v>
          </cell>
        </row>
        <row r="69">
          <cell r="A69">
            <v>9.98</v>
          </cell>
        </row>
        <row r="70">
          <cell r="A70">
            <v>10.6</v>
          </cell>
        </row>
        <row r="71">
          <cell r="A71">
            <v>12.05</v>
          </cell>
        </row>
        <row r="72">
          <cell r="A72">
            <v>10.39</v>
          </cell>
        </row>
        <row r="73">
          <cell r="A73">
            <v>11.43</v>
          </cell>
        </row>
        <row r="74">
          <cell r="A74">
            <v>11.01</v>
          </cell>
        </row>
        <row r="75">
          <cell r="A75">
            <v>8.58</v>
          </cell>
        </row>
        <row r="76">
          <cell r="A76">
            <v>11.04</v>
          </cell>
        </row>
        <row r="77">
          <cell r="A77">
            <v>11.47</v>
          </cell>
        </row>
        <row r="78">
          <cell r="A78">
            <v>12.12</v>
          </cell>
        </row>
        <row r="79">
          <cell r="A79">
            <v>11.14</v>
          </cell>
        </row>
        <row r="80">
          <cell r="A80">
            <v>11.4</v>
          </cell>
        </row>
        <row r="81">
          <cell r="A81">
            <v>10.28</v>
          </cell>
        </row>
        <row r="82">
          <cell r="A82">
            <v>11.42</v>
          </cell>
        </row>
        <row r="83">
          <cell r="A83">
            <v>12.4</v>
          </cell>
        </row>
        <row r="84">
          <cell r="A84">
            <v>11.72</v>
          </cell>
        </row>
        <row r="85">
          <cell r="A85">
            <v>10.58</v>
          </cell>
        </row>
        <row r="86">
          <cell r="A86">
            <v>11.21</v>
          </cell>
        </row>
        <row r="87">
          <cell r="A87">
            <v>12.57</v>
          </cell>
        </row>
        <row r="88">
          <cell r="A88">
            <v>13.3</v>
          </cell>
        </row>
        <row r="89">
          <cell r="A89">
            <v>12.27</v>
          </cell>
        </row>
        <row r="90">
          <cell r="A90">
            <v>13.24</v>
          </cell>
        </row>
        <row r="91">
          <cell r="A91">
            <v>13.69</v>
          </cell>
        </row>
        <row r="92">
          <cell r="A92">
            <v>13.77</v>
          </cell>
        </row>
        <row r="93">
          <cell r="A93">
            <v>17.11</v>
          </cell>
        </row>
        <row r="94">
          <cell r="A94">
            <v>15.24</v>
          </cell>
        </row>
        <row r="95">
          <cell r="A95">
            <v>13.9</v>
          </cell>
        </row>
        <row r="96">
          <cell r="A96">
            <v>14.17</v>
          </cell>
        </row>
        <row r="97">
          <cell r="A97">
            <v>13.83</v>
          </cell>
        </row>
        <row r="98">
          <cell r="A98">
            <v>13.63</v>
          </cell>
        </row>
        <row r="99">
          <cell r="A99">
            <v>16.440000000000001</v>
          </cell>
        </row>
        <row r="100">
          <cell r="A100">
            <v>16.03</v>
          </cell>
        </row>
        <row r="101">
          <cell r="A101">
            <v>14.02</v>
          </cell>
        </row>
        <row r="102">
          <cell r="A102">
            <v>14.04</v>
          </cell>
        </row>
        <row r="103">
          <cell r="A103">
            <v>14.59</v>
          </cell>
        </row>
        <row r="104">
          <cell r="A104">
            <v>13.71</v>
          </cell>
        </row>
        <row r="105">
          <cell r="A105">
            <v>14.65</v>
          </cell>
        </row>
        <row r="106">
          <cell r="A106">
            <v>13.45</v>
          </cell>
        </row>
        <row r="107">
          <cell r="A107">
            <v>13.08</v>
          </cell>
        </row>
        <row r="108">
          <cell r="A108">
            <v>12.1</v>
          </cell>
        </row>
        <row r="109">
          <cell r="A109">
            <v>12.13</v>
          </cell>
        </row>
        <row r="110">
          <cell r="A110">
            <v>13.14</v>
          </cell>
        </row>
        <row r="111">
          <cell r="A111">
            <v>14.75</v>
          </cell>
        </row>
        <row r="112">
          <cell r="A112">
            <v>13.02</v>
          </cell>
        </row>
        <row r="113">
          <cell r="A113">
            <v>13.73</v>
          </cell>
        </row>
        <row r="114">
          <cell r="A114">
            <v>13.78</v>
          </cell>
        </row>
        <row r="115">
          <cell r="A115">
            <v>14.32</v>
          </cell>
        </row>
        <row r="116">
          <cell r="A116">
            <v>14.02</v>
          </cell>
        </row>
        <row r="117">
          <cell r="A117">
            <v>15.47</v>
          </cell>
        </row>
        <row r="118">
          <cell r="A118">
            <v>14.65</v>
          </cell>
        </row>
        <row r="119">
          <cell r="A119">
            <v>14.08</v>
          </cell>
        </row>
        <row r="120">
          <cell r="A120">
            <v>13.28</v>
          </cell>
        </row>
        <row r="121">
          <cell r="A121">
            <v>14.74</v>
          </cell>
        </row>
        <row r="122">
          <cell r="A122">
            <v>15.03</v>
          </cell>
        </row>
        <row r="123">
          <cell r="A123">
            <v>15.2</v>
          </cell>
        </row>
        <row r="124">
          <cell r="A124">
            <v>16.420000000000002</v>
          </cell>
        </row>
        <row r="125">
          <cell r="A125">
            <v>15.23</v>
          </cell>
        </row>
        <row r="126">
          <cell r="A126">
            <v>15.88</v>
          </cell>
        </row>
        <row r="127">
          <cell r="A127">
            <v>16.739999999999998</v>
          </cell>
        </row>
        <row r="128">
          <cell r="A128">
            <v>14.52</v>
          </cell>
        </row>
        <row r="129">
          <cell r="A129">
            <v>15.7</v>
          </cell>
        </row>
        <row r="130">
          <cell r="A130">
            <v>14.45</v>
          </cell>
        </row>
        <row r="131">
          <cell r="A131">
            <v>15.44</v>
          </cell>
        </row>
        <row r="132">
          <cell r="A132">
            <v>15.92</v>
          </cell>
        </row>
        <row r="133">
          <cell r="A133">
            <v>16.34</v>
          </cell>
        </row>
        <row r="134">
          <cell r="A134">
            <v>16.25</v>
          </cell>
        </row>
        <row r="135">
          <cell r="A135">
            <v>16.239999999999998</v>
          </cell>
        </row>
        <row r="136">
          <cell r="A136">
            <v>15.91</v>
          </cell>
        </row>
        <row r="137">
          <cell r="A137">
            <v>15.76</v>
          </cell>
        </row>
        <row r="138">
          <cell r="A138">
            <v>15.95</v>
          </cell>
        </row>
        <row r="139">
          <cell r="A139">
            <v>16.399999999999999</v>
          </cell>
        </row>
        <row r="140">
          <cell r="A140">
            <v>15.62</v>
          </cell>
        </row>
        <row r="141">
          <cell r="A141">
            <v>15.87</v>
          </cell>
        </row>
        <row r="142">
          <cell r="A142">
            <v>16.420000000000002</v>
          </cell>
        </row>
        <row r="143">
          <cell r="A143">
            <v>18.29</v>
          </cell>
        </row>
        <row r="144">
          <cell r="A144">
            <v>19.579999999999998</v>
          </cell>
        </row>
        <row r="145">
          <cell r="A145">
            <v>18.68</v>
          </cell>
        </row>
        <row r="146">
          <cell r="A146">
            <v>20.36</v>
          </cell>
        </row>
        <row r="147">
          <cell r="A147">
            <v>19.920000000000002</v>
          </cell>
        </row>
        <row r="148">
          <cell r="A148">
            <v>18.32</v>
          </cell>
        </row>
        <row r="149">
          <cell r="A149">
            <v>19.059999999999999</v>
          </cell>
        </row>
        <row r="150">
          <cell r="A150">
            <v>18.690000000000001</v>
          </cell>
        </row>
        <row r="151">
          <cell r="A151">
            <v>18.84</v>
          </cell>
        </row>
        <row r="152">
          <cell r="A152">
            <v>17.84</v>
          </cell>
        </row>
        <row r="153">
          <cell r="A153">
            <v>16.72</v>
          </cell>
        </row>
        <row r="154">
          <cell r="A154">
            <v>15.88</v>
          </cell>
        </row>
        <row r="155">
          <cell r="A155">
            <v>15.88</v>
          </cell>
        </row>
        <row r="156">
          <cell r="A156">
            <v>16.440000000000001</v>
          </cell>
        </row>
        <row r="157">
          <cell r="A157">
            <v>17.829999999999998</v>
          </cell>
        </row>
        <row r="158">
          <cell r="A158">
            <v>18.079999999999998</v>
          </cell>
        </row>
        <row r="159">
          <cell r="A159">
            <v>17.12</v>
          </cell>
        </row>
        <row r="160">
          <cell r="A160">
            <v>18.07</v>
          </cell>
        </row>
        <row r="161">
          <cell r="A161">
            <v>18.11</v>
          </cell>
        </row>
        <row r="162">
          <cell r="A162">
            <v>18.72</v>
          </cell>
        </row>
        <row r="163">
          <cell r="A163">
            <v>18.3</v>
          </cell>
        </row>
        <row r="164">
          <cell r="A164">
            <v>20.78</v>
          </cell>
        </row>
        <row r="165">
          <cell r="A165">
            <v>20.59</v>
          </cell>
        </row>
        <row r="166">
          <cell r="A166">
            <v>20.59</v>
          </cell>
        </row>
        <row r="167">
          <cell r="A167">
            <v>20.78</v>
          </cell>
        </row>
        <row r="168">
          <cell r="A168">
            <v>22.26</v>
          </cell>
        </row>
        <row r="169">
          <cell r="A169">
            <v>22.24</v>
          </cell>
        </row>
        <row r="170">
          <cell r="A170">
            <v>21.53</v>
          </cell>
        </row>
        <row r="171">
          <cell r="A171">
            <v>20.37</v>
          </cell>
        </row>
        <row r="172">
          <cell r="A172">
            <v>20.75</v>
          </cell>
        </row>
        <row r="173">
          <cell r="A173">
            <v>20.82</v>
          </cell>
        </row>
        <row r="174">
          <cell r="A174">
            <v>22.04</v>
          </cell>
        </row>
        <row r="175">
          <cell r="A175">
            <v>21.72</v>
          </cell>
        </row>
        <row r="176">
          <cell r="A176">
            <v>20.68</v>
          </cell>
        </row>
        <row r="177">
          <cell r="A177">
            <v>20.52</v>
          </cell>
        </row>
        <row r="178">
          <cell r="A178">
            <v>20.68</v>
          </cell>
        </row>
        <row r="179">
          <cell r="A179">
            <v>21.9</v>
          </cell>
        </row>
        <row r="180">
          <cell r="A180">
            <v>22.79</v>
          </cell>
        </row>
        <row r="181">
          <cell r="A181">
            <v>22.39</v>
          </cell>
        </row>
        <row r="182">
          <cell r="A182">
            <v>21.7</v>
          </cell>
        </row>
        <row r="183">
          <cell r="A183">
            <v>22.42</v>
          </cell>
        </row>
        <row r="184">
          <cell r="A184">
            <v>23.8</v>
          </cell>
        </row>
        <row r="185">
          <cell r="A185">
            <v>21.38</v>
          </cell>
        </row>
        <row r="186">
          <cell r="A186">
            <v>21.82</v>
          </cell>
        </row>
        <row r="187">
          <cell r="A187">
            <v>22.99</v>
          </cell>
        </row>
        <row r="188">
          <cell r="A188">
            <v>23.64</v>
          </cell>
        </row>
        <row r="189">
          <cell r="A189">
            <v>22.26</v>
          </cell>
        </row>
        <row r="190">
          <cell r="A190">
            <v>21.75</v>
          </cell>
        </row>
        <row r="191">
          <cell r="A191">
            <v>23.06</v>
          </cell>
        </row>
        <row r="192">
          <cell r="A192">
            <v>22.23</v>
          </cell>
        </row>
        <row r="193">
          <cell r="A193">
            <v>23.31</v>
          </cell>
        </row>
        <row r="194">
          <cell r="A194">
            <v>22.58</v>
          </cell>
        </row>
        <row r="195">
          <cell r="A195">
            <v>22.48</v>
          </cell>
        </row>
        <row r="196">
          <cell r="A196">
            <v>22.48</v>
          </cell>
        </row>
        <row r="197">
          <cell r="A197">
            <v>21.46</v>
          </cell>
        </row>
        <row r="198">
          <cell r="A198">
            <v>22.77</v>
          </cell>
        </row>
        <row r="199">
          <cell r="A199">
            <v>21.92</v>
          </cell>
        </row>
        <row r="200">
          <cell r="A200">
            <v>21.76</v>
          </cell>
        </row>
        <row r="201">
          <cell r="A201">
            <v>22.02</v>
          </cell>
        </row>
        <row r="202">
          <cell r="A202">
            <v>21.29</v>
          </cell>
        </row>
        <row r="203">
          <cell r="A203">
            <v>21.8</v>
          </cell>
        </row>
        <row r="204">
          <cell r="A204">
            <v>22.18</v>
          </cell>
        </row>
        <row r="205">
          <cell r="A205">
            <v>22.38</v>
          </cell>
        </row>
        <row r="206">
          <cell r="A206">
            <v>22.38</v>
          </cell>
        </row>
        <row r="207">
          <cell r="A207">
            <v>22.9</v>
          </cell>
        </row>
        <row r="208">
          <cell r="A208">
            <v>23.03</v>
          </cell>
        </row>
        <row r="209">
          <cell r="A209">
            <v>22.22</v>
          </cell>
        </row>
        <row r="210">
          <cell r="A210">
            <v>21.9</v>
          </cell>
        </row>
        <row r="211">
          <cell r="A211">
            <v>23.09</v>
          </cell>
        </row>
        <row r="212">
          <cell r="A212">
            <v>22.28</v>
          </cell>
        </row>
        <row r="213">
          <cell r="A213">
            <v>22.33</v>
          </cell>
        </row>
        <row r="214">
          <cell r="A214">
            <v>22.72</v>
          </cell>
        </row>
        <row r="215">
          <cell r="A215">
            <v>23.09</v>
          </cell>
        </row>
        <row r="216">
          <cell r="A216">
            <v>22.32</v>
          </cell>
        </row>
        <row r="217">
          <cell r="A217">
            <v>22.97</v>
          </cell>
        </row>
        <row r="218">
          <cell r="A218">
            <v>24.33</v>
          </cell>
        </row>
        <row r="219">
          <cell r="A219">
            <v>26.42</v>
          </cell>
        </row>
        <row r="220">
          <cell r="A220">
            <v>24.68</v>
          </cell>
        </row>
        <row r="221">
          <cell r="A221">
            <v>23.17</v>
          </cell>
        </row>
        <row r="222">
          <cell r="A222">
            <v>22.48</v>
          </cell>
        </row>
        <row r="223">
          <cell r="A223">
            <v>21.93</v>
          </cell>
        </row>
        <row r="224">
          <cell r="A224">
            <v>21.26</v>
          </cell>
        </row>
        <row r="225">
          <cell r="A225">
            <v>22.47</v>
          </cell>
        </row>
        <row r="226">
          <cell r="A226">
            <v>23.51</v>
          </cell>
        </row>
        <row r="227">
          <cell r="A227">
            <v>24.42</v>
          </cell>
        </row>
        <row r="228">
          <cell r="A228">
            <v>22.93</v>
          </cell>
        </row>
        <row r="229">
          <cell r="A229">
            <v>23.12</v>
          </cell>
        </row>
        <row r="230">
          <cell r="A230">
            <v>24.38</v>
          </cell>
        </row>
        <row r="231">
          <cell r="A231">
            <v>25.01</v>
          </cell>
        </row>
        <row r="232">
          <cell r="A232">
            <v>24.49</v>
          </cell>
        </row>
        <row r="233">
          <cell r="A233">
            <v>24.52</v>
          </cell>
        </row>
        <row r="234">
          <cell r="A234">
            <v>24</v>
          </cell>
        </row>
        <row r="235">
          <cell r="A235">
            <v>23.29</v>
          </cell>
        </row>
        <row r="236">
          <cell r="A236">
            <v>23.07</v>
          </cell>
        </row>
        <row r="237">
          <cell r="A237">
            <v>24.37</v>
          </cell>
        </row>
        <row r="238">
          <cell r="A238">
            <v>23.36</v>
          </cell>
        </row>
        <row r="239">
          <cell r="A239">
            <v>23.67</v>
          </cell>
        </row>
        <row r="240">
          <cell r="A240">
            <v>22.86</v>
          </cell>
        </row>
        <row r="241">
          <cell r="A241">
            <v>22.57</v>
          </cell>
        </row>
        <row r="242">
          <cell r="A242">
            <v>23.99</v>
          </cell>
        </row>
        <row r="243">
          <cell r="A243">
            <v>23.06</v>
          </cell>
        </row>
        <row r="244">
          <cell r="A244">
            <v>22.61</v>
          </cell>
        </row>
        <row r="245">
          <cell r="A245">
            <v>20.95</v>
          </cell>
        </row>
        <row r="246">
          <cell r="A246">
            <v>19.79</v>
          </cell>
        </row>
        <row r="247">
          <cell r="A247">
            <v>20.78</v>
          </cell>
        </row>
        <row r="248">
          <cell r="A248">
            <v>21.25</v>
          </cell>
        </row>
        <row r="249">
          <cell r="A249">
            <v>21.11</v>
          </cell>
        </row>
        <row r="250">
          <cell r="A250">
            <v>21.46</v>
          </cell>
        </row>
        <row r="251">
          <cell r="A251">
            <v>22.74</v>
          </cell>
        </row>
        <row r="252">
          <cell r="A252">
            <v>22.75</v>
          </cell>
        </row>
        <row r="253">
          <cell r="A253">
            <v>22.61</v>
          </cell>
        </row>
        <row r="254">
          <cell r="A254">
            <v>22.45</v>
          </cell>
        </row>
        <row r="255">
          <cell r="A255">
            <v>22.63</v>
          </cell>
        </row>
        <row r="256">
          <cell r="A256">
            <v>21.38</v>
          </cell>
        </row>
        <row r="257">
          <cell r="A257">
            <v>21.14</v>
          </cell>
        </row>
        <row r="258">
          <cell r="A258">
            <v>21.63</v>
          </cell>
        </row>
        <row r="259">
          <cell r="A259">
            <v>20.47</v>
          </cell>
        </row>
        <row r="260">
          <cell r="A260">
            <v>21.99</v>
          </cell>
        </row>
        <row r="261">
          <cell r="A261">
            <v>23.65</v>
          </cell>
        </row>
        <row r="262">
          <cell r="A262">
            <v>20.76</v>
          </cell>
        </row>
        <row r="263">
          <cell r="A263">
            <v>19.82</v>
          </cell>
        </row>
        <row r="264">
          <cell r="A264">
            <v>19.54</v>
          </cell>
        </row>
        <row r="265">
          <cell r="A265">
            <v>20.88</v>
          </cell>
        </row>
        <row r="266">
          <cell r="A266">
            <v>20.14</v>
          </cell>
        </row>
        <row r="267">
          <cell r="A267">
            <v>19.420000000000002</v>
          </cell>
        </row>
        <row r="268">
          <cell r="A268">
            <v>20</v>
          </cell>
        </row>
        <row r="269">
          <cell r="A269">
            <v>20.12</v>
          </cell>
        </row>
        <row r="270">
          <cell r="A270">
            <v>19.87</v>
          </cell>
        </row>
        <row r="271">
          <cell r="A271">
            <v>20.329999999999998</v>
          </cell>
        </row>
        <row r="272">
          <cell r="A272">
            <v>21.11</v>
          </cell>
        </row>
        <row r="273">
          <cell r="A273">
            <v>20.81</v>
          </cell>
        </row>
        <row r="274">
          <cell r="A274">
            <v>21.36</v>
          </cell>
        </row>
        <row r="275">
          <cell r="A275">
            <v>20.46</v>
          </cell>
        </row>
        <row r="276">
          <cell r="A276">
            <v>19.59</v>
          </cell>
        </row>
        <row r="277">
          <cell r="A277">
            <v>19.73</v>
          </cell>
        </row>
        <row r="278">
          <cell r="A278">
            <v>18.899999999999999</v>
          </cell>
        </row>
        <row r="279">
          <cell r="A279">
            <v>19.84</v>
          </cell>
        </row>
        <row r="280">
          <cell r="A280">
            <v>20.260000000000002</v>
          </cell>
        </row>
        <row r="281">
          <cell r="A281">
            <v>18.27</v>
          </cell>
        </row>
        <row r="282">
          <cell r="A282">
            <v>17.62</v>
          </cell>
        </row>
        <row r="283">
          <cell r="A283">
            <v>17.84</v>
          </cell>
        </row>
        <row r="284">
          <cell r="A284">
            <v>19.420000000000002</v>
          </cell>
        </row>
        <row r="285">
          <cell r="A285">
            <v>21.13</v>
          </cell>
        </row>
        <row r="286">
          <cell r="A286">
            <v>21.06</v>
          </cell>
        </row>
        <row r="287">
          <cell r="A287">
            <v>19.32</v>
          </cell>
        </row>
        <row r="288">
          <cell r="A288">
            <v>19.760000000000002</v>
          </cell>
        </row>
        <row r="289">
          <cell r="A289">
            <v>18.829999999999998</v>
          </cell>
        </row>
        <row r="290">
          <cell r="A290">
            <v>17.82</v>
          </cell>
        </row>
        <row r="291">
          <cell r="A291">
            <v>16.82</v>
          </cell>
        </row>
        <row r="292">
          <cell r="A292">
            <v>17.75</v>
          </cell>
        </row>
        <row r="293">
          <cell r="A293">
            <v>18.04</v>
          </cell>
        </row>
        <row r="294">
          <cell r="A294">
            <v>17.37</v>
          </cell>
        </row>
        <row r="295">
          <cell r="A295">
            <v>18.66</v>
          </cell>
        </row>
        <row r="296">
          <cell r="A296">
            <v>17.32</v>
          </cell>
        </row>
        <row r="297">
          <cell r="A297">
            <v>16.47</v>
          </cell>
        </row>
        <row r="298">
          <cell r="A298">
            <v>14.43</v>
          </cell>
        </row>
        <row r="299">
          <cell r="A299">
            <v>14.91</v>
          </cell>
        </row>
        <row r="300">
          <cell r="A300">
            <v>16.78</v>
          </cell>
        </row>
        <row r="301">
          <cell r="A301">
            <v>15.9</v>
          </cell>
        </row>
        <row r="302">
          <cell r="A302">
            <v>16.350000000000001</v>
          </cell>
        </row>
        <row r="303">
          <cell r="A303">
            <v>17.57</v>
          </cell>
        </row>
        <row r="304">
          <cell r="A304">
            <v>16.739999999999998</v>
          </cell>
        </row>
        <row r="305">
          <cell r="A305">
            <v>17.420000000000002</v>
          </cell>
        </row>
        <row r="306">
          <cell r="A306">
            <v>17.12</v>
          </cell>
        </row>
        <row r="307">
          <cell r="A307">
            <v>17.350000000000001</v>
          </cell>
        </row>
        <row r="308">
          <cell r="A308">
            <v>14.57</v>
          </cell>
        </row>
        <row r="309">
          <cell r="A309">
            <v>13.53</v>
          </cell>
        </row>
        <row r="310">
          <cell r="A310">
            <v>14.05</v>
          </cell>
        </row>
        <row r="311">
          <cell r="A311">
            <v>12.87</v>
          </cell>
        </row>
        <row r="312">
          <cell r="A312">
            <v>13.37</v>
          </cell>
        </row>
        <row r="313">
          <cell r="A313">
            <v>13.31</v>
          </cell>
        </row>
        <row r="314">
          <cell r="A314">
            <v>14.66</v>
          </cell>
        </row>
        <row r="315">
          <cell r="A315">
            <v>15.65</v>
          </cell>
        </row>
        <row r="316">
          <cell r="A316">
            <v>15.86</v>
          </cell>
        </row>
        <row r="317">
          <cell r="A317">
            <v>15.97</v>
          </cell>
        </row>
        <row r="318">
          <cell r="A318">
            <v>15.94</v>
          </cell>
        </row>
        <row r="319">
          <cell r="A319">
            <v>13.8</v>
          </cell>
        </row>
        <row r="320">
          <cell r="A320">
            <v>12.25</v>
          </cell>
        </row>
        <row r="321">
          <cell r="A321">
            <v>12.57</v>
          </cell>
        </row>
        <row r="322">
          <cell r="A322">
            <v>13.56</v>
          </cell>
        </row>
        <row r="323">
          <cell r="A323">
            <v>12.81</v>
          </cell>
        </row>
        <row r="324">
          <cell r="A324">
            <v>14.44</v>
          </cell>
        </row>
        <row r="325">
          <cell r="A325">
            <v>14.66</v>
          </cell>
        </row>
        <row r="326">
          <cell r="A326">
            <v>13.38</v>
          </cell>
        </row>
        <row r="327">
          <cell r="A327">
            <v>12.84</v>
          </cell>
        </row>
        <row r="328">
          <cell r="A328">
            <v>14.02</v>
          </cell>
        </row>
        <row r="329">
          <cell r="A329">
            <v>13.28</v>
          </cell>
        </row>
        <row r="330">
          <cell r="A330">
            <v>12.29</v>
          </cell>
        </row>
        <row r="331">
          <cell r="A331">
            <v>12.35</v>
          </cell>
        </row>
        <row r="332">
          <cell r="A332">
            <v>12.67</v>
          </cell>
        </row>
        <row r="333">
          <cell r="A333">
            <v>13.21</v>
          </cell>
        </row>
        <row r="334">
          <cell r="A334">
            <v>13.03</v>
          </cell>
        </row>
        <row r="335">
          <cell r="A335">
            <v>12.15</v>
          </cell>
        </row>
        <row r="336">
          <cell r="A336">
            <v>10.119999999999999</v>
          </cell>
        </row>
        <row r="337">
          <cell r="A337">
            <v>8.81</v>
          </cell>
        </row>
        <row r="338">
          <cell r="A338">
            <v>12.35</v>
          </cell>
        </row>
        <row r="339">
          <cell r="A339">
            <v>10.07</v>
          </cell>
        </row>
        <row r="340">
          <cell r="A340">
            <v>11.72</v>
          </cell>
        </row>
        <row r="341">
          <cell r="A341">
            <v>11.52</v>
          </cell>
        </row>
        <row r="342">
          <cell r="A342">
            <v>12.47</v>
          </cell>
        </row>
        <row r="343">
          <cell r="A343">
            <v>12.3</v>
          </cell>
        </row>
        <row r="344">
          <cell r="A344">
            <v>12.17</v>
          </cell>
        </row>
        <row r="345">
          <cell r="A345">
            <v>10.71</v>
          </cell>
        </row>
        <row r="346">
          <cell r="A346">
            <v>10.48</v>
          </cell>
        </row>
        <row r="347">
          <cell r="A347">
            <v>9.58</v>
          </cell>
        </row>
        <row r="348">
          <cell r="A348">
            <v>9.85</v>
          </cell>
        </row>
        <row r="349">
          <cell r="A349">
            <v>10.39</v>
          </cell>
        </row>
        <row r="350">
          <cell r="A350">
            <v>10.73</v>
          </cell>
        </row>
        <row r="351">
          <cell r="A351">
            <v>10.45</v>
          </cell>
        </row>
        <row r="352">
          <cell r="A352">
            <v>8.0299999999999994</v>
          </cell>
        </row>
        <row r="353">
          <cell r="A353">
            <v>7.71</v>
          </cell>
        </row>
        <row r="354">
          <cell r="A354">
            <v>7.54</v>
          </cell>
        </row>
        <row r="355">
          <cell r="A355">
            <v>10.98</v>
          </cell>
        </row>
        <row r="356">
          <cell r="A356">
            <v>11.92</v>
          </cell>
        </row>
        <row r="357">
          <cell r="A357">
            <v>11.95</v>
          </cell>
        </row>
        <row r="358">
          <cell r="A358">
            <v>10.5</v>
          </cell>
        </row>
        <row r="359">
          <cell r="A359">
            <v>9.17</v>
          </cell>
        </row>
        <row r="360">
          <cell r="A360">
            <v>11.32</v>
          </cell>
        </row>
        <row r="361">
          <cell r="A361">
            <v>8.77</v>
          </cell>
        </row>
        <row r="362">
          <cell r="A362">
            <v>10.08</v>
          </cell>
        </row>
        <row r="363">
          <cell r="A363">
            <v>8.24</v>
          </cell>
        </row>
        <row r="364">
          <cell r="A364">
            <v>7.37</v>
          </cell>
        </row>
        <row r="365">
          <cell r="A365">
            <v>9.34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1_Temp_Avg"/>
      <sheetName val="data"/>
    </sheetNames>
    <sheetDataSet>
      <sheetData sheetId="0" refreshError="1"/>
      <sheetData sheetId="1">
        <row r="1">
          <cell r="A1">
            <v>13.03</v>
          </cell>
        </row>
        <row r="2">
          <cell r="A2">
            <v>12.53</v>
          </cell>
        </row>
        <row r="3">
          <cell r="A3">
            <v>11.4</v>
          </cell>
        </row>
        <row r="4">
          <cell r="A4">
            <v>11.46</v>
          </cell>
        </row>
        <row r="5">
          <cell r="A5">
            <v>12.54</v>
          </cell>
        </row>
        <row r="6">
          <cell r="A6">
            <v>13.87</v>
          </cell>
        </row>
        <row r="7">
          <cell r="A7">
            <v>13.81</v>
          </cell>
        </row>
        <row r="8">
          <cell r="A8">
            <v>14.07</v>
          </cell>
        </row>
        <row r="9">
          <cell r="A9">
            <v>13.44</v>
          </cell>
        </row>
        <row r="10">
          <cell r="A10">
            <v>11.81</v>
          </cell>
        </row>
        <row r="11">
          <cell r="A11">
            <v>12.71</v>
          </cell>
        </row>
        <row r="12">
          <cell r="A12">
            <v>13.74</v>
          </cell>
        </row>
        <row r="13">
          <cell r="A13">
            <v>13.67</v>
          </cell>
        </row>
        <row r="14">
          <cell r="A14">
            <v>14.16</v>
          </cell>
        </row>
        <row r="15">
          <cell r="A15">
            <v>13.4</v>
          </cell>
        </row>
        <row r="16">
          <cell r="A16">
            <v>12.42</v>
          </cell>
        </row>
        <row r="17">
          <cell r="A17">
            <v>12.16</v>
          </cell>
        </row>
        <row r="18">
          <cell r="A18">
            <v>11.03</v>
          </cell>
        </row>
        <row r="19">
          <cell r="A19">
            <v>10.89</v>
          </cell>
        </row>
        <row r="20">
          <cell r="A20">
            <v>11.42</v>
          </cell>
        </row>
        <row r="21">
          <cell r="A21">
            <v>9.08</v>
          </cell>
        </row>
        <row r="22">
          <cell r="A22">
            <v>6.54</v>
          </cell>
        </row>
        <row r="23">
          <cell r="A23">
            <v>7.96</v>
          </cell>
        </row>
        <row r="24">
          <cell r="A24">
            <v>9.3800000000000008</v>
          </cell>
        </row>
        <row r="25">
          <cell r="A25">
            <v>9.57</v>
          </cell>
        </row>
        <row r="26">
          <cell r="A26">
            <v>10.29</v>
          </cell>
        </row>
        <row r="27">
          <cell r="A27">
            <v>10.49</v>
          </cell>
        </row>
        <row r="28">
          <cell r="A28">
            <v>12.05</v>
          </cell>
        </row>
        <row r="29">
          <cell r="A29">
            <v>11.64</v>
          </cell>
        </row>
        <row r="30">
          <cell r="A30">
            <v>10.31</v>
          </cell>
        </row>
        <row r="31">
          <cell r="A31">
            <v>9.5299999999999994</v>
          </cell>
        </row>
        <row r="32">
          <cell r="A32">
            <v>9.6</v>
          </cell>
        </row>
        <row r="33">
          <cell r="A33">
            <v>9.77</v>
          </cell>
        </row>
        <row r="34">
          <cell r="A34">
            <v>9.9</v>
          </cell>
        </row>
        <row r="35">
          <cell r="A35">
            <v>11.26</v>
          </cell>
        </row>
        <row r="36">
          <cell r="A36">
            <v>11.67</v>
          </cell>
        </row>
        <row r="37">
          <cell r="A37">
            <v>12.31</v>
          </cell>
        </row>
        <row r="38">
          <cell r="A38">
            <v>11.66</v>
          </cell>
        </row>
        <row r="39">
          <cell r="A39">
            <v>10.86</v>
          </cell>
        </row>
        <row r="40">
          <cell r="A40">
            <v>11.51</v>
          </cell>
        </row>
        <row r="41">
          <cell r="A41">
            <v>10.57</v>
          </cell>
        </row>
        <row r="42">
          <cell r="A42">
            <v>10.74</v>
          </cell>
        </row>
        <row r="43">
          <cell r="A43">
            <v>11.83</v>
          </cell>
        </row>
        <row r="44">
          <cell r="A44">
            <v>12.77</v>
          </cell>
        </row>
        <row r="45">
          <cell r="A45">
            <v>11.54</v>
          </cell>
        </row>
        <row r="46">
          <cell r="A46">
            <v>11.66</v>
          </cell>
        </row>
        <row r="47">
          <cell r="A47">
            <v>11.39</v>
          </cell>
        </row>
        <row r="48">
          <cell r="A48">
            <v>12.39</v>
          </cell>
        </row>
        <row r="49">
          <cell r="A49">
            <v>12.04</v>
          </cell>
        </row>
        <row r="50">
          <cell r="A50">
            <v>13.42</v>
          </cell>
        </row>
        <row r="51">
          <cell r="A51">
            <v>14.35</v>
          </cell>
        </row>
        <row r="52">
          <cell r="A52">
            <v>13.54</v>
          </cell>
        </row>
        <row r="53">
          <cell r="A53">
            <v>14.6</v>
          </cell>
        </row>
        <row r="54">
          <cell r="A54">
            <v>14.28</v>
          </cell>
        </row>
        <row r="55">
          <cell r="A55">
            <v>14.62</v>
          </cell>
        </row>
        <row r="56">
          <cell r="A56">
            <v>13.44</v>
          </cell>
        </row>
        <row r="57">
          <cell r="A57">
            <v>16.170000000000002</v>
          </cell>
        </row>
        <row r="58">
          <cell r="A58">
            <v>13.36</v>
          </cell>
        </row>
        <row r="59">
          <cell r="A59">
            <v>11.48</v>
          </cell>
        </row>
        <row r="60">
          <cell r="A60">
            <v>9.5500000000000007</v>
          </cell>
        </row>
        <row r="61">
          <cell r="A61">
            <v>10.029999999999999</v>
          </cell>
        </row>
        <row r="62">
          <cell r="A62">
            <v>9.44</v>
          </cell>
        </row>
        <row r="63">
          <cell r="A63">
            <v>10.77</v>
          </cell>
        </row>
        <row r="64">
          <cell r="A64">
            <v>11.82</v>
          </cell>
        </row>
        <row r="65">
          <cell r="A65">
            <v>11.61</v>
          </cell>
        </row>
        <row r="66">
          <cell r="A66">
            <v>11.93</v>
          </cell>
        </row>
        <row r="67">
          <cell r="A67">
            <v>12.92</v>
          </cell>
        </row>
        <row r="68">
          <cell r="A68">
            <v>12.6</v>
          </cell>
        </row>
        <row r="69">
          <cell r="A69">
            <v>10.83</v>
          </cell>
        </row>
        <row r="70">
          <cell r="A70">
            <v>11.9</v>
          </cell>
        </row>
        <row r="71">
          <cell r="A71">
            <v>14.13</v>
          </cell>
        </row>
        <row r="72">
          <cell r="A72">
            <v>14.03</v>
          </cell>
        </row>
        <row r="73">
          <cell r="A73">
            <v>14.05</v>
          </cell>
        </row>
        <row r="74">
          <cell r="A74">
            <v>13.97</v>
          </cell>
        </row>
        <row r="75">
          <cell r="A75">
            <v>13.06</v>
          </cell>
        </row>
        <row r="76">
          <cell r="A76">
            <v>15.15</v>
          </cell>
        </row>
        <row r="77">
          <cell r="A77">
            <v>14.6</v>
          </cell>
        </row>
        <row r="78">
          <cell r="A78">
            <v>15.32</v>
          </cell>
        </row>
        <row r="79">
          <cell r="A79">
            <v>13.75</v>
          </cell>
        </row>
        <row r="80">
          <cell r="A80">
            <v>13.23</v>
          </cell>
        </row>
        <row r="81">
          <cell r="A81">
            <v>12.17</v>
          </cell>
        </row>
        <row r="82">
          <cell r="A82">
            <v>13.63</v>
          </cell>
        </row>
        <row r="83">
          <cell r="A83">
            <v>14.1</v>
          </cell>
        </row>
        <row r="84">
          <cell r="A84">
            <v>13.95</v>
          </cell>
        </row>
        <row r="85">
          <cell r="A85">
            <v>14</v>
          </cell>
        </row>
        <row r="86">
          <cell r="A86">
            <v>15.83</v>
          </cell>
        </row>
        <row r="87">
          <cell r="A87">
            <v>16.28</v>
          </cell>
        </row>
        <row r="88">
          <cell r="A88">
            <v>15.38</v>
          </cell>
        </row>
        <row r="89">
          <cell r="A89">
            <v>16.47</v>
          </cell>
        </row>
        <row r="90">
          <cell r="A90">
            <v>16.57</v>
          </cell>
        </row>
        <row r="91">
          <cell r="A91">
            <v>16.5</v>
          </cell>
        </row>
        <row r="92">
          <cell r="A92">
            <v>18.04</v>
          </cell>
        </row>
        <row r="93">
          <cell r="A93">
            <v>19.12</v>
          </cell>
        </row>
        <row r="94">
          <cell r="A94">
            <v>17.72</v>
          </cell>
        </row>
        <row r="95">
          <cell r="A95">
            <v>16.27</v>
          </cell>
        </row>
        <row r="96">
          <cell r="A96">
            <v>16.329999999999998</v>
          </cell>
        </row>
        <row r="97">
          <cell r="A97">
            <v>17.02</v>
          </cell>
        </row>
        <row r="98">
          <cell r="A98">
            <v>17.8</v>
          </cell>
        </row>
        <row r="99">
          <cell r="A99">
            <v>21.97</v>
          </cell>
        </row>
        <row r="100">
          <cell r="A100">
            <v>19.66</v>
          </cell>
        </row>
        <row r="101">
          <cell r="A101">
            <v>16.66</v>
          </cell>
        </row>
        <row r="102">
          <cell r="A102">
            <v>16.96</v>
          </cell>
        </row>
        <row r="103">
          <cell r="A103">
            <v>17.63</v>
          </cell>
        </row>
        <row r="104">
          <cell r="A104">
            <v>18.489999999999998</v>
          </cell>
        </row>
        <row r="105">
          <cell r="A105">
            <v>16.61</v>
          </cell>
        </row>
        <row r="106">
          <cell r="A106">
            <v>15.99</v>
          </cell>
        </row>
        <row r="107">
          <cell r="A107">
            <v>15.36</v>
          </cell>
        </row>
        <row r="108">
          <cell r="A108">
            <v>15.26</v>
          </cell>
        </row>
        <row r="109">
          <cell r="A109">
            <v>15.22</v>
          </cell>
        </row>
        <row r="110">
          <cell r="A110">
            <v>16.25</v>
          </cell>
        </row>
        <row r="111">
          <cell r="A111">
            <v>17.100000000000001</v>
          </cell>
        </row>
        <row r="112">
          <cell r="A112">
            <v>15.44</v>
          </cell>
        </row>
        <row r="113">
          <cell r="A113">
            <v>16.03</v>
          </cell>
        </row>
        <row r="114">
          <cell r="A114">
            <v>14.75</v>
          </cell>
        </row>
        <row r="115">
          <cell r="A115">
            <v>16.25</v>
          </cell>
        </row>
        <row r="116">
          <cell r="A116">
            <v>17.73</v>
          </cell>
        </row>
        <row r="117">
          <cell r="A117">
            <v>18</v>
          </cell>
        </row>
        <row r="118">
          <cell r="A118">
            <v>17.989999999999998</v>
          </cell>
        </row>
        <row r="119">
          <cell r="A119">
            <v>15.33</v>
          </cell>
        </row>
        <row r="120">
          <cell r="A120">
            <v>16.07</v>
          </cell>
        </row>
        <row r="121">
          <cell r="A121">
            <v>16.54</v>
          </cell>
        </row>
        <row r="122">
          <cell r="A122">
            <v>16.96</v>
          </cell>
        </row>
        <row r="123">
          <cell r="A123">
            <v>18.940000000000001</v>
          </cell>
        </row>
        <row r="124">
          <cell r="A124">
            <v>19.45</v>
          </cell>
        </row>
        <row r="125">
          <cell r="A125">
            <v>18.45</v>
          </cell>
        </row>
        <row r="126">
          <cell r="A126">
            <v>19.059999999999999</v>
          </cell>
        </row>
        <row r="127">
          <cell r="A127">
            <v>19.79</v>
          </cell>
        </row>
        <row r="128">
          <cell r="A128">
            <v>18.45</v>
          </cell>
        </row>
        <row r="129">
          <cell r="A129">
            <v>18.86</v>
          </cell>
        </row>
        <row r="130">
          <cell r="A130">
            <v>18.12</v>
          </cell>
        </row>
        <row r="131">
          <cell r="A131">
            <v>18.68</v>
          </cell>
        </row>
        <row r="132">
          <cell r="A132">
            <v>19.39</v>
          </cell>
        </row>
        <row r="133">
          <cell r="A133">
            <v>18.989999999999998</v>
          </cell>
        </row>
        <row r="134">
          <cell r="A134">
            <v>20.100000000000001</v>
          </cell>
        </row>
        <row r="135">
          <cell r="A135">
            <v>18.309999999999999</v>
          </cell>
        </row>
        <row r="136">
          <cell r="A136">
            <v>17.36</v>
          </cell>
        </row>
        <row r="137">
          <cell r="A137">
            <v>18.309999999999999</v>
          </cell>
        </row>
        <row r="138">
          <cell r="A138">
            <v>17.39</v>
          </cell>
        </row>
        <row r="139">
          <cell r="A139">
            <v>18.02</v>
          </cell>
        </row>
        <row r="140">
          <cell r="A140">
            <v>19.03</v>
          </cell>
        </row>
        <row r="141">
          <cell r="A141">
            <v>19.8</v>
          </cell>
        </row>
        <row r="142">
          <cell r="A142">
            <v>19.940000000000001</v>
          </cell>
        </row>
        <row r="143">
          <cell r="A143">
            <v>21.45</v>
          </cell>
        </row>
        <row r="144">
          <cell r="A144">
            <v>22.46</v>
          </cell>
        </row>
        <row r="145">
          <cell r="A145">
            <v>22.7</v>
          </cell>
        </row>
        <row r="146">
          <cell r="A146">
            <v>23.85</v>
          </cell>
        </row>
        <row r="147">
          <cell r="A147">
            <v>22.71</v>
          </cell>
        </row>
        <row r="148">
          <cell r="A148">
            <v>21.23</v>
          </cell>
        </row>
        <row r="149">
          <cell r="A149">
            <v>21.5</v>
          </cell>
        </row>
        <row r="150">
          <cell r="A150">
            <v>22.7</v>
          </cell>
        </row>
        <row r="151">
          <cell r="A151">
            <v>22.03</v>
          </cell>
        </row>
        <row r="152">
          <cell r="A152">
            <v>19.87</v>
          </cell>
        </row>
        <row r="153">
          <cell r="A153">
            <v>18.59</v>
          </cell>
        </row>
        <row r="154">
          <cell r="A154">
            <v>18.62</v>
          </cell>
        </row>
        <row r="155">
          <cell r="A155">
            <v>18.84</v>
          </cell>
        </row>
        <row r="156">
          <cell r="A156">
            <v>19.54</v>
          </cell>
        </row>
        <row r="157">
          <cell r="A157">
            <v>20.86</v>
          </cell>
        </row>
        <row r="158">
          <cell r="A158">
            <v>21.42</v>
          </cell>
        </row>
        <row r="159">
          <cell r="A159">
            <v>21.25</v>
          </cell>
        </row>
        <row r="160">
          <cell r="A160">
            <v>21.95</v>
          </cell>
        </row>
        <row r="161">
          <cell r="A161">
            <v>22.39</v>
          </cell>
        </row>
        <row r="162">
          <cell r="A162">
            <v>21.39</v>
          </cell>
        </row>
        <row r="163">
          <cell r="A163">
            <v>22.08</v>
          </cell>
        </row>
        <row r="164">
          <cell r="A164">
            <v>25.26</v>
          </cell>
        </row>
        <row r="165">
          <cell r="A165">
            <v>23.58</v>
          </cell>
        </row>
        <row r="166">
          <cell r="A166">
            <v>23.33</v>
          </cell>
        </row>
        <row r="167">
          <cell r="A167">
            <v>24.73</v>
          </cell>
        </row>
        <row r="168">
          <cell r="A168">
            <v>25.82</v>
          </cell>
        </row>
        <row r="169">
          <cell r="A169">
            <v>27.43</v>
          </cell>
        </row>
        <row r="170">
          <cell r="A170">
            <v>23.74</v>
          </cell>
        </row>
        <row r="171">
          <cell r="A171">
            <v>22.8</v>
          </cell>
        </row>
        <row r="172">
          <cell r="A172">
            <v>23.7</v>
          </cell>
        </row>
        <row r="173">
          <cell r="A173">
            <v>25.11</v>
          </cell>
        </row>
        <row r="174">
          <cell r="A174">
            <v>25.49</v>
          </cell>
        </row>
        <row r="175">
          <cell r="A175">
            <v>23.89</v>
          </cell>
        </row>
        <row r="176">
          <cell r="A176">
            <v>23.77</v>
          </cell>
        </row>
        <row r="177">
          <cell r="A177">
            <v>23.85</v>
          </cell>
        </row>
        <row r="178">
          <cell r="A178">
            <v>24.06</v>
          </cell>
        </row>
        <row r="179">
          <cell r="A179">
            <v>25.73</v>
          </cell>
        </row>
        <row r="180">
          <cell r="A180">
            <v>26.36</v>
          </cell>
        </row>
        <row r="181">
          <cell r="A181">
            <v>24.25</v>
          </cell>
        </row>
        <row r="182">
          <cell r="A182">
            <v>24.16</v>
          </cell>
        </row>
        <row r="183">
          <cell r="A183">
            <v>27.17</v>
          </cell>
        </row>
        <row r="184">
          <cell r="A184">
            <v>27.2</v>
          </cell>
        </row>
        <row r="185">
          <cell r="A185">
            <v>24.94</v>
          </cell>
        </row>
        <row r="186">
          <cell r="A186">
            <v>25.11</v>
          </cell>
        </row>
        <row r="187">
          <cell r="A187">
            <v>27.69</v>
          </cell>
        </row>
        <row r="188">
          <cell r="A188">
            <v>28.64</v>
          </cell>
        </row>
        <row r="189">
          <cell r="A189">
            <v>26.5</v>
          </cell>
        </row>
        <row r="190">
          <cell r="A190">
            <v>25.26</v>
          </cell>
        </row>
        <row r="191">
          <cell r="A191">
            <v>25.82</v>
          </cell>
        </row>
        <row r="192">
          <cell r="A192">
            <v>26.23</v>
          </cell>
        </row>
        <row r="193">
          <cell r="A193">
            <v>26.8</v>
          </cell>
        </row>
        <row r="194">
          <cell r="A194">
            <v>26.05</v>
          </cell>
        </row>
        <row r="195">
          <cell r="A195">
            <v>24.55</v>
          </cell>
        </row>
        <row r="196">
          <cell r="A196">
            <v>24.66</v>
          </cell>
        </row>
        <row r="197">
          <cell r="A197">
            <v>25.24</v>
          </cell>
        </row>
        <row r="198">
          <cell r="A198">
            <v>28.58</v>
          </cell>
        </row>
        <row r="199">
          <cell r="A199">
            <v>25.34</v>
          </cell>
        </row>
        <row r="200">
          <cell r="A200">
            <v>26.39</v>
          </cell>
        </row>
        <row r="201">
          <cell r="A201">
            <v>24.16</v>
          </cell>
        </row>
        <row r="202">
          <cell r="A202">
            <v>24.28</v>
          </cell>
        </row>
        <row r="203">
          <cell r="A203">
            <v>24.28</v>
          </cell>
        </row>
        <row r="204">
          <cell r="A204">
            <v>24.68</v>
          </cell>
        </row>
        <row r="205">
          <cell r="A205">
            <v>25.15</v>
          </cell>
        </row>
        <row r="206">
          <cell r="A206">
            <v>24.91</v>
          </cell>
        </row>
        <row r="207">
          <cell r="A207">
            <v>26.5</v>
          </cell>
        </row>
        <row r="208">
          <cell r="A208">
            <v>25.77</v>
          </cell>
        </row>
        <row r="209">
          <cell r="A209">
            <v>24.59</v>
          </cell>
        </row>
        <row r="210">
          <cell r="A210">
            <v>24.76</v>
          </cell>
        </row>
        <row r="211">
          <cell r="A211">
            <v>25.71</v>
          </cell>
        </row>
        <row r="212">
          <cell r="A212">
            <v>24.68</v>
          </cell>
        </row>
        <row r="213">
          <cell r="A213">
            <v>24.58</v>
          </cell>
        </row>
        <row r="214">
          <cell r="A214">
            <v>25.49</v>
          </cell>
        </row>
        <row r="215">
          <cell r="A215">
            <v>26.72</v>
          </cell>
        </row>
        <row r="216">
          <cell r="A216">
            <v>25.28</v>
          </cell>
        </row>
        <row r="217">
          <cell r="A217">
            <v>26.21</v>
          </cell>
        </row>
        <row r="218">
          <cell r="A218">
            <v>28.65</v>
          </cell>
        </row>
        <row r="219">
          <cell r="A219">
            <v>29.6</v>
          </cell>
        </row>
        <row r="220">
          <cell r="A220">
            <v>27.8</v>
          </cell>
        </row>
        <row r="221">
          <cell r="A221">
            <v>25</v>
          </cell>
        </row>
        <row r="222">
          <cell r="A222">
            <v>24.31</v>
          </cell>
        </row>
        <row r="223">
          <cell r="A223">
            <v>24.14</v>
          </cell>
        </row>
        <row r="224">
          <cell r="A224">
            <v>24.66</v>
          </cell>
        </row>
        <row r="225">
          <cell r="A225">
            <v>26.57</v>
          </cell>
        </row>
        <row r="226">
          <cell r="A226">
            <v>27.47</v>
          </cell>
        </row>
        <row r="227">
          <cell r="A227">
            <v>27.53</v>
          </cell>
        </row>
        <row r="228">
          <cell r="A228">
            <v>26.27</v>
          </cell>
        </row>
        <row r="229">
          <cell r="A229">
            <v>26.88</v>
          </cell>
        </row>
        <row r="230">
          <cell r="A230">
            <v>27.35</v>
          </cell>
        </row>
        <row r="231">
          <cell r="A231">
            <v>26.88</v>
          </cell>
        </row>
        <row r="232">
          <cell r="A232">
            <v>27.47</v>
          </cell>
        </row>
        <row r="233">
          <cell r="A233">
            <v>27.26</v>
          </cell>
        </row>
        <row r="234">
          <cell r="A234">
            <v>27.25</v>
          </cell>
        </row>
        <row r="235">
          <cell r="A235">
            <v>26.31</v>
          </cell>
        </row>
        <row r="236">
          <cell r="A236">
            <v>27.62</v>
          </cell>
        </row>
        <row r="237">
          <cell r="A237">
            <v>28.23</v>
          </cell>
        </row>
        <row r="238">
          <cell r="A238">
            <v>28.4</v>
          </cell>
        </row>
        <row r="239">
          <cell r="A239">
            <v>25.76</v>
          </cell>
        </row>
        <row r="240">
          <cell r="A240">
            <v>25.29</v>
          </cell>
        </row>
        <row r="241">
          <cell r="A241">
            <v>26.22</v>
          </cell>
        </row>
        <row r="242">
          <cell r="A242">
            <v>27.24</v>
          </cell>
        </row>
        <row r="243">
          <cell r="A243">
            <v>26.6</v>
          </cell>
        </row>
        <row r="244">
          <cell r="A244">
            <v>26.84</v>
          </cell>
        </row>
        <row r="245">
          <cell r="A245">
            <v>22.81</v>
          </cell>
        </row>
        <row r="246">
          <cell r="A246">
            <v>23.33</v>
          </cell>
        </row>
        <row r="247">
          <cell r="A247">
            <v>24.04</v>
          </cell>
        </row>
        <row r="248">
          <cell r="A248">
            <v>24.15</v>
          </cell>
        </row>
        <row r="249">
          <cell r="A249">
            <v>23.95</v>
          </cell>
        </row>
        <row r="250">
          <cell r="A250">
            <v>24.44</v>
          </cell>
        </row>
        <row r="251">
          <cell r="A251">
            <v>25.29</v>
          </cell>
        </row>
        <row r="252">
          <cell r="A252">
            <v>25.69</v>
          </cell>
        </row>
        <row r="253">
          <cell r="A253">
            <v>25.64</v>
          </cell>
        </row>
        <row r="254">
          <cell r="A254">
            <v>26.19</v>
          </cell>
        </row>
        <row r="255">
          <cell r="A255">
            <v>26.08</v>
          </cell>
        </row>
        <row r="256">
          <cell r="A256">
            <v>24.49</v>
          </cell>
        </row>
        <row r="257">
          <cell r="A257">
            <v>24.51</v>
          </cell>
        </row>
        <row r="258">
          <cell r="A258">
            <v>24.24</v>
          </cell>
        </row>
        <row r="259">
          <cell r="A259">
            <v>23.53</v>
          </cell>
        </row>
        <row r="260">
          <cell r="A260">
            <v>24.99</v>
          </cell>
        </row>
        <row r="261">
          <cell r="A261">
            <v>27.33</v>
          </cell>
        </row>
        <row r="262">
          <cell r="A262">
            <v>22.89</v>
          </cell>
        </row>
        <row r="263">
          <cell r="A263">
            <v>22.45</v>
          </cell>
        </row>
        <row r="264">
          <cell r="A264">
            <v>22.57</v>
          </cell>
        </row>
        <row r="265">
          <cell r="A265">
            <v>22.89</v>
          </cell>
        </row>
        <row r="266">
          <cell r="A266">
            <v>21.83</v>
          </cell>
        </row>
        <row r="267">
          <cell r="A267">
            <v>23.04</v>
          </cell>
        </row>
        <row r="268">
          <cell r="A268">
            <v>22.93</v>
          </cell>
        </row>
        <row r="269">
          <cell r="A269">
            <v>22.86</v>
          </cell>
        </row>
        <row r="270">
          <cell r="A270">
            <v>22.72</v>
          </cell>
        </row>
        <row r="271">
          <cell r="A271">
            <v>22.96</v>
          </cell>
        </row>
        <row r="272">
          <cell r="A272">
            <v>23.03</v>
          </cell>
        </row>
        <row r="273">
          <cell r="A273">
            <v>23.02</v>
          </cell>
        </row>
        <row r="274">
          <cell r="A274">
            <v>22.92</v>
          </cell>
        </row>
        <row r="275">
          <cell r="A275">
            <v>22.7</v>
          </cell>
        </row>
        <row r="276">
          <cell r="A276">
            <v>21.97</v>
          </cell>
        </row>
        <row r="277">
          <cell r="A277">
            <v>21.72</v>
          </cell>
        </row>
        <row r="278">
          <cell r="A278">
            <v>22.04</v>
          </cell>
        </row>
        <row r="279">
          <cell r="A279">
            <v>22.51</v>
          </cell>
        </row>
        <row r="280">
          <cell r="A280">
            <v>22.8</v>
          </cell>
        </row>
        <row r="281">
          <cell r="A281">
            <v>20.69</v>
          </cell>
        </row>
        <row r="282">
          <cell r="A282">
            <v>20.239999999999998</v>
          </cell>
        </row>
        <row r="283">
          <cell r="A283">
            <v>20.77</v>
          </cell>
        </row>
        <row r="284">
          <cell r="A284">
            <v>23.01</v>
          </cell>
        </row>
        <row r="285">
          <cell r="A285">
            <v>23.79</v>
          </cell>
        </row>
        <row r="286">
          <cell r="A286">
            <v>23.92</v>
          </cell>
        </row>
        <row r="287">
          <cell r="A287">
            <v>21.83</v>
          </cell>
        </row>
        <row r="288">
          <cell r="A288">
            <v>21.14</v>
          </cell>
        </row>
        <row r="289">
          <cell r="A289">
            <v>20.52</v>
          </cell>
        </row>
        <row r="290">
          <cell r="A290">
            <v>19.670000000000002</v>
          </cell>
        </row>
        <row r="291">
          <cell r="A291">
            <v>19.62</v>
          </cell>
        </row>
        <row r="292">
          <cell r="A292">
            <v>20.309999999999999</v>
          </cell>
        </row>
        <row r="293">
          <cell r="A293">
            <v>20.04</v>
          </cell>
        </row>
        <row r="294">
          <cell r="A294">
            <v>19.46</v>
          </cell>
        </row>
        <row r="295">
          <cell r="A295">
            <v>19.66</v>
          </cell>
        </row>
        <row r="296">
          <cell r="A296">
            <v>18.98</v>
          </cell>
        </row>
        <row r="297">
          <cell r="A297">
            <v>18.170000000000002</v>
          </cell>
        </row>
        <row r="298">
          <cell r="A298">
            <v>18.600000000000001</v>
          </cell>
        </row>
        <row r="299">
          <cell r="A299">
            <v>17.8</v>
          </cell>
        </row>
        <row r="300">
          <cell r="A300">
            <v>18.71</v>
          </cell>
        </row>
        <row r="301">
          <cell r="A301">
            <v>18.010000000000002</v>
          </cell>
        </row>
        <row r="302">
          <cell r="A302">
            <v>18.95</v>
          </cell>
        </row>
        <row r="303">
          <cell r="A303">
            <v>19.46</v>
          </cell>
        </row>
        <row r="304">
          <cell r="A304">
            <v>18.760000000000002</v>
          </cell>
        </row>
        <row r="305">
          <cell r="A305">
            <v>18.989999999999998</v>
          </cell>
        </row>
        <row r="306">
          <cell r="A306">
            <v>18.82</v>
          </cell>
        </row>
        <row r="307">
          <cell r="A307">
            <v>19.2</v>
          </cell>
        </row>
        <row r="308">
          <cell r="A308">
            <v>16.25</v>
          </cell>
        </row>
        <row r="309">
          <cell r="A309">
            <v>15.73</v>
          </cell>
        </row>
        <row r="310">
          <cell r="A310">
            <v>16.61</v>
          </cell>
        </row>
        <row r="311">
          <cell r="A311">
            <v>16.04</v>
          </cell>
        </row>
        <row r="312">
          <cell r="A312">
            <v>16.39</v>
          </cell>
        </row>
        <row r="313">
          <cell r="A313">
            <v>15.79</v>
          </cell>
        </row>
        <row r="314">
          <cell r="A314">
            <v>16.79</v>
          </cell>
        </row>
        <row r="315">
          <cell r="A315">
            <v>17.64</v>
          </cell>
        </row>
        <row r="316">
          <cell r="A316">
            <v>17.75</v>
          </cell>
        </row>
        <row r="317">
          <cell r="A317">
            <v>17.97</v>
          </cell>
        </row>
        <row r="318">
          <cell r="A318">
            <v>17.34</v>
          </cell>
        </row>
        <row r="319">
          <cell r="A319">
            <v>16.48</v>
          </cell>
        </row>
        <row r="320">
          <cell r="A320">
            <v>15.31</v>
          </cell>
        </row>
        <row r="321">
          <cell r="A321">
            <v>15.44</v>
          </cell>
        </row>
        <row r="322">
          <cell r="A322">
            <v>15.17</v>
          </cell>
        </row>
        <row r="323">
          <cell r="A323">
            <v>14.88</v>
          </cell>
        </row>
        <row r="324">
          <cell r="A324">
            <v>16.47</v>
          </cell>
        </row>
        <row r="325">
          <cell r="A325">
            <v>16.440000000000001</v>
          </cell>
        </row>
        <row r="326">
          <cell r="A326">
            <v>15.4</v>
          </cell>
        </row>
        <row r="327">
          <cell r="A327">
            <v>14.24</v>
          </cell>
        </row>
        <row r="328">
          <cell r="A328">
            <v>14.99</v>
          </cell>
        </row>
        <row r="329">
          <cell r="A329">
            <v>14.99</v>
          </cell>
        </row>
        <row r="330">
          <cell r="A330">
            <v>14.59</v>
          </cell>
        </row>
        <row r="331">
          <cell r="A331">
            <v>14.28</v>
          </cell>
        </row>
        <row r="332">
          <cell r="A332">
            <v>14.6</v>
          </cell>
        </row>
        <row r="333">
          <cell r="A333">
            <v>14.9</v>
          </cell>
        </row>
        <row r="334">
          <cell r="A334">
            <v>14.9</v>
          </cell>
        </row>
        <row r="335">
          <cell r="A335">
            <v>14.13</v>
          </cell>
        </row>
        <row r="336">
          <cell r="A336">
            <v>13.95</v>
          </cell>
        </row>
        <row r="337">
          <cell r="A337">
            <v>12.86</v>
          </cell>
        </row>
        <row r="338">
          <cell r="A338">
            <v>13.81</v>
          </cell>
        </row>
        <row r="339">
          <cell r="A339">
            <v>13.81</v>
          </cell>
        </row>
        <row r="340">
          <cell r="A340">
            <v>14.52</v>
          </cell>
        </row>
        <row r="341">
          <cell r="A341">
            <v>13.89</v>
          </cell>
        </row>
        <row r="342">
          <cell r="A342">
            <v>14.13</v>
          </cell>
        </row>
        <row r="343">
          <cell r="A343">
            <v>13.78</v>
          </cell>
        </row>
        <row r="344">
          <cell r="A344">
            <v>14.06</v>
          </cell>
        </row>
        <row r="345">
          <cell r="A345">
            <v>13.58</v>
          </cell>
        </row>
        <row r="346">
          <cell r="A346">
            <v>13.11</v>
          </cell>
        </row>
        <row r="347">
          <cell r="A347">
            <v>12.82</v>
          </cell>
        </row>
        <row r="348">
          <cell r="A348">
            <v>13.9</v>
          </cell>
        </row>
        <row r="349">
          <cell r="A349">
            <v>13.57</v>
          </cell>
        </row>
        <row r="350">
          <cell r="A350">
            <v>14.03</v>
          </cell>
        </row>
        <row r="351">
          <cell r="A351">
            <v>13.68</v>
          </cell>
        </row>
        <row r="352">
          <cell r="A352">
            <v>11.09</v>
          </cell>
        </row>
        <row r="353">
          <cell r="A353">
            <v>10.42</v>
          </cell>
        </row>
        <row r="354">
          <cell r="A354">
            <v>11.22</v>
          </cell>
        </row>
        <row r="355">
          <cell r="A355">
            <v>14.67</v>
          </cell>
        </row>
        <row r="356">
          <cell r="A356">
            <v>14.72</v>
          </cell>
        </row>
        <row r="357">
          <cell r="A357">
            <v>13.85</v>
          </cell>
        </row>
        <row r="358">
          <cell r="A358">
            <v>12.84</v>
          </cell>
        </row>
        <row r="359">
          <cell r="A359">
            <v>11.81</v>
          </cell>
        </row>
        <row r="360">
          <cell r="A360">
            <v>12.57</v>
          </cell>
        </row>
        <row r="361">
          <cell r="A361">
            <v>11.57</v>
          </cell>
        </row>
        <row r="362">
          <cell r="A362">
            <v>12.46</v>
          </cell>
        </row>
        <row r="363">
          <cell r="A363">
            <v>11.51</v>
          </cell>
        </row>
        <row r="364">
          <cell r="A364">
            <v>10.96</v>
          </cell>
        </row>
        <row r="365">
          <cell r="A365">
            <v>13.44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1_Precip"/>
      <sheetName val="data"/>
    </sheetNames>
    <sheetDataSet>
      <sheetData sheetId="0" refreshError="1"/>
      <sheetData sheetId="1">
        <row r="1">
          <cell r="A1">
            <v>2.48</v>
          </cell>
        </row>
        <row r="2">
          <cell r="A2">
            <v>0.47</v>
          </cell>
        </row>
        <row r="3">
          <cell r="A3">
            <v>0</v>
          </cell>
        </row>
        <row r="4">
          <cell r="A4">
            <v>0</v>
          </cell>
        </row>
        <row r="5">
          <cell r="A5">
            <v>0</v>
          </cell>
        </row>
        <row r="6">
          <cell r="A6">
            <v>0</v>
          </cell>
        </row>
        <row r="7">
          <cell r="A7">
            <v>0.03</v>
          </cell>
        </row>
        <row r="8">
          <cell r="A8">
            <v>0</v>
          </cell>
        </row>
        <row r="9">
          <cell r="A9">
            <v>0.15</v>
          </cell>
        </row>
        <row r="10">
          <cell r="A10">
            <v>0.05</v>
          </cell>
        </row>
        <row r="11">
          <cell r="A11">
            <v>0</v>
          </cell>
        </row>
        <row r="12">
          <cell r="A12">
            <v>0</v>
          </cell>
        </row>
        <row r="13">
          <cell r="A13">
            <v>0</v>
          </cell>
        </row>
        <row r="14">
          <cell r="A14">
            <v>0</v>
          </cell>
        </row>
        <row r="15">
          <cell r="A15">
            <v>0</v>
          </cell>
        </row>
        <row r="16">
          <cell r="A16">
            <v>0</v>
          </cell>
        </row>
        <row r="17">
          <cell r="A17">
            <v>0</v>
          </cell>
        </row>
        <row r="18">
          <cell r="A18">
            <v>0</v>
          </cell>
        </row>
        <row r="19">
          <cell r="A19">
            <v>0.02</v>
          </cell>
        </row>
        <row r="20">
          <cell r="A20">
            <v>0.31</v>
          </cell>
        </row>
        <row r="21">
          <cell r="A21">
            <v>0</v>
          </cell>
        </row>
        <row r="22">
          <cell r="A22">
            <v>0</v>
          </cell>
        </row>
        <row r="23">
          <cell r="A23">
            <v>0.12</v>
          </cell>
        </row>
        <row r="24">
          <cell r="A24">
            <v>0.06</v>
          </cell>
        </row>
        <row r="25">
          <cell r="A25">
            <v>0.21</v>
          </cell>
        </row>
        <row r="26">
          <cell r="A26">
            <v>1.21</v>
          </cell>
        </row>
        <row r="27">
          <cell r="A27">
            <v>9.32</v>
          </cell>
        </row>
        <row r="28">
          <cell r="A28">
            <v>6.21</v>
          </cell>
        </row>
        <row r="29">
          <cell r="A29">
            <v>0.16</v>
          </cell>
        </row>
        <row r="30">
          <cell r="A30">
            <v>0.14000000000000001</v>
          </cell>
        </row>
        <row r="31">
          <cell r="A31">
            <v>0.14000000000000001</v>
          </cell>
        </row>
        <row r="32">
          <cell r="A32">
            <v>0.15</v>
          </cell>
        </row>
        <row r="33">
          <cell r="A33">
            <v>0.02</v>
          </cell>
        </row>
        <row r="34">
          <cell r="A34">
            <v>0</v>
          </cell>
        </row>
        <row r="35">
          <cell r="A35">
            <v>0</v>
          </cell>
        </row>
        <row r="36">
          <cell r="A36">
            <v>0</v>
          </cell>
        </row>
        <row r="37">
          <cell r="A37">
            <v>0</v>
          </cell>
        </row>
        <row r="38">
          <cell r="A38">
            <v>0</v>
          </cell>
        </row>
        <row r="39">
          <cell r="A39">
            <v>0</v>
          </cell>
        </row>
        <row r="40">
          <cell r="A40">
            <v>0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0.97</v>
          </cell>
        </row>
        <row r="45">
          <cell r="A45">
            <v>1.05</v>
          </cell>
        </row>
        <row r="46">
          <cell r="A46">
            <v>4.09</v>
          </cell>
        </row>
        <row r="47">
          <cell r="A47">
            <v>3.11</v>
          </cell>
        </row>
        <row r="48">
          <cell r="A48">
            <v>0.14000000000000001</v>
          </cell>
        </row>
        <row r="49">
          <cell r="A49">
            <v>0</v>
          </cell>
        </row>
        <row r="50">
          <cell r="A50">
            <v>0.19</v>
          </cell>
        </row>
        <row r="51">
          <cell r="A51">
            <v>0.03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0.01</v>
          </cell>
        </row>
        <row r="59">
          <cell r="A59">
            <v>0.06</v>
          </cell>
        </row>
        <row r="60">
          <cell r="A60">
            <v>0.02</v>
          </cell>
        </row>
        <row r="61">
          <cell r="A61">
            <v>0</v>
          </cell>
        </row>
        <row r="62">
          <cell r="A62">
            <v>0.06</v>
          </cell>
        </row>
        <row r="63">
          <cell r="A63">
            <v>3.42</v>
          </cell>
        </row>
        <row r="64">
          <cell r="A64">
            <v>0.01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7.0000000000000007E-2</v>
          </cell>
        </row>
        <row r="68">
          <cell r="A68">
            <v>0.62</v>
          </cell>
        </row>
        <row r="69">
          <cell r="A69">
            <v>0.17</v>
          </cell>
        </row>
        <row r="70">
          <cell r="A70">
            <v>3.17</v>
          </cell>
        </row>
        <row r="71">
          <cell r="A71">
            <v>5.24</v>
          </cell>
        </row>
        <row r="72">
          <cell r="A72">
            <v>0.04</v>
          </cell>
        </row>
        <row r="73">
          <cell r="A73">
            <v>4.99</v>
          </cell>
        </row>
        <row r="74">
          <cell r="A74">
            <v>1.91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0</v>
          </cell>
        </row>
        <row r="80">
          <cell r="A80">
            <v>0</v>
          </cell>
        </row>
        <row r="81">
          <cell r="A81">
            <v>0.67</v>
          </cell>
        </row>
        <row r="82">
          <cell r="A82">
            <v>4.1399999999999997</v>
          </cell>
        </row>
        <row r="83">
          <cell r="A83">
            <v>0.51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2.38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0.03</v>
          </cell>
        </row>
        <row r="94">
          <cell r="A94">
            <v>0</v>
          </cell>
        </row>
        <row r="95">
          <cell r="A95">
            <v>0</v>
          </cell>
        </row>
        <row r="96">
          <cell r="A96">
            <v>0</v>
          </cell>
        </row>
        <row r="97">
          <cell r="A97">
            <v>0</v>
          </cell>
        </row>
        <row r="98">
          <cell r="A98">
            <v>0</v>
          </cell>
        </row>
        <row r="99">
          <cell r="A99">
            <v>0</v>
          </cell>
        </row>
        <row r="100">
          <cell r="A100">
            <v>0</v>
          </cell>
        </row>
        <row r="101">
          <cell r="A101">
            <v>0</v>
          </cell>
        </row>
        <row r="102">
          <cell r="A102">
            <v>0</v>
          </cell>
        </row>
        <row r="103">
          <cell r="A103">
            <v>0</v>
          </cell>
        </row>
        <row r="104">
          <cell r="A104">
            <v>0</v>
          </cell>
        </row>
        <row r="105">
          <cell r="A105">
            <v>0</v>
          </cell>
        </row>
        <row r="106">
          <cell r="A106">
            <v>0</v>
          </cell>
        </row>
        <row r="107">
          <cell r="A107">
            <v>0</v>
          </cell>
        </row>
        <row r="108">
          <cell r="A108">
            <v>0.06</v>
          </cell>
        </row>
        <row r="109">
          <cell r="A109">
            <v>1.1499999999999999</v>
          </cell>
        </row>
        <row r="110">
          <cell r="A110">
            <v>0.15</v>
          </cell>
        </row>
        <row r="111">
          <cell r="A111">
            <v>4.8600000000000003</v>
          </cell>
        </row>
        <row r="112">
          <cell r="A112">
            <v>1.28</v>
          </cell>
        </row>
        <row r="113">
          <cell r="A113">
            <v>7.0000000000000007E-2</v>
          </cell>
        </row>
        <row r="114">
          <cell r="A114">
            <v>5.03</v>
          </cell>
        </row>
        <row r="115">
          <cell r="A115">
            <v>2.81</v>
          </cell>
        </row>
        <row r="116">
          <cell r="A116">
            <v>0.45</v>
          </cell>
        </row>
        <row r="117">
          <cell r="A117">
            <v>0</v>
          </cell>
        </row>
        <row r="118">
          <cell r="A118">
            <v>0</v>
          </cell>
        </row>
        <row r="119">
          <cell r="A119">
            <v>1.76</v>
          </cell>
        </row>
        <row r="120">
          <cell r="A120">
            <v>0.39</v>
          </cell>
        </row>
        <row r="121">
          <cell r="A121">
            <v>1.4</v>
          </cell>
        </row>
        <row r="122">
          <cell r="A122">
            <v>5.72</v>
          </cell>
        </row>
        <row r="123">
          <cell r="A123">
            <v>0.19</v>
          </cell>
        </row>
        <row r="124">
          <cell r="A124">
            <v>0.01</v>
          </cell>
        </row>
        <row r="125">
          <cell r="A125">
            <v>0</v>
          </cell>
        </row>
        <row r="126">
          <cell r="A126">
            <v>0.51</v>
          </cell>
        </row>
        <row r="127">
          <cell r="A127">
            <v>1.4</v>
          </cell>
        </row>
        <row r="128">
          <cell r="A128">
            <v>0</v>
          </cell>
        </row>
        <row r="129">
          <cell r="A129">
            <v>0</v>
          </cell>
        </row>
        <row r="130">
          <cell r="A130">
            <v>0</v>
          </cell>
        </row>
        <row r="131">
          <cell r="A131">
            <v>0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0.03</v>
          </cell>
        </row>
        <row r="136">
          <cell r="A136">
            <v>0.01</v>
          </cell>
        </row>
        <row r="137">
          <cell r="A137">
            <v>0.04</v>
          </cell>
        </row>
        <row r="138">
          <cell r="A138">
            <v>2.02</v>
          </cell>
        </row>
        <row r="139">
          <cell r="A139">
            <v>0.05</v>
          </cell>
        </row>
        <row r="140">
          <cell r="A140">
            <v>1.38</v>
          </cell>
        </row>
        <row r="141">
          <cell r="A141">
            <v>0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</v>
          </cell>
        </row>
        <row r="145">
          <cell r="A145">
            <v>0</v>
          </cell>
        </row>
        <row r="146">
          <cell r="A146">
            <v>0</v>
          </cell>
        </row>
        <row r="147">
          <cell r="A147">
            <v>0</v>
          </cell>
        </row>
        <row r="148">
          <cell r="A148">
            <v>0.09</v>
          </cell>
        </row>
        <row r="149">
          <cell r="A149">
            <v>1.23</v>
          </cell>
        </row>
        <row r="150">
          <cell r="A150">
            <v>0.03</v>
          </cell>
        </row>
        <row r="151">
          <cell r="A151">
            <v>0.02</v>
          </cell>
        </row>
        <row r="152">
          <cell r="A152">
            <v>1.27</v>
          </cell>
        </row>
        <row r="153">
          <cell r="A153">
            <v>0.18</v>
          </cell>
        </row>
        <row r="154">
          <cell r="A154">
            <v>0</v>
          </cell>
        </row>
        <row r="155">
          <cell r="A155">
            <v>0</v>
          </cell>
        </row>
        <row r="156">
          <cell r="A156">
            <v>0</v>
          </cell>
        </row>
        <row r="157">
          <cell r="A157">
            <v>0.02</v>
          </cell>
        </row>
        <row r="158">
          <cell r="A158">
            <v>1.1399999999999999</v>
          </cell>
        </row>
        <row r="159">
          <cell r="A159">
            <v>0.01</v>
          </cell>
        </row>
        <row r="160">
          <cell r="A160">
            <v>0</v>
          </cell>
        </row>
        <row r="161">
          <cell r="A161">
            <v>0.08</v>
          </cell>
        </row>
        <row r="162">
          <cell r="A162">
            <v>0</v>
          </cell>
        </row>
        <row r="163">
          <cell r="A163">
            <v>0</v>
          </cell>
        </row>
        <row r="164">
          <cell r="A164">
            <v>0</v>
          </cell>
        </row>
        <row r="165">
          <cell r="A165">
            <v>0</v>
          </cell>
        </row>
        <row r="166">
          <cell r="A166">
            <v>0</v>
          </cell>
        </row>
        <row r="167">
          <cell r="A167">
            <v>0</v>
          </cell>
        </row>
        <row r="168">
          <cell r="A168">
            <v>0</v>
          </cell>
        </row>
        <row r="169">
          <cell r="A169">
            <v>0</v>
          </cell>
        </row>
        <row r="170">
          <cell r="A170">
            <v>0</v>
          </cell>
        </row>
        <row r="171">
          <cell r="A171">
            <v>0</v>
          </cell>
        </row>
        <row r="172">
          <cell r="A172">
            <v>0.01</v>
          </cell>
        </row>
        <row r="173">
          <cell r="A173">
            <v>0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>
            <v>0</v>
          </cell>
        </row>
        <row r="177">
          <cell r="A177">
            <v>0</v>
          </cell>
        </row>
        <row r="178">
          <cell r="A178">
            <v>0</v>
          </cell>
        </row>
        <row r="179">
          <cell r="A179">
            <v>0</v>
          </cell>
        </row>
        <row r="180">
          <cell r="A180">
            <v>0</v>
          </cell>
        </row>
        <row r="181">
          <cell r="A181">
            <v>0</v>
          </cell>
        </row>
        <row r="182">
          <cell r="A182">
            <v>0</v>
          </cell>
        </row>
        <row r="183">
          <cell r="A183">
            <v>0</v>
          </cell>
        </row>
        <row r="184">
          <cell r="A184">
            <v>0</v>
          </cell>
        </row>
        <row r="185">
          <cell r="A185">
            <v>0</v>
          </cell>
        </row>
        <row r="186">
          <cell r="A186">
            <v>0</v>
          </cell>
        </row>
        <row r="187">
          <cell r="A187">
            <v>0</v>
          </cell>
        </row>
        <row r="188">
          <cell r="A188">
            <v>0</v>
          </cell>
        </row>
        <row r="189">
          <cell r="A189">
            <v>0</v>
          </cell>
        </row>
        <row r="190">
          <cell r="A190">
            <v>0.01</v>
          </cell>
        </row>
        <row r="191">
          <cell r="A191">
            <v>0</v>
          </cell>
        </row>
        <row r="192">
          <cell r="A192">
            <v>0</v>
          </cell>
        </row>
        <row r="193">
          <cell r="A193">
            <v>0</v>
          </cell>
        </row>
        <row r="194">
          <cell r="A194">
            <v>0</v>
          </cell>
        </row>
        <row r="195">
          <cell r="A195">
            <v>0</v>
          </cell>
        </row>
        <row r="196">
          <cell r="A196">
            <v>0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0.01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0.01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0.01</v>
          </cell>
        </row>
        <row r="240">
          <cell r="A240">
            <v>0.02</v>
          </cell>
        </row>
        <row r="241">
          <cell r="A241">
            <v>0.23</v>
          </cell>
        </row>
        <row r="242">
          <cell r="A242">
            <v>0.23</v>
          </cell>
        </row>
        <row r="243">
          <cell r="A243">
            <v>0.05</v>
          </cell>
        </row>
        <row r="244">
          <cell r="A244">
            <v>0.03</v>
          </cell>
        </row>
        <row r="245">
          <cell r="A245">
            <v>12.9</v>
          </cell>
        </row>
        <row r="246">
          <cell r="A246">
            <v>0.89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1.78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0.03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0.01</v>
          </cell>
        </row>
        <row r="273">
          <cell r="A273">
            <v>0.02</v>
          </cell>
        </row>
        <row r="274">
          <cell r="A274">
            <v>0.04</v>
          </cell>
        </row>
        <row r="275">
          <cell r="A275">
            <v>0.02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0.03</v>
          </cell>
        </row>
        <row r="289">
          <cell r="A289">
            <v>0.05</v>
          </cell>
        </row>
        <row r="290">
          <cell r="A290">
            <v>0.16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0.02</v>
          </cell>
        </row>
        <row r="294">
          <cell r="A294">
            <v>7.0000000000000007E-2</v>
          </cell>
        </row>
        <row r="295">
          <cell r="A295">
            <v>0.21</v>
          </cell>
        </row>
        <row r="296">
          <cell r="A296">
            <v>0.14000000000000001</v>
          </cell>
        </row>
        <row r="297">
          <cell r="A297">
            <v>1.81</v>
          </cell>
        </row>
        <row r="298">
          <cell r="A298">
            <v>0.03</v>
          </cell>
        </row>
        <row r="299">
          <cell r="A299">
            <v>0</v>
          </cell>
        </row>
        <row r="300">
          <cell r="A300">
            <v>6.33</v>
          </cell>
        </row>
        <row r="301">
          <cell r="A301">
            <v>6.75</v>
          </cell>
        </row>
        <row r="302">
          <cell r="A302">
            <v>0.5</v>
          </cell>
        </row>
        <row r="303">
          <cell r="A303">
            <v>0.44</v>
          </cell>
        </row>
        <row r="304">
          <cell r="A304">
            <v>0.1</v>
          </cell>
        </row>
        <row r="305">
          <cell r="A305">
            <v>0.01</v>
          </cell>
        </row>
        <row r="306">
          <cell r="A306">
            <v>0.02</v>
          </cell>
        </row>
        <row r="307">
          <cell r="A307">
            <v>4.21</v>
          </cell>
        </row>
        <row r="308">
          <cell r="A308">
            <v>12.86</v>
          </cell>
        </row>
        <row r="309">
          <cell r="A309">
            <v>0.05</v>
          </cell>
        </row>
        <row r="310">
          <cell r="A310">
            <v>0.02</v>
          </cell>
        </row>
        <row r="311">
          <cell r="A311">
            <v>0.08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0.52</v>
          </cell>
        </row>
        <row r="319">
          <cell r="A319">
            <v>0.87</v>
          </cell>
        </row>
        <row r="320">
          <cell r="A320">
            <v>0</v>
          </cell>
        </row>
        <row r="321">
          <cell r="A321">
            <v>0.16</v>
          </cell>
        </row>
        <row r="322">
          <cell r="A322">
            <v>2.0499999999999998</v>
          </cell>
        </row>
        <row r="323">
          <cell r="A323">
            <v>0.38</v>
          </cell>
        </row>
        <row r="324">
          <cell r="A324">
            <v>4.9000000000000004</v>
          </cell>
        </row>
        <row r="325">
          <cell r="A325">
            <v>8.6300000000000008</v>
          </cell>
        </row>
        <row r="326">
          <cell r="A326">
            <v>2.76</v>
          </cell>
        </row>
        <row r="327">
          <cell r="A327">
            <v>4.9000000000000004</v>
          </cell>
        </row>
        <row r="328">
          <cell r="A328">
            <v>4.66</v>
          </cell>
        </row>
        <row r="329">
          <cell r="A329">
            <v>0.38</v>
          </cell>
        </row>
        <row r="330">
          <cell r="A330">
            <v>0.09</v>
          </cell>
        </row>
        <row r="331">
          <cell r="A331">
            <v>1.26</v>
          </cell>
        </row>
        <row r="332">
          <cell r="A332">
            <v>0.73</v>
          </cell>
        </row>
        <row r="333">
          <cell r="A333">
            <v>0.02</v>
          </cell>
        </row>
        <row r="334">
          <cell r="A334">
            <v>0</v>
          </cell>
        </row>
        <row r="335">
          <cell r="A335">
            <v>0.01</v>
          </cell>
        </row>
        <row r="336">
          <cell r="A336">
            <v>2.96</v>
          </cell>
        </row>
        <row r="337">
          <cell r="A337">
            <v>2.57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0.04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0.01</v>
          </cell>
        </row>
        <row r="352">
          <cell r="A352">
            <v>0.01</v>
          </cell>
        </row>
        <row r="353">
          <cell r="A353">
            <v>0.17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0.08</v>
          </cell>
        </row>
        <row r="360">
          <cell r="A360">
            <v>0.17</v>
          </cell>
        </row>
        <row r="361">
          <cell r="A361">
            <v>0.65</v>
          </cell>
        </row>
        <row r="362">
          <cell r="A362">
            <v>0.37</v>
          </cell>
        </row>
        <row r="363">
          <cell r="A363">
            <v>0.04</v>
          </cell>
        </row>
        <row r="364">
          <cell r="A364">
            <v>0</v>
          </cell>
        </row>
        <row r="365">
          <cell r="A365">
            <v>0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1_Humid"/>
      <sheetName val="data"/>
    </sheetNames>
    <sheetDataSet>
      <sheetData sheetId="0" refreshError="1"/>
      <sheetData sheetId="1">
        <row r="1">
          <cell r="A1">
            <v>82.78</v>
          </cell>
        </row>
        <row r="2">
          <cell r="A2">
            <v>75.44</v>
          </cell>
        </row>
        <row r="3">
          <cell r="A3">
            <v>74.11</v>
          </cell>
        </row>
        <row r="4">
          <cell r="A4">
            <v>78.86</v>
          </cell>
        </row>
        <row r="5">
          <cell r="A5">
            <v>81.91</v>
          </cell>
        </row>
        <row r="6">
          <cell r="A6">
            <v>87.85</v>
          </cell>
        </row>
        <row r="7">
          <cell r="A7">
            <v>80.959999999999994</v>
          </cell>
        </row>
        <row r="8">
          <cell r="A8">
            <v>83</v>
          </cell>
        </row>
        <row r="9">
          <cell r="A9">
            <v>77.36</v>
          </cell>
        </row>
        <row r="10">
          <cell r="A10">
            <v>66.81</v>
          </cell>
        </row>
        <row r="11">
          <cell r="A11">
            <v>73.42</v>
          </cell>
        </row>
        <row r="12">
          <cell r="A12">
            <v>75.099999999999994</v>
          </cell>
        </row>
        <row r="13">
          <cell r="A13">
            <v>74.83</v>
          </cell>
        </row>
        <row r="14">
          <cell r="A14">
            <v>74.25</v>
          </cell>
        </row>
        <row r="15">
          <cell r="A15">
            <v>75.06</v>
          </cell>
        </row>
        <row r="16">
          <cell r="A16">
            <v>77.260000000000005</v>
          </cell>
        </row>
        <row r="17">
          <cell r="A17">
            <v>68.78</v>
          </cell>
        </row>
        <row r="18">
          <cell r="A18">
            <v>79.02</v>
          </cell>
        </row>
        <row r="19">
          <cell r="A19">
            <v>88.67</v>
          </cell>
        </row>
        <row r="20">
          <cell r="A20">
            <v>81.42</v>
          </cell>
        </row>
        <row r="21">
          <cell r="A21">
            <v>64.87</v>
          </cell>
        </row>
        <row r="22">
          <cell r="A22">
            <v>59.73</v>
          </cell>
        </row>
        <row r="23">
          <cell r="A23">
            <v>74.5</v>
          </cell>
        </row>
        <row r="24">
          <cell r="A24">
            <v>77.27</v>
          </cell>
        </row>
        <row r="25">
          <cell r="A25">
            <v>84.14</v>
          </cell>
        </row>
        <row r="26">
          <cell r="A26">
            <v>87.34</v>
          </cell>
        </row>
        <row r="27">
          <cell r="A27">
            <v>84.11</v>
          </cell>
        </row>
        <row r="28">
          <cell r="A28">
            <v>82.73</v>
          </cell>
        </row>
        <row r="29">
          <cell r="A29">
            <v>69.599999999999994</v>
          </cell>
        </row>
        <row r="30">
          <cell r="A30">
            <v>68.84</v>
          </cell>
        </row>
        <row r="31">
          <cell r="A31">
            <v>61.39</v>
          </cell>
        </row>
        <row r="32">
          <cell r="A32">
            <v>58.94</v>
          </cell>
        </row>
        <row r="33">
          <cell r="A33">
            <v>56.66</v>
          </cell>
        </row>
        <row r="34">
          <cell r="A34">
            <v>64.430000000000007</v>
          </cell>
        </row>
        <row r="35">
          <cell r="A35">
            <v>66.459999999999994</v>
          </cell>
        </row>
        <row r="36">
          <cell r="A36">
            <v>69.63</v>
          </cell>
        </row>
        <row r="37">
          <cell r="A37">
            <v>57.57</v>
          </cell>
        </row>
        <row r="38">
          <cell r="A38">
            <v>64.73</v>
          </cell>
        </row>
        <row r="39">
          <cell r="A39">
            <v>78.19</v>
          </cell>
        </row>
        <row r="40">
          <cell r="A40">
            <v>74.72</v>
          </cell>
        </row>
        <row r="41">
          <cell r="A41">
            <v>78.44</v>
          </cell>
        </row>
        <row r="42">
          <cell r="A42">
            <v>73.31</v>
          </cell>
        </row>
        <row r="43">
          <cell r="A43">
            <v>72.650000000000006</v>
          </cell>
        </row>
        <row r="44">
          <cell r="A44">
            <v>70.03</v>
          </cell>
        </row>
        <row r="45">
          <cell r="A45">
            <v>64.09</v>
          </cell>
        </row>
        <row r="46">
          <cell r="A46">
            <v>79.67</v>
          </cell>
        </row>
        <row r="47">
          <cell r="A47">
            <v>74.760000000000005</v>
          </cell>
        </row>
        <row r="48">
          <cell r="A48">
            <v>60.59</v>
          </cell>
        </row>
        <row r="49">
          <cell r="A49">
            <v>67.45</v>
          </cell>
        </row>
        <row r="50">
          <cell r="A50">
            <v>70.87</v>
          </cell>
        </row>
        <row r="51">
          <cell r="A51">
            <v>73.959999999999994</v>
          </cell>
        </row>
        <row r="52">
          <cell r="A52">
            <v>69.52</v>
          </cell>
        </row>
        <row r="53">
          <cell r="A53">
            <v>71.81</v>
          </cell>
        </row>
        <row r="54">
          <cell r="A54">
            <v>71.16</v>
          </cell>
        </row>
        <row r="55">
          <cell r="A55">
            <v>70.75</v>
          </cell>
        </row>
        <row r="56">
          <cell r="A56">
            <v>74.94</v>
          </cell>
        </row>
        <row r="57">
          <cell r="A57">
            <v>64.28</v>
          </cell>
        </row>
        <row r="58">
          <cell r="A58">
            <v>68.72</v>
          </cell>
        </row>
        <row r="59">
          <cell r="A59">
            <v>52.3</v>
          </cell>
        </row>
        <row r="60">
          <cell r="A60">
            <v>56.51</v>
          </cell>
        </row>
        <row r="61">
          <cell r="A61">
            <v>56.84</v>
          </cell>
        </row>
        <row r="62">
          <cell r="A62">
            <v>68.72</v>
          </cell>
        </row>
        <row r="63">
          <cell r="A63">
            <v>73.62</v>
          </cell>
        </row>
        <row r="64">
          <cell r="A64">
            <v>72.86</v>
          </cell>
        </row>
        <row r="65">
          <cell r="A65">
            <v>80.69</v>
          </cell>
        </row>
        <row r="66">
          <cell r="A66">
            <v>79.239999999999995</v>
          </cell>
        </row>
        <row r="67">
          <cell r="A67">
            <v>82.09</v>
          </cell>
        </row>
        <row r="68">
          <cell r="A68">
            <v>84.91</v>
          </cell>
        </row>
        <row r="69">
          <cell r="A69">
            <v>85.47</v>
          </cell>
        </row>
        <row r="70">
          <cell r="A70">
            <v>93.38</v>
          </cell>
        </row>
        <row r="71">
          <cell r="A71">
            <v>82.06</v>
          </cell>
        </row>
        <row r="72">
          <cell r="A72">
            <v>75.13</v>
          </cell>
        </row>
        <row r="73">
          <cell r="A73">
            <v>81.150000000000006</v>
          </cell>
        </row>
        <row r="74">
          <cell r="A74">
            <v>69.91</v>
          </cell>
        </row>
        <row r="75">
          <cell r="A75">
            <v>63.16</v>
          </cell>
        </row>
        <row r="76">
          <cell r="A76">
            <v>62.93</v>
          </cell>
        </row>
        <row r="77">
          <cell r="A77">
            <v>65.41</v>
          </cell>
        </row>
        <row r="78">
          <cell r="A78">
            <v>68.650000000000006</v>
          </cell>
        </row>
        <row r="79">
          <cell r="A79">
            <v>77.23</v>
          </cell>
        </row>
        <row r="80">
          <cell r="A80">
            <v>78.42</v>
          </cell>
        </row>
        <row r="81">
          <cell r="A81">
            <v>73.569999999999993</v>
          </cell>
        </row>
        <row r="82">
          <cell r="A82">
            <v>84.75</v>
          </cell>
        </row>
        <row r="83">
          <cell r="A83">
            <v>85.24</v>
          </cell>
        </row>
        <row r="84">
          <cell r="A84">
            <v>84.94</v>
          </cell>
        </row>
        <row r="85">
          <cell r="A85">
            <v>80.56</v>
          </cell>
        </row>
        <row r="86">
          <cell r="A86">
            <v>70.25</v>
          </cell>
        </row>
        <row r="87">
          <cell r="A87">
            <v>68.8</v>
          </cell>
        </row>
        <row r="88">
          <cell r="A88">
            <v>75.41</v>
          </cell>
        </row>
        <row r="89">
          <cell r="A89">
            <v>66.38</v>
          </cell>
        </row>
        <row r="90">
          <cell r="A90">
            <v>70.38</v>
          </cell>
        </row>
        <row r="91">
          <cell r="A91">
            <v>66.25</v>
          </cell>
        </row>
        <row r="92">
          <cell r="A92">
            <v>58.81</v>
          </cell>
        </row>
        <row r="93">
          <cell r="A93">
            <v>63.89</v>
          </cell>
        </row>
        <row r="94">
          <cell r="A94">
            <v>70.77</v>
          </cell>
        </row>
        <row r="95">
          <cell r="A95">
            <v>68.400000000000006</v>
          </cell>
        </row>
        <row r="96">
          <cell r="A96">
            <v>63.88</v>
          </cell>
        </row>
        <row r="97">
          <cell r="A97">
            <v>56.24</v>
          </cell>
        </row>
        <row r="98">
          <cell r="A98">
            <v>48.53</v>
          </cell>
        </row>
        <row r="99">
          <cell r="A99">
            <v>46.34</v>
          </cell>
        </row>
        <row r="100">
          <cell r="A100">
            <v>62.88</v>
          </cell>
        </row>
        <row r="101">
          <cell r="A101">
            <v>76.58</v>
          </cell>
        </row>
        <row r="102">
          <cell r="A102">
            <v>69.02</v>
          </cell>
        </row>
        <row r="103">
          <cell r="A103">
            <v>66.319999999999993</v>
          </cell>
        </row>
        <row r="104">
          <cell r="A104">
            <v>62.06</v>
          </cell>
        </row>
        <row r="105">
          <cell r="A105">
            <v>80.89</v>
          </cell>
        </row>
        <row r="106">
          <cell r="A106">
            <v>70.400000000000006</v>
          </cell>
        </row>
        <row r="107">
          <cell r="A107">
            <v>69.42</v>
          </cell>
        </row>
        <row r="108">
          <cell r="A108">
            <v>70.69</v>
          </cell>
        </row>
        <row r="109">
          <cell r="A109">
            <v>78.88</v>
          </cell>
        </row>
        <row r="110">
          <cell r="A110">
            <v>79.2</v>
          </cell>
        </row>
        <row r="111">
          <cell r="A111">
            <v>78.38</v>
          </cell>
        </row>
        <row r="112">
          <cell r="A112">
            <v>73.739999999999995</v>
          </cell>
        </row>
        <row r="113">
          <cell r="A113">
            <v>72.03</v>
          </cell>
        </row>
        <row r="114">
          <cell r="A114">
            <v>83.42</v>
          </cell>
        </row>
        <row r="115">
          <cell r="A115">
            <v>73.349999999999994</v>
          </cell>
        </row>
        <row r="116">
          <cell r="A116">
            <v>69.290000000000006</v>
          </cell>
        </row>
        <row r="117">
          <cell r="A117">
            <v>71.86</v>
          </cell>
        </row>
        <row r="118">
          <cell r="A118">
            <v>67.66</v>
          </cell>
        </row>
        <row r="119">
          <cell r="A119">
            <v>73.06</v>
          </cell>
        </row>
        <row r="120">
          <cell r="A120">
            <v>71.22</v>
          </cell>
        </row>
        <row r="121">
          <cell r="A121">
            <v>77.67</v>
          </cell>
        </row>
        <row r="122">
          <cell r="A122">
            <v>80.52</v>
          </cell>
        </row>
        <row r="123">
          <cell r="A123">
            <v>70.010000000000005</v>
          </cell>
        </row>
        <row r="124">
          <cell r="A124">
            <v>69.180000000000007</v>
          </cell>
        </row>
        <row r="125">
          <cell r="A125">
            <v>75.91</v>
          </cell>
        </row>
        <row r="126">
          <cell r="A126">
            <v>74.510000000000005</v>
          </cell>
        </row>
        <row r="127">
          <cell r="A127">
            <v>63.72</v>
          </cell>
        </row>
        <row r="128">
          <cell r="A128">
            <v>64.28</v>
          </cell>
        </row>
        <row r="129">
          <cell r="A129">
            <v>68.38</v>
          </cell>
        </row>
        <row r="130">
          <cell r="A130">
            <v>75.64</v>
          </cell>
        </row>
        <row r="131">
          <cell r="A131">
            <v>62.32</v>
          </cell>
        </row>
        <row r="132">
          <cell r="A132">
            <v>56.63</v>
          </cell>
        </row>
        <row r="133">
          <cell r="A133">
            <v>63.66</v>
          </cell>
        </row>
        <row r="134">
          <cell r="A134">
            <v>58.6</v>
          </cell>
        </row>
        <row r="135">
          <cell r="A135">
            <v>75.86</v>
          </cell>
        </row>
        <row r="136">
          <cell r="A136">
            <v>73.34</v>
          </cell>
        </row>
        <row r="137">
          <cell r="A137">
            <v>70.38</v>
          </cell>
        </row>
        <row r="138">
          <cell r="A138">
            <v>79.66</v>
          </cell>
        </row>
        <row r="139">
          <cell r="A139">
            <v>77.3</v>
          </cell>
        </row>
        <row r="140">
          <cell r="A140">
            <v>68.989999999999995</v>
          </cell>
        </row>
        <row r="141">
          <cell r="A141">
            <v>58.69</v>
          </cell>
        </row>
        <row r="142">
          <cell r="A142">
            <v>60.79</v>
          </cell>
        </row>
        <row r="143">
          <cell r="A143">
            <v>53.3</v>
          </cell>
        </row>
        <row r="144">
          <cell r="A144">
            <v>52.43</v>
          </cell>
        </row>
        <row r="145">
          <cell r="A145">
            <v>52.44</v>
          </cell>
        </row>
        <row r="146">
          <cell r="A146">
            <v>43.64</v>
          </cell>
        </row>
        <row r="147">
          <cell r="A147">
            <v>62.62</v>
          </cell>
        </row>
        <row r="148">
          <cell r="A148">
            <v>76.66</v>
          </cell>
        </row>
        <row r="149">
          <cell r="A149">
            <v>76.180000000000007</v>
          </cell>
        </row>
        <row r="150">
          <cell r="A150">
            <v>61.84</v>
          </cell>
        </row>
        <row r="151">
          <cell r="A151">
            <v>62.77</v>
          </cell>
        </row>
        <row r="152">
          <cell r="A152">
            <v>74.19</v>
          </cell>
        </row>
        <row r="153">
          <cell r="A153">
            <v>70.849999999999994</v>
          </cell>
        </row>
        <row r="154">
          <cell r="A154">
            <v>69.900000000000006</v>
          </cell>
        </row>
        <row r="155">
          <cell r="A155">
            <v>67.44</v>
          </cell>
        </row>
        <row r="156">
          <cell r="A156">
            <v>66.41</v>
          </cell>
        </row>
        <row r="157">
          <cell r="A157">
            <v>64.38</v>
          </cell>
        </row>
        <row r="158">
          <cell r="A158">
            <v>62.8</v>
          </cell>
        </row>
        <row r="159">
          <cell r="A159">
            <v>59.77</v>
          </cell>
        </row>
        <row r="160">
          <cell r="A160">
            <v>56.89</v>
          </cell>
        </row>
        <row r="161">
          <cell r="A161">
            <v>59.67</v>
          </cell>
        </row>
        <row r="162">
          <cell r="A162">
            <v>69.86</v>
          </cell>
        </row>
        <row r="163">
          <cell r="A163">
            <v>64.39</v>
          </cell>
        </row>
        <row r="164">
          <cell r="A164">
            <v>50.89</v>
          </cell>
        </row>
        <row r="165">
          <cell r="A165">
            <v>62.54</v>
          </cell>
        </row>
        <row r="166">
          <cell r="A166">
            <v>63</v>
          </cell>
        </row>
        <row r="167">
          <cell r="A167">
            <v>59</v>
          </cell>
        </row>
        <row r="168">
          <cell r="A168">
            <v>55.26</v>
          </cell>
        </row>
        <row r="169">
          <cell r="A169">
            <v>44.58</v>
          </cell>
        </row>
        <row r="170">
          <cell r="A170">
            <v>73.92</v>
          </cell>
        </row>
        <row r="171">
          <cell r="A171">
            <v>76.75</v>
          </cell>
        </row>
        <row r="172">
          <cell r="A172">
            <v>69.63</v>
          </cell>
        </row>
        <row r="173">
          <cell r="A173">
            <v>61.53</v>
          </cell>
        </row>
        <row r="174">
          <cell r="A174">
            <v>62.97</v>
          </cell>
        </row>
        <row r="175">
          <cell r="A175">
            <v>74.319999999999993</v>
          </cell>
        </row>
        <row r="176">
          <cell r="A176">
            <v>69</v>
          </cell>
        </row>
        <row r="177">
          <cell r="A177">
            <v>64.400000000000006</v>
          </cell>
        </row>
        <row r="178">
          <cell r="A178">
            <v>64.56</v>
          </cell>
        </row>
        <row r="179">
          <cell r="A179">
            <v>58.71</v>
          </cell>
        </row>
        <row r="180">
          <cell r="A180">
            <v>62.73</v>
          </cell>
        </row>
        <row r="181">
          <cell r="A181">
            <v>78.209999999999994</v>
          </cell>
        </row>
        <row r="182">
          <cell r="A182">
            <v>73.150000000000006</v>
          </cell>
        </row>
        <row r="183">
          <cell r="A183">
            <v>58.79</v>
          </cell>
        </row>
        <row r="184">
          <cell r="A184">
            <v>56.12</v>
          </cell>
        </row>
        <row r="185">
          <cell r="A185">
            <v>51.26</v>
          </cell>
        </row>
        <row r="186">
          <cell r="A186">
            <v>54.36</v>
          </cell>
        </row>
        <row r="187">
          <cell r="A187">
            <v>50.45</v>
          </cell>
        </row>
        <row r="188">
          <cell r="A188">
            <v>41.23</v>
          </cell>
        </row>
        <row r="189">
          <cell r="A189">
            <v>46.85</v>
          </cell>
        </row>
        <row r="190">
          <cell r="A190">
            <v>65.52</v>
          </cell>
        </row>
        <row r="191">
          <cell r="A191">
            <v>62</v>
          </cell>
        </row>
        <row r="192">
          <cell r="A192">
            <v>64.73</v>
          </cell>
        </row>
        <row r="193">
          <cell r="A193">
            <v>56.74</v>
          </cell>
        </row>
        <row r="194">
          <cell r="A194">
            <v>54.67</v>
          </cell>
        </row>
        <row r="195">
          <cell r="A195">
            <v>72.739999999999995</v>
          </cell>
        </row>
        <row r="196">
          <cell r="A196">
            <v>70.2</v>
          </cell>
        </row>
        <row r="197">
          <cell r="A197">
            <v>61.35</v>
          </cell>
        </row>
        <row r="198">
          <cell r="A198">
            <v>49.82</v>
          </cell>
        </row>
        <row r="199">
          <cell r="A199">
            <v>65.83</v>
          </cell>
        </row>
        <row r="200">
          <cell r="A200">
            <v>54.75</v>
          </cell>
        </row>
        <row r="201">
          <cell r="A201">
            <v>69.97</v>
          </cell>
        </row>
        <row r="202">
          <cell r="A202">
            <v>66.8</v>
          </cell>
        </row>
        <row r="203">
          <cell r="A203">
            <v>72.34</v>
          </cell>
        </row>
        <row r="204">
          <cell r="A204">
            <v>72.39</v>
          </cell>
        </row>
        <row r="205">
          <cell r="A205">
            <v>68.34</v>
          </cell>
        </row>
        <row r="206">
          <cell r="A206">
            <v>66.61</v>
          </cell>
        </row>
        <row r="207">
          <cell r="A207">
            <v>57.48</v>
          </cell>
        </row>
        <row r="208">
          <cell r="A208">
            <v>72.760000000000005</v>
          </cell>
        </row>
        <row r="209">
          <cell r="A209">
            <v>74.260000000000005</v>
          </cell>
        </row>
        <row r="210">
          <cell r="A210">
            <v>69.03</v>
          </cell>
        </row>
        <row r="211">
          <cell r="A211">
            <v>68.34</v>
          </cell>
        </row>
        <row r="212">
          <cell r="A212">
            <v>74.36</v>
          </cell>
        </row>
        <row r="213">
          <cell r="A213">
            <v>74.680000000000007</v>
          </cell>
        </row>
        <row r="214">
          <cell r="A214">
            <v>62.79</v>
          </cell>
        </row>
        <row r="215">
          <cell r="A215">
            <v>61.32</v>
          </cell>
        </row>
        <row r="216">
          <cell r="A216">
            <v>72.790000000000006</v>
          </cell>
        </row>
        <row r="217">
          <cell r="A217">
            <v>64.290000000000006</v>
          </cell>
        </row>
        <row r="218">
          <cell r="A218">
            <v>55.83</v>
          </cell>
        </row>
        <row r="219">
          <cell r="A219">
            <v>51</v>
          </cell>
        </row>
        <row r="220">
          <cell r="A220">
            <v>63.02</v>
          </cell>
        </row>
        <row r="221">
          <cell r="A221">
            <v>74.86</v>
          </cell>
        </row>
        <row r="222">
          <cell r="A222">
            <v>70.14</v>
          </cell>
        </row>
        <row r="223">
          <cell r="A223">
            <v>67.94</v>
          </cell>
        </row>
        <row r="224">
          <cell r="A224">
            <v>64.87</v>
          </cell>
        </row>
        <row r="225">
          <cell r="A225">
            <v>58.4</v>
          </cell>
        </row>
        <row r="226">
          <cell r="A226">
            <v>60.05</v>
          </cell>
        </row>
        <row r="227">
          <cell r="A227">
            <v>58.85</v>
          </cell>
        </row>
        <row r="228">
          <cell r="A228">
            <v>71.06</v>
          </cell>
        </row>
        <row r="229">
          <cell r="A229">
            <v>63.14</v>
          </cell>
        </row>
        <row r="230">
          <cell r="A230">
            <v>63.49</v>
          </cell>
        </row>
        <row r="231">
          <cell r="A231">
            <v>64.7</v>
          </cell>
        </row>
        <row r="232">
          <cell r="A232">
            <v>58.56</v>
          </cell>
        </row>
        <row r="233">
          <cell r="A233">
            <v>59.26</v>
          </cell>
        </row>
        <row r="234">
          <cell r="A234">
            <v>55.68</v>
          </cell>
        </row>
        <row r="235">
          <cell r="A235">
            <v>57.5</v>
          </cell>
        </row>
        <row r="236">
          <cell r="A236">
            <v>57.95</v>
          </cell>
        </row>
        <row r="237">
          <cell r="A237">
            <v>44.61</v>
          </cell>
        </row>
        <row r="238">
          <cell r="A238">
            <v>46.99</v>
          </cell>
        </row>
        <row r="239">
          <cell r="A239">
            <v>63.76</v>
          </cell>
        </row>
        <row r="240">
          <cell r="A240">
            <v>71.86</v>
          </cell>
        </row>
        <row r="241">
          <cell r="A241">
            <v>66.33</v>
          </cell>
        </row>
        <row r="242">
          <cell r="A242">
            <v>57.54</v>
          </cell>
        </row>
        <row r="243">
          <cell r="A243">
            <v>47.71</v>
          </cell>
        </row>
        <row r="244">
          <cell r="A244">
            <v>50.56</v>
          </cell>
        </row>
        <row r="245">
          <cell r="A245">
            <v>68.33</v>
          </cell>
        </row>
        <row r="246">
          <cell r="A246">
            <v>61.34</v>
          </cell>
        </row>
        <row r="247">
          <cell r="A247">
            <v>61.94</v>
          </cell>
        </row>
        <row r="248">
          <cell r="A248">
            <v>68.22</v>
          </cell>
        </row>
        <row r="249">
          <cell r="A249">
            <v>75.33</v>
          </cell>
        </row>
        <row r="250">
          <cell r="A250">
            <v>67.209999999999994</v>
          </cell>
        </row>
        <row r="251">
          <cell r="A251">
            <v>58.38</v>
          </cell>
        </row>
        <row r="252">
          <cell r="A252">
            <v>54.68</v>
          </cell>
        </row>
        <row r="253">
          <cell r="A253">
            <v>55.89</v>
          </cell>
        </row>
        <row r="254">
          <cell r="A254">
            <v>55.4</v>
          </cell>
        </row>
        <row r="255">
          <cell r="A255">
            <v>59.99</v>
          </cell>
        </row>
        <row r="256">
          <cell r="A256">
            <v>72.52</v>
          </cell>
        </row>
        <row r="257">
          <cell r="A257">
            <v>72.66</v>
          </cell>
        </row>
        <row r="258">
          <cell r="A258">
            <v>76.430000000000007</v>
          </cell>
        </row>
        <row r="259">
          <cell r="A259">
            <v>74.08</v>
          </cell>
        </row>
        <row r="260">
          <cell r="A260">
            <v>67.11</v>
          </cell>
        </row>
        <row r="261">
          <cell r="A261">
            <v>49.97</v>
          </cell>
        </row>
        <row r="262">
          <cell r="A262">
            <v>65.92</v>
          </cell>
        </row>
        <row r="263">
          <cell r="A263">
            <v>68.209999999999994</v>
          </cell>
        </row>
        <row r="264">
          <cell r="A264">
            <v>75.59</v>
          </cell>
        </row>
        <row r="265">
          <cell r="A265">
            <v>72.849999999999994</v>
          </cell>
        </row>
        <row r="266">
          <cell r="A266">
            <v>73.349999999999994</v>
          </cell>
        </row>
        <row r="267">
          <cell r="A267">
            <v>61.83</v>
          </cell>
        </row>
        <row r="268">
          <cell r="A268">
            <v>67.73</v>
          </cell>
        </row>
        <row r="269">
          <cell r="A269">
            <v>77.540000000000006</v>
          </cell>
        </row>
        <row r="270">
          <cell r="A270">
            <v>76.400000000000006</v>
          </cell>
        </row>
        <row r="271">
          <cell r="A271">
            <v>75.56</v>
          </cell>
        </row>
        <row r="272">
          <cell r="A272">
            <v>77.16</v>
          </cell>
        </row>
        <row r="273">
          <cell r="A273">
            <v>76.260000000000005</v>
          </cell>
        </row>
        <row r="274">
          <cell r="A274">
            <v>72.069999999999993</v>
          </cell>
        </row>
        <row r="275">
          <cell r="A275">
            <v>76.349999999999994</v>
          </cell>
        </row>
        <row r="276">
          <cell r="A276">
            <v>75.8</v>
          </cell>
        </row>
        <row r="277">
          <cell r="A277">
            <v>70.400000000000006</v>
          </cell>
        </row>
        <row r="278">
          <cell r="A278">
            <v>64.19</v>
          </cell>
        </row>
        <row r="279">
          <cell r="A279">
            <v>59.79</v>
          </cell>
        </row>
        <row r="280">
          <cell r="A280">
            <v>62.49</v>
          </cell>
        </row>
        <row r="281">
          <cell r="A281">
            <v>58.82</v>
          </cell>
        </row>
        <row r="282">
          <cell r="A282">
            <v>70.89</v>
          </cell>
        </row>
        <row r="283">
          <cell r="A283">
            <v>71.8</v>
          </cell>
        </row>
        <row r="284">
          <cell r="A284">
            <v>50.56</v>
          </cell>
        </row>
        <row r="285">
          <cell r="A285">
            <v>47.6</v>
          </cell>
        </row>
        <row r="286">
          <cell r="A286">
            <v>47.06</v>
          </cell>
        </row>
        <row r="287">
          <cell r="A287">
            <v>67.66</v>
          </cell>
        </row>
        <row r="288">
          <cell r="A288">
            <v>76.64</v>
          </cell>
        </row>
        <row r="289">
          <cell r="A289">
            <v>72.260000000000005</v>
          </cell>
        </row>
        <row r="290">
          <cell r="A290">
            <v>70.930000000000007</v>
          </cell>
        </row>
        <row r="291">
          <cell r="A291">
            <v>62.85</v>
          </cell>
        </row>
        <row r="292">
          <cell r="A292">
            <v>60.54</v>
          </cell>
        </row>
        <row r="293">
          <cell r="A293">
            <v>71.599999999999994</v>
          </cell>
        </row>
        <row r="294">
          <cell r="A294">
            <v>80.150000000000006</v>
          </cell>
        </row>
        <row r="295">
          <cell r="A295">
            <v>77</v>
          </cell>
        </row>
        <row r="296">
          <cell r="A296">
            <v>79.17</v>
          </cell>
        </row>
        <row r="297">
          <cell r="A297">
            <v>84.58</v>
          </cell>
        </row>
        <row r="298">
          <cell r="A298">
            <v>59.75</v>
          </cell>
        </row>
        <row r="299">
          <cell r="A299">
            <v>63.57</v>
          </cell>
        </row>
        <row r="300">
          <cell r="A300">
            <v>75.47</v>
          </cell>
        </row>
        <row r="301">
          <cell r="A301">
            <v>77.14</v>
          </cell>
        </row>
        <row r="302">
          <cell r="A302">
            <v>77.53</v>
          </cell>
        </row>
        <row r="303">
          <cell r="A303">
            <v>80.67</v>
          </cell>
        </row>
        <row r="304">
          <cell r="A304">
            <v>82.02</v>
          </cell>
        </row>
        <row r="305">
          <cell r="A305">
            <v>76.650000000000006</v>
          </cell>
        </row>
        <row r="306">
          <cell r="A306">
            <v>78.94</v>
          </cell>
        </row>
        <row r="307">
          <cell r="A307">
            <v>81.739999999999995</v>
          </cell>
        </row>
        <row r="308">
          <cell r="A308">
            <v>81.56</v>
          </cell>
        </row>
        <row r="309">
          <cell r="A309">
            <v>62.98</v>
          </cell>
        </row>
        <row r="310">
          <cell r="A310">
            <v>57.94</v>
          </cell>
        </row>
        <row r="311">
          <cell r="A311">
            <v>64.040000000000006</v>
          </cell>
        </row>
        <row r="312">
          <cell r="A312">
            <v>66.540000000000006</v>
          </cell>
        </row>
        <row r="313">
          <cell r="A313">
            <v>70.06</v>
          </cell>
        </row>
        <row r="314">
          <cell r="A314">
            <v>73.69</v>
          </cell>
        </row>
        <row r="315">
          <cell r="A315">
            <v>71.72</v>
          </cell>
        </row>
        <row r="316">
          <cell r="A316">
            <v>80.47</v>
          </cell>
        </row>
        <row r="317">
          <cell r="A317">
            <v>86.28</v>
          </cell>
        </row>
        <row r="318">
          <cell r="A318">
            <v>84.91</v>
          </cell>
        </row>
        <row r="319">
          <cell r="A319">
            <v>68.94</v>
          </cell>
        </row>
        <row r="320">
          <cell r="A320">
            <v>66.83</v>
          </cell>
        </row>
        <row r="321">
          <cell r="A321">
            <v>78.23</v>
          </cell>
        </row>
        <row r="322">
          <cell r="A322">
            <v>88.04</v>
          </cell>
        </row>
        <row r="323">
          <cell r="A323">
            <v>81.91</v>
          </cell>
        </row>
        <row r="324">
          <cell r="A324">
            <v>82.39</v>
          </cell>
        </row>
        <row r="325">
          <cell r="A325">
            <v>76.11</v>
          </cell>
        </row>
        <row r="326">
          <cell r="A326">
            <v>67.42</v>
          </cell>
        </row>
        <row r="327">
          <cell r="A327">
            <v>74.349999999999994</v>
          </cell>
        </row>
        <row r="328">
          <cell r="A328">
            <v>85.11</v>
          </cell>
        </row>
        <row r="329">
          <cell r="A329">
            <v>81.349999999999994</v>
          </cell>
        </row>
        <row r="330">
          <cell r="A330">
            <v>78.31</v>
          </cell>
        </row>
        <row r="331">
          <cell r="A331">
            <v>80.63</v>
          </cell>
        </row>
        <row r="332">
          <cell r="A332">
            <v>78.25</v>
          </cell>
        </row>
        <row r="333">
          <cell r="A333">
            <v>78.540000000000006</v>
          </cell>
        </row>
        <row r="334">
          <cell r="A334">
            <v>80.099999999999994</v>
          </cell>
        </row>
        <row r="335">
          <cell r="A335">
            <v>87.29</v>
          </cell>
        </row>
        <row r="336">
          <cell r="A336">
            <v>74.88</v>
          </cell>
        </row>
        <row r="337">
          <cell r="A337">
            <v>76.209999999999994</v>
          </cell>
        </row>
        <row r="338">
          <cell r="A338">
            <v>75.64</v>
          </cell>
        </row>
        <row r="339">
          <cell r="A339">
            <v>72.16</v>
          </cell>
        </row>
        <row r="340">
          <cell r="A340">
            <v>76.05</v>
          </cell>
        </row>
        <row r="341">
          <cell r="A341">
            <v>71.09</v>
          </cell>
        </row>
        <row r="342">
          <cell r="A342">
            <v>63.6</v>
          </cell>
        </row>
        <row r="343">
          <cell r="A343">
            <v>70.95</v>
          </cell>
        </row>
        <row r="344">
          <cell r="A344">
            <v>73.28</v>
          </cell>
        </row>
        <row r="345">
          <cell r="A345">
            <v>70.959999999999994</v>
          </cell>
        </row>
        <row r="346">
          <cell r="A346">
            <v>70.099999999999994</v>
          </cell>
        </row>
        <row r="347">
          <cell r="A347">
            <v>75.06</v>
          </cell>
        </row>
        <row r="348">
          <cell r="A348">
            <v>79.38</v>
          </cell>
        </row>
        <row r="349">
          <cell r="A349">
            <v>72.2</v>
          </cell>
        </row>
        <row r="350">
          <cell r="A350">
            <v>66.23</v>
          </cell>
        </row>
        <row r="351">
          <cell r="A351">
            <v>65.31</v>
          </cell>
        </row>
        <row r="352">
          <cell r="A352">
            <v>56.26</v>
          </cell>
        </row>
        <row r="353">
          <cell r="A353">
            <v>55.88</v>
          </cell>
        </row>
        <row r="354">
          <cell r="A354">
            <v>56.04</v>
          </cell>
        </row>
        <row r="355">
          <cell r="A355">
            <v>65.38</v>
          </cell>
        </row>
        <row r="356">
          <cell r="A356">
            <v>66.86</v>
          </cell>
        </row>
        <row r="357">
          <cell r="A357">
            <v>67.88</v>
          </cell>
        </row>
        <row r="358">
          <cell r="A358">
            <v>73.37</v>
          </cell>
        </row>
        <row r="359">
          <cell r="A359">
            <v>83.12</v>
          </cell>
        </row>
        <row r="360">
          <cell r="A360">
            <v>73.3</v>
          </cell>
        </row>
        <row r="361">
          <cell r="A361">
            <v>71.16</v>
          </cell>
        </row>
        <row r="362">
          <cell r="A362">
            <v>71.989999999999995</v>
          </cell>
        </row>
        <row r="363">
          <cell r="A363">
            <v>65.25</v>
          </cell>
        </row>
        <row r="364">
          <cell r="A364">
            <v>59.2</v>
          </cell>
        </row>
        <row r="365">
          <cell r="A365">
            <v>61.51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1_WSpeed"/>
      <sheetName val="data"/>
    </sheetNames>
    <sheetDataSet>
      <sheetData sheetId="0" refreshError="1"/>
      <sheetData sheetId="1">
        <row r="1">
          <cell r="A1">
            <v>1.78</v>
          </cell>
        </row>
        <row r="2">
          <cell r="A2">
            <v>2.46</v>
          </cell>
        </row>
        <row r="3">
          <cell r="A3">
            <v>2.41</v>
          </cell>
        </row>
        <row r="4">
          <cell r="A4">
            <v>1.89</v>
          </cell>
        </row>
        <row r="5">
          <cell r="A5">
            <v>2.63</v>
          </cell>
        </row>
        <row r="6">
          <cell r="A6">
            <v>3.5</v>
          </cell>
        </row>
        <row r="7">
          <cell r="A7">
            <v>3.44</v>
          </cell>
        </row>
        <row r="8">
          <cell r="A8">
            <v>1.82</v>
          </cell>
        </row>
        <row r="9">
          <cell r="A9">
            <v>3.7</v>
          </cell>
        </row>
        <row r="10">
          <cell r="A10">
            <v>2.42</v>
          </cell>
        </row>
        <row r="11">
          <cell r="A11">
            <v>2.62</v>
          </cell>
        </row>
        <row r="12">
          <cell r="A12">
            <v>2.77</v>
          </cell>
        </row>
        <row r="13">
          <cell r="A13">
            <v>1.41</v>
          </cell>
        </row>
        <row r="14">
          <cell r="A14">
            <v>1.48</v>
          </cell>
        </row>
        <row r="15">
          <cell r="A15">
            <v>2.21</v>
          </cell>
        </row>
        <row r="16">
          <cell r="A16">
            <v>1.89</v>
          </cell>
        </row>
        <row r="17">
          <cell r="A17">
            <v>1.45</v>
          </cell>
        </row>
        <row r="18">
          <cell r="A18">
            <v>3.23</v>
          </cell>
        </row>
        <row r="19">
          <cell r="A19">
            <v>3.94</v>
          </cell>
        </row>
        <row r="20">
          <cell r="A20">
            <v>2.87</v>
          </cell>
        </row>
        <row r="21">
          <cell r="A21">
            <v>5.1100000000000003</v>
          </cell>
        </row>
        <row r="22">
          <cell r="A22">
            <v>4.13</v>
          </cell>
        </row>
        <row r="23">
          <cell r="A23">
            <v>6.28</v>
          </cell>
        </row>
        <row r="24">
          <cell r="A24">
            <v>8.36</v>
          </cell>
        </row>
        <row r="25">
          <cell r="A25">
            <v>5.51</v>
          </cell>
        </row>
        <row r="26">
          <cell r="A26">
            <v>5.86</v>
          </cell>
        </row>
        <row r="27">
          <cell r="A27">
            <v>3.63</v>
          </cell>
        </row>
        <row r="28">
          <cell r="A28">
            <v>5.08</v>
          </cell>
        </row>
        <row r="29">
          <cell r="A29">
            <v>4.22</v>
          </cell>
        </row>
        <row r="30">
          <cell r="A30">
            <v>2.33</v>
          </cell>
        </row>
        <row r="31">
          <cell r="A31">
            <v>3.45</v>
          </cell>
        </row>
        <row r="32">
          <cell r="A32">
            <v>2.84</v>
          </cell>
        </row>
        <row r="33">
          <cell r="A33">
            <v>3.3</v>
          </cell>
        </row>
        <row r="34">
          <cell r="A34">
            <v>3.38</v>
          </cell>
        </row>
        <row r="35">
          <cell r="A35">
            <v>2.36</v>
          </cell>
        </row>
        <row r="36">
          <cell r="A36">
            <v>2.2200000000000002</v>
          </cell>
        </row>
        <row r="37">
          <cell r="A37">
            <v>1.21</v>
          </cell>
        </row>
        <row r="38">
          <cell r="A38">
            <v>1.26</v>
          </cell>
        </row>
        <row r="39">
          <cell r="A39">
            <v>1.77</v>
          </cell>
        </row>
        <row r="40">
          <cell r="A40">
            <v>1.26</v>
          </cell>
        </row>
        <row r="41">
          <cell r="A41">
            <v>2.37</v>
          </cell>
        </row>
        <row r="42">
          <cell r="A42">
            <v>1.61</v>
          </cell>
        </row>
        <row r="43">
          <cell r="A43">
            <v>1.93</v>
          </cell>
        </row>
        <row r="44">
          <cell r="A44">
            <v>4</v>
          </cell>
        </row>
        <row r="45">
          <cell r="A45">
            <v>4.6900000000000004</v>
          </cell>
        </row>
        <row r="46">
          <cell r="A46">
            <v>6.26</v>
          </cell>
        </row>
        <row r="47">
          <cell r="A47">
            <v>6.42</v>
          </cell>
        </row>
        <row r="48">
          <cell r="A48">
            <v>8.19</v>
          </cell>
        </row>
        <row r="49">
          <cell r="A49">
            <v>3.41</v>
          </cell>
        </row>
        <row r="50">
          <cell r="A50">
            <v>2.08</v>
          </cell>
        </row>
        <row r="51">
          <cell r="A51">
            <v>2.61</v>
          </cell>
        </row>
        <row r="52">
          <cell r="A52">
            <v>2.67</v>
          </cell>
        </row>
        <row r="53">
          <cell r="A53">
            <v>2.5299999999999998</v>
          </cell>
        </row>
        <row r="54">
          <cell r="A54">
            <v>3.26</v>
          </cell>
        </row>
        <row r="55">
          <cell r="A55">
            <v>1.19</v>
          </cell>
        </row>
        <row r="56">
          <cell r="A56">
            <v>2.58</v>
          </cell>
        </row>
        <row r="57">
          <cell r="A57">
            <v>2.21</v>
          </cell>
        </row>
        <row r="58">
          <cell r="A58">
            <v>3.58</v>
          </cell>
        </row>
        <row r="59">
          <cell r="A59">
            <v>3.75</v>
          </cell>
        </row>
        <row r="60">
          <cell r="A60">
            <v>3.45</v>
          </cell>
        </row>
        <row r="61">
          <cell r="A61">
            <v>2.74</v>
          </cell>
        </row>
        <row r="62">
          <cell r="A62">
            <v>1.9</v>
          </cell>
        </row>
        <row r="63">
          <cell r="A63">
            <v>3.97</v>
          </cell>
        </row>
        <row r="64">
          <cell r="A64">
            <v>5.94</v>
          </cell>
        </row>
        <row r="65">
          <cell r="A65">
            <v>5.61</v>
          </cell>
        </row>
        <row r="66">
          <cell r="A66">
            <v>6.56</v>
          </cell>
        </row>
        <row r="67">
          <cell r="A67">
            <v>9.11</v>
          </cell>
        </row>
        <row r="68">
          <cell r="A68">
            <v>8.8000000000000007</v>
          </cell>
        </row>
        <row r="69">
          <cell r="A69">
            <v>7.59</v>
          </cell>
        </row>
        <row r="70">
          <cell r="A70">
            <v>6.24</v>
          </cell>
        </row>
        <row r="71">
          <cell r="A71">
            <v>2.5</v>
          </cell>
        </row>
        <row r="72">
          <cell r="A72">
            <v>2.38</v>
          </cell>
        </row>
        <row r="73">
          <cell r="A73">
            <v>2.74</v>
          </cell>
        </row>
        <row r="74">
          <cell r="A74">
            <v>3.92</v>
          </cell>
        </row>
        <row r="75">
          <cell r="A75">
            <v>4.79</v>
          </cell>
        </row>
        <row r="76">
          <cell r="A76">
            <v>2.65</v>
          </cell>
        </row>
        <row r="77">
          <cell r="A77">
            <v>3.3</v>
          </cell>
        </row>
        <row r="78">
          <cell r="A78">
            <v>1.78</v>
          </cell>
        </row>
        <row r="79">
          <cell r="A79">
            <v>3.98</v>
          </cell>
        </row>
        <row r="80">
          <cell r="A80">
            <v>5.92</v>
          </cell>
        </row>
        <row r="81">
          <cell r="A81">
            <v>8.11</v>
          </cell>
        </row>
        <row r="82">
          <cell r="A82">
            <v>6.66</v>
          </cell>
        </row>
        <row r="83">
          <cell r="A83">
            <v>6.4</v>
          </cell>
        </row>
        <row r="84">
          <cell r="A84">
            <v>4.72</v>
          </cell>
        </row>
        <row r="85">
          <cell r="A85">
            <v>2.7</v>
          </cell>
        </row>
        <row r="86">
          <cell r="A86">
            <v>3.38</v>
          </cell>
        </row>
        <row r="87">
          <cell r="A87">
            <v>2.08</v>
          </cell>
        </row>
        <row r="88">
          <cell r="A88">
            <v>1.2</v>
          </cell>
        </row>
        <row r="89">
          <cell r="A89">
            <v>2.09</v>
          </cell>
        </row>
        <row r="90">
          <cell r="A90">
            <v>1.57</v>
          </cell>
        </row>
        <row r="91">
          <cell r="A91">
            <v>3.09</v>
          </cell>
        </row>
        <row r="92">
          <cell r="A92">
            <v>1.72</v>
          </cell>
        </row>
        <row r="93">
          <cell r="A93">
            <v>1.34</v>
          </cell>
        </row>
        <row r="94">
          <cell r="A94">
            <v>4.28</v>
          </cell>
        </row>
        <row r="95">
          <cell r="A95">
            <v>7.6</v>
          </cell>
        </row>
        <row r="96">
          <cell r="A96">
            <v>7.57</v>
          </cell>
        </row>
        <row r="97">
          <cell r="A97">
            <v>5.48</v>
          </cell>
        </row>
        <row r="98">
          <cell r="A98">
            <v>2.1</v>
          </cell>
        </row>
        <row r="99">
          <cell r="A99">
            <v>2.79</v>
          </cell>
        </row>
        <row r="100">
          <cell r="A100">
            <v>2.37</v>
          </cell>
        </row>
        <row r="101">
          <cell r="A101">
            <v>4.16</v>
          </cell>
        </row>
        <row r="102">
          <cell r="A102">
            <v>3.15</v>
          </cell>
        </row>
        <row r="103">
          <cell r="A103">
            <v>2.66</v>
          </cell>
        </row>
        <row r="104">
          <cell r="A104">
            <v>2.73</v>
          </cell>
        </row>
        <row r="105">
          <cell r="A105">
            <v>4.6500000000000004</v>
          </cell>
        </row>
        <row r="106">
          <cell r="A106">
            <v>6.59</v>
          </cell>
        </row>
        <row r="107">
          <cell r="A107">
            <v>6.56</v>
          </cell>
        </row>
        <row r="108">
          <cell r="A108">
            <v>5.57</v>
          </cell>
        </row>
        <row r="109">
          <cell r="A109">
            <v>3.15</v>
          </cell>
        </row>
        <row r="110">
          <cell r="A110">
            <v>5.38</v>
          </cell>
        </row>
        <row r="111">
          <cell r="A111">
            <v>3.68</v>
          </cell>
        </row>
        <row r="112">
          <cell r="A112">
            <v>5.14</v>
          </cell>
        </row>
        <row r="113">
          <cell r="A113">
            <v>3.29</v>
          </cell>
        </row>
        <row r="114">
          <cell r="A114">
            <v>2.13</v>
          </cell>
        </row>
        <row r="115">
          <cell r="A115">
            <v>3.61</v>
          </cell>
        </row>
        <row r="116">
          <cell r="A116">
            <v>2.38</v>
          </cell>
        </row>
        <row r="117">
          <cell r="A117">
            <v>1.88</v>
          </cell>
        </row>
        <row r="118">
          <cell r="A118">
            <v>3.3</v>
          </cell>
        </row>
        <row r="119">
          <cell r="A119">
            <v>4.3899999999999997</v>
          </cell>
        </row>
        <row r="120">
          <cell r="A120">
            <v>2.96</v>
          </cell>
        </row>
        <row r="121">
          <cell r="A121">
            <v>5.01</v>
          </cell>
        </row>
        <row r="122">
          <cell r="A122">
            <v>2.88</v>
          </cell>
        </row>
        <row r="123">
          <cell r="A123">
            <v>2.2599999999999998</v>
          </cell>
        </row>
        <row r="124">
          <cell r="A124">
            <v>2</v>
          </cell>
        </row>
        <row r="125">
          <cell r="A125">
            <v>2.4900000000000002</v>
          </cell>
        </row>
        <row r="126">
          <cell r="A126">
            <v>5.47</v>
          </cell>
        </row>
        <row r="127">
          <cell r="A127">
            <v>4.37</v>
          </cell>
        </row>
        <row r="128">
          <cell r="A128">
            <v>2.06</v>
          </cell>
        </row>
        <row r="129">
          <cell r="A129">
            <v>3.79</v>
          </cell>
        </row>
        <row r="130">
          <cell r="A130">
            <v>5.71</v>
          </cell>
        </row>
        <row r="131">
          <cell r="A131">
            <v>5.83</v>
          </cell>
        </row>
        <row r="132">
          <cell r="A132">
            <v>4.71</v>
          </cell>
        </row>
        <row r="133">
          <cell r="A133">
            <v>4.63</v>
          </cell>
        </row>
        <row r="134">
          <cell r="A134">
            <v>2.21</v>
          </cell>
        </row>
        <row r="135">
          <cell r="A135">
            <v>6.11</v>
          </cell>
        </row>
        <row r="136">
          <cell r="A136">
            <v>5.82</v>
          </cell>
        </row>
        <row r="137">
          <cell r="A137">
            <v>4.67</v>
          </cell>
        </row>
        <row r="138">
          <cell r="A138">
            <v>5.52</v>
          </cell>
        </row>
        <row r="139">
          <cell r="A139">
            <v>4.54</v>
          </cell>
        </row>
        <row r="140">
          <cell r="A140">
            <v>4.7</v>
          </cell>
        </row>
        <row r="141">
          <cell r="A141">
            <v>2.12</v>
          </cell>
        </row>
        <row r="142">
          <cell r="A142">
            <v>1.88</v>
          </cell>
        </row>
        <row r="143">
          <cell r="A143">
            <v>1.3</v>
          </cell>
        </row>
        <row r="144">
          <cell r="A144">
            <v>1.81</v>
          </cell>
        </row>
        <row r="145">
          <cell r="A145">
            <v>2.11</v>
          </cell>
        </row>
        <row r="146">
          <cell r="A146">
            <v>2.06</v>
          </cell>
        </row>
        <row r="147">
          <cell r="A147">
            <v>2.4500000000000002</v>
          </cell>
        </row>
        <row r="148">
          <cell r="A148">
            <v>3.62</v>
          </cell>
        </row>
        <row r="149">
          <cell r="A149">
            <v>3.86</v>
          </cell>
        </row>
        <row r="150">
          <cell r="A150">
            <v>4.0199999999999996</v>
          </cell>
        </row>
        <row r="151">
          <cell r="A151">
            <v>2.33</v>
          </cell>
        </row>
        <row r="152">
          <cell r="A152">
            <v>5.25</v>
          </cell>
        </row>
        <row r="153">
          <cell r="A153">
            <v>4.62</v>
          </cell>
        </row>
        <row r="154">
          <cell r="A154">
            <v>4.24</v>
          </cell>
        </row>
        <row r="155">
          <cell r="A155">
            <v>4.0199999999999996</v>
          </cell>
        </row>
        <row r="156">
          <cell r="A156">
            <v>3.03</v>
          </cell>
        </row>
        <row r="157">
          <cell r="A157">
            <v>1.98</v>
          </cell>
        </row>
        <row r="158">
          <cell r="A158">
            <v>4.1500000000000004</v>
          </cell>
        </row>
        <row r="159">
          <cell r="A159">
            <v>4.24</v>
          </cell>
        </row>
        <row r="160">
          <cell r="A160">
            <v>2.74</v>
          </cell>
        </row>
        <row r="161">
          <cell r="A161">
            <v>2.67</v>
          </cell>
        </row>
        <row r="162">
          <cell r="A162">
            <v>3.08</v>
          </cell>
        </row>
        <row r="163">
          <cell r="A163">
            <v>1.89</v>
          </cell>
        </row>
        <row r="164">
          <cell r="A164">
            <v>2.3199999999999998</v>
          </cell>
        </row>
        <row r="165">
          <cell r="A165">
            <v>3.03</v>
          </cell>
        </row>
        <row r="166">
          <cell r="A166">
            <v>2.1</v>
          </cell>
        </row>
        <row r="167">
          <cell r="A167">
            <v>2.38</v>
          </cell>
        </row>
        <row r="168">
          <cell r="A168">
            <v>2.37</v>
          </cell>
        </row>
        <row r="169">
          <cell r="A169">
            <v>2.4700000000000002</v>
          </cell>
        </row>
        <row r="170">
          <cell r="A170">
            <v>5.1100000000000003</v>
          </cell>
        </row>
        <row r="171">
          <cell r="A171">
            <v>2.88</v>
          </cell>
        </row>
        <row r="172">
          <cell r="A172">
            <v>1.87</v>
          </cell>
        </row>
        <row r="173">
          <cell r="A173">
            <v>2.16</v>
          </cell>
        </row>
        <row r="174">
          <cell r="A174">
            <v>2.46</v>
          </cell>
        </row>
        <row r="175">
          <cell r="A175">
            <v>5.75</v>
          </cell>
        </row>
        <row r="176">
          <cell r="A176">
            <v>5.17</v>
          </cell>
        </row>
        <row r="177">
          <cell r="A177">
            <v>3.51</v>
          </cell>
        </row>
        <row r="178">
          <cell r="A178">
            <v>2.86</v>
          </cell>
        </row>
        <row r="179">
          <cell r="A179">
            <v>2.16</v>
          </cell>
        </row>
        <row r="180">
          <cell r="A180">
            <v>2.61</v>
          </cell>
        </row>
        <row r="181">
          <cell r="A181">
            <v>4.67</v>
          </cell>
        </row>
        <row r="182">
          <cell r="A182">
            <v>2.69</v>
          </cell>
        </row>
        <row r="183">
          <cell r="A183">
            <v>2.3199999999999998</v>
          </cell>
        </row>
        <row r="184">
          <cell r="A184">
            <v>3.52</v>
          </cell>
        </row>
        <row r="185">
          <cell r="A185">
            <v>3.37</v>
          </cell>
        </row>
        <row r="186">
          <cell r="A186">
            <v>2.16</v>
          </cell>
        </row>
        <row r="187">
          <cell r="A187">
            <v>3.35</v>
          </cell>
        </row>
        <row r="188">
          <cell r="A188">
            <v>3.37</v>
          </cell>
        </row>
        <row r="189">
          <cell r="A189">
            <v>2.65</v>
          </cell>
        </row>
        <row r="190">
          <cell r="A190">
            <v>2.31</v>
          </cell>
        </row>
        <row r="191">
          <cell r="A191">
            <v>1.89</v>
          </cell>
        </row>
        <row r="192">
          <cell r="A192">
            <v>2.4500000000000002</v>
          </cell>
        </row>
        <row r="193">
          <cell r="A193">
            <v>4.0599999999999996</v>
          </cell>
        </row>
        <row r="194">
          <cell r="A194">
            <v>2.75</v>
          </cell>
        </row>
        <row r="195">
          <cell r="A195">
            <v>4.12</v>
          </cell>
        </row>
        <row r="196">
          <cell r="A196">
            <v>4.99</v>
          </cell>
        </row>
        <row r="197">
          <cell r="A197">
            <v>2.94</v>
          </cell>
        </row>
        <row r="198">
          <cell r="A198">
            <v>4.0999999999999996</v>
          </cell>
        </row>
        <row r="199">
          <cell r="A199">
            <v>3.64</v>
          </cell>
        </row>
        <row r="200">
          <cell r="A200">
            <v>3.37</v>
          </cell>
        </row>
        <row r="201">
          <cell r="A201">
            <v>5.13</v>
          </cell>
        </row>
        <row r="202">
          <cell r="A202">
            <v>4.26</v>
          </cell>
        </row>
        <row r="203">
          <cell r="A203">
            <v>4.25</v>
          </cell>
        </row>
        <row r="204">
          <cell r="A204">
            <v>3.13</v>
          </cell>
        </row>
        <row r="205">
          <cell r="A205">
            <v>2.95</v>
          </cell>
        </row>
        <row r="206">
          <cell r="A206">
            <v>2.9</v>
          </cell>
        </row>
        <row r="207">
          <cell r="A207">
            <v>1.78</v>
          </cell>
        </row>
        <row r="208">
          <cell r="A208">
            <v>4.97</v>
          </cell>
        </row>
        <row r="209">
          <cell r="A209">
            <v>4.7</v>
          </cell>
        </row>
        <row r="210">
          <cell r="A210">
            <v>2.85</v>
          </cell>
        </row>
        <row r="211">
          <cell r="A211">
            <v>2.58</v>
          </cell>
        </row>
        <row r="212">
          <cell r="A212">
            <v>2.4500000000000002</v>
          </cell>
        </row>
        <row r="213">
          <cell r="A213">
            <v>4.33</v>
          </cell>
        </row>
        <row r="214">
          <cell r="A214">
            <v>2.98</v>
          </cell>
        </row>
        <row r="215">
          <cell r="A215">
            <v>2.31</v>
          </cell>
        </row>
        <row r="216">
          <cell r="A216">
            <v>2.5299999999999998</v>
          </cell>
        </row>
        <row r="217">
          <cell r="A217">
            <v>2.78</v>
          </cell>
        </row>
        <row r="218">
          <cell r="A218">
            <v>2.74</v>
          </cell>
        </row>
        <row r="219">
          <cell r="A219">
            <v>2.4700000000000002</v>
          </cell>
        </row>
        <row r="220">
          <cell r="A220">
            <v>3.4</v>
          </cell>
        </row>
        <row r="221">
          <cell r="A221">
            <v>6.37</v>
          </cell>
        </row>
        <row r="222">
          <cell r="A222">
            <v>6.14</v>
          </cell>
        </row>
        <row r="223">
          <cell r="A223">
            <v>4.72</v>
          </cell>
        </row>
        <row r="224">
          <cell r="A224">
            <v>3.56</v>
          </cell>
        </row>
        <row r="225">
          <cell r="A225">
            <v>2.75</v>
          </cell>
        </row>
        <row r="226">
          <cell r="A226">
            <v>2.2400000000000002</v>
          </cell>
        </row>
        <row r="227">
          <cell r="A227">
            <v>1.67</v>
          </cell>
        </row>
        <row r="228">
          <cell r="A228">
            <v>3.1</v>
          </cell>
        </row>
        <row r="229">
          <cell r="A229">
            <v>3.09</v>
          </cell>
        </row>
        <row r="230">
          <cell r="A230">
            <v>4.4000000000000004</v>
          </cell>
        </row>
        <row r="231">
          <cell r="A231">
            <v>4.9400000000000004</v>
          </cell>
        </row>
        <row r="232">
          <cell r="A232">
            <v>5.26</v>
          </cell>
        </row>
        <row r="233">
          <cell r="A233">
            <v>4.7699999999999996</v>
          </cell>
        </row>
        <row r="234">
          <cell r="A234">
            <v>2.86</v>
          </cell>
        </row>
        <row r="235">
          <cell r="A235">
            <v>2.14</v>
          </cell>
        </row>
        <row r="236">
          <cell r="A236">
            <v>3.57</v>
          </cell>
        </row>
        <row r="237">
          <cell r="A237">
            <v>3.7</v>
          </cell>
        </row>
        <row r="238">
          <cell r="A238">
            <v>3.38</v>
          </cell>
        </row>
        <row r="239">
          <cell r="A239">
            <v>5.03</v>
          </cell>
        </row>
        <row r="240">
          <cell r="A240">
            <v>4.33</v>
          </cell>
        </row>
        <row r="241">
          <cell r="A241">
            <v>2.25</v>
          </cell>
        </row>
        <row r="242">
          <cell r="A242">
            <v>3.2</v>
          </cell>
        </row>
        <row r="243">
          <cell r="A243">
            <v>3.43</v>
          </cell>
        </row>
        <row r="244">
          <cell r="A244">
            <v>3.07</v>
          </cell>
        </row>
        <row r="245">
          <cell r="A245">
            <v>3.62</v>
          </cell>
        </row>
        <row r="246">
          <cell r="A246">
            <v>2.73</v>
          </cell>
        </row>
        <row r="247">
          <cell r="A247">
            <v>3.23</v>
          </cell>
        </row>
        <row r="248">
          <cell r="A248">
            <v>1.99</v>
          </cell>
        </row>
        <row r="249">
          <cell r="A249">
            <v>3.47</v>
          </cell>
        </row>
        <row r="250">
          <cell r="A250">
            <v>2.11</v>
          </cell>
        </row>
        <row r="251">
          <cell r="A251">
            <v>1.54</v>
          </cell>
        </row>
        <row r="252">
          <cell r="A252">
            <v>1.56</v>
          </cell>
        </row>
        <row r="253">
          <cell r="A253">
            <v>2.39</v>
          </cell>
        </row>
        <row r="254">
          <cell r="A254">
            <v>2.06</v>
          </cell>
        </row>
        <row r="255">
          <cell r="A255">
            <v>3.65</v>
          </cell>
        </row>
        <row r="256">
          <cell r="A256">
            <v>4.3899999999999997</v>
          </cell>
        </row>
        <row r="257">
          <cell r="A257">
            <v>5.7</v>
          </cell>
        </row>
        <row r="258">
          <cell r="A258">
            <v>4.21</v>
          </cell>
        </row>
        <row r="259">
          <cell r="A259">
            <v>2.5</v>
          </cell>
        </row>
        <row r="260">
          <cell r="A260">
            <v>2.35</v>
          </cell>
        </row>
        <row r="261">
          <cell r="A261">
            <v>3.48</v>
          </cell>
        </row>
        <row r="262">
          <cell r="A262">
            <v>5.45</v>
          </cell>
        </row>
        <row r="263">
          <cell r="A263">
            <v>5.0199999999999996</v>
          </cell>
        </row>
        <row r="264">
          <cell r="A264">
            <v>3.53</v>
          </cell>
        </row>
        <row r="265">
          <cell r="A265">
            <v>1.82</v>
          </cell>
        </row>
        <row r="266">
          <cell r="A266">
            <v>2.23</v>
          </cell>
        </row>
        <row r="267">
          <cell r="A267">
            <v>3.4</v>
          </cell>
        </row>
        <row r="268">
          <cell r="A268">
            <v>2.97</v>
          </cell>
        </row>
        <row r="269">
          <cell r="A269">
            <v>5.45</v>
          </cell>
        </row>
        <row r="270">
          <cell r="A270">
            <v>5.3</v>
          </cell>
        </row>
        <row r="271">
          <cell r="A271">
            <v>5.32</v>
          </cell>
        </row>
        <row r="272">
          <cell r="A272">
            <v>5.57</v>
          </cell>
        </row>
        <row r="273">
          <cell r="A273">
            <v>6.1</v>
          </cell>
        </row>
        <row r="274">
          <cell r="A274">
            <v>6.66</v>
          </cell>
        </row>
        <row r="275">
          <cell r="A275">
            <v>5.0199999999999996</v>
          </cell>
        </row>
        <row r="276">
          <cell r="A276">
            <v>2.2200000000000002</v>
          </cell>
        </row>
        <row r="277">
          <cell r="A277">
            <v>2.5</v>
          </cell>
        </row>
        <row r="278">
          <cell r="A278">
            <v>2.6</v>
          </cell>
        </row>
        <row r="279">
          <cell r="A279">
            <v>2</v>
          </cell>
        </row>
        <row r="280">
          <cell r="A280">
            <v>2.87</v>
          </cell>
        </row>
        <row r="281">
          <cell r="A281">
            <v>4.74</v>
          </cell>
        </row>
        <row r="282">
          <cell r="A282">
            <v>2.8</v>
          </cell>
        </row>
        <row r="283">
          <cell r="A283">
            <v>3.23</v>
          </cell>
        </row>
        <row r="284">
          <cell r="A284">
            <v>1.64</v>
          </cell>
        </row>
        <row r="285">
          <cell r="A285">
            <v>1.29</v>
          </cell>
        </row>
        <row r="286">
          <cell r="A286">
            <v>1.31</v>
          </cell>
        </row>
        <row r="287">
          <cell r="A287">
            <v>2.5</v>
          </cell>
        </row>
        <row r="288">
          <cell r="A288">
            <v>3.55</v>
          </cell>
        </row>
        <row r="289">
          <cell r="A289">
            <v>2.2799999999999998</v>
          </cell>
        </row>
        <row r="290">
          <cell r="A290">
            <v>3.52</v>
          </cell>
        </row>
        <row r="291">
          <cell r="A291">
            <v>3.24</v>
          </cell>
        </row>
        <row r="292">
          <cell r="A292">
            <v>2.3199999999999998</v>
          </cell>
        </row>
        <row r="293">
          <cell r="A293">
            <v>3.28</v>
          </cell>
        </row>
        <row r="294">
          <cell r="A294">
            <v>4.63</v>
          </cell>
        </row>
        <row r="295">
          <cell r="A295">
            <v>4.21</v>
          </cell>
        </row>
        <row r="296">
          <cell r="A296">
            <v>2.64</v>
          </cell>
        </row>
        <row r="297">
          <cell r="A297">
            <v>5.57</v>
          </cell>
        </row>
        <row r="298">
          <cell r="A298">
            <v>3.33</v>
          </cell>
        </row>
        <row r="299">
          <cell r="A299">
            <v>2.06</v>
          </cell>
        </row>
        <row r="300">
          <cell r="A300">
            <v>5.33</v>
          </cell>
        </row>
        <row r="301">
          <cell r="A301">
            <v>4.12</v>
          </cell>
        </row>
        <row r="302">
          <cell r="A302">
            <v>4.84</v>
          </cell>
        </row>
        <row r="303">
          <cell r="A303">
            <v>4.71</v>
          </cell>
        </row>
        <row r="304">
          <cell r="A304">
            <v>1.93</v>
          </cell>
        </row>
        <row r="305">
          <cell r="A305">
            <v>1.5</v>
          </cell>
        </row>
        <row r="306">
          <cell r="A306">
            <v>1.61</v>
          </cell>
        </row>
        <row r="307">
          <cell r="A307">
            <v>5.58</v>
          </cell>
        </row>
        <row r="308">
          <cell r="A308">
            <v>6.48</v>
          </cell>
        </row>
        <row r="309">
          <cell r="A309">
            <v>6.01</v>
          </cell>
        </row>
        <row r="310">
          <cell r="A310">
            <v>4.7</v>
          </cell>
        </row>
        <row r="311">
          <cell r="A311">
            <v>2.6</v>
          </cell>
        </row>
        <row r="312">
          <cell r="A312">
            <v>2.89</v>
          </cell>
        </row>
        <row r="313">
          <cell r="A313">
            <v>1.79</v>
          </cell>
        </row>
        <row r="314">
          <cell r="A314">
            <v>1.53</v>
          </cell>
        </row>
        <row r="315">
          <cell r="A315">
            <v>1.51</v>
          </cell>
        </row>
        <row r="316">
          <cell r="A316">
            <v>5.15</v>
          </cell>
        </row>
        <row r="317">
          <cell r="A317">
            <v>5.14</v>
          </cell>
        </row>
        <row r="318">
          <cell r="A318">
            <v>4.0599999999999996</v>
          </cell>
        </row>
        <row r="319">
          <cell r="A319">
            <v>3.85</v>
          </cell>
        </row>
        <row r="320">
          <cell r="A320">
            <v>2</v>
          </cell>
        </row>
        <row r="321">
          <cell r="A321">
            <v>3.26</v>
          </cell>
        </row>
        <row r="322">
          <cell r="A322">
            <v>3.22</v>
          </cell>
        </row>
        <row r="323">
          <cell r="A323">
            <v>1.99</v>
          </cell>
        </row>
        <row r="324">
          <cell r="A324">
            <v>4.26</v>
          </cell>
        </row>
        <row r="325">
          <cell r="A325">
            <v>2.99</v>
          </cell>
        </row>
        <row r="326">
          <cell r="A326">
            <v>3.75</v>
          </cell>
        </row>
        <row r="327">
          <cell r="A327">
            <v>2.42</v>
          </cell>
        </row>
        <row r="328">
          <cell r="A328">
            <v>5.5</v>
          </cell>
        </row>
        <row r="329">
          <cell r="A329">
            <v>5.95</v>
          </cell>
        </row>
        <row r="330">
          <cell r="A330">
            <v>5.5</v>
          </cell>
        </row>
        <row r="331">
          <cell r="A331">
            <v>6.06</v>
          </cell>
        </row>
        <row r="332">
          <cell r="A332">
            <v>4.93</v>
          </cell>
        </row>
        <row r="333">
          <cell r="A333">
            <v>1.69</v>
          </cell>
        </row>
        <row r="334">
          <cell r="A334">
            <v>1.68</v>
          </cell>
        </row>
        <row r="335">
          <cell r="A335">
            <v>2.0299999999999998</v>
          </cell>
        </row>
        <row r="336">
          <cell r="A336">
            <v>4.2300000000000004</v>
          </cell>
        </row>
        <row r="337">
          <cell r="A337">
            <v>3.05</v>
          </cell>
        </row>
        <row r="338">
          <cell r="A338">
            <v>3.06</v>
          </cell>
        </row>
        <row r="339">
          <cell r="A339">
            <v>2.19</v>
          </cell>
        </row>
        <row r="340">
          <cell r="A340">
            <v>2.4900000000000002</v>
          </cell>
        </row>
        <row r="341">
          <cell r="A341">
            <v>1.77</v>
          </cell>
        </row>
        <row r="342">
          <cell r="A342">
            <v>1.48</v>
          </cell>
        </row>
        <row r="343">
          <cell r="A343">
            <v>1.44</v>
          </cell>
        </row>
        <row r="344">
          <cell r="A344">
            <v>2.3199999999999998</v>
          </cell>
        </row>
        <row r="345">
          <cell r="A345">
            <v>2.86</v>
          </cell>
        </row>
        <row r="346">
          <cell r="A346">
            <v>1.84</v>
          </cell>
        </row>
        <row r="347">
          <cell r="A347">
            <v>2.4</v>
          </cell>
        </row>
        <row r="348">
          <cell r="A348">
            <v>2.89</v>
          </cell>
        </row>
        <row r="349">
          <cell r="A349">
            <v>2.2599999999999998</v>
          </cell>
        </row>
        <row r="350">
          <cell r="A350">
            <v>3.85</v>
          </cell>
        </row>
        <row r="351">
          <cell r="A351">
            <v>3.03</v>
          </cell>
        </row>
        <row r="352">
          <cell r="A352">
            <v>2.85</v>
          </cell>
        </row>
        <row r="353">
          <cell r="A353">
            <v>2.77</v>
          </cell>
        </row>
        <row r="354">
          <cell r="A354">
            <v>2.8</v>
          </cell>
        </row>
        <row r="355">
          <cell r="A355">
            <v>2.67</v>
          </cell>
        </row>
        <row r="356">
          <cell r="A356">
            <v>2.0699999999999998</v>
          </cell>
        </row>
        <row r="357">
          <cell r="A357">
            <v>2.0499999999999998</v>
          </cell>
        </row>
        <row r="358">
          <cell r="A358">
            <v>3.88</v>
          </cell>
        </row>
        <row r="359">
          <cell r="A359">
            <v>4.5599999999999996</v>
          </cell>
        </row>
        <row r="360">
          <cell r="A360">
            <v>4.51</v>
          </cell>
        </row>
        <row r="361">
          <cell r="A361">
            <v>4.2699999999999996</v>
          </cell>
        </row>
        <row r="362">
          <cell r="A362">
            <v>3.83</v>
          </cell>
        </row>
        <row r="363">
          <cell r="A363">
            <v>2.21</v>
          </cell>
        </row>
        <row r="364">
          <cell r="A364">
            <v>2.8</v>
          </cell>
        </row>
        <row r="365">
          <cell r="A365">
            <v>2.19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1_Rad"/>
      <sheetName val="data"/>
    </sheetNames>
    <sheetDataSet>
      <sheetData sheetId="0" refreshError="1"/>
      <sheetData sheetId="1">
        <row r="1">
          <cell r="A1">
            <v>6.45</v>
          </cell>
        </row>
        <row r="2">
          <cell r="A2">
            <v>7.89</v>
          </cell>
        </row>
        <row r="3">
          <cell r="A3">
            <v>10.55</v>
          </cell>
        </row>
        <row r="4">
          <cell r="A4">
            <v>9.14</v>
          </cell>
        </row>
        <row r="5">
          <cell r="A5">
            <v>8.43</v>
          </cell>
        </row>
        <row r="6">
          <cell r="A6">
            <v>9.48</v>
          </cell>
        </row>
        <row r="7">
          <cell r="A7">
            <v>6.52</v>
          </cell>
        </row>
        <row r="8">
          <cell r="A8">
            <v>10.28</v>
          </cell>
        </row>
        <row r="9">
          <cell r="A9">
            <v>6.36</v>
          </cell>
        </row>
        <row r="10">
          <cell r="A10">
            <v>11.18</v>
          </cell>
        </row>
        <row r="11">
          <cell r="A11">
            <v>9.17</v>
          </cell>
        </row>
        <row r="12">
          <cell r="A12">
            <v>10.81</v>
          </cell>
        </row>
        <row r="13">
          <cell r="A13">
            <v>11.44</v>
          </cell>
        </row>
        <row r="14">
          <cell r="A14">
            <v>11.5</v>
          </cell>
        </row>
        <row r="15">
          <cell r="A15">
            <v>11.18</v>
          </cell>
        </row>
        <row r="16">
          <cell r="A16">
            <v>8.2799999999999994</v>
          </cell>
        </row>
        <row r="17">
          <cell r="A17">
            <v>10.75</v>
          </cell>
        </row>
        <row r="18">
          <cell r="A18">
            <v>5.79</v>
          </cell>
        </row>
        <row r="19">
          <cell r="A19">
            <v>5.57</v>
          </cell>
        </row>
        <row r="20">
          <cell r="A20">
            <v>10.24</v>
          </cell>
        </row>
        <row r="21">
          <cell r="A21">
            <v>9.75</v>
          </cell>
        </row>
        <row r="22">
          <cell r="A22">
            <v>11.7</v>
          </cell>
        </row>
        <row r="23">
          <cell r="A23">
            <v>4.63</v>
          </cell>
        </row>
        <row r="24">
          <cell r="A24">
            <v>2.6</v>
          </cell>
        </row>
        <row r="25">
          <cell r="A25">
            <v>2.7</v>
          </cell>
        </row>
        <row r="26">
          <cell r="A26">
            <v>6.13</v>
          </cell>
        </row>
        <row r="27">
          <cell r="A27">
            <v>6.58</v>
          </cell>
        </row>
        <row r="28">
          <cell r="A28">
            <v>7.32</v>
          </cell>
        </row>
        <row r="29">
          <cell r="A29">
            <v>11.88</v>
          </cell>
        </row>
        <row r="30">
          <cell r="A30">
            <v>11.7</v>
          </cell>
        </row>
        <row r="31">
          <cell r="A31">
            <v>10.45</v>
          </cell>
        </row>
        <row r="32">
          <cell r="A32">
            <v>11</v>
          </cell>
        </row>
        <row r="33">
          <cell r="A33">
            <v>13.35</v>
          </cell>
        </row>
        <row r="34">
          <cell r="A34">
            <v>14.23</v>
          </cell>
        </row>
        <row r="35">
          <cell r="A35">
            <v>14.47</v>
          </cell>
        </row>
        <row r="36">
          <cell r="A36">
            <v>14.61</v>
          </cell>
        </row>
        <row r="37">
          <cell r="A37">
            <v>14.71</v>
          </cell>
        </row>
        <row r="38">
          <cell r="A38">
            <v>14.62</v>
          </cell>
        </row>
        <row r="39">
          <cell r="A39">
            <v>11.71</v>
          </cell>
        </row>
        <row r="40">
          <cell r="A40">
            <v>14.06</v>
          </cell>
        </row>
        <row r="41">
          <cell r="A41">
            <v>14.48</v>
          </cell>
        </row>
        <row r="42">
          <cell r="A42">
            <v>14.83</v>
          </cell>
        </row>
        <row r="43">
          <cell r="A43">
            <v>14.95</v>
          </cell>
        </row>
        <row r="44">
          <cell r="A44">
            <v>14.25</v>
          </cell>
        </row>
        <row r="45">
          <cell r="A45">
            <v>14.71</v>
          </cell>
        </row>
        <row r="46">
          <cell r="A46">
            <v>5.6</v>
          </cell>
        </row>
        <row r="47">
          <cell r="A47">
            <v>11.32</v>
          </cell>
        </row>
        <row r="48">
          <cell r="A48">
            <v>14.47</v>
          </cell>
        </row>
        <row r="49">
          <cell r="A49">
            <v>16.75</v>
          </cell>
        </row>
        <row r="50">
          <cell r="A50">
            <v>11.74</v>
          </cell>
        </row>
        <row r="51">
          <cell r="A51">
            <v>13.46</v>
          </cell>
        </row>
        <row r="52">
          <cell r="A52">
            <v>15.54</v>
          </cell>
        </row>
        <row r="53">
          <cell r="A53">
            <v>13.09</v>
          </cell>
        </row>
        <row r="54">
          <cell r="A54">
            <v>16.53</v>
          </cell>
        </row>
        <row r="55">
          <cell r="A55">
            <v>17.350000000000001</v>
          </cell>
        </row>
        <row r="56">
          <cell r="A56">
            <v>17.38</v>
          </cell>
        </row>
        <row r="57">
          <cell r="A57">
            <v>16.350000000000001</v>
          </cell>
        </row>
        <row r="58">
          <cell r="A58">
            <v>6.69</v>
          </cell>
        </row>
        <row r="59">
          <cell r="A59">
            <v>14.42</v>
          </cell>
        </row>
        <row r="60">
          <cell r="A60">
            <v>18.190000000000001</v>
          </cell>
        </row>
        <row r="61">
          <cell r="A61">
            <v>18.420000000000002</v>
          </cell>
        </row>
        <row r="62">
          <cell r="A62">
            <v>14.94</v>
          </cell>
        </row>
        <row r="63">
          <cell r="A63">
            <v>11.43</v>
          </cell>
        </row>
        <row r="64">
          <cell r="A64">
            <v>12.23</v>
          </cell>
        </row>
        <row r="65">
          <cell r="A65">
            <v>15.87</v>
          </cell>
        </row>
        <row r="66">
          <cell r="A66">
            <v>14.35</v>
          </cell>
        </row>
        <row r="67">
          <cell r="A67">
            <v>7.81</v>
          </cell>
        </row>
        <row r="68">
          <cell r="A68">
            <v>4.38</v>
          </cell>
        </row>
        <row r="69">
          <cell r="A69">
            <v>4.47</v>
          </cell>
        </row>
        <row r="70">
          <cell r="A70">
            <v>3.82</v>
          </cell>
        </row>
        <row r="71">
          <cell r="A71">
            <v>10.45</v>
          </cell>
        </row>
        <row r="72">
          <cell r="A72">
            <v>19.62</v>
          </cell>
        </row>
        <row r="73">
          <cell r="A73">
            <v>12.34</v>
          </cell>
        </row>
        <row r="74">
          <cell r="A74">
            <v>15.55</v>
          </cell>
        </row>
        <row r="75">
          <cell r="A75">
            <v>19.920000000000002</v>
          </cell>
        </row>
        <row r="76">
          <cell r="A76">
            <v>18.59</v>
          </cell>
        </row>
        <row r="77">
          <cell r="A77">
            <v>21.94</v>
          </cell>
        </row>
        <row r="78">
          <cell r="A78">
            <v>22.12</v>
          </cell>
        </row>
        <row r="79">
          <cell r="A79">
            <v>21.91</v>
          </cell>
        </row>
        <row r="80">
          <cell r="A80">
            <v>15.01</v>
          </cell>
        </row>
        <row r="81">
          <cell r="A81">
            <v>11.2</v>
          </cell>
        </row>
        <row r="82">
          <cell r="A82">
            <v>8.9499999999999993</v>
          </cell>
        </row>
        <row r="83">
          <cell r="A83">
            <v>8.8800000000000008</v>
          </cell>
        </row>
        <row r="84">
          <cell r="A84">
            <v>13.17</v>
          </cell>
        </row>
        <row r="85">
          <cell r="A85">
            <v>19.190000000000001</v>
          </cell>
        </row>
        <row r="86">
          <cell r="A86">
            <v>21.87</v>
          </cell>
        </row>
        <row r="87">
          <cell r="A87">
            <v>18.63</v>
          </cell>
        </row>
        <row r="88">
          <cell r="A88">
            <v>12.76</v>
          </cell>
        </row>
        <row r="89">
          <cell r="A89">
            <v>20.93</v>
          </cell>
        </row>
        <row r="90">
          <cell r="A90">
            <v>23.19</v>
          </cell>
        </row>
        <row r="91">
          <cell r="A91">
            <v>24.37</v>
          </cell>
        </row>
        <row r="92">
          <cell r="A92">
            <v>21.11</v>
          </cell>
        </row>
        <row r="93">
          <cell r="A93">
            <v>10.050000000000001</v>
          </cell>
        </row>
        <row r="94">
          <cell r="A94">
            <v>20.61</v>
          </cell>
        </row>
        <row r="95">
          <cell r="A95">
            <v>13.1</v>
          </cell>
        </row>
        <row r="96">
          <cell r="A96">
            <v>19.09</v>
          </cell>
        </row>
        <row r="97">
          <cell r="A97">
            <v>23.26</v>
          </cell>
        </row>
        <row r="98">
          <cell r="A98">
            <v>24.3</v>
          </cell>
        </row>
        <row r="99">
          <cell r="A99">
            <v>25.13</v>
          </cell>
        </row>
        <row r="100">
          <cell r="A100">
            <v>25.14</v>
          </cell>
        </row>
        <row r="101">
          <cell r="A101">
            <v>20.23</v>
          </cell>
        </row>
        <row r="102">
          <cell r="A102">
            <v>24.54</v>
          </cell>
        </row>
        <row r="103">
          <cell r="A103">
            <v>26.17</v>
          </cell>
        </row>
        <row r="104">
          <cell r="A104">
            <v>26.1</v>
          </cell>
        </row>
        <row r="105">
          <cell r="A105">
            <v>21.84</v>
          </cell>
        </row>
        <row r="106">
          <cell r="A106">
            <v>18.14</v>
          </cell>
        </row>
        <row r="107">
          <cell r="A107">
            <v>25.46</v>
          </cell>
        </row>
        <row r="108">
          <cell r="A108">
            <v>20.88</v>
          </cell>
        </row>
        <row r="109">
          <cell r="A109">
            <v>14.74</v>
          </cell>
        </row>
        <row r="110">
          <cell r="A110">
            <v>20.6</v>
          </cell>
        </row>
        <row r="111">
          <cell r="A111">
            <v>10.64</v>
          </cell>
        </row>
        <row r="112">
          <cell r="A112">
            <v>20.79</v>
          </cell>
        </row>
        <row r="113">
          <cell r="A113">
            <v>19.559999999999999</v>
          </cell>
        </row>
        <row r="114">
          <cell r="A114">
            <v>11.28</v>
          </cell>
        </row>
        <row r="115">
          <cell r="A115">
            <v>12.2</v>
          </cell>
        </row>
        <row r="116">
          <cell r="A116">
            <v>22.19</v>
          </cell>
        </row>
        <row r="117">
          <cell r="A117">
            <v>25.24</v>
          </cell>
        </row>
        <row r="118">
          <cell r="A118">
            <v>26.9</v>
          </cell>
        </row>
        <row r="119">
          <cell r="A119">
            <v>8.07</v>
          </cell>
        </row>
        <row r="120">
          <cell r="A120">
            <v>17.89</v>
          </cell>
        </row>
        <row r="121">
          <cell r="A121">
            <v>18.77</v>
          </cell>
        </row>
        <row r="122">
          <cell r="A122">
            <v>12.46</v>
          </cell>
        </row>
        <row r="123">
          <cell r="A123">
            <v>22.38</v>
          </cell>
        </row>
        <row r="124">
          <cell r="A124">
            <v>23.63</v>
          </cell>
        </row>
        <row r="125">
          <cell r="A125">
            <v>26.96</v>
          </cell>
        </row>
        <row r="126">
          <cell r="A126">
            <v>21.54</v>
          </cell>
        </row>
        <row r="127">
          <cell r="A127">
            <v>20.87</v>
          </cell>
        </row>
        <row r="128">
          <cell r="A128">
            <v>29.18</v>
          </cell>
        </row>
        <row r="129">
          <cell r="A129">
            <v>29.32</v>
          </cell>
        </row>
        <row r="130">
          <cell r="A130">
            <v>28.89</v>
          </cell>
        </row>
        <row r="131">
          <cell r="A131">
            <v>26.61</v>
          </cell>
        </row>
        <row r="132">
          <cell r="A132">
            <v>18.829999999999998</v>
          </cell>
        </row>
        <row r="133">
          <cell r="A133">
            <v>21.63</v>
          </cell>
        </row>
        <row r="134">
          <cell r="A134">
            <v>27.42</v>
          </cell>
        </row>
        <row r="135">
          <cell r="A135">
            <v>10.85</v>
          </cell>
        </row>
        <row r="136">
          <cell r="A136">
            <v>21.16</v>
          </cell>
        </row>
        <row r="137">
          <cell r="A137">
            <v>19.760000000000002</v>
          </cell>
        </row>
        <row r="138">
          <cell r="A138">
            <v>10.18</v>
          </cell>
        </row>
        <row r="139">
          <cell r="A139">
            <v>16.72</v>
          </cell>
        </row>
        <row r="140">
          <cell r="A140">
            <v>18.86</v>
          </cell>
        </row>
        <row r="141">
          <cell r="A141">
            <v>30.11</v>
          </cell>
        </row>
        <row r="142">
          <cell r="A142">
            <v>29.36</v>
          </cell>
        </row>
        <row r="143">
          <cell r="A143">
            <v>30.25</v>
          </cell>
        </row>
        <row r="144">
          <cell r="A144">
            <v>30.15</v>
          </cell>
        </row>
        <row r="145">
          <cell r="A145">
            <v>30.6</v>
          </cell>
        </row>
        <row r="146">
          <cell r="A146">
            <v>21.97</v>
          </cell>
        </row>
        <row r="147">
          <cell r="A147">
            <v>18.03</v>
          </cell>
        </row>
        <row r="148">
          <cell r="A148">
            <v>24.13</v>
          </cell>
        </row>
        <row r="149">
          <cell r="A149">
            <v>17.36</v>
          </cell>
        </row>
        <row r="150">
          <cell r="A150">
            <v>21.72</v>
          </cell>
        </row>
        <row r="151">
          <cell r="A151">
            <v>24.26</v>
          </cell>
        </row>
        <row r="152">
          <cell r="A152">
            <v>11.97</v>
          </cell>
        </row>
        <row r="153">
          <cell r="A153">
            <v>22.47</v>
          </cell>
        </row>
        <row r="154">
          <cell r="A154">
            <v>22.63</v>
          </cell>
        </row>
        <row r="155">
          <cell r="A155">
            <v>28.92</v>
          </cell>
        </row>
        <row r="156">
          <cell r="A156">
            <v>28.65</v>
          </cell>
        </row>
        <row r="157">
          <cell r="A157">
            <v>22.02</v>
          </cell>
        </row>
        <row r="158">
          <cell r="A158">
            <v>23.31</v>
          </cell>
        </row>
        <row r="159">
          <cell r="A159">
            <v>24.91</v>
          </cell>
        </row>
        <row r="160">
          <cell r="A160">
            <v>29.11</v>
          </cell>
        </row>
        <row r="161">
          <cell r="A161">
            <v>28.14</v>
          </cell>
        </row>
        <row r="162">
          <cell r="A162">
            <v>25.08</v>
          </cell>
        </row>
        <row r="163">
          <cell r="A163">
            <v>29.37</v>
          </cell>
        </row>
        <row r="164">
          <cell r="A164">
            <v>29.37</v>
          </cell>
        </row>
        <row r="165">
          <cell r="A165">
            <v>30.22</v>
          </cell>
        </row>
        <row r="166">
          <cell r="A166">
            <v>30.54</v>
          </cell>
        </row>
        <row r="167">
          <cell r="A167">
            <v>30.07</v>
          </cell>
        </row>
        <row r="168">
          <cell r="A168">
            <v>30.83</v>
          </cell>
        </row>
        <row r="169">
          <cell r="A169">
            <v>30.53</v>
          </cell>
        </row>
        <row r="170">
          <cell r="A170">
            <v>29.25</v>
          </cell>
        </row>
        <row r="171">
          <cell r="A171">
            <v>26.58</v>
          </cell>
        </row>
        <row r="172">
          <cell r="A172">
            <v>28.38</v>
          </cell>
        </row>
        <row r="173">
          <cell r="A173">
            <v>26.67</v>
          </cell>
        </row>
        <row r="174">
          <cell r="A174">
            <v>28.71</v>
          </cell>
        </row>
        <row r="175">
          <cell r="A175">
            <v>25.63</v>
          </cell>
        </row>
        <row r="176">
          <cell r="A176">
            <v>29.42</v>
          </cell>
        </row>
        <row r="177">
          <cell r="A177">
            <v>30.25</v>
          </cell>
        </row>
        <row r="178">
          <cell r="A178">
            <v>29.86</v>
          </cell>
        </row>
        <row r="179">
          <cell r="A179">
            <v>29.67</v>
          </cell>
        </row>
        <row r="180">
          <cell r="A180">
            <v>27.32</v>
          </cell>
        </row>
        <row r="181">
          <cell r="A181">
            <v>25.1</v>
          </cell>
        </row>
        <row r="182">
          <cell r="A182">
            <v>25.31</v>
          </cell>
        </row>
        <row r="183">
          <cell r="A183">
            <v>27.64</v>
          </cell>
        </row>
        <row r="184">
          <cell r="A184">
            <v>20.22</v>
          </cell>
        </row>
        <row r="185">
          <cell r="A185">
            <v>30.44</v>
          </cell>
        </row>
        <row r="186">
          <cell r="A186">
            <v>30.29</v>
          </cell>
        </row>
        <row r="187">
          <cell r="A187">
            <v>30.49</v>
          </cell>
        </row>
        <row r="188">
          <cell r="A188">
            <v>31</v>
          </cell>
        </row>
        <row r="189">
          <cell r="A189">
            <v>30.44</v>
          </cell>
        </row>
        <row r="190">
          <cell r="A190">
            <v>24.61</v>
          </cell>
        </row>
        <row r="191">
          <cell r="A191">
            <v>23.46</v>
          </cell>
        </row>
        <row r="192">
          <cell r="A192">
            <v>24.92</v>
          </cell>
        </row>
        <row r="193">
          <cell r="A193">
            <v>14.22</v>
          </cell>
        </row>
        <row r="194">
          <cell r="A194">
            <v>30.11</v>
          </cell>
        </row>
        <row r="195">
          <cell r="A195">
            <v>27.68</v>
          </cell>
        </row>
        <row r="196">
          <cell r="A196">
            <v>27.83</v>
          </cell>
        </row>
        <row r="197">
          <cell r="A197">
            <v>28.46</v>
          </cell>
        </row>
        <row r="198">
          <cell r="A198">
            <v>29.64</v>
          </cell>
        </row>
        <row r="199">
          <cell r="A199">
            <v>25.09</v>
          </cell>
        </row>
        <row r="200">
          <cell r="A200">
            <v>27.95</v>
          </cell>
        </row>
        <row r="201">
          <cell r="A201">
            <v>28.55</v>
          </cell>
        </row>
        <row r="202">
          <cell r="A202">
            <v>27.79</v>
          </cell>
        </row>
        <row r="203">
          <cell r="A203">
            <v>23.71</v>
          </cell>
        </row>
        <row r="204">
          <cell r="A204">
            <v>22.5</v>
          </cell>
        </row>
        <row r="205">
          <cell r="A205">
            <v>26.73</v>
          </cell>
        </row>
        <row r="206">
          <cell r="A206">
            <v>26.82</v>
          </cell>
        </row>
        <row r="207">
          <cell r="A207">
            <v>27.77</v>
          </cell>
        </row>
        <row r="208">
          <cell r="A208">
            <v>27.7</v>
          </cell>
        </row>
        <row r="209">
          <cell r="A209">
            <v>24.3</v>
          </cell>
        </row>
        <row r="210">
          <cell r="A210">
            <v>26.62</v>
          </cell>
        </row>
        <row r="211">
          <cell r="A211">
            <v>26.37</v>
          </cell>
        </row>
        <row r="212">
          <cell r="A212">
            <v>26.78</v>
          </cell>
        </row>
        <row r="213">
          <cell r="A213">
            <v>25.01</v>
          </cell>
        </row>
        <row r="214">
          <cell r="A214">
            <v>25.29</v>
          </cell>
        </row>
        <row r="215">
          <cell r="A215">
            <v>26.64</v>
          </cell>
        </row>
        <row r="216">
          <cell r="A216">
            <v>26.45</v>
          </cell>
        </row>
        <row r="217">
          <cell r="A217">
            <v>23.34</v>
          </cell>
        </row>
        <row r="218">
          <cell r="A218">
            <v>26.96</v>
          </cell>
        </row>
        <row r="219">
          <cell r="A219">
            <v>27.66</v>
          </cell>
        </row>
        <row r="220">
          <cell r="A220">
            <v>26.72</v>
          </cell>
        </row>
        <row r="221">
          <cell r="A221">
            <v>24.22</v>
          </cell>
        </row>
        <row r="222">
          <cell r="A222">
            <v>23.11</v>
          </cell>
        </row>
        <row r="223">
          <cell r="A223">
            <v>25.53</v>
          </cell>
        </row>
        <row r="224">
          <cell r="A224">
            <v>25.54</v>
          </cell>
        </row>
        <row r="225">
          <cell r="A225">
            <v>25.94</v>
          </cell>
        </row>
        <row r="226">
          <cell r="A226">
            <v>25.43</v>
          </cell>
        </row>
        <row r="227">
          <cell r="A227">
            <v>26.47</v>
          </cell>
        </row>
        <row r="228">
          <cell r="A228">
            <v>26.29</v>
          </cell>
        </row>
        <row r="229">
          <cell r="A229">
            <v>25.31</v>
          </cell>
        </row>
        <row r="230">
          <cell r="A230">
            <v>23.89</v>
          </cell>
        </row>
        <row r="231">
          <cell r="A231">
            <v>24.31</v>
          </cell>
        </row>
        <row r="232">
          <cell r="A232">
            <v>24.88</v>
          </cell>
        </row>
        <row r="233">
          <cell r="A233">
            <v>25.06</v>
          </cell>
        </row>
        <row r="234">
          <cell r="A234">
            <v>24.03</v>
          </cell>
        </row>
        <row r="235">
          <cell r="A235">
            <v>24.6</v>
          </cell>
        </row>
        <row r="236">
          <cell r="A236">
            <v>24.81</v>
          </cell>
        </row>
        <row r="237">
          <cell r="A237">
            <v>26.17</v>
          </cell>
        </row>
        <row r="238">
          <cell r="A238">
            <v>25.74</v>
          </cell>
        </row>
        <row r="239">
          <cell r="A239">
            <v>22.83</v>
          </cell>
        </row>
        <row r="240">
          <cell r="A240">
            <v>19.61</v>
          </cell>
        </row>
        <row r="241">
          <cell r="A241">
            <v>19.09</v>
          </cell>
        </row>
        <row r="242">
          <cell r="A242">
            <v>22.89</v>
          </cell>
        </row>
        <row r="243">
          <cell r="A243">
            <v>23.49</v>
          </cell>
        </row>
        <row r="244">
          <cell r="A244">
            <v>23.02</v>
          </cell>
        </row>
        <row r="245">
          <cell r="A245">
            <v>5.31</v>
          </cell>
        </row>
        <row r="246">
          <cell r="A246">
            <v>21.7</v>
          </cell>
        </row>
        <row r="247">
          <cell r="A247">
            <v>23.96</v>
          </cell>
        </row>
        <row r="248">
          <cell r="A248">
            <v>23.72</v>
          </cell>
        </row>
        <row r="249">
          <cell r="A249">
            <v>23.16</v>
          </cell>
        </row>
        <row r="250">
          <cell r="A250">
            <v>23.95</v>
          </cell>
        </row>
        <row r="251">
          <cell r="A251">
            <v>24.09</v>
          </cell>
        </row>
        <row r="252">
          <cell r="A252">
            <v>23.85</v>
          </cell>
        </row>
        <row r="253">
          <cell r="A253">
            <v>23.45</v>
          </cell>
        </row>
        <row r="254">
          <cell r="A254">
            <v>21.92</v>
          </cell>
        </row>
        <row r="255">
          <cell r="A255">
            <v>22.15</v>
          </cell>
        </row>
        <row r="256">
          <cell r="A256">
            <v>22.4</v>
          </cell>
        </row>
        <row r="257">
          <cell r="A257">
            <v>22.28</v>
          </cell>
        </row>
        <row r="258">
          <cell r="A258">
            <v>21.12</v>
          </cell>
        </row>
        <row r="259">
          <cell r="A259">
            <v>20.93</v>
          </cell>
        </row>
        <row r="260">
          <cell r="A260">
            <v>19.600000000000001</v>
          </cell>
        </row>
        <row r="261">
          <cell r="A261">
            <v>19.59</v>
          </cell>
        </row>
        <row r="262">
          <cell r="A262">
            <v>18.87</v>
          </cell>
        </row>
        <row r="263">
          <cell r="A263">
            <v>20.88</v>
          </cell>
        </row>
        <row r="264">
          <cell r="A264">
            <v>19.78</v>
          </cell>
        </row>
        <row r="265">
          <cell r="A265">
            <v>17.54</v>
          </cell>
        </row>
        <row r="266">
          <cell r="A266">
            <v>13.95</v>
          </cell>
        </row>
        <row r="267">
          <cell r="A267">
            <v>20.03</v>
          </cell>
        </row>
        <row r="268">
          <cell r="A268">
            <v>19.55</v>
          </cell>
        </row>
        <row r="269">
          <cell r="A269">
            <v>18.43</v>
          </cell>
        </row>
        <row r="270">
          <cell r="A270">
            <v>19.3</v>
          </cell>
        </row>
        <row r="271">
          <cell r="A271">
            <v>17.350000000000001</v>
          </cell>
        </row>
        <row r="272">
          <cell r="A272">
            <v>12.84</v>
          </cell>
        </row>
        <row r="273">
          <cell r="A273">
            <v>15.35</v>
          </cell>
        </row>
        <row r="274">
          <cell r="A274">
            <v>15.6</v>
          </cell>
        </row>
        <row r="275">
          <cell r="A275">
            <v>16.059999999999999</v>
          </cell>
        </row>
        <row r="276">
          <cell r="A276">
            <v>17.149999999999999</v>
          </cell>
        </row>
        <row r="277">
          <cell r="A277">
            <v>18.309999999999999</v>
          </cell>
        </row>
        <row r="278">
          <cell r="A278">
            <v>19.07</v>
          </cell>
        </row>
        <row r="279">
          <cell r="A279">
            <v>18.899999999999999</v>
          </cell>
        </row>
        <row r="280">
          <cell r="A280">
            <v>14.92</v>
          </cell>
        </row>
        <row r="281">
          <cell r="A281">
            <v>17.22</v>
          </cell>
        </row>
        <row r="282">
          <cell r="A282">
            <v>18.21</v>
          </cell>
        </row>
        <row r="283">
          <cell r="A283">
            <v>18.21</v>
          </cell>
        </row>
        <row r="284">
          <cell r="A284">
            <v>18.22</v>
          </cell>
        </row>
        <row r="285">
          <cell r="A285">
            <v>18.45</v>
          </cell>
        </row>
        <row r="286">
          <cell r="A286">
            <v>18.399999999999999</v>
          </cell>
        </row>
        <row r="287">
          <cell r="A287">
            <v>17.489999999999998</v>
          </cell>
        </row>
        <row r="288">
          <cell r="A288">
            <v>14.24</v>
          </cell>
        </row>
        <row r="289">
          <cell r="A289">
            <v>14.24</v>
          </cell>
        </row>
        <row r="290">
          <cell r="A290">
            <v>11.89</v>
          </cell>
        </row>
        <row r="291">
          <cell r="A291">
            <v>15.11</v>
          </cell>
        </row>
        <row r="292">
          <cell r="A292">
            <v>16.239999999999998</v>
          </cell>
        </row>
        <row r="293">
          <cell r="A293">
            <v>11.64</v>
          </cell>
        </row>
        <row r="294">
          <cell r="A294">
            <v>13.02</v>
          </cell>
        </row>
        <row r="295">
          <cell r="A295">
            <v>8.2200000000000006</v>
          </cell>
        </row>
        <row r="296">
          <cell r="A296">
            <v>13.16</v>
          </cell>
        </row>
        <row r="297">
          <cell r="A297">
            <v>4.83</v>
          </cell>
        </row>
        <row r="298">
          <cell r="A298">
            <v>15.71</v>
          </cell>
        </row>
        <row r="299">
          <cell r="A299">
            <v>11.27</v>
          </cell>
        </row>
        <row r="300">
          <cell r="A300">
            <v>6.83</v>
          </cell>
        </row>
        <row r="301">
          <cell r="A301">
            <v>8.2200000000000006</v>
          </cell>
        </row>
        <row r="302">
          <cell r="A302">
            <v>7.9</v>
          </cell>
        </row>
        <row r="303">
          <cell r="A303">
            <v>9.9600000000000009</v>
          </cell>
        </row>
        <row r="304">
          <cell r="A304">
            <v>13.29</v>
          </cell>
        </row>
        <row r="305">
          <cell r="A305">
            <v>13.5</v>
          </cell>
        </row>
        <row r="306">
          <cell r="A306">
            <v>5.72</v>
          </cell>
        </row>
        <row r="307">
          <cell r="A307">
            <v>8.17</v>
          </cell>
        </row>
        <row r="308">
          <cell r="A308">
            <v>4.3099999999999996</v>
          </cell>
        </row>
        <row r="309">
          <cell r="A309">
            <v>9.61</v>
          </cell>
        </row>
        <row r="310">
          <cell r="A310">
            <v>11.83</v>
          </cell>
        </row>
        <row r="311">
          <cell r="A311">
            <v>9.31</v>
          </cell>
        </row>
        <row r="312">
          <cell r="A312">
            <v>13.1</v>
          </cell>
        </row>
        <row r="313">
          <cell r="A313">
            <v>13.25</v>
          </cell>
        </row>
        <row r="314">
          <cell r="A314">
            <v>12.98</v>
          </cell>
        </row>
        <row r="315">
          <cell r="A315">
            <v>12.94</v>
          </cell>
        </row>
        <row r="316">
          <cell r="A316">
            <v>10.54</v>
          </cell>
        </row>
        <row r="317">
          <cell r="A317">
            <v>8.86</v>
          </cell>
        </row>
        <row r="318">
          <cell r="A318">
            <v>5.59</v>
          </cell>
        </row>
        <row r="319">
          <cell r="A319">
            <v>12.27</v>
          </cell>
        </row>
        <row r="320">
          <cell r="A320">
            <v>12.42</v>
          </cell>
        </row>
        <row r="321">
          <cell r="A321">
            <v>7.26</v>
          </cell>
        </row>
        <row r="322">
          <cell r="A322">
            <v>4.05</v>
          </cell>
        </row>
        <row r="323">
          <cell r="A323">
            <v>8.59</v>
          </cell>
        </row>
        <row r="324">
          <cell r="A324">
            <v>6.71</v>
          </cell>
        </row>
        <row r="325">
          <cell r="A325">
            <v>6.7</v>
          </cell>
        </row>
        <row r="326">
          <cell r="A326">
            <v>8.31</v>
          </cell>
        </row>
        <row r="327">
          <cell r="A327">
            <v>5.21</v>
          </cell>
        </row>
        <row r="328">
          <cell r="A328">
            <v>4.75</v>
          </cell>
        </row>
        <row r="329">
          <cell r="A329">
            <v>9.83</v>
          </cell>
        </row>
        <row r="330">
          <cell r="A330">
            <v>10.96</v>
          </cell>
        </row>
        <row r="331">
          <cell r="A331">
            <v>8.93</v>
          </cell>
        </row>
        <row r="332">
          <cell r="A332">
            <v>5.76</v>
          </cell>
        </row>
        <row r="333">
          <cell r="A333">
            <v>10.26</v>
          </cell>
        </row>
        <row r="334">
          <cell r="A334">
            <v>10.29</v>
          </cell>
        </row>
        <row r="335">
          <cell r="A335">
            <v>8.58</v>
          </cell>
        </row>
        <row r="336">
          <cell r="A336">
            <v>5.65</v>
          </cell>
        </row>
        <row r="337">
          <cell r="A337">
            <v>6.42</v>
          </cell>
        </row>
        <row r="338">
          <cell r="A338">
            <v>10.39</v>
          </cell>
        </row>
        <row r="339">
          <cell r="A339">
            <v>10.73</v>
          </cell>
        </row>
        <row r="340">
          <cell r="A340">
            <v>10.84</v>
          </cell>
        </row>
        <row r="341">
          <cell r="A341">
            <v>10.82</v>
          </cell>
        </row>
        <row r="342">
          <cell r="A342">
            <v>9.89</v>
          </cell>
        </row>
        <row r="343">
          <cell r="A343">
            <v>5.79</v>
          </cell>
        </row>
        <row r="344">
          <cell r="A344">
            <v>6.5</v>
          </cell>
        </row>
        <row r="345">
          <cell r="A345">
            <v>6.92</v>
          </cell>
        </row>
        <row r="346">
          <cell r="A346">
            <v>8.64</v>
          </cell>
        </row>
        <row r="347">
          <cell r="A347">
            <v>8.89</v>
          </cell>
        </row>
        <row r="348">
          <cell r="A348">
            <v>8.73</v>
          </cell>
        </row>
        <row r="349">
          <cell r="A349">
            <v>9.9499999999999993</v>
          </cell>
        </row>
        <row r="350">
          <cell r="A350">
            <v>7.74</v>
          </cell>
        </row>
        <row r="351">
          <cell r="A351">
            <v>8.0399999999999991</v>
          </cell>
        </row>
        <row r="352">
          <cell r="A352">
            <v>9.61</v>
          </cell>
        </row>
        <row r="353">
          <cell r="A353">
            <v>9.92</v>
          </cell>
        </row>
        <row r="354">
          <cell r="A354">
            <v>9.93</v>
          </cell>
        </row>
        <row r="355">
          <cell r="A355">
            <v>9.5500000000000007</v>
          </cell>
        </row>
        <row r="356">
          <cell r="A356">
            <v>10.38</v>
          </cell>
        </row>
        <row r="357">
          <cell r="A357">
            <v>10.47</v>
          </cell>
        </row>
        <row r="358">
          <cell r="A358">
            <v>9.7100000000000009</v>
          </cell>
        </row>
        <row r="359">
          <cell r="A359">
            <v>9.7899999999999991</v>
          </cell>
        </row>
        <row r="360">
          <cell r="A360">
            <v>6.09</v>
          </cell>
        </row>
        <row r="361">
          <cell r="A361">
            <v>9.3699999999999992</v>
          </cell>
        </row>
        <row r="362">
          <cell r="A362">
            <v>9.16</v>
          </cell>
        </row>
        <row r="363">
          <cell r="A363">
            <v>8.6199999999999992</v>
          </cell>
        </row>
        <row r="364">
          <cell r="A364">
            <v>10.81</v>
          </cell>
        </row>
        <row r="365">
          <cell r="A365">
            <v>10.44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2_Temp_Max"/>
      <sheetName val="data"/>
    </sheetNames>
    <sheetDataSet>
      <sheetData sheetId="0"/>
      <sheetData sheetId="1">
        <row r="1">
          <cell r="A1">
            <v>18.559999999999999</v>
          </cell>
        </row>
        <row r="2">
          <cell r="A2">
            <v>17.62</v>
          </cell>
        </row>
        <row r="3">
          <cell r="A3">
            <v>17.420000000000002</v>
          </cell>
        </row>
        <row r="4">
          <cell r="A4">
            <v>18.14</v>
          </cell>
        </row>
        <row r="5">
          <cell r="A5">
            <v>20.079999999999998</v>
          </cell>
        </row>
        <row r="6">
          <cell r="A6">
            <v>21.1</v>
          </cell>
        </row>
        <row r="7">
          <cell r="A7">
            <v>15.5</v>
          </cell>
        </row>
        <row r="8">
          <cell r="A8">
            <v>14.93</v>
          </cell>
        </row>
        <row r="9">
          <cell r="A9">
            <v>14.86</v>
          </cell>
        </row>
        <row r="10">
          <cell r="A10">
            <v>13.8</v>
          </cell>
        </row>
        <row r="11">
          <cell r="A11">
            <v>14.29</v>
          </cell>
        </row>
        <row r="12">
          <cell r="A12">
            <v>14.38</v>
          </cell>
        </row>
        <row r="13">
          <cell r="A13">
            <v>13.2</v>
          </cell>
        </row>
        <row r="14">
          <cell r="A14">
            <v>17.05</v>
          </cell>
        </row>
        <row r="15">
          <cell r="A15">
            <v>15.22</v>
          </cell>
        </row>
        <row r="16">
          <cell r="A16">
            <v>13.66</v>
          </cell>
        </row>
        <row r="17">
          <cell r="A17">
            <v>14.14</v>
          </cell>
        </row>
        <row r="18">
          <cell r="A18">
            <v>14.22</v>
          </cell>
        </row>
        <row r="19">
          <cell r="A19">
            <v>13.56</v>
          </cell>
        </row>
        <row r="20">
          <cell r="A20">
            <v>15.85</v>
          </cell>
        </row>
        <row r="21">
          <cell r="A21">
            <v>15.5</v>
          </cell>
        </row>
        <row r="22">
          <cell r="A22">
            <v>16.39</v>
          </cell>
        </row>
        <row r="23">
          <cell r="A23">
            <v>16.61</v>
          </cell>
        </row>
        <row r="24">
          <cell r="A24">
            <v>15.93</v>
          </cell>
        </row>
        <row r="25">
          <cell r="A25">
            <v>14.7</v>
          </cell>
        </row>
        <row r="26">
          <cell r="A26">
            <v>15.78</v>
          </cell>
        </row>
        <row r="27">
          <cell r="A27">
            <v>11.88</v>
          </cell>
        </row>
        <row r="28">
          <cell r="A28">
            <v>13.74</v>
          </cell>
        </row>
        <row r="29">
          <cell r="A29">
            <v>14.84</v>
          </cell>
        </row>
        <row r="30">
          <cell r="A30">
            <v>12.08</v>
          </cell>
        </row>
        <row r="31">
          <cell r="A31">
            <v>15.02</v>
          </cell>
        </row>
        <row r="32">
          <cell r="A32">
            <v>18.48</v>
          </cell>
        </row>
        <row r="33">
          <cell r="A33">
            <v>12.02</v>
          </cell>
        </row>
        <row r="34">
          <cell r="A34">
            <v>9.58</v>
          </cell>
        </row>
        <row r="35">
          <cell r="A35">
            <v>9.39</v>
          </cell>
        </row>
        <row r="36">
          <cell r="A36">
            <v>12.13</v>
          </cell>
        </row>
        <row r="37">
          <cell r="A37">
            <v>16.440000000000001</v>
          </cell>
        </row>
        <row r="38">
          <cell r="A38">
            <v>16.600000000000001</v>
          </cell>
        </row>
        <row r="39">
          <cell r="A39">
            <v>10.029999999999999</v>
          </cell>
        </row>
        <row r="40">
          <cell r="A40">
            <v>11.26</v>
          </cell>
        </row>
        <row r="41">
          <cell r="A41">
            <v>14.57</v>
          </cell>
        </row>
        <row r="42">
          <cell r="A42">
            <v>13.03</v>
          </cell>
        </row>
        <row r="43">
          <cell r="A43">
            <v>10.23</v>
          </cell>
        </row>
        <row r="44">
          <cell r="A44">
            <v>10.08</v>
          </cell>
        </row>
        <row r="45">
          <cell r="A45">
            <v>13.78</v>
          </cell>
        </row>
        <row r="46">
          <cell r="A46">
            <v>11.25</v>
          </cell>
        </row>
        <row r="47">
          <cell r="A47">
            <v>12.96</v>
          </cell>
        </row>
        <row r="48">
          <cell r="A48">
            <v>12.94</v>
          </cell>
        </row>
        <row r="49">
          <cell r="A49">
            <v>14.96</v>
          </cell>
        </row>
        <row r="50">
          <cell r="A50">
            <v>16.5</v>
          </cell>
        </row>
        <row r="51">
          <cell r="A51">
            <v>13.33</v>
          </cell>
        </row>
        <row r="52">
          <cell r="A52">
            <v>12.7</v>
          </cell>
        </row>
        <row r="53">
          <cell r="A53">
            <v>13.66</v>
          </cell>
        </row>
        <row r="54">
          <cell r="A54">
            <v>15.14</v>
          </cell>
        </row>
        <row r="55">
          <cell r="A55">
            <v>15.63</v>
          </cell>
        </row>
        <row r="56">
          <cell r="A56">
            <v>17.36</v>
          </cell>
        </row>
        <row r="57">
          <cell r="A57">
            <v>21.08</v>
          </cell>
        </row>
        <row r="58">
          <cell r="A58">
            <v>18.55</v>
          </cell>
        </row>
        <row r="59">
          <cell r="A59">
            <v>15.86</v>
          </cell>
        </row>
        <row r="60">
          <cell r="A60">
            <v>15.82</v>
          </cell>
        </row>
        <row r="61">
          <cell r="A61">
            <v>16.21</v>
          </cell>
        </row>
        <row r="62">
          <cell r="A62">
            <v>14.9</v>
          </cell>
        </row>
        <row r="63">
          <cell r="A63">
            <v>17.55</v>
          </cell>
        </row>
        <row r="64">
          <cell r="A64">
            <v>19.649999999999999</v>
          </cell>
        </row>
        <row r="65">
          <cell r="A65">
            <v>16.510000000000002</v>
          </cell>
        </row>
        <row r="66">
          <cell r="A66">
            <v>17.03</v>
          </cell>
        </row>
        <row r="67">
          <cell r="A67">
            <v>14.81</v>
          </cell>
        </row>
        <row r="68">
          <cell r="A68">
            <v>19.07</v>
          </cell>
        </row>
        <row r="69">
          <cell r="A69">
            <v>14.75</v>
          </cell>
        </row>
        <row r="70">
          <cell r="A70">
            <v>14.78</v>
          </cell>
        </row>
        <row r="71">
          <cell r="A71">
            <v>16.100000000000001</v>
          </cell>
        </row>
        <row r="72">
          <cell r="A72">
            <v>17.260000000000002</v>
          </cell>
        </row>
        <row r="73">
          <cell r="A73">
            <v>18.309999999999999</v>
          </cell>
        </row>
        <row r="74">
          <cell r="A74">
            <v>19.329999999999998</v>
          </cell>
        </row>
        <row r="75">
          <cell r="A75">
            <v>19.12</v>
          </cell>
        </row>
        <row r="76">
          <cell r="A76">
            <v>17.600000000000001</v>
          </cell>
        </row>
        <row r="77">
          <cell r="A77">
            <v>19.25</v>
          </cell>
        </row>
        <row r="78">
          <cell r="A78">
            <v>18.809999999999999</v>
          </cell>
        </row>
        <row r="79">
          <cell r="A79">
            <v>17.14</v>
          </cell>
        </row>
        <row r="80">
          <cell r="A80">
            <v>12.15</v>
          </cell>
        </row>
        <row r="81">
          <cell r="A81">
            <v>15.06</v>
          </cell>
        </row>
        <row r="82">
          <cell r="A82">
            <v>16.149999999999999</v>
          </cell>
        </row>
        <row r="83">
          <cell r="A83">
            <v>16.920000000000002</v>
          </cell>
        </row>
        <row r="84">
          <cell r="A84">
            <v>16.43</v>
          </cell>
        </row>
        <row r="85">
          <cell r="A85">
            <v>16.170000000000002</v>
          </cell>
        </row>
        <row r="86">
          <cell r="A86">
            <v>16.059999999999999</v>
          </cell>
        </row>
        <row r="87">
          <cell r="A87">
            <v>17.73</v>
          </cell>
        </row>
        <row r="88">
          <cell r="A88">
            <v>17.559999999999999</v>
          </cell>
        </row>
        <row r="89">
          <cell r="A89">
            <v>17.53</v>
          </cell>
        </row>
        <row r="90">
          <cell r="A90">
            <v>17.350000000000001</v>
          </cell>
        </row>
        <row r="91">
          <cell r="A91">
            <v>18.88</v>
          </cell>
        </row>
        <row r="92">
          <cell r="A92">
            <v>19.3</v>
          </cell>
        </row>
        <row r="93">
          <cell r="A93">
            <v>19.489999999999998</v>
          </cell>
        </row>
        <row r="94">
          <cell r="A94">
            <v>18.62</v>
          </cell>
        </row>
        <row r="95">
          <cell r="A95">
            <v>18.63</v>
          </cell>
        </row>
        <row r="96">
          <cell r="A96">
            <v>17.829999999999998</v>
          </cell>
        </row>
        <row r="97">
          <cell r="A97">
            <v>18.12</v>
          </cell>
        </row>
        <row r="98">
          <cell r="A98">
            <v>18.079999999999998</v>
          </cell>
        </row>
        <row r="99">
          <cell r="A99">
            <v>19.989999999999998</v>
          </cell>
        </row>
        <row r="100">
          <cell r="A100">
            <v>22.14</v>
          </cell>
        </row>
        <row r="101">
          <cell r="A101">
            <v>23.15</v>
          </cell>
        </row>
        <row r="102">
          <cell r="A102">
            <v>19.95</v>
          </cell>
        </row>
        <row r="103">
          <cell r="A103">
            <v>17.27</v>
          </cell>
        </row>
        <row r="104">
          <cell r="A104">
            <v>17.3</v>
          </cell>
        </row>
        <row r="105">
          <cell r="A105">
            <v>18.98</v>
          </cell>
        </row>
        <row r="106">
          <cell r="A106">
            <v>16.420000000000002</v>
          </cell>
        </row>
        <row r="107">
          <cell r="A107">
            <v>18.11</v>
          </cell>
        </row>
        <row r="108">
          <cell r="A108">
            <v>19.649999999999999</v>
          </cell>
        </row>
        <row r="109">
          <cell r="A109">
            <v>21.47</v>
          </cell>
        </row>
        <row r="110">
          <cell r="A110">
            <v>19.87</v>
          </cell>
        </row>
        <row r="111">
          <cell r="A111">
            <v>20.83</v>
          </cell>
        </row>
        <row r="112">
          <cell r="A112">
            <v>20.58</v>
          </cell>
        </row>
        <row r="113">
          <cell r="A113">
            <v>20.95</v>
          </cell>
        </row>
        <row r="114">
          <cell r="A114">
            <v>21.89</v>
          </cell>
        </row>
        <row r="115">
          <cell r="A115">
            <v>20.72</v>
          </cell>
        </row>
        <row r="116">
          <cell r="A116">
            <v>22.28</v>
          </cell>
        </row>
        <row r="117">
          <cell r="A117">
            <v>22.78</v>
          </cell>
        </row>
        <row r="118">
          <cell r="A118">
            <v>22.36</v>
          </cell>
        </row>
        <row r="119">
          <cell r="A119">
            <v>21.35</v>
          </cell>
        </row>
        <row r="120">
          <cell r="A120">
            <v>16.27</v>
          </cell>
        </row>
        <row r="121">
          <cell r="A121">
            <v>17.88</v>
          </cell>
        </row>
        <row r="122">
          <cell r="A122">
            <v>17.670000000000002</v>
          </cell>
        </row>
        <row r="123">
          <cell r="A123">
            <v>19.07</v>
          </cell>
        </row>
        <row r="124">
          <cell r="A124">
            <v>21.32</v>
          </cell>
        </row>
        <row r="125">
          <cell r="A125">
            <v>21.69</v>
          </cell>
        </row>
        <row r="126">
          <cell r="A126">
            <v>19.07</v>
          </cell>
        </row>
        <row r="127">
          <cell r="A127">
            <v>22.06</v>
          </cell>
        </row>
        <row r="128">
          <cell r="A128">
            <v>21.51</v>
          </cell>
        </row>
        <row r="129">
          <cell r="A129">
            <v>22.98</v>
          </cell>
        </row>
        <row r="130">
          <cell r="A130">
            <v>24.5</v>
          </cell>
        </row>
        <row r="131">
          <cell r="A131">
            <v>24.88</v>
          </cell>
        </row>
        <row r="132">
          <cell r="A132">
            <v>24.86</v>
          </cell>
        </row>
        <row r="133">
          <cell r="A133">
            <v>25.64</v>
          </cell>
        </row>
        <row r="134">
          <cell r="A134">
            <v>27.84</v>
          </cell>
        </row>
        <row r="135">
          <cell r="A135">
            <v>25.63</v>
          </cell>
        </row>
        <row r="136">
          <cell r="A136">
            <v>23.82</v>
          </cell>
        </row>
        <row r="137">
          <cell r="A137">
            <v>22.02</v>
          </cell>
        </row>
        <row r="138">
          <cell r="A138">
            <v>23</v>
          </cell>
        </row>
        <row r="139">
          <cell r="A139">
            <v>27.11</v>
          </cell>
        </row>
        <row r="140">
          <cell r="A140">
            <v>24.08</v>
          </cell>
        </row>
        <row r="141">
          <cell r="A141">
            <v>21.22</v>
          </cell>
        </row>
        <row r="142">
          <cell r="A142">
            <v>23.01</v>
          </cell>
        </row>
        <row r="143">
          <cell r="A143">
            <v>23.15</v>
          </cell>
        </row>
        <row r="144">
          <cell r="A144">
            <v>23.53</v>
          </cell>
        </row>
        <row r="145">
          <cell r="A145">
            <v>24.2</v>
          </cell>
        </row>
        <row r="146">
          <cell r="A146">
            <v>24.97</v>
          </cell>
        </row>
        <row r="147">
          <cell r="A147">
            <v>25.07</v>
          </cell>
        </row>
        <row r="148">
          <cell r="A148">
            <v>24.09</v>
          </cell>
        </row>
        <row r="149">
          <cell r="A149">
            <v>21.12</v>
          </cell>
        </row>
        <row r="150">
          <cell r="A150">
            <v>23.75</v>
          </cell>
        </row>
        <row r="151">
          <cell r="A151">
            <v>24.06</v>
          </cell>
        </row>
        <row r="152">
          <cell r="A152">
            <v>24.89</v>
          </cell>
        </row>
        <row r="153">
          <cell r="A153">
            <v>26.39</v>
          </cell>
        </row>
        <row r="154">
          <cell r="A154">
            <v>28.01</v>
          </cell>
        </row>
        <row r="155">
          <cell r="A155">
            <v>26.83</v>
          </cell>
        </row>
        <row r="156">
          <cell r="A156">
            <v>25.85</v>
          </cell>
        </row>
        <row r="157">
          <cell r="A157">
            <v>25.37</v>
          </cell>
        </row>
        <row r="158">
          <cell r="A158">
            <v>28.75</v>
          </cell>
        </row>
        <row r="159">
          <cell r="A159">
            <v>29.87</v>
          </cell>
        </row>
        <row r="160">
          <cell r="A160">
            <v>27.88</v>
          </cell>
        </row>
        <row r="161">
          <cell r="A161">
            <v>25.67</v>
          </cell>
        </row>
        <row r="162">
          <cell r="A162">
            <v>28.76</v>
          </cell>
        </row>
        <row r="163">
          <cell r="A163">
            <v>31.07</v>
          </cell>
        </row>
        <row r="164">
          <cell r="A164">
            <v>25.57</v>
          </cell>
        </row>
        <row r="165">
          <cell r="A165">
            <v>24.61</v>
          </cell>
        </row>
        <row r="166">
          <cell r="A166">
            <v>24.96</v>
          </cell>
        </row>
        <row r="167">
          <cell r="A167">
            <v>25.56</v>
          </cell>
        </row>
        <row r="168">
          <cell r="A168">
            <v>24.07</v>
          </cell>
        </row>
        <row r="169">
          <cell r="A169">
            <v>24.32</v>
          </cell>
        </row>
        <row r="170">
          <cell r="A170">
            <v>25.92</v>
          </cell>
        </row>
        <row r="171">
          <cell r="A171">
            <v>27.36</v>
          </cell>
        </row>
        <row r="172">
          <cell r="A172">
            <v>27.78</v>
          </cell>
        </row>
        <row r="173">
          <cell r="A173">
            <v>30.58</v>
          </cell>
        </row>
        <row r="174">
          <cell r="A174">
            <v>28.87</v>
          </cell>
        </row>
        <row r="175">
          <cell r="A175">
            <v>26.41</v>
          </cell>
        </row>
        <row r="176">
          <cell r="A176">
            <v>27.18</v>
          </cell>
        </row>
        <row r="177">
          <cell r="A177">
            <v>28.14</v>
          </cell>
        </row>
        <row r="178">
          <cell r="A178">
            <v>28.68</v>
          </cell>
        </row>
        <row r="179">
          <cell r="A179">
            <v>31.62</v>
          </cell>
        </row>
        <row r="180">
          <cell r="A180">
            <v>32.450000000000003</v>
          </cell>
        </row>
        <row r="181">
          <cell r="A181">
            <v>33.75</v>
          </cell>
        </row>
        <row r="182">
          <cell r="A182">
            <v>32.93</v>
          </cell>
        </row>
        <row r="183">
          <cell r="A183">
            <v>29.38</v>
          </cell>
        </row>
        <row r="184">
          <cell r="A184">
            <v>25.91</v>
          </cell>
        </row>
        <row r="185">
          <cell r="A185">
            <v>26.17</v>
          </cell>
        </row>
        <row r="186">
          <cell r="A186">
            <v>28.71</v>
          </cell>
        </row>
        <row r="187">
          <cell r="A187">
            <v>31.92</v>
          </cell>
        </row>
        <row r="188">
          <cell r="A188">
            <v>28</v>
          </cell>
        </row>
        <row r="189">
          <cell r="A189">
            <v>26.88</v>
          </cell>
        </row>
        <row r="190">
          <cell r="A190">
            <v>29.77</v>
          </cell>
        </row>
        <row r="191">
          <cell r="A191">
            <v>28.74</v>
          </cell>
        </row>
        <row r="192">
          <cell r="A192">
            <v>30.59</v>
          </cell>
        </row>
        <row r="193">
          <cell r="A193">
            <v>30.49</v>
          </cell>
        </row>
        <row r="194">
          <cell r="A194">
            <v>27.88</v>
          </cell>
        </row>
        <row r="195">
          <cell r="A195">
            <v>30.51</v>
          </cell>
        </row>
        <row r="196">
          <cell r="A196">
            <v>35.19</v>
          </cell>
        </row>
        <row r="197">
          <cell r="A197">
            <v>28.12</v>
          </cell>
        </row>
        <row r="198">
          <cell r="A198">
            <v>26.37</v>
          </cell>
        </row>
        <row r="199">
          <cell r="A199">
            <v>27.18</v>
          </cell>
        </row>
        <row r="200">
          <cell r="A200">
            <v>28.39</v>
          </cell>
        </row>
        <row r="201">
          <cell r="A201">
            <v>29.31</v>
          </cell>
        </row>
        <row r="202">
          <cell r="A202">
            <v>29.73</v>
          </cell>
        </row>
        <row r="203">
          <cell r="A203">
            <v>29.23</v>
          </cell>
        </row>
        <row r="204">
          <cell r="A204">
            <v>28.15</v>
          </cell>
        </row>
        <row r="205">
          <cell r="A205">
            <v>25.83</v>
          </cell>
        </row>
        <row r="206">
          <cell r="A206">
            <v>26.71</v>
          </cell>
        </row>
        <row r="207">
          <cell r="A207">
            <v>28.02</v>
          </cell>
        </row>
        <row r="208">
          <cell r="A208">
            <v>29.44</v>
          </cell>
        </row>
        <row r="209">
          <cell r="A209">
            <v>29.27</v>
          </cell>
        </row>
        <row r="210">
          <cell r="A210">
            <v>28.96</v>
          </cell>
        </row>
        <row r="211">
          <cell r="A211">
            <v>27.31</v>
          </cell>
        </row>
        <row r="212">
          <cell r="A212">
            <v>28.28</v>
          </cell>
        </row>
        <row r="213">
          <cell r="A213">
            <v>29.53</v>
          </cell>
        </row>
        <row r="214">
          <cell r="A214">
            <v>34.44</v>
          </cell>
        </row>
        <row r="215">
          <cell r="A215">
            <v>33.840000000000003</v>
          </cell>
        </row>
        <row r="216">
          <cell r="A216">
            <v>30.61</v>
          </cell>
        </row>
        <row r="217">
          <cell r="A217">
            <v>30.44</v>
          </cell>
        </row>
        <row r="218">
          <cell r="A218">
            <v>32.57</v>
          </cell>
        </row>
        <row r="219">
          <cell r="A219">
            <v>29.47</v>
          </cell>
        </row>
        <row r="220">
          <cell r="A220">
            <v>28.61</v>
          </cell>
        </row>
        <row r="221">
          <cell r="A221">
            <v>27.99</v>
          </cell>
        </row>
        <row r="222">
          <cell r="A222">
            <v>30.74</v>
          </cell>
        </row>
        <row r="223">
          <cell r="A223">
            <v>35.26</v>
          </cell>
        </row>
        <row r="224">
          <cell r="A224">
            <v>34.75</v>
          </cell>
        </row>
        <row r="225">
          <cell r="A225">
            <v>35.700000000000003</v>
          </cell>
        </row>
        <row r="226">
          <cell r="A226">
            <v>31.53</v>
          </cell>
        </row>
        <row r="227">
          <cell r="A227">
            <v>30.27</v>
          </cell>
        </row>
        <row r="228">
          <cell r="A228">
            <v>32.909999999999997</v>
          </cell>
        </row>
        <row r="229">
          <cell r="A229">
            <v>31.45</v>
          </cell>
        </row>
        <row r="230">
          <cell r="A230">
            <v>31.24</v>
          </cell>
        </row>
        <row r="231">
          <cell r="A231">
            <v>32.630000000000003</v>
          </cell>
        </row>
        <row r="232">
          <cell r="A232">
            <v>31.49</v>
          </cell>
        </row>
        <row r="233">
          <cell r="A233">
            <v>31.42</v>
          </cell>
        </row>
        <row r="234">
          <cell r="A234">
            <v>30.96</v>
          </cell>
        </row>
        <row r="235">
          <cell r="A235">
            <v>31.43</v>
          </cell>
        </row>
        <row r="236">
          <cell r="A236">
            <v>31.6</v>
          </cell>
        </row>
        <row r="237">
          <cell r="A237">
            <v>32.950000000000003</v>
          </cell>
        </row>
        <row r="238">
          <cell r="A238">
            <v>33.24</v>
          </cell>
        </row>
        <row r="239">
          <cell r="A239">
            <v>30.67</v>
          </cell>
        </row>
        <row r="240">
          <cell r="A240">
            <v>29.16</v>
          </cell>
        </row>
        <row r="241">
          <cell r="A241">
            <v>29.68</v>
          </cell>
        </row>
        <row r="242">
          <cell r="A242">
            <v>30.15</v>
          </cell>
        </row>
        <row r="243">
          <cell r="A243">
            <v>31.94</v>
          </cell>
        </row>
        <row r="244">
          <cell r="A244">
            <v>26.06</v>
          </cell>
        </row>
        <row r="245">
          <cell r="A245">
            <v>25.45</v>
          </cell>
        </row>
        <row r="246">
          <cell r="A246">
            <v>25.19</v>
          </cell>
        </row>
        <row r="247">
          <cell r="A247">
            <v>24.99</v>
          </cell>
        </row>
        <row r="248">
          <cell r="A248">
            <v>26.15</v>
          </cell>
        </row>
        <row r="249">
          <cell r="A249">
            <v>25.97</v>
          </cell>
        </row>
        <row r="250">
          <cell r="A250">
            <v>26.7</v>
          </cell>
        </row>
        <row r="251">
          <cell r="A251">
            <v>26.13</v>
          </cell>
        </row>
        <row r="252">
          <cell r="A252">
            <v>26.67</v>
          </cell>
        </row>
        <row r="253">
          <cell r="A253">
            <v>27.29</v>
          </cell>
        </row>
        <row r="254">
          <cell r="A254">
            <v>26.57</v>
          </cell>
        </row>
        <row r="255">
          <cell r="A255">
            <v>26.85</v>
          </cell>
        </row>
        <row r="256">
          <cell r="A256">
            <v>28.46</v>
          </cell>
        </row>
        <row r="257">
          <cell r="A257">
            <v>26.11</v>
          </cell>
        </row>
        <row r="258">
          <cell r="A258">
            <v>25.97</v>
          </cell>
        </row>
        <row r="259">
          <cell r="A259">
            <v>27.52</v>
          </cell>
        </row>
        <row r="260">
          <cell r="A260">
            <v>29.03</v>
          </cell>
        </row>
        <row r="261">
          <cell r="A261">
            <v>29.16</v>
          </cell>
        </row>
        <row r="262">
          <cell r="A262">
            <v>28.52</v>
          </cell>
        </row>
        <row r="263">
          <cell r="A263">
            <v>27.22</v>
          </cell>
        </row>
        <row r="264">
          <cell r="A264">
            <v>25.97</v>
          </cell>
        </row>
        <row r="265">
          <cell r="A265">
            <v>27.19</v>
          </cell>
        </row>
        <row r="266">
          <cell r="A266">
            <v>27.96</v>
          </cell>
        </row>
        <row r="267">
          <cell r="A267">
            <v>30.77</v>
          </cell>
        </row>
        <row r="268">
          <cell r="A268">
            <v>28.9</v>
          </cell>
        </row>
        <row r="269">
          <cell r="A269">
            <v>27.17</v>
          </cell>
        </row>
        <row r="270">
          <cell r="A270">
            <v>25.84</v>
          </cell>
        </row>
        <row r="271">
          <cell r="A271">
            <v>22.38</v>
          </cell>
        </row>
        <row r="272">
          <cell r="A272">
            <v>21.72</v>
          </cell>
        </row>
        <row r="273">
          <cell r="A273">
            <v>20.75</v>
          </cell>
        </row>
        <row r="274">
          <cell r="A274">
            <v>22.39</v>
          </cell>
        </row>
        <row r="275">
          <cell r="A275">
            <v>22.76</v>
          </cell>
        </row>
        <row r="276">
          <cell r="A276">
            <v>23.88</v>
          </cell>
        </row>
        <row r="277">
          <cell r="A277">
            <v>24.06</v>
          </cell>
        </row>
        <row r="278">
          <cell r="A278">
            <v>24.65</v>
          </cell>
        </row>
        <row r="279">
          <cell r="A279">
            <v>24.16</v>
          </cell>
        </row>
        <row r="280">
          <cell r="A280">
            <v>24.94</v>
          </cell>
        </row>
        <row r="281">
          <cell r="A281">
            <v>25.97</v>
          </cell>
        </row>
        <row r="282">
          <cell r="A282">
            <v>27.09</v>
          </cell>
        </row>
        <row r="283">
          <cell r="A283">
            <v>27.81</v>
          </cell>
        </row>
        <row r="284">
          <cell r="A284">
            <v>27.5</v>
          </cell>
        </row>
        <row r="285">
          <cell r="A285">
            <v>26.65</v>
          </cell>
        </row>
        <row r="286">
          <cell r="A286">
            <v>25.27</v>
          </cell>
        </row>
        <row r="287">
          <cell r="A287">
            <v>24.31</v>
          </cell>
        </row>
        <row r="288">
          <cell r="A288">
            <v>24.5</v>
          </cell>
        </row>
        <row r="289">
          <cell r="A289">
            <v>21.92</v>
          </cell>
        </row>
        <row r="290">
          <cell r="A290">
            <v>21.12</v>
          </cell>
        </row>
        <row r="291">
          <cell r="A291">
            <v>23.52</v>
          </cell>
        </row>
        <row r="292">
          <cell r="A292">
            <v>25</v>
          </cell>
        </row>
        <row r="293">
          <cell r="A293">
            <v>22.64</v>
          </cell>
        </row>
        <row r="294">
          <cell r="A294">
            <v>19.88</v>
          </cell>
        </row>
        <row r="295">
          <cell r="A295">
            <v>21.92</v>
          </cell>
        </row>
        <row r="296">
          <cell r="A296">
            <v>21.83</v>
          </cell>
        </row>
        <row r="297">
          <cell r="A297">
            <v>21.7</v>
          </cell>
        </row>
        <row r="298">
          <cell r="A298">
            <v>20.149999999999999</v>
          </cell>
        </row>
        <row r="299">
          <cell r="A299">
            <v>20.32</v>
          </cell>
        </row>
        <row r="300">
          <cell r="A300">
            <v>21.51</v>
          </cell>
        </row>
        <row r="301">
          <cell r="A301">
            <v>23.16</v>
          </cell>
        </row>
        <row r="302">
          <cell r="A302">
            <v>16.22</v>
          </cell>
        </row>
        <row r="303">
          <cell r="A303">
            <v>17.02</v>
          </cell>
        </row>
        <row r="304">
          <cell r="A304">
            <v>17.5</v>
          </cell>
        </row>
        <row r="305">
          <cell r="A305">
            <v>21.12</v>
          </cell>
        </row>
        <row r="306">
          <cell r="A306">
            <v>22.27</v>
          </cell>
        </row>
        <row r="307">
          <cell r="A307">
            <v>20.96</v>
          </cell>
        </row>
        <row r="308">
          <cell r="A308">
            <v>22.37</v>
          </cell>
        </row>
        <row r="309">
          <cell r="A309">
            <v>23.52</v>
          </cell>
        </row>
        <row r="310">
          <cell r="A310">
            <v>20.62</v>
          </cell>
        </row>
        <row r="311">
          <cell r="A311">
            <v>16.04</v>
          </cell>
        </row>
        <row r="312">
          <cell r="A312">
            <v>16.36</v>
          </cell>
        </row>
        <row r="313">
          <cell r="A313">
            <v>18.3</v>
          </cell>
        </row>
        <row r="314">
          <cell r="A314">
            <v>19.71</v>
          </cell>
        </row>
        <row r="315">
          <cell r="A315">
            <v>19.670000000000002</v>
          </cell>
        </row>
        <row r="316">
          <cell r="A316">
            <v>16.03</v>
          </cell>
        </row>
        <row r="317">
          <cell r="A317">
            <v>16.73</v>
          </cell>
        </row>
        <row r="318">
          <cell r="A318">
            <v>15.8</v>
          </cell>
        </row>
        <row r="319">
          <cell r="A319">
            <v>19.23</v>
          </cell>
        </row>
        <row r="320">
          <cell r="A320">
            <v>18.690000000000001</v>
          </cell>
        </row>
        <row r="321">
          <cell r="A321">
            <v>18.09</v>
          </cell>
        </row>
        <row r="322">
          <cell r="A322">
            <v>17.91</v>
          </cell>
        </row>
        <row r="323">
          <cell r="A323">
            <v>16.73</v>
          </cell>
        </row>
        <row r="324">
          <cell r="A324">
            <v>18.079999999999998</v>
          </cell>
        </row>
        <row r="325">
          <cell r="A325">
            <v>18.420000000000002</v>
          </cell>
        </row>
        <row r="326">
          <cell r="A326">
            <v>18.239999999999998</v>
          </cell>
        </row>
        <row r="327">
          <cell r="A327">
            <v>17.86</v>
          </cell>
        </row>
        <row r="328">
          <cell r="A328">
            <v>16.75</v>
          </cell>
        </row>
        <row r="329">
          <cell r="A329">
            <v>18.04</v>
          </cell>
        </row>
        <row r="330">
          <cell r="A330">
            <v>17.66</v>
          </cell>
        </row>
        <row r="331">
          <cell r="A331">
            <v>19.16</v>
          </cell>
        </row>
        <row r="332">
          <cell r="A332">
            <v>16.05</v>
          </cell>
        </row>
        <row r="333">
          <cell r="A333">
            <v>15.29</v>
          </cell>
        </row>
        <row r="334">
          <cell r="A334">
            <v>15.39</v>
          </cell>
        </row>
        <row r="335">
          <cell r="A335">
            <v>13.29</v>
          </cell>
        </row>
        <row r="336">
          <cell r="A336">
            <v>14.14</v>
          </cell>
        </row>
        <row r="337">
          <cell r="A337">
            <v>14.67</v>
          </cell>
        </row>
        <row r="338">
          <cell r="A338">
            <v>16.41</v>
          </cell>
        </row>
        <row r="339">
          <cell r="A339">
            <v>17.03</v>
          </cell>
        </row>
        <row r="340">
          <cell r="A340">
            <v>15.61</v>
          </cell>
        </row>
        <row r="341">
          <cell r="A341">
            <v>14.04</v>
          </cell>
        </row>
        <row r="342">
          <cell r="A342">
            <v>16.11</v>
          </cell>
        </row>
        <row r="343">
          <cell r="A343">
            <v>17.420000000000002</v>
          </cell>
        </row>
        <row r="344">
          <cell r="A344">
            <v>14.81</v>
          </cell>
        </row>
        <row r="345">
          <cell r="A345">
            <v>16.78</v>
          </cell>
        </row>
        <row r="346">
          <cell r="A346">
            <v>14.42</v>
          </cell>
        </row>
        <row r="347">
          <cell r="A347">
            <v>14.11</v>
          </cell>
        </row>
        <row r="348">
          <cell r="A348">
            <v>16.079999999999998</v>
          </cell>
        </row>
        <row r="349">
          <cell r="A349">
            <v>17.75</v>
          </cell>
        </row>
        <row r="350">
          <cell r="A350">
            <v>18.55</v>
          </cell>
        </row>
        <row r="351">
          <cell r="A351">
            <v>18.600000000000001</v>
          </cell>
        </row>
        <row r="352">
          <cell r="A352">
            <v>19.399999999999999</v>
          </cell>
        </row>
        <row r="353">
          <cell r="A353">
            <v>17.38</v>
          </cell>
        </row>
        <row r="354">
          <cell r="A354">
            <v>17.309999999999999</v>
          </cell>
        </row>
        <row r="355">
          <cell r="A355">
            <v>19.59</v>
          </cell>
        </row>
        <row r="356">
          <cell r="A356">
            <v>20.16</v>
          </cell>
        </row>
        <row r="357">
          <cell r="A357">
            <v>18.579999999999998</v>
          </cell>
        </row>
        <row r="358">
          <cell r="A358">
            <v>18.8</v>
          </cell>
        </row>
        <row r="359">
          <cell r="A359">
            <v>19.260000000000002</v>
          </cell>
        </row>
        <row r="360">
          <cell r="A360">
            <v>17.98</v>
          </cell>
        </row>
        <row r="361">
          <cell r="A361">
            <v>16.739999999999998</v>
          </cell>
        </row>
        <row r="362">
          <cell r="A362">
            <v>17.059999999999999</v>
          </cell>
        </row>
        <row r="363">
          <cell r="A363">
            <v>16.79</v>
          </cell>
        </row>
        <row r="364">
          <cell r="A364">
            <v>18.03</v>
          </cell>
        </row>
        <row r="365">
          <cell r="A365">
            <v>15.17</v>
          </cell>
        </row>
        <row r="366">
          <cell r="A366">
            <v>13.96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2_Temp_Min"/>
      <sheetName val="data"/>
    </sheetNames>
    <sheetDataSet>
      <sheetData sheetId="0"/>
      <sheetData sheetId="1">
        <row r="1">
          <cell r="A1">
            <v>11.91</v>
          </cell>
        </row>
        <row r="2">
          <cell r="A2">
            <v>10.52</v>
          </cell>
        </row>
        <row r="3">
          <cell r="A3">
            <v>9.42</v>
          </cell>
        </row>
        <row r="4">
          <cell r="A4">
            <v>10.02</v>
          </cell>
        </row>
        <row r="5">
          <cell r="A5">
            <v>11.12</v>
          </cell>
        </row>
        <row r="6">
          <cell r="A6">
            <v>11.78</v>
          </cell>
        </row>
        <row r="7">
          <cell r="A7">
            <v>12</v>
          </cell>
        </row>
        <row r="8">
          <cell r="A8">
            <v>9.86</v>
          </cell>
        </row>
        <row r="9">
          <cell r="A9">
            <v>9.6300000000000008</v>
          </cell>
        </row>
        <row r="10">
          <cell r="A10">
            <v>9.82</v>
          </cell>
        </row>
        <row r="11">
          <cell r="A11">
            <v>9</v>
          </cell>
        </row>
        <row r="12">
          <cell r="A12">
            <v>10.83</v>
          </cell>
        </row>
        <row r="13">
          <cell r="A13">
            <v>10.029999999999999</v>
          </cell>
        </row>
        <row r="14">
          <cell r="A14">
            <v>9.11</v>
          </cell>
        </row>
        <row r="15">
          <cell r="A15">
            <v>7.5</v>
          </cell>
        </row>
        <row r="16">
          <cell r="A16">
            <v>8.85</v>
          </cell>
        </row>
        <row r="17">
          <cell r="A17">
            <v>9.5500000000000007</v>
          </cell>
        </row>
        <row r="18">
          <cell r="A18">
            <v>9.77</v>
          </cell>
        </row>
        <row r="19">
          <cell r="A19">
            <v>8.9600000000000009</v>
          </cell>
        </row>
        <row r="20">
          <cell r="A20">
            <v>8.15</v>
          </cell>
        </row>
        <row r="21">
          <cell r="A21">
            <v>9.4600000000000009</v>
          </cell>
        </row>
        <row r="22">
          <cell r="A22">
            <v>9.0299999999999994</v>
          </cell>
        </row>
        <row r="23">
          <cell r="A23">
            <v>9.02</v>
          </cell>
        </row>
        <row r="24">
          <cell r="A24">
            <v>10.61</v>
          </cell>
        </row>
        <row r="25">
          <cell r="A25">
            <v>9.6</v>
          </cell>
        </row>
        <row r="26">
          <cell r="A26">
            <v>7.61</v>
          </cell>
        </row>
        <row r="27">
          <cell r="A27">
            <v>9.69</v>
          </cell>
        </row>
        <row r="28">
          <cell r="A28">
            <v>10.39</v>
          </cell>
        </row>
        <row r="29">
          <cell r="A29">
            <v>7.29</v>
          </cell>
        </row>
        <row r="30">
          <cell r="A30">
            <v>5.08</v>
          </cell>
        </row>
        <row r="31">
          <cell r="A31">
            <v>7.66</v>
          </cell>
        </row>
        <row r="32">
          <cell r="A32">
            <v>8.41</v>
          </cell>
        </row>
        <row r="33">
          <cell r="A33">
            <v>4.59</v>
          </cell>
        </row>
        <row r="34">
          <cell r="A34">
            <v>2.04</v>
          </cell>
        </row>
        <row r="35">
          <cell r="A35">
            <v>2.11</v>
          </cell>
        </row>
        <row r="36">
          <cell r="A36">
            <v>3.15</v>
          </cell>
        </row>
        <row r="37">
          <cell r="A37">
            <v>5.89</v>
          </cell>
        </row>
        <row r="38">
          <cell r="A38">
            <v>7.09</v>
          </cell>
        </row>
        <row r="39">
          <cell r="A39">
            <v>3.03</v>
          </cell>
        </row>
        <row r="40">
          <cell r="A40">
            <v>4.9400000000000004</v>
          </cell>
        </row>
        <row r="41">
          <cell r="A41">
            <v>5.94</v>
          </cell>
        </row>
        <row r="42">
          <cell r="A42">
            <v>5.12</v>
          </cell>
        </row>
        <row r="43">
          <cell r="A43">
            <v>3.22</v>
          </cell>
        </row>
        <row r="44">
          <cell r="A44">
            <v>1.95</v>
          </cell>
        </row>
        <row r="45">
          <cell r="A45">
            <v>5.15</v>
          </cell>
        </row>
        <row r="46">
          <cell r="A46">
            <v>5.64</v>
          </cell>
        </row>
        <row r="47">
          <cell r="A47">
            <v>6.46</v>
          </cell>
        </row>
        <row r="48">
          <cell r="A48">
            <v>6.65</v>
          </cell>
        </row>
        <row r="49">
          <cell r="A49">
            <v>7.51</v>
          </cell>
        </row>
        <row r="50">
          <cell r="A50">
            <v>7.52</v>
          </cell>
        </row>
        <row r="51">
          <cell r="A51">
            <v>7.37</v>
          </cell>
        </row>
        <row r="52">
          <cell r="A52">
            <v>6.04</v>
          </cell>
        </row>
        <row r="53">
          <cell r="A53">
            <v>7.92</v>
          </cell>
        </row>
        <row r="54">
          <cell r="A54">
            <v>7.7</v>
          </cell>
        </row>
        <row r="55">
          <cell r="A55">
            <v>9.39</v>
          </cell>
        </row>
        <row r="56">
          <cell r="A56">
            <v>8.35</v>
          </cell>
        </row>
        <row r="57">
          <cell r="A57">
            <v>11.55</v>
          </cell>
        </row>
        <row r="58">
          <cell r="A58">
            <v>12.01</v>
          </cell>
        </row>
        <row r="59">
          <cell r="A59">
            <v>10.33</v>
          </cell>
        </row>
        <row r="60">
          <cell r="A60">
            <v>9.2799999999999994</v>
          </cell>
        </row>
        <row r="61">
          <cell r="A61">
            <v>10.66</v>
          </cell>
        </row>
        <row r="62">
          <cell r="A62">
            <v>11.04</v>
          </cell>
        </row>
        <row r="63">
          <cell r="A63">
            <v>9.01</v>
          </cell>
        </row>
        <row r="64">
          <cell r="A64">
            <v>10.7</v>
          </cell>
        </row>
        <row r="65">
          <cell r="A65">
            <v>10.49</v>
          </cell>
        </row>
        <row r="66">
          <cell r="A66">
            <v>9.83</v>
          </cell>
        </row>
        <row r="67">
          <cell r="A67">
            <v>7.97</v>
          </cell>
        </row>
        <row r="68">
          <cell r="A68">
            <v>8.4600000000000009</v>
          </cell>
        </row>
        <row r="69">
          <cell r="A69">
            <v>9.8000000000000007</v>
          </cell>
        </row>
        <row r="70">
          <cell r="A70">
            <v>8.14</v>
          </cell>
        </row>
        <row r="71">
          <cell r="A71">
            <v>9.0399999999999991</v>
          </cell>
        </row>
        <row r="72">
          <cell r="A72">
            <v>10.47</v>
          </cell>
        </row>
        <row r="73">
          <cell r="A73">
            <v>10.55</v>
          </cell>
        </row>
        <row r="74">
          <cell r="A74">
            <v>12.26</v>
          </cell>
        </row>
        <row r="75">
          <cell r="A75">
            <v>11.36</v>
          </cell>
        </row>
        <row r="76">
          <cell r="A76">
            <v>10.51</v>
          </cell>
        </row>
        <row r="77">
          <cell r="A77">
            <v>10.88</v>
          </cell>
        </row>
        <row r="78">
          <cell r="A78">
            <v>11.58</v>
          </cell>
        </row>
        <row r="79">
          <cell r="A79">
            <v>10.58</v>
          </cell>
        </row>
        <row r="80">
          <cell r="A80">
            <v>7.41</v>
          </cell>
        </row>
        <row r="81">
          <cell r="A81">
            <v>7.31</v>
          </cell>
        </row>
        <row r="82">
          <cell r="A82">
            <v>9.6199999999999992</v>
          </cell>
        </row>
        <row r="83">
          <cell r="A83">
            <v>9.25</v>
          </cell>
        </row>
        <row r="84">
          <cell r="A84">
            <v>11.34</v>
          </cell>
        </row>
        <row r="85">
          <cell r="A85">
            <v>10.95</v>
          </cell>
        </row>
        <row r="86">
          <cell r="A86">
            <v>11.36</v>
          </cell>
        </row>
        <row r="87">
          <cell r="A87">
            <v>10.71</v>
          </cell>
        </row>
        <row r="88">
          <cell r="A88">
            <v>10.98</v>
          </cell>
        </row>
        <row r="89">
          <cell r="A89">
            <v>11.59</v>
          </cell>
        </row>
        <row r="90">
          <cell r="A90">
            <v>11.16</v>
          </cell>
        </row>
        <row r="91">
          <cell r="A91">
            <v>13.57</v>
          </cell>
        </row>
        <row r="92">
          <cell r="A92">
            <v>11.99</v>
          </cell>
        </row>
        <row r="93">
          <cell r="A93">
            <v>12.8</v>
          </cell>
        </row>
        <row r="94">
          <cell r="A94">
            <v>12.59</v>
          </cell>
        </row>
        <row r="95">
          <cell r="A95">
            <v>13.1</v>
          </cell>
        </row>
        <row r="96">
          <cell r="A96">
            <v>11.11</v>
          </cell>
        </row>
        <row r="97">
          <cell r="A97">
            <v>10.58</v>
          </cell>
        </row>
        <row r="98">
          <cell r="A98">
            <v>10.18</v>
          </cell>
        </row>
        <row r="99">
          <cell r="A99">
            <v>10.14</v>
          </cell>
        </row>
        <row r="100">
          <cell r="A100">
            <v>13.06</v>
          </cell>
        </row>
        <row r="101">
          <cell r="A101">
            <v>15.12</v>
          </cell>
        </row>
        <row r="102">
          <cell r="A102">
            <v>13.4</v>
          </cell>
        </row>
        <row r="103">
          <cell r="A103">
            <v>13.37</v>
          </cell>
        </row>
        <row r="104">
          <cell r="A104">
            <v>11.17</v>
          </cell>
        </row>
        <row r="105">
          <cell r="A105">
            <v>11.24</v>
          </cell>
        </row>
        <row r="106">
          <cell r="A106">
            <v>10.84</v>
          </cell>
        </row>
        <row r="107">
          <cell r="A107">
            <v>9.23</v>
          </cell>
        </row>
        <row r="108">
          <cell r="A108">
            <v>8.36</v>
          </cell>
        </row>
        <row r="109">
          <cell r="A109">
            <v>12.15</v>
          </cell>
        </row>
        <row r="110">
          <cell r="A110">
            <v>12.56</v>
          </cell>
        </row>
        <row r="111">
          <cell r="A111">
            <v>12.28</v>
          </cell>
        </row>
        <row r="112">
          <cell r="A112">
            <v>13.9</v>
          </cell>
        </row>
        <row r="113">
          <cell r="A113">
            <v>14.16</v>
          </cell>
        </row>
        <row r="114">
          <cell r="A114">
            <v>13.22</v>
          </cell>
        </row>
        <row r="115">
          <cell r="A115">
            <v>13.23</v>
          </cell>
        </row>
        <row r="116">
          <cell r="A116">
            <v>13.28</v>
          </cell>
        </row>
        <row r="117">
          <cell r="A117">
            <v>13.06</v>
          </cell>
        </row>
        <row r="118">
          <cell r="A118">
            <v>15.45</v>
          </cell>
        </row>
        <row r="119">
          <cell r="A119">
            <v>14.36</v>
          </cell>
        </row>
        <row r="120">
          <cell r="A120">
            <v>11.69</v>
          </cell>
        </row>
        <row r="121">
          <cell r="A121">
            <v>10.5</v>
          </cell>
        </row>
        <row r="122">
          <cell r="A122">
            <v>10.76</v>
          </cell>
        </row>
        <row r="123">
          <cell r="A123">
            <v>12.26</v>
          </cell>
        </row>
        <row r="124">
          <cell r="A124">
            <v>11.97</v>
          </cell>
        </row>
        <row r="125">
          <cell r="A125">
            <v>13.35</v>
          </cell>
        </row>
        <row r="126">
          <cell r="A126">
            <v>14.51</v>
          </cell>
        </row>
        <row r="127">
          <cell r="A127">
            <v>13.28</v>
          </cell>
        </row>
        <row r="128">
          <cell r="A128">
            <v>14.3</v>
          </cell>
        </row>
        <row r="129">
          <cell r="A129">
            <v>15.52</v>
          </cell>
        </row>
        <row r="130">
          <cell r="A130">
            <v>17.63</v>
          </cell>
        </row>
        <row r="131">
          <cell r="A131">
            <v>17.45</v>
          </cell>
        </row>
        <row r="132">
          <cell r="A132">
            <v>17.920000000000002</v>
          </cell>
        </row>
        <row r="133">
          <cell r="A133">
            <v>17.440000000000001</v>
          </cell>
        </row>
        <row r="134">
          <cell r="A134">
            <v>19.670000000000002</v>
          </cell>
        </row>
        <row r="135">
          <cell r="A135">
            <v>19.61</v>
          </cell>
        </row>
        <row r="136">
          <cell r="A136">
            <v>16.84</v>
          </cell>
        </row>
        <row r="137">
          <cell r="A137">
            <v>16.36</v>
          </cell>
        </row>
        <row r="138">
          <cell r="A138">
            <v>15.87</v>
          </cell>
        </row>
        <row r="139">
          <cell r="A139">
            <v>16.399999999999999</v>
          </cell>
        </row>
        <row r="140">
          <cell r="A140">
            <v>16.649999999999999</v>
          </cell>
        </row>
        <row r="141">
          <cell r="A141">
            <v>15.13</v>
          </cell>
        </row>
        <row r="142">
          <cell r="A142">
            <v>13.69</v>
          </cell>
        </row>
        <row r="143">
          <cell r="A143">
            <v>14.91</v>
          </cell>
        </row>
        <row r="144">
          <cell r="A144">
            <v>16.73</v>
          </cell>
        </row>
        <row r="145">
          <cell r="A145">
            <v>16.25</v>
          </cell>
        </row>
        <row r="146">
          <cell r="A146">
            <v>16.53</v>
          </cell>
        </row>
        <row r="147">
          <cell r="A147">
            <v>18.07</v>
          </cell>
        </row>
        <row r="148">
          <cell r="A148">
            <v>18.27</v>
          </cell>
        </row>
        <row r="149">
          <cell r="A149">
            <v>17.37</v>
          </cell>
        </row>
        <row r="150">
          <cell r="A150">
            <v>17.329999999999998</v>
          </cell>
        </row>
        <row r="151">
          <cell r="A151">
            <v>17.77</v>
          </cell>
        </row>
        <row r="152">
          <cell r="A152">
            <v>20.05</v>
          </cell>
        </row>
        <row r="153">
          <cell r="A153">
            <v>19.829999999999998</v>
          </cell>
        </row>
        <row r="154">
          <cell r="A154">
            <v>20.55</v>
          </cell>
        </row>
        <row r="155">
          <cell r="A155">
            <v>20.36</v>
          </cell>
        </row>
        <row r="156">
          <cell r="A156">
            <v>19.45</v>
          </cell>
        </row>
        <row r="157">
          <cell r="A157">
            <v>18.36</v>
          </cell>
        </row>
        <row r="158">
          <cell r="A158">
            <v>19.34</v>
          </cell>
        </row>
        <row r="159">
          <cell r="A159">
            <v>22.35</v>
          </cell>
        </row>
        <row r="160">
          <cell r="A160">
            <v>22.55</v>
          </cell>
        </row>
        <row r="161">
          <cell r="A161">
            <v>19.84</v>
          </cell>
        </row>
        <row r="162">
          <cell r="A162">
            <v>19.68</v>
          </cell>
        </row>
        <row r="163">
          <cell r="A163">
            <v>22.59</v>
          </cell>
        </row>
        <row r="164">
          <cell r="A164">
            <v>18.32</v>
          </cell>
        </row>
        <row r="165">
          <cell r="A165">
            <v>18.13</v>
          </cell>
        </row>
        <row r="166">
          <cell r="A166">
            <v>17.989999999999998</v>
          </cell>
        </row>
        <row r="167">
          <cell r="A167">
            <v>19.07</v>
          </cell>
        </row>
        <row r="168">
          <cell r="A168">
            <v>18.059999999999999</v>
          </cell>
        </row>
        <row r="169">
          <cell r="A169">
            <v>19.940000000000001</v>
          </cell>
        </row>
        <row r="170">
          <cell r="A170">
            <v>20.23</v>
          </cell>
        </row>
        <row r="171">
          <cell r="A171">
            <v>21.33</v>
          </cell>
        </row>
        <row r="172">
          <cell r="A172">
            <v>20.47</v>
          </cell>
        </row>
        <row r="173">
          <cell r="A173">
            <v>21.63</v>
          </cell>
        </row>
        <row r="174">
          <cell r="A174">
            <v>21.57</v>
          </cell>
        </row>
        <row r="175">
          <cell r="A175">
            <v>20.65</v>
          </cell>
        </row>
        <row r="176">
          <cell r="A176">
            <v>20.86</v>
          </cell>
        </row>
        <row r="177">
          <cell r="A177">
            <v>20.83</v>
          </cell>
        </row>
        <row r="178">
          <cell r="A178">
            <v>22.07</v>
          </cell>
        </row>
        <row r="179">
          <cell r="A179">
            <v>22.74</v>
          </cell>
        </row>
        <row r="180">
          <cell r="A180">
            <v>25.75</v>
          </cell>
        </row>
        <row r="181">
          <cell r="A181">
            <v>26</v>
          </cell>
        </row>
        <row r="182">
          <cell r="A182">
            <v>24.56</v>
          </cell>
        </row>
        <row r="183">
          <cell r="A183">
            <v>22.01</v>
          </cell>
        </row>
        <row r="184">
          <cell r="A184">
            <v>19.75</v>
          </cell>
        </row>
        <row r="185">
          <cell r="A185">
            <v>19.440000000000001</v>
          </cell>
        </row>
        <row r="186">
          <cell r="A186">
            <v>19.850000000000001</v>
          </cell>
        </row>
        <row r="187">
          <cell r="A187">
            <v>22.54</v>
          </cell>
        </row>
        <row r="188">
          <cell r="A188">
            <v>20.95</v>
          </cell>
        </row>
        <row r="189">
          <cell r="A189">
            <v>20.21</v>
          </cell>
        </row>
        <row r="190">
          <cell r="A190">
            <v>21.39</v>
          </cell>
        </row>
        <row r="191">
          <cell r="A191">
            <v>21.16</v>
          </cell>
        </row>
        <row r="192">
          <cell r="A192">
            <v>21.79</v>
          </cell>
        </row>
        <row r="193">
          <cell r="A193">
            <v>21.98</v>
          </cell>
        </row>
        <row r="194">
          <cell r="A194">
            <v>21.92</v>
          </cell>
        </row>
        <row r="195">
          <cell r="A195">
            <v>22.2</v>
          </cell>
        </row>
        <row r="196">
          <cell r="A196">
            <v>23.97</v>
          </cell>
        </row>
        <row r="197">
          <cell r="A197">
            <v>23.04</v>
          </cell>
        </row>
        <row r="198">
          <cell r="A198">
            <v>21.85</v>
          </cell>
        </row>
        <row r="199">
          <cell r="A199">
            <v>21.35</v>
          </cell>
        </row>
        <row r="200">
          <cell r="A200">
            <v>20.88</v>
          </cell>
        </row>
        <row r="201">
          <cell r="A201">
            <v>22.75</v>
          </cell>
        </row>
        <row r="202">
          <cell r="A202">
            <v>23.29</v>
          </cell>
        </row>
        <row r="203">
          <cell r="A203">
            <v>22.86</v>
          </cell>
        </row>
        <row r="204">
          <cell r="A204">
            <v>22.37</v>
          </cell>
        </row>
        <row r="205">
          <cell r="A205">
            <v>21.88</v>
          </cell>
        </row>
        <row r="206">
          <cell r="A206">
            <v>21.18</v>
          </cell>
        </row>
        <row r="207">
          <cell r="A207">
            <v>21.69</v>
          </cell>
        </row>
        <row r="208">
          <cell r="A208">
            <v>22.78</v>
          </cell>
        </row>
        <row r="209">
          <cell r="A209">
            <v>22.32</v>
          </cell>
        </row>
        <row r="210">
          <cell r="A210">
            <v>22.73</v>
          </cell>
        </row>
        <row r="211">
          <cell r="A211">
            <v>21.97</v>
          </cell>
        </row>
        <row r="212">
          <cell r="A212">
            <v>21.05</v>
          </cell>
        </row>
        <row r="213">
          <cell r="A213">
            <v>22.39</v>
          </cell>
        </row>
        <row r="214">
          <cell r="A214">
            <v>23.84</v>
          </cell>
        </row>
        <row r="215">
          <cell r="A215">
            <v>24.97</v>
          </cell>
        </row>
        <row r="216">
          <cell r="A216">
            <v>23.23</v>
          </cell>
        </row>
        <row r="217">
          <cell r="A217">
            <v>23.02</v>
          </cell>
        </row>
        <row r="218">
          <cell r="A218">
            <v>23.24</v>
          </cell>
        </row>
        <row r="219">
          <cell r="A219">
            <v>22.9</v>
          </cell>
        </row>
        <row r="220">
          <cell r="A220">
            <v>22.68</v>
          </cell>
        </row>
        <row r="221">
          <cell r="A221">
            <v>22.78</v>
          </cell>
        </row>
        <row r="222">
          <cell r="A222">
            <v>22.79</v>
          </cell>
        </row>
        <row r="223">
          <cell r="A223">
            <v>25.63</v>
          </cell>
        </row>
        <row r="224">
          <cell r="A224">
            <v>27.12</v>
          </cell>
        </row>
        <row r="225">
          <cell r="A225">
            <v>26.82</v>
          </cell>
        </row>
        <row r="226">
          <cell r="A226">
            <v>23.57</v>
          </cell>
        </row>
        <row r="227">
          <cell r="A227">
            <v>23.51</v>
          </cell>
        </row>
        <row r="228">
          <cell r="A228">
            <v>23.61</v>
          </cell>
        </row>
        <row r="229">
          <cell r="A229">
            <v>24.1</v>
          </cell>
        </row>
        <row r="230">
          <cell r="A230">
            <v>23.52</v>
          </cell>
        </row>
        <row r="231">
          <cell r="A231">
            <v>24.94</v>
          </cell>
        </row>
        <row r="232">
          <cell r="A232">
            <v>25.18</v>
          </cell>
        </row>
        <row r="233">
          <cell r="A233">
            <v>24.52</v>
          </cell>
        </row>
        <row r="234">
          <cell r="A234">
            <v>25.1</v>
          </cell>
        </row>
        <row r="235">
          <cell r="A235">
            <v>25.09</v>
          </cell>
        </row>
        <row r="236">
          <cell r="A236">
            <v>24.16</v>
          </cell>
        </row>
        <row r="237">
          <cell r="A237">
            <v>24.78</v>
          </cell>
        </row>
        <row r="238">
          <cell r="A238">
            <v>24.83</v>
          </cell>
        </row>
        <row r="239">
          <cell r="A239">
            <v>24.94</v>
          </cell>
        </row>
        <row r="240">
          <cell r="A240">
            <v>23.91</v>
          </cell>
        </row>
        <row r="241">
          <cell r="A241">
            <v>23.34</v>
          </cell>
        </row>
        <row r="242">
          <cell r="A242">
            <v>23.16</v>
          </cell>
        </row>
        <row r="243">
          <cell r="A243">
            <v>24.19</v>
          </cell>
        </row>
        <row r="244">
          <cell r="A244">
            <v>22.67</v>
          </cell>
        </row>
        <row r="245">
          <cell r="A245">
            <v>22.23</v>
          </cell>
        </row>
        <row r="246">
          <cell r="A246">
            <v>20.61</v>
          </cell>
        </row>
        <row r="247">
          <cell r="A247">
            <v>19.739999999999998</v>
          </cell>
        </row>
        <row r="248">
          <cell r="A248">
            <v>19.62</v>
          </cell>
        </row>
        <row r="249">
          <cell r="A249">
            <v>20.190000000000001</v>
          </cell>
        </row>
        <row r="250">
          <cell r="A250">
            <v>21.02</v>
          </cell>
        </row>
        <row r="251">
          <cell r="A251">
            <v>21.1</v>
          </cell>
        </row>
        <row r="252">
          <cell r="A252">
            <v>20.56</v>
          </cell>
        </row>
        <row r="253">
          <cell r="A253">
            <v>20.25</v>
          </cell>
        </row>
        <row r="254">
          <cell r="A254">
            <v>20.12</v>
          </cell>
        </row>
        <row r="255">
          <cell r="A255">
            <v>20.61</v>
          </cell>
        </row>
        <row r="256">
          <cell r="A256">
            <v>21.19</v>
          </cell>
        </row>
        <row r="257">
          <cell r="A257">
            <v>20.420000000000002</v>
          </cell>
        </row>
        <row r="258">
          <cell r="A258">
            <v>19.89</v>
          </cell>
        </row>
        <row r="259">
          <cell r="A259">
            <v>21.27</v>
          </cell>
        </row>
        <row r="260">
          <cell r="A260">
            <v>22.55</v>
          </cell>
        </row>
        <row r="261">
          <cell r="A261">
            <v>21.08</v>
          </cell>
        </row>
        <row r="262">
          <cell r="A262">
            <v>22.47</v>
          </cell>
        </row>
        <row r="263">
          <cell r="A263">
            <v>22.54</v>
          </cell>
        </row>
        <row r="264">
          <cell r="A264">
            <v>21.77</v>
          </cell>
        </row>
        <row r="265">
          <cell r="A265">
            <v>20.75</v>
          </cell>
        </row>
        <row r="266">
          <cell r="A266">
            <v>20.82</v>
          </cell>
        </row>
        <row r="267">
          <cell r="A267">
            <v>21.59</v>
          </cell>
        </row>
        <row r="268">
          <cell r="A268">
            <v>21.77</v>
          </cell>
        </row>
        <row r="269">
          <cell r="A269">
            <v>18.84</v>
          </cell>
        </row>
        <row r="270">
          <cell r="A270">
            <v>18.47</v>
          </cell>
        </row>
        <row r="271">
          <cell r="A271">
            <v>19.59</v>
          </cell>
        </row>
        <row r="272">
          <cell r="A272">
            <v>17.649999999999999</v>
          </cell>
        </row>
        <row r="273">
          <cell r="A273">
            <v>16.98</v>
          </cell>
        </row>
        <row r="274">
          <cell r="A274">
            <v>16.8</v>
          </cell>
        </row>
        <row r="275">
          <cell r="A275">
            <v>18.05</v>
          </cell>
        </row>
        <row r="276">
          <cell r="A276">
            <v>18.13</v>
          </cell>
        </row>
        <row r="277">
          <cell r="A277">
            <v>17.649999999999999</v>
          </cell>
        </row>
        <row r="278">
          <cell r="A278">
            <v>17.72</v>
          </cell>
        </row>
        <row r="279">
          <cell r="A279">
            <v>17.989999999999998</v>
          </cell>
        </row>
        <row r="280">
          <cell r="A280">
            <v>18.79</v>
          </cell>
        </row>
        <row r="281">
          <cell r="A281">
            <v>19</v>
          </cell>
        </row>
        <row r="282">
          <cell r="A282">
            <v>20.77</v>
          </cell>
        </row>
        <row r="283">
          <cell r="A283">
            <v>20.69</v>
          </cell>
        </row>
        <row r="284">
          <cell r="A284">
            <v>21.98</v>
          </cell>
        </row>
        <row r="285">
          <cell r="A285">
            <v>20.68</v>
          </cell>
        </row>
        <row r="286">
          <cell r="A286">
            <v>19.239999999999998</v>
          </cell>
        </row>
        <row r="287">
          <cell r="A287">
            <v>18.29</v>
          </cell>
        </row>
        <row r="288">
          <cell r="A288">
            <v>17.29</v>
          </cell>
        </row>
        <row r="289">
          <cell r="A289">
            <v>16.899999999999999</v>
          </cell>
        </row>
        <row r="290">
          <cell r="A290">
            <v>16.97</v>
          </cell>
        </row>
        <row r="291">
          <cell r="A291">
            <v>15.63</v>
          </cell>
        </row>
        <row r="292">
          <cell r="A292">
            <v>17.45</v>
          </cell>
        </row>
        <row r="293">
          <cell r="A293">
            <v>18.16</v>
          </cell>
        </row>
        <row r="294">
          <cell r="A294">
            <v>16.989999999999998</v>
          </cell>
        </row>
        <row r="295">
          <cell r="A295">
            <v>15.75</v>
          </cell>
        </row>
        <row r="296">
          <cell r="A296">
            <v>15.39</v>
          </cell>
        </row>
        <row r="297">
          <cell r="A297">
            <v>16.29</v>
          </cell>
        </row>
        <row r="298">
          <cell r="A298">
            <v>16.63</v>
          </cell>
        </row>
        <row r="299">
          <cell r="A299">
            <v>16.059999999999999</v>
          </cell>
        </row>
        <row r="300">
          <cell r="A300">
            <v>16.43</v>
          </cell>
        </row>
        <row r="301">
          <cell r="A301">
            <v>15.63</v>
          </cell>
        </row>
        <row r="302">
          <cell r="A302">
            <v>11.8</v>
          </cell>
        </row>
        <row r="303">
          <cell r="A303">
            <v>13.38</v>
          </cell>
        </row>
        <row r="304">
          <cell r="A304">
            <v>13.62</v>
          </cell>
        </row>
        <row r="305">
          <cell r="A305">
            <v>11.86</v>
          </cell>
        </row>
        <row r="306">
          <cell r="A306">
            <v>13.86</v>
          </cell>
        </row>
        <row r="307">
          <cell r="A307">
            <v>12.54</v>
          </cell>
        </row>
        <row r="308">
          <cell r="A308">
            <v>15.58</v>
          </cell>
        </row>
        <row r="309">
          <cell r="A309">
            <v>17.57</v>
          </cell>
        </row>
        <row r="310">
          <cell r="A310">
            <v>16.05</v>
          </cell>
        </row>
        <row r="311">
          <cell r="A311">
            <v>14.14</v>
          </cell>
        </row>
        <row r="312">
          <cell r="A312">
            <v>14.1</v>
          </cell>
        </row>
        <row r="313">
          <cell r="A313">
            <v>15.28</v>
          </cell>
        </row>
        <row r="314">
          <cell r="A314">
            <v>15.25</v>
          </cell>
        </row>
        <row r="315">
          <cell r="A315">
            <v>13.5</v>
          </cell>
        </row>
        <row r="316">
          <cell r="A316">
            <v>9.9700000000000006</v>
          </cell>
        </row>
        <row r="317">
          <cell r="A317">
            <v>12.42</v>
          </cell>
        </row>
        <row r="318">
          <cell r="A318">
            <v>13.09</v>
          </cell>
        </row>
        <row r="319">
          <cell r="A319">
            <v>14.02</v>
          </cell>
        </row>
        <row r="320">
          <cell r="A320">
            <v>14.62</v>
          </cell>
        </row>
        <row r="321">
          <cell r="A321">
            <v>13.79</v>
          </cell>
        </row>
        <row r="322">
          <cell r="A322">
            <v>14.19</v>
          </cell>
        </row>
        <row r="323">
          <cell r="A323">
            <v>13.48</v>
          </cell>
        </row>
        <row r="324">
          <cell r="A324">
            <v>14.36</v>
          </cell>
        </row>
        <row r="325">
          <cell r="A325">
            <v>13.55</v>
          </cell>
        </row>
        <row r="326">
          <cell r="A326">
            <v>13.99</v>
          </cell>
        </row>
        <row r="327">
          <cell r="A327">
            <v>12.72</v>
          </cell>
        </row>
        <row r="328">
          <cell r="A328">
            <v>13.28</v>
          </cell>
        </row>
        <row r="329">
          <cell r="A329">
            <v>13.28</v>
          </cell>
        </row>
        <row r="330">
          <cell r="A330">
            <v>14.26</v>
          </cell>
        </row>
        <row r="331">
          <cell r="A331">
            <v>13.78</v>
          </cell>
        </row>
        <row r="332">
          <cell r="A332">
            <v>9.3800000000000008</v>
          </cell>
        </row>
        <row r="333">
          <cell r="A333">
            <v>7.97</v>
          </cell>
        </row>
        <row r="334">
          <cell r="A334">
            <v>8.2799999999999994</v>
          </cell>
        </row>
        <row r="335">
          <cell r="A335">
            <v>7.23</v>
          </cell>
        </row>
        <row r="336">
          <cell r="A336">
            <v>7.49</v>
          </cell>
        </row>
        <row r="337">
          <cell r="A337">
            <v>7.6</v>
          </cell>
        </row>
        <row r="338">
          <cell r="A338">
            <v>7.97</v>
          </cell>
        </row>
        <row r="339">
          <cell r="A339">
            <v>8.8800000000000008</v>
          </cell>
        </row>
        <row r="340">
          <cell r="A340">
            <v>8.41</v>
          </cell>
        </row>
        <row r="341">
          <cell r="A341">
            <v>7.94</v>
          </cell>
        </row>
        <row r="342">
          <cell r="A342">
            <v>11.62</v>
          </cell>
        </row>
        <row r="343">
          <cell r="A343">
            <v>9.61</v>
          </cell>
        </row>
        <row r="344">
          <cell r="A344">
            <v>10.48</v>
          </cell>
        </row>
        <row r="345">
          <cell r="A345">
            <v>9.2200000000000006</v>
          </cell>
        </row>
        <row r="346">
          <cell r="A346">
            <v>8.83</v>
          </cell>
        </row>
        <row r="347">
          <cell r="A347">
            <v>9.91</v>
          </cell>
        </row>
        <row r="348">
          <cell r="A348">
            <v>9.82</v>
          </cell>
        </row>
        <row r="349">
          <cell r="A349">
            <v>9.81</v>
          </cell>
        </row>
        <row r="350">
          <cell r="A350">
            <v>12.67</v>
          </cell>
        </row>
        <row r="351">
          <cell r="A351">
            <v>13.08</v>
          </cell>
        </row>
        <row r="352">
          <cell r="A352">
            <v>12.44</v>
          </cell>
        </row>
        <row r="353">
          <cell r="A353">
            <v>11.41</v>
          </cell>
        </row>
        <row r="354">
          <cell r="A354">
            <v>12.35</v>
          </cell>
        </row>
        <row r="355">
          <cell r="A355">
            <v>10.59</v>
          </cell>
        </row>
        <row r="356">
          <cell r="A356">
            <v>11.9</v>
          </cell>
        </row>
        <row r="357">
          <cell r="A357">
            <v>12.24</v>
          </cell>
        </row>
        <row r="358">
          <cell r="A358">
            <v>14.13</v>
          </cell>
        </row>
        <row r="359">
          <cell r="A359">
            <v>12.35</v>
          </cell>
        </row>
        <row r="360">
          <cell r="A360">
            <v>11.83</v>
          </cell>
        </row>
        <row r="361">
          <cell r="A361">
            <v>9.7200000000000006</v>
          </cell>
        </row>
        <row r="362">
          <cell r="A362">
            <v>8.9700000000000006</v>
          </cell>
        </row>
        <row r="363">
          <cell r="A363">
            <v>9.4600000000000009</v>
          </cell>
        </row>
        <row r="364">
          <cell r="A364">
            <v>10.02</v>
          </cell>
        </row>
        <row r="365">
          <cell r="A365">
            <v>7.95</v>
          </cell>
        </row>
        <row r="366">
          <cell r="A366">
            <v>8.6300000000000008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2_Temp_Avg"/>
      <sheetName val="data"/>
    </sheetNames>
    <sheetDataSet>
      <sheetData sheetId="0"/>
      <sheetData sheetId="1">
        <row r="1">
          <cell r="A1">
            <v>14.35</v>
          </cell>
        </row>
        <row r="2">
          <cell r="A2">
            <v>13.2</v>
          </cell>
        </row>
        <row r="3">
          <cell r="A3">
            <v>12.54</v>
          </cell>
        </row>
        <row r="4">
          <cell r="A4">
            <v>13.21</v>
          </cell>
        </row>
        <row r="5">
          <cell r="A5">
            <v>14.37</v>
          </cell>
        </row>
        <row r="6">
          <cell r="A6">
            <v>15.13</v>
          </cell>
        </row>
        <row r="7">
          <cell r="A7">
            <v>13.22</v>
          </cell>
        </row>
        <row r="8">
          <cell r="A8">
            <v>12.03</v>
          </cell>
        </row>
        <row r="9">
          <cell r="A9">
            <v>11.57</v>
          </cell>
        </row>
        <row r="10">
          <cell r="A10">
            <v>11.85</v>
          </cell>
        </row>
        <row r="11">
          <cell r="A11">
            <v>11.59</v>
          </cell>
        </row>
        <row r="12">
          <cell r="A12">
            <v>12.18</v>
          </cell>
        </row>
        <row r="13">
          <cell r="A13">
            <v>11.28</v>
          </cell>
        </row>
        <row r="14">
          <cell r="A14">
            <v>12.21</v>
          </cell>
        </row>
        <row r="15">
          <cell r="A15">
            <v>11.36</v>
          </cell>
        </row>
        <row r="16">
          <cell r="A16">
            <v>11.02</v>
          </cell>
        </row>
        <row r="17">
          <cell r="A17">
            <v>12.14</v>
          </cell>
        </row>
        <row r="18">
          <cell r="A18">
            <v>11.81</v>
          </cell>
        </row>
        <row r="19">
          <cell r="A19">
            <v>10.85</v>
          </cell>
        </row>
        <row r="20">
          <cell r="A20">
            <v>11.42</v>
          </cell>
        </row>
        <row r="21">
          <cell r="A21">
            <v>11.76</v>
          </cell>
        </row>
        <row r="22">
          <cell r="A22">
            <v>11.86</v>
          </cell>
        </row>
        <row r="23">
          <cell r="A23">
            <v>12.35</v>
          </cell>
        </row>
        <row r="24">
          <cell r="A24">
            <v>12.61</v>
          </cell>
        </row>
        <row r="25">
          <cell r="A25">
            <v>11.64</v>
          </cell>
        </row>
        <row r="26">
          <cell r="A26">
            <v>11.27</v>
          </cell>
        </row>
        <row r="27">
          <cell r="A27">
            <v>10.9</v>
          </cell>
        </row>
        <row r="28">
          <cell r="A28">
            <v>11.66</v>
          </cell>
        </row>
        <row r="29">
          <cell r="A29">
            <v>10.47</v>
          </cell>
        </row>
        <row r="30">
          <cell r="A30">
            <v>8.44</v>
          </cell>
        </row>
        <row r="31">
          <cell r="A31">
            <v>10.68</v>
          </cell>
        </row>
        <row r="32">
          <cell r="A32">
            <v>12.41</v>
          </cell>
        </row>
        <row r="33">
          <cell r="A33">
            <v>8.81</v>
          </cell>
        </row>
        <row r="34">
          <cell r="A34">
            <v>5.27</v>
          </cell>
        </row>
        <row r="35">
          <cell r="A35">
            <v>5.5</v>
          </cell>
        </row>
        <row r="36">
          <cell r="A36">
            <v>7.96</v>
          </cell>
        </row>
        <row r="37">
          <cell r="A37">
            <v>11.19</v>
          </cell>
        </row>
        <row r="38">
          <cell r="A38">
            <v>11.53</v>
          </cell>
        </row>
        <row r="39">
          <cell r="A39">
            <v>6.66</v>
          </cell>
        </row>
        <row r="40">
          <cell r="A40">
            <v>8.11</v>
          </cell>
        </row>
        <row r="41">
          <cell r="A41">
            <v>9.8699999999999992</v>
          </cell>
        </row>
        <row r="42">
          <cell r="A42">
            <v>8.67</v>
          </cell>
        </row>
        <row r="43">
          <cell r="A43">
            <v>6.78</v>
          </cell>
        </row>
        <row r="44">
          <cell r="A44">
            <v>6.11</v>
          </cell>
        </row>
        <row r="45">
          <cell r="A45">
            <v>9.23</v>
          </cell>
        </row>
        <row r="46">
          <cell r="A46">
            <v>8.61</v>
          </cell>
        </row>
        <row r="47">
          <cell r="A47">
            <v>9.32</v>
          </cell>
        </row>
        <row r="48">
          <cell r="A48">
            <v>9.58</v>
          </cell>
        </row>
        <row r="49">
          <cell r="A49">
            <v>10.75</v>
          </cell>
        </row>
        <row r="50">
          <cell r="A50">
            <v>11.62</v>
          </cell>
        </row>
        <row r="51">
          <cell r="A51">
            <v>10.23</v>
          </cell>
        </row>
        <row r="52">
          <cell r="A52">
            <v>9.52</v>
          </cell>
        </row>
        <row r="53">
          <cell r="A53">
            <v>10.220000000000001</v>
          </cell>
        </row>
        <row r="54">
          <cell r="A54">
            <v>11.23</v>
          </cell>
        </row>
        <row r="55">
          <cell r="A55">
            <v>11.96</v>
          </cell>
        </row>
        <row r="56">
          <cell r="A56">
            <v>12.57</v>
          </cell>
        </row>
        <row r="57">
          <cell r="A57">
            <v>15.84</v>
          </cell>
        </row>
        <row r="58">
          <cell r="A58">
            <v>14.79</v>
          </cell>
        </row>
        <row r="59">
          <cell r="A59">
            <v>12.83</v>
          </cell>
        </row>
        <row r="60">
          <cell r="A60">
            <v>12.12</v>
          </cell>
        </row>
        <row r="61">
          <cell r="A61">
            <v>12.68</v>
          </cell>
        </row>
        <row r="62">
          <cell r="A62">
            <v>12.57</v>
          </cell>
        </row>
        <row r="63">
          <cell r="A63">
            <v>13.24</v>
          </cell>
        </row>
        <row r="64">
          <cell r="A64">
            <v>14.98</v>
          </cell>
        </row>
        <row r="65">
          <cell r="A65">
            <v>13.24</v>
          </cell>
        </row>
        <row r="66">
          <cell r="A66">
            <v>12.84</v>
          </cell>
        </row>
        <row r="67">
          <cell r="A67">
            <v>11.1</v>
          </cell>
        </row>
        <row r="68">
          <cell r="A68">
            <v>13.17</v>
          </cell>
        </row>
        <row r="69">
          <cell r="A69">
            <v>11.89</v>
          </cell>
        </row>
        <row r="70">
          <cell r="A70">
            <v>11.28</v>
          </cell>
        </row>
        <row r="71">
          <cell r="A71">
            <v>12.26</v>
          </cell>
        </row>
        <row r="72">
          <cell r="A72">
            <v>13.42</v>
          </cell>
        </row>
        <row r="73">
          <cell r="A73">
            <v>14.24</v>
          </cell>
        </row>
        <row r="74">
          <cell r="A74">
            <v>15.3</v>
          </cell>
        </row>
        <row r="75">
          <cell r="A75">
            <v>14.71</v>
          </cell>
        </row>
        <row r="76">
          <cell r="A76">
            <v>13.85</v>
          </cell>
        </row>
        <row r="77">
          <cell r="A77">
            <v>14.87</v>
          </cell>
        </row>
        <row r="78">
          <cell r="A78">
            <v>15.02</v>
          </cell>
        </row>
        <row r="79">
          <cell r="A79">
            <v>13.47</v>
          </cell>
        </row>
        <row r="80">
          <cell r="A80">
            <v>10.09</v>
          </cell>
        </row>
        <row r="81">
          <cell r="A81">
            <v>11.23</v>
          </cell>
        </row>
        <row r="82">
          <cell r="A82">
            <v>12.27</v>
          </cell>
        </row>
        <row r="83">
          <cell r="A83">
            <v>13.03</v>
          </cell>
        </row>
        <row r="84">
          <cell r="A84">
            <v>13.19</v>
          </cell>
        </row>
        <row r="85">
          <cell r="A85">
            <v>13.29</v>
          </cell>
        </row>
        <row r="86">
          <cell r="A86">
            <v>13.44</v>
          </cell>
        </row>
        <row r="87">
          <cell r="A87">
            <v>14</v>
          </cell>
        </row>
        <row r="88">
          <cell r="A88">
            <v>13.95</v>
          </cell>
        </row>
        <row r="89">
          <cell r="A89">
            <v>14.32</v>
          </cell>
        </row>
        <row r="90">
          <cell r="A90">
            <v>14.49</v>
          </cell>
        </row>
        <row r="91">
          <cell r="A91">
            <v>15.83</v>
          </cell>
        </row>
        <row r="92">
          <cell r="A92">
            <v>15.71</v>
          </cell>
        </row>
        <row r="93">
          <cell r="A93">
            <v>15.53</v>
          </cell>
        </row>
        <row r="94">
          <cell r="A94">
            <v>15.59</v>
          </cell>
        </row>
        <row r="95">
          <cell r="A95">
            <v>15.73</v>
          </cell>
        </row>
        <row r="96">
          <cell r="A96">
            <v>14.7</v>
          </cell>
        </row>
        <row r="97">
          <cell r="A97">
            <v>14.19</v>
          </cell>
        </row>
        <row r="98">
          <cell r="A98">
            <v>14.12</v>
          </cell>
        </row>
        <row r="99">
          <cell r="A99">
            <v>15.19</v>
          </cell>
        </row>
        <row r="100">
          <cell r="A100">
            <v>17.43</v>
          </cell>
        </row>
        <row r="101">
          <cell r="A101">
            <v>18.71</v>
          </cell>
        </row>
        <row r="102">
          <cell r="A102">
            <v>16.37</v>
          </cell>
        </row>
        <row r="103">
          <cell r="A103">
            <v>15.25</v>
          </cell>
        </row>
        <row r="104">
          <cell r="A104">
            <v>14.02</v>
          </cell>
        </row>
        <row r="105">
          <cell r="A105">
            <v>15.1</v>
          </cell>
        </row>
        <row r="106">
          <cell r="A106">
            <v>13.81</v>
          </cell>
        </row>
        <row r="107">
          <cell r="A107">
            <v>13.91</v>
          </cell>
        </row>
        <row r="108">
          <cell r="A108">
            <v>14.72</v>
          </cell>
        </row>
        <row r="109">
          <cell r="A109">
            <v>17.11</v>
          </cell>
        </row>
        <row r="110">
          <cell r="A110">
            <v>16.420000000000002</v>
          </cell>
        </row>
        <row r="111">
          <cell r="A111">
            <v>16.690000000000001</v>
          </cell>
        </row>
        <row r="112">
          <cell r="A112">
            <v>17.329999999999998</v>
          </cell>
        </row>
        <row r="113">
          <cell r="A113">
            <v>17.59</v>
          </cell>
        </row>
        <row r="114">
          <cell r="A114">
            <v>17.809999999999999</v>
          </cell>
        </row>
        <row r="115">
          <cell r="A115">
            <v>16.920000000000002</v>
          </cell>
        </row>
        <row r="116">
          <cell r="A116">
            <v>17.59</v>
          </cell>
        </row>
        <row r="117">
          <cell r="A117">
            <v>17.97</v>
          </cell>
        </row>
        <row r="118">
          <cell r="A118">
            <v>18.760000000000002</v>
          </cell>
        </row>
        <row r="119">
          <cell r="A119">
            <v>17.309999999999999</v>
          </cell>
        </row>
        <row r="120">
          <cell r="A120">
            <v>13.94</v>
          </cell>
        </row>
        <row r="121">
          <cell r="A121">
            <v>14.51</v>
          </cell>
        </row>
        <row r="122">
          <cell r="A122">
            <v>14.51</v>
          </cell>
        </row>
        <row r="123">
          <cell r="A123">
            <v>15.44</v>
          </cell>
        </row>
        <row r="124">
          <cell r="A124">
            <v>17.18</v>
          </cell>
        </row>
        <row r="125">
          <cell r="A125">
            <v>17.96</v>
          </cell>
        </row>
        <row r="126">
          <cell r="A126">
            <v>16.64</v>
          </cell>
        </row>
        <row r="127">
          <cell r="A127">
            <v>17.399999999999999</v>
          </cell>
        </row>
        <row r="128">
          <cell r="A128">
            <v>17.88</v>
          </cell>
        </row>
        <row r="129">
          <cell r="A129">
            <v>19.489999999999998</v>
          </cell>
        </row>
        <row r="130">
          <cell r="A130">
            <v>20.73</v>
          </cell>
        </row>
        <row r="131">
          <cell r="A131">
            <v>21.07</v>
          </cell>
        </row>
        <row r="132">
          <cell r="A132">
            <v>21.22</v>
          </cell>
        </row>
        <row r="133">
          <cell r="A133">
            <v>21.84</v>
          </cell>
        </row>
        <row r="134">
          <cell r="A134">
            <v>24.3</v>
          </cell>
        </row>
        <row r="135">
          <cell r="A135">
            <v>22.66</v>
          </cell>
        </row>
        <row r="136">
          <cell r="A136">
            <v>20.47</v>
          </cell>
        </row>
        <row r="137">
          <cell r="A137">
            <v>18.850000000000001</v>
          </cell>
        </row>
        <row r="138">
          <cell r="A138">
            <v>19.2</v>
          </cell>
        </row>
        <row r="139">
          <cell r="A139">
            <v>21.89</v>
          </cell>
        </row>
        <row r="140">
          <cell r="A140">
            <v>20.420000000000002</v>
          </cell>
        </row>
        <row r="141">
          <cell r="A141">
            <v>17.79</v>
          </cell>
        </row>
        <row r="142">
          <cell r="A142">
            <v>18.420000000000002</v>
          </cell>
        </row>
        <row r="143">
          <cell r="A143">
            <v>19.309999999999999</v>
          </cell>
        </row>
        <row r="144">
          <cell r="A144">
            <v>20.170000000000002</v>
          </cell>
        </row>
        <row r="145">
          <cell r="A145">
            <v>20.21</v>
          </cell>
        </row>
        <row r="146">
          <cell r="A146">
            <v>20.48</v>
          </cell>
        </row>
        <row r="147">
          <cell r="A147">
            <v>21.81</v>
          </cell>
        </row>
        <row r="148">
          <cell r="A148">
            <v>21.02</v>
          </cell>
        </row>
        <row r="149">
          <cell r="A149">
            <v>19.38</v>
          </cell>
        </row>
        <row r="150">
          <cell r="A150">
            <v>20.440000000000001</v>
          </cell>
        </row>
        <row r="151">
          <cell r="A151">
            <v>21.04</v>
          </cell>
        </row>
        <row r="152">
          <cell r="A152">
            <v>22.04</v>
          </cell>
        </row>
        <row r="153">
          <cell r="A153">
            <v>23.33</v>
          </cell>
        </row>
        <row r="154">
          <cell r="A154">
            <v>24.16</v>
          </cell>
        </row>
        <row r="155">
          <cell r="A155">
            <v>23.5</v>
          </cell>
        </row>
        <row r="156">
          <cell r="A156">
            <v>22.55</v>
          </cell>
        </row>
        <row r="157">
          <cell r="A157">
            <v>21.73</v>
          </cell>
        </row>
        <row r="158">
          <cell r="A158">
            <v>24.8</v>
          </cell>
        </row>
        <row r="159">
          <cell r="A159">
            <v>26.23</v>
          </cell>
        </row>
        <row r="160">
          <cell r="A160">
            <v>25.25</v>
          </cell>
        </row>
        <row r="161">
          <cell r="A161">
            <v>22.75</v>
          </cell>
        </row>
        <row r="162">
          <cell r="A162">
            <v>24.83</v>
          </cell>
        </row>
        <row r="163">
          <cell r="A163">
            <v>26.67</v>
          </cell>
        </row>
        <row r="164">
          <cell r="A164">
            <v>21.75</v>
          </cell>
        </row>
        <row r="165">
          <cell r="A165">
            <v>21.47</v>
          </cell>
        </row>
        <row r="166">
          <cell r="A166">
            <v>21.5</v>
          </cell>
        </row>
        <row r="167">
          <cell r="A167">
            <v>22.22</v>
          </cell>
        </row>
        <row r="168">
          <cell r="A168">
            <v>21.78</v>
          </cell>
        </row>
        <row r="169">
          <cell r="A169">
            <v>22.12</v>
          </cell>
        </row>
        <row r="170">
          <cell r="A170">
            <v>23.01</v>
          </cell>
        </row>
        <row r="171">
          <cell r="A171">
            <v>23.94</v>
          </cell>
        </row>
        <row r="172">
          <cell r="A172">
            <v>24.27</v>
          </cell>
        </row>
        <row r="173">
          <cell r="A173">
            <v>26.06</v>
          </cell>
        </row>
        <row r="174">
          <cell r="A174">
            <v>25.51</v>
          </cell>
        </row>
        <row r="175">
          <cell r="A175">
            <v>23.35</v>
          </cell>
        </row>
        <row r="176">
          <cell r="A176">
            <v>23.78</v>
          </cell>
        </row>
        <row r="177">
          <cell r="A177">
            <v>24.27</v>
          </cell>
        </row>
        <row r="178">
          <cell r="A178">
            <v>25.02</v>
          </cell>
        </row>
        <row r="179">
          <cell r="A179">
            <v>27.03</v>
          </cell>
        </row>
        <row r="180">
          <cell r="A180">
            <v>29.15</v>
          </cell>
        </row>
        <row r="181">
          <cell r="A181">
            <v>30.03</v>
          </cell>
        </row>
        <row r="182">
          <cell r="A182">
            <v>28.73</v>
          </cell>
        </row>
        <row r="183">
          <cell r="A183">
            <v>25.19</v>
          </cell>
        </row>
        <row r="184">
          <cell r="A184">
            <v>22.96</v>
          </cell>
        </row>
        <row r="185">
          <cell r="A185">
            <v>22.58</v>
          </cell>
        </row>
        <row r="186">
          <cell r="A186">
            <v>24.57</v>
          </cell>
        </row>
        <row r="187">
          <cell r="A187">
            <v>27.07</v>
          </cell>
        </row>
        <row r="188">
          <cell r="A188">
            <v>24.7</v>
          </cell>
        </row>
        <row r="189">
          <cell r="A189">
            <v>23.47</v>
          </cell>
        </row>
        <row r="190">
          <cell r="A190">
            <v>25.28</v>
          </cell>
        </row>
        <row r="191">
          <cell r="A191">
            <v>24.74</v>
          </cell>
        </row>
        <row r="192">
          <cell r="A192">
            <v>26.38</v>
          </cell>
        </row>
        <row r="193">
          <cell r="A193">
            <v>26.32</v>
          </cell>
        </row>
        <row r="194">
          <cell r="A194">
            <v>24.79</v>
          </cell>
        </row>
        <row r="195">
          <cell r="A195">
            <v>26.7</v>
          </cell>
        </row>
        <row r="196">
          <cell r="A196">
            <v>29.5</v>
          </cell>
        </row>
        <row r="197">
          <cell r="A197">
            <v>25.13</v>
          </cell>
        </row>
        <row r="198">
          <cell r="A198">
            <v>24.12</v>
          </cell>
        </row>
        <row r="199">
          <cell r="A199">
            <v>24.11</v>
          </cell>
        </row>
        <row r="200">
          <cell r="A200">
            <v>25.01</v>
          </cell>
        </row>
        <row r="201">
          <cell r="A201">
            <v>26.07</v>
          </cell>
        </row>
        <row r="202">
          <cell r="A202">
            <v>26.37</v>
          </cell>
        </row>
        <row r="203">
          <cell r="A203">
            <v>25.83</v>
          </cell>
        </row>
        <row r="204">
          <cell r="A204">
            <v>24.46</v>
          </cell>
        </row>
        <row r="205">
          <cell r="A205">
            <v>23.55</v>
          </cell>
        </row>
        <row r="206">
          <cell r="A206">
            <v>23.86</v>
          </cell>
        </row>
        <row r="207">
          <cell r="A207">
            <v>25.06</v>
          </cell>
        </row>
        <row r="208">
          <cell r="A208">
            <v>25.91</v>
          </cell>
        </row>
        <row r="209">
          <cell r="A209">
            <v>26.01</v>
          </cell>
        </row>
        <row r="210">
          <cell r="A210">
            <v>25.82</v>
          </cell>
        </row>
        <row r="211">
          <cell r="A211">
            <v>24.65</v>
          </cell>
        </row>
        <row r="212">
          <cell r="A212">
            <v>24.8</v>
          </cell>
        </row>
        <row r="213">
          <cell r="A213">
            <v>25.78</v>
          </cell>
        </row>
        <row r="214">
          <cell r="A214">
            <v>28.95</v>
          </cell>
        </row>
        <row r="215">
          <cell r="A215">
            <v>29.35</v>
          </cell>
        </row>
        <row r="216">
          <cell r="A216">
            <v>26.57</v>
          </cell>
        </row>
        <row r="217">
          <cell r="A217">
            <v>25.89</v>
          </cell>
        </row>
        <row r="218">
          <cell r="A218">
            <v>27.92</v>
          </cell>
        </row>
        <row r="219">
          <cell r="A219">
            <v>26.02</v>
          </cell>
        </row>
        <row r="220">
          <cell r="A220">
            <v>25.55</v>
          </cell>
        </row>
        <row r="221">
          <cell r="A221">
            <v>25.37</v>
          </cell>
        </row>
        <row r="222">
          <cell r="A222">
            <v>26.81</v>
          </cell>
        </row>
        <row r="223">
          <cell r="A223">
            <v>31.06</v>
          </cell>
        </row>
        <row r="224">
          <cell r="A224">
            <v>31.13</v>
          </cell>
        </row>
        <row r="225">
          <cell r="A225">
            <v>31.17</v>
          </cell>
        </row>
        <row r="226">
          <cell r="A226">
            <v>27.53</v>
          </cell>
        </row>
        <row r="227">
          <cell r="A227">
            <v>26.64</v>
          </cell>
        </row>
        <row r="228">
          <cell r="A228">
            <v>28.29</v>
          </cell>
        </row>
        <row r="229">
          <cell r="A229">
            <v>27.52</v>
          </cell>
        </row>
        <row r="230">
          <cell r="A230">
            <v>27.06</v>
          </cell>
        </row>
        <row r="231">
          <cell r="A231">
            <v>27.88</v>
          </cell>
        </row>
        <row r="232">
          <cell r="A232">
            <v>27.55</v>
          </cell>
        </row>
        <row r="233">
          <cell r="A233">
            <v>27.47</v>
          </cell>
        </row>
        <row r="234">
          <cell r="A234">
            <v>27.8</v>
          </cell>
        </row>
        <row r="235">
          <cell r="A235">
            <v>28.01</v>
          </cell>
        </row>
        <row r="236">
          <cell r="A236">
            <v>27.51</v>
          </cell>
        </row>
        <row r="237">
          <cell r="A237">
            <v>29.12</v>
          </cell>
        </row>
        <row r="238">
          <cell r="A238">
            <v>29.28</v>
          </cell>
        </row>
        <row r="239">
          <cell r="A239">
            <v>27.73</v>
          </cell>
        </row>
        <row r="240">
          <cell r="A240">
            <v>26.19</v>
          </cell>
        </row>
        <row r="241">
          <cell r="A241">
            <v>26.47</v>
          </cell>
        </row>
        <row r="242">
          <cell r="A242">
            <v>26.53</v>
          </cell>
        </row>
        <row r="243">
          <cell r="A243">
            <v>27.27</v>
          </cell>
        </row>
        <row r="244">
          <cell r="A244">
            <v>23.91</v>
          </cell>
        </row>
        <row r="245">
          <cell r="A245">
            <v>23.67</v>
          </cell>
        </row>
        <row r="246">
          <cell r="A246">
            <v>22.75</v>
          </cell>
        </row>
        <row r="247">
          <cell r="A247">
            <v>22.18</v>
          </cell>
        </row>
        <row r="248">
          <cell r="A248">
            <v>22.73</v>
          </cell>
        </row>
        <row r="249">
          <cell r="A249">
            <v>23.1</v>
          </cell>
        </row>
        <row r="250">
          <cell r="A250">
            <v>23.47</v>
          </cell>
        </row>
        <row r="251">
          <cell r="A251">
            <v>23.13</v>
          </cell>
        </row>
        <row r="252">
          <cell r="A252">
            <v>23.39</v>
          </cell>
        </row>
        <row r="253">
          <cell r="A253">
            <v>23.6</v>
          </cell>
        </row>
        <row r="254">
          <cell r="A254">
            <v>23.09</v>
          </cell>
        </row>
        <row r="255">
          <cell r="A255">
            <v>23.49</v>
          </cell>
        </row>
        <row r="256">
          <cell r="A256">
            <v>24.84</v>
          </cell>
        </row>
        <row r="257">
          <cell r="A257">
            <v>23.48</v>
          </cell>
        </row>
        <row r="258">
          <cell r="A258">
            <v>22.6</v>
          </cell>
        </row>
        <row r="259">
          <cell r="A259">
            <v>24.33</v>
          </cell>
        </row>
        <row r="260">
          <cell r="A260">
            <v>25.3</v>
          </cell>
        </row>
        <row r="261">
          <cell r="A261">
            <v>24.74</v>
          </cell>
        </row>
        <row r="262">
          <cell r="A262">
            <v>24.87</v>
          </cell>
        </row>
        <row r="263">
          <cell r="A263">
            <v>24.38</v>
          </cell>
        </row>
        <row r="264">
          <cell r="A264">
            <v>23.42</v>
          </cell>
        </row>
        <row r="265">
          <cell r="A265">
            <v>23.45</v>
          </cell>
        </row>
        <row r="266">
          <cell r="A266">
            <v>23.92</v>
          </cell>
        </row>
        <row r="267">
          <cell r="A267">
            <v>26.25</v>
          </cell>
        </row>
        <row r="268">
          <cell r="A268">
            <v>24.71</v>
          </cell>
        </row>
        <row r="269">
          <cell r="A269">
            <v>22.78</v>
          </cell>
        </row>
        <row r="270">
          <cell r="A270">
            <v>22.24</v>
          </cell>
        </row>
        <row r="271">
          <cell r="A271">
            <v>20.84</v>
          </cell>
        </row>
        <row r="272">
          <cell r="A272">
            <v>20.2</v>
          </cell>
        </row>
        <row r="273">
          <cell r="A273">
            <v>18.579999999999998</v>
          </cell>
        </row>
        <row r="274">
          <cell r="A274">
            <v>19.39</v>
          </cell>
        </row>
        <row r="275">
          <cell r="A275">
            <v>19.75</v>
          </cell>
        </row>
        <row r="276">
          <cell r="A276">
            <v>20.63</v>
          </cell>
        </row>
        <row r="277">
          <cell r="A277">
            <v>20.49</v>
          </cell>
        </row>
        <row r="278">
          <cell r="A278">
            <v>20.54</v>
          </cell>
        </row>
        <row r="279">
          <cell r="A279">
            <v>20.63</v>
          </cell>
        </row>
        <row r="280">
          <cell r="A280">
            <v>21.46</v>
          </cell>
        </row>
        <row r="281">
          <cell r="A281">
            <v>22.36</v>
          </cell>
        </row>
        <row r="282">
          <cell r="A282">
            <v>23.24</v>
          </cell>
        </row>
        <row r="283">
          <cell r="A283">
            <v>23.85</v>
          </cell>
        </row>
        <row r="284">
          <cell r="A284">
            <v>23.89</v>
          </cell>
        </row>
        <row r="285">
          <cell r="A285">
            <v>23.37</v>
          </cell>
        </row>
        <row r="286">
          <cell r="A286">
            <v>21.82</v>
          </cell>
        </row>
        <row r="287">
          <cell r="A287">
            <v>20.79</v>
          </cell>
        </row>
        <row r="288">
          <cell r="A288">
            <v>20.399999999999999</v>
          </cell>
        </row>
        <row r="289">
          <cell r="A289">
            <v>18.829999999999998</v>
          </cell>
        </row>
        <row r="290">
          <cell r="A290">
            <v>18.55</v>
          </cell>
        </row>
        <row r="291">
          <cell r="A291">
            <v>19.100000000000001</v>
          </cell>
        </row>
        <row r="292">
          <cell r="A292">
            <v>20.85</v>
          </cell>
        </row>
        <row r="293">
          <cell r="A293">
            <v>20.399999999999999</v>
          </cell>
        </row>
        <row r="294">
          <cell r="A294">
            <v>18.149999999999999</v>
          </cell>
        </row>
        <row r="295">
          <cell r="A295">
            <v>18.059999999999999</v>
          </cell>
        </row>
        <row r="296">
          <cell r="A296">
            <v>18.3</v>
          </cell>
        </row>
        <row r="297">
          <cell r="A297">
            <v>18.420000000000002</v>
          </cell>
        </row>
        <row r="298">
          <cell r="A298">
            <v>18.170000000000002</v>
          </cell>
        </row>
        <row r="299">
          <cell r="A299">
            <v>17.93</v>
          </cell>
        </row>
        <row r="300">
          <cell r="A300">
            <v>18.48</v>
          </cell>
        </row>
        <row r="301">
          <cell r="A301">
            <v>18.84</v>
          </cell>
        </row>
        <row r="302">
          <cell r="A302">
            <v>13.99</v>
          </cell>
        </row>
        <row r="303">
          <cell r="A303">
            <v>14.89</v>
          </cell>
        </row>
        <row r="304">
          <cell r="A304">
            <v>15.28</v>
          </cell>
        </row>
        <row r="305">
          <cell r="A305">
            <v>16.3</v>
          </cell>
        </row>
        <row r="306">
          <cell r="A306">
            <v>17.13</v>
          </cell>
        </row>
        <row r="307">
          <cell r="A307">
            <v>16.95</v>
          </cell>
        </row>
        <row r="308">
          <cell r="A308">
            <v>18.84</v>
          </cell>
        </row>
        <row r="309">
          <cell r="A309">
            <v>20.41</v>
          </cell>
        </row>
        <row r="310">
          <cell r="A310">
            <v>18.27</v>
          </cell>
        </row>
        <row r="311">
          <cell r="A311">
            <v>14.86</v>
          </cell>
        </row>
        <row r="312">
          <cell r="A312">
            <v>15.3</v>
          </cell>
        </row>
        <row r="313">
          <cell r="A313">
            <v>16.48</v>
          </cell>
        </row>
        <row r="314">
          <cell r="A314">
            <v>17.05</v>
          </cell>
        </row>
        <row r="315">
          <cell r="A315">
            <v>16.07</v>
          </cell>
        </row>
        <row r="316">
          <cell r="A316">
            <v>13.37</v>
          </cell>
        </row>
        <row r="317">
          <cell r="A317">
            <v>14.62</v>
          </cell>
        </row>
        <row r="318">
          <cell r="A318">
            <v>14.5</v>
          </cell>
        </row>
        <row r="319">
          <cell r="A319">
            <v>16.23</v>
          </cell>
        </row>
        <row r="320">
          <cell r="A320">
            <v>16.09</v>
          </cell>
        </row>
        <row r="321">
          <cell r="A321">
            <v>15.36</v>
          </cell>
        </row>
        <row r="322">
          <cell r="A322">
            <v>15.71</v>
          </cell>
        </row>
        <row r="323">
          <cell r="A323">
            <v>15.2</v>
          </cell>
        </row>
        <row r="324">
          <cell r="A324">
            <v>15.77</v>
          </cell>
        </row>
        <row r="325">
          <cell r="A325">
            <v>15.54</v>
          </cell>
        </row>
        <row r="326">
          <cell r="A326">
            <v>15.69</v>
          </cell>
        </row>
        <row r="327">
          <cell r="A327">
            <v>14.96</v>
          </cell>
        </row>
        <row r="328">
          <cell r="A328">
            <v>14.39</v>
          </cell>
        </row>
        <row r="329">
          <cell r="A329">
            <v>14.84</v>
          </cell>
        </row>
        <row r="330">
          <cell r="A330">
            <v>15.37</v>
          </cell>
        </row>
        <row r="331">
          <cell r="A331">
            <v>15.61</v>
          </cell>
        </row>
        <row r="332">
          <cell r="A332">
            <v>12.82</v>
          </cell>
        </row>
        <row r="333">
          <cell r="A333">
            <v>10.95</v>
          </cell>
        </row>
        <row r="334">
          <cell r="A334">
            <v>10.86</v>
          </cell>
        </row>
        <row r="335">
          <cell r="A335">
            <v>9.99</v>
          </cell>
        </row>
        <row r="336">
          <cell r="A336">
            <v>10.29</v>
          </cell>
        </row>
        <row r="337">
          <cell r="A337">
            <v>10.71</v>
          </cell>
        </row>
        <row r="338">
          <cell r="A338">
            <v>11.63</v>
          </cell>
        </row>
        <row r="339">
          <cell r="A339">
            <v>12.16</v>
          </cell>
        </row>
        <row r="340">
          <cell r="A340">
            <v>11.53</v>
          </cell>
        </row>
        <row r="341">
          <cell r="A341">
            <v>11.06</v>
          </cell>
        </row>
        <row r="342">
          <cell r="A342">
            <v>13.13</v>
          </cell>
        </row>
        <row r="343">
          <cell r="A343">
            <v>12.71</v>
          </cell>
        </row>
        <row r="344">
          <cell r="A344">
            <v>12.08</v>
          </cell>
        </row>
        <row r="345">
          <cell r="A345">
            <v>12.45</v>
          </cell>
        </row>
        <row r="346">
          <cell r="A346">
            <v>11.32</v>
          </cell>
        </row>
        <row r="347">
          <cell r="A347">
            <v>11.81</v>
          </cell>
        </row>
        <row r="348">
          <cell r="A348">
            <v>12.53</v>
          </cell>
        </row>
        <row r="349">
          <cell r="A349">
            <v>13.38</v>
          </cell>
        </row>
        <row r="350">
          <cell r="A350">
            <v>15.16</v>
          </cell>
        </row>
        <row r="351">
          <cell r="A351">
            <v>15.27</v>
          </cell>
        </row>
        <row r="352">
          <cell r="A352">
            <v>15.12</v>
          </cell>
        </row>
        <row r="353">
          <cell r="A353">
            <v>14.06</v>
          </cell>
        </row>
        <row r="354">
          <cell r="A354">
            <v>13.99</v>
          </cell>
        </row>
        <row r="355">
          <cell r="A355">
            <v>14.47</v>
          </cell>
        </row>
        <row r="356">
          <cell r="A356">
            <v>15.15</v>
          </cell>
        </row>
        <row r="357">
          <cell r="A357">
            <v>14.81</v>
          </cell>
        </row>
        <row r="358">
          <cell r="A358">
            <v>15.59</v>
          </cell>
        </row>
        <row r="359">
          <cell r="A359">
            <v>15.24</v>
          </cell>
        </row>
        <row r="360">
          <cell r="A360">
            <v>14.72</v>
          </cell>
        </row>
        <row r="361">
          <cell r="A361">
            <v>12.68</v>
          </cell>
        </row>
        <row r="362">
          <cell r="A362">
            <v>12.24</v>
          </cell>
        </row>
        <row r="363">
          <cell r="A363">
            <v>12.39</v>
          </cell>
        </row>
        <row r="364">
          <cell r="A364">
            <v>12.91</v>
          </cell>
        </row>
        <row r="365">
          <cell r="A365">
            <v>11.37</v>
          </cell>
        </row>
        <row r="366">
          <cell r="A366">
            <v>10.95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2_Precip"/>
      <sheetName val="data"/>
    </sheetNames>
    <sheetDataSet>
      <sheetData sheetId="0"/>
      <sheetData sheetId="1">
        <row r="1">
          <cell r="A1">
            <v>0</v>
          </cell>
        </row>
        <row r="2">
          <cell r="A2">
            <v>0</v>
          </cell>
        </row>
        <row r="3">
          <cell r="A3">
            <v>0</v>
          </cell>
        </row>
        <row r="4">
          <cell r="A4">
            <v>0</v>
          </cell>
        </row>
        <row r="5">
          <cell r="A5">
            <v>0</v>
          </cell>
        </row>
        <row r="6">
          <cell r="A6">
            <v>0</v>
          </cell>
        </row>
        <row r="7">
          <cell r="A7">
            <v>0</v>
          </cell>
        </row>
        <row r="8">
          <cell r="A8">
            <v>0</v>
          </cell>
        </row>
        <row r="9">
          <cell r="A9">
            <v>0</v>
          </cell>
        </row>
        <row r="10">
          <cell r="A10">
            <v>0</v>
          </cell>
        </row>
        <row r="11">
          <cell r="A11">
            <v>0</v>
          </cell>
        </row>
        <row r="12">
          <cell r="A12">
            <v>0</v>
          </cell>
        </row>
        <row r="13">
          <cell r="A13">
            <v>0.05</v>
          </cell>
        </row>
        <row r="14">
          <cell r="A14">
            <v>0.03</v>
          </cell>
        </row>
        <row r="15">
          <cell r="A15">
            <v>2.37</v>
          </cell>
        </row>
        <row r="16">
          <cell r="A16">
            <v>5.05</v>
          </cell>
        </row>
        <row r="17">
          <cell r="A17">
            <v>8.1999999999999993</v>
          </cell>
        </row>
        <row r="18">
          <cell r="A18">
            <v>0.87</v>
          </cell>
        </row>
        <row r="19">
          <cell r="A19">
            <v>0</v>
          </cell>
        </row>
        <row r="20">
          <cell r="A20">
            <v>0</v>
          </cell>
        </row>
        <row r="21">
          <cell r="A21">
            <v>0</v>
          </cell>
        </row>
        <row r="22">
          <cell r="A22">
            <v>0</v>
          </cell>
        </row>
        <row r="23">
          <cell r="A23">
            <v>0</v>
          </cell>
        </row>
        <row r="24">
          <cell r="A24">
            <v>0</v>
          </cell>
        </row>
        <row r="25">
          <cell r="A25">
            <v>0</v>
          </cell>
        </row>
        <row r="26">
          <cell r="A26">
            <v>0.01</v>
          </cell>
        </row>
        <row r="27">
          <cell r="A27">
            <v>2.1800000000000002</v>
          </cell>
        </row>
        <row r="28">
          <cell r="A28">
            <v>2.98</v>
          </cell>
        </row>
        <row r="29">
          <cell r="A29">
            <v>0.1</v>
          </cell>
        </row>
        <row r="30">
          <cell r="A30">
            <v>0</v>
          </cell>
        </row>
        <row r="31">
          <cell r="A31">
            <v>0</v>
          </cell>
        </row>
        <row r="32">
          <cell r="A32">
            <v>0</v>
          </cell>
        </row>
        <row r="33">
          <cell r="A33">
            <v>2.78</v>
          </cell>
        </row>
        <row r="34">
          <cell r="A34">
            <v>0.01</v>
          </cell>
        </row>
        <row r="35">
          <cell r="A35">
            <v>0.01</v>
          </cell>
        </row>
        <row r="36">
          <cell r="A36">
            <v>0.17</v>
          </cell>
        </row>
        <row r="37">
          <cell r="A37">
            <v>0</v>
          </cell>
        </row>
        <row r="38">
          <cell r="A38">
            <v>0.01</v>
          </cell>
        </row>
        <row r="39">
          <cell r="A39">
            <v>0.01</v>
          </cell>
        </row>
        <row r="40">
          <cell r="A40">
            <v>0.14000000000000001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0.25</v>
          </cell>
        </row>
        <row r="46">
          <cell r="A46">
            <v>1.55</v>
          </cell>
        </row>
        <row r="47">
          <cell r="A47">
            <v>0</v>
          </cell>
        </row>
        <row r="48">
          <cell r="A48">
            <v>0</v>
          </cell>
        </row>
        <row r="49">
          <cell r="A49">
            <v>0</v>
          </cell>
        </row>
        <row r="50">
          <cell r="A50">
            <v>0</v>
          </cell>
        </row>
        <row r="51">
          <cell r="A51">
            <v>0.04</v>
          </cell>
        </row>
        <row r="52">
          <cell r="A52">
            <v>0.02</v>
          </cell>
        </row>
        <row r="53">
          <cell r="A53">
            <v>0.01</v>
          </cell>
        </row>
        <row r="54">
          <cell r="A54">
            <v>0</v>
          </cell>
        </row>
        <row r="55">
          <cell r="A55">
            <v>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0.09</v>
          </cell>
        </row>
        <row r="62">
          <cell r="A62">
            <v>2.89</v>
          </cell>
        </row>
        <row r="63">
          <cell r="A63">
            <v>0</v>
          </cell>
        </row>
        <row r="64">
          <cell r="A64">
            <v>0</v>
          </cell>
        </row>
        <row r="65">
          <cell r="A65">
            <v>0</v>
          </cell>
        </row>
        <row r="66">
          <cell r="A66">
            <v>0.01</v>
          </cell>
        </row>
        <row r="67">
          <cell r="A67">
            <v>0.01</v>
          </cell>
        </row>
        <row r="68">
          <cell r="A68">
            <v>0</v>
          </cell>
        </row>
        <row r="69">
          <cell r="A69">
            <v>0.1</v>
          </cell>
        </row>
        <row r="70">
          <cell r="A70">
            <v>0.05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0.63</v>
          </cell>
        </row>
        <row r="80">
          <cell r="A80">
            <v>12.39</v>
          </cell>
        </row>
        <row r="81">
          <cell r="A81">
            <v>0.73</v>
          </cell>
        </row>
        <row r="82">
          <cell r="A82">
            <v>0</v>
          </cell>
        </row>
        <row r="83">
          <cell r="A83">
            <v>0</v>
          </cell>
        </row>
        <row r="84">
          <cell r="A84">
            <v>0.24</v>
          </cell>
        </row>
        <row r="85">
          <cell r="A85">
            <v>0.03</v>
          </cell>
        </row>
        <row r="86">
          <cell r="A86">
            <v>0.13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0.09</v>
          </cell>
        </row>
        <row r="90">
          <cell r="A90">
            <v>0.01</v>
          </cell>
        </row>
        <row r="91">
          <cell r="A91">
            <v>0.15</v>
          </cell>
        </row>
        <row r="92">
          <cell r="A92">
            <v>0</v>
          </cell>
        </row>
        <row r="93">
          <cell r="A93">
            <v>0.01</v>
          </cell>
        </row>
        <row r="94">
          <cell r="A94">
            <v>0.15</v>
          </cell>
        </row>
        <row r="95">
          <cell r="A95">
            <v>0.49</v>
          </cell>
        </row>
        <row r="96">
          <cell r="A96">
            <v>0.65</v>
          </cell>
        </row>
        <row r="97">
          <cell r="A97">
            <v>0.02</v>
          </cell>
        </row>
        <row r="98">
          <cell r="A98">
            <v>0.03</v>
          </cell>
        </row>
        <row r="99">
          <cell r="A99">
            <v>0</v>
          </cell>
        </row>
        <row r="100">
          <cell r="A100">
            <v>0</v>
          </cell>
        </row>
        <row r="101">
          <cell r="A101">
            <v>0</v>
          </cell>
        </row>
        <row r="102">
          <cell r="A102">
            <v>0</v>
          </cell>
        </row>
        <row r="103">
          <cell r="A103">
            <v>2.87</v>
          </cell>
        </row>
        <row r="104">
          <cell r="A104">
            <v>0.35</v>
          </cell>
        </row>
        <row r="105">
          <cell r="A105">
            <v>0.34</v>
          </cell>
        </row>
        <row r="106">
          <cell r="A106">
            <v>0.19</v>
          </cell>
        </row>
        <row r="107">
          <cell r="A107">
            <v>0.03</v>
          </cell>
        </row>
        <row r="108">
          <cell r="A108">
            <v>0</v>
          </cell>
        </row>
        <row r="109">
          <cell r="A109">
            <v>0</v>
          </cell>
        </row>
        <row r="110">
          <cell r="A110">
            <v>0.01</v>
          </cell>
        </row>
        <row r="111">
          <cell r="A111">
            <v>0</v>
          </cell>
        </row>
        <row r="112">
          <cell r="A112">
            <v>0</v>
          </cell>
        </row>
        <row r="113">
          <cell r="A113">
            <v>0</v>
          </cell>
        </row>
        <row r="114">
          <cell r="A114">
            <v>0</v>
          </cell>
        </row>
        <row r="115">
          <cell r="A115">
            <v>0</v>
          </cell>
        </row>
        <row r="116">
          <cell r="A116">
            <v>0</v>
          </cell>
        </row>
        <row r="117">
          <cell r="A117">
            <v>0</v>
          </cell>
        </row>
        <row r="118">
          <cell r="A118">
            <v>0.03</v>
          </cell>
        </row>
        <row r="119">
          <cell r="A119">
            <v>0.08</v>
          </cell>
        </row>
        <row r="120">
          <cell r="A120">
            <v>0.1</v>
          </cell>
        </row>
        <row r="121">
          <cell r="A121">
            <v>0.23</v>
          </cell>
        </row>
        <row r="122">
          <cell r="A122">
            <v>0.01</v>
          </cell>
        </row>
        <row r="123">
          <cell r="A123">
            <v>0</v>
          </cell>
        </row>
        <row r="124">
          <cell r="A124">
            <v>0</v>
          </cell>
        </row>
        <row r="125">
          <cell r="A125">
            <v>0.01</v>
          </cell>
        </row>
        <row r="126">
          <cell r="A126">
            <v>0.17</v>
          </cell>
        </row>
        <row r="127">
          <cell r="A127">
            <v>0.01</v>
          </cell>
        </row>
        <row r="128">
          <cell r="A128">
            <v>0</v>
          </cell>
        </row>
        <row r="129">
          <cell r="A129">
            <v>0</v>
          </cell>
        </row>
        <row r="130">
          <cell r="A130">
            <v>0</v>
          </cell>
        </row>
        <row r="131">
          <cell r="A131">
            <v>0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</v>
          </cell>
        </row>
        <row r="136">
          <cell r="A136">
            <v>0</v>
          </cell>
        </row>
        <row r="137">
          <cell r="A137">
            <v>0</v>
          </cell>
        </row>
        <row r="138">
          <cell r="A138">
            <v>0</v>
          </cell>
        </row>
        <row r="139">
          <cell r="A139">
            <v>0</v>
          </cell>
        </row>
        <row r="140">
          <cell r="A140">
            <v>0</v>
          </cell>
        </row>
        <row r="141">
          <cell r="A141">
            <v>1.0900000000000001</v>
          </cell>
        </row>
        <row r="142">
          <cell r="A142">
            <v>0.01</v>
          </cell>
        </row>
        <row r="143">
          <cell r="A143">
            <v>0</v>
          </cell>
        </row>
        <row r="144">
          <cell r="A144">
            <v>0</v>
          </cell>
        </row>
        <row r="145">
          <cell r="A145">
            <v>0</v>
          </cell>
        </row>
        <row r="146">
          <cell r="A146">
            <v>0</v>
          </cell>
        </row>
        <row r="147">
          <cell r="A147">
            <v>0</v>
          </cell>
        </row>
        <row r="148">
          <cell r="A148">
            <v>0</v>
          </cell>
        </row>
        <row r="149">
          <cell r="A149">
            <v>0</v>
          </cell>
        </row>
        <row r="150">
          <cell r="A150">
            <v>0</v>
          </cell>
        </row>
        <row r="151">
          <cell r="A151">
            <v>0</v>
          </cell>
        </row>
        <row r="152">
          <cell r="A152">
            <v>0.04</v>
          </cell>
        </row>
        <row r="153">
          <cell r="A153">
            <v>0</v>
          </cell>
        </row>
        <row r="154">
          <cell r="A154">
            <v>0.02</v>
          </cell>
        </row>
        <row r="155">
          <cell r="A155">
            <v>0.02</v>
          </cell>
        </row>
        <row r="156">
          <cell r="A156">
            <v>0</v>
          </cell>
        </row>
        <row r="157">
          <cell r="A157">
            <v>0</v>
          </cell>
        </row>
        <row r="158">
          <cell r="A158">
            <v>0.01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>
            <v>0</v>
          </cell>
        </row>
        <row r="162">
          <cell r="A162">
            <v>0</v>
          </cell>
        </row>
        <row r="163">
          <cell r="A163">
            <v>0</v>
          </cell>
        </row>
        <row r="164">
          <cell r="A164">
            <v>0</v>
          </cell>
        </row>
        <row r="165">
          <cell r="A165">
            <v>0</v>
          </cell>
        </row>
        <row r="166">
          <cell r="A166">
            <v>0</v>
          </cell>
        </row>
        <row r="167">
          <cell r="A167">
            <v>0</v>
          </cell>
        </row>
        <row r="168">
          <cell r="A168">
            <v>0</v>
          </cell>
        </row>
        <row r="169">
          <cell r="A169">
            <v>0</v>
          </cell>
        </row>
        <row r="170">
          <cell r="A170">
            <v>0.6</v>
          </cell>
        </row>
        <row r="171">
          <cell r="A171">
            <v>0.37</v>
          </cell>
        </row>
        <row r="172">
          <cell r="A172">
            <v>0</v>
          </cell>
        </row>
        <row r="173">
          <cell r="A173">
            <v>0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>
            <v>0</v>
          </cell>
        </row>
        <row r="177">
          <cell r="A177">
            <v>0</v>
          </cell>
        </row>
        <row r="178">
          <cell r="A178">
            <v>0</v>
          </cell>
        </row>
        <row r="179">
          <cell r="A179">
            <v>0</v>
          </cell>
        </row>
        <row r="180">
          <cell r="A180">
            <v>0</v>
          </cell>
        </row>
        <row r="181">
          <cell r="A181">
            <v>0</v>
          </cell>
        </row>
        <row r="182">
          <cell r="A182">
            <v>0</v>
          </cell>
        </row>
        <row r="183">
          <cell r="A183">
            <v>0</v>
          </cell>
        </row>
        <row r="184">
          <cell r="A184">
            <v>0</v>
          </cell>
        </row>
        <row r="185">
          <cell r="A185">
            <v>0</v>
          </cell>
        </row>
        <row r="186">
          <cell r="A186">
            <v>0</v>
          </cell>
        </row>
        <row r="187">
          <cell r="A187">
            <v>0</v>
          </cell>
        </row>
        <row r="188">
          <cell r="A188">
            <v>0</v>
          </cell>
        </row>
        <row r="189">
          <cell r="A189">
            <v>0</v>
          </cell>
        </row>
        <row r="190">
          <cell r="A190">
            <v>0</v>
          </cell>
        </row>
        <row r="191">
          <cell r="A191">
            <v>0</v>
          </cell>
        </row>
        <row r="192">
          <cell r="A192">
            <v>0</v>
          </cell>
        </row>
        <row r="193">
          <cell r="A193">
            <v>0</v>
          </cell>
        </row>
        <row r="194">
          <cell r="A194">
            <v>0</v>
          </cell>
        </row>
        <row r="195">
          <cell r="A195">
            <v>0</v>
          </cell>
        </row>
        <row r="196">
          <cell r="A196">
            <v>0</v>
          </cell>
        </row>
        <row r="197">
          <cell r="A197">
            <v>4.2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0.03</v>
          </cell>
        </row>
        <row r="204">
          <cell r="A204">
            <v>4.17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0.04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0.01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0.01</v>
          </cell>
        </row>
        <row r="231">
          <cell r="A231">
            <v>0.12</v>
          </cell>
        </row>
        <row r="232">
          <cell r="A232">
            <v>0.01</v>
          </cell>
        </row>
        <row r="233">
          <cell r="A233">
            <v>0.01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0.6</v>
          </cell>
        </row>
        <row r="244">
          <cell r="A244">
            <v>2.91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0.12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0.01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0.56999999999999995</v>
          </cell>
        </row>
        <row r="271">
          <cell r="A271">
            <v>3.47</v>
          </cell>
        </row>
        <row r="272">
          <cell r="A272">
            <v>36.64</v>
          </cell>
        </row>
        <row r="273">
          <cell r="A273">
            <v>0.83</v>
          </cell>
        </row>
        <row r="274">
          <cell r="A274">
            <v>0.01</v>
          </cell>
        </row>
        <row r="275">
          <cell r="A275">
            <v>0.43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0.01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0.01</v>
          </cell>
        </row>
        <row r="285">
          <cell r="A285">
            <v>0.06</v>
          </cell>
        </row>
        <row r="286">
          <cell r="A286">
            <v>0.9</v>
          </cell>
        </row>
        <row r="287">
          <cell r="A287">
            <v>0.09</v>
          </cell>
        </row>
        <row r="288">
          <cell r="A288">
            <v>0</v>
          </cell>
        </row>
        <row r="289">
          <cell r="A289">
            <v>0.25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0.01</v>
          </cell>
        </row>
        <row r="293">
          <cell r="A293">
            <v>1.21</v>
          </cell>
        </row>
        <row r="294">
          <cell r="A294">
            <v>6.67</v>
          </cell>
        </row>
        <row r="295">
          <cell r="A295">
            <v>1.34</v>
          </cell>
        </row>
        <row r="296">
          <cell r="A296">
            <v>0</v>
          </cell>
        </row>
        <row r="297">
          <cell r="A297">
            <v>0.03</v>
          </cell>
        </row>
        <row r="298">
          <cell r="A298">
            <v>1.96</v>
          </cell>
        </row>
        <row r="299">
          <cell r="A299">
            <v>0.25</v>
          </cell>
        </row>
        <row r="300">
          <cell r="A300">
            <v>6.62</v>
          </cell>
        </row>
        <row r="301">
          <cell r="A301">
            <v>0.45</v>
          </cell>
        </row>
        <row r="302">
          <cell r="A302">
            <v>0.51</v>
          </cell>
        </row>
        <row r="303">
          <cell r="A303">
            <v>0</v>
          </cell>
        </row>
        <row r="304">
          <cell r="A304">
            <v>7.05</v>
          </cell>
        </row>
        <row r="305">
          <cell r="A305">
            <v>0.03</v>
          </cell>
        </row>
        <row r="306">
          <cell r="A306">
            <v>0</v>
          </cell>
        </row>
        <row r="307">
          <cell r="A307">
            <v>0.63</v>
          </cell>
        </row>
        <row r="308">
          <cell r="A308">
            <v>0.96</v>
          </cell>
        </row>
        <row r="309">
          <cell r="A309">
            <v>0.55000000000000004</v>
          </cell>
        </row>
        <row r="310">
          <cell r="A310">
            <v>2.5499999999999998</v>
          </cell>
        </row>
        <row r="311">
          <cell r="A311">
            <v>9.2799999999999994</v>
          </cell>
        </row>
        <row r="312">
          <cell r="A312">
            <v>7.58</v>
          </cell>
        </row>
        <row r="313">
          <cell r="A313">
            <v>0.17</v>
          </cell>
        </row>
        <row r="314">
          <cell r="A314">
            <v>3.14</v>
          </cell>
        </row>
        <row r="315">
          <cell r="A315">
            <v>0.44</v>
          </cell>
        </row>
        <row r="316">
          <cell r="A316">
            <v>42.04</v>
          </cell>
        </row>
        <row r="317">
          <cell r="A317">
            <v>6.74</v>
          </cell>
        </row>
        <row r="318">
          <cell r="A318">
            <v>2.83</v>
          </cell>
        </row>
        <row r="319">
          <cell r="A319">
            <v>0.47</v>
          </cell>
        </row>
        <row r="320">
          <cell r="A320">
            <v>0.12</v>
          </cell>
        </row>
        <row r="321">
          <cell r="A321">
            <v>0.01</v>
          </cell>
        </row>
        <row r="322">
          <cell r="A322">
            <v>0.25</v>
          </cell>
        </row>
        <row r="323">
          <cell r="A323">
            <v>1.58</v>
          </cell>
        </row>
        <row r="324">
          <cell r="A324">
            <v>0.12</v>
          </cell>
        </row>
        <row r="325">
          <cell r="A325">
            <v>0.02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0.27</v>
          </cell>
        </row>
        <row r="332">
          <cell r="A332">
            <v>3.11</v>
          </cell>
        </row>
        <row r="333">
          <cell r="A333">
            <v>0.12</v>
          </cell>
        </row>
        <row r="334">
          <cell r="A334">
            <v>0.01</v>
          </cell>
        </row>
        <row r="335">
          <cell r="A335">
            <v>0.25</v>
          </cell>
        </row>
        <row r="336">
          <cell r="A336">
            <v>1.66</v>
          </cell>
        </row>
        <row r="337">
          <cell r="A337">
            <v>0.05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0.01</v>
          </cell>
        </row>
        <row r="342">
          <cell r="A342">
            <v>0.31</v>
          </cell>
        </row>
        <row r="343">
          <cell r="A343">
            <v>0.01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0.11</v>
          </cell>
        </row>
        <row r="361">
          <cell r="A361">
            <v>0.08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2_Humid"/>
      <sheetName val="data"/>
    </sheetNames>
    <sheetDataSet>
      <sheetData sheetId="0"/>
      <sheetData sheetId="1">
        <row r="1">
          <cell r="A1">
            <v>68.66</v>
          </cell>
        </row>
        <row r="2">
          <cell r="A2">
            <v>71.400000000000006</v>
          </cell>
        </row>
        <row r="3">
          <cell r="A3">
            <v>67.680000000000007</v>
          </cell>
        </row>
        <row r="4">
          <cell r="A4">
            <v>61.81</v>
          </cell>
        </row>
        <row r="5">
          <cell r="A5">
            <v>58.9</v>
          </cell>
        </row>
        <row r="6">
          <cell r="A6">
            <v>60.89</v>
          </cell>
        </row>
        <row r="7">
          <cell r="A7">
            <v>81.52</v>
          </cell>
        </row>
        <row r="8">
          <cell r="A8">
            <v>73.17</v>
          </cell>
        </row>
        <row r="9">
          <cell r="A9">
            <v>72.38</v>
          </cell>
        </row>
        <row r="10">
          <cell r="A10">
            <v>82.71</v>
          </cell>
        </row>
        <row r="11">
          <cell r="A11">
            <v>84.51</v>
          </cell>
        </row>
        <row r="12">
          <cell r="A12">
            <v>78.55</v>
          </cell>
        </row>
        <row r="13">
          <cell r="A13">
            <v>80.81</v>
          </cell>
        </row>
        <row r="14">
          <cell r="A14">
            <v>72.41</v>
          </cell>
        </row>
        <row r="15">
          <cell r="A15">
            <v>66.13</v>
          </cell>
        </row>
        <row r="16">
          <cell r="A16">
            <v>68.31</v>
          </cell>
        </row>
        <row r="17">
          <cell r="A17">
            <v>81.87</v>
          </cell>
        </row>
        <row r="18">
          <cell r="A18">
            <v>79.31</v>
          </cell>
        </row>
        <row r="19">
          <cell r="A19">
            <v>74.58</v>
          </cell>
        </row>
        <row r="20">
          <cell r="A20">
            <v>68.510000000000005</v>
          </cell>
        </row>
        <row r="21">
          <cell r="A21">
            <v>72.900000000000006</v>
          </cell>
        </row>
        <row r="22">
          <cell r="A22">
            <v>67.67</v>
          </cell>
        </row>
        <row r="23">
          <cell r="A23">
            <v>72.97</v>
          </cell>
        </row>
        <row r="24">
          <cell r="A24">
            <v>76.400000000000006</v>
          </cell>
        </row>
        <row r="25">
          <cell r="A25">
            <v>83.75</v>
          </cell>
        </row>
        <row r="26">
          <cell r="A26">
            <v>73.16</v>
          </cell>
        </row>
        <row r="27">
          <cell r="A27">
            <v>86.56</v>
          </cell>
        </row>
        <row r="28">
          <cell r="A28">
            <v>80.5</v>
          </cell>
        </row>
        <row r="29">
          <cell r="A29">
            <v>55.14</v>
          </cell>
        </row>
        <row r="30">
          <cell r="A30">
            <v>54.64</v>
          </cell>
        </row>
        <row r="31">
          <cell r="A31">
            <v>60.92</v>
          </cell>
        </row>
        <row r="32">
          <cell r="A32">
            <v>63.4</v>
          </cell>
        </row>
        <row r="33">
          <cell r="A33">
            <v>65.16</v>
          </cell>
        </row>
        <row r="34">
          <cell r="A34">
            <v>52.07</v>
          </cell>
        </row>
        <row r="35">
          <cell r="A35">
            <v>48.75</v>
          </cell>
        </row>
        <row r="36">
          <cell r="A36">
            <v>61.79</v>
          </cell>
        </row>
        <row r="37">
          <cell r="A37">
            <v>61.53</v>
          </cell>
        </row>
        <row r="38">
          <cell r="A38">
            <v>60.53</v>
          </cell>
        </row>
        <row r="39">
          <cell r="A39">
            <v>57.44</v>
          </cell>
        </row>
        <row r="40">
          <cell r="A40">
            <v>60.45</v>
          </cell>
        </row>
        <row r="41">
          <cell r="A41">
            <v>49.31</v>
          </cell>
        </row>
        <row r="42">
          <cell r="A42">
            <v>53.58</v>
          </cell>
        </row>
        <row r="43">
          <cell r="A43">
            <v>47.21</v>
          </cell>
        </row>
        <row r="44">
          <cell r="A44">
            <v>44.33</v>
          </cell>
        </row>
        <row r="45">
          <cell r="A45">
            <v>56.65</v>
          </cell>
        </row>
        <row r="46">
          <cell r="A46">
            <v>69.680000000000007</v>
          </cell>
        </row>
        <row r="47">
          <cell r="A47">
            <v>61.32</v>
          </cell>
        </row>
        <row r="48">
          <cell r="A48">
            <v>77.14</v>
          </cell>
        </row>
        <row r="49">
          <cell r="A49">
            <v>76.39</v>
          </cell>
        </row>
        <row r="50">
          <cell r="A50">
            <v>63.73</v>
          </cell>
        </row>
        <row r="51">
          <cell r="A51">
            <v>75.040000000000006</v>
          </cell>
        </row>
        <row r="52">
          <cell r="A52">
            <v>78.180000000000007</v>
          </cell>
        </row>
        <row r="53">
          <cell r="A53">
            <v>63.74</v>
          </cell>
        </row>
        <row r="54">
          <cell r="A54">
            <v>51.65</v>
          </cell>
        </row>
        <row r="55">
          <cell r="A55">
            <v>50.46</v>
          </cell>
        </row>
        <row r="56">
          <cell r="A56">
            <v>56.72</v>
          </cell>
        </row>
        <row r="57">
          <cell r="A57">
            <v>48.49</v>
          </cell>
        </row>
        <row r="58">
          <cell r="A58">
            <v>68.31</v>
          </cell>
        </row>
        <row r="59">
          <cell r="A59">
            <v>80.28</v>
          </cell>
        </row>
        <row r="60">
          <cell r="A60">
            <v>76.180000000000007</v>
          </cell>
        </row>
        <row r="61">
          <cell r="A61">
            <v>74.02</v>
          </cell>
        </row>
        <row r="62">
          <cell r="A62">
            <v>75.14</v>
          </cell>
        </row>
        <row r="63">
          <cell r="A63">
            <v>70.92</v>
          </cell>
        </row>
        <row r="64">
          <cell r="A64">
            <v>65.72</v>
          </cell>
        </row>
        <row r="65">
          <cell r="A65">
            <v>67.17</v>
          </cell>
        </row>
        <row r="66">
          <cell r="A66">
            <v>59.14</v>
          </cell>
        </row>
        <row r="67">
          <cell r="A67">
            <v>56.59</v>
          </cell>
        </row>
        <row r="68">
          <cell r="A68">
            <v>59.21</v>
          </cell>
        </row>
        <row r="69">
          <cell r="A69">
            <v>67.86</v>
          </cell>
        </row>
        <row r="70">
          <cell r="A70">
            <v>67.400000000000006</v>
          </cell>
        </row>
        <row r="71">
          <cell r="A71">
            <v>63.07</v>
          </cell>
        </row>
        <row r="72">
          <cell r="A72">
            <v>54.45</v>
          </cell>
        </row>
        <row r="73">
          <cell r="A73">
            <v>55.06</v>
          </cell>
        </row>
        <row r="74">
          <cell r="A74">
            <v>53.2</v>
          </cell>
        </row>
        <row r="75">
          <cell r="A75">
            <v>58.09</v>
          </cell>
        </row>
        <row r="76">
          <cell r="A76">
            <v>62.71</v>
          </cell>
        </row>
        <row r="77">
          <cell r="A77">
            <v>66.959999999999994</v>
          </cell>
        </row>
        <row r="78">
          <cell r="A78">
            <v>64.73</v>
          </cell>
        </row>
        <row r="79">
          <cell r="A79">
            <v>62.86</v>
          </cell>
        </row>
        <row r="80">
          <cell r="A80">
            <v>78.05</v>
          </cell>
        </row>
        <row r="81">
          <cell r="A81">
            <v>67.53</v>
          </cell>
        </row>
        <row r="82">
          <cell r="A82">
            <v>69.87</v>
          </cell>
        </row>
        <row r="83">
          <cell r="A83">
            <v>70.2</v>
          </cell>
        </row>
        <row r="84">
          <cell r="A84">
            <v>71.34</v>
          </cell>
        </row>
        <row r="85">
          <cell r="A85">
            <v>76.16</v>
          </cell>
        </row>
        <row r="86">
          <cell r="A86">
            <v>78.040000000000006</v>
          </cell>
        </row>
        <row r="87">
          <cell r="A87">
            <v>73.38</v>
          </cell>
        </row>
        <row r="88">
          <cell r="A88">
            <v>74.13</v>
          </cell>
        </row>
        <row r="89">
          <cell r="A89">
            <v>72.52</v>
          </cell>
        </row>
        <row r="90">
          <cell r="A90">
            <v>61.34</v>
          </cell>
        </row>
        <row r="91">
          <cell r="A91">
            <v>61.1</v>
          </cell>
        </row>
        <row r="92">
          <cell r="A92">
            <v>71.81</v>
          </cell>
        </row>
        <row r="93">
          <cell r="A93">
            <v>73.400000000000006</v>
          </cell>
        </row>
        <row r="94">
          <cell r="A94">
            <v>70.260000000000005</v>
          </cell>
        </row>
        <row r="95">
          <cell r="A95">
            <v>66.77</v>
          </cell>
        </row>
        <row r="96">
          <cell r="A96">
            <v>64.739999999999995</v>
          </cell>
        </row>
        <row r="97">
          <cell r="A97">
            <v>57.14</v>
          </cell>
        </row>
        <row r="98">
          <cell r="A98">
            <v>60.79</v>
          </cell>
        </row>
        <row r="99">
          <cell r="A99">
            <v>53.74</v>
          </cell>
        </row>
        <row r="100">
          <cell r="A100">
            <v>56.59</v>
          </cell>
        </row>
        <row r="101">
          <cell r="A101">
            <v>51.62</v>
          </cell>
        </row>
        <row r="102">
          <cell r="A102">
            <v>66.010000000000005</v>
          </cell>
        </row>
        <row r="103">
          <cell r="A103">
            <v>63.35</v>
          </cell>
        </row>
        <row r="104">
          <cell r="A104">
            <v>59.53</v>
          </cell>
        </row>
        <row r="105">
          <cell r="A105">
            <v>62.32</v>
          </cell>
        </row>
        <row r="106">
          <cell r="A106">
            <v>52.61</v>
          </cell>
        </row>
        <row r="107">
          <cell r="A107">
            <v>48.28</v>
          </cell>
        </row>
        <row r="108">
          <cell r="A108">
            <v>48.51</v>
          </cell>
        </row>
        <row r="109">
          <cell r="A109">
            <v>54.05</v>
          </cell>
        </row>
        <row r="110">
          <cell r="A110">
            <v>56.9</v>
          </cell>
        </row>
        <row r="111">
          <cell r="A111">
            <v>60.78</v>
          </cell>
        </row>
        <row r="112">
          <cell r="A112">
            <v>60.87</v>
          </cell>
        </row>
        <row r="113">
          <cell r="A113">
            <v>62.49</v>
          </cell>
        </row>
        <row r="114">
          <cell r="A114">
            <v>55.03</v>
          </cell>
        </row>
        <row r="115">
          <cell r="A115">
            <v>64.819999999999993</v>
          </cell>
        </row>
        <row r="116">
          <cell r="A116">
            <v>55.8</v>
          </cell>
        </row>
        <row r="117">
          <cell r="A117">
            <v>58.99</v>
          </cell>
        </row>
        <row r="118">
          <cell r="A118">
            <v>62.93</v>
          </cell>
        </row>
        <row r="119">
          <cell r="A119">
            <v>66.709999999999994</v>
          </cell>
        </row>
        <row r="120">
          <cell r="A120">
            <v>70.81</v>
          </cell>
        </row>
        <row r="121">
          <cell r="A121">
            <v>59.6</v>
          </cell>
        </row>
        <row r="122">
          <cell r="A122">
            <v>60.21</v>
          </cell>
        </row>
        <row r="123">
          <cell r="A123">
            <v>62.29</v>
          </cell>
        </row>
        <row r="124">
          <cell r="A124">
            <v>60.41</v>
          </cell>
        </row>
        <row r="125">
          <cell r="A125">
            <v>60.35</v>
          </cell>
        </row>
        <row r="126">
          <cell r="A126">
            <v>70.56</v>
          </cell>
        </row>
        <row r="127">
          <cell r="A127">
            <v>66.63</v>
          </cell>
        </row>
        <row r="128">
          <cell r="A128">
            <v>58.74</v>
          </cell>
        </row>
        <row r="129">
          <cell r="A129">
            <v>55.54</v>
          </cell>
        </row>
        <row r="130">
          <cell r="A130">
            <v>51.27</v>
          </cell>
        </row>
        <row r="131">
          <cell r="A131">
            <v>47.71</v>
          </cell>
        </row>
        <row r="132">
          <cell r="A132">
            <v>50.72</v>
          </cell>
        </row>
        <row r="133">
          <cell r="A133">
            <v>47.86</v>
          </cell>
        </row>
        <row r="134">
          <cell r="A134">
            <v>40.409999999999997</v>
          </cell>
        </row>
        <row r="135">
          <cell r="A135">
            <v>58.5</v>
          </cell>
        </row>
        <row r="136">
          <cell r="A136">
            <v>68.75</v>
          </cell>
        </row>
        <row r="137">
          <cell r="A137">
            <v>73.7</v>
          </cell>
        </row>
        <row r="138">
          <cell r="A138">
            <v>69.77</v>
          </cell>
        </row>
        <row r="139">
          <cell r="A139">
            <v>58.38</v>
          </cell>
        </row>
        <row r="140">
          <cell r="A140">
            <v>57.67</v>
          </cell>
        </row>
        <row r="141">
          <cell r="A141">
            <v>51.07</v>
          </cell>
        </row>
        <row r="142">
          <cell r="A142">
            <v>47.8</v>
          </cell>
        </row>
        <row r="143">
          <cell r="A143">
            <v>47.41</v>
          </cell>
        </row>
        <row r="144">
          <cell r="A144">
            <v>56.84</v>
          </cell>
        </row>
        <row r="145">
          <cell r="A145">
            <v>61.18</v>
          </cell>
        </row>
        <row r="146">
          <cell r="A146">
            <v>59.76</v>
          </cell>
        </row>
        <row r="147">
          <cell r="A147">
            <v>56.48</v>
          </cell>
        </row>
        <row r="148">
          <cell r="A148">
            <v>58.99</v>
          </cell>
        </row>
        <row r="149">
          <cell r="A149">
            <v>70.7</v>
          </cell>
        </row>
        <row r="150">
          <cell r="A150">
            <v>63.48</v>
          </cell>
        </row>
        <row r="151">
          <cell r="A151">
            <v>64.05</v>
          </cell>
        </row>
        <row r="152">
          <cell r="A152">
            <v>54.48</v>
          </cell>
        </row>
        <row r="153">
          <cell r="A153">
            <v>49.59</v>
          </cell>
        </row>
        <row r="154">
          <cell r="A154">
            <v>46.29</v>
          </cell>
        </row>
        <row r="155">
          <cell r="A155">
            <v>60.01</v>
          </cell>
        </row>
        <row r="156">
          <cell r="A156">
            <v>66</v>
          </cell>
        </row>
        <row r="157">
          <cell r="A157">
            <v>74.11</v>
          </cell>
        </row>
        <row r="158">
          <cell r="A158">
            <v>53.98</v>
          </cell>
        </row>
        <row r="159">
          <cell r="A159">
            <v>48.26</v>
          </cell>
        </row>
        <row r="160">
          <cell r="A160">
            <v>46.02</v>
          </cell>
        </row>
        <row r="161">
          <cell r="A161">
            <v>55.35</v>
          </cell>
        </row>
        <row r="162">
          <cell r="A162">
            <v>49.79</v>
          </cell>
        </row>
        <row r="163">
          <cell r="A163">
            <v>44.85</v>
          </cell>
        </row>
        <row r="164">
          <cell r="A164">
            <v>53.01</v>
          </cell>
        </row>
        <row r="165">
          <cell r="A165">
            <v>63.22</v>
          </cell>
        </row>
        <row r="166">
          <cell r="A166">
            <v>63.04</v>
          </cell>
        </row>
        <row r="167">
          <cell r="A167">
            <v>59.65</v>
          </cell>
        </row>
        <row r="168">
          <cell r="A168">
            <v>62.89</v>
          </cell>
        </row>
        <row r="169">
          <cell r="A169">
            <v>71.28</v>
          </cell>
        </row>
        <row r="170">
          <cell r="A170">
            <v>73.209999999999994</v>
          </cell>
        </row>
        <row r="171">
          <cell r="A171">
            <v>74.02</v>
          </cell>
        </row>
        <row r="172">
          <cell r="A172">
            <v>65.13</v>
          </cell>
        </row>
        <row r="173">
          <cell r="A173">
            <v>48.92</v>
          </cell>
        </row>
        <row r="174">
          <cell r="A174">
            <v>60.37</v>
          </cell>
        </row>
        <row r="175">
          <cell r="A175">
            <v>72.45</v>
          </cell>
        </row>
        <row r="176">
          <cell r="A176">
            <v>65.97</v>
          </cell>
        </row>
        <row r="177">
          <cell r="A177">
            <v>63.81</v>
          </cell>
        </row>
        <row r="178">
          <cell r="A178">
            <v>56.43</v>
          </cell>
        </row>
        <row r="179">
          <cell r="A179">
            <v>54.32</v>
          </cell>
        </row>
        <row r="180">
          <cell r="A180">
            <v>45.45</v>
          </cell>
        </row>
        <row r="181">
          <cell r="A181">
            <v>38.21</v>
          </cell>
        </row>
        <row r="182">
          <cell r="A182">
            <v>37.549999999999997</v>
          </cell>
        </row>
        <row r="183">
          <cell r="A183">
            <v>42.93</v>
          </cell>
        </row>
        <row r="184">
          <cell r="A184">
            <v>65.489999999999995</v>
          </cell>
        </row>
        <row r="185">
          <cell r="A185">
            <v>70.13</v>
          </cell>
        </row>
        <row r="186">
          <cell r="A186">
            <v>61.36</v>
          </cell>
        </row>
        <row r="187">
          <cell r="A187">
            <v>44.91</v>
          </cell>
        </row>
        <row r="188">
          <cell r="A188">
            <v>49.96</v>
          </cell>
        </row>
        <row r="189">
          <cell r="A189">
            <v>73.39</v>
          </cell>
        </row>
        <row r="190">
          <cell r="A190">
            <v>57.85</v>
          </cell>
        </row>
        <row r="191">
          <cell r="A191">
            <v>66.72</v>
          </cell>
        </row>
        <row r="192">
          <cell r="A192">
            <v>54.71</v>
          </cell>
        </row>
        <row r="193">
          <cell r="A193">
            <v>48.53</v>
          </cell>
        </row>
        <row r="194">
          <cell r="A194">
            <v>70.61</v>
          </cell>
        </row>
        <row r="195">
          <cell r="A195">
            <v>62.37</v>
          </cell>
        </row>
        <row r="196">
          <cell r="A196">
            <v>48.26</v>
          </cell>
        </row>
        <row r="197">
          <cell r="A197">
            <v>78.16</v>
          </cell>
        </row>
        <row r="198">
          <cell r="A198">
            <v>72.16</v>
          </cell>
        </row>
        <row r="199">
          <cell r="A199">
            <v>68.06</v>
          </cell>
        </row>
        <row r="200">
          <cell r="A200">
            <v>53.08</v>
          </cell>
        </row>
        <row r="201">
          <cell r="A201">
            <v>47.76</v>
          </cell>
        </row>
        <row r="202">
          <cell r="A202">
            <v>53.88</v>
          </cell>
        </row>
        <row r="203">
          <cell r="A203">
            <v>60.82</v>
          </cell>
        </row>
        <row r="204">
          <cell r="A204">
            <v>78.89</v>
          </cell>
        </row>
        <row r="205">
          <cell r="A205">
            <v>71.16</v>
          </cell>
        </row>
        <row r="206">
          <cell r="A206">
            <v>64.290000000000006</v>
          </cell>
        </row>
        <row r="207">
          <cell r="A207">
            <v>59.91</v>
          </cell>
        </row>
        <row r="208">
          <cell r="A208">
            <v>66.12</v>
          </cell>
        </row>
        <row r="209">
          <cell r="A209">
            <v>63.84</v>
          </cell>
        </row>
        <row r="210">
          <cell r="A210">
            <v>55.28</v>
          </cell>
        </row>
        <row r="211">
          <cell r="A211">
            <v>68.44</v>
          </cell>
        </row>
        <row r="212">
          <cell r="A212">
            <v>73.709999999999994</v>
          </cell>
        </row>
        <row r="213">
          <cell r="A213">
            <v>68.22</v>
          </cell>
        </row>
        <row r="214">
          <cell r="A214">
            <v>50.35</v>
          </cell>
        </row>
        <row r="215">
          <cell r="A215">
            <v>49.12</v>
          </cell>
        </row>
        <row r="216">
          <cell r="A216">
            <v>69.010000000000005</v>
          </cell>
        </row>
        <row r="217">
          <cell r="A217">
            <v>68.13</v>
          </cell>
        </row>
        <row r="218">
          <cell r="A218">
            <v>47.26</v>
          </cell>
        </row>
        <row r="219">
          <cell r="A219">
            <v>53.43</v>
          </cell>
        </row>
        <row r="220">
          <cell r="A220">
            <v>72.569999999999993</v>
          </cell>
        </row>
        <row r="221">
          <cell r="A221">
            <v>67.069999999999993</v>
          </cell>
        </row>
        <row r="222">
          <cell r="A222">
            <v>66.52</v>
          </cell>
        </row>
        <row r="223">
          <cell r="A223">
            <v>43.08</v>
          </cell>
        </row>
        <row r="224">
          <cell r="A224">
            <v>43.68</v>
          </cell>
        </row>
        <row r="225">
          <cell r="A225">
            <v>37.770000000000003</v>
          </cell>
        </row>
        <row r="226">
          <cell r="A226">
            <v>54.48</v>
          </cell>
        </row>
        <row r="227">
          <cell r="A227">
            <v>53.05</v>
          </cell>
        </row>
        <row r="228">
          <cell r="A228">
            <v>44.48</v>
          </cell>
        </row>
        <row r="229">
          <cell r="A229">
            <v>55.67</v>
          </cell>
        </row>
        <row r="230">
          <cell r="A230">
            <v>66.989999999999995</v>
          </cell>
        </row>
        <row r="231">
          <cell r="A231">
            <v>64.239999999999995</v>
          </cell>
        </row>
        <row r="232">
          <cell r="A232">
            <v>65.489999999999995</v>
          </cell>
        </row>
        <row r="233">
          <cell r="A233">
            <v>60.47</v>
          </cell>
        </row>
        <row r="234">
          <cell r="A234">
            <v>60.35</v>
          </cell>
        </row>
        <row r="235">
          <cell r="A235">
            <v>58.82</v>
          </cell>
        </row>
        <row r="236">
          <cell r="A236">
            <v>63.86</v>
          </cell>
        </row>
        <row r="237">
          <cell r="A237">
            <v>43.54</v>
          </cell>
        </row>
        <row r="238">
          <cell r="A238">
            <v>41.67</v>
          </cell>
        </row>
        <row r="239">
          <cell r="A239">
            <v>63.46</v>
          </cell>
        </row>
        <row r="240">
          <cell r="A240">
            <v>76.41</v>
          </cell>
        </row>
        <row r="241">
          <cell r="A241">
            <v>62.55</v>
          </cell>
        </row>
        <row r="242">
          <cell r="A242">
            <v>57.06</v>
          </cell>
        </row>
        <row r="243">
          <cell r="A243">
            <v>59.61</v>
          </cell>
        </row>
        <row r="244">
          <cell r="A244">
            <v>73.62</v>
          </cell>
        </row>
        <row r="245">
          <cell r="A245">
            <v>69.25</v>
          </cell>
        </row>
        <row r="246">
          <cell r="A246">
            <v>62.99</v>
          </cell>
        </row>
        <row r="247">
          <cell r="A247">
            <v>62.56</v>
          </cell>
        </row>
        <row r="248">
          <cell r="A248">
            <v>64.63</v>
          </cell>
        </row>
        <row r="249">
          <cell r="A249">
            <v>72.72</v>
          </cell>
        </row>
        <row r="250">
          <cell r="A250">
            <v>73.290000000000006</v>
          </cell>
        </row>
        <row r="251">
          <cell r="A251">
            <v>76.83</v>
          </cell>
        </row>
        <row r="252">
          <cell r="A252">
            <v>64.22</v>
          </cell>
        </row>
        <row r="253">
          <cell r="A253">
            <v>64.61</v>
          </cell>
        </row>
        <row r="254">
          <cell r="A254">
            <v>67.290000000000006</v>
          </cell>
        </row>
        <row r="255">
          <cell r="A255">
            <v>63.1</v>
          </cell>
        </row>
        <row r="256">
          <cell r="A256">
            <v>58.36</v>
          </cell>
        </row>
        <row r="257">
          <cell r="A257">
            <v>65.14</v>
          </cell>
        </row>
        <row r="258">
          <cell r="A258">
            <v>66.09</v>
          </cell>
        </row>
        <row r="259">
          <cell r="A259">
            <v>52.8</v>
          </cell>
        </row>
        <row r="260">
          <cell r="A260">
            <v>47.46</v>
          </cell>
        </row>
        <row r="261">
          <cell r="A261">
            <v>58.82</v>
          </cell>
        </row>
        <row r="262">
          <cell r="A262">
            <v>57.7</v>
          </cell>
        </row>
        <row r="263">
          <cell r="A263">
            <v>71.91</v>
          </cell>
        </row>
        <row r="264">
          <cell r="A264">
            <v>79.53</v>
          </cell>
        </row>
        <row r="265">
          <cell r="A265">
            <v>76.650000000000006</v>
          </cell>
        </row>
        <row r="266">
          <cell r="A266">
            <v>70.58</v>
          </cell>
        </row>
        <row r="267">
          <cell r="A267">
            <v>52.66</v>
          </cell>
        </row>
        <row r="268">
          <cell r="A268">
            <v>54.31</v>
          </cell>
        </row>
        <row r="269">
          <cell r="A269">
            <v>54.67</v>
          </cell>
        </row>
        <row r="270">
          <cell r="A270">
            <v>62.36</v>
          </cell>
        </row>
        <row r="271">
          <cell r="A271">
            <v>79.13</v>
          </cell>
        </row>
        <row r="272">
          <cell r="A272">
            <v>83.42</v>
          </cell>
        </row>
        <row r="273">
          <cell r="A273">
            <v>80.790000000000006</v>
          </cell>
        </row>
        <row r="274">
          <cell r="A274">
            <v>71.55</v>
          </cell>
        </row>
        <row r="275">
          <cell r="A275">
            <v>77.69</v>
          </cell>
        </row>
        <row r="276">
          <cell r="A276">
            <v>67.89</v>
          </cell>
        </row>
        <row r="277">
          <cell r="A277">
            <v>71.89</v>
          </cell>
        </row>
        <row r="278">
          <cell r="A278">
            <v>74.03</v>
          </cell>
        </row>
        <row r="279">
          <cell r="A279">
            <v>79.2</v>
          </cell>
        </row>
        <row r="280">
          <cell r="A280">
            <v>75.989999999999995</v>
          </cell>
        </row>
        <row r="281">
          <cell r="A281">
            <v>68.31</v>
          </cell>
        </row>
        <row r="282">
          <cell r="A282">
            <v>65.23</v>
          </cell>
        </row>
        <row r="283">
          <cell r="A283">
            <v>63.43</v>
          </cell>
        </row>
        <row r="284">
          <cell r="A284">
            <v>64.790000000000006</v>
          </cell>
        </row>
        <row r="285">
          <cell r="A285">
            <v>67.92</v>
          </cell>
        </row>
        <row r="286">
          <cell r="A286">
            <v>66.62</v>
          </cell>
        </row>
        <row r="287">
          <cell r="A287">
            <v>64.69</v>
          </cell>
        </row>
        <row r="288">
          <cell r="A288">
            <v>56.81</v>
          </cell>
        </row>
        <row r="289">
          <cell r="A289">
            <v>62.32</v>
          </cell>
        </row>
        <row r="290">
          <cell r="A290">
            <v>67.94</v>
          </cell>
        </row>
        <row r="291">
          <cell r="A291">
            <v>67.16</v>
          </cell>
        </row>
        <row r="292">
          <cell r="A292">
            <v>70.52</v>
          </cell>
        </row>
        <row r="293">
          <cell r="A293">
            <v>62.48</v>
          </cell>
        </row>
        <row r="294">
          <cell r="A294">
            <v>72.150000000000006</v>
          </cell>
        </row>
        <row r="295">
          <cell r="A295">
            <v>66</v>
          </cell>
        </row>
        <row r="296">
          <cell r="A296">
            <v>73.62</v>
          </cell>
        </row>
        <row r="297">
          <cell r="A297">
            <v>77.09</v>
          </cell>
        </row>
        <row r="298">
          <cell r="A298">
            <v>80.84</v>
          </cell>
        </row>
        <row r="299">
          <cell r="A299">
            <v>88.19</v>
          </cell>
        </row>
        <row r="300">
          <cell r="A300">
            <v>86.12</v>
          </cell>
        </row>
        <row r="301">
          <cell r="A301">
            <v>72.98</v>
          </cell>
        </row>
        <row r="302">
          <cell r="A302">
            <v>49.76</v>
          </cell>
        </row>
        <row r="303">
          <cell r="A303">
            <v>57.49</v>
          </cell>
        </row>
        <row r="304">
          <cell r="A304">
            <v>76.42</v>
          </cell>
        </row>
        <row r="305">
          <cell r="A305">
            <v>67.819999999999993</v>
          </cell>
        </row>
        <row r="306">
          <cell r="A306">
            <v>66.400000000000006</v>
          </cell>
        </row>
        <row r="307">
          <cell r="A307">
            <v>71.27</v>
          </cell>
        </row>
        <row r="308">
          <cell r="A308">
            <v>86.69</v>
          </cell>
        </row>
        <row r="309">
          <cell r="A309">
            <v>82.35</v>
          </cell>
        </row>
        <row r="310">
          <cell r="A310">
            <v>76.7</v>
          </cell>
        </row>
        <row r="311">
          <cell r="A311">
            <v>83.89</v>
          </cell>
        </row>
        <row r="312">
          <cell r="A312">
            <v>86.66</v>
          </cell>
        </row>
        <row r="313">
          <cell r="A313">
            <v>86.67</v>
          </cell>
        </row>
        <row r="314">
          <cell r="A314">
            <v>90.11</v>
          </cell>
        </row>
        <row r="315">
          <cell r="A315">
            <v>73.42</v>
          </cell>
        </row>
        <row r="316">
          <cell r="A316">
            <v>76.78</v>
          </cell>
        </row>
        <row r="317">
          <cell r="A317">
            <v>79.84</v>
          </cell>
        </row>
        <row r="318">
          <cell r="A318">
            <v>67.47</v>
          </cell>
        </row>
        <row r="319">
          <cell r="A319">
            <v>85.55</v>
          </cell>
        </row>
        <row r="320">
          <cell r="A320">
            <v>90.22</v>
          </cell>
        </row>
        <row r="321">
          <cell r="A321">
            <v>92.28</v>
          </cell>
        </row>
        <row r="322">
          <cell r="A322">
            <v>89.03</v>
          </cell>
        </row>
        <row r="323">
          <cell r="A323">
            <v>81.56</v>
          </cell>
        </row>
        <row r="324">
          <cell r="A324">
            <v>80.55</v>
          </cell>
        </row>
        <row r="325">
          <cell r="A325">
            <v>80.650000000000006</v>
          </cell>
        </row>
        <row r="326">
          <cell r="A326">
            <v>76.45</v>
          </cell>
        </row>
        <row r="327">
          <cell r="A327">
            <v>82.03</v>
          </cell>
        </row>
        <row r="328">
          <cell r="A328">
            <v>85.07</v>
          </cell>
        </row>
        <row r="329">
          <cell r="A329">
            <v>80.2</v>
          </cell>
        </row>
        <row r="330">
          <cell r="A330">
            <v>80.38</v>
          </cell>
        </row>
        <row r="331">
          <cell r="A331">
            <v>76.45</v>
          </cell>
        </row>
        <row r="332">
          <cell r="A332">
            <v>66.31</v>
          </cell>
        </row>
        <row r="333">
          <cell r="A333">
            <v>61.18</v>
          </cell>
        </row>
        <row r="334">
          <cell r="A334">
            <v>63.84</v>
          </cell>
        </row>
        <row r="335">
          <cell r="A335">
            <v>62.26</v>
          </cell>
        </row>
        <row r="336">
          <cell r="A336">
            <v>61.6</v>
          </cell>
        </row>
        <row r="337">
          <cell r="A337">
            <v>60.5</v>
          </cell>
        </row>
        <row r="338">
          <cell r="A338">
            <v>61.18</v>
          </cell>
        </row>
        <row r="339">
          <cell r="A339">
            <v>70.22</v>
          </cell>
        </row>
        <row r="340">
          <cell r="A340">
            <v>66.349999999999994</v>
          </cell>
        </row>
        <row r="341">
          <cell r="A341">
            <v>66.64</v>
          </cell>
        </row>
        <row r="342">
          <cell r="A342">
            <v>84.66</v>
          </cell>
        </row>
        <row r="343">
          <cell r="A343">
            <v>70.36</v>
          </cell>
        </row>
        <row r="344">
          <cell r="A344">
            <v>68.510000000000005</v>
          </cell>
        </row>
        <row r="345">
          <cell r="A345">
            <v>70.47</v>
          </cell>
        </row>
        <row r="346">
          <cell r="A346">
            <v>73.66</v>
          </cell>
        </row>
        <row r="347">
          <cell r="A347">
            <v>75.069999999999993</v>
          </cell>
        </row>
        <row r="348">
          <cell r="A348">
            <v>75.66</v>
          </cell>
        </row>
        <row r="349">
          <cell r="A349">
            <v>81.63</v>
          </cell>
        </row>
        <row r="350">
          <cell r="A350">
            <v>88.87</v>
          </cell>
        </row>
        <row r="351">
          <cell r="A351">
            <v>88.28</v>
          </cell>
        </row>
        <row r="352">
          <cell r="A352">
            <v>81.819999999999993</v>
          </cell>
        </row>
        <row r="353">
          <cell r="A353">
            <v>85.58</v>
          </cell>
        </row>
        <row r="354">
          <cell r="A354">
            <v>84.96</v>
          </cell>
        </row>
        <row r="355">
          <cell r="A355">
            <v>84.14</v>
          </cell>
        </row>
        <row r="356">
          <cell r="A356">
            <v>79.31</v>
          </cell>
        </row>
        <row r="357">
          <cell r="A357">
            <v>79.44</v>
          </cell>
        </row>
        <row r="358">
          <cell r="A358">
            <v>71.75</v>
          </cell>
        </row>
        <row r="359">
          <cell r="A359">
            <v>70.53</v>
          </cell>
        </row>
        <row r="360">
          <cell r="A360">
            <v>68.849999999999994</v>
          </cell>
        </row>
        <row r="361">
          <cell r="A361">
            <v>67.319999999999993</v>
          </cell>
        </row>
        <row r="362">
          <cell r="A362">
            <v>66.11</v>
          </cell>
        </row>
        <row r="363">
          <cell r="A363">
            <v>63.01</v>
          </cell>
        </row>
        <row r="364">
          <cell r="A364">
            <v>64.790000000000006</v>
          </cell>
        </row>
        <row r="365">
          <cell r="A365">
            <v>66.72</v>
          </cell>
        </row>
        <row r="366">
          <cell r="A366">
            <v>74.23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2_WSpeed"/>
      <sheetName val="data"/>
    </sheetNames>
    <sheetDataSet>
      <sheetData sheetId="0"/>
      <sheetData sheetId="1">
        <row r="1">
          <cell r="A1">
            <v>2.66</v>
          </cell>
        </row>
        <row r="2">
          <cell r="A2">
            <v>2.74</v>
          </cell>
        </row>
        <row r="3">
          <cell r="A3">
            <v>2.34</v>
          </cell>
        </row>
        <row r="4">
          <cell r="A4">
            <v>1.7</v>
          </cell>
        </row>
        <row r="5">
          <cell r="A5">
            <v>3.06</v>
          </cell>
        </row>
        <row r="6">
          <cell r="A6">
            <v>2.35</v>
          </cell>
        </row>
        <row r="7">
          <cell r="A7">
            <v>2.66</v>
          </cell>
        </row>
        <row r="8">
          <cell r="A8">
            <v>2.19</v>
          </cell>
        </row>
        <row r="9">
          <cell r="A9">
            <v>3.09</v>
          </cell>
        </row>
        <row r="10">
          <cell r="A10">
            <v>4.16</v>
          </cell>
        </row>
        <row r="11">
          <cell r="A11">
            <v>4.4400000000000004</v>
          </cell>
        </row>
        <row r="12">
          <cell r="A12">
            <v>3.81</v>
          </cell>
        </row>
        <row r="13">
          <cell r="A13">
            <v>2.31</v>
          </cell>
        </row>
        <row r="14">
          <cell r="A14">
            <v>2.67</v>
          </cell>
        </row>
        <row r="15">
          <cell r="A15">
            <v>2.27</v>
          </cell>
        </row>
        <row r="16">
          <cell r="A16">
            <v>2.71</v>
          </cell>
        </row>
        <row r="17">
          <cell r="A17">
            <v>8.08</v>
          </cell>
        </row>
        <row r="18">
          <cell r="A18">
            <v>4.3899999999999997</v>
          </cell>
        </row>
        <row r="19">
          <cell r="A19">
            <v>2.57</v>
          </cell>
        </row>
        <row r="20">
          <cell r="A20">
            <v>1.54</v>
          </cell>
        </row>
        <row r="21">
          <cell r="A21">
            <v>1.83</v>
          </cell>
        </row>
        <row r="22">
          <cell r="A22">
            <v>2.3199999999999998</v>
          </cell>
        </row>
        <row r="23">
          <cell r="A23">
            <v>1.99</v>
          </cell>
        </row>
        <row r="24">
          <cell r="A24">
            <v>1.68</v>
          </cell>
        </row>
        <row r="25">
          <cell r="A25">
            <v>1.86</v>
          </cell>
        </row>
        <row r="26">
          <cell r="A26">
            <v>1.9</v>
          </cell>
        </row>
        <row r="27">
          <cell r="A27">
            <v>2.48</v>
          </cell>
        </row>
        <row r="28">
          <cell r="A28">
            <v>3.95</v>
          </cell>
        </row>
        <row r="29">
          <cell r="A29">
            <v>3.84</v>
          </cell>
        </row>
        <row r="30">
          <cell r="A30">
            <v>3.23</v>
          </cell>
        </row>
        <row r="31">
          <cell r="A31">
            <v>2.84</v>
          </cell>
        </row>
        <row r="32">
          <cell r="A32">
            <v>2.65</v>
          </cell>
        </row>
        <row r="33">
          <cell r="A33">
            <v>3.9</v>
          </cell>
        </row>
        <row r="34">
          <cell r="A34">
            <v>6.24</v>
          </cell>
        </row>
        <row r="35">
          <cell r="A35">
            <v>7.38</v>
          </cell>
        </row>
        <row r="36">
          <cell r="A36">
            <v>5.17</v>
          </cell>
        </row>
        <row r="37">
          <cell r="A37">
            <v>4.8499999999999996</v>
          </cell>
        </row>
        <row r="38">
          <cell r="A38">
            <v>4.5</v>
          </cell>
        </row>
        <row r="39">
          <cell r="A39">
            <v>5.01</v>
          </cell>
        </row>
        <row r="40">
          <cell r="A40">
            <v>3.77</v>
          </cell>
        </row>
        <row r="41">
          <cell r="A41">
            <v>2.58</v>
          </cell>
        </row>
        <row r="42">
          <cell r="A42">
            <v>3.94</v>
          </cell>
        </row>
        <row r="43">
          <cell r="A43">
            <v>3.47</v>
          </cell>
        </row>
        <row r="44">
          <cell r="A44">
            <v>4.01</v>
          </cell>
        </row>
        <row r="45">
          <cell r="A45">
            <v>3.56</v>
          </cell>
        </row>
        <row r="46">
          <cell r="A46">
            <v>2.98</v>
          </cell>
        </row>
        <row r="47">
          <cell r="A47">
            <v>2.4900000000000002</v>
          </cell>
        </row>
        <row r="48">
          <cell r="A48">
            <v>4</v>
          </cell>
        </row>
        <row r="49">
          <cell r="A49">
            <v>2.79</v>
          </cell>
        </row>
        <row r="50">
          <cell r="A50">
            <v>1.53</v>
          </cell>
        </row>
        <row r="51">
          <cell r="A51">
            <v>3.22</v>
          </cell>
        </row>
        <row r="52">
          <cell r="A52">
            <v>2.84</v>
          </cell>
        </row>
        <row r="53">
          <cell r="A53">
            <v>1.91</v>
          </cell>
        </row>
        <row r="54">
          <cell r="A54">
            <v>1.58</v>
          </cell>
        </row>
        <row r="55">
          <cell r="A55">
            <v>1.98</v>
          </cell>
        </row>
        <row r="56">
          <cell r="A56">
            <v>2.66</v>
          </cell>
        </row>
        <row r="57">
          <cell r="A57">
            <v>3.15</v>
          </cell>
        </row>
        <row r="58">
          <cell r="A58">
            <v>3.16</v>
          </cell>
        </row>
        <row r="59">
          <cell r="A59">
            <v>3.99</v>
          </cell>
        </row>
        <row r="60">
          <cell r="A60">
            <v>2.36</v>
          </cell>
        </row>
        <row r="61">
          <cell r="A61">
            <v>1.59</v>
          </cell>
        </row>
        <row r="62">
          <cell r="A62">
            <v>2.87</v>
          </cell>
        </row>
        <row r="63">
          <cell r="A63">
            <v>2.68</v>
          </cell>
        </row>
        <row r="64">
          <cell r="A64">
            <v>3.06</v>
          </cell>
        </row>
        <row r="65">
          <cell r="A65">
            <v>3.53</v>
          </cell>
        </row>
        <row r="66">
          <cell r="A66">
            <v>2.5499999999999998</v>
          </cell>
        </row>
        <row r="67">
          <cell r="A67">
            <v>3.44</v>
          </cell>
        </row>
        <row r="68">
          <cell r="A68">
            <v>3.03</v>
          </cell>
        </row>
        <row r="69">
          <cell r="A69">
            <v>3.19</v>
          </cell>
        </row>
        <row r="70">
          <cell r="A70">
            <v>3.65</v>
          </cell>
        </row>
        <row r="71">
          <cell r="A71">
            <v>1.97</v>
          </cell>
        </row>
        <row r="72">
          <cell r="A72">
            <v>1.35</v>
          </cell>
        </row>
        <row r="73">
          <cell r="A73">
            <v>2.0699999999999998</v>
          </cell>
        </row>
        <row r="74">
          <cell r="A74">
            <v>2.4</v>
          </cell>
        </row>
        <row r="75">
          <cell r="A75">
            <v>3.38</v>
          </cell>
        </row>
        <row r="76">
          <cell r="A76">
            <v>3.09</v>
          </cell>
        </row>
        <row r="77">
          <cell r="A77">
            <v>3</v>
          </cell>
        </row>
        <row r="78">
          <cell r="A78">
            <v>2.56</v>
          </cell>
        </row>
        <row r="79">
          <cell r="A79">
            <v>6.07</v>
          </cell>
        </row>
        <row r="80">
          <cell r="A80">
            <v>6.08</v>
          </cell>
        </row>
        <row r="81">
          <cell r="A81">
            <v>2.2400000000000002</v>
          </cell>
        </row>
        <row r="82">
          <cell r="A82">
            <v>2.63</v>
          </cell>
        </row>
        <row r="83">
          <cell r="A83">
            <v>5.49</v>
          </cell>
        </row>
        <row r="84">
          <cell r="A84">
            <v>5.34</v>
          </cell>
        </row>
        <row r="85">
          <cell r="A85">
            <v>5.23</v>
          </cell>
        </row>
        <row r="86">
          <cell r="A86">
            <v>5.86</v>
          </cell>
        </row>
        <row r="87">
          <cell r="A87">
            <v>5.52</v>
          </cell>
        </row>
        <row r="88">
          <cell r="A88">
            <v>5.84</v>
          </cell>
        </row>
        <row r="89">
          <cell r="A89">
            <v>4.92</v>
          </cell>
        </row>
        <row r="90">
          <cell r="A90">
            <v>2.1</v>
          </cell>
        </row>
        <row r="91">
          <cell r="A91">
            <v>2.38</v>
          </cell>
        </row>
        <row r="92">
          <cell r="A92">
            <v>3.39</v>
          </cell>
        </row>
        <row r="93">
          <cell r="A93">
            <v>2.92</v>
          </cell>
        </row>
        <row r="94">
          <cell r="A94">
            <v>4.0599999999999996</v>
          </cell>
        </row>
        <row r="95">
          <cell r="A95">
            <v>2.97</v>
          </cell>
        </row>
        <row r="96">
          <cell r="A96">
            <v>4.6500000000000004</v>
          </cell>
        </row>
        <row r="97">
          <cell r="A97">
            <v>5.86</v>
          </cell>
        </row>
        <row r="98">
          <cell r="A98">
            <v>4.17</v>
          </cell>
        </row>
        <row r="99">
          <cell r="A99">
            <v>2.75</v>
          </cell>
        </row>
        <row r="100">
          <cell r="A100">
            <v>1.79</v>
          </cell>
        </row>
        <row r="101">
          <cell r="A101">
            <v>4.5199999999999996</v>
          </cell>
        </row>
        <row r="102">
          <cell r="A102">
            <v>3.62</v>
          </cell>
        </row>
        <row r="103">
          <cell r="A103">
            <v>2.5</v>
          </cell>
        </row>
        <row r="104">
          <cell r="A104">
            <v>3.72</v>
          </cell>
        </row>
        <row r="105">
          <cell r="A105">
            <v>6.6</v>
          </cell>
        </row>
        <row r="106">
          <cell r="A106">
            <v>4.1900000000000004</v>
          </cell>
        </row>
        <row r="107">
          <cell r="A107">
            <v>4.25</v>
          </cell>
        </row>
        <row r="108">
          <cell r="A108">
            <v>3.58</v>
          </cell>
        </row>
        <row r="109">
          <cell r="A109">
            <v>4.24</v>
          </cell>
        </row>
        <row r="110">
          <cell r="A110">
            <v>5.42</v>
          </cell>
        </row>
        <row r="111">
          <cell r="A111">
            <v>3.04</v>
          </cell>
        </row>
        <row r="112">
          <cell r="A112">
            <v>2.2799999999999998</v>
          </cell>
        </row>
        <row r="113">
          <cell r="A113">
            <v>2.8</v>
          </cell>
        </row>
        <row r="114">
          <cell r="A114">
            <v>3.15</v>
          </cell>
        </row>
        <row r="115">
          <cell r="A115">
            <v>2.42</v>
          </cell>
        </row>
        <row r="116">
          <cell r="A116">
            <v>3.41</v>
          </cell>
        </row>
        <row r="117">
          <cell r="A117">
            <v>2.63</v>
          </cell>
        </row>
        <row r="118">
          <cell r="A118">
            <v>2.13</v>
          </cell>
        </row>
        <row r="119">
          <cell r="A119">
            <v>5.04</v>
          </cell>
        </row>
        <row r="120">
          <cell r="A120">
            <v>5.5</v>
          </cell>
        </row>
        <row r="121">
          <cell r="A121">
            <v>4.5599999999999996</v>
          </cell>
        </row>
        <row r="122">
          <cell r="A122">
            <v>2.5</v>
          </cell>
        </row>
        <row r="123">
          <cell r="A123">
            <v>1.88</v>
          </cell>
        </row>
        <row r="124">
          <cell r="A124">
            <v>3.79</v>
          </cell>
        </row>
        <row r="125">
          <cell r="A125">
            <v>4.79</v>
          </cell>
        </row>
        <row r="126">
          <cell r="A126">
            <v>4.13</v>
          </cell>
        </row>
        <row r="127">
          <cell r="A127">
            <v>3.78</v>
          </cell>
        </row>
        <row r="128">
          <cell r="A128">
            <v>2.15</v>
          </cell>
        </row>
        <row r="129">
          <cell r="A129">
            <v>1.67</v>
          </cell>
        </row>
        <row r="130">
          <cell r="A130">
            <v>1.94</v>
          </cell>
        </row>
        <row r="131">
          <cell r="A131">
            <v>3.83</v>
          </cell>
        </row>
        <row r="132">
          <cell r="A132">
            <v>3.67</v>
          </cell>
        </row>
        <row r="133">
          <cell r="A133">
            <v>2.25</v>
          </cell>
        </row>
        <row r="134">
          <cell r="A134">
            <v>1.67</v>
          </cell>
        </row>
        <row r="135">
          <cell r="A135">
            <v>3.03</v>
          </cell>
        </row>
        <row r="136">
          <cell r="A136">
            <v>3.07</v>
          </cell>
        </row>
        <row r="137">
          <cell r="A137">
            <v>5.37</v>
          </cell>
        </row>
        <row r="138">
          <cell r="A138">
            <v>3.54</v>
          </cell>
        </row>
        <row r="139">
          <cell r="A139">
            <v>3.87</v>
          </cell>
        </row>
        <row r="140">
          <cell r="A140">
            <v>5.44</v>
          </cell>
        </row>
        <row r="141">
          <cell r="A141">
            <v>6</v>
          </cell>
        </row>
        <row r="142">
          <cell r="A142">
            <v>3.73</v>
          </cell>
        </row>
        <row r="143">
          <cell r="A143">
            <v>2.93</v>
          </cell>
        </row>
        <row r="144">
          <cell r="A144">
            <v>2.27</v>
          </cell>
        </row>
        <row r="145">
          <cell r="A145">
            <v>2.44</v>
          </cell>
        </row>
        <row r="146">
          <cell r="A146">
            <v>2.33</v>
          </cell>
        </row>
        <row r="147">
          <cell r="A147">
            <v>1.92</v>
          </cell>
        </row>
        <row r="148">
          <cell r="A148">
            <v>2.15</v>
          </cell>
        </row>
        <row r="149">
          <cell r="A149">
            <v>2.3199999999999998</v>
          </cell>
        </row>
        <row r="150">
          <cell r="A150">
            <v>1.71</v>
          </cell>
        </row>
        <row r="151">
          <cell r="A151">
            <v>3.6</v>
          </cell>
        </row>
        <row r="152">
          <cell r="A152">
            <v>4.5199999999999996</v>
          </cell>
        </row>
        <row r="153">
          <cell r="A153">
            <v>4.24</v>
          </cell>
        </row>
        <row r="154">
          <cell r="A154">
            <v>2.2799999999999998</v>
          </cell>
        </row>
        <row r="155">
          <cell r="A155">
            <v>2.29</v>
          </cell>
        </row>
        <row r="156">
          <cell r="A156">
            <v>2.2599999999999998</v>
          </cell>
        </row>
        <row r="157">
          <cell r="A157">
            <v>2.5499999999999998</v>
          </cell>
        </row>
        <row r="158">
          <cell r="A158">
            <v>2.7</v>
          </cell>
        </row>
        <row r="159">
          <cell r="A159">
            <v>2.72</v>
          </cell>
        </row>
        <row r="160">
          <cell r="A160">
            <v>3.09</v>
          </cell>
        </row>
        <row r="161">
          <cell r="A161">
            <v>3.08</v>
          </cell>
        </row>
        <row r="162">
          <cell r="A162">
            <v>3.09</v>
          </cell>
        </row>
        <row r="163">
          <cell r="A163">
            <v>3.36</v>
          </cell>
        </row>
        <row r="164">
          <cell r="A164">
            <v>3.12</v>
          </cell>
        </row>
        <row r="165">
          <cell r="A165">
            <v>4.3099999999999996</v>
          </cell>
        </row>
        <row r="166">
          <cell r="A166">
            <v>3.64</v>
          </cell>
        </row>
        <row r="167">
          <cell r="A167">
            <v>1.41</v>
          </cell>
        </row>
        <row r="168">
          <cell r="A168">
            <v>1.65</v>
          </cell>
        </row>
        <row r="169">
          <cell r="A169">
            <v>2.33</v>
          </cell>
        </row>
        <row r="170">
          <cell r="A170">
            <v>3.25</v>
          </cell>
        </row>
        <row r="171">
          <cell r="A171">
            <v>3.62</v>
          </cell>
        </row>
        <row r="172">
          <cell r="A172">
            <v>2.64</v>
          </cell>
        </row>
        <row r="173">
          <cell r="A173">
            <v>2.82</v>
          </cell>
        </row>
        <row r="174">
          <cell r="A174">
            <v>3.03</v>
          </cell>
        </row>
        <row r="175">
          <cell r="A175">
            <v>4</v>
          </cell>
        </row>
        <row r="176">
          <cell r="A176">
            <v>3</v>
          </cell>
        </row>
        <row r="177">
          <cell r="A177">
            <v>3.35</v>
          </cell>
        </row>
        <row r="178">
          <cell r="A178">
            <v>2.4900000000000002</v>
          </cell>
        </row>
        <row r="179">
          <cell r="A179">
            <v>2.11</v>
          </cell>
        </row>
        <row r="180">
          <cell r="A180">
            <v>2.2000000000000002</v>
          </cell>
        </row>
        <row r="181">
          <cell r="A181">
            <v>4.1500000000000004</v>
          </cell>
        </row>
        <row r="182">
          <cell r="A182">
            <v>4.75</v>
          </cell>
        </row>
        <row r="183">
          <cell r="A183">
            <v>2.76</v>
          </cell>
        </row>
        <row r="184">
          <cell r="A184">
            <v>3.68</v>
          </cell>
        </row>
        <row r="185">
          <cell r="A185">
            <v>3.15</v>
          </cell>
        </row>
        <row r="186">
          <cell r="A186">
            <v>2.71</v>
          </cell>
        </row>
        <row r="187">
          <cell r="A187">
            <v>2.91</v>
          </cell>
        </row>
        <row r="188">
          <cell r="A188">
            <v>2.73</v>
          </cell>
        </row>
        <row r="189">
          <cell r="A189">
            <v>2.58</v>
          </cell>
        </row>
        <row r="190">
          <cell r="A190">
            <v>2.61</v>
          </cell>
        </row>
        <row r="191">
          <cell r="A191">
            <v>2.1800000000000002</v>
          </cell>
        </row>
        <row r="192">
          <cell r="A192">
            <v>2.58</v>
          </cell>
        </row>
        <row r="193">
          <cell r="A193">
            <v>2.2000000000000002</v>
          </cell>
        </row>
        <row r="194">
          <cell r="A194">
            <v>2.5499999999999998</v>
          </cell>
        </row>
        <row r="195">
          <cell r="A195">
            <v>1.92</v>
          </cell>
        </row>
        <row r="196">
          <cell r="A196">
            <v>3.63</v>
          </cell>
        </row>
        <row r="197">
          <cell r="A197">
            <v>5.3</v>
          </cell>
        </row>
        <row r="198">
          <cell r="A198">
            <v>6.37</v>
          </cell>
        </row>
        <row r="199">
          <cell r="A199">
            <v>5.2</v>
          </cell>
        </row>
        <row r="200">
          <cell r="A200">
            <v>3.62</v>
          </cell>
        </row>
        <row r="201">
          <cell r="A201">
            <v>2.02</v>
          </cell>
        </row>
        <row r="202">
          <cell r="A202">
            <v>2.4900000000000002</v>
          </cell>
        </row>
        <row r="203">
          <cell r="A203">
            <v>3.31</v>
          </cell>
        </row>
        <row r="204">
          <cell r="A204">
            <v>3.56</v>
          </cell>
        </row>
        <row r="205">
          <cell r="A205">
            <v>3.95</v>
          </cell>
        </row>
        <row r="206">
          <cell r="A206">
            <v>4.5</v>
          </cell>
        </row>
        <row r="207">
          <cell r="A207">
            <v>6.11</v>
          </cell>
        </row>
        <row r="208">
          <cell r="A208">
            <v>3.13</v>
          </cell>
        </row>
        <row r="209">
          <cell r="A209">
            <v>2.7</v>
          </cell>
        </row>
        <row r="210">
          <cell r="A210">
            <v>2.89</v>
          </cell>
        </row>
        <row r="211">
          <cell r="A211">
            <v>2.31</v>
          </cell>
        </row>
        <row r="212">
          <cell r="A212">
            <v>2.39</v>
          </cell>
        </row>
        <row r="213">
          <cell r="A213">
            <v>1.92</v>
          </cell>
        </row>
        <row r="214">
          <cell r="A214">
            <v>2.29</v>
          </cell>
        </row>
        <row r="215">
          <cell r="A215">
            <v>1.88</v>
          </cell>
        </row>
        <row r="216">
          <cell r="A216">
            <v>2.33</v>
          </cell>
        </row>
        <row r="217">
          <cell r="A217">
            <v>2.0699999999999998</v>
          </cell>
        </row>
        <row r="218">
          <cell r="A218">
            <v>4.72</v>
          </cell>
        </row>
        <row r="219">
          <cell r="A219">
            <v>2.71</v>
          </cell>
        </row>
        <row r="220">
          <cell r="A220">
            <v>6.34</v>
          </cell>
        </row>
        <row r="221">
          <cell r="A221">
            <v>4.13</v>
          </cell>
        </row>
        <row r="222">
          <cell r="A222">
            <v>2.66</v>
          </cell>
        </row>
        <row r="223">
          <cell r="A223">
            <v>2.0499999999999998</v>
          </cell>
        </row>
        <row r="224">
          <cell r="A224">
            <v>1.68</v>
          </cell>
        </row>
        <row r="225">
          <cell r="A225">
            <v>2.4</v>
          </cell>
        </row>
        <row r="226">
          <cell r="A226">
            <v>2.56</v>
          </cell>
        </row>
        <row r="227">
          <cell r="A227">
            <v>2.44</v>
          </cell>
        </row>
        <row r="228">
          <cell r="A228">
            <v>3.55</v>
          </cell>
        </row>
        <row r="229">
          <cell r="A229">
            <v>2.61</v>
          </cell>
        </row>
        <row r="230">
          <cell r="A230">
            <v>4.01</v>
          </cell>
        </row>
        <row r="231">
          <cell r="A231">
            <v>2.56</v>
          </cell>
        </row>
        <row r="232">
          <cell r="A232">
            <v>2.74</v>
          </cell>
        </row>
        <row r="233">
          <cell r="A233">
            <v>2.77</v>
          </cell>
        </row>
        <row r="234">
          <cell r="A234">
            <v>1.57</v>
          </cell>
        </row>
        <row r="235">
          <cell r="A235">
            <v>1.4</v>
          </cell>
        </row>
        <row r="236">
          <cell r="A236">
            <v>2.37</v>
          </cell>
        </row>
        <row r="237">
          <cell r="A237">
            <v>3.32</v>
          </cell>
        </row>
        <row r="238">
          <cell r="A238">
            <v>2.73</v>
          </cell>
        </row>
        <row r="239">
          <cell r="A239">
            <v>3.22</v>
          </cell>
        </row>
        <row r="240">
          <cell r="A240">
            <v>2.57</v>
          </cell>
        </row>
        <row r="241">
          <cell r="A241">
            <v>1.95</v>
          </cell>
        </row>
        <row r="242">
          <cell r="A242">
            <v>2.63</v>
          </cell>
        </row>
        <row r="243">
          <cell r="A243">
            <v>3.19</v>
          </cell>
        </row>
        <row r="244">
          <cell r="A244">
            <v>6.74</v>
          </cell>
        </row>
        <row r="245">
          <cell r="A245">
            <v>4.41</v>
          </cell>
        </row>
        <row r="246">
          <cell r="A246">
            <v>5.13</v>
          </cell>
        </row>
        <row r="247">
          <cell r="A247">
            <v>3.07</v>
          </cell>
        </row>
        <row r="248">
          <cell r="A248">
            <v>4.2300000000000004</v>
          </cell>
        </row>
        <row r="249">
          <cell r="A249">
            <v>5.15</v>
          </cell>
        </row>
        <row r="250">
          <cell r="A250">
            <v>6.26</v>
          </cell>
        </row>
        <row r="251">
          <cell r="A251">
            <v>5.14</v>
          </cell>
        </row>
        <row r="252">
          <cell r="A252">
            <v>2</v>
          </cell>
        </row>
        <row r="253">
          <cell r="A253">
            <v>2.88</v>
          </cell>
        </row>
        <row r="254">
          <cell r="A254">
            <v>1.86</v>
          </cell>
        </row>
        <row r="255">
          <cell r="A255">
            <v>1.47</v>
          </cell>
        </row>
        <row r="256">
          <cell r="A256">
            <v>2.58</v>
          </cell>
        </row>
        <row r="257">
          <cell r="A257">
            <v>4.7699999999999996</v>
          </cell>
        </row>
        <row r="258">
          <cell r="A258">
            <v>2.2799999999999998</v>
          </cell>
        </row>
        <row r="259">
          <cell r="A259">
            <v>1.55</v>
          </cell>
        </row>
        <row r="260">
          <cell r="A260">
            <v>1.65</v>
          </cell>
        </row>
        <row r="261">
          <cell r="A261">
            <v>1.52</v>
          </cell>
        </row>
        <row r="262">
          <cell r="A262">
            <v>1.25</v>
          </cell>
        </row>
        <row r="263">
          <cell r="A263">
            <v>2.91</v>
          </cell>
        </row>
        <row r="264">
          <cell r="A264">
            <v>5.86</v>
          </cell>
        </row>
        <row r="265">
          <cell r="A265">
            <v>3.63</v>
          </cell>
        </row>
        <row r="266">
          <cell r="A266">
            <v>2.5</v>
          </cell>
        </row>
        <row r="267">
          <cell r="A267">
            <v>3.79</v>
          </cell>
        </row>
        <row r="268">
          <cell r="A268">
            <v>4.58</v>
          </cell>
        </row>
        <row r="269">
          <cell r="A269">
            <v>4.03</v>
          </cell>
        </row>
        <row r="270">
          <cell r="A270">
            <v>4.8099999999999996</v>
          </cell>
        </row>
        <row r="271">
          <cell r="A271">
            <v>3.28</v>
          </cell>
        </row>
        <row r="272">
          <cell r="A272">
            <v>5.42</v>
          </cell>
        </row>
        <row r="273">
          <cell r="A273">
            <v>4.21</v>
          </cell>
        </row>
        <row r="274">
          <cell r="A274">
            <v>2.71</v>
          </cell>
        </row>
        <row r="275">
          <cell r="A275">
            <v>1.72</v>
          </cell>
        </row>
        <row r="276">
          <cell r="A276">
            <v>1.27</v>
          </cell>
        </row>
        <row r="277">
          <cell r="A277">
            <v>2.46</v>
          </cell>
        </row>
        <row r="278">
          <cell r="A278">
            <v>4.05</v>
          </cell>
        </row>
        <row r="279">
          <cell r="A279">
            <v>2.99</v>
          </cell>
        </row>
        <row r="280">
          <cell r="A280">
            <v>1.69</v>
          </cell>
        </row>
        <row r="281">
          <cell r="A281">
            <v>1.72</v>
          </cell>
        </row>
        <row r="282">
          <cell r="A282">
            <v>1.67</v>
          </cell>
        </row>
        <row r="283">
          <cell r="A283">
            <v>1.39</v>
          </cell>
        </row>
        <row r="284">
          <cell r="A284">
            <v>1.87</v>
          </cell>
        </row>
        <row r="285">
          <cell r="A285">
            <v>2.42</v>
          </cell>
        </row>
        <row r="286">
          <cell r="A286">
            <v>2.0499999999999998</v>
          </cell>
        </row>
        <row r="287">
          <cell r="A287">
            <v>2.02</v>
          </cell>
        </row>
        <row r="288">
          <cell r="A288">
            <v>3.15</v>
          </cell>
        </row>
        <row r="289">
          <cell r="A289">
            <v>3.4</v>
          </cell>
        </row>
        <row r="290">
          <cell r="A290">
            <v>2.1</v>
          </cell>
        </row>
        <row r="291">
          <cell r="A291">
            <v>1.78</v>
          </cell>
        </row>
        <row r="292">
          <cell r="A292">
            <v>2.36</v>
          </cell>
        </row>
        <row r="293">
          <cell r="A293">
            <v>4.12</v>
          </cell>
        </row>
        <row r="294">
          <cell r="A294">
            <v>3.37</v>
          </cell>
        </row>
        <row r="295">
          <cell r="A295">
            <v>3.91</v>
          </cell>
        </row>
        <row r="296">
          <cell r="A296">
            <v>1.76</v>
          </cell>
        </row>
        <row r="297">
          <cell r="A297">
            <v>1.95</v>
          </cell>
        </row>
        <row r="298">
          <cell r="A298">
            <v>2.06</v>
          </cell>
        </row>
        <row r="299">
          <cell r="A299">
            <v>2.4700000000000002</v>
          </cell>
        </row>
        <row r="300">
          <cell r="A300">
            <v>5.03</v>
          </cell>
        </row>
        <row r="301">
          <cell r="A301">
            <v>3.97</v>
          </cell>
        </row>
        <row r="302">
          <cell r="A302">
            <v>4.58</v>
          </cell>
        </row>
        <row r="303">
          <cell r="A303">
            <v>2.0299999999999998</v>
          </cell>
        </row>
        <row r="304">
          <cell r="A304">
            <v>2.59</v>
          </cell>
        </row>
        <row r="305">
          <cell r="A305">
            <v>3.24</v>
          </cell>
        </row>
        <row r="306">
          <cell r="A306">
            <v>2.5</v>
          </cell>
        </row>
        <row r="307">
          <cell r="A307">
            <v>2.87</v>
          </cell>
        </row>
        <row r="308">
          <cell r="A308">
            <v>4.96</v>
          </cell>
        </row>
        <row r="309">
          <cell r="A309">
            <v>6.57</v>
          </cell>
        </row>
        <row r="310">
          <cell r="A310">
            <v>2.4</v>
          </cell>
        </row>
        <row r="311">
          <cell r="A311">
            <v>5.55</v>
          </cell>
        </row>
        <row r="312">
          <cell r="A312">
            <v>7.06</v>
          </cell>
        </row>
        <row r="313">
          <cell r="A313">
            <v>6.59</v>
          </cell>
        </row>
        <row r="314">
          <cell r="A314">
            <v>3.32</v>
          </cell>
        </row>
        <row r="315">
          <cell r="A315">
            <v>2.64</v>
          </cell>
        </row>
        <row r="316">
          <cell r="A316">
            <v>4.2</v>
          </cell>
        </row>
        <row r="317">
          <cell r="A317">
            <v>6.76</v>
          </cell>
        </row>
        <row r="318">
          <cell r="A318">
            <v>7.52</v>
          </cell>
        </row>
        <row r="319">
          <cell r="A319">
            <v>2.8</v>
          </cell>
        </row>
        <row r="320">
          <cell r="A320">
            <v>4.0599999999999996</v>
          </cell>
        </row>
        <row r="321">
          <cell r="A321">
            <v>3.31</v>
          </cell>
        </row>
        <row r="322">
          <cell r="A322">
            <v>1.9</v>
          </cell>
        </row>
        <row r="323">
          <cell r="A323">
            <v>1.77</v>
          </cell>
        </row>
        <row r="324">
          <cell r="A324">
            <v>2.17</v>
          </cell>
        </row>
        <row r="325">
          <cell r="A325">
            <v>1.94</v>
          </cell>
        </row>
        <row r="326">
          <cell r="A326">
            <v>1.8</v>
          </cell>
        </row>
        <row r="327">
          <cell r="A327">
            <v>2.02</v>
          </cell>
        </row>
        <row r="328">
          <cell r="A328">
            <v>1.88</v>
          </cell>
        </row>
        <row r="329">
          <cell r="A329">
            <v>1.27</v>
          </cell>
        </row>
        <row r="330">
          <cell r="A330">
            <v>0.68</v>
          </cell>
        </row>
        <row r="331">
          <cell r="A331">
            <v>1.65</v>
          </cell>
        </row>
        <row r="332">
          <cell r="A332">
            <v>3.73</v>
          </cell>
        </row>
        <row r="333">
          <cell r="A333">
            <v>5.0199999999999996</v>
          </cell>
        </row>
        <row r="334">
          <cell r="A334">
            <v>5.03</v>
          </cell>
        </row>
        <row r="335">
          <cell r="A335">
            <v>2.04</v>
          </cell>
        </row>
        <row r="336">
          <cell r="A336">
            <v>3.62</v>
          </cell>
        </row>
        <row r="337">
          <cell r="A337">
            <v>2.57</v>
          </cell>
        </row>
        <row r="338">
          <cell r="A338">
            <v>3.01</v>
          </cell>
        </row>
        <row r="339">
          <cell r="A339">
            <v>3.29</v>
          </cell>
        </row>
        <row r="340">
          <cell r="A340">
            <v>2.5499999999999998</v>
          </cell>
        </row>
        <row r="341">
          <cell r="A341">
            <v>1.93</v>
          </cell>
        </row>
        <row r="342">
          <cell r="A342">
            <v>3.9</v>
          </cell>
        </row>
        <row r="343">
          <cell r="A343">
            <v>2.88</v>
          </cell>
        </row>
        <row r="344">
          <cell r="A344">
            <v>2.08</v>
          </cell>
        </row>
        <row r="345">
          <cell r="A345">
            <v>2.08</v>
          </cell>
        </row>
        <row r="346">
          <cell r="A346">
            <v>3.16</v>
          </cell>
        </row>
        <row r="347">
          <cell r="A347">
            <v>2.23</v>
          </cell>
        </row>
        <row r="348">
          <cell r="A348">
            <v>2.38</v>
          </cell>
        </row>
        <row r="349">
          <cell r="A349">
            <v>4.47</v>
          </cell>
        </row>
        <row r="350">
          <cell r="A350">
            <v>5.2</v>
          </cell>
        </row>
        <row r="351">
          <cell r="A351">
            <v>2.84</v>
          </cell>
        </row>
        <row r="352">
          <cell r="A352">
            <v>2.0299999999999998</v>
          </cell>
        </row>
        <row r="353">
          <cell r="A353">
            <v>1.92</v>
          </cell>
        </row>
        <row r="354">
          <cell r="A354">
            <v>2.06</v>
          </cell>
        </row>
        <row r="355">
          <cell r="A355">
            <v>2.2799999999999998</v>
          </cell>
        </row>
        <row r="356">
          <cell r="A356">
            <v>1.84</v>
          </cell>
        </row>
        <row r="357">
          <cell r="A357">
            <v>1.71</v>
          </cell>
        </row>
        <row r="358">
          <cell r="A358">
            <v>1.34</v>
          </cell>
        </row>
        <row r="359">
          <cell r="A359">
            <v>1.4</v>
          </cell>
        </row>
        <row r="360">
          <cell r="A360">
            <v>3.97</v>
          </cell>
        </row>
        <row r="361">
          <cell r="A361">
            <v>2.86</v>
          </cell>
        </row>
        <row r="362">
          <cell r="A362">
            <v>2.48</v>
          </cell>
        </row>
        <row r="363">
          <cell r="A363">
            <v>2.02</v>
          </cell>
        </row>
        <row r="364">
          <cell r="A364">
            <v>2.95</v>
          </cell>
        </row>
        <row r="365">
          <cell r="A365">
            <v>3.23</v>
          </cell>
        </row>
        <row r="366">
          <cell r="A366">
            <v>2.16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2_Rad"/>
      <sheetName val="data"/>
    </sheetNames>
    <sheetDataSet>
      <sheetData sheetId="0"/>
      <sheetData sheetId="1">
        <row r="1">
          <cell r="A1">
            <v>10.49</v>
          </cell>
        </row>
        <row r="2">
          <cell r="A2">
            <v>10.17</v>
          </cell>
        </row>
        <row r="3">
          <cell r="A3">
            <v>10.78</v>
          </cell>
        </row>
        <row r="4">
          <cell r="A4">
            <v>11.26</v>
          </cell>
        </row>
        <row r="5">
          <cell r="A5">
            <v>11.12</v>
          </cell>
        </row>
        <row r="6">
          <cell r="A6">
            <v>8.84</v>
          </cell>
        </row>
        <row r="7">
          <cell r="A7">
            <v>10.029999999999999</v>
          </cell>
        </row>
        <row r="8">
          <cell r="A8">
            <v>11.05</v>
          </cell>
        </row>
        <row r="9">
          <cell r="A9">
            <v>10.52</v>
          </cell>
        </row>
        <row r="10">
          <cell r="A10">
            <v>8.42</v>
          </cell>
        </row>
        <row r="11">
          <cell r="A11">
            <v>7.07</v>
          </cell>
        </row>
        <row r="12">
          <cell r="A12">
            <v>8.01</v>
          </cell>
        </row>
        <row r="13">
          <cell r="A13">
            <v>7.96</v>
          </cell>
        </row>
        <row r="14">
          <cell r="A14">
            <v>11.01</v>
          </cell>
        </row>
        <row r="15">
          <cell r="A15">
            <v>9.51</v>
          </cell>
        </row>
        <row r="16">
          <cell r="A16">
            <v>4.29</v>
          </cell>
        </row>
        <row r="17">
          <cell r="A17">
            <v>6.77</v>
          </cell>
        </row>
        <row r="18">
          <cell r="A18">
            <v>9.31</v>
          </cell>
        </row>
        <row r="19">
          <cell r="A19">
            <v>11.58</v>
          </cell>
        </row>
        <row r="20">
          <cell r="A20">
            <v>11.03</v>
          </cell>
        </row>
        <row r="21">
          <cell r="A21">
            <v>11.73</v>
          </cell>
        </row>
        <row r="22">
          <cell r="A22">
            <v>12.47</v>
          </cell>
        </row>
        <row r="23">
          <cell r="A23">
            <v>12.31</v>
          </cell>
        </row>
        <row r="24">
          <cell r="A24">
            <v>11.98</v>
          </cell>
        </row>
        <row r="25">
          <cell r="A25">
            <v>10.18</v>
          </cell>
        </row>
        <row r="26">
          <cell r="A26">
            <v>11.04</v>
          </cell>
        </row>
        <row r="27">
          <cell r="A27">
            <v>7.47</v>
          </cell>
        </row>
        <row r="28">
          <cell r="A28">
            <v>7.71</v>
          </cell>
        </row>
        <row r="29">
          <cell r="A29">
            <v>12.71</v>
          </cell>
        </row>
        <row r="30">
          <cell r="A30">
            <v>13.39</v>
          </cell>
        </row>
        <row r="31">
          <cell r="A31">
            <v>13.38</v>
          </cell>
        </row>
        <row r="32">
          <cell r="A32">
            <v>12.91</v>
          </cell>
        </row>
        <row r="33">
          <cell r="A33">
            <v>7.05</v>
          </cell>
        </row>
        <row r="34">
          <cell r="A34">
            <v>13.59</v>
          </cell>
        </row>
        <row r="35">
          <cell r="A35">
            <v>13.36</v>
          </cell>
        </row>
        <row r="36">
          <cell r="A36">
            <v>8.44</v>
          </cell>
        </row>
        <row r="37">
          <cell r="A37">
            <v>13.43</v>
          </cell>
        </row>
        <row r="38">
          <cell r="A38">
            <v>8.4700000000000006</v>
          </cell>
        </row>
        <row r="39">
          <cell r="A39">
            <v>14.93</v>
          </cell>
        </row>
        <row r="40">
          <cell r="A40">
            <v>13.84</v>
          </cell>
        </row>
        <row r="41">
          <cell r="A41">
            <v>14.64</v>
          </cell>
        </row>
        <row r="42">
          <cell r="A42">
            <v>14.51</v>
          </cell>
        </row>
        <row r="43">
          <cell r="A43">
            <v>15.02</v>
          </cell>
        </row>
        <row r="44">
          <cell r="A44">
            <v>15.34</v>
          </cell>
        </row>
        <row r="45">
          <cell r="A45">
            <v>11.13</v>
          </cell>
        </row>
        <row r="46">
          <cell r="A46">
            <v>14.22</v>
          </cell>
        </row>
        <row r="47">
          <cell r="A47">
            <v>12.36</v>
          </cell>
        </row>
        <row r="48">
          <cell r="A48">
            <v>11.37</v>
          </cell>
        </row>
        <row r="49">
          <cell r="A49">
            <v>16.100000000000001</v>
          </cell>
        </row>
        <row r="50">
          <cell r="A50">
            <v>16.38</v>
          </cell>
        </row>
        <row r="51">
          <cell r="A51">
            <v>11.24</v>
          </cell>
        </row>
        <row r="52">
          <cell r="A52">
            <v>14.48</v>
          </cell>
        </row>
        <row r="53">
          <cell r="A53">
            <v>16.91</v>
          </cell>
        </row>
        <row r="54">
          <cell r="A54">
            <v>17.37</v>
          </cell>
        </row>
        <row r="55">
          <cell r="A55">
            <v>17.850000000000001</v>
          </cell>
        </row>
        <row r="56">
          <cell r="A56">
            <v>17.53</v>
          </cell>
        </row>
        <row r="57">
          <cell r="A57">
            <v>16.329999999999998</v>
          </cell>
        </row>
        <row r="58">
          <cell r="A58">
            <v>16.260000000000002</v>
          </cell>
        </row>
        <row r="59">
          <cell r="A59">
            <v>16.53</v>
          </cell>
        </row>
        <row r="60">
          <cell r="A60">
            <v>17.7</v>
          </cell>
        </row>
        <row r="61">
          <cell r="A61">
            <v>17.34</v>
          </cell>
        </row>
        <row r="62">
          <cell r="A62">
            <v>11.91</v>
          </cell>
        </row>
        <row r="63">
          <cell r="A63">
            <v>17.690000000000001</v>
          </cell>
        </row>
        <row r="64">
          <cell r="A64">
            <v>17.399999999999999</v>
          </cell>
        </row>
        <row r="65">
          <cell r="A65">
            <v>16.54</v>
          </cell>
        </row>
        <row r="66">
          <cell r="A66">
            <v>19.88</v>
          </cell>
        </row>
        <row r="67">
          <cell r="A67">
            <v>19.170000000000002</v>
          </cell>
        </row>
        <row r="68">
          <cell r="A68">
            <v>17.010000000000002</v>
          </cell>
        </row>
        <row r="69">
          <cell r="A69">
            <v>17.920000000000002</v>
          </cell>
        </row>
        <row r="70">
          <cell r="A70">
            <v>19.489999999999998</v>
          </cell>
        </row>
        <row r="71">
          <cell r="A71">
            <v>20.47</v>
          </cell>
        </row>
        <row r="72">
          <cell r="A72">
            <v>20.99</v>
          </cell>
        </row>
        <row r="73">
          <cell r="A73">
            <v>21.34</v>
          </cell>
        </row>
        <row r="74">
          <cell r="A74">
            <v>21.83</v>
          </cell>
        </row>
        <row r="75">
          <cell r="A75">
            <v>21.23</v>
          </cell>
        </row>
        <row r="76">
          <cell r="A76">
            <v>20.85</v>
          </cell>
        </row>
        <row r="77">
          <cell r="A77">
            <v>20.56</v>
          </cell>
        </row>
        <row r="78">
          <cell r="A78">
            <v>21.74</v>
          </cell>
        </row>
        <row r="79">
          <cell r="A79">
            <v>18.899999999999999</v>
          </cell>
        </row>
        <row r="80">
          <cell r="A80">
            <v>5.74</v>
          </cell>
        </row>
        <row r="81">
          <cell r="A81">
            <v>17.079999999999998</v>
          </cell>
        </row>
        <row r="82">
          <cell r="A82">
            <v>22.77</v>
          </cell>
        </row>
        <row r="83">
          <cell r="A83">
            <v>22</v>
          </cell>
        </row>
        <row r="84">
          <cell r="A84">
            <v>8.14</v>
          </cell>
        </row>
        <row r="85">
          <cell r="A85">
            <v>18.27</v>
          </cell>
        </row>
        <row r="86">
          <cell r="A86">
            <v>20.190000000000001</v>
          </cell>
        </row>
        <row r="87">
          <cell r="A87">
            <v>21.8</v>
          </cell>
        </row>
        <row r="88">
          <cell r="A88">
            <v>22.43</v>
          </cell>
        </row>
        <row r="89">
          <cell r="A89">
            <v>21.61</v>
          </cell>
        </row>
        <row r="90">
          <cell r="A90">
            <v>21.16</v>
          </cell>
        </row>
        <row r="91">
          <cell r="A91">
            <v>20.98</v>
          </cell>
        </row>
        <row r="92">
          <cell r="A92">
            <v>18.02</v>
          </cell>
        </row>
        <row r="93">
          <cell r="A93">
            <v>17.739999999999998</v>
          </cell>
        </row>
        <row r="94">
          <cell r="A94">
            <v>16.649999999999999</v>
          </cell>
        </row>
        <row r="95">
          <cell r="A95">
            <v>15.65</v>
          </cell>
        </row>
        <row r="96">
          <cell r="A96">
            <v>19.579999999999998</v>
          </cell>
        </row>
        <row r="97">
          <cell r="A97">
            <v>24.44</v>
          </cell>
        </row>
        <row r="98">
          <cell r="A98">
            <v>22.32</v>
          </cell>
        </row>
        <row r="99">
          <cell r="A99">
            <v>25.58</v>
          </cell>
        </row>
        <row r="100">
          <cell r="A100">
            <v>25.6</v>
          </cell>
        </row>
        <row r="101">
          <cell r="A101">
            <v>19.829999999999998</v>
          </cell>
        </row>
        <row r="102">
          <cell r="A102">
            <v>26.16</v>
          </cell>
        </row>
        <row r="103">
          <cell r="A103">
            <v>12.41</v>
          </cell>
        </row>
        <row r="104">
          <cell r="A104">
            <v>17.39</v>
          </cell>
        </row>
        <row r="105">
          <cell r="A105">
            <v>18.09</v>
          </cell>
        </row>
        <row r="106">
          <cell r="A106">
            <v>20.87</v>
          </cell>
        </row>
        <row r="107">
          <cell r="A107">
            <v>25.12</v>
          </cell>
        </row>
        <row r="108">
          <cell r="A108">
            <v>27.49</v>
          </cell>
        </row>
        <row r="109">
          <cell r="A109">
            <v>22.83</v>
          </cell>
        </row>
        <row r="110">
          <cell r="A110">
            <v>20.72</v>
          </cell>
        </row>
        <row r="111">
          <cell r="A111">
            <v>25.4</v>
          </cell>
        </row>
        <row r="112">
          <cell r="A112">
            <v>24.06</v>
          </cell>
        </row>
        <row r="113">
          <cell r="A113">
            <v>24.06</v>
          </cell>
        </row>
        <row r="114">
          <cell r="A114">
            <v>25.93</v>
          </cell>
        </row>
        <row r="115">
          <cell r="A115">
            <v>27.29</v>
          </cell>
        </row>
        <row r="116">
          <cell r="A116">
            <v>27.75</v>
          </cell>
        </row>
        <row r="117">
          <cell r="A117">
            <v>24.83</v>
          </cell>
        </row>
        <row r="118">
          <cell r="A118">
            <v>20.77</v>
          </cell>
        </row>
        <row r="119">
          <cell r="A119">
            <v>15.17</v>
          </cell>
        </row>
        <row r="120">
          <cell r="A120">
            <v>19.850000000000001</v>
          </cell>
        </row>
        <row r="121">
          <cell r="A121">
            <v>23.56</v>
          </cell>
        </row>
        <row r="122">
          <cell r="A122">
            <v>27.38</v>
          </cell>
        </row>
        <row r="123">
          <cell r="A123">
            <v>28.37</v>
          </cell>
        </row>
        <row r="124">
          <cell r="A124">
            <v>27.91</v>
          </cell>
        </row>
        <row r="125">
          <cell r="A125">
            <v>23.86</v>
          </cell>
        </row>
        <row r="126">
          <cell r="A126">
            <v>13.97</v>
          </cell>
        </row>
        <row r="127">
          <cell r="A127">
            <v>28.1</v>
          </cell>
        </row>
        <row r="128">
          <cell r="A128">
            <v>28.48</v>
          </cell>
        </row>
        <row r="129">
          <cell r="A129">
            <v>26.73</v>
          </cell>
        </row>
        <row r="130">
          <cell r="A130">
            <v>27.54</v>
          </cell>
        </row>
        <row r="131">
          <cell r="A131">
            <v>29.3</v>
          </cell>
        </row>
        <row r="132">
          <cell r="A132">
            <v>29.64</v>
          </cell>
        </row>
        <row r="133">
          <cell r="A133">
            <v>27.76</v>
          </cell>
        </row>
        <row r="134">
          <cell r="A134">
            <v>27.53</v>
          </cell>
        </row>
        <row r="135">
          <cell r="A135">
            <v>25.43</v>
          </cell>
        </row>
        <row r="136">
          <cell r="A136">
            <v>28.74</v>
          </cell>
        </row>
        <row r="137">
          <cell r="A137">
            <v>25.57</v>
          </cell>
        </row>
        <row r="138">
          <cell r="A138">
            <v>24.84</v>
          </cell>
        </row>
        <row r="139">
          <cell r="A139">
            <v>19.53</v>
          </cell>
        </row>
        <row r="140">
          <cell r="A140">
            <v>24.23</v>
          </cell>
        </row>
        <row r="141">
          <cell r="A141">
            <v>22.46</v>
          </cell>
        </row>
        <row r="142">
          <cell r="A142">
            <v>29.1</v>
          </cell>
        </row>
        <row r="143">
          <cell r="A143">
            <v>30.7</v>
          </cell>
        </row>
        <row r="144">
          <cell r="A144">
            <v>30.94</v>
          </cell>
        </row>
        <row r="145">
          <cell r="A145">
            <v>30.57</v>
          </cell>
        </row>
        <row r="146">
          <cell r="A146">
            <v>28.61</v>
          </cell>
        </row>
        <row r="147">
          <cell r="A147">
            <v>28.11</v>
          </cell>
        </row>
        <row r="148">
          <cell r="A148">
            <v>27.65</v>
          </cell>
        </row>
        <row r="149">
          <cell r="A149">
            <v>24.19</v>
          </cell>
        </row>
        <row r="150">
          <cell r="A150">
            <v>27.79</v>
          </cell>
        </row>
        <row r="151">
          <cell r="A151">
            <v>23.75</v>
          </cell>
        </row>
        <row r="152">
          <cell r="A152">
            <v>18.87</v>
          </cell>
        </row>
        <row r="153">
          <cell r="A153">
            <v>28.2</v>
          </cell>
        </row>
        <row r="154">
          <cell r="A154">
            <v>27.97</v>
          </cell>
        </row>
        <row r="155">
          <cell r="A155">
            <v>23.86</v>
          </cell>
        </row>
        <row r="156">
          <cell r="A156">
            <v>27.76</v>
          </cell>
        </row>
        <row r="157">
          <cell r="A157">
            <v>28.37</v>
          </cell>
        </row>
        <row r="158">
          <cell r="A158">
            <v>29.7</v>
          </cell>
        </row>
        <row r="159">
          <cell r="A159">
            <v>26.09</v>
          </cell>
        </row>
        <row r="160">
          <cell r="A160">
            <v>26.92</v>
          </cell>
        </row>
        <row r="161">
          <cell r="A161">
            <v>23.97</v>
          </cell>
        </row>
        <row r="162">
          <cell r="A162">
            <v>29.73</v>
          </cell>
        </row>
        <row r="163">
          <cell r="A163">
            <v>30.34</v>
          </cell>
        </row>
        <row r="164">
          <cell r="A164">
            <v>31.71</v>
          </cell>
        </row>
        <row r="165">
          <cell r="A165">
            <v>29.89</v>
          </cell>
        </row>
        <row r="166">
          <cell r="A166">
            <v>28.92</v>
          </cell>
        </row>
        <row r="167">
          <cell r="A167">
            <v>29.72</v>
          </cell>
        </row>
        <row r="168">
          <cell r="A168">
            <v>29.38</v>
          </cell>
        </row>
        <row r="169">
          <cell r="A169">
            <v>27.81</v>
          </cell>
        </row>
        <row r="170">
          <cell r="A170">
            <v>22.85</v>
          </cell>
        </row>
        <row r="171">
          <cell r="A171">
            <v>24.45</v>
          </cell>
        </row>
        <row r="172">
          <cell r="A172">
            <v>29.21</v>
          </cell>
        </row>
        <row r="173">
          <cell r="A173">
            <v>31.19</v>
          </cell>
        </row>
        <row r="174">
          <cell r="A174">
            <v>29.05</v>
          </cell>
        </row>
        <row r="175">
          <cell r="A175">
            <v>28.56</v>
          </cell>
        </row>
        <row r="176">
          <cell r="A176">
            <v>28.26</v>
          </cell>
        </row>
        <row r="177">
          <cell r="A177">
            <v>26.49</v>
          </cell>
        </row>
        <row r="178">
          <cell r="A178">
            <v>25.83</v>
          </cell>
        </row>
        <row r="179">
          <cell r="A179">
            <v>23.88</v>
          </cell>
        </row>
        <row r="180">
          <cell r="A180">
            <v>27.26</v>
          </cell>
        </row>
        <row r="181">
          <cell r="A181">
            <v>28.66</v>
          </cell>
        </row>
        <row r="182">
          <cell r="A182">
            <v>28.65</v>
          </cell>
        </row>
        <row r="183">
          <cell r="A183">
            <v>30.96</v>
          </cell>
        </row>
        <row r="184">
          <cell r="A184">
            <v>28.01</v>
          </cell>
        </row>
        <row r="185">
          <cell r="A185">
            <v>26.75</v>
          </cell>
        </row>
        <row r="186">
          <cell r="A186">
            <v>29.44</v>
          </cell>
        </row>
        <row r="187">
          <cell r="A187">
            <v>30.56</v>
          </cell>
        </row>
        <row r="188">
          <cell r="A188">
            <v>30.3</v>
          </cell>
        </row>
        <row r="189">
          <cell r="A189">
            <v>27.17</v>
          </cell>
        </row>
        <row r="190">
          <cell r="A190">
            <v>27.78</v>
          </cell>
        </row>
        <row r="191">
          <cell r="A191">
            <v>28.12</v>
          </cell>
        </row>
        <row r="192">
          <cell r="A192">
            <v>28</v>
          </cell>
        </row>
        <row r="193">
          <cell r="A193">
            <v>28.42</v>
          </cell>
        </row>
        <row r="194">
          <cell r="A194">
            <v>28.55</v>
          </cell>
        </row>
        <row r="195">
          <cell r="A195">
            <v>27.5</v>
          </cell>
        </row>
        <row r="196">
          <cell r="A196">
            <v>27.29</v>
          </cell>
        </row>
        <row r="197">
          <cell r="A197">
            <v>25.41</v>
          </cell>
        </row>
        <row r="198">
          <cell r="A198">
            <v>24.57</v>
          </cell>
        </row>
        <row r="199">
          <cell r="A199">
            <v>29.16</v>
          </cell>
        </row>
        <row r="200">
          <cell r="A200">
            <v>30.52</v>
          </cell>
        </row>
        <row r="201">
          <cell r="A201">
            <v>30.06</v>
          </cell>
        </row>
        <row r="202">
          <cell r="A202">
            <v>28.9</v>
          </cell>
        </row>
        <row r="203">
          <cell r="A203">
            <v>28.61</v>
          </cell>
        </row>
        <row r="204">
          <cell r="A204">
            <v>24.18</v>
          </cell>
        </row>
        <row r="205">
          <cell r="A205">
            <v>22.71</v>
          </cell>
        </row>
        <row r="206">
          <cell r="A206">
            <v>27.46</v>
          </cell>
        </row>
        <row r="207">
          <cell r="A207">
            <v>25.89</v>
          </cell>
        </row>
        <row r="208">
          <cell r="A208">
            <v>24.29</v>
          </cell>
        </row>
        <row r="209">
          <cell r="A209">
            <v>25.79</v>
          </cell>
        </row>
        <row r="210">
          <cell r="A210">
            <v>27.64</v>
          </cell>
        </row>
        <row r="211">
          <cell r="A211">
            <v>28.05</v>
          </cell>
        </row>
        <row r="212">
          <cell r="A212">
            <v>26.52</v>
          </cell>
        </row>
        <row r="213">
          <cell r="A213">
            <v>25.85</v>
          </cell>
        </row>
        <row r="214">
          <cell r="A214">
            <v>22.67</v>
          </cell>
        </row>
        <row r="215">
          <cell r="A215">
            <v>21.06</v>
          </cell>
        </row>
        <row r="216">
          <cell r="A216">
            <v>24.02</v>
          </cell>
        </row>
        <row r="217">
          <cell r="A217">
            <v>24.44</v>
          </cell>
        </row>
        <row r="218">
          <cell r="A218">
            <v>27.57</v>
          </cell>
        </row>
        <row r="219">
          <cell r="A219">
            <v>25.31</v>
          </cell>
        </row>
        <row r="220">
          <cell r="A220">
            <v>23.02</v>
          </cell>
        </row>
        <row r="221">
          <cell r="A221">
            <v>21.72</v>
          </cell>
        </row>
        <row r="222">
          <cell r="A222">
            <v>24.12</v>
          </cell>
        </row>
        <row r="223">
          <cell r="A223">
            <v>21.58</v>
          </cell>
        </row>
        <row r="224">
          <cell r="A224">
            <v>21.87</v>
          </cell>
        </row>
        <row r="225">
          <cell r="A225">
            <v>23.23</v>
          </cell>
        </row>
        <row r="226">
          <cell r="A226">
            <v>24.02</v>
          </cell>
        </row>
        <row r="227">
          <cell r="A227">
            <v>27.06</v>
          </cell>
        </row>
        <row r="228">
          <cell r="A228">
            <v>26.35</v>
          </cell>
        </row>
        <row r="229">
          <cell r="A229">
            <v>25.08</v>
          </cell>
        </row>
        <row r="230">
          <cell r="A230">
            <v>24.82</v>
          </cell>
        </row>
        <row r="231">
          <cell r="A231">
            <v>17.989999999999998</v>
          </cell>
        </row>
        <row r="232">
          <cell r="A232">
            <v>21.59</v>
          </cell>
        </row>
        <row r="233">
          <cell r="A233">
            <v>23.58</v>
          </cell>
        </row>
        <row r="234">
          <cell r="A234">
            <v>23.69</v>
          </cell>
        </row>
        <row r="235">
          <cell r="A235">
            <v>23.92</v>
          </cell>
        </row>
        <row r="236">
          <cell r="A236">
            <v>24.57</v>
          </cell>
        </row>
        <row r="237">
          <cell r="A237">
            <v>25.85</v>
          </cell>
        </row>
        <row r="238">
          <cell r="A238">
            <v>25.33</v>
          </cell>
        </row>
        <row r="239">
          <cell r="A239">
            <v>23.47</v>
          </cell>
        </row>
        <row r="240">
          <cell r="A240">
            <v>23.64</v>
          </cell>
        </row>
        <row r="241">
          <cell r="A241">
            <v>24.11</v>
          </cell>
        </row>
        <row r="242">
          <cell r="A242">
            <v>24.2</v>
          </cell>
        </row>
        <row r="243">
          <cell r="A243">
            <v>24.62</v>
          </cell>
        </row>
        <row r="244">
          <cell r="A244">
            <v>20.28</v>
          </cell>
        </row>
        <row r="245">
          <cell r="A245">
            <v>18.239999999999998</v>
          </cell>
        </row>
        <row r="246">
          <cell r="A246">
            <v>18.940000000000001</v>
          </cell>
        </row>
        <row r="247">
          <cell r="A247">
            <v>24.13</v>
          </cell>
        </row>
        <row r="248">
          <cell r="A248">
            <v>23.03</v>
          </cell>
        </row>
        <row r="249">
          <cell r="A249">
            <v>21.38</v>
          </cell>
        </row>
        <row r="250">
          <cell r="A250">
            <v>21.49</v>
          </cell>
        </row>
        <row r="251">
          <cell r="A251">
            <v>20.65</v>
          </cell>
        </row>
        <row r="252">
          <cell r="A252">
            <v>21.83</v>
          </cell>
        </row>
        <row r="253">
          <cell r="A253">
            <v>22.27</v>
          </cell>
        </row>
        <row r="254">
          <cell r="A254">
            <v>18.190000000000001</v>
          </cell>
        </row>
        <row r="255">
          <cell r="A255">
            <v>21.73</v>
          </cell>
        </row>
        <row r="256">
          <cell r="A256">
            <v>21.96</v>
          </cell>
        </row>
        <row r="257">
          <cell r="A257">
            <v>20.47</v>
          </cell>
        </row>
        <row r="258">
          <cell r="A258">
            <v>21.12</v>
          </cell>
        </row>
        <row r="259">
          <cell r="A259">
            <v>22.43</v>
          </cell>
        </row>
        <row r="260">
          <cell r="A260">
            <v>22.69</v>
          </cell>
        </row>
        <row r="261">
          <cell r="A261">
            <v>19.97</v>
          </cell>
        </row>
        <row r="262">
          <cell r="A262">
            <v>12.48</v>
          </cell>
        </row>
        <row r="263">
          <cell r="A263">
            <v>15.1</v>
          </cell>
        </row>
        <row r="264">
          <cell r="A264">
            <v>13.72</v>
          </cell>
        </row>
        <row r="265">
          <cell r="A265">
            <v>15.41</v>
          </cell>
        </row>
        <row r="266">
          <cell r="A266">
            <v>19.399999999999999</v>
          </cell>
        </row>
        <row r="267">
          <cell r="A267">
            <v>18.73</v>
          </cell>
        </row>
        <row r="268">
          <cell r="A268">
            <v>13.99</v>
          </cell>
        </row>
        <row r="269">
          <cell r="A269">
            <v>21.36</v>
          </cell>
        </row>
        <row r="270">
          <cell r="A270">
            <v>12.96</v>
          </cell>
        </row>
        <row r="271">
          <cell r="A271">
            <v>9.89</v>
          </cell>
        </row>
        <row r="272">
          <cell r="A272">
            <v>5.74</v>
          </cell>
        </row>
        <row r="273">
          <cell r="A273">
            <v>12.24</v>
          </cell>
        </row>
        <row r="274">
          <cell r="A274">
            <v>17.059999999999999</v>
          </cell>
        </row>
        <row r="275">
          <cell r="A275">
            <v>19.14</v>
          </cell>
        </row>
        <row r="276">
          <cell r="A276">
            <v>19.149999999999999</v>
          </cell>
        </row>
        <row r="277">
          <cell r="A277">
            <v>18.78</v>
          </cell>
        </row>
        <row r="278">
          <cell r="A278">
            <v>18.059999999999999</v>
          </cell>
        </row>
        <row r="279">
          <cell r="A279">
            <v>15.85</v>
          </cell>
        </row>
        <row r="280">
          <cell r="A280">
            <v>16.98</v>
          </cell>
        </row>
        <row r="281">
          <cell r="A281">
            <v>17.07</v>
          </cell>
        </row>
        <row r="282">
          <cell r="A282">
            <v>17.649999999999999</v>
          </cell>
        </row>
        <row r="283">
          <cell r="A283">
            <v>18.13</v>
          </cell>
        </row>
        <row r="284">
          <cell r="A284">
            <v>13.66</v>
          </cell>
        </row>
        <row r="285">
          <cell r="A285">
            <v>12.45</v>
          </cell>
        </row>
        <row r="286">
          <cell r="A286">
            <v>12.18</v>
          </cell>
        </row>
        <row r="287">
          <cell r="A287">
            <v>12.13</v>
          </cell>
        </row>
        <row r="288">
          <cell r="A288">
            <v>14.2</v>
          </cell>
        </row>
        <row r="289">
          <cell r="A289">
            <v>16.23</v>
          </cell>
        </row>
        <row r="290">
          <cell r="A290">
            <v>16.57</v>
          </cell>
        </row>
        <row r="291">
          <cell r="A291">
            <v>15.58</v>
          </cell>
        </row>
        <row r="292">
          <cell r="A292">
            <v>13.09</v>
          </cell>
        </row>
        <row r="293">
          <cell r="A293">
            <v>8.31</v>
          </cell>
        </row>
        <row r="294">
          <cell r="A294">
            <v>7.56</v>
          </cell>
        </row>
        <row r="295">
          <cell r="A295">
            <v>9.3699999999999992</v>
          </cell>
        </row>
        <row r="296">
          <cell r="A296">
            <v>14.91</v>
          </cell>
        </row>
        <row r="297">
          <cell r="A297">
            <v>15.4</v>
          </cell>
        </row>
        <row r="298">
          <cell r="A298">
            <v>7.15</v>
          </cell>
        </row>
        <row r="299">
          <cell r="A299">
            <v>6.37</v>
          </cell>
        </row>
        <row r="300">
          <cell r="A300">
            <v>11.44</v>
          </cell>
        </row>
        <row r="301">
          <cell r="A301">
            <v>11.47</v>
          </cell>
        </row>
        <row r="302">
          <cell r="A302">
            <v>15</v>
          </cell>
        </row>
        <row r="303">
          <cell r="A303">
            <v>14.05</v>
          </cell>
        </row>
        <row r="304">
          <cell r="A304">
            <v>7.6</v>
          </cell>
        </row>
        <row r="305">
          <cell r="A305">
            <v>14.57</v>
          </cell>
        </row>
        <row r="306">
          <cell r="A306">
            <v>13.29</v>
          </cell>
        </row>
        <row r="307">
          <cell r="A307">
            <v>13.28</v>
          </cell>
        </row>
        <row r="308">
          <cell r="A308">
            <v>8.8699999999999992</v>
          </cell>
        </row>
        <row r="309">
          <cell r="A309">
            <v>9.35</v>
          </cell>
        </row>
        <row r="310">
          <cell r="A310">
            <v>10.8</v>
          </cell>
        </row>
        <row r="311">
          <cell r="A311">
            <v>2.92</v>
          </cell>
        </row>
        <row r="312">
          <cell r="A312">
            <v>3.19</v>
          </cell>
        </row>
        <row r="313">
          <cell r="A313">
            <v>3.91</v>
          </cell>
        </row>
        <row r="314">
          <cell r="A314">
            <v>3.24</v>
          </cell>
        </row>
        <row r="315">
          <cell r="A315">
            <v>12.32</v>
          </cell>
        </row>
        <row r="316">
          <cell r="A316">
            <v>3.81</v>
          </cell>
        </row>
        <row r="317">
          <cell r="A317">
            <v>4.21</v>
          </cell>
        </row>
        <row r="318">
          <cell r="A318">
            <v>3.41</v>
          </cell>
        </row>
        <row r="319">
          <cell r="A319">
            <v>9.0399999999999991</v>
          </cell>
        </row>
        <row r="320">
          <cell r="A320">
            <v>7.18</v>
          </cell>
        </row>
        <row r="321">
          <cell r="A321">
            <v>7.35</v>
          </cell>
        </row>
        <row r="322">
          <cell r="A322">
            <v>7.9</v>
          </cell>
        </row>
        <row r="323">
          <cell r="A323">
            <v>7.96</v>
          </cell>
        </row>
        <row r="324">
          <cell r="A324">
            <v>10.8</v>
          </cell>
        </row>
        <row r="325">
          <cell r="A325">
            <v>11.6</v>
          </cell>
        </row>
        <row r="326">
          <cell r="A326">
            <v>9.4700000000000006</v>
          </cell>
        </row>
        <row r="327">
          <cell r="A327">
            <v>9.6999999999999993</v>
          </cell>
        </row>
        <row r="328">
          <cell r="A328">
            <v>9.75</v>
          </cell>
        </row>
        <row r="329">
          <cell r="A329">
            <v>10.58</v>
          </cell>
        </row>
        <row r="330">
          <cell r="A330">
            <v>9.65</v>
          </cell>
        </row>
        <row r="331">
          <cell r="A331">
            <v>6.19</v>
          </cell>
        </row>
        <row r="332">
          <cell r="A332">
            <v>10.88</v>
          </cell>
        </row>
        <row r="333">
          <cell r="A333">
            <v>10.5</v>
          </cell>
        </row>
        <row r="334">
          <cell r="A334">
            <v>10.67</v>
          </cell>
        </row>
        <row r="335">
          <cell r="A335">
            <v>9.06</v>
          </cell>
        </row>
        <row r="336">
          <cell r="A336">
            <v>7.49</v>
          </cell>
        </row>
        <row r="337">
          <cell r="A337">
            <v>10.84</v>
          </cell>
        </row>
        <row r="338">
          <cell r="A338">
            <v>11.25</v>
          </cell>
        </row>
        <row r="339">
          <cell r="A339">
            <v>8.57</v>
          </cell>
        </row>
        <row r="340">
          <cell r="A340">
            <v>5.56</v>
          </cell>
        </row>
        <row r="341">
          <cell r="A341">
            <v>7.63</v>
          </cell>
        </row>
        <row r="342">
          <cell r="A342">
            <v>7.68</v>
          </cell>
        </row>
        <row r="343">
          <cell r="A343">
            <v>10.83</v>
          </cell>
        </row>
        <row r="344">
          <cell r="A344">
            <v>10.51</v>
          </cell>
        </row>
        <row r="345">
          <cell r="A345">
            <v>9.49</v>
          </cell>
        </row>
        <row r="346">
          <cell r="A346">
            <v>10.14</v>
          </cell>
        </row>
        <row r="347">
          <cell r="A347">
            <v>8.5</v>
          </cell>
        </row>
        <row r="348">
          <cell r="A348">
            <v>9.6</v>
          </cell>
        </row>
        <row r="349">
          <cell r="A349">
            <v>7.11</v>
          </cell>
        </row>
        <row r="350">
          <cell r="A350">
            <v>6.89</v>
          </cell>
        </row>
        <row r="351">
          <cell r="A351">
            <v>6.26</v>
          </cell>
        </row>
        <row r="352">
          <cell r="A352">
            <v>4.72</v>
          </cell>
        </row>
        <row r="353">
          <cell r="A353">
            <v>8.4499999999999993</v>
          </cell>
        </row>
        <row r="354">
          <cell r="A354">
            <v>7.77</v>
          </cell>
        </row>
        <row r="355">
          <cell r="A355">
            <v>5.54</v>
          </cell>
        </row>
        <row r="356">
          <cell r="A356">
            <v>8.8000000000000007</v>
          </cell>
        </row>
        <row r="357">
          <cell r="A357">
            <v>10.16</v>
          </cell>
        </row>
        <row r="358">
          <cell r="A358">
            <v>8.2799999999999994</v>
          </cell>
        </row>
        <row r="359">
          <cell r="A359">
            <v>8.41</v>
          </cell>
        </row>
        <row r="360">
          <cell r="A360">
            <v>5.66</v>
          </cell>
        </row>
        <row r="361">
          <cell r="A361">
            <v>10.220000000000001</v>
          </cell>
        </row>
        <row r="362">
          <cell r="A362">
            <v>10.86</v>
          </cell>
        </row>
        <row r="363">
          <cell r="A363">
            <v>11.03</v>
          </cell>
        </row>
        <row r="364">
          <cell r="A364">
            <v>10.73</v>
          </cell>
        </row>
        <row r="365">
          <cell r="A365">
            <v>10.06</v>
          </cell>
        </row>
        <row r="366">
          <cell r="A366">
            <v>8.4499999999999993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3_Temp_Max"/>
      <sheetName val="data"/>
    </sheetNames>
    <sheetDataSet>
      <sheetData sheetId="0" refreshError="1"/>
      <sheetData sheetId="1">
        <row r="1">
          <cell r="A1">
            <v>16.39</v>
          </cell>
        </row>
        <row r="2">
          <cell r="A2">
            <v>15.35</v>
          </cell>
        </row>
        <row r="3">
          <cell r="A3">
            <v>13.31</v>
          </cell>
        </row>
        <row r="4">
          <cell r="A4">
            <v>13.94</v>
          </cell>
        </row>
        <row r="5">
          <cell r="A5">
            <v>18.690000000000001</v>
          </cell>
        </row>
        <row r="6">
          <cell r="A6">
            <v>18.93</v>
          </cell>
        </row>
        <row r="7">
          <cell r="A7">
            <v>18.64</v>
          </cell>
        </row>
        <row r="8">
          <cell r="A8">
            <v>17.170000000000002</v>
          </cell>
        </row>
        <row r="9">
          <cell r="A9">
            <v>16.89</v>
          </cell>
        </row>
        <row r="10">
          <cell r="A10">
            <v>17.14</v>
          </cell>
        </row>
        <row r="11">
          <cell r="A11">
            <v>16.940000000000001</v>
          </cell>
        </row>
        <row r="12">
          <cell r="A12">
            <v>17.059999999999999</v>
          </cell>
        </row>
        <row r="13">
          <cell r="A13">
            <v>14.9</v>
          </cell>
        </row>
        <row r="14">
          <cell r="A14">
            <v>15.29</v>
          </cell>
        </row>
        <row r="15">
          <cell r="A15">
            <v>16.36</v>
          </cell>
        </row>
        <row r="16">
          <cell r="A16">
            <v>14.79</v>
          </cell>
        </row>
        <row r="17">
          <cell r="A17">
            <v>17.420000000000002</v>
          </cell>
        </row>
        <row r="18">
          <cell r="A18">
            <v>19.73</v>
          </cell>
        </row>
        <row r="19">
          <cell r="A19">
            <v>15.33</v>
          </cell>
        </row>
        <row r="20">
          <cell r="A20">
            <v>15.02</v>
          </cell>
        </row>
        <row r="21">
          <cell r="A21">
            <v>15.87</v>
          </cell>
        </row>
        <row r="22">
          <cell r="A22">
            <v>14.72</v>
          </cell>
        </row>
        <row r="23">
          <cell r="A23">
            <v>13.35</v>
          </cell>
        </row>
        <row r="24">
          <cell r="A24">
            <v>16.77</v>
          </cell>
        </row>
        <row r="25">
          <cell r="A25">
            <v>15.25</v>
          </cell>
        </row>
        <row r="26">
          <cell r="A26">
            <v>18.809999999999999</v>
          </cell>
        </row>
        <row r="27">
          <cell r="A27">
            <v>19.809999999999999</v>
          </cell>
        </row>
        <row r="28">
          <cell r="A28">
            <v>17.329999999999998</v>
          </cell>
        </row>
        <row r="29">
          <cell r="A29">
            <v>18.32</v>
          </cell>
        </row>
        <row r="30">
          <cell r="A30">
            <v>20.170000000000002</v>
          </cell>
        </row>
        <row r="31">
          <cell r="A31">
            <v>19.440000000000001</v>
          </cell>
        </row>
        <row r="32">
          <cell r="A32">
            <v>21.01</v>
          </cell>
        </row>
        <row r="33">
          <cell r="A33">
            <v>16.61</v>
          </cell>
        </row>
        <row r="34">
          <cell r="A34">
            <v>14.6</v>
          </cell>
        </row>
        <row r="35">
          <cell r="A35">
            <v>14.15</v>
          </cell>
        </row>
        <row r="36">
          <cell r="A36">
            <v>18.579999999999998</v>
          </cell>
        </row>
        <row r="37">
          <cell r="A37">
            <v>15.64</v>
          </cell>
        </row>
        <row r="38">
          <cell r="A38">
            <v>15.07</v>
          </cell>
        </row>
        <row r="39">
          <cell r="A39">
            <v>15.01</v>
          </cell>
        </row>
        <row r="40">
          <cell r="A40">
            <v>14.69</v>
          </cell>
        </row>
        <row r="41">
          <cell r="A41">
            <v>17.16</v>
          </cell>
        </row>
        <row r="42">
          <cell r="A42">
            <v>13.22</v>
          </cell>
        </row>
        <row r="43">
          <cell r="A43">
            <v>14.58</v>
          </cell>
        </row>
        <row r="44">
          <cell r="A44">
            <v>17.690000000000001</v>
          </cell>
        </row>
        <row r="45">
          <cell r="A45">
            <v>18.16</v>
          </cell>
        </row>
        <row r="46">
          <cell r="A46">
            <v>18.420000000000002</v>
          </cell>
        </row>
        <row r="47">
          <cell r="A47">
            <v>15.98</v>
          </cell>
        </row>
        <row r="48">
          <cell r="A48">
            <v>15.92</v>
          </cell>
        </row>
        <row r="49">
          <cell r="A49">
            <v>15.75</v>
          </cell>
        </row>
        <row r="50">
          <cell r="A50">
            <v>14.03</v>
          </cell>
        </row>
        <row r="51">
          <cell r="A51">
            <v>14.13</v>
          </cell>
        </row>
        <row r="52">
          <cell r="A52">
            <v>18.649999999999999</v>
          </cell>
        </row>
        <row r="53">
          <cell r="A53">
            <v>18.57</v>
          </cell>
        </row>
        <row r="54">
          <cell r="A54">
            <v>15.94</v>
          </cell>
        </row>
        <row r="55">
          <cell r="A55">
            <v>14.03</v>
          </cell>
        </row>
        <row r="56">
          <cell r="A56">
            <v>12.71</v>
          </cell>
        </row>
        <row r="57">
          <cell r="A57">
            <v>12.49</v>
          </cell>
        </row>
        <row r="58">
          <cell r="A58">
            <v>11.05</v>
          </cell>
        </row>
        <row r="59">
          <cell r="A59">
            <v>11.9</v>
          </cell>
        </row>
        <row r="60">
          <cell r="A60">
            <v>15.26</v>
          </cell>
        </row>
        <row r="61">
          <cell r="A61">
            <v>13.82</v>
          </cell>
        </row>
        <row r="62">
          <cell r="A62">
            <v>14.15</v>
          </cell>
        </row>
        <row r="63">
          <cell r="A63">
            <v>12.9</v>
          </cell>
        </row>
        <row r="64">
          <cell r="A64">
            <v>15.75</v>
          </cell>
        </row>
        <row r="65">
          <cell r="A65">
            <v>19.329999999999998</v>
          </cell>
        </row>
        <row r="66">
          <cell r="A66">
            <v>19.440000000000001</v>
          </cell>
        </row>
        <row r="67">
          <cell r="A67">
            <v>20.149999999999999</v>
          </cell>
        </row>
        <row r="68">
          <cell r="A68">
            <v>18.63</v>
          </cell>
        </row>
        <row r="69">
          <cell r="A69">
            <v>17.34</v>
          </cell>
        </row>
        <row r="70">
          <cell r="A70">
            <v>17.84</v>
          </cell>
        </row>
        <row r="71">
          <cell r="A71">
            <v>16.05</v>
          </cell>
        </row>
        <row r="72">
          <cell r="A72">
            <v>13.14</v>
          </cell>
        </row>
        <row r="73">
          <cell r="A73">
            <v>15.42</v>
          </cell>
        </row>
        <row r="74">
          <cell r="A74">
            <v>15.15</v>
          </cell>
        </row>
        <row r="75">
          <cell r="A75">
            <v>14.99</v>
          </cell>
        </row>
        <row r="76">
          <cell r="A76">
            <v>16.989999999999998</v>
          </cell>
        </row>
        <row r="77">
          <cell r="A77">
            <v>20.18</v>
          </cell>
        </row>
        <row r="78">
          <cell r="A78">
            <v>17.89</v>
          </cell>
        </row>
        <row r="79">
          <cell r="A79">
            <v>18.93</v>
          </cell>
        </row>
        <row r="80">
          <cell r="A80">
            <v>16.77</v>
          </cell>
        </row>
        <row r="81">
          <cell r="A81">
            <v>19.739999999999998</v>
          </cell>
        </row>
        <row r="82">
          <cell r="A82">
            <v>16.850000000000001</v>
          </cell>
        </row>
        <row r="83">
          <cell r="A83">
            <v>17.89</v>
          </cell>
        </row>
        <row r="84">
          <cell r="A84">
            <v>19.38</v>
          </cell>
        </row>
        <row r="85">
          <cell r="A85">
            <v>19.64</v>
          </cell>
        </row>
        <row r="86">
          <cell r="A86">
            <v>19.760000000000002</v>
          </cell>
        </row>
        <row r="87">
          <cell r="A87">
            <v>20.83</v>
          </cell>
        </row>
        <row r="88">
          <cell r="A88">
            <v>22.13</v>
          </cell>
        </row>
        <row r="89">
          <cell r="A89">
            <v>22.25</v>
          </cell>
        </row>
        <row r="90">
          <cell r="A90">
            <v>18.98</v>
          </cell>
        </row>
        <row r="91">
          <cell r="A91">
            <v>20.329999999999998</v>
          </cell>
        </row>
        <row r="92">
          <cell r="A92">
            <v>19.28</v>
          </cell>
        </row>
        <row r="93">
          <cell r="A93">
            <v>18.350000000000001</v>
          </cell>
        </row>
        <row r="94">
          <cell r="A94">
            <v>17.190000000000001</v>
          </cell>
        </row>
        <row r="95">
          <cell r="A95">
            <v>15.82</v>
          </cell>
        </row>
        <row r="96">
          <cell r="A96">
            <v>16.760000000000002</v>
          </cell>
        </row>
        <row r="97">
          <cell r="A97">
            <v>16.13</v>
          </cell>
        </row>
        <row r="98">
          <cell r="A98">
            <v>21.22</v>
          </cell>
        </row>
        <row r="99">
          <cell r="A99">
            <v>22.17</v>
          </cell>
        </row>
        <row r="100">
          <cell r="A100">
            <v>21.1</v>
          </cell>
        </row>
        <row r="101">
          <cell r="A101">
            <v>23.59</v>
          </cell>
        </row>
        <row r="102">
          <cell r="A102">
            <v>20.77</v>
          </cell>
        </row>
        <row r="103">
          <cell r="A103">
            <v>20.12</v>
          </cell>
        </row>
        <row r="104">
          <cell r="A104">
            <v>20.61</v>
          </cell>
        </row>
        <row r="105">
          <cell r="A105">
            <v>21.12</v>
          </cell>
        </row>
        <row r="106">
          <cell r="A106">
            <v>20.329999999999998</v>
          </cell>
        </row>
        <row r="107">
          <cell r="A107">
            <v>21.84</v>
          </cell>
        </row>
        <row r="108">
          <cell r="A108">
            <v>21.56</v>
          </cell>
        </row>
        <row r="109">
          <cell r="A109">
            <v>21.5</v>
          </cell>
        </row>
        <row r="110">
          <cell r="A110">
            <v>18.190000000000001</v>
          </cell>
        </row>
        <row r="111">
          <cell r="A111">
            <v>17.78</v>
          </cell>
        </row>
        <row r="112">
          <cell r="A112">
            <v>17.64</v>
          </cell>
        </row>
        <row r="113">
          <cell r="A113">
            <v>17.47</v>
          </cell>
        </row>
        <row r="114">
          <cell r="A114">
            <v>18.260000000000002</v>
          </cell>
        </row>
        <row r="115">
          <cell r="A115">
            <v>17.95</v>
          </cell>
        </row>
        <row r="116">
          <cell r="A116">
            <v>19.62</v>
          </cell>
        </row>
        <row r="117">
          <cell r="A117">
            <v>22.75</v>
          </cell>
        </row>
        <row r="118">
          <cell r="A118">
            <v>17.079999999999998</v>
          </cell>
        </row>
        <row r="119">
          <cell r="A119">
            <v>15.11</v>
          </cell>
        </row>
        <row r="120">
          <cell r="A120">
            <v>14.75</v>
          </cell>
        </row>
        <row r="121">
          <cell r="A121">
            <v>17.399999999999999</v>
          </cell>
        </row>
        <row r="122">
          <cell r="A122">
            <v>18.670000000000002</v>
          </cell>
        </row>
        <row r="123">
          <cell r="A123">
            <v>17.8</v>
          </cell>
        </row>
        <row r="124">
          <cell r="A124">
            <v>18.03</v>
          </cell>
        </row>
        <row r="125">
          <cell r="A125">
            <v>20.3</v>
          </cell>
        </row>
        <row r="126">
          <cell r="A126">
            <v>23.32</v>
          </cell>
        </row>
        <row r="127">
          <cell r="A127">
            <v>23.42</v>
          </cell>
        </row>
        <row r="128">
          <cell r="A128">
            <v>26.39</v>
          </cell>
        </row>
        <row r="129">
          <cell r="A129">
            <v>27.33</v>
          </cell>
        </row>
        <row r="130">
          <cell r="A130">
            <v>23.65</v>
          </cell>
        </row>
        <row r="131">
          <cell r="A131">
            <v>22.64</v>
          </cell>
        </row>
        <row r="132">
          <cell r="A132">
            <v>20.37</v>
          </cell>
        </row>
        <row r="133">
          <cell r="A133">
            <v>21.15</v>
          </cell>
        </row>
        <row r="134">
          <cell r="A134">
            <v>21.57</v>
          </cell>
        </row>
        <row r="135">
          <cell r="A135">
            <v>24.72</v>
          </cell>
        </row>
        <row r="136">
          <cell r="A136">
            <v>21.4</v>
          </cell>
        </row>
        <row r="137">
          <cell r="A137">
            <v>19.91</v>
          </cell>
        </row>
        <row r="138">
          <cell r="A138">
            <v>19.899999999999999</v>
          </cell>
        </row>
        <row r="139">
          <cell r="A139">
            <v>19.190000000000001</v>
          </cell>
        </row>
        <row r="140">
          <cell r="A140">
            <v>18.5</v>
          </cell>
        </row>
        <row r="141">
          <cell r="A141">
            <v>15.01</v>
          </cell>
        </row>
        <row r="142">
          <cell r="A142">
            <v>21.57</v>
          </cell>
        </row>
        <row r="143">
          <cell r="A143">
            <v>23.06</v>
          </cell>
        </row>
        <row r="144">
          <cell r="A144">
            <v>21.19</v>
          </cell>
        </row>
        <row r="145">
          <cell r="A145">
            <v>21.7</v>
          </cell>
        </row>
        <row r="146">
          <cell r="A146">
            <v>20.309999999999999</v>
          </cell>
        </row>
        <row r="147">
          <cell r="A147">
            <v>21.71</v>
          </cell>
        </row>
        <row r="148">
          <cell r="A148">
            <v>23.41</v>
          </cell>
        </row>
        <row r="149">
          <cell r="A149">
            <v>24.1</v>
          </cell>
        </row>
        <row r="150">
          <cell r="A150">
            <v>22.15</v>
          </cell>
        </row>
        <row r="151">
          <cell r="A151">
            <v>24.19</v>
          </cell>
        </row>
        <row r="152">
          <cell r="A152">
            <v>22.52</v>
          </cell>
        </row>
        <row r="153">
          <cell r="A153">
            <v>21.91</v>
          </cell>
        </row>
        <row r="154">
          <cell r="A154">
            <v>22.83</v>
          </cell>
        </row>
        <row r="155">
          <cell r="A155">
            <v>23.22</v>
          </cell>
        </row>
        <row r="156">
          <cell r="A156">
            <v>24.69</v>
          </cell>
        </row>
        <row r="157">
          <cell r="A157">
            <v>23.49</v>
          </cell>
        </row>
        <row r="158">
          <cell r="A158">
            <v>23.93</v>
          </cell>
        </row>
        <row r="159">
          <cell r="A159">
            <v>23.33</v>
          </cell>
        </row>
        <row r="160">
          <cell r="A160">
            <v>24.22</v>
          </cell>
        </row>
        <row r="161">
          <cell r="A161">
            <v>24.52</v>
          </cell>
        </row>
        <row r="162">
          <cell r="A162">
            <v>25.79</v>
          </cell>
        </row>
        <row r="163">
          <cell r="A163">
            <v>27.22</v>
          </cell>
        </row>
        <row r="164">
          <cell r="A164">
            <v>27.01</v>
          </cell>
        </row>
        <row r="165">
          <cell r="A165">
            <v>26.86</v>
          </cell>
        </row>
        <row r="166">
          <cell r="A166">
            <v>27.28</v>
          </cell>
        </row>
        <row r="167">
          <cell r="A167">
            <v>26.68</v>
          </cell>
        </row>
        <row r="168">
          <cell r="A168">
            <v>29.42</v>
          </cell>
        </row>
        <row r="169">
          <cell r="A169">
            <v>24.91</v>
          </cell>
        </row>
        <row r="170">
          <cell r="A170">
            <v>23.61</v>
          </cell>
        </row>
        <row r="171">
          <cell r="A171">
            <v>23.5</v>
          </cell>
        </row>
        <row r="172">
          <cell r="A172">
            <v>24.86</v>
          </cell>
        </row>
        <row r="173">
          <cell r="A173">
            <v>25.03</v>
          </cell>
        </row>
        <row r="174">
          <cell r="A174">
            <v>25.19</v>
          </cell>
        </row>
        <row r="175">
          <cell r="A175">
            <v>24.33</v>
          </cell>
        </row>
        <row r="176">
          <cell r="A176">
            <v>23.95</v>
          </cell>
        </row>
        <row r="177">
          <cell r="A177">
            <v>23.18</v>
          </cell>
        </row>
        <row r="178">
          <cell r="A178">
            <v>23.46</v>
          </cell>
        </row>
        <row r="179">
          <cell r="A179">
            <v>23.01</v>
          </cell>
        </row>
        <row r="180">
          <cell r="A180">
            <v>24.6</v>
          </cell>
        </row>
        <row r="181">
          <cell r="A181">
            <v>26.42</v>
          </cell>
        </row>
        <row r="182">
          <cell r="A182">
            <v>25.34</v>
          </cell>
        </row>
        <row r="183">
          <cell r="A183">
            <v>24.46</v>
          </cell>
        </row>
        <row r="184">
          <cell r="A184">
            <v>26.54</v>
          </cell>
        </row>
        <row r="185">
          <cell r="A185">
            <v>26.18</v>
          </cell>
        </row>
        <row r="186">
          <cell r="A186">
            <v>25.75</v>
          </cell>
        </row>
        <row r="187">
          <cell r="A187">
            <v>26.27</v>
          </cell>
        </row>
        <row r="188">
          <cell r="A188">
            <v>27.4</v>
          </cell>
        </row>
        <row r="189">
          <cell r="A189">
            <v>27.87</v>
          </cell>
        </row>
        <row r="190">
          <cell r="A190">
            <v>27.53</v>
          </cell>
        </row>
        <row r="191">
          <cell r="A191">
            <v>28.04</v>
          </cell>
        </row>
        <row r="192">
          <cell r="A192">
            <v>28.38</v>
          </cell>
        </row>
        <row r="193">
          <cell r="A193">
            <v>26.18</v>
          </cell>
        </row>
        <row r="194">
          <cell r="A194">
            <v>28.82</v>
          </cell>
        </row>
        <row r="195">
          <cell r="A195">
            <v>27.88</v>
          </cell>
        </row>
        <row r="196">
          <cell r="A196">
            <v>27.11</v>
          </cell>
        </row>
        <row r="197">
          <cell r="A197">
            <v>28.72</v>
          </cell>
        </row>
        <row r="198">
          <cell r="A198">
            <v>28.66</v>
          </cell>
        </row>
        <row r="199">
          <cell r="A199">
            <v>28.28</v>
          </cell>
        </row>
        <row r="200">
          <cell r="A200">
            <v>29.48</v>
          </cell>
        </row>
        <row r="201">
          <cell r="A201">
            <v>29.49</v>
          </cell>
        </row>
        <row r="202">
          <cell r="A202">
            <v>28.84</v>
          </cell>
        </row>
        <row r="203">
          <cell r="A203">
            <v>28.47</v>
          </cell>
        </row>
        <row r="204">
          <cell r="A204">
            <v>28.29</v>
          </cell>
        </row>
        <row r="205">
          <cell r="A205">
            <v>28.46</v>
          </cell>
        </row>
        <row r="206">
          <cell r="A206">
            <v>29.7</v>
          </cell>
        </row>
        <row r="207">
          <cell r="A207">
            <v>30.3</v>
          </cell>
        </row>
        <row r="208">
          <cell r="A208">
            <v>33.26</v>
          </cell>
        </row>
        <row r="209">
          <cell r="A209">
            <v>30.99</v>
          </cell>
        </row>
        <row r="210">
          <cell r="A210">
            <v>28.73</v>
          </cell>
        </row>
        <row r="211">
          <cell r="A211">
            <v>29.28</v>
          </cell>
        </row>
        <row r="212">
          <cell r="A212">
            <v>28.58</v>
          </cell>
        </row>
        <row r="213">
          <cell r="A213">
            <v>28.28</v>
          </cell>
        </row>
        <row r="214">
          <cell r="A214">
            <v>28.72</v>
          </cell>
        </row>
        <row r="215">
          <cell r="A215">
            <v>28.71</v>
          </cell>
        </row>
        <row r="216">
          <cell r="A216">
            <v>28.39</v>
          </cell>
        </row>
        <row r="217">
          <cell r="A217">
            <v>31.51</v>
          </cell>
        </row>
        <row r="218">
          <cell r="A218">
            <v>32.270000000000003</v>
          </cell>
        </row>
        <row r="219">
          <cell r="A219">
            <v>33.93</v>
          </cell>
        </row>
        <row r="220">
          <cell r="A220">
            <v>28.6</v>
          </cell>
        </row>
        <row r="221">
          <cell r="A221">
            <v>27.42</v>
          </cell>
        </row>
        <row r="222">
          <cell r="A222">
            <v>27.82</v>
          </cell>
        </row>
        <row r="223">
          <cell r="A223">
            <v>28.49</v>
          </cell>
        </row>
        <row r="224">
          <cell r="A224">
            <v>29.41</v>
          </cell>
        </row>
        <row r="225">
          <cell r="A225">
            <v>28.63</v>
          </cell>
        </row>
        <row r="226">
          <cell r="A226">
            <v>28.66</v>
          </cell>
        </row>
        <row r="227">
          <cell r="A227">
            <v>29.27</v>
          </cell>
        </row>
        <row r="228">
          <cell r="A228">
            <v>28.84</v>
          </cell>
        </row>
        <row r="229">
          <cell r="A229">
            <v>28.26</v>
          </cell>
        </row>
        <row r="230">
          <cell r="A230">
            <v>30</v>
          </cell>
        </row>
        <row r="231">
          <cell r="A231">
            <v>30.34</v>
          </cell>
        </row>
        <row r="232">
          <cell r="A232">
            <v>28.78</v>
          </cell>
        </row>
        <row r="233">
          <cell r="A233">
            <v>28.07</v>
          </cell>
        </row>
        <row r="234">
          <cell r="A234">
            <v>28.42</v>
          </cell>
        </row>
        <row r="235">
          <cell r="A235">
            <v>28.4</v>
          </cell>
        </row>
        <row r="236">
          <cell r="A236">
            <v>28.34</v>
          </cell>
        </row>
        <row r="237">
          <cell r="A237">
            <v>28.25</v>
          </cell>
        </row>
        <row r="238">
          <cell r="A238">
            <v>27.79</v>
          </cell>
        </row>
        <row r="239">
          <cell r="A239">
            <v>27.21</v>
          </cell>
        </row>
        <row r="240">
          <cell r="A240">
            <v>27.58</v>
          </cell>
        </row>
        <row r="241">
          <cell r="A241">
            <v>26.18</v>
          </cell>
        </row>
        <row r="242">
          <cell r="A242">
            <v>24.16</v>
          </cell>
        </row>
        <row r="243">
          <cell r="A243">
            <v>26.92</v>
          </cell>
        </row>
        <row r="244">
          <cell r="A244">
            <v>26.69</v>
          </cell>
        </row>
        <row r="245">
          <cell r="A245">
            <v>26.43</v>
          </cell>
        </row>
        <row r="246">
          <cell r="A246">
            <v>26.59</v>
          </cell>
        </row>
        <row r="247">
          <cell r="A247">
            <v>26.5</v>
          </cell>
        </row>
        <row r="248">
          <cell r="A248">
            <v>25.98</v>
          </cell>
        </row>
        <row r="249">
          <cell r="A249">
            <v>27.15</v>
          </cell>
        </row>
        <row r="250">
          <cell r="A250">
            <v>23.42</v>
          </cell>
        </row>
        <row r="251">
          <cell r="A251">
            <v>28.04</v>
          </cell>
        </row>
        <row r="252">
          <cell r="A252">
            <v>25.59</v>
          </cell>
        </row>
        <row r="253">
          <cell r="A253">
            <v>26.12</v>
          </cell>
        </row>
        <row r="254">
          <cell r="A254">
            <v>26.54</v>
          </cell>
        </row>
        <row r="255">
          <cell r="A255">
            <v>26.46</v>
          </cell>
        </row>
        <row r="256">
          <cell r="A256">
            <v>25.95</v>
          </cell>
        </row>
        <row r="257">
          <cell r="A257">
            <v>25.85</v>
          </cell>
        </row>
        <row r="258">
          <cell r="A258">
            <v>28.44</v>
          </cell>
        </row>
        <row r="259">
          <cell r="A259">
            <v>26.92</v>
          </cell>
        </row>
        <row r="260">
          <cell r="A260">
            <v>28.71</v>
          </cell>
        </row>
        <row r="261">
          <cell r="A261">
            <v>27.11</v>
          </cell>
        </row>
        <row r="262">
          <cell r="A262">
            <v>26.74</v>
          </cell>
        </row>
        <row r="263">
          <cell r="A263">
            <v>26.34</v>
          </cell>
        </row>
        <row r="264">
          <cell r="A264">
            <v>26.08</v>
          </cell>
        </row>
        <row r="265">
          <cell r="A265">
            <v>25.74</v>
          </cell>
        </row>
        <row r="266">
          <cell r="A266">
            <v>24.78</v>
          </cell>
        </row>
        <row r="267">
          <cell r="A267">
            <v>24.77</v>
          </cell>
        </row>
        <row r="268">
          <cell r="A268">
            <v>26.53</v>
          </cell>
        </row>
        <row r="269">
          <cell r="A269">
            <v>27.15</v>
          </cell>
        </row>
        <row r="270">
          <cell r="A270">
            <v>26.69</v>
          </cell>
        </row>
        <row r="271">
          <cell r="A271">
            <v>25.98</v>
          </cell>
        </row>
        <row r="272">
          <cell r="A272">
            <v>26.25</v>
          </cell>
        </row>
        <row r="273">
          <cell r="A273">
            <v>29.82</v>
          </cell>
        </row>
        <row r="274">
          <cell r="A274">
            <v>28.71</v>
          </cell>
        </row>
        <row r="275">
          <cell r="A275">
            <v>28.47</v>
          </cell>
        </row>
        <row r="276">
          <cell r="A276">
            <v>27.25</v>
          </cell>
        </row>
        <row r="277">
          <cell r="A277">
            <v>27.28</v>
          </cell>
        </row>
        <row r="278">
          <cell r="A278">
            <v>26.3</v>
          </cell>
        </row>
        <row r="279">
          <cell r="A279">
            <v>23.79</v>
          </cell>
        </row>
        <row r="280">
          <cell r="A280">
            <v>24.87</v>
          </cell>
        </row>
        <row r="281">
          <cell r="A281">
            <v>24.35</v>
          </cell>
        </row>
        <row r="282">
          <cell r="A282">
            <v>23.95</v>
          </cell>
        </row>
        <row r="283">
          <cell r="A283">
            <v>24.72</v>
          </cell>
        </row>
        <row r="284">
          <cell r="A284">
            <v>25.67</v>
          </cell>
        </row>
        <row r="285">
          <cell r="A285">
            <v>24.57</v>
          </cell>
        </row>
        <row r="286">
          <cell r="A286">
            <v>25.2</v>
          </cell>
        </row>
        <row r="287">
          <cell r="A287">
            <v>24.26</v>
          </cell>
        </row>
        <row r="288">
          <cell r="A288">
            <v>25.88</v>
          </cell>
        </row>
        <row r="289">
          <cell r="A289">
            <v>27.2</v>
          </cell>
        </row>
        <row r="290">
          <cell r="A290">
            <v>25.87</v>
          </cell>
        </row>
        <row r="291">
          <cell r="A291">
            <v>25.87</v>
          </cell>
        </row>
        <row r="292">
          <cell r="A292">
            <v>24.54</v>
          </cell>
        </row>
        <row r="293">
          <cell r="A293">
            <v>25.4</v>
          </cell>
        </row>
        <row r="294">
          <cell r="A294">
            <v>24.89</v>
          </cell>
        </row>
        <row r="295">
          <cell r="A295">
            <v>24.96</v>
          </cell>
        </row>
        <row r="296">
          <cell r="A296">
            <v>24.78</v>
          </cell>
        </row>
        <row r="297">
          <cell r="A297">
            <v>25.22</v>
          </cell>
        </row>
        <row r="298">
          <cell r="A298">
            <v>25.83</v>
          </cell>
        </row>
        <row r="299">
          <cell r="A299">
            <v>24.55</v>
          </cell>
        </row>
        <row r="300">
          <cell r="A300">
            <v>25.11</v>
          </cell>
        </row>
        <row r="301">
          <cell r="A301">
            <v>26.24</v>
          </cell>
        </row>
        <row r="302">
          <cell r="A302">
            <v>24.13</v>
          </cell>
        </row>
        <row r="303">
          <cell r="A303">
            <v>20.55</v>
          </cell>
        </row>
        <row r="304">
          <cell r="A304">
            <v>20.170000000000002</v>
          </cell>
        </row>
        <row r="305">
          <cell r="A305">
            <v>21.14</v>
          </cell>
        </row>
        <row r="306">
          <cell r="A306">
            <v>23.13</v>
          </cell>
        </row>
        <row r="307">
          <cell r="A307">
            <v>24.52</v>
          </cell>
        </row>
        <row r="308">
          <cell r="A308">
            <v>23.84</v>
          </cell>
        </row>
        <row r="309">
          <cell r="A309">
            <v>24.98</v>
          </cell>
        </row>
        <row r="310">
          <cell r="A310">
            <v>24.63</v>
          </cell>
        </row>
        <row r="311">
          <cell r="A311">
            <v>24.17</v>
          </cell>
        </row>
        <row r="312">
          <cell r="A312">
            <v>23.73</v>
          </cell>
        </row>
        <row r="313">
          <cell r="A313">
            <v>20.7</v>
          </cell>
        </row>
        <row r="314">
          <cell r="A314">
            <v>22.43</v>
          </cell>
        </row>
        <row r="315">
          <cell r="A315">
            <v>22.7</v>
          </cell>
        </row>
        <row r="316">
          <cell r="A316">
            <v>21.22</v>
          </cell>
        </row>
        <row r="317">
          <cell r="A317">
            <v>19.559999999999999</v>
          </cell>
        </row>
        <row r="318">
          <cell r="A318">
            <v>18.16</v>
          </cell>
        </row>
        <row r="319">
          <cell r="A319">
            <v>17.53</v>
          </cell>
        </row>
        <row r="320">
          <cell r="A320">
            <v>14.71</v>
          </cell>
        </row>
        <row r="321">
          <cell r="A321">
            <v>14.62</v>
          </cell>
        </row>
        <row r="322">
          <cell r="A322">
            <v>15.39</v>
          </cell>
        </row>
        <row r="323">
          <cell r="A323">
            <v>19.260000000000002</v>
          </cell>
        </row>
        <row r="324">
          <cell r="A324">
            <v>15.85</v>
          </cell>
        </row>
        <row r="325">
          <cell r="A325">
            <v>17.97</v>
          </cell>
        </row>
        <row r="326">
          <cell r="A326">
            <v>17</v>
          </cell>
        </row>
        <row r="327">
          <cell r="A327">
            <v>16.559999999999999</v>
          </cell>
        </row>
        <row r="328">
          <cell r="A328">
            <v>14.71</v>
          </cell>
        </row>
        <row r="329">
          <cell r="A329">
            <v>15.41</v>
          </cell>
        </row>
        <row r="330">
          <cell r="A330">
            <v>14.61</v>
          </cell>
        </row>
        <row r="331">
          <cell r="A331">
            <v>12.13</v>
          </cell>
        </row>
        <row r="332">
          <cell r="A332">
            <v>12.57</v>
          </cell>
        </row>
        <row r="333">
          <cell r="A333">
            <v>13.33</v>
          </cell>
        </row>
        <row r="334">
          <cell r="A334">
            <v>16.07</v>
          </cell>
        </row>
        <row r="335">
          <cell r="A335">
            <v>12.8</v>
          </cell>
        </row>
        <row r="336">
          <cell r="A336">
            <v>14.23</v>
          </cell>
        </row>
        <row r="337">
          <cell r="A337">
            <v>15.14</v>
          </cell>
        </row>
        <row r="338">
          <cell r="A338">
            <v>15.43</v>
          </cell>
        </row>
        <row r="339">
          <cell r="A339">
            <v>16.32</v>
          </cell>
        </row>
        <row r="340">
          <cell r="A340">
            <v>15.11</v>
          </cell>
        </row>
        <row r="341">
          <cell r="A341">
            <v>14.28</v>
          </cell>
        </row>
        <row r="342">
          <cell r="A342">
            <v>14.1</v>
          </cell>
        </row>
        <row r="343">
          <cell r="A343">
            <v>15.33</v>
          </cell>
        </row>
        <row r="344">
          <cell r="A344">
            <v>14.92</v>
          </cell>
        </row>
        <row r="345">
          <cell r="A345">
            <v>14.88</v>
          </cell>
        </row>
        <row r="346">
          <cell r="A346">
            <v>15.17</v>
          </cell>
        </row>
        <row r="347">
          <cell r="A347">
            <v>15.92</v>
          </cell>
        </row>
        <row r="348">
          <cell r="A348">
            <v>15.46</v>
          </cell>
        </row>
        <row r="349">
          <cell r="A349">
            <v>14.89</v>
          </cell>
        </row>
        <row r="350">
          <cell r="A350">
            <v>14.95</v>
          </cell>
        </row>
        <row r="351">
          <cell r="A351">
            <v>15.7</v>
          </cell>
        </row>
        <row r="352">
          <cell r="A352">
            <v>17.21</v>
          </cell>
        </row>
        <row r="353">
          <cell r="A353">
            <v>18.059999999999999</v>
          </cell>
        </row>
        <row r="354">
          <cell r="A354">
            <v>14.62</v>
          </cell>
        </row>
        <row r="355">
          <cell r="A355">
            <v>14.17</v>
          </cell>
        </row>
        <row r="356">
          <cell r="A356">
            <v>16.32</v>
          </cell>
        </row>
        <row r="357">
          <cell r="A357">
            <v>15.96</v>
          </cell>
        </row>
        <row r="358">
          <cell r="A358">
            <v>17.12</v>
          </cell>
        </row>
        <row r="359">
          <cell r="A359">
            <v>16.59</v>
          </cell>
        </row>
        <row r="360">
          <cell r="A360">
            <v>15.8</v>
          </cell>
        </row>
        <row r="361">
          <cell r="A361">
            <v>17.72</v>
          </cell>
        </row>
        <row r="362">
          <cell r="A362">
            <v>17.45</v>
          </cell>
        </row>
        <row r="363">
          <cell r="A363">
            <v>15</v>
          </cell>
        </row>
        <row r="364">
          <cell r="A364">
            <v>14.18</v>
          </cell>
        </row>
        <row r="365">
          <cell r="A365">
            <v>16.309999999999999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3_Temp_Min"/>
      <sheetName val="data"/>
    </sheetNames>
    <sheetDataSet>
      <sheetData sheetId="0" refreshError="1"/>
      <sheetData sheetId="1">
        <row r="1">
          <cell r="A1">
            <v>9.42</v>
          </cell>
        </row>
        <row r="2">
          <cell r="A2">
            <v>9.83</v>
          </cell>
        </row>
        <row r="3">
          <cell r="A3">
            <v>9.06</v>
          </cell>
        </row>
        <row r="4">
          <cell r="A4">
            <v>8.81</v>
          </cell>
        </row>
        <row r="5">
          <cell r="A5">
            <v>9.17</v>
          </cell>
        </row>
        <row r="6">
          <cell r="A6">
            <v>10.59</v>
          </cell>
        </row>
        <row r="7">
          <cell r="A7">
            <v>10.8</v>
          </cell>
        </row>
        <row r="8">
          <cell r="A8">
            <v>10.79</v>
          </cell>
        </row>
        <row r="9">
          <cell r="A9">
            <v>8.6</v>
          </cell>
        </row>
        <row r="10">
          <cell r="A10">
            <v>8.9600000000000009</v>
          </cell>
        </row>
        <row r="11">
          <cell r="A11">
            <v>9.0500000000000007</v>
          </cell>
        </row>
        <row r="12">
          <cell r="A12">
            <v>8.5</v>
          </cell>
        </row>
        <row r="13">
          <cell r="A13">
            <v>8.18</v>
          </cell>
        </row>
        <row r="14">
          <cell r="A14">
            <v>7.11</v>
          </cell>
        </row>
        <row r="15">
          <cell r="A15">
            <v>7.69</v>
          </cell>
        </row>
        <row r="16">
          <cell r="A16">
            <v>8.9700000000000006</v>
          </cell>
        </row>
        <row r="17">
          <cell r="A17">
            <v>11.04</v>
          </cell>
        </row>
        <row r="18">
          <cell r="A18">
            <v>12.35</v>
          </cell>
        </row>
        <row r="19">
          <cell r="A19">
            <v>12.26</v>
          </cell>
        </row>
        <row r="20">
          <cell r="A20">
            <v>9.76</v>
          </cell>
        </row>
        <row r="21">
          <cell r="A21">
            <v>8.2899999999999991</v>
          </cell>
        </row>
        <row r="22">
          <cell r="A22">
            <v>7.42</v>
          </cell>
        </row>
        <row r="23">
          <cell r="A23">
            <v>8.51</v>
          </cell>
        </row>
        <row r="24">
          <cell r="A24">
            <v>11.31</v>
          </cell>
        </row>
        <row r="25">
          <cell r="A25">
            <v>8.51</v>
          </cell>
        </row>
        <row r="26">
          <cell r="A26">
            <v>9.74</v>
          </cell>
        </row>
        <row r="27">
          <cell r="A27">
            <v>9.91</v>
          </cell>
        </row>
        <row r="28">
          <cell r="A28">
            <v>9.33</v>
          </cell>
        </row>
        <row r="29">
          <cell r="A29">
            <v>9.77</v>
          </cell>
        </row>
        <row r="30">
          <cell r="A30">
            <v>11.3</v>
          </cell>
        </row>
        <row r="31">
          <cell r="A31">
            <v>11.52</v>
          </cell>
        </row>
        <row r="32">
          <cell r="A32">
            <v>11.92</v>
          </cell>
        </row>
        <row r="33">
          <cell r="A33">
            <v>9.3699999999999992</v>
          </cell>
        </row>
        <row r="34">
          <cell r="A34">
            <v>7.78</v>
          </cell>
        </row>
        <row r="35">
          <cell r="A35">
            <v>6.64</v>
          </cell>
        </row>
        <row r="36">
          <cell r="A36">
            <v>9.14</v>
          </cell>
        </row>
        <row r="37">
          <cell r="A37">
            <v>7.84</v>
          </cell>
        </row>
        <row r="38">
          <cell r="A38">
            <v>6.42</v>
          </cell>
        </row>
        <row r="39">
          <cell r="A39">
            <v>6.99</v>
          </cell>
        </row>
        <row r="40">
          <cell r="A40">
            <v>6.79</v>
          </cell>
        </row>
        <row r="41">
          <cell r="A41">
            <v>6.83</v>
          </cell>
        </row>
        <row r="42">
          <cell r="A42">
            <v>7.83</v>
          </cell>
        </row>
        <row r="43">
          <cell r="A43">
            <v>5.44</v>
          </cell>
        </row>
        <row r="44">
          <cell r="A44">
            <v>6.63</v>
          </cell>
        </row>
        <row r="45">
          <cell r="A45">
            <v>10.34</v>
          </cell>
        </row>
        <row r="46">
          <cell r="A46">
            <v>10.64</v>
          </cell>
        </row>
        <row r="47">
          <cell r="A47">
            <v>10.69</v>
          </cell>
        </row>
        <row r="48">
          <cell r="A48">
            <v>11.53</v>
          </cell>
        </row>
        <row r="49">
          <cell r="A49">
            <v>10.18</v>
          </cell>
        </row>
        <row r="50">
          <cell r="A50">
            <v>11.85</v>
          </cell>
        </row>
        <row r="51">
          <cell r="A51">
            <v>10.7</v>
          </cell>
        </row>
        <row r="52">
          <cell r="A52">
            <v>8.93</v>
          </cell>
        </row>
        <row r="53">
          <cell r="A53">
            <v>11.83</v>
          </cell>
        </row>
        <row r="54">
          <cell r="A54">
            <v>7.1</v>
          </cell>
        </row>
        <row r="55">
          <cell r="A55">
            <v>4.0999999999999996</v>
          </cell>
        </row>
        <row r="56">
          <cell r="A56">
            <v>5.0199999999999996</v>
          </cell>
        </row>
        <row r="57">
          <cell r="A57">
            <v>5.38</v>
          </cell>
        </row>
        <row r="58">
          <cell r="A58">
            <v>6.33</v>
          </cell>
        </row>
        <row r="59">
          <cell r="A59">
            <v>7.6</v>
          </cell>
        </row>
        <row r="60">
          <cell r="A60">
            <v>6.5</v>
          </cell>
        </row>
        <row r="61">
          <cell r="A61">
            <v>8.16</v>
          </cell>
        </row>
        <row r="62">
          <cell r="A62">
            <v>11.01</v>
          </cell>
        </row>
        <row r="63">
          <cell r="A63">
            <v>10.95</v>
          </cell>
        </row>
        <row r="64">
          <cell r="A64">
            <v>10.3</v>
          </cell>
        </row>
        <row r="65">
          <cell r="A65">
            <v>11.11</v>
          </cell>
        </row>
        <row r="66">
          <cell r="A66">
            <v>12.35</v>
          </cell>
        </row>
        <row r="67">
          <cell r="A67">
            <v>11.64</v>
          </cell>
        </row>
        <row r="68">
          <cell r="A68">
            <v>11.54</v>
          </cell>
        </row>
        <row r="69">
          <cell r="A69">
            <v>10.28</v>
          </cell>
        </row>
        <row r="70">
          <cell r="A70">
            <v>10.07</v>
          </cell>
        </row>
        <row r="71">
          <cell r="A71">
            <v>11.15</v>
          </cell>
        </row>
        <row r="72">
          <cell r="A72">
            <v>7.69</v>
          </cell>
        </row>
        <row r="73">
          <cell r="A73">
            <v>5.41</v>
          </cell>
        </row>
        <row r="74">
          <cell r="A74">
            <v>6.82</v>
          </cell>
        </row>
        <row r="75">
          <cell r="A75">
            <v>10.14</v>
          </cell>
        </row>
        <row r="76">
          <cell r="A76">
            <v>11.44</v>
          </cell>
        </row>
        <row r="77">
          <cell r="A77">
            <v>11.6</v>
          </cell>
        </row>
        <row r="78">
          <cell r="A78">
            <v>10.76</v>
          </cell>
        </row>
        <row r="79">
          <cell r="A79">
            <v>11.81</v>
          </cell>
        </row>
        <row r="80">
          <cell r="A80">
            <v>10.27</v>
          </cell>
        </row>
        <row r="81">
          <cell r="A81">
            <v>11.76</v>
          </cell>
        </row>
        <row r="82">
          <cell r="A82">
            <v>11.3</v>
          </cell>
        </row>
        <row r="83">
          <cell r="A83">
            <v>10.45</v>
          </cell>
        </row>
        <row r="84">
          <cell r="A84">
            <v>10.08</v>
          </cell>
        </row>
        <row r="85">
          <cell r="A85">
            <v>12.35</v>
          </cell>
        </row>
        <row r="86">
          <cell r="A86">
            <v>12.62</v>
          </cell>
        </row>
        <row r="87">
          <cell r="A87">
            <v>12.85</v>
          </cell>
        </row>
        <row r="88">
          <cell r="A88">
            <v>12.56</v>
          </cell>
        </row>
        <row r="89">
          <cell r="A89">
            <v>14.7</v>
          </cell>
        </row>
        <row r="90">
          <cell r="A90">
            <v>14.34</v>
          </cell>
        </row>
        <row r="91">
          <cell r="A91">
            <v>13.02</v>
          </cell>
        </row>
        <row r="92">
          <cell r="A92">
            <v>11.57</v>
          </cell>
        </row>
        <row r="93">
          <cell r="A93">
            <v>11.24</v>
          </cell>
        </row>
        <row r="94">
          <cell r="A94">
            <v>11.6</v>
          </cell>
        </row>
        <row r="95">
          <cell r="A95">
            <v>10.6</v>
          </cell>
        </row>
        <row r="96">
          <cell r="A96">
            <v>7.46</v>
          </cell>
        </row>
        <row r="97">
          <cell r="A97">
            <v>8.44</v>
          </cell>
        </row>
        <row r="98">
          <cell r="A98">
            <v>10.19</v>
          </cell>
        </row>
        <row r="99">
          <cell r="A99">
            <v>13.79</v>
          </cell>
        </row>
        <row r="100">
          <cell r="A100">
            <v>13.91</v>
          </cell>
        </row>
        <row r="101">
          <cell r="A101">
            <v>15.33</v>
          </cell>
        </row>
        <row r="102">
          <cell r="A102">
            <v>14.23</v>
          </cell>
        </row>
        <row r="103">
          <cell r="A103">
            <v>13.03</v>
          </cell>
        </row>
        <row r="104">
          <cell r="A104">
            <v>14.53</v>
          </cell>
        </row>
        <row r="105">
          <cell r="A105">
            <v>14.48</v>
          </cell>
        </row>
        <row r="106">
          <cell r="A106">
            <v>14.86</v>
          </cell>
        </row>
        <row r="107">
          <cell r="A107">
            <v>14.26</v>
          </cell>
        </row>
        <row r="108">
          <cell r="A108">
            <v>16.600000000000001</v>
          </cell>
        </row>
        <row r="109">
          <cell r="A109">
            <v>14.22</v>
          </cell>
        </row>
        <row r="110">
          <cell r="A110">
            <v>14.14</v>
          </cell>
        </row>
        <row r="111">
          <cell r="A111">
            <v>13.25</v>
          </cell>
        </row>
        <row r="112">
          <cell r="A112">
            <v>13.24</v>
          </cell>
        </row>
        <row r="113">
          <cell r="A113">
            <v>12.21</v>
          </cell>
        </row>
        <row r="114">
          <cell r="A114">
            <v>11.38</v>
          </cell>
        </row>
        <row r="115">
          <cell r="A115">
            <v>14.03</v>
          </cell>
        </row>
        <row r="116">
          <cell r="A116">
            <v>13.68</v>
          </cell>
        </row>
        <row r="117">
          <cell r="A117">
            <v>13.87</v>
          </cell>
        </row>
        <row r="118">
          <cell r="A118">
            <v>10.07</v>
          </cell>
        </row>
        <row r="119">
          <cell r="A119">
            <v>10.02</v>
          </cell>
        </row>
        <row r="120">
          <cell r="A120">
            <v>11.21</v>
          </cell>
        </row>
        <row r="121">
          <cell r="A121">
            <v>9.81</v>
          </cell>
        </row>
        <row r="122">
          <cell r="A122">
            <v>11.4</v>
          </cell>
        </row>
        <row r="123">
          <cell r="A123">
            <v>12.43</v>
          </cell>
        </row>
        <row r="124">
          <cell r="A124">
            <v>13.32</v>
          </cell>
        </row>
        <row r="125">
          <cell r="A125">
            <v>13.49</v>
          </cell>
        </row>
        <row r="126">
          <cell r="A126">
            <v>15.28</v>
          </cell>
        </row>
        <row r="127">
          <cell r="A127">
            <v>17.38</v>
          </cell>
        </row>
        <row r="128">
          <cell r="A128">
            <v>18.649999999999999</v>
          </cell>
        </row>
        <row r="129">
          <cell r="A129">
            <v>19.11</v>
          </cell>
        </row>
        <row r="130">
          <cell r="A130">
            <v>17.670000000000002</v>
          </cell>
        </row>
        <row r="131">
          <cell r="A131">
            <v>16.78</v>
          </cell>
        </row>
        <row r="132">
          <cell r="A132">
            <v>16.52</v>
          </cell>
        </row>
        <row r="133">
          <cell r="A133">
            <v>15.66</v>
          </cell>
        </row>
        <row r="134">
          <cell r="A134">
            <v>15.66</v>
          </cell>
        </row>
        <row r="135">
          <cell r="A135">
            <v>16.010000000000002</v>
          </cell>
        </row>
        <row r="136">
          <cell r="A136">
            <v>14.52</v>
          </cell>
        </row>
        <row r="137">
          <cell r="A137">
            <v>13.09</v>
          </cell>
        </row>
        <row r="138">
          <cell r="A138">
            <v>12.27</v>
          </cell>
        </row>
        <row r="139">
          <cell r="A139">
            <v>12.48</v>
          </cell>
        </row>
        <row r="140">
          <cell r="A140">
            <v>13.3</v>
          </cell>
        </row>
        <row r="141">
          <cell r="A141">
            <v>12.2</v>
          </cell>
        </row>
        <row r="142">
          <cell r="A142">
            <v>12.32</v>
          </cell>
        </row>
        <row r="143">
          <cell r="A143">
            <v>15.98</v>
          </cell>
        </row>
        <row r="144">
          <cell r="A144">
            <v>15.18</v>
          </cell>
        </row>
        <row r="145">
          <cell r="A145">
            <v>15.08</v>
          </cell>
        </row>
        <row r="146">
          <cell r="A146">
            <v>15.54</v>
          </cell>
        </row>
        <row r="147">
          <cell r="A147">
            <v>14.96</v>
          </cell>
        </row>
        <row r="148">
          <cell r="A148">
            <v>14.18</v>
          </cell>
        </row>
        <row r="149">
          <cell r="A149">
            <v>15.06</v>
          </cell>
        </row>
        <row r="150">
          <cell r="A150">
            <v>14.99</v>
          </cell>
        </row>
        <row r="151">
          <cell r="A151">
            <v>15.04</v>
          </cell>
        </row>
        <row r="152">
          <cell r="A152">
            <v>15.32</v>
          </cell>
        </row>
        <row r="153">
          <cell r="A153">
            <v>14.86</v>
          </cell>
        </row>
        <row r="154">
          <cell r="A154">
            <v>15.37</v>
          </cell>
        </row>
        <row r="155">
          <cell r="A155">
            <v>15.19</v>
          </cell>
        </row>
        <row r="156">
          <cell r="A156">
            <v>18.260000000000002</v>
          </cell>
        </row>
        <row r="157">
          <cell r="A157">
            <v>17.5</v>
          </cell>
        </row>
        <row r="158">
          <cell r="A158">
            <v>16.420000000000002</v>
          </cell>
        </row>
        <row r="159">
          <cell r="A159">
            <v>15.96</v>
          </cell>
        </row>
        <row r="160">
          <cell r="A160">
            <v>16.13</v>
          </cell>
        </row>
        <row r="161">
          <cell r="A161">
            <v>17.190000000000001</v>
          </cell>
        </row>
        <row r="162">
          <cell r="A162">
            <v>18.3</v>
          </cell>
        </row>
        <row r="163">
          <cell r="A163">
            <v>20.82</v>
          </cell>
        </row>
        <row r="164">
          <cell r="A164">
            <v>21.23</v>
          </cell>
        </row>
        <row r="165">
          <cell r="A165">
            <v>20.13</v>
          </cell>
        </row>
        <row r="166">
          <cell r="A166">
            <v>20.6</v>
          </cell>
        </row>
        <row r="167">
          <cell r="A167">
            <v>20.46</v>
          </cell>
        </row>
        <row r="168">
          <cell r="A168">
            <v>20.39</v>
          </cell>
        </row>
        <row r="169">
          <cell r="A169">
            <v>18.670000000000002</v>
          </cell>
        </row>
        <row r="170">
          <cell r="A170">
            <v>17.260000000000002</v>
          </cell>
        </row>
        <row r="171">
          <cell r="A171">
            <v>17.64</v>
          </cell>
        </row>
        <row r="172">
          <cell r="A172">
            <v>17.95</v>
          </cell>
        </row>
        <row r="173">
          <cell r="A173">
            <v>17.579999999999998</v>
          </cell>
        </row>
        <row r="174">
          <cell r="A174">
            <v>18.66</v>
          </cell>
        </row>
        <row r="175">
          <cell r="A175">
            <v>18.79</v>
          </cell>
        </row>
        <row r="176">
          <cell r="A176">
            <v>17.71</v>
          </cell>
        </row>
        <row r="177">
          <cell r="A177">
            <v>17.3</v>
          </cell>
        </row>
        <row r="178">
          <cell r="A178">
            <v>17.440000000000001</v>
          </cell>
        </row>
        <row r="179">
          <cell r="A179">
            <v>17.309999999999999</v>
          </cell>
        </row>
        <row r="180">
          <cell r="A180">
            <v>17.37</v>
          </cell>
        </row>
        <row r="181">
          <cell r="A181">
            <v>18.53</v>
          </cell>
        </row>
        <row r="182">
          <cell r="A182">
            <v>19.05</v>
          </cell>
        </row>
        <row r="183">
          <cell r="A183">
            <v>19.170000000000002</v>
          </cell>
        </row>
        <row r="184">
          <cell r="A184">
            <v>18.75</v>
          </cell>
        </row>
        <row r="185">
          <cell r="A185">
            <v>19.77</v>
          </cell>
        </row>
        <row r="186">
          <cell r="A186">
            <v>19.829999999999998</v>
          </cell>
        </row>
        <row r="187">
          <cell r="A187">
            <v>19.309999999999999</v>
          </cell>
        </row>
        <row r="188">
          <cell r="A188">
            <v>19.38</v>
          </cell>
        </row>
        <row r="189">
          <cell r="A189">
            <v>20.7</v>
          </cell>
        </row>
        <row r="190">
          <cell r="A190">
            <v>21.26</v>
          </cell>
        </row>
        <row r="191">
          <cell r="A191">
            <v>21.26</v>
          </cell>
        </row>
        <row r="192">
          <cell r="A192">
            <v>20.61</v>
          </cell>
        </row>
        <row r="193">
          <cell r="A193">
            <v>21.21</v>
          </cell>
        </row>
        <row r="194">
          <cell r="A194">
            <v>22.36</v>
          </cell>
        </row>
        <row r="195">
          <cell r="A195">
            <v>20.89</v>
          </cell>
        </row>
        <row r="196">
          <cell r="A196">
            <v>20.23</v>
          </cell>
        </row>
        <row r="197">
          <cell r="A197">
            <v>21.02</v>
          </cell>
        </row>
        <row r="198">
          <cell r="A198">
            <v>21.71</v>
          </cell>
        </row>
        <row r="199">
          <cell r="A199">
            <v>21.33</v>
          </cell>
        </row>
        <row r="200">
          <cell r="A200">
            <v>21.86</v>
          </cell>
        </row>
        <row r="201">
          <cell r="A201">
            <v>23.2</v>
          </cell>
        </row>
        <row r="202">
          <cell r="A202">
            <v>22.92</v>
          </cell>
        </row>
        <row r="203">
          <cell r="A203">
            <v>22.14</v>
          </cell>
        </row>
        <row r="204">
          <cell r="A204">
            <v>21.75</v>
          </cell>
        </row>
        <row r="205">
          <cell r="A205">
            <v>22.38</v>
          </cell>
        </row>
        <row r="206">
          <cell r="A206">
            <v>22.89</v>
          </cell>
        </row>
        <row r="207">
          <cell r="A207">
            <v>23.22</v>
          </cell>
        </row>
        <row r="208">
          <cell r="A208">
            <v>24.12</v>
          </cell>
        </row>
        <row r="209">
          <cell r="A209">
            <v>22.65</v>
          </cell>
        </row>
        <row r="210">
          <cell r="A210">
            <v>22.34</v>
          </cell>
        </row>
        <row r="211">
          <cell r="A211">
            <v>21.67</v>
          </cell>
        </row>
        <row r="212">
          <cell r="A212">
            <v>21.19</v>
          </cell>
        </row>
        <row r="213">
          <cell r="A213">
            <v>21.59</v>
          </cell>
        </row>
        <row r="214">
          <cell r="A214">
            <v>21.28</v>
          </cell>
        </row>
        <row r="215">
          <cell r="A215">
            <v>22.93</v>
          </cell>
        </row>
        <row r="216">
          <cell r="A216">
            <v>23.28</v>
          </cell>
        </row>
        <row r="217">
          <cell r="A217">
            <v>23.64</v>
          </cell>
        </row>
        <row r="218">
          <cell r="A218">
            <v>24.33</v>
          </cell>
        </row>
        <row r="219">
          <cell r="A219">
            <v>24.15</v>
          </cell>
        </row>
        <row r="220">
          <cell r="A220">
            <v>23.22</v>
          </cell>
        </row>
        <row r="221">
          <cell r="A221">
            <v>22.07</v>
          </cell>
        </row>
        <row r="222">
          <cell r="A222">
            <v>21.39</v>
          </cell>
        </row>
        <row r="223">
          <cell r="A223">
            <v>21.5</v>
          </cell>
        </row>
        <row r="224">
          <cell r="A224">
            <v>22.53</v>
          </cell>
        </row>
        <row r="225">
          <cell r="A225">
            <v>21.17</v>
          </cell>
        </row>
        <row r="226">
          <cell r="A226">
            <v>22.21</v>
          </cell>
        </row>
        <row r="227">
          <cell r="A227">
            <v>22.16</v>
          </cell>
        </row>
        <row r="228">
          <cell r="A228">
            <v>22.9</v>
          </cell>
        </row>
        <row r="229">
          <cell r="A229">
            <v>22.76</v>
          </cell>
        </row>
        <row r="230">
          <cell r="A230">
            <v>22.26</v>
          </cell>
        </row>
        <row r="231">
          <cell r="A231">
            <v>22.76</v>
          </cell>
        </row>
        <row r="232">
          <cell r="A232">
            <v>22.97</v>
          </cell>
        </row>
        <row r="233">
          <cell r="A233">
            <v>22.79</v>
          </cell>
        </row>
        <row r="234">
          <cell r="A234">
            <v>21.66</v>
          </cell>
        </row>
        <row r="235">
          <cell r="A235">
            <v>22.67</v>
          </cell>
        </row>
        <row r="236">
          <cell r="A236">
            <v>21.92</v>
          </cell>
        </row>
        <row r="237">
          <cell r="A237">
            <v>22.76</v>
          </cell>
        </row>
        <row r="238">
          <cell r="A238">
            <v>22.79</v>
          </cell>
        </row>
        <row r="239">
          <cell r="A239">
            <v>23.05</v>
          </cell>
        </row>
        <row r="240">
          <cell r="A240">
            <v>23.45</v>
          </cell>
        </row>
        <row r="241">
          <cell r="A241">
            <v>22.85</v>
          </cell>
        </row>
        <row r="242">
          <cell r="A242">
            <v>21.6</v>
          </cell>
        </row>
        <row r="243">
          <cell r="A243">
            <v>20.36</v>
          </cell>
        </row>
        <row r="244">
          <cell r="A244">
            <v>21.04</v>
          </cell>
        </row>
        <row r="245">
          <cell r="A245">
            <v>20.6</v>
          </cell>
        </row>
        <row r="246">
          <cell r="A246">
            <v>21.21</v>
          </cell>
        </row>
        <row r="247">
          <cell r="A247">
            <v>20.11</v>
          </cell>
        </row>
        <row r="248">
          <cell r="A248">
            <v>20.440000000000001</v>
          </cell>
        </row>
        <row r="249">
          <cell r="A249">
            <v>20.69</v>
          </cell>
        </row>
        <row r="250">
          <cell r="A250">
            <v>20.27</v>
          </cell>
        </row>
        <row r="251">
          <cell r="A251">
            <v>20.309999999999999</v>
          </cell>
        </row>
        <row r="252">
          <cell r="A252">
            <v>21.28</v>
          </cell>
        </row>
        <row r="253">
          <cell r="A253">
            <v>21.3</v>
          </cell>
        </row>
        <row r="254">
          <cell r="A254">
            <v>20.57</v>
          </cell>
        </row>
        <row r="255">
          <cell r="A255">
            <v>21.29</v>
          </cell>
        </row>
        <row r="256">
          <cell r="A256">
            <v>21.81</v>
          </cell>
        </row>
        <row r="257">
          <cell r="A257">
            <v>21.02</v>
          </cell>
        </row>
        <row r="258">
          <cell r="A258">
            <v>20.89</v>
          </cell>
        </row>
        <row r="259">
          <cell r="A259">
            <v>21.92</v>
          </cell>
        </row>
        <row r="260">
          <cell r="A260">
            <v>22.89</v>
          </cell>
        </row>
        <row r="261">
          <cell r="A261">
            <v>22.11</v>
          </cell>
        </row>
        <row r="262">
          <cell r="A262">
            <v>22.14</v>
          </cell>
        </row>
        <row r="263">
          <cell r="A263">
            <v>21.43</v>
          </cell>
        </row>
        <row r="264">
          <cell r="A264">
            <v>20.12</v>
          </cell>
        </row>
        <row r="265">
          <cell r="A265">
            <v>19.98</v>
          </cell>
        </row>
        <row r="266">
          <cell r="A266">
            <v>19.850000000000001</v>
          </cell>
        </row>
        <row r="267">
          <cell r="A267">
            <v>19.82</v>
          </cell>
        </row>
        <row r="268">
          <cell r="A268">
            <v>19.96</v>
          </cell>
        </row>
        <row r="269">
          <cell r="A269">
            <v>20.27</v>
          </cell>
        </row>
        <row r="270">
          <cell r="A270">
            <v>20.51</v>
          </cell>
        </row>
        <row r="271">
          <cell r="A271">
            <v>21.2</v>
          </cell>
        </row>
        <row r="272">
          <cell r="A272">
            <v>20.63</v>
          </cell>
        </row>
        <row r="273">
          <cell r="A273">
            <v>19.920000000000002</v>
          </cell>
        </row>
        <row r="274">
          <cell r="A274">
            <v>21.69</v>
          </cell>
        </row>
        <row r="275">
          <cell r="A275">
            <v>22.03</v>
          </cell>
        </row>
        <row r="276">
          <cell r="A276">
            <v>22.32</v>
          </cell>
        </row>
        <row r="277">
          <cell r="A277">
            <v>21.95</v>
          </cell>
        </row>
        <row r="278">
          <cell r="A278">
            <v>21.7</v>
          </cell>
        </row>
        <row r="279">
          <cell r="A279">
            <v>21.39</v>
          </cell>
        </row>
        <row r="280">
          <cell r="A280">
            <v>20.09</v>
          </cell>
        </row>
        <row r="281">
          <cell r="A281">
            <v>19.43</v>
          </cell>
        </row>
        <row r="282">
          <cell r="A282">
            <v>19.12</v>
          </cell>
        </row>
        <row r="283">
          <cell r="A283">
            <v>18.93</v>
          </cell>
        </row>
        <row r="284">
          <cell r="A284">
            <v>18.579999999999998</v>
          </cell>
        </row>
        <row r="285">
          <cell r="A285">
            <v>18.12</v>
          </cell>
        </row>
        <row r="286">
          <cell r="A286">
            <v>17.829999999999998</v>
          </cell>
        </row>
        <row r="287">
          <cell r="A287">
            <v>18.2</v>
          </cell>
        </row>
        <row r="288">
          <cell r="A288">
            <v>18.670000000000002</v>
          </cell>
        </row>
        <row r="289">
          <cell r="A289">
            <v>19.91</v>
          </cell>
        </row>
        <row r="290">
          <cell r="A290">
            <v>19.63</v>
          </cell>
        </row>
        <row r="291">
          <cell r="A291">
            <v>18.510000000000002</v>
          </cell>
        </row>
        <row r="292">
          <cell r="A292">
            <v>19.22</v>
          </cell>
        </row>
        <row r="293">
          <cell r="A293">
            <v>19.149999999999999</v>
          </cell>
        </row>
        <row r="294">
          <cell r="A294">
            <v>17.98</v>
          </cell>
        </row>
        <row r="295">
          <cell r="A295">
            <v>18.16</v>
          </cell>
        </row>
        <row r="296">
          <cell r="A296">
            <v>19.62</v>
          </cell>
        </row>
        <row r="297">
          <cell r="A297">
            <v>18.61</v>
          </cell>
        </row>
        <row r="298">
          <cell r="A298">
            <v>19.010000000000002</v>
          </cell>
        </row>
        <row r="299">
          <cell r="A299">
            <v>20.260000000000002</v>
          </cell>
        </row>
        <row r="300">
          <cell r="A300">
            <v>18.239999999999998</v>
          </cell>
        </row>
        <row r="301">
          <cell r="A301">
            <v>19.739999999999998</v>
          </cell>
        </row>
        <row r="302">
          <cell r="A302">
            <v>17.510000000000002</v>
          </cell>
        </row>
        <row r="303">
          <cell r="A303">
            <v>14.18</v>
          </cell>
        </row>
        <row r="304">
          <cell r="A304">
            <v>15.66</v>
          </cell>
        </row>
        <row r="305">
          <cell r="A305">
            <v>14.92</v>
          </cell>
        </row>
        <row r="306">
          <cell r="A306">
            <v>14.76</v>
          </cell>
        </row>
        <row r="307">
          <cell r="A307">
            <v>16.14</v>
          </cell>
        </row>
        <row r="308">
          <cell r="A308">
            <v>15.31</v>
          </cell>
        </row>
        <row r="309">
          <cell r="A309">
            <v>16.690000000000001</v>
          </cell>
        </row>
        <row r="310">
          <cell r="A310">
            <v>17.8</v>
          </cell>
        </row>
        <row r="311">
          <cell r="A311">
            <v>17.16</v>
          </cell>
        </row>
        <row r="312">
          <cell r="A312">
            <v>14.7</v>
          </cell>
        </row>
        <row r="313">
          <cell r="A313">
            <v>15.84</v>
          </cell>
        </row>
        <row r="314">
          <cell r="A314">
            <v>14.05</v>
          </cell>
        </row>
        <row r="315">
          <cell r="A315">
            <v>15.06</v>
          </cell>
        </row>
        <row r="316">
          <cell r="A316">
            <v>15.53</v>
          </cell>
        </row>
        <row r="317">
          <cell r="A317">
            <v>15.68</v>
          </cell>
        </row>
        <row r="318">
          <cell r="A318">
            <v>14.74</v>
          </cell>
        </row>
        <row r="319">
          <cell r="A319">
            <v>11.37</v>
          </cell>
        </row>
        <row r="320">
          <cell r="A320">
            <v>8.85</v>
          </cell>
        </row>
        <row r="321">
          <cell r="A321">
            <v>10.37</v>
          </cell>
        </row>
        <row r="322">
          <cell r="A322">
            <v>9.5500000000000007</v>
          </cell>
        </row>
        <row r="323">
          <cell r="A323">
            <v>10.54</v>
          </cell>
        </row>
        <row r="324">
          <cell r="A324">
            <v>9.1999999999999993</v>
          </cell>
        </row>
        <row r="325">
          <cell r="A325">
            <v>8.83</v>
          </cell>
        </row>
        <row r="326">
          <cell r="A326">
            <v>8.42</v>
          </cell>
        </row>
        <row r="327">
          <cell r="A327">
            <v>8.17</v>
          </cell>
        </row>
        <row r="328">
          <cell r="A328">
            <v>7.14</v>
          </cell>
        </row>
        <row r="329">
          <cell r="A329">
            <v>8.1</v>
          </cell>
        </row>
        <row r="330">
          <cell r="A330">
            <v>8.48</v>
          </cell>
        </row>
        <row r="331">
          <cell r="A331">
            <v>10.28</v>
          </cell>
        </row>
        <row r="332">
          <cell r="A332">
            <v>9.3699999999999992</v>
          </cell>
        </row>
        <row r="333">
          <cell r="A333">
            <v>7.82</v>
          </cell>
        </row>
        <row r="334">
          <cell r="A334">
            <v>8.3000000000000007</v>
          </cell>
        </row>
        <row r="335">
          <cell r="A335">
            <v>7.98</v>
          </cell>
        </row>
        <row r="336">
          <cell r="A336">
            <v>8.8000000000000007</v>
          </cell>
        </row>
        <row r="337">
          <cell r="A337">
            <v>9.1199999999999992</v>
          </cell>
        </row>
        <row r="338">
          <cell r="A338">
            <v>10.69</v>
          </cell>
        </row>
        <row r="339">
          <cell r="A339">
            <v>10.02</v>
          </cell>
        </row>
        <row r="340">
          <cell r="A340">
            <v>9.92</v>
          </cell>
        </row>
        <row r="341">
          <cell r="A341">
            <v>9.85</v>
          </cell>
        </row>
        <row r="342">
          <cell r="A342">
            <v>9.24</v>
          </cell>
        </row>
        <row r="343">
          <cell r="A343">
            <v>9.43</v>
          </cell>
        </row>
        <row r="344">
          <cell r="A344">
            <v>11.29</v>
          </cell>
        </row>
        <row r="345">
          <cell r="A345">
            <v>10.55</v>
          </cell>
        </row>
        <row r="346">
          <cell r="A346">
            <v>10.029999999999999</v>
          </cell>
        </row>
        <row r="347">
          <cell r="A347">
            <v>9.6999999999999993</v>
          </cell>
        </row>
        <row r="348">
          <cell r="A348">
            <v>10.45</v>
          </cell>
        </row>
        <row r="349">
          <cell r="A349">
            <v>10.199999999999999</v>
          </cell>
        </row>
        <row r="350">
          <cell r="A350">
            <v>11.28</v>
          </cell>
        </row>
        <row r="351">
          <cell r="A351">
            <v>11.67</v>
          </cell>
        </row>
        <row r="352">
          <cell r="A352">
            <v>10.58</v>
          </cell>
        </row>
        <row r="353">
          <cell r="A353">
            <v>11.42</v>
          </cell>
        </row>
        <row r="354">
          <cell r="A354">
            <v>10.29</v>
          </cell>
        </row>
        <row r="355">
          <cell r="A355">
            <v>10.7</v>
          </cell>
        </row>
        <row r="356">
          <cell r="A356">
            <v>9.34</v>
          </cell>
        </row>
        <row r="357">
          <cell r="A357">
            <v>9.6</v>
          </cell>
        </row>
        <row r="358">
          <cell r="A358">
            <v>9.43</v>
          </cell>
        </row>
        <row r="359">
          <cell r="A359">
            <v>10.76</v>
          </cell>
        </row>
        <row r="360">
          <cell r="A360">
            <v>9.5399999999999991</v>
          </cell>
        </row>
        <row r="361">
          <cell r="A361">
            <v>9.0299999999999994</v>
          </cell>
        </row>
        <row r="362">
          <cell r="A362">
            <v>9.06</v>
          </cell>
        </row>
        <row r="363">
          <cell r="A363">
            <v>7.55</v>
          </cell>
        </row>
        <row r="364">
          <cell r="A364">
            <v>7.07</v>
          </cell>
        </row>
        <row r="365">
          <cell r="A365">
            <v>8.68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3_Temp_Avg"/>
      <sheetName val="data"/>
    </sheetNames>
    <sheetDataSet>
      <sheetData sheetId="0" refreshError="1"/>
      <sheetData sheetId="1">
        <row r="1">
          <cell r="A1">
            <v>11.75</v>
          </cell>
        </row>
        <row r="2">
          <cell r="A2">
            <v>11.96</v>
          </cell>
        </row>
        <row r="3">
          <cell r="A3">
            <v>10.75</v>
          </cell>
        </row>
        <row r="4">
          <cell r="A4">
            <v>10.99</v>
          </cell>
        </row>
        <row r="5">
          <cell r="A5">
            <v>12.86</v>
          </cell>
        </row>
        <row r="6">
          <cell r="A6">
            <v>13.66</v>
          </cell>
        </row>
        <row r="7">
          <cell r="A7">
            <v>13.58</v>
          </cell>
        </row>
        <row r="8">
          <cell r="A8">
            <v>12.99</v>
          </cell>
        </row>
        <row r="9">
          <cell r="A9">
            <v>11.87</v>
          </cell>
        </row>
        <row r="10">
          <cell r="A10">
            <v>12.53</v>
          </cell>
        </row>
        <row r="11">
          <cell r="A11">
            <v>12.3</v>
          </cell>
        </row>
        <row r="12">
          <cell r="A12">
            <v>12.42</v>
          </cell>
        </row>
        <row r="13">
          <cell r="A13">
            <v>11.47</v>
          </cell>
        </row>
        <row r="14">
          <cell r="A14">
            <v>10.63</v>
          </cell>
        </row>
        <row r="15">
          <cell r="A15">
            <v>11.15</v>
          </cell>
        </row>
        <row r="16">
          <cell r="A16">
            <v>11.61</v>
          </cell>
        </row>
        <row r="17">
          <cell r="A17">
            <v>13.52</v>
          </cell>
        </row>
        <row r="18">
          <cell r="A18">
            <v>15.53</v>
          </cell>
        </row>
        <row r="19">
          <cell r="A19">
            <v>13.83</v>
          </cell>
        </row>
        <row r="20">
          <cell r="A20">
            <v>11.88</v>
          </cell>
        </row>
        <row r="21">
          <cell r="A21">
            <v>12.17</v>
          </cell>
        </row>
        <row r="22">
          <cell r="A22">
            <v>10.9</v>
          </cell>
        </row>
        <row r="23">
          <cell r="A23">
            <v>10.51</v>
          </cell>
        </row>
        <row r="24">
          <cell r="A24">
            <v>13.6</v>
          </cell>
        </row>
        <row r="25">
          <cell r="A25">
            <v>11.82</v>
          </cell>
        </row>
        <row r="26">
          <cell r="A26">
            <v>13.3</v>
          </cell>
        </row>
        <row r="27">
          <cell r="A27">
            <v>14</v>
          </cell>
        </row>
        <row r="28">
          <cell r="A28">
            <v>12.67</v>
          </cell>
        </row>
        <row r="29">
          <cell r="A29">
            <v>12.97</v>
          </cell>
        </row>
        <row r="30">
          <cell r="A30">
            <v>14.63</v>
          </cell>
        </row>
        <row r="31">
          <cell r="A31">
            <v>14.64</v>
          </cell>
        </row>
        <row r="32">
          <cell r="A32">
            <v>14.98</v>
          </cell>
        </row>
        <row r="33">
          <cell r="A33">
            <v>13.08</v>
          </cell>
        </row>
        <row r="34">
          <cell r="A34">
            <v>10.65</v>
          </cell>
        </row>
        <row r="35">
          <cell r="A35">
            <v>10.09</v>
          </cell>
        </row>
        <row r="36">
          <cell r="A36">
            <v>13.26</v>
          </cell>
        </row>
        <row r="37">
          <cell r="A37">
            <v>11.43</v>
          </cell>
        </row>
        <row r="38">
          <cell r="A38">
            <v>10.38</v>
          </cell>
        </row>
        <row r="39">
          <cell r="A39">
            <v>10.85</v>
          </cell>
        </row>
        <row r="40">
          <cell r="A40">
            <v>10.32</v>
          </cell>
        </row>
        <row r="41">
          <cell r="A41">
            <v>11.72</v>
          </cell>
        </row>
        <row r="42">
          <cell r="A42">
            <v>10.86</v>
          </cell>
        </row>
        <row r="43">
          <cell r="A43">
            <v>9.59</v>
          </cell>
        </row>
        <row r="44">
          <cell r="A44">
            <v>12.02</v>
          </cell>
        </row>
        <row r="45">
          <cell r="A45">
            <v>13.59</v>
          </cell>
        </row>
        <row r="46">
          <cell r="A46">
            <v>13.75</v>
          </cell>
        </row>
        <row r="47">
          <cell r="A47">
            <v>12.64</v>
          </cell>
        </row>
        <row r="48">
          <cell r="A48">
            <v>13.19</v>
          </cell>
        </row>
        <row r="49">
          <cell r="A49">
            <v>12.95</v>
          </cell>
        </row>
        <row r="50">
          <cell r="A50">
            <v>12.64</v>
          </cell>
        </row>
        <row r="51">
          <cell r="A51">
            <v>12.12</v>
          </cell>
        </row>
        <row r="52">
          <cell r="A52">
            <v>13.51</v>
          </cell>
        </row>
        <row r="53">
          <cell r="A53">
            <v>14.5</v>
          </cell>
        </row>
        <row r="54">
          <cell r="A54">
            <v>12.11</v>
          </cell>
        </row>
        <row r="55">
          <cell r="A55">
            <v>8.98</v>
          </cell>
        </row>
        <row r="56">
          <cell r="A56">
            <v>8.89</v>
          </cell>
        </row>
        <row r="57">
          <cell r="A57">
            <v>8.77</v>
          </cell>
        </row>
        <row r="58">
          <cell r="A58">
            <v>8.8699999999999992</v>
          </cell>
        </row>
        <row r="59">
          <cell r="A59">
            <v>9.6999999999999993</v>
          </cell>
        </row>
        <row r="60">
          <cell r="A60">
            <v>10.64</v>
          </cell>
        </row>
        <row r="61">
          <cell r="A61">
            <v>10.98</v>
          </cell>
        </row>
        <row r="62">
          <cell r="A62">
            <v>12.07</v>
          </cell>
        </row>
        <row r="63">
          <cell r="A63">
            <v>11.93</v>
          </cell>
        </row>
        <row r="64">
          <cell r="A64">
            <v>12.93</v>
          </cell>
        </row>
        <row r="65">
          <cell r="A65">
            <v>14.9</v>
          </cell>
        </row>
        <row r="66">
          <cell r="A66">
            <v>14.97</v>
          </cell>
        </row>
        <row r="67">
          <cell r="A67">
            <v>15.41</v>
          </cell>
        </row>
        <row r="68">
          <cell r="A68">
            <v>14.7</v>
          </cell>
        </row>
        <row r="69">
          <cell r="A69">
            <v>13.63</v>
          </cell>
        </row>
        <row r="70">
          <cell r="A70">
            <v>13.7</v>
          </cell>
        </row>
        <row r="71">
          <cell r="A71">
            <v>13.15</v>
          </cell>
        </row>
        <row r="72">
          <cell r="A72">
            <v>11.11</v>
          </cell>
        </row>
        <row r="73">
          <cell r="A73">
            <v>10.3</v>
          </cell>
        </row>
        <row r="74">
          <cell r="A74">
            <v>10.89</v>
          </cell>
        </row>
        <row r="75">
          <cell r="A75">
            <v>12.17</v>
          </cell>
        </row>
        <row r="76">
          <cell r="A76">
            <v>14.13</v>
          </cell>
        </row>
        <row r="77">
          <cell r="A77">
            <v>15.08</v>
          </cell>
        </row>
        <row r="78">
          <cell r="A78">
            <v>14.44</v>
          </cell>
        </row>
        <row r="79">
          <cell r="A79">
            <v>14.78</v>
          </cell>
        </row>
        <row r="80">
          <cell r="A80">
            <v>13.27</v>
          </cell>
        </row>
        <row r="81">
          <cell r="A81">
            <v>15.31</v>
          </cell>
        </row>
        <row r="82">
          <cell r="A82">
            <v>13.72</v>
          </cell>
        </row>
        <row r="83">
          <cell r="A83">
            <v>13.78</v>
          </cell>
        </row>
        <row r="84">
          <cell r="A84">
            <v>14.74</v>
          </cell>
        </row>
        <row r="85">
          <cell r="A85">
            <v>15.75</v>
          </cell>
        </row>
        <row r="86">
          <cell r="A86">
            <v>16.03</v>
          </cell>
        </row>
        <row r="87">
          <cell r="A87">
            <v>16.420000000000002</v>
          </cell>
        </row>
        <row r="88">
          <cell r="A88">
            <v>16.93</v>
          </cell>
        </row>
        <row r="89">
          <cell r="A89">
            <v>17.93</v>
          </cell>
        </row>
        <row r="90">
          <cell r="A90">
            <v>16.600000000000001</v>
          </cell>
        </row>
        <row r="91">
          <cell r="A91">
            <v>16.34</v>
          </cell>
        </row>
        <row r="92">
          <cell r="A92">
            <v>15.29</v>
          </cell>
        </row>
        <row r="93">
          <cell r="A93">
            <v>14.76</v>
          </cell>
        </row>
        <row r="94">
          <cell r="A94">
            <v>14</v>
          </cell>
        </row>
        <row r="95">
          <cell r="A95">
            <v>13.03</v>
          </cell>
        </row>
        <row r="96">
          <cell r="A96">
            <v>12.38</v>
          </cell>
        </row>
        <row r="97">
          <cell r="A97">
            <v>12.67</v>
          </cell>
        </row>
        <row r="98">
          <cell r="A98">
            <v>15.93</v>
          </cell>
        </row>
        <row r="99">
          <cell r="A99">
            <v>17.82</v>
          </cell>
        </row>
        <row r="100">
          <cell r="A100">
            <v>17.420000000000002</v>
          </cell>
        </row>
        <row r="101">
          <cell r="A101">
            <v>18.66</v>
          </cell>
        </row>
        <row r="102">
          <cell r="A102">
            <v>17.309999999999999</v>
          </cell>
        </row>
        <row r="103">
          <cell r="A103">
            <v>16.62</v>
          </cell>
        </row>
        <row r="104">
          <cell r="A104">
            <v>17.2</v>
          </cell>
        </row>
        <row r="105">
          <cell r="A105">
            <v>17.38</v>
          </cell>
        </row>
        <row r="106">
          <cell r="A106">
            <v>17.12</v>
          </cell>
        </row>
        <row r="107">
          <cell r="A107">
            <v>17.809999999999999</v>
          </cell>
        </row>
        <row r="108">
          <cell r="A108">
            <v>18.8</v>
          </cell>
        </row>
        <row r="109">
          <cell r="A109">
            <v>17.25</v>
          </cell>
        </row>
        <row r="110">
          <cell r="A110">
            <v>15.75</v>
          </cell>
        </row>
        <row r="111">
          <cell r="A111">
            <v>15.17</v>
          </cell>
        </row>
        <row r="112">
          <cell r="A112">
            <v>14.9</v>
          </cell>
        </row>
        <row r="113">
          <cell r="A113">
            <v>14.53</v>
          </cell>
        </row>
        <row r="114">
          <cell r="A114">
            <v>15.16</v>
          </cell>
        </row>
        <row r="115">
          <cell r="A115">
            <v>15.67</v>
          </cell>
        </row>
        <row r="116">
          <cell r="A116">
            <v>16.48</v>
          </cell>
        </row>
        <row r="117">
          <cell r="A117">
            <v>18.2</v>
          </cell>
        </row>
        <row r="118">
          <cell r="A118">
            <v>13.53</v>
          </cell>
        </row>
        <row r="119">
          <cell r="A119">
            <v>12.62</v>
          </cell>
        </row>
        <row r="120">
          <cell r="A120">
            <v>12.94</v>
          </cell>
        </row>
        <row r="121">
          <cell r="A121">
            <v>13.74</v>
          </cell>
        </row>
        <row r="122">
          <cell r="A122">
            <v>15.06</v>
          </cell>
        </row>
        <row r="123">
          <cell r="A123">
            <v>15</v>
          </cell>
        </row>
        <row r="124">
          <cell r="A124">
            <v>15.17</v>
          </cell>
        </row>
        <row r="125">
          <cell r="A125">
            <v>16.91</v>
          </cell>
        </row>
        <row r="126">
          <cell r="A126">
            <v>19.54</v>
          </cell>
        </row>
        <row r="127">
          <cell r="A127">
            <v>20.67</v>
          </cell>
        </row>
        <row r="128">
          <cell r="A128">
            <v>22.18</v>
          </cell>
        </row>
        <row r="129">
          <cell r="A129">
            <v>23</v>
          </cell>
        </row>
        <row r="130">
          <cell r="A130">
            <v>20.85</v>
          </cell>
        </row>
        <row r="131">
          <cell r="A131">
            <v>18.91</v>
          </cell>
        </row>
        <row r="132">
          <cell r="A132">
            <v>18.059999999999999</v>
          </cell>
        </row>
        <row r="133">
          <cell r="A133">
            <v>18.14</v>
          </cell>
        </row>
        <row r="134">
          <cell r="A134">
            <v>18.47</v>
          </cell>
        </row>
        <row r="135">
          <cell r="A135">
            <v>20.010000000000002</v>
          </cell>
        </row>
        <row r="136">
          <cell r="A136">
            <v>17.87</v>
          </cell>
        </row>
        <row r="137">
          <cell r="A137">
            <v>16.55</v>
          </cell>
        </row>
        <row r="138">
          <cell r="A138">
            <v>16.07</v>
          </cell>
        </row>
        <row r="139">
          <cell r="A139">
            <v>16.11</v>
          </cell>
        </row>
        <row r="140">
          <cell r="A140">
            <v>16.059999999999999</v>
          </cell>
        </row>
        <row r="141">
          <cell r="A141">
            <v>13.65</v>
          </cell>
        </row>
        <row r="142">
          <cell r="A142">
            <v>17.34</v>
          </cell>
        </row>
        <row r="143">
          <cell r="A143">
            <v>19.78</v>
          </cell>
        </row>
        <row r="144">
          <cell r="A144">
            <v>18.36</v>
          </cell>
        </row>
        <row r="145">
          <cell r="A145">
            <v>18.07</v>
          </cell>
        </row>
        <row r="146">
          <cell r="A146">
            <v>17.5</v>
          </cell>
        </row>
        <row r="147">
          <cell r="A147">
            <v>18.170000000000002</v>
          </cell>
        </row>
        <row r="148">
          <cell r="A148">
            <v>19.170000000000002</v>
          </cell>
        </row>
        <row r="149">
          <cell r="A149">
            <v>19.63</v>
          </cell>
        </row>
        <row r="150">
          <cell r="A150">
            <v>18.14</v>
          </cell>
        </row>
        <row r="151">
          <cell r="A151">
            <v>19.78</v>
          </cell>
        </row>
        <row r="152">
          <cell r="A152">
            <v>18.41</v>
          </cell>
        </row>
        <row r="153">
          <cell r="A153">
            <v>18.41</v>
          </cell>
        </row>
        <row r="154">
          <cell r="A154">
            <v>19.05</v>
          </cell>
        </row>
        <row r="155">
          <cell r="A155">
            <v>19.489999999999998</v>
          </cell>
        </row>
        <row r="156">
          <cell r="A156">
            <v>21.11</v>
          </cell>
        </row>
        <row r="157">
          <cell r="A157">
            <v>20.52</v>
          </cell>
        </row>
        <row r="158">
          <cell r="A158">
            <v>20.57</v>
          </cell>
        </row>
        <row r="159">
          <cell r="A159">
            <v>19.95</v>
          </cell>
        </row>
        <row r="160">
          <cell r="A160">
            <v>20.6</v>
          </cell>
        </row>
        <row r="161">
          <cell r="A161">
            <v>20.76</v>
          </cell>
        </row>
        <row r="162">
          <cell r="A162">
            <v>22.19</v>
          </cell>
        </row>
        <row r="163">
          <cell r="A163">
            <v>23.89</v>
          </cell>
        </row>
        <row r="164">
          <cell r="A164">
            <v>23.96</v>
          </cell>
        </row>
        <row r="165">
          <cell r="A165">
            <v>23.31</v>
          </cell>
        </row>
        <row r="166">
          <cell r="A166">
            <v>23.81</v>
          </cell>
        </row>
        <row r="167">
          <cell r="A167">
            <v>23.37</v>
          </cell>
        </row>
        <row r="168">
          <cell r="A168">
            <v>24.64</v>
          </cell>
        </row>
        <row r="169">
          <cell r="A169">
            <v>22.16</v>
          </cell>
        </row>
        <row r="170">
          <cell r="A170">
            <v>20.440000000000001</v>
          </cell>
        </row>
        <row r="171">
          <cell r="A171">
            <v>20.77</v>
          </cell>
        </row>
        <row r="172">
          <cell r="A172">
            <v>20.71</v>
          </cell>
        </row>
        <row r="173">
          <cell r="A173">
            <v>21.51</v>
          </cell>
        </row>
        <row r="174">
          <cell r="A174">
            <v>21.88</v>
          </cell>
        </row>
        <row r="175">
          <cell r="A175">
            <v>21.39</v>
          </cell>
        </row>
        <row r="176">
          <cell r="A176">
            <v>20.62</v>
          </cell>
        </row>
        <row r="177">
          <cell r="A177">
            <v>20.29</v>
          </cell>
        </row>
        <row r="178">
          <cell r="A178">
            <v>20.34</v>
          </cell>
        </row>
        <row r="179">
          <cell r="A179">
            <v>20.32</v>
          </cell>
        </row>
        <row r="180">
          <cell r="A180">
            <v>21.06</v>
          </cell>
        </row>
        <row r="181">
          <cell r="A181">
            <v>22.41</v>
          </cell>
        </row>
        <row r="182">
          <cell r="A182">
            <v>21.95</v>
          </cell>
        </row>
        <row r="183">
          <cell r="A183">
            <v>21.78</v>
          </cell>
        </row>
        <row r="184">
          <cell r="A184">
            <v>22.93</v>
          </cell>
        </row>
        <row r="185">
          <cell r="A185">
            <v>23.04</v>
          </cell>
        </row>
        <row r="186">
          <cell r="A186">
            <v>22.73</v>
          </cell>
        </row>
        <row r="187">
          <cell r="A187">
            <v>22.81</v>
          </cell>
        </row>
        <row r="188">
          <cell r="A188">
            <v>23.48</v>
          </cell>
        </row>
        <row r="189">
          <cell r="A189">
            <v>24.39</v>
          </cell>
        </row>
        <row r="190">
          <cell r="A190">
            <v>24.42</v>
          </cell>
        </row>
        <row r="191">
          <cell r="A191">
            <v>24.9</v>
          </cell>
        </row>
        <row r="192">
          <cell r="A192">
            <v>24.45</v>
          </cell>
        </row>
        <row r="193">
          <cell r="A193">
            <v>23.79</v>
          </cell>
        </row>
        <row r="194">
          <cell r="A194">
            <v>25.5</v>
          </cell>
        </row>
        <row r="195">
          <cell r="A195">
            <v>24.24</v>
          </cell>
        </row>
        <row r="196">
          <cell r="A196">
            <v>23.58</v>
          </cell>
        </row>
        <row r="197">
          <cell r="A197">
            <v>24.94</v>
          </cell>
        </row>
        <row r="198">
          <cell r="A198">
            <v>25.18</v>
          </cell>
        </row>
        <row r="199">
          <cell r="A199">
            <v>24.86</v>
          </cell>
        </row>
        <row r="200">
          <cell r="A200">
            <v>25.79</v>
          </cell>
        </row>
        <row r="201">
          <cell r="A201">
            <v>26.31</v>
          </cell>
        </row>
        <row r="202">
          <cell r="A202">
            <v>25.66</v>
          </cell>
        </row>
        <row r="203">
          <cell r="A203">
            <v>25.23</v>
          </cell>
        </row>
        <row r="204">
          <cell r="A204">
            <v>25.5</v>
          </cell>
        </row>
        <row r="205">
          <cell r="A205">
            <v>25.59</v>
          </cell>
        </row>
        <row r="206">
          <cell r="A206">
            <v>26.3</v>
          </cell>
        </row>
        <row r="207">
          <cell r="A207">
            <v>26.51</v>
          </cell>
        </row>
        <row r="208">
          <cell r="A208">
            <v>28.36</v>
          </cell>
        </row>
        <row r="209">
          <cell r="A209">
            <v>27.14</v>
          </cell>
        </row>
        <row r="210">
          <cell r="A210">
            <v>25.4</v>
          </cell>
        </row>
        <row r="211">
          <cell r="A211">
            <v>25.22</v>
          </cell>
        </row>
        <row r="212">
          <cell r="A212">
            <v>24.63</v>
          </cell>
        </row>
        <row r="213">
          <cell r="A213">
            <v>24.74</v>
          </cell>
        </row>
        <row r="214">
          <cell r="A214">
            <v>25.23</v>
          </cell>
        </row>
        <row r="215">
          <cell r="A215">
            <v>25.61</v>
          </cell>
        </row>
        <row r="216">
          <cell r="A216">
            <v>25.53</v>
          </cell>
        </row>
        <row r="217">
          <cell r="A217">
            <v>26.31</v>
          </cell>
        </row>
        <row r="218">
          <cell r="A218">
            <v>27.92</v>
          </cell>
        </row>
        <row r="219">
          <cell r="A219">
            <v>28.94</v>
          </cell>
        </row>
        <row r="220">
          <cell r="A220">
            <v>25.74</v>
          </cell>
        </row>
        <row r="221">
          <cell r="A221">
            <v>24.41</v>
          </cell>
        </row>
        <row r="222">
          <cell r="A222">
            <v>24.36</v>
          </cell>
        </row>
        <row r="223">
          <cell r="A223">
            <v>24.89</v>
          </cell>
        </row>
        <row r="224">
          <cell r="A224">
            <v>25.55</v>
          </cell>
        </row>
        <row r="225">
          <cell r="A225">
            <v>24.7</v>
          </cell>
        </row>
        <row r="226">
          <cell r="A226">
            <v>25.29</v>
          </cell>
        </row>
        <row r="227">
          <cell r="A227">
            <v>25.64</v>
          </cell>
        </row>
        <row r="228">
          <cell r="A228">
            <v>25.99</v>
          </cell>
        </row>
        <row r="229">
          <cell r="A229">
            <v>25.3</v>
          </cell>
        </row>
        <row r="230">
          <cell r="A230">
            <v>25.92</v>
          </cell>
        </row>
        <row r="231">
          <cell r="A231">
            <v>26.18</v>
          </cell>
        </row>
        <row r="232">
          <cell r="A232">
            <v>25.54</v>
          </cell>
        </row>
        <row r="233">
          <cell r="A233">
            <v>24.92</v>
          </cell>
        </row>
        <row r="234">
          <cell r="A234">
            <v>24.87</v>
          </cell>
        </row>
        <row r="235">
          <cell r="A235">
            <v>25.17</v>
          </cell>
        </row>
        <row r="236">
          <cell r="A236">
            <v>24.86</v>
          </cell>
        </row>
        <row r="237">
          <cell r="A237">
            <v>24.95</v>
          </cell>
        </row>
        <row r="238">
          <cell r="A238">
            <v>24.91</v>
          </cell>
        </row>
        <row r="239">
          <cell r="A239">
            <v>25</v>
          </cell>
        </row>
        <row r="240">
          <cell r="A240">
            <v>24.97</v>
          </cell>
        </row>
        <row r="241">
          <cell r="A241">
            <v>24.27</v>
          </cell>
        </row>
        <row r="242">
          <cell r="A242">
            <v>22.99</v>
          </cell>
        </row>
        <row r="243">
          <cell r="A243">
            <v>23.64</v>
          </cell>
        </row>
        <row r="244">
          <cell r="A244">
            <v>23.58</v>
          </cell>
        </row>
        <row r="245">
          <cell r="A245">
            <v>23.48</v>
          </cell>
        </row>
        <row r="246">
          <cell r="A246">
            <v>23.55</v>
          </cell>
        </row>
        <row r="247">
          <cell r="A247">
            <v>23.15</v>
          </cell>
        </row>
        <row r="248">
          <cell r="A248">
            <v>22.98</v>
          </cell>
        </row>
        <row r="249">
          <cell r="A249">
            <v>23.57</v>
          </cell>
        </row>
        <row r="250">
          <cell r="A250">
            <v>21.55</v>
          </cell>
        </row>
        <row r="251">
          <cell r="A251">
            <v>23.43</v>
          </cell>
        </row>
        <row r="252">
          <cell r="A252">
            <v>23.02</v>
          </cell>
        </row>
        <row r="253">
          <cell r="A253">
            <v>23.27</v>
          </cell>
        </row>
        <row r="254">
          <cell r="A254">
            <v>23.48</v>
          </cell>
        </row>
        <row r="255">
          <cell r="A255">
            <v>23.6</v>
          </cell>
        </row>
        <row r="256">
          <cell r="A256">
            <v>23.48</v>
          </cell>
        </row>
        <row r="257">
          <cell r="A257">
            <v>22.87</v>
          </cell>
        </row>
        <row r="258">
          <cell r="A258">
            <v>24.49</v>
          </cell>
        </row>
        <row r="259">
          <cell r="A259">
            <v>24.09</v>
          </cell>
        </row>
        <row r="260">
          <cell r="A260">
            <v>25.35</v>
          </cell>
        </row>
        <row r="261">
          <cell r="A261">
            <v>24.12</v>
          </cell>
        </row>
        <row r="262">
          <cell r="A262">
            <v>23.66</v>
          </cell>
        </row>
        <row r="263">
          <cell r="A263">
            <v>23.49</v>
          </cell>
        </row>
        <row r="264">
          <cell r="A264">
            <v>22.79</v>
          </cell>
        </row>
        <row r="265">
          <cell r="A265">
            <v>22.49</v>
          </cell>
        </row>
        <row r="266">
          <cell r="A266">
            <v>21.9</v>
          </cell>
        </row>
        <row r="267">
          <cell r="A267">
            <v>21.99</v>
          </cell>
        </row>
        <row r="268">
          <cell r="A268">
            <v>22.84</v>
          </cell>
        </row>
        <row r="269">
          <cell r="A269">
            <v>23.37</v>
          </cell>
        </row>
        <row r="270">
          <cell r="A270">
            <v>23.6</v>
          </cell>
        </row>
        <row r="271">
          <cell r="A271">
            <v>23.36</v>
          </cell>
        </row>
        <row r="272">
          <cell r="A272">
            <v>23.4</v>
          </cell>
        </row>
        <row r="273">
          <cell r="A273">
            <v>24.87</v>
          </cell>
        </row>
        <row r="274">
          <cell r="A274">
            <v>24.78</v>
          </cell>
        </row>
        <row r="275">
          <cell r="A275">
            <v>24.85</v>
          </cell>
        </row>
        <row r="276">
          <cell r="A276">
            <v>24.28</v>
          </cell>
        </row>
        <row r="277">
          <cell r="A277">
            <v>24.15</v>
          </cell>
        </row>
        <row r="278">
          <cell r="A278">
            <v>23.64</v>
          </cell>
        </row>
        <row r="279">
          <cell r="A279">
            <v>22.26</v>
          </cell>
        </row>
        <row r="280">
          <cell r="A280">
            <v>22.05</v>
          </cell>
        </row>
        <row r="281">
          <cell r="A281">
            <v>21.5</v>
          </cell>
        </row>
        <row r="282">
          <cell r="A282">
            <v>21.21</v>
          </cell>
        </row>
        <row r="283">
          <cell r="A283">
            <v>21.22</v>
          </cell>
        </row>
        <row r="284">
          <cell r="A284">
            <v>21.88</v>
          </cell>
        </row>
        <row r="285">
          <cell r="A285">
            <v>21.24</v>
          </cell>
        </row>
        <row r="286">
          <cell r="A286">
            <v>21.17</v>
          </cell>
        </row>
        <row r="287">
          <cell r="A287">
            <v>20.58</v>
          </cell>
        </row>
        <row r="288">
          <cell r="A288">
            <v>21.89</v>
          </cell>
        </row>
        <row r="289">
          <cell r="A289">
            <v>22.75</v>
          </cell>
        </row>
        <row r="290">
          <cell r="A290">
            <v>22.35</v>
          </cell>
        </row>
        <row r="291">
          <cell r="A291">
            <v>21.67</v>
          </cell>
        </row>
        <row r="292">
          <cell r="A292">
            <v>21.34</v>
          </cell>
        </row>
        <row r="293">
          <cell r="A293">
            <v>21.83</v>
          </cell>
        </row>
        <row r="294">
          <cell r="A294">
            <v>21.05</v>
          </cell>
        </row>
        <row r="295">
          <cell r="A295">
            <v>21.31</v>
          </cell>
        </row>
        <row r="296">
          <cell r="A296">
            <v>21.33</v>
          </cell>
        </row>
        <row r="297">
          <cell r="A297">
            <v>21.38</v>
          </cell>
        </row>
        <row r="298">
          <cell r="A298">
            <v>21.88</v>
          </cell>
        </row>
        <row r="299">
          <cell r="A299">
            <v>21.9</v>
          </cell>
        </row>
        <row r="300">
          <cell r="A300">
            <v>21.1</v>
          </cell>
        </row>
        <row r="301">
          <cell r="A301">
            <v>21.97</v>
          </cell>
        </row>
        <row r="302">
          <cell r="A302">
            <v>20.7</v>
          </cell>
        </row>
        <row r="303">
          <cell r="A303">
            <v>17.34</v>
          </cell>
        </row>
        <row r="304">
          <cell r="A304">
            <v>17.27</v>
          </cell>
        </row>
        <row r="305">
          <cell r="A305">
            <v>17.3</v>
          </cell>
        </row>
        <row r="306">
          <cell r="A306">
            <v>18.579999999999998</v>
          </cell>
        </row>
        <row r="307">
          <cell r="A307">
            <v>19.739999999999998</v>
          </cell>
        </row>
        <row r="308">
          <cell r="A308">
            <v>19.23</v>
          </cell>
        </row>
        <row r="309">
          <cell r="A309">
            <v>20.399999999999999</v>
          </cell>
        </row>
        <row r="310">
          <cell r="A310">
            <v>20.55</v>
          </cell>
        </row>
        <row r="311">
          <cell r="A311">
            <v>19.87</v>
          </cell>
        </row>
        <row r="312">
          <cell r="A312">
            <v>18.78</v>
          </cell>
        </row>
        <row r="313">
          <cell r="A313">
            <v>17.87</v>
          </cell>
        </row>
        <row r="314">
          <cell r="A314">
            <v>17.75</v>
          </cell>
        </row>
        <row r="315">
          <cell r="A315">
            <v>18.489999999999998</v>
          </cell>
        </row>
        <row r="316">
          <cell r="A316">
            <v>17.62</v>
          </cell>
        </row>
        <row r="317">
          <cell r="A317">
            <v>17.21</v>
          </cell>
        </row>
        <row r="318">
          <cell r="A318">
            <v>16.45</v>
          </cell>
        </row>
        <row r="319">
          <cell r="A319">
            <v>14.01</v>
          </cell>
        </row>
        <row r="320">
          <cell r="A320">
            <v>11.7</v>
          </cell>
        </row>
        <row r="321">
          <cell r="A321">
            <v>12</v>
          </cell>
        </row>
        <row r="322">
          <cell r="A322">
            <v>12.07</v>
          </cell>
        </row>
        <row r="323">
          <cell r="A323">
            <v>14.19</v>
          </cell>
        </row>
        <row r="324">
          <cell r="A324">
            <v>12.15</v>
          </cell>
        </row>
        <row r="325">
          <cell r="A325">
            <v>12.27</v>
          </cell>
        </row>
        <row r="326">
          <cell r="A326">
            <v>11.97</v>
          </cell>
        </row>
        <row r="327">
          <cell r="A327">
            <v>11.89</v>
          </cell>
        </row>
        <row r="328">
          <cell r="A328">
            <v>10.85</v>
          </cell>
        </row>
        <row r="329">
          <cell r="A329">
            <v>11.59</v>
          </cell>
        </row>
        <row r="330">
          <cell r="A330">
            <v>11.5</v>
          </cell>
        </row>
        <row r="331">
          <cell r="A331">
            <v>11.3</v>
          </cell>
        </row>
        <row r="332">
          <cell r="A332">
            <v>11.14</v>
          </cell>
        </row>
        <row r="333">
          <cell r="A333">
            <v>10.37</v>
          </cell>
        </row>
        <row r="334">
          <cell r="A334">
            <v>11.66</v>
          </cell>
        </row>
        <row r="335">
          <cell r="A335">
            <v>10.54</v>
          </cell>
        </row>
        <row r="336">
          <cell r="A336">
            <v>11.26</v>
          </cell>
        </row>
        <row r="337">
          <cell r="A337">
            <v>12.2</v>
          </cell>
        </row>
        <row r="338">
          <cell r="A338">
            <v>12.75</v>
          </cell>
        </row>
        <row r="339">
          <cell r="A339">
            <v>12.63</v>
          </cell>
        </row>
        <row r="340">
          <cell r="A340">
            <v>12.09</v>
          </cell>
        </row>
        <row r="341">
          <cell r="A341">
            <v>11.4</v>
          </cell>
        </row>
        <row r="342">
          <cell r="A342">
            <v>10.9</v>
          </cell>
        </row>
        <row r="343">
          <cell r="A343">
            <v>12.27</v>
          </cell>
        </row>
        <row r="344">
          <cell r="A344">
            <v>12.89</v>
          </cell>
        </row>
        <row r="345">
          <cell r="A345">
            <v>12.47</v>
          </cell>
        </row>
        <row r="346">
          <cell r="A346">
            <v>11.86</v>
          </cell>
        </row>
        <row r="347">
          <cell r="A347">
            <v>12.44</v>
          </cell>
        </row>
        <row r="348">
          <cell r="A348">
            <v>12.46</v>
          </cell>
        </row>
        <row r="349">
          <cell r="A349">
            <v>11.89</v>
          </cell>
        </row>
        <row r="350">
          <cell r="A350">
            <v>12.71</v>
          </cell>
        </row>
        <row r="351">
          <cell r="A351">
            <v>13.11</v>
          </cell>
        </row>
        <row r="352">
          <cell r="A352">
            <v>13.52</v>
          </cell>
        </row>
        <row r="353">
          <cell r="A353">
            <v>13.75</v>
          </cell>
        </row>
        <row r="354">
          <cell r="A354">
            <v>11.98</v>
          </cell>
        </row>
        <row r="355">
          <cell r="A355">
            <v>11.95</v>
          </cell>
        </row>
        <row r="356">
          <cell r="A356">
            <v>12.05</v>
          </cell>
        </row>
        <row r="357">
          <cell r="A357">
            <v>12.14</v>
          </cell>
        </row>
        <row r="358">
          <cell r="A358">
            <v>13.07</v>
          </cell>
        </row>
        <row r="359">
          <cell r="A359">
            <v>14.25</v>
          </cell>
        </row>
        <row r="360">
          <cell r="A360">
            <v>11.7</v>
          </cell>
        </row>
        <row r="361">
          <cell r="A361">
            <v>12.48</v>
          </cell>
        </row>
        <row r="362">
          <cell r="A362">
            <v>12.8</v>
          </cell>
        </row>
        <row r="363">
          <cell r="A363">
            <v>10.81</v>
          </cell>
        </row>
        <row r="364">
          <cell r="A364">
            <v>10.25</v>
          </cell>
        </row>
        <row r="365">
          <cell r="A365">
            <v>11.75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3_Precip"/>
      <sheetName val="data"/>
    </sheetNames>
    <sheetDataSet>
      <sheetData sheetId="0" refreshError="1"/>
      <sheetData sheetId="1">
        <row r="1">
          <cell r="A1">
            <v>0.12</v>
          </cell>
        </row>
        <row r="2">
          <cell r="A2">
            <v>0</v>
          </cell>
        </row>
        <row r="3">
          <cell r="A3">
            <v>0.44</v>
          </cell>
        </row>
        <row r="4">
          <cell r="A4">
            <v>0.04</v>
          </cell>
        </row>
        <row r="5">
          <cell r="A5">
            <v>0</v>
          </cell>
        </row>
        <row r="6">
          <cell r="A6">
            <v>0</v>
          </cell>
        </row>
        <row r="7">
          <cell r="A7">
            <v>0</v>
          </cell>
        </row>
        <row r="8">
          <cell r="A8">
            <v>0</v>
          </cell>
        </row>
        <row r="9">
          <cell r="A9">
            <v>0</v>
          </cell>
        </row>
        <row r="10">
          <cell r="A10">
            <v>0</v>
          </cell>
        </row>
        <row r="11">
          <cell r="A11">
            <v>0</v>
          </cell>
        </row>
        <row r="12">
          <cell r="A12">
            <v>0.04</v>
          </cell>
        </row>
        <row r="13">
          <cell r="A13">
            <v>0.1</v>
          </cell>
        </row>
        <row r="14">
          <cell r="A14">
            <v>0.1</v>
          </cell>
        </row>
        <row r="15">
          <cell r="A15">
            <v>0</v>
          </cell>
        </row>
        <row r="16">
          <cell r="A16">
            <v>0.26</v>
          </cell>
        </row>
        <row r="17">
          <cell r="A17">
            <v>0.02</v>
          </cell>
        </row>
        <row r="18">
          <cell r="A18">
            <v>0.06</v>
          </cell>
        </row>
        <row r="19">
          <cell r="A19">
            <v>3.81</v>
          </cell>
        </row>
        <row r="20">
          <cell r="A20">
            <v>0.02</v>
          </cell>
        </row>
        <row r="21">
          <cell r="A21">
            <v>0.15</v>
          </cell>
        </row>
        <row r="22">
          <cell r="A22">
            <v>0.52</v>
          </cell>
        </row>
        <row r="23">
          <cell r="A23">
            <v>0.2</v>
          </cell>
        </row>
        <row r="24">
          <cell r="A24">
            <v>0.1</v>
          </cell>
        </row>
        <row r="25">
          <cell r="A25">
            <v>0.03</v>
          </cell>
        </row>
        <row r="26">
          <cell r="A26">
            <v>0</v>
          </cell>
        </row>
        <row r="27">
          <cell r="A27">
            <v>0</v>
          </cell>
        </row>
        <row r="28">
          <cell r="A28">
            <v>0</v>
          </cell>
        </row>
        <row r="29">
          <cell r="A29">
            <v>0</v>
          </cell>
        </row>
        <row r="30">
          <cell r="A30">
            <v>0</v>
          </cell>
        </row>
        <row r="31">
          <cell r="A31">
            <v>0</v>
          </cell>
        </row>
        <row r="32">
          <cell r="A32">
            <v>0</v>
          </cell>
        </row>
        <row r="33">
          <cell r="A33">
            <v>0</v>
          </cell>
        </row>
        <row r="34">
          <cell r="A34">
            <v>0</v>
          </cell>
        </row>
        <row r="35">
          <cell r="A35">
            <v>0</v>
          </cell>
        </row>
        <row r="36">
          <cell r="A36">
            <v>0</v>
          </cell>
        </row>
        <row r="37">
          <cell r="A37">
            <v>0</v>
          </cell>
        </row>
        <row r="38">
          <cell r="A38">
            <v>0</v>
          </cell>
        </row>
        <row r="39">
          <cell r="A39">
            <v>0.02</v>
          </cell>
        </row>
        <row r="40">
          <cell r="A40">
            <v>0.01</v>
          </cell>
        </row>
        <row r="41">
          <cell r="A41">
            <v>0</v>
          </cell>
        </row>
        <row r="42">
          <cell r="A42">
            <v>0.27</v>
          </cell>
        </row>
        <row r="43">
          <cell r="A43">
            <v>0.01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>
            <v>0</v>
          </cell>
        </row>
        <row r="49">
          <cell r="A49">
            <v>0</v>
          </cell>
        </row>
        <row r="50">
          <cell r="A50">
            <v>1.78</v>
          </cell>
        </row>
        <row r="51">
          <cell r="A51">
            <v>7.39</v>
          </cell>
        </row>
        <row r="52">
          <cell r="A52">
            <v>0.03</v>
          </cell>
        </row>
        <row r="53">
          <cell r="A53">
            <v>0.19</v>
          </cell>
        </row>
        <row r="54">
          <cell r="A54">
            <v>0.5</v>
          </cell>
        </row>
        <row r="55">
          <cell r="A55">
            <v>0.04</v>
          </cell>
        </row>
        <row r="56">
          <cell r="A56">
            <v>0.01</v>
          </cell>
        </row>
        <row r="57">
          <cell r="A57">
            <v>0.01</v>
          </cell>
        </row>
        <row r="58">
          <cell r="A58">
            <v>0.87</v>
          </cell>
        </row>
        <row r="59">
          <cell r="A59">
            <v>13.79</v>
          </cell>
        </row>
        <row r="60">
          <cell r="A60">
            <v>0.35</v>
          </cell>
        </row>
        <row r="61">
          <cell r="A61">
            <v>0.04</v>
          </cell>
        </row>
        <row r="62">
          <cell r="A62">
            <v>0.08</v>
          </cell>
        </row>
        <row r="63">
          <cell r="A63">
            <v>11.91</v>
          </cell>
        </row>
        <row r="64">
          <cell r="A64">
            <v>2.17</v>
          </cell>
        </row>
        <row r="65">
          <cell r="A65">
            <v>0.85</v>
          </cell>
        </row>
        <row r="66">
          <cell r="A66">
            <v>1.47</v>
          </cell>
        </row>
        <row r="67">
          <cell r="A67">
            <v>0</v>
          </cell>
        </row>
        <row r="68">
          <cell r="A68">
            <v>0.02</v>
          </cell>
        </row>
        <row r="69">
          <cell r="A69">
            <v>7.0000000000000007E-2</v>
          </cell>
        </row>
        <row r="70">
          <cell r="A70">
            <v>7.0000000000000007E-2</v>
          </cell>
        </row>
        <row r="71">
          <cell r="A71">
            <v>2.08</v>
          </cell>
        </row>
        <row r="72">
          <cell r="A72">
            <v>0.04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0.05</v>
          </cell>
        </row>
        <row r="76">
          <cell r="A76">
            <v>0.65</v>
          </cell>
        </row>
        <row r="77">
          <cell r="A77">
            <v>0.17</v>
          </cell>
        </row>
        <row r="78">
          <cell r="A78">
            <v>1.01</v>
          </cell>
        </row>
        <row r="79">
          <cell r="A79">
            <v>1.39</v>
          </cell>
        </row>
        <row r="80">
          <cell r="A80">
            <v>0</v>
          </cell>
        </row>
        <row r="81">
          <cell r="A81">
            <v>0</v>
          </cell>
        </row>
        <row r="82">
          <cell r="A82">
            <v>0.82</v>
          </cell>
        </row>
        <row r="83">
          <cell r="A83">
            <v>0.17</v>
          </cell>
        </row>
        <row r="84">
          <cell r="A84">
            <v>0.01</v>
          </cell>
        </row>
        <row r="85">
          <cell r="A85">
            <v>0</v>
          </cell>
        </row>
        <row r="86">
          <cell r="A86">
            <v>0.02</v>
          </cell>
        </row>
        <row r="87">
          <cell r="A87">
            <v>0.01</v>
          </cell>
        </row>
        <row r="88">
          <cell r="A88">
            <v>0</v>
          </cell>
        </row>
        <row r="89">
          <cell r="A89">
            <v>0.04</v>
          </cell>
        </row>
        <row r="90">
          <cell r="A90">
            <v>0.63</v>
          </cell>
        </row>
        <row r="91">
          <cell r="A91">
            <v>0.06</v>
          </cell>
        </row>
        <row r="92">
          <cell r="A92">
            <v>0.14000000000000001</v>
          </cell>
        </row>
        <row r="93">
          <cell r="A93">
            <v>0</v>
          </cell>
        </row>
        <row r="94">
          <cell r="A94">
            <v>0.17</v>
          </cell>
        </row>
        <row r="95">
          <cell r="A95">
            <v>3.07</v>
          </cell>
        </row>
        <row r="96">
          <cell r="A96">
            <v>0.02</v>
          </cell>
        </row>
        <row r="97">
          <cell r="A97">
            <v>0</v>
          </cell>
        </row>
        <row r="98">
          <cell r="A98">
            <v>0</v>
          </cell>
        </row>
        <row r="99">
          <cell r="A99">
            <v>0</v>
          </cell>
        </row>
        <row r="100">
          <cell r="A100">
            <v>0</v>
          </cell>
        </row>
        <row r="101">
          <cell r="A101">
            <v>0</v>
          </cell>
        </row>
        <row r="102">
          <cell r="A102">
            <v>0.01</v>
          </cell>
        </row>
        <row r="103">
          <cell r="A103">
            <v>0.06</v>
          </cell>
        </row>
        <row r="104">
          <cell r="A104">
            <v>0.06</v>
          </cell>
        </row>
        <row r="105">
          <cell r="A105">
            <v>0</v>
          </cell>
        </row>
        <row r="106">
          <cell r="A106">
            <v>0</v>
          </cell>
        </row>
        <row r="107">
          <cell r="A107">
            <v>0</v>
          </cell>
        </row>
        <row r="108">
          <cell r="A108">
            <v>0</v>
          </cell>
        </row>
        <row r="109">
          <cell r="A109">
            <v>0.01</v>
          </cell>
        </row>
        <row r="110">
          <cell r="A110">
            <v>0</v>
          </cell>
        </row>
        <row r="111">
          <cell r="A111">
            <v>0</v>
          </cell>
        </row>
        <row r="112">
          <cell r="A112">
            <v>0.08</v>
          </cell>
        </row>
        <row r="113">
          <cell r="A113">
            <v>0.1</v>
          </cell>
        </row>
        <row r="114">
          <cell r="A114">
            <v>1.27</v>
          </cell>
        </row>
        <row r="115">
          <cell r="A115">
            <v>13.57</v>
          </cell>
        </row>
        <row r="116">
          <cell r="A116">
            <v>3.24</v>
          </cell>
        </row>
        <row r="117">
          <cell r="A117">
            <v>3.59</v>
          </cell>
        </row>
        <row r="118">
          <cell r="A118">
            <v>8.35</v>
          </cell>
        </row>
        <row r="119">
          <cell r="A119">
            <v>2.1800000000000002</v>
          </cell>
        </row>
        <row r="120">
          <cell r="A120">
            <v>5.48</v>
          </cell>
        </row>
        <row r="121">
          <cell r="A121">
            <v>0</v>
          </cell>
        </row>
        <row r="122">
          <cell r="A122">
            <v>0</v>
          </cell>
        </row>
        <row r="123">
          <cell r="A123">
            <v>0</v>
          </cell>
        </row>
        <row r="124">
          <cell r="A124">
            <v>0.01</v>
          </cell>
        </row>
        <row r="125">
          <cell r="A125">
            <v>0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</v>
          </cell>
        </row>
        <row r="129">
          <cell r="A129">
            <v>0</v>
          </cell>
        </row>
        <row r="130">
          <cell r="A130">
            <v>0</v>
          </cell>
        </row>
        <row r="131">
          <cell r="A131">
            <v>0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0.84</v>
          </cell>
        </row>
        <row r="135">
          <cell r="A135">
            <v>2.37</v>
          </cell>
        </row>
        <row r="136">
          <cell r="A136">
            <v>0.4</v>
          </cell>
        </row>
        <row r="137">
          <cell r="A137">
            <v>0.46</v>
          </cell>
        </row>
        <row r="138">
          <cell r="A138">
            <v>0.22</v>
          </cell>
        </row>
        <row r="139">
          <cell r="A139">
            <v>0.01</v>
          </cell>
        </row>
        <row r="140">
          <cell r="A140">
            <v>1.92</v>
          </cell>
        </row>
        <row r="141">
          <cell r="A141">
            <v>9.06</v>
          </cell>
        </row>
        <row r="142">
          <cell r="A142">
            <v>0.01</v>
          </cell>
        </row>
        <row r="143">
          <cell r="A143">
            <v>0</v>
          </cell>
        </row>
        <row r="144">
          <cell r="A144">
            <v>0</v>
          </cell>
        </row>
        <row r="145">
          <cell r="A145">
            <v>0</v>
          </cell>
        </row>
        <row r="146">
          <cell r="A146">
            <v>0.01</v>
          </cell>
        </row>
        <row r="147">
          <cell r="A147">
            <v>1.89</v>
          </cell>
        </row>
        <row r="148">
          <cell r="A148">
            <v>0.16</v>
          </cell>
        </row>
        <row r="149">
          <cell r="A149">
            <v>0</v>
          </cell>
        </row>
        <row r="150">
          <cell r="A150">
            <v>0</v>
          </cell>
        </row>
        <row r="151">
          <cell r="A151">
            <v>0</v>
          </cell>
        </row>
        <row r="152">
          <cell r="A152">
            <v>0</v>
          </cell>
        </row>
        <row r="153">
          <cell r="A153">
            <v>0</v>
          </cell>
        </row>
        <row r="154">
          <cell r="A154">
            <v>0</v>
          </cell>
        </row>
        <row r="155">
          <cell r="A155">
            <v>0</v>
          </cell>
        </row>
        <row r="156">
          <cell r="A156">
            <v>0</v>
          </cell>
        </row>
        <row r="157">
          <cell r="A157">
            <v>0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>
            <v>0</v>
          </cell>
        </row>
        <row r="162">
          <cell r="A162">
            <v>0</v>
          </cell>
        </row>
        <row r="163">
          <cell r="A163">
            <v>0</v>
          </cell>
        </row>
        <row r="164">
          <cell r="A164">
            <v>0</v>
          </cell>
        </row>
        <row r="165">
          <cell r="A165">
            <v>0.01</v>
          </cell>
        </row>
        <row r="166">
          <cell r="A166">
            <v>0</v>
          </cell>
        </row>
        <row r="167">
          <cell r="A167">
            <v>0</v>
          </cell>
        </row>
        <row r="168">
          <cell r="A168">
            <v>0.49</v>
          </cell>
        </row>
        <row r="169">
          <cell r="A169">
            <v>0.4</v>
          </cell>
        </row>
        <row r="170">
          <cell r="A170">
            <v>0</v>
          </cell>
        </row>
        <row r="171">
          <cell r="A171">
            <v>0</v>
          </cell>
        </row>
        <row r="172">
          <cell r="A172">
            <v>0</v>
          </cell>
        </row>
        <row r="173">
          <cell r="A173">
            <v>0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>
            <v>0</v>
          </cell>
        </row>
        <row r="177">
          <cell r="A177">
            <v>0</v>
          </cell>
        </row>
        <row r="178">
          <cell r="A178">
            <v>0</v>
          </cell>
        </row>
        <row r="179">
          <cell r="A179">
            <v>0</v>
          </cell>
        </row>
        <row r="180">
          <cell r="A180">
            <v>0</v>
          </cell>
        </row>
        <row r="181">
          <cell r="A181">
            <v>0</v>
          </cell>
        </row>
        <row r="182">
          <cell r="A182">
            <v>0</v>
          </cell>
        </row>
        <row r="183">
          <cell r="A183">
            <v>0</v>
          </cell>
        </row>
        <row r="184">
          <cell r="A184">
            <v>0</v>
          </cell>
        </row>
        <row r="185">
          <cell r="A185">
            <v>0</v>
          </cell>
        </row>
        <row r="186">
          <cell r="A186">
            <v>0</v>
          </cell>
        </row>
        <row r="187">
          <cell r="A187">
            <v>0</v>
          </cell>
        </row>
        <row r="188">
          <cell r="A188">
            <v>0</v>
          </cell>
        </row>
        <row r="189">
          <cell r="A189">
            <v>0</v>
          </cell>
        </row>
        <row r="190">
          <cell r="A190">
            <v>0</v>
          </cell>
        </row>
        <row r="191">
          <cell r="A191">
            <v>0.33</v>
          </cell>
        </row>
        <row r="192">
          <cell r="A192">
            <v>0</v>
          </cell>
        </row>
        <row r="193">
          <cell r="A193">
            <v>0.12</v>
          </cell>
        </row>
        <row r="194">
          <cell r="A194">
            <v>0</v>
          </cell>
        </row>
        <row r="195">
          <cell r="A195">
            <v>0</v>
          </cell>
        </row>
        <row r="196">
          <cell r="A196">
            <v>0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0.01</v>
          </cell>
        </row>
        <row r="202">
          <cell r="A202">
            <v>0.02</v>
          </cell>
        </row>
        <row r="203">
          <cell r="A203">
            <v>0.02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0.09</v>
          </cell>
        </row>
        <row r="239">
          <cell r="A239">
            <v>1.83</v>
          </cell>
        </row>
        <row r="240">
          <cell r="A240">
            <v>0.79</v>
          </cell>
        </row>
        <row r="241">
          <cell r="A241">
            <v>6.5</v>
          </cell>
        </row>
        <row r="242">
          <cell r="A242">
            <v>4.7300000000000004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3.83</v>
          </cell>
        </row>
        <row r="251">
          <cell r="A251">
            <v>0.15</v>
          </cell>
        </row>
        <row r="252">
          <cell r="A252">
            <v>1.19</v>
          </cell>
        </row>
        <row r="253">
          <cell r="A253">
            <v>0.76</v>
          </cell>
        </row>
        <row r="254">
          <cell r="A254">
            <v>0.03</v>
          </cell>
        </row>
        <row r="255">
          <cell r="A255">
            <v>0.14000000000000001</v>
          </cell>
        </row>
        <row r="256">
          <cell r="A256">
            <v>0.01</v>
          </cell>
        </row>
        <row r="257">
          <cell r="A257">
            <v>0.02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0.03</v>
          </cell>
        </row>
        <row r="261">
          <cell r="A261">
            <v>7.0000000000000007E-2</v>
          </cell>
        </row>
        <row r="262">
          <cell r="A262">
            <v>0.12</v>
          </cell>
        </row>
        <row r="263">
          <cell r="A263">
            <v>0.08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0.04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0.05</v>
          </cell>
        </row>
        <row r="277">
          <cell r="A277">
            <v>0.04</v>
          </cell>
        </row>
        <row r="278">
          <cell r="A278">
            <v>0</v>
          </cell>
        </row>
        <row r="279">
          <cell r="A279">
            <v>0.01</v>
          </cell>
        </row>
        <row r="280">
          <cell r="A280">
            <v>0.01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0.01</v>
          </cell>
        </row>
        <row r="296">
          <cell r="A296">
            <v>0.18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1.69</v>
          </cell>
        </row>
        <row r="303">
          <cell r="A303">
            <v>0.21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2.4300000000000002</v>
          </cell>
        </row>
        <row r="318">
          <cell r="A318">
            <v>4.4800000000000004</v>
          </cell>
        </row>
        <row r="319">
          <cell r="A319">
            <v>0.14000000000000001</v>
          </cell>
        </row>
        <row r="320">
          <cell r="A320">
            <v>0.34</v>
          </cell>
        </row>
        <row r="321">
          <cell r="A321">
            <v>0.49</v>
          </cell>
        </row>
        <row r="322">
          <cell r="A322">
            <v>0.31</v>
          </cell>
        </row>
        <row r="323">
          <cell r="A323">
            <v>0.08</v>
          </cell>
        </row>
        <row r="324">
          <cell r="A324">
            <v>2.84</v>
          </cell>
        </row>
        <row r="325">
          <cell r="A325">
            <v>0.01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0.03</v>
          </cell>
        </row>
        <row r="330">
          <cell r="A330">
            <v>0.52</v>
          </cell>
        </row>
        <row r="331">
          <cell r="A331">
            <v>3.53</v>
          </cell>
        </row>
        <row r="332">
          <cell r="A332">
            <v>1.49</v>
          </cell>
        </row>
        <row r="333">
          <cell r="A333">
            <v>0.05</v>
          </cell>
        </row>
        <row r="334">
          <cell r="A334">
            <v>0.03</v>
          </cell>
        </row>
        <row r="335">
          <cell r="A335">
            <v>0.93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0.09</v>
          </cell>
        </row>
        <row r="352">
          <cell r="A352">
            <v>0.28999999999999998</v>
          </cell>
        </row>
        <row r="353">
          <cell r="A353">
            <v>6.42</v>
          </cell>
        </row>
        <row r="354">
          <cell r="A354">
            <v>2.25</v>
          </cell>
        </row>
        <row r="355">
          <cell r="A355">
            <v>0.28999999999999998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0.01</v>
          </cell>
        </row>
        <row r="359">
          <cell r="A359">
            <v>1.17</v>
          </cell>
        </row>
        <row r="360">
          <cell r="A360">
            <v>0.02</v>
          </cell>
        </row>
        <row r="361">
          <cell r="A361">
            <v>0</v>
          </cell>
        </row>
        <row r="362">
          <cell r="A362">
            <v>7.0000000000000007E-2</v>
          </cell>
        </row>
        <row r="363">
          <cell r="A363">
            <v>0.02</v>
          </cell>
        </row>
        <row r="364">
          <cell r="A364">
            <v>0</v>
          </cell>
        </row>
        <row r="365">
          <cell r="A365">
            <v>0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3_Humid"/>
      <sheetName val="data"/>
    </sheetNames>
    <sheetDataSet>
      <sheetData sheetId="0" refreshError="1"/>
      <sheetData sheetId="1">
        <row r="1">
          <cell r="A1">
            <v>72.040000000000006</v>
          </cell>
        </row>
        <row r="2">
          <cell r="A2">
            <v>61.67</v>
          </cell>
        </row>
        <row r="3">
          <cell r="A3">
            <v>74.52</v>
          </cell>
        </row>
        <row r="4">
          <cell r="A4">
            <v>82.46</v>
          </cell>
        </row>
        <row r="5">
          <cell r="A5">
            <v>65.78</v>
          </cell>
        </row>
        <row r="6">
          <cell r="A6">
            <v>58.12</v>
          </cell>
        </row>
        <row r="7">
          <cell r="A7">
            <v>60.51</v>
          </cell>
        </row>
        <row r="8">
          <cell r="A8">
            <v>62.67</v>
          </cell>
        </row>
        <row r="9">
          <cell r="A9">
            <v>67.08</v>
          </cell>
        </row>
        <row r="10">
          <cell r="A10">
            <v>76.89</v>
          </cell>
        </row>
        <row r="11">
          <cell r="A11">
            <v>80.790000000000006</v>
          </cell>
        </row>
        <row r="12">
          <cell r="A12">
            <v>77.81</v>
          </cell>
        </row>
        <row r="13">
          <cell r="A13">
            <v>65.83</v>
          </cell>
        </row>
        <row r="14">
          <cell r="A14">
            <v>62.15</v>
          </cell>
        </row>
        <row r="15">
          <cell r="A15">
            <v>60.69</v>
          </cell>
        </row>
        <row r="16">
          <cell r="A16">
            <v>68.599999999999994</v>
          </cell>
        </row>
        <row r="17">
          <cell r="A17">
            <v>69.92</v>
          </cell>
        </row>
        <row r="18">
          <cell r="A18">
            <v>76.03</v>
          </cell>
        </row>
        <row r="19">
          <cell r="A19">
            <v>74.69</v>
          </cell>
        </row>
        <row r="20">
          <cell r="A20">
            <v>60.96</v>
          </cell>
        </row>
        <row r="21">
          <cell r="A21">
            <v>66.47</v>
          </cell>
        </row>
        <row r="22">
          <cell r="A22">
            <v>66.11</v>
          </cell>
        </row>
        <row r="23">
          <cell r="A23">
            <v>56.61</v>
          </cell>
        </row>
        <row r="24">
          <cell r="A24">
            <v>66.17</v>
          </cell>
        </row>
        <row r="25">
          <cell r="A25">
            <v>71.17</v>
          </cell>
        </row>
        <row r="26">
          <cell r="A26">
            <v>70.05</v>
          </cell>
        </row>
        <row r="27">
          <cell r="A27">
            <v>67.73</v>
          </cell>
        </row>
        <row r="28">
          <cell r="A28">
            <v>67.55</v>
          </cell>
        </row>
        <row r="29">
          <cell r="A29">
            <v>62.47</v>
          </cell>
        </row>
        <row r="30">
          <cell r="A30">
            <v>57.84</v>
          </cell>
        </row>
        <row r="31">
          <cell r="A31">
            <v>60.53</v>
          </cell>
        </row>
        <row r="32">
          <cell r="A32">
            <v>59.93</v>
          </cell>
        </row>
        <row r="33">
          <cell r="A33">
            <v>61.64</v>
          </cell>
        </row>
        <row r="34">
          <cell r="A34">
            <v>50.02</v>
          </cell>
        </row>
        <row r="35">
          <cell r="A35">
            <v>58.48</v>
          </cell>
        </row>
        <row r="36">
          <cell r="A36">
            <v>66.459999999999994</v>
          </cell>
        </row>
        <row r="37">
          <cell r="A37">
            <v>66.14</v>
          </cell>
        </row>
        <row r="38">
          <cell r="A38">
            <v>54.29</v>
          </cell>
        </row>
        <row r="39">
          <cell r="A39">
            <v>54.03</v>
          </cell>
        </row>
        <row r="40">
          <cell r="A40">
            <v>53.04</v>
          </cell>
        </row>
        <row r="41">
          <cell r="A41">
            <v>62.57</v>
          </cell>
        </row>
        <row r="42">
          <cell r="A42">
            <v>62.34</v>
          </cell>
        </row>
        <row r="43">
          <cell r="A43">
            <v>56.78</v>
          </cell>
        </row>
        <row r="44">
          <cell r="A44">
            <v>61.99</v>
          </cell>
        </row>
        <row r="45">
          <cell r="A45">
            <v>69.17</v>
          </cell>
        </row>
        <row r="46">
          <cell r="A46">
            <v>74.05</v>
          </cell>
        </row>
        <row r="47">
          <cell r="A47">
            <v>83.58</v>
          </cell>
        </row>
        <row r="48">
          <cell r="A48">
            <v>79.92</v>
          </cell>
        </row>
        <row r="49">
          <cell r="A49">
            <v>79.959999999999994</v>
          </cell>
        </row>
        <row r="50">
          <cell r="A50">
            <v>87.72</v>
          </cell>
        </row>
        <row r="51">
          <cell r="A51">
            <v>84.48</v>
          </cell>
        </row>
        <row r="52">
          <cell r="A52">
            <v>72.84</v>
          </cell>
        </row>
        <row r="53">
          <cell r="A53">
            <v>75.45</v>
          </cell>
        </row>
        <row r="54">
          <cell r="A54">
            <v>59.52</v>
          </cell>
        </row>
        <row r="55">
          <cell r="A55">
            <v>52.95</v>
          </cell>
        </row>
        <row r="56">
          <cell r="A56">
            <v>54.8</v>
          </cell>
        </row>
        <row r="57">
          <cell r="A57">
            <v>54.8</v>
          </cell>
        </row>
        <row r="58">
          <cell r="A58">
            <v>74.83</v>
          </cell>
        </row>
        <row r="59">
          <cell r="A59">
            <v>76.930000000000007</v>
          </cell>
        </row>
        <row r="60">
          <cell r="A60">
            <v>65.02</v>
          </cell>
        </row>
        <row r="61">
          <cell r="A61">
            <v>70.540000000000006</v>
          </cell>
        </row>
        <row r="62">
          <cell r="A62">
            <v>84.23</v>
          </cell>
        </row>
        <row r="63">
          <cell r="A63">
            <v>92.7</v>
          </cell>
        </row>
        <row r="64">
          <cell r="A64">
            <v>84.87</v>
          </cell>
        </row>
        <row r="65">
          <cell r="A65">
            <v>77.5</v>
          </cell>
        </row>
        <row r="66">
          <cell r="A66">
            <v>85.52</v>
          </cell>
        </row>
        <row r="67">
          <cell r="A67">
            <v>74.19</v>
          </cell>
        </row>
        <row r="68">
          <cell r="A68">
            <v>79.67</v>
          </cell>
        </row>
        <row r="69">
          <cell r="A69">
            <v>73</v>
          </cell>
        </row>
        <row r="70">
          <cell r="A70">
            <v>67.19</v>
          </cell>
        </row>
        <row r="71">
          <cell r="A71">
            <v>77.09</v>
          </cell>
        </row>
        <row r="72">
          <cell r="A72">
            <v>55.57</v>
          </cell>
        </row>
        <row r="73">
          <cell r="A73">
            <v>52.14</v>
          </cell>
        </row>
        <row r="74">
          <cell r="A74">
            <v>53.96</v>
          </cell>
        </row>
        <row r="75">
          <cell r="A75">
            <v>61.97</v>
          </cell>
        </row>
        <row r="76">
          <cell r="A76">
            <v>73.28</v>
          </cell>
        </row>
        <row r="77">
          <cell r="A77">
            <v>69.61</v>
          </cell>
        </row>
        <row r="78">
          <cell r="A78">
            <v>71.37</v>
          </cell>
        </row>
        <row r="79">
          <cell r="A79">
            <v>68.28</v>
          </cell>
        </row>
        <row r="80">
          <cell r="A80">
            <v>70.569999999999993</v>
          </cell>
        </row>
        <row r="81">
          <cell r="A81">
            <v>63.88</v>
          </cell>
        </row>
        <row r="82">
          <cell r="A82">
            <v>76.040000000000006</v>
          </cell>
        </row>
        <row r="83">
          <cell r="A83">
            <v>62.81</v>
          </cell>
        </row>
        <row r="84">
          <cell r="A84">
            <v>66.17</v>
          </cell>
        </row>
        <row r="85">
          <cell r="A85">
            <v>71.97</v>
          </cell>
        </row>
        <row r="86">
          <cell r="A86">
            <v>71.03</v>
          </cell>
        </row>
        <row r="87">
          <cell r="A87">
            <v>68.14</v>
          </cell>
        </row>
        <row r="88">
          <cell r="A88">
            <v>68.08</v>
          </cell>
        </row>
        <row r="89">
          <cell r="A89">
            <v>61.49</v>
          </cell>
        </row>
        <row r="90">
          <cell r="A90">
            <v>73.78</v>
          </cell>
        </row>
        <row r="91">
          <cell r="A91">
            <v>63.72</v>
          </cell>
        </row>
        <row r="92">
          <cell r="A92">
            <v>63.93</v>
          </cell>
        </row>
        <row r="93">
          <cell r="A93">
            <v>70.05</v>
          </cell>
        </row>
        <row r="94">
          <cell r="A94">
            <v>68.7</v>
          </cell>
        </row>
        <row r="95">
          <cell r="A95">
            <v>77.540000000000006</v>
          </cell>
        </row>
        <row r="96">
          <cell r="A96">
            <v>53.22</v>
          </cell>
        </row>
        <row r="97">
          <cell r="A97">
            <v>60.21</v>
          </cell>
        </row>
        <row r="98">
          <cell r="A98">
            <v>63.33</v>
          </cell>
        </row>
        <row r="99">
          <cell r="A99">
            <v>60.31</v>
          </cell>
        </row>
        <row r="100">
          <cell r="A100">
            <v>66.62</v>
          </cell>
        </row>
        <row r="101">
          <cell r="A101">
            <v>63.98</v>
          </cell>
        </row>
        <row r="102">
          <cell r="A102">
            <v>63.05</v>
          </cell>
        </row>
        <row r="103">
          <cell r="A103">
            <v>65.97</v>
          </cell>
        </row>
        <row r="104">
          <cell r="A104">
            <v>63.24</v>
          </cell>
        </row>
        <row r="105">
          <cell r="A105">
            <v>65.400000000000006</v>
          </cell>
        </row>
        <row r="106">
          <cell r="A106">
            <v>68.84</v>
          </cell>
        </row>
        <row r="107">
          <cell r="A107">
            <v>62.02</v>
          </cell>
        </row>
        <row r="108">
          <cell r="A108">
            <v>57.04</v>
          </cell>
        </row>
        <row r="109">
          <cell r="A109">
            <v>74.56</v>
          </cell>
        </row>
        <row r="110">
          <cell r="A110">
            <v>74.73</v>
          </cell>
        </row>
        <row r="111">
          <cell r="A111">
            <v>72.87</v>
          </cell>
        </row>
        <row r="112">
          <cell r="A112">
            <v>74</v>
          </cell>
        </row>
        <row r="113">
          <cell r="A113">
            <v>72.28</v>
          </cell>
        </row>
        <row r="114">
          <cell r="A114">
            <v>68.2</v>
          </cell>
        </row>
        <row r="115">
          <cell r="A115">
            <v>74.989999999999995</v>
          </cell>
        </row>
        <row r="116">
          <cell r="A116">
            <v>74.489999999999995</v>
          </cell>
        </row>
        <row r="117">
          <cell r="A117">
            <v>72.900000000000006</v>
          </cell>
        </row>
        <row r="118">
          <cell r="A118">
            <v>72.47</v>
          </cell>
        </row>
        <row r="119">
          <cell r="A119">
            <v>62.05</v>
          </cell>
        </row>
        <row r="120">
          <cell r="A120">
            <v>69.5</v>
          </cell>
        </row>
        <row r="121">
          <cell r="A121">
            <v>66.03</v>
          </cell>
        </row>
        <row r="122">
          <cell r="A122">
            <v>68</v>
          </cell>
        </row>
        <row r="123">
          <cell r="A123">
            <v>72.86</v>
          </cell>
        </row>
        <row r="124">
          <cell r="A124">
            <v>76.36</v>
          </cell>
        </row>
        <row r="125">
          <cell r="A125">
            <v>69.010000000000005</v>
          </cell>
        </row>
        <row r="126">
          <cell r="A126">
            <v>60.95</v>
          </cell>
        </row>
        <row r="127">
          <cell r="A127">
            <v>62.41</v>
          </cell>
        </row>
        <row r="128">
          <cell r="A128">
            <v>57.57</v>
          </cell>
        </row>
        <row r="129">
          <cell r="A129">
            <v>60.64</v>
          </cell>
        </row>
        <row r="130">
          <cell r="A130">
            <v>68.8</v>
          </cell>
        </row>
        <row r="131">
          <cell r="A131">
            <v>79.44</v>
          </cell>
        </row>
        <row r="132">
          <cell r="A132">
            <v>79.41</v>
          </cell>
        </row>
        <row r="133">
          <cell r="A133">
            <v>73.89</v>
          </cell>
        </row>
        <row r="134">
          <cell r="A134">
            <v>73.92</v>
          </cell>
        </row>
        <row r="135">
          <cell r="A135">
            <v>63.41</v>
          </cell>
        </row>
        <row r="136">
          <cell r="A136">
            <v>54.36</v>
          </cell>
        </row>
        <row r="137">
          <cell r="A137">
            <v>63.03</v>
          </cell>
        </row>
        <row r="138">
          <cell r="A138">
            <v>54.18</v>
          </cell>
        </row>
        <row r="139">
          <cell r="A139">
            <v>56.2</v>
          </cell>
        </row>
        <row r="140">
          <cell r="A140">
            <v>57.61</v>
          </cell>
        </row>
        <row r="141">
          <cell r="A141">
            <v>78</v>
          </cell>
        </row>
        <row r="142">
          <cell r="A142">
            <v>63.71</v>
          </cell>
        </row>
        <row r="143">
          <cell r="A143">
            <v>61.77</v>
          </cell>
        </row>
        <row r="144">
          <cell r="A144">
            <v>67.45</v>
          </cell>
        </row>
        <row r="145">
          <cell r="A145">
            <v>74.989999999999995</v>
          </cell>
        </row>
        <row r="146">
          <cell r="A146">
            <v>75.069999999999993</v>
          </cell>
        </row>
        <row r="147">
          <cell r="A147">
            <v>69.040000000000006</v>
          </cell>
        </row>
        <row r="148">
          <cell r="A148">
            <v>58.08</v>
          </cell>
        </row>
        <row r="149">
          <cell r="A149">
            <v>51.31</v>
          </cell>
        </row>
        <row r="150">
          <cell r="A150">
            <v>60.55</v>
          </cell>
        </row>
        <row r="151">
          <cell r="A151">
            <v>54.52</v>
          </cell>
        </row>
        <row r="152">
          <cell r="A152">
            <v>54.62</v>
          </cell>
        </row>
        <row r="153">
          <cell r="A153">
            <v>61.34</v>
          </cell>
        </row>
        <row r="154">
          <cell r="A154">
            <v>63.63</v>
          </cell>
        </row>
        <row r="155">
          <cell r="A155">
            <v>63.96</v>
          </cell>
        </row>
        <row r="156">
          <cell r="A156">
            <v>55.44</v>
          </cell>
        </row>
        <row r="157">
          <cell r="A157">
            <v>56.27</v>
          </cell>
        </row>
        <row r="158">
          <cell r="A158">
            <v>62.49</v>
          </cell>
        </row>
        <row r="159">
          <cell r="A159">
            <v>52.61</v>
          </cell>
        </row>
        <row r="160">
          <cell r="A160">
            <v>54.42</v>
          </cell>
        </row>
        <row r="161">
          <cell r="A161">
            <v>60.79</v>
          </cell>
        </row>
        <row r="162">
          <cell r="A162">
            <v>59.03</v>
          </cell>
        </row>
        <row r="163">
          <cell r="A163">
            <v>51.69</v>
          </cell>
        </row>
        <row r="164">
          <cell r="A164">
            <v>52.08</v>
          </cell>
        </row>
        <row r="165">
          <cell r="A165">
            <v>57.91</v>
          </cell>
        </row>
        <row r="166">
          <cell r="A166">
            <v>57.23</v>
          </cell>
        </row>
        <row r="167">
          <cell r="A167">
            <v>61.55</v>
          </cell>
        </row>
        <row r="168">
          <cell r="A168">
            <v>55.99</v>
          </cell>
        </row>
        <row r="169">
          <cell r="A169">
            <v>48.42</v>
          </cell>
        </row>
        <row r="170">
          <cell r="A170">
            <v>60.37</v>
          </cell>
        </row>
        <row r="171">
          <cell r="A171">
            <v>62.32</v>
          </cell>
        </row>
        <row r="172">
          <cell r="A172">
            <v>60.15</v>
          </cell>
        </row>
        <row r="173">
          <cell r="A173">
            <v>63.24</v>
          </cell>
        </row>
        <row r="174">
          <cell r="A174">
            <v>63.37</v>
          </cell>
        </row>
        <row r="175">
          <cell r="A175">
            <v>73.73</v>
          </cell>
        </row>
        <row r="176">
          <cell r="A176">
            <v>73.59</v>
          </cell>
        </row>
        <row r="177">
          <cell r="A177">
            <v>73.38</v>
          </cell>
        </row>
        <row r="178">
          <cell r="A178">
            <v>70.78</v>
          </cell>
        </row>
        <row r="179">
          <cell r="A179">
            <v>67.27</v>
          </cell>
        </row>
        <row r="180">
          <cell r="A180">
            <v>62.83</v>
          </cell>
        </row>
        <row r="181">
          <cell r="A181">
            <v>60.09</v>
          </cell>
        </row>
        <row r="182">
          <cell r="A182">
            <v>67.45</v>
          </cell>
        </row>
        <row r="183">
          <cell r="A183">
            <v>70.25</v>
          </cell>
        </row>
        <row r="184">
          <cell r="A184">
            <v>64.91</v>
          </cell>
        </row>
        <row r="185">
          <cell r="A185">
            <v>70.08</v>
          </cell>
        </row>
        <row r="186">
          <cell r="A186">
            <v>71.02</v>
          </cell>
        </row>
        <row r="187">
          <cell r="A187">
            <v>65.44</v>
          </cell>
        </row>
        <row r="188">
          <cell r="A188">
            <v>59.24</v>
          </cell>
        </row>
        <row r="189">
          <cell r="A189">
            <v>54.89</v>
          </cell>
        </row>
        <row r="190">
          <cell r="A190">
            <v>59.57</v>
          </cell>
        </row>
        <row r="191">
          <cell r="A191">
            <v>56.25</v>
          </cell>
        </row>
        <row r="192">
          <cell r="A192">
            <v>64.98</v>
          </cell>
        </row>
        <row r="193">
          <cell r="A193">
            <v>68.34</v>
          </cell>
        </row>
        <row r="194">
          <cell r="A194">
            <v>61.04</v>
          </cell>
        </row>
        <row r="195">
          <cell r="A195">
            <v>60.74</v>
          </cell>
        </row>
        <row r="196">
          <cell r="A196">
            <v>66.27</v>
          </cell>
        </row>
        <row r="197">
          <cell r="A197">
            <v>62.17</v>
          </cell>
        </row>
        <row r="198">
          <cell r="A198">
            <v>59.92</v>
          </cell>
        </row>
        <row r="199">
          <cell r="A199">
            <v>64.8</v>
          </cell>
        </row>
        <row r="200">
          <cell r="A200">
            <v>59.48</v>
          </cell>
        </row>
        <row r="201">
          <cell r="A201">
            <v>53.75</v>
          </cell>
        </row>
        <row r="202">
          <cell r="A202">
            <v>62.39</v>
          </cell>
        </row>
        <row r="203">
          <cell r="A203">
            <v>66.239999999999995</v>
          </cell>
        </row>
        <row r="204">
          <cell r="A204">
            <v>59.22</v>
          </cell>
        </row>
        <row r="205">
          <cell r="A205">
            <v>61.87</v>
          </cell>
        </row>
        <row r="206">
          <cell r="A206">
            <v>61.89</v>
          </cell>
        </row>
        <row r="207">
          <cell r="A207">
            <v>65.52</v>
          </cell>
        </row>
        <row r="208">
          <cell r="A208">
            <v>50.76</v>
          </cell>
        </row>
        <row r="209">
          <cell r="A209">
            <v>49.35</v>
          </cell>
        </row>
        <row r="210">
          <cell r="A210">
            <v>48.88</v>
          </cell>
        </row>
        <row r="211">
          <cell r="A211">
            <v>59.75</v>
          </cell>
        </row>
        <row r="212">
          <cell r="A212">
            <v>66.92</v>
          </cell>
        </row>
        <row r="213">
          <cell r="A213">
            <v>64.7</v>
          </cell>
        </row>
        <row r="214">
          <cell r="A214">
            <v>67.47</v>
          </cell>
        </row>
        <row r="215">
          <cell r="A215">
            <v>68.61</v>
          </cell>
        </row>
        <row r="216">
          <cell r="A216">
            <v>72.22</v>
          </cell>
        </row>
        <row r="217">
          <cell r="A217">
            <v>71.37</v>
          </cell>
        </row>
        <row r="218">
          <cell r="A218">
            <v>58.44</v>
          </cell>
        </row>
        <row r="219">
          <cell r="A219">
            <v>43</v>
          </cell>
        </row>
        <row r="220">
          <cell r="A220">
            <v>60.32</v>
          </cell>
        </row>
        <row r="221">
          <cell r="A221">
            <v>66.540000000000006</v>
          </cell>
        </row>
        <row r="222">
          <cell r="A222">
            <v>62.88</v>
          </cell>
        </row>
        <row r="223">
          <cell r="A223">
            <v>65.02</v>
          </cell>
        </row>
        <row r="224">
          <cell r="A224">
            <v>66.95</v>
          </cell>
        </row>
        <row r="225">
          <cell r="A225">
            <v>76.180000000000007</v>
          </cell>
        </row>
        <row r="226">
          <cell r="A226">
            <v>71.69</v>
          </cell>
        </row>
        <row r="227">
          <cell r="A227">
            <v>65.05</v>
          </cell>
        </row>
        <row r="228">
          <cell r="A228">
            <v>61.28</v>
          </cell>
        </row>
        <row r="229">
          <cell r="A229">
            <v>70.13</v>
          </cell>
        </row>
        <row r="230">
          <cell r="A230">
            <v>68.64</v>
          </cell>
        </row>
        <row r="231">
          <cell r="A231">
            <v>63.41</v>
          </cell>
        </row>
        <row r="232">
          <cell r="A232">
            <v>71.7</v>
          </cell>
        </row>
        <row r="233">
          <cell r="A233">
            <v>76</v>
          </cell>
        </row>
        <row r="234">
          <cell r="A234">
            <v>69.77</v>
          </cell>
        </row>
        <row r="235">
          <cell r="A235">
            <v>68.06</v>
          </cell>
        </row>
        <row r="236">
          <cell r="A236">
            <v>74.78</v>
          </cell>
        </row>
        <row r="237">
          <cell r="A237">
            <v>76.55</v>
          </cell>
        </row>
        <row r="238">
          <cell r="A238">
            <v>75.930000000000007</v>
          </cell>
        </row>
        <row r="239">
          <cell r="A239">
            <v>77.98</v>
          </cell>
        </row>
        <row r="240">
          <cell r="A240">
            <v>76.37</v>
          </cell>
        </row>
        <row r="241">
          <cell r="A241">
            <v>75.319999999999993</v>
          </cell>
        </row>
        <row r="242">
          <cell r="A242">
            <v>75.540000000000006</v>
          </cell>
        </row>
        <row r="243">
          <cell r="A243">
            <v>64.92</v>
          </cell>
        </row>
        <row r="244">
          <cell r="A244">
            <v>67.569999999999993</v>
          </cell>
        </row>
        <row r="245">
          <cell r="A245">
            <v>69.44</v>
          </cell>
        </row>
        <row r="246">
          <cell r="A246">
            <v>71.7</v>
          </cell>
        </row>
        <row r="247">
          <cell r="A247">
            <v>72.680000000000007</v>
          </cell>
        </row>
        <row r="248">
          <cell r="A248">
            <v>74.7</v>
          </cell>
        </row>
        <row r="249">
          <cell r="A249">
            <v>69.37</v>
          </cell>
        </row>
        <row r="250">
          <cell r="A250">
            <v>78.11</v>
          </cell>
        </row>
        <row r="251">
          <cell r="A251">
            <v>68.180000000000007</v>
          </cell>
        </row>
        <row r="252">
          <cell r="A252">
            <v>76.489999999999995</v>
          </cell>
        </row>
        <row r="253">
          <cell r="A253">
            <v>70.23</v>
          </cell>
        </row>
        <row r="254">
          <cell r="A254">
            <v>72.010000000000005</v>
          </cell>
        </row>
        <row r="255">
          <cell r="A255">
            <v>78.010000000000005</v>
          </cell>
        </row>
        <row r="256">
          <cell r="A256">
            <v>74.010000000000005</v>
          </cell>
        </row>
        <row r="257">
          <cell r="A257">
            <v>74.069999999999993</v>
          </cell>
        </row>
        <row r="258">
          <cell r="A258">
            <v>66.37</v>
          </cell>
        </row>
        <row r="259">
          <cell r="A259">
            <v>74.27</v>
          </cell>
        </row>
        <row r="260">
          <cell r="A260">
            <v>62.41</v>
          </cell>
        </row>
        <row r="261">
          <cell r="A261">
            <v>73.900000000000006</v>
          </cell>
        </row>
        <row r="262">
          <cell r="A262">
            <v>73.75</v>
          </cell>
        </row>
        <row r="263">
          <cell r="A263">
            <v>76.31</v>
          </cell>
        </row>
        <row r="264">
          <cell r="A264">
            <v>76.709999999999994</v>
          </cell>
        </row>
        <row r="265">
          <cell r="A265">
            <v>78.510000000000005</v>
          </cell>
        </row>
        <row r="266">
          <cell r="A266">
            <v>72</v>
          </cell>
        </row>
        <row r="267">
          <cell r="A267">
            <v>70.739999999999995</v>
          </cell>
        </row>
        <row r="268">
          <cell r="A268">
            <v>68.77</v>
          </cell>
        </row>
        <row r="269">
          <cell r="A269">
            <v>71.42</v>
          </cell>
        </row>
        <row r="270">
          <cell r="A270">
            <v>70.849999999999994</v>
          </cell>
        </row>
        <row r="271">
          <cell r="A271">
            <v>66.680000000000007</v>
          </cell>
        </row>
        <row r="272">
          <cell r="A272">
            <v>64.38</v>
          </cell>
        </row>
        <row r="273">
          <cell r="A273">
            <v>64.849999999999994</v>
          </cell>
        </row>
        <row r="274">
          <cell r="A274">
            <v>69.650000000000006</v>
          </cell>
        </row>
        <row r="275">
          <cell r="A275">
            <v>62.73</v>
          </cell>
        </row>
        <row r="276">
          <cell r="A276">
            <v>71.31</v>
          </cell>
        </row>
        <row r="277">
          <cell r="A277">
            <v>75.430000000000007</v>
          </cell>
        </row>
        <row r="278">
          <cell r="A278">
            <v>74.06</v>
          </cell>
        </row>
        <row r="279">
          <cell r="A279">
            <v>83.59</v>
          </cell>
        </row>
        <row r="280">
          <cell r="A280">
            <v>75.7</v>
          </cell>
        </row>
        <row r="281">
          <cell r="A281">
            <v>78.22</v>
          </cell>
        </row>
        <row r="282">
          <cell r="A282">
            <v>76.91</v>
          </cell>
        </row>
        <row r="283">
          <cell r="A283">
            <v>74.290000000000006</v>
          </cell>
        </row>
        <row r="284">
          <cell r="A284">
            <v>66.3</v>
          </cell>
        </row>
        <row r="285">
          <cell r="A285">
            <v>70.94</v>
          </cell>
        </row>
        <row r="286">
          <cell r="A286">
            <v>62.77</v>
          </cell>
        </row>
        <row r="287">
          <cell r="A287">
            <v>68.59</v>
          </cell>
        </row>
        <row r="288">
          <cell r="A288">
            <v>58.14</v>
          </cell>
        </row>
        <row r="289">
          <cell r="A289">
            <v>58.73</v>
          </cell>
        </row>
        <row r="290">
          <cell r="A290">
            <v>61.72</v>
          </cell>
        </row>
        <row r="291">
          <cell r="A291">
            <v>67.22</v>
          </cell>
        </row>
        <row r="292">
          <cell r="A292">
            <v>73.849999999999994</v>
          </cell>
        </row>
        <row r="293">
          <cell r="A293">
            <v>62.14</v>
          </cell>
        </row>
        <row r="294">
          <cell r="A294">
            <v>63.06</v>
          </cell>
        </row>
        <row r="295">
          <cell r="A295">
            <v>67.34</v>
          </cell>
        </row>
        <row r="296">
          <cell r="A296">
            <v>78.62</v>
          </cell>
        </row>
        <row r="297">
          <cell r="A297">
            <v>68.819999999999993</v>
          </cell>
        </row>
        <row r="298">
          <cell r="A298">
            <v>73.36</v>
          </cell>
        </row>
        <row r="299">
          <cell r="A299">
            <v>59.65</v>
          </cell>
        </row>
        <row r="300">
          <cell r="A300">
            <v>59.9</v>
          </cell>
        </row>
        <row r="301">
          <cell r="A301">
            <v>60.62</v>
          </cell>
        </row>
        <row r="302">
          <cell r="A302">
            <v>61.08</v>
          </cell>
        </row>
        <row r="303">
          <cell r="A303">
            <v>52.35</v>
          </cell>
        </row>
        <row r="304">
          <cell r="A304">
            <v>52.69</v>
          </cell>
        </row>
        <row r="305">
          <cell r="A305">
            <v>58.28</v>
          </cell>
        </row>
        <row r="306">
          <cell r="A306">
            <v>59.35</v>
          </cell>
        </row>
        <row r="307">
          <cell r="A307">
            <v>58.7</v>
          </cell>
        </row>
        <row r="308">
          <cell r="A308">
            <v>62.06</v>
          </cell>
        </row>
        <row r="309">
          <cell r="A309">
            <v>64.78</v>
          </cell>
        </row>
        <row r="310">
          <cell r="A310">
            <v>64.42</v>
          </cell>
        </row>
        <row r="311">
          <cell r="A311">
            <v>64.63</v>
          </cell>
        </row>
        <row r="312">
          <cell r="A312">
            <v>63.49</v>
          </cell>
        </row>
        <row r="313">
          <cell r="A313">
            <v>73.95</v>
          </cell>
        </row>
        <row r="314">
          <cell r="A314">
            <v>52.68</v>
          </cell>
        </row>
        <row r="315">
          <cell r="A315">
            <v>57.86</v>
          </cell>
        </row>
        <row r="316">
          <cell r="A316">
            <v>68.459999999999994</v>
          </cell>
        </row>
        <row r="317">
          <cell r="A317">
            <v>73.3</v>
          </cell>
        </row>
        <row r="318">
          <cell r="A318">
            <v>78.319999999999993</v>
          </cell>
        </row>
        <row r="319">
          <cell r="A319">
            <v>60.73</v>
          </cell>
        </row>
        <row r="320">
          <cell r="A320">
            <v>58.94</v>
          </cell>
        </row>
        <row r="321">
          <cell r="A321">
            <v>57.67</v>
          </cell>
        </row>
        <row r="322">
          <cell r="A322">
            <v>62.66</v>
          </cell>
        </row>
        <row r="323">
          <cell r="A323">
            <v>62.09</v>
          </cell>
        </row>
        <row r="324">
          <cell r="A324">
            <v>57.16</v>
          </cell>
        </row>
        <row r="325">
          <cell r="A325">
            <v>56.15</v>
          </cell>
        </row>
        <row r="326">
          <cell r="A326">
            <v>63.49</v>
          </cell>
        </row>
        <row r="327">
          <cell r="A327">
            <v>53.27</v>
          </cell>
        </row>
        <row r="328">
          <cell r="A328">
            <v>56.44</v>
          </cell>
        </row>
        <row r="329">
          <cell r="A329">
            <v>60.5</v>
          </cell>
        </row>
        <row r="330">
          <cell r="A330">
            <v>68.209999999999994</v>
          </cell>
        </row>
        <row r="331">
          <cell r="A331">
            <v>82.44</v>
          </cell>
        </row>
        <row r="332">
          <cell r="A332">
            <v>79.39</v>
          </cell>
        </row>
        <row r="333">
          <cell r="A333">
            <v>72.05</v>
          </cell>
        </row>
        <row r="334">
          <cell r="A334">
            <v>57.86</v>
          </cell>
        </row>
        <row r="335">
          <cell r="A335">
            <v>69.63</v>
          </cell>
        </row>
        <row r="336">
          <cell r="A336">
            <v>69.39</v>
          </cell>
        </row>
        <row r="337">
          <cell r="A337">
            <v>72.14</v>
          </cell>
        </row>
        <row r="338">
          <cell r="A338">
            <v>88.11</v>
          </cell>
        </row>
        <row r="339">
          <cell r="A339">
            <v>74.53</v>
          </cell>
        </row>
        <row r="340">
          <cell r="A340">
            <v>70.06</v>
          </cell>
        </row>
        <row r="341">
          <cell r="A341">
            <v>82.32</v>
          </cell>
        </row>
        <row r="342">
          <cell r="A342">
            <v>73.19</v>
          </cell>
        </row>
        <row r="343">
          <cell r="A343">
            <v>81.62</v>
          </cell>
        </row>
        <row r="344">
          <cell r="A344">
            <v>81.53</v>
          </cell>
        </row>
        <row r="345">
          <cell r="A345">
            <v>81.36</v>
          </cell>
        </row>
        <row r="346">
          <cell r="A346">
            <v>89.3</v>
          </cell>
        </row>
        <row r="347">
          <cell r="A347">
            <v>72.5</v>
          </cell>
        </row>
        <row r="348">
          <cell r="A348">
            <v>77.260000000000005</v>
          </cell>
        </row>
        <row r="349">
          <cell r="A349">
            <v>89.59</v>
          </cell>
        </row>
        <row r="350">
          <cell r="A350">
            <v>84.94</v>
          </cell>
        </row>
        <row r="351">
          <cell r="A351">
            <v>84.45</v>
          </cell>
        </row>
        <row r="352">
          <cell r="A352">
            <v>77.77</v>
          </cell>
        </row>
        <row r="353">
          <cell r="A353">
            <v>76.06</v>
          </cell>
        </row>
        <row r="354">
          <cell r="A354">
            <v>58.66</v>
          </cell>
        </row>
        <row r="355">
          <cell r="A355">
            <v>76.69</v>
          </cell>
        </row>
        <row r="356">
          <cell r="A356">
            <v>77.290000000000006</v>
          </cell>
        </row>
        <row r="357">
          <cell r="A357">
            <v>78.48</v>
          </cell>
        </row>
        <row r="358">
          <cell r="A358">
            <v>76.319999999999993</v>
          </cell>
        </row>
        <row r="359">
          <cell r="A359">
            <v>75.38</v>
          </cell>
        </row>
        <row r="360">
          <cell r="A360">
            <v>63.62</v>
          </cell>
        </row>
        <row r="361">
          <cell r="A361">
            <v>77.64</v>
          </cell>
        </row>
        <row r="362">
          <cell r="A362">
            <v>76.67</v>
          </cell>
        </row>
        <row r="363">
          <cell r="A363">
            <v>57.38</v>
          </cell>
        </row>
        <row r="364">
          <cell r="A364">
            <v>65.62</v>
          </cell>
        </row>
        <row r="365">
          <cell r="A365">
            <v>61.87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3_WSpeed"/>
      <sheetName val="data"/>
    </sheetNames>
    <sheetDataSet>
      <sheetData sheetId="0" refreshError="1"/>
      <sheetData sheetId="1">
        <row r="1">
          <cell r="A1">
            <v>2.41</v>
          </cell>
        </row>
        <row r="2">
          <cell r="A2">
            <v>3.49</v>
          </cell>
        </row>
        <row r="3">
          <cell r="A3">
            <v>4.97</v>
          </cell>
        </row>
        <row r="4">
          <cell r="A4">
            <v>2.72</v>
          </cell>
        </row>
        <row r="5">
          <cell r="A5">
            <v>3.02</v>
          </cell>
        </row>
        <row r="6">
          <cell r="A6">
            <v>2.61</v>
          </cell>
        </row>
        <row r="7">
          <cell r="A7">
            <v>2.34</v>
          </cell>
        </row>
        <row r="8">
          <cell r="A8">
            <v>2.41</v>
          </cell>
        </row>
        <row r="9">
          <cell r="A9">
            <v>2.62</v>
          </cell>
        </row>
        <row r="10">
          <cell r="A10">
            <v>1.97</v>
          </cell>
        </row>
        <row r="11">
          <cell r="A11">
            <v>2.59</v>
          </cell>
        </row>
        <row r="12">
          <cell r="A12">
            <v>3</v>
          </cell>
        </row>
        <row r="13">
          <cell r="A13">
            <v>3.95</v>
          </cell>
        </row>
        <row r="14">
          <cell r="A14">
            <v>4.0999999999999996</v>
          </cell>
        </row>
        <row r="15">
          <cell r="A15">
            <v>2.89</v>
          </cell>
        </row>
        <row r="16">
          <cell r="A16">
            <v>4.79</v>
          </cell>
        </row>
        <row r="17">
          <cell r="A17">
            <v>3.6</v>
          </cell>
        </row>
        <row r="18">
          <cell r="A18">
            <v>4.97</v>
          </cell>
        </row>
        <row r="19">
          <cell r="A19">
            <v>10.07</v>
          </cell>
        </row>
        <row r="20">
          <cell r="A20">
            <v>6.17</v>
          </cell>
        </row>
        <row r="21">
          <cell r="A21">
            <v>4.53</v>
          </cell>
        </row>
        <row r="22">
          <cell r="A22">
            <v>6.18</v>
          </cell>
        </row>
        <row r="23">
          <cell r="A23">
            <v>6.87</v>
          </cell>
        </row>
        <row r="24">
          <cell r="A24">
            <v>5.85</v>
          </cell>
        </row>
        <row r="25">
          <cell r="A25">
            <v>2.02</v>
          </cell>
        </row>
        <row r="26">
          <cell r="A26">
            <v>2.6</v>
          </cell>
        </row>
        <row r="27">
          <cell r="A27">
            <v>3.16</v>
          </cell>
        </row>
        <row r="28">
          <cell r="A28">
            <v>2.69</v>
          </cell>
        </row>
        <row r="29">
          <cell r="A29">
            <v>1.5</v>
          </cell>
        </row>
        <row r="30">
          <cell r="A30">
            <v>1.85</v>
          </cell>
        </row>
        <row r="31">
          <cell r="A31">
            <v>2.08</v>
          </cell>
        </row>
        <row r="32">
          <cell r="A32">
            <v>2.79</v>
          </cell>
        </row>
        <row r="33">
          <cell r="A33">
            <v>5.16</v>
          </cell>
        </row>
        <row r="34">
          <cell r="A34">
            <v>4.87</v>
          </cell>
        </row>
        <row r="35">
          <cell r="A35">
            <v>2.6</v>
          </cell>
        </row>
        <row r="36">
          <cell r="A36">
            <v>2.63</v>
          </cell>
        </row>
        <row r="37">
          <cell r="A37">
            <v>3.35</v>
          </cell>
        </row>
        <row r="38">
          <cell r="A38">
            <v>4.0199999999999996</v>
          </cell>
        </row>
        <row r="39">
          <cell r="A39">
            <v>2.46</v>
          </cell>
        </row>
        <row r="40">
          <cell r="A40">
            <v>4.68</v>
          </cell>
        </row>
        <row r="41">
          <cell r="A41">
            <v>4.7699999999999996</v>
          </cell>
        </row>
        <row r="42">
          <cell r="A42">
            <v>6.59</v>
          </cell>
        </row>
        <row r="43">
          <cell r="A43">
            <v>3.25</v>
          </cell>
        </row>
        <row r="44">
          <cell r="A44">
            <v>1.98</v>
          </cell>
        </row>
        <row r="45">
          <cell r="A45">
            <v>2.2599999999999998</v>
          </cell>
        </row>
        <row r="46">
          <cell r="A46">
            <v>1.69</v>
          </cell>
        </row>
        <row r="47">
          <cell r="A47">
            <v>1.93</v>
          </cell>
        </row>
        <row r="48">
          <cell r="A48">
            <v>2.48</v>
          </cell>
        </row>
        <row r="49">
          <cell r="A49">
            <v>1.84</v>
          </cell>
        </row>
        <row r="50">
          <cell r="A50">
            <v>6.02</v>
          </cell>
        </row>
        <row r="51">
          <cell r="A51">
            <v>3.95</v>
          </cell>
        </row>
        <row r="52">
          <cell r="A52">
            <v>3.49</v>
          </cell>
        </row>
        <row r="53">
          <cell r="A53">
            <v>6.24</v>
          </cell>
        </row>
        <row r="54">
          <cell r="A54">
            <v>5.0599999999999996</v>
          </cell>
        </row>
        <row r="55">
          <cell r="A55">
            <v>3.26</v>
          </cell>
        </row>
        <row r="56">
          <cell r="A56">
            <v>3.31</v>
          </cell>
        </row>
        <row r="57">
          <cell r="A57">
            <v>3.45</v>
          </cell>
        </row>
        <row r="58">
          <cell r="A58">
            <v>7</v>
          </cell>
        </row>
        <row r="59">
          <cell r="A59">
            <v>6.25</v>
          </cell>
        </row>
        <row r="60">
          <cell r="A60">
            <v>3.33</v>
          </cell>
        </row>
        <row r="61">
          <cell r="A61">
            <v>3.72</v>
          </cell>
        </row>
        <row r="62">
          <cell r="A62">
            <v>5.35</v>
          </cell>
        </row>
        <row r="63">
          <cell r="A63">
            <v>5.4</v>
          </cell>
        </row>
        <row r="64">
          <cell r="A64">
            <v>2.23</v>
          </cell>
        </row>
        <row r="65">
          <cell r="A65">
            <v>5.39</v>
          </cell>
        </row>
        <row r="66">
          <cell r="A66">
            <v>5.21</v>
          </cell>
        </row>
        <row r="67">
          <cell r="A67">
            <v>5.32</v>
          </cell>
        </row>
        <row r="68">
          <cell r="A68">
            <v>5.0199999999999996</v>
          </cell>
        </row>
        <row r="69">
          <cell r="A69">
            <v>5.16</v>
          </cell>
        </row>
        <row r="70">
          <cell r="A70">
            <v>5.5</v>
          </cell>
        </row>
        <row r="71">
          <cell r="A71">
            <v>4.71</v>
          </cell>
        </row>
        <row r="72">
          <cell r="A72">
            <v>5.88</v>
          </cell>
        </row>
        <row r="73">
          <cell r="A73">
            <v>3.24</v>
          </cell>
        </row>
        <row r="74">
          <cell r="A74">
            <v>2.4900000000000002</v>
          </cell>
        </row>
        <row r="75">
          <cell r="A75">
            <v>1.75</v>
          </cell>
        </row>
        <row r="76">
          <cell r="A76">
            <v>3.23</v>
          </cell>
        </row>
        <row r="77">
          <cell r="A77">
            <v>3.27</v>
          </cell>
        </row>
        <row r="78">
          <cell r="A78">
            <v>3.42</v>
          </cell>
        </row>
        <row r="79">
          <cell r="A79">
            <v>3.27</v>
          </cell>
        </row>
        <row r="80">
          <cell r="A80">
            <v>2.4</v>
          </cell>
        </row>
        <row r="81">
          <cell r="A81">
            <v>4</v>
          </cell>
        </row>
        <row r="82">
          <cell r="A82">
            <v>4.18</v>
          </cell>
        </row>
        <row r="83">
          <cell r="A83">
            <v>5.18</v>
          </cell>
        </row>
        <row r="84">
          <cell r="A84">
            <v>4.22</v>
          </cell>
        </row>
        <row r="85">
          <cell r="A85">
            <v>4.5599999999999996</v>
          </cell>
        </row>
        <row r="86">
          <cell r="A86">
            <v>5.17</v>
          </cell>
        </row>
        <row r="87">
          <cell r="A87">
            <v>2.83</v>
          </cell>
        </row>
        <row r="88">
          <cell r="A88">
            <v>4.5</v>
          </cell>
        </row>
        <row r="89">
          <cell r="A89">
            <v>3.65</v>
          </cell>
        </row>
        <row r="90">
          <cell r="A90">
            <v>3.89</v>
          </cell>
        </row>
        <row r="91">
          <cell r="A91">
            <v>5.2</v>
          </cell>
        </row>
        <row r="92">
          <cell r="A92">
            <v>3.04</v>
          </cell>
        </row>
        <row r="93">
          <cell r="A93">
            <v>3.54</v>
          </cell>
        </row>
        <row r="94">
          <cell r="A94">
            <v>3.98</v>
          </cell>
        </row>
        <row r="95">
          <cell r="A95">
            <v>2.93</v>
          </cell>
        </row>
        <row r="96">
          <cell r="A96">
            <v>3.5</v>
          </cell>
        </row>
        <row r="97">
          <cell r="A97">
            <v>2.9</v>
          </cell>
        </row>
        <row r="98">
          <cell r="A98">
            <v>3.13</v>
          </cell>
        </row>
        <row r="99">
          <cell r="A99">
            <v>2.93</v>
          </cell>
        </row>
        <row r="100">
          <cell r="A100">
            <v>2.44</v>
          </cell>
        </row>
        <row r="101">
          <cell r="A101">
            <v>3.62</v>
          </cell>
        </row>
        <row r="102">
          <cell r="A102">
            <v>1.68</v>
          </cell>
        </row>
        <row r="103">
          <cell r="A103">
            <v>3.32</v>
          </cell>
        </row>
        <row r="104">
          <cell r="A104">
            <v>5.41</v>
          </cell>
        </row>
        <row r="105">
          <cell r="A105">
            <v>2.66</v>
          </cell>
        </row>
        <row r="106">
          <cell r="A106">
            <v>1.92</v>
          </cell>
        </row>
        <row r="107">
          <cell r="A107">
            <v>2.86</v>
          </cell>
        </row>
        <row r="108">
          <cell r="A108">
            <v>1.46</v>
          </cell>
        </row>
        <row r="109">
          <cell r="A109">
            <v>3.18</v>
          </cell>
        </row>
        <row r="110">
          <cell r="A110">
            <v>5.05</v>
          </cell>
        </row>
        <row r="111">
          <cell r="A111">
            <v>3.02</v>
          </cell>
        </row>
        <row r="112">
          <cell r="A112">
            <v>3.36</v>
          </cell>
        </row>
        <row r="113">
          <cell r="A113">
            <v>5.45</v>
          </cell>
        </row>
        <row r="114">
          <cell r="A114">
            <v>5.55</v>
          </cell>
        </row>
        <row r="115">
          <cell r="A115">
            <v>5.48</v>
          </cell>
        </row>
        <row r="116">
          <cell r="A116">
            <v>2.73</v>
          </cell>
        </row>
        <row r="117">
          <cell r="A117">
            <v>4.0199999999999996</v>
          </cell>
        </row>
        <row r="118">
          <cell r="A118">
            <v>4.1900000000000004</v>
          </cell>
        </row>
        <row r="119">
          <cell r="A119">
            <v>4.95</v>
          </cell>
        </row>
        <row r="120">
          <cell r="A120">
            <v>3.81</v>
          </cell>
        </row>
        <row r="121">
          <cell r="A121">
            <v>2.64</v>
          </cell>
        </row>
        <row r="122">
          <cell r="A122">
            <v>2.48</v>
          </cell>
        </row>
        <row r="123">
          <cell r="A123">
            <v>2.81</v>
          </cell>
        </row>
        <row r="124">
          <cell r="A124">
            <v>2.31</v>
          </cell>
        </row>
        <row r="125">
          <cell r="A125">
            <v>2.5</v>
          </cell>
        </row>
        <row r="126">
          <cell r="A126">
            <v>2.17</v>
          </cell>
        </row>
        <row r="127">
          <cell r="A127">
            <v>1.82</v>
          </cell>
        </row>
        <row r="128">
          <cell r="A128">
            <v>2.0099999999999998</v>
          </cell>
        </row>
        <row r="129">
          <cell r="A129">
            <v>1.81</v>
          </cell>
        </row>
        <row r="130">
          <cell r="A130">
            <v>2.57</v>
          </cell>
        </row>
        <row r="131">
          <cell r="A131">
            <v>2.98</v>
          </cell>
        </row>
        <row r="132">
          <cell r="A132">
            <v>4.71</v>
          </cell>
        </row>
        <row r="133">
          <cell r="A133">
            <v>4.6100000000000003</v>
          </cell>
        </row>
        <row r="134">
          <cell r="A134">
            <v>3.05</v>
          </cell>
        </row>
        <row r="135">
          <cell r="A135">
            <v>4.07</v>
          </cell>
        </row>
        <row r="136">
          <cell r="A136">
            <v>4.4800000000000004</v>
          </cell>
        </row>
        <row r="137">
          <cell r="A137">
            <v>7</v>
          </cell>
        </row>
        <row r="138">
          <cell r="A138">
            <v>5.38</v>
          </cell>
        </row>
        <row r="139">
          <cell r="A139">
            <v>4.45</v>
          </cell>
        </row>
        <row r="140">
          <cell r="A140">
            <v>2.23</v>
          </cell>
        </row>
        <row r="141">
          <cell r="A141">
            <v>2.81</v>
          </cell>
        </row>
        <row r="142">
          <cell r="A142">
            <v>3.47</v>
          </cell>
        </row>
        <row r="143">
          <cell r="A143">
            <v>2.5499999999999998</v>
          </cell>
        </row>
        <row r="144">
          <cell r="A144">
            <v>3.16</v>
          </cell>
        </row>
        <row r="145">
          <cell r="A145">
            <v>2.58</v>
          </cell>
        </row>
        <row r="146">
          <cell r="A146">
            <v>3.83</v>
          </cell>
        </row>
        <row r="147">
          <cell r="A147">
            <v>3.13</v>
          </cell>
        </row>
        <row r="148">
          <cell r="A148">
            <v>3.27</v>
          </cell>
        </row>
        <row r="149">
          <cell r="A149">
            <v>3.49</v>
          </cell>
        </row>
        <row r="150">
          <cell r="A150">
            <v>3.45</v>
          </cell>
        </row>
        <row r="151">
          <cell r="A151">
            <v>2.09</v>
          </cell>
        </row>
        <row r="152">
          <cell r="A152">
            <v>3.2</v>
          </cell>
        </row>
        <row r="153">
          <cell r="A153">
            <v>3.07</v>
          </cell>
        </row>
        <row r="154">
          <cell r="A154">
            <v>3.68</v>
          </cell>
        </row>
        <row r="155">
          <cell r="A155">
            <v>4.53</v>
          </cell>
        </row>
        <row r="156">
          <cell r="A156">
            <v>3.94</v>
          </cell>
        </row>
        <row r="157">
          <cell r="A157">
            <v>2.4500000000000002</v>
          </cell>
        </row>
        <row r="158">
          <cell r="A158">
            <v>4.28</v>
          </cell>
        </row>
        <row r="159">
          <cell r="A159">
            <v>4.2</v>
          </cell>
        </row>
        <row r="160">
          <cell r="A160">
            <v>3.48</v>
          </cell>
        </row>
        <row r="161">
          <cell r="A161">
            <v>3.39</v>
          </cell>
        </row>
        <row r="162">
          <cell r="A162">
            <v>2.2200000000000002</v>
          </cell>
        </row>
        <row r="163">
          <cell r="A163">
            <v>1.59</v>
          </cell>
        </row>
        <row r="164">
          <cell r="A164">
            <v>1.52</v>
          </cell>
        </row>
        <row r="165">
          <cell r="A165">
            <v>3.37</v>
          </cell>
        </row>
        <row r="166">
          <cell r="A166">
            <v>2.11</v>
          </cell>
        </row>
        <row r="167">
          <cell r="A167">
            <v>2</v>
          </cell>
        </row>
        <row r="168">
          <cell r="A168">
            <v>3.72</v>
          </cell>
        </row>
        <row r="169">
          <cell r="A169">
            <v>4.5999999999999996</v>
          </cell>
        </row>
        <row r="170">
          <cell r="A170">
            <v>3.15</v>
          </cell>
        </row>
        <row r="171">
          <cell r="A171">
            <v>1.91</v>
          </cell>
        </row>
        <row r="172">
          <cell r="A172">
            <v>1.84</v>
          </cell>
        </row>
        <row r="173">
          <cell r="A173">
            <v>2.85</v>
          </cell>
        </row>
        <row r="174">
          <cell r="A174">
            <v>2.35</v>
          </cell>
        </row>
        <row r="175">
          <cell r="A175">
            <v>5.78</v>
          </cell>
        </row>
        <row r="176">
          <cell r="A176">
            <v>5.8</v>
          </cell>
        </row>
        <row r="177">
          <cell r="A177">
            <v>5.44</v>
          </cell>
        </row>
        <row r="178">
          <cell r="A178">
            <v>5.74</v>
          </cell>
        </row>
        <row r="179">
          <cell r="A179">
            <v>4.75</v>
          </cell>
        </row>
        <row r="180">
          <cell r="A180">
            <v>5.0599999999999996</v>
          </cell>
        </row>
        <row r="181">
          <cell r="A181">
            <v>5.99</v>
          </cell>
        </row>
        <row r="182">
          <cell r="A182">
            <v>4.76</v>
          </cell>
        </row>
        <row r="183">
          <cell r="A183">
            <v>2.92</v>
          </cell>
        </row>
        <row r="184">
          <cell r="A184">
            <v>1.82</v>
          </cell>
        </row>
        <row r="185">
          <cell r="A185">
            <v>3.85</v>
          </cell>
        </row>
        <row r="186">
          <cell r="A186">
            <v>5.05</v>
          </cell>
        </row>
        <row r="187">
          <cell r="A187">
            <v>4.33</v>
          </cell>
        </row>
        <row r="188">
          <cell r="A188">
            <v>4.25</v>
          </cell>
        </row>
        <row r="189">
          <cell r="A189">
            <v>4.04</v>
          </cell>
        </row>
        <row r="190">
          <cell r="A190">
            <v>2.91</v>
          </cell>
        </row>
        <row r="191">
          <cell r="A191">
            <v>1.93</v>
          </cell>
        </row>
        <row r="192">
          <cell r="A192">
            <v>2.54</v>
          </cell>
        </row>
        <row r="193">
          <cell r="A193">
            <v>2.2400000000000002</v>
          </cell>
        </row>
        <row r="194">
          <cell r="A194">
            <v>2.0299999999999998</v>
          </cell>
        </row>
        <row r="195">
          <cell r="A195">
            <v>1.86</v>
          </cell>
        </row>
        <row r="196">
          <cell r="A196">
            <v>2.17</v>
          </cell>
        </row>
        <row r="197">
          <cell r="A197">
            <v>2.44</v>
          </cell>
        </row>
        <row r="198">
          <cell r="A198">
            <v>2.46</v>
          </cell>
        </row>
        <row r="199">
          <cell r="A199">
            <v>2.7</v>
          </cell>
        </row>
        <row r="200">
          <cell r="A200">
            <v>4.42</v>
          </cell>
        </row>
        <row r="201">
          <cell r="A201">
            <v>3.3</v>
          </cell>
        </row>
        <row r="202">
          <cell r="A202">
            <v>3.65</v>
          </cell>
        </row>
        <row r="203">
          <cell r="A203">
            <v>2.75</v>
          </cell>
        </row>
        <row r="204">
          <cell r="A204">
            <v>1.99</v>
          </cell>
        </row>
        <row r="205">
          <cell r="A205">
            <v>1.83</v>
          </cell>
        </row>
        <row r="206">
          <cell r="A206">
            <v>1.53</v>
          </cell>
        </row>
        <row r="207">
          <cell r="A207">
            <v>2.46</v>
          </cell>
        </row>
        <row r="208">
          <cell r="A208">
            <v>4.76</v>
          </cell>
        </row>
        <row r="209">
          <cell r="A209">
            <v>4.49</v>
          </cell>
        </row>
        <row r="210">
          <cell r="A210">
            <v>2.71</v>
          </cell>
        </row>
        <row r="211">
          <cell r="A211">
            <v>4.3899999999999997</v>
          </cell>
        </row>
        <row r="212">
          <cell r="A212">
            <v>4.03</v>
          </cell>
        </row>
        <row r="213">
          <cell r="A213">
            <v>3.59</v>
          </cell>
        </row>
        <row r="214">
          <cell r="A214">
            <v>3.13</v>
          </cell>
        </row>
        <row r="215">
          <cell r="A215">
            <v>2.33</v>
          </cell>
        </row>
        <row r="216">
          <cell r="A216">
            <v>2.6</v>
          </cell>
        </row>
        <row r="217">
          <cell r="A217">
            <v>1.53</v>
          </cell>
        </row>
        <row r="218">
          <cell r="A218">
            <v>2.86</v>
          </cell>
        </row>
        <row r="219">
          <cell r="A219">
            <v>3.86</v>
          </cell>
        </row>
        <row r="220">
          <cell r="A220">
            <v>4.12</v>
          </cell>
        </row>
        <row r="221">
          <cell r="A221">
            <v>3.61</v>
          </cell>
        </row>
        <row r="222">
          <cell r="A222">
            <v>2.9</v>
          </cell>
        </row>
        <row r="223">
          <cell r="A223">
            <v>3.45</v>
          </cell>
        </row>
        <row r="224">
          <cell r="A224">
            <v>3.1</v>
          </cell>
        </row>
        <row r="225">
          <cell r="A225">
            <v>3.85</v>
          </cell>
        </row>
        <row r="226">
          <cell r="A226">
            <v>4.58</v>
          </cell>
        </row>
        <row r="227">
          <cell r="A227">
            <v>4.0199999999999996</v>
          </cell>
        </row>
        <row r="228">
          <cell r="A228">
            <v>2.9</v>
          </cell>
        </row>
        <row r="229">
          <cell r="A229">
            <v>2.66</v>
          </cell>
        </row>
        <row r="230">
          <cell r="A230">
            <v>3.58</v>
          </cell>
        </row>
        <row r="231">
          <cell r="A231">
            <v>3.16</v>
          </cell>
        </row>
        <row r="232">
          <cell r="A232">
            <v>3.63</v>
          </cell>
        </row>
        <row r="233">
          <cell r="A233">
            <v>3.51</v>
          </cell>
        </row>
        <row r="234">
          <cell r="A234">
            <v>2.2999999999999998</v>
          </cell>
        </row>
        <row r="235">
          <cell r="A235">
            <v>2.62</v>
          </cell>
        </row>
        <row r="236">
          <cell r="A236">
            <v>2.76</v>
          </cell>
        </row>
        <row r="237">
          <cell r="A237">
            <v>2.76</v>
          </cell>
        </row>
        <row r="238">
          <cell r="A238">
            <v>1.91</v>
          </cell>
        </row>
        <row r="239">
          <cell r="A239">
            <v>2.98</v>
          </cell>
        </row>
        <row r="240">
          <cell r="A240">
            <v>4.55</v>
          </cell>
        </row>
        <row r="241">
          <cell r="A241">
            <v>5.47</v>
          </cell>
        </row>
        <row r="242">
          <cell r="A242">
            <v>3.92</v>
          </cell>
        </row>
        <row r="243">
          <cell r="A243">
            <v>3.22</v>
          </cell>
        </row>
        <row r="244">
          <cell r="A244">
            <v>3.12</v>
          </cell>
        </row>
        <row r="245">
          <cell r="A245">
            <v>3.88</v>
          </cell>
        </row>
        <row r="246">
          <cell r="A246">
            <v>4.2300000000000004</v>
          </cell>
        </row>
        <row r="247">
          <cell r="A247">
            <v>4.62</v>
          </cell>
        </row>
        <row r="248">
          <cell r="A248">
            <v>2.7</v>
          </cell>
        </row>
        <row r="249">
          <cell r="A249">
            <v>2.38</v>
          </cell>
        </row>
        <row r="250">
          <cell r="A250">
            <v>3.31</v>
          </cell>
        </row>
        <row r="251">
          <cell r="A251">
            <v>2.2400000000000002</v>
          </cell>
        </row>
        <row r="252">
          <cell r="A252">
            <v>1.54</v>
          </cell>
        </row>
        <row r="253">
          <cell r="A253">
            <v>1.55</v>
          </cell>
        </row>
        <row r="254">
          <cell r="A254">
            <v>4.0199999999999996</v>
          </cell>
        </row>
        <row r="255">
          <cell r="A255">
            <v>5.2</v>
          </cell>
        </row>
        <row r="256">
          <cell r="A256">
            <v>5.3</v>
          </cell>
        </row>
        <row r="257">
          <cell r="A257">
            <v>3.28</v>
          </cell>
        </row>
        <row r="258">
          <cell r="A258">
            <v>2.44</v>
          </cell>
        </row>
        <row r="259">
          <cell r="A259">
            <v>2.57</v>
          </cell>
        </row>
        <row r="260">
          <cell r="A260">
            <v>2.15</v>
          </cell>
        </row>
        <row r="261">
          <cell r="A261">
            <v>3</v>
          </cell>
        </row>
        <row r="262">
          <cell r="A262">
            <v>3.66</v>
          </cell>
        </row>
        <row r="263">
          <cell r="A263">
            <v>3.03</v>
          </cell>
        </row>
        <row r="264">
          <cell r="A264">
            <v>3.53</v>
          </cell>
        </row>
        <row r="265">
          <cell r="A265">
            <v>3.75</v>
          </cell>
        </row>
        <row r="266">
          <cell r="A266">
            <v>2.99</v>
          </cell>
        </row>
        <row r="267">
          <cell r="A267">
            <v>1.85</v>
          </cell>
        </row>
        <row r="268">
          <cell r="A268">
            <v>2.15</v>
          </cell>
        </row>
        <row r="269">
          <cell r="A269">
            <v>3.95</v>
          </cell>
        </row>
        <row r="270">
          <cell r="A270">
            <v>2.8</v>
          </cell>
        </row>
        <row r="271">
          <cell r="A271">
            <v>5.67</v>
          </cell>
        </row>
        <row r="272">
          <cell r="A272">
            <v>4.6500000000000004</v>
          </cell>
        </row>
        <row r="273">
          <cell r="A273">
            <v>3.52</v>
          </cell>
        </row>
        <row r="274">
          <cell r="A274">
            <v>2.76</v>
          </cell>
        </row>
        <row r="275">
          <cell r="A275">
            <v>1.94</v>
          </cell>
        </row>
        <row r="276">
          <cell r="A276">
            <v>1.86</v>
          </cell>
        </row>
        <row r="277">
          <cell r="A277">
            <v>2.2400000000000002</v>
          </cell>
        </row>
        <row r="278">
          <cell r="A278">
            <v>1.99</v>
          </cell>
        </row>
        <row r="279">
          <cell r="A279">
            <v>4.01</v>
          </cell>
        </row>
        <row r="280">
          <cell r="A280">
            <v>3.65</v>
          </cell>
        </row>
        <row r="281">
          <cell r="A281">
            <v>4.25</v>
          </cell>
        </row>
        <row r="282">
          <cell r="A282">
            <v>5.41</v>
          </cell>
        </row>
        <row r="283">
          <cell r="A283">
            <v>3.76</v>
          </cell>
        </row>
        <row r="284">
          <cell r="A284">
            <v>2.75</v>
          </cell>
        </row>
        <row r="285">
          <cell r="A285">
            <v>2.23</v>
          </cell>
        </row>
        <row r="286">
          <cell r="A286">
            <v>2.19</v>
          </cell>
        </row>
        <row r="287">
          <cell r="A287">
            <v>1.96</v>
          </cell>
        </row>
        <row r="288">
          <cell r="A288">
            <v>2.02</v>
          </cell>
        </row>
        <row r="289">
          <cell r="A289">
            <v>2.04</v>
          </cell>
        </row>
        <row r="290">
          <cell r="A290">
            <v>2.48</v>
          </cell>
        </row>
        <row r="291">
          <cell r="A291">
            <v>2.4500000000000002</v>
          </cell>
        </row>
        <row r="292">
          <cell r="A292">
            <v>1.82</v>
          </cell>
        </row>
        <row r="293">
          <cell r="A293">
            <v>2.41</v>
          </cell>
        </row>
        <row r="294">
          <cell r="A294">
            <v>2.14</v>
          </cell>
        </row>
        <row r="295">
          <cell r="A295">
            <v>4.1900000000000004</v>
          </cell>
        </row>
        <row r="296">
          <cell r="A296">
            <v>3.98</v>
          </cell>
        </row>
        <row r="297">
          <cell r="A297">
            <v>1.78</v>
          </cell>
        </row>
        <row r="298">
          <cell r="A298">
            <v>1.75</v>
          </cell>
        </row>
        <row r="299">
          <cell r="A299">
            <v>1.1299999999999999</v>
          </cell>
        </row>
        <row r="300">
          <cell r="A300">
            <v>1.97</v>
          </cell>
        </row>
        <row r="301">
          <cell r="A301">
            <v>2.19</v>
          </cell>
        </row>
        <row r="302">
          <cell r="A302">
            <v>2.8</v>
          </cell>
        </row>
        <row r="303">
          <cell r="A303">
            <v>3.59</v>
          </cell>
        </row>
        <row r="304">
          <cell r="A304">
            <v>1.81</v>
          </cell>
        </row>
        <row r="305">
          <cell r="A305">
            <v>2.11</v>
          </cell>
        </row>
        <row r="306">
          <cell r="A306">
            <v>2.61</v>
          </cell>
        </row>
        <row r="307">
          <cell r="A307">
            <v>2.35</v>
          </cell>
        </row>
        <row r="308">
          <cell r="A308">
            <v>3.82</v>
          </cell>
        </row>
        <row r="309">
          <cell r="A309">
            <v>2.82</v>
          </cell>
        </row>
        <row r="310">
          <cell r="A310">
            <v>2.59</v>
          </cell>
        </row>
        <row r="311">
          <cell r="A311">
            <v>3.24</v>
          </cell>
        </row>
        <row r="312">
          <cell r="A312">
            <v>2.2999999999999998</v>
          </cell>
        </row>
        <row r="313">
          <cell r="A313">
            <v>1.78</v>
          </cell>
        </row>
        <row r="314">
          <cell r="A314">
            <v>2.38</v>
          </cell>
        </row>
        <row r="315">
          <cell r="A315">
            <v>2.87</v>
          </cell>
        </row>
        <row r="316">
          <cell r="A316">
            <v>2.94</v>
          </cell>
        </row>
        <row r="317">
          <cell r="A317">
            <v>1.86</v>
          </cell>
        </row>
        <row r="318">
          <cell r="A318">
            <v>2.38</v>
          </cell>
        </row>
        <row r="319">
          <cell r="A319">
            <v>4.34</v>
          </cell>
        </row>
        <row r="320">
          <cell r="A320">
            <v>3.2</v>
          </cell>
        </row>
        <row r="321">
          <cell r="A321">
            <v>2.27</v>
          </cell>
        </row>
        <row r="322">
          <cell r="A322">
            <v>4.49</v>
          </cell>
        </row>
        <row r="323">
          <cell r="A323">
            <v>3.63</v>
          </cell>
        </row>
        <row r="324">
          <cell r="A324">
            <v>3.78</v>
          </cell>
        </row>
        <row r="325">
          <cell r="A325">
            <v>3.78</v>
          </cell>
        </row>
        <row r="326">
          <cell r="A326">
            <v>3.1</v>
          </cell>
        </row>
        <row r="327">
          <cell r="A327">
            <v>3.29</v>
          </cell>
        </row>
        <row r="328">
          <cell r="A328">
            <v>3.45</v>
          </cell>
        </row>
        <row r="329">
          <cell r="A329">
            <v>2.76</v>
          </cell>
        </row>
        <row r="330">
          <cell r="A330">
            <v>3.19</v>
          </cell>
        </row>
        <row r="331">
          <cell r="A331">
            <v>4.55</v>
          </cell>
        </row>
        <row r="332">
          <cell r="A332">
            <v>6.75</v>
          </cell>
        </row>
        <row r="333">
          <cell r="A333">
            <v>3.88</v>
          </cell>
        </row>
        <row r="334">
          <cell r="A334">
            <v>3.3</v>
          </cell>
        </row>
        <row r="335">
          <cell r="A335">
            <v>8.57</v>
          </cell>
        </row>
        <row r="336">
          <cell r="A336">
            <v>2.3199999999999998</v>
          </cell>
        </row>
        <row r="337">
          <cell r="A337">
            <v>2.69</v>
          </cell>
        </row>
        <row r="338">
          <cell r="A338">
            <v>3.49</v>
          </cell>
        </row>
        <row r="339">
          <cell r="A339">
            <v>2.0299999999999998</v>
          </cell>
        </row>
        <row r="340">
          <cell r="A340">
            <v>2.15</v>
          </cell>
        </row>
        <row r="341">
          <cell r="A341">
            <v>2.2799999999999998</v>
          </cell>
        </row>
        <row r="342">
          <cell r="A342">
            <v>2.2599999999999998</v>
          </cell>
        </row>
        <row r="343">
          <cell r="A343">
            <v>3.85</v>
          </cell>
        </row>
        <row r="344">
          <cell r="A344">
            <v>4.6100000000000003</v>
          </cell>
        </row>
        <row r="345">
          <cell r="A345">
            <v>4.8</v>
          </cell>
        </row>
        <row r="346">
          <cell r="A346">
            <v>4.12</v>
          </cell>
        </row>
        <row r="347">
          <cell r="A347">
            <v>2</v>
          </cell>
        </row>
        <row r="348">
          <cell r="A348">
            <v>3.61</v>
          </cell>
        </row>
        <row r="349">
          <cell r="A349">
            <v>3.62</v>
          </cell>
        </row>
        <row r="350">
          <cell r="A350">
            <v>4.71</v>
          </cell>
        </row>
        <row r="351">
          <cell r="A351">
            <v>3.6</v>
          </cell>
        </row>
        <row r="352">
          <cell r="A352">
            <v>2.23</v>
          </cell>
        </row>
        <row r="353">
          <cell r="A353">
            <v>4.28</v>
          </cell>
        </row>
        <row r="354">
          <cell r="A354">
            <v>6.94</v>
          </cell>
        </row>
        <row r="355">
          <cell r="A355">
            <v>5.18</v>
          </cell>
        </row>
        <row r="356">
          <cell r="A356">
            <v>2.2200000000000002</v>
          </cell>
        </row>
        <row r="357">
          <cell r="A357">
            <v>3.03</v>
          </cell>
        </row>
        <row r="358">
          <cell r="A358">
            <v>6.04</v>
          </cell>
        </row>
        <row r="359">
          <cell r="A359">
            <v>9.2799999999999994</v>
          </cell>
        </row>
        <row r="360">
          <cell r="A360">
            <v>3.88</v>
          </cell>
        </row>
        <row r="361">
          <cell r="A361">
            <v>2.99</v>
          </cell>
        </row>
        <row r="362">
          <cell r="A362">
            <v>3.84</v>
          </cell>
        </row>
        <row r="363">
          <cell r="A363">
            <v>2.89</v>
          </cell>
        </row>
        <row r="364">
          <cell r="A364">
            <v>2.68</v>
          </cell>
        </row>
        <row r="365">
          <cell r="A365">
            <v>2.85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3_Rad"/>
      <sheetName val="data"/>
    </sheetNames>
    <sheetDataSet>
      <sheetData sheetId="0" refreshError="1"/>
      <sheetData sheetId="1">
        <row r="1">
          <cell r="A1">
            <v>8.6</v>
          </cell>
        </row>
        <row r="2">
          <cell r="A2">
            <v>9.34</v>
          </cell>
        </row>
        <row r="3">
          <cell r="A3">
            <v>7.74</v>
          </cell>
        </row>
        <row r="4">
          <cell r="A4">
            <v>10.61</v>
          </cell>
        </row>
        <row r="5">
          <cell r="A5">
            <v>11.06</v>
          </cell>
        </row>
        <row r="6">
          <cell r="A6">
            <v>11.26</v>
          </cell>
        </row>
        <row r="7">
          <cell r="A7">
            <v>11.34</v>
          </cell>
        </row>
        <row r="8">
          <cell r="A8">
            <v>11.33</v>
          </cell>
        </row>
        <row r="9">
          <cell r="A9">
            <v>9.57</v>
          </cell>
        </row>
        <row r="10">
          <cell r="A10">
            <v>8.43</v>
          </cell>
        </row>
        <row r="11">
          <cell r="A11">
            <v>10.36</v>
          </cell>
        </row>
        <row r="12">
          <cell r="A12">
            <v>10.23</v>
          </cell>
        </row>
        <row r="13">
          <cell r="A13">
            <v>10.82</v>
          </cell>
        </row>
        <row r="14">
          <cell r="A14">
            <v>10.37</v>
          </cell>
        </row>
        <row r="15">
          <cell r="A15">
            <v>9.41</v>
          </cell>
        </row>
        <row r="16">
          <cell r="A16">
            <v>3.78</v>
          </cell>
        </row>
        <row r="17">
          <cell r="A17">
            <v>10.39</v>
          </cell>
        </row>
        <row r="18">
          <cell r="A18">
            <v>6.06</v>
          </cell>
        </row>
        <row r="19">
          <cell r="A19">
            <v>4.04</v>
          </cell>
        </row>
        <row r="20">
          <cell r="A20">
            <v>9.7799999999999994</v>
          </cell>
        </row>
        <row r="21">
          <cell r="A21">
            <v>11.78</v>
          </cell>
        </row>
        <row r="22">
          <cell r="A22">
            <v>11.79</v>
          </cell>
        </row>
        <row r="23">
          <cell r="A23">
            <v>12.56</v>
          </cell>
        </row>
        <row r="24">
          <cell r="A24">
            <v>11.57</v>
          </cell>
        </row>
        <row r="25">
          <cell r="A25">
            <v>7.82</v>
          </cell>
        </row>
        <row r="26">
          <cell r="A26">
            <v>11.03</v>
          </cell>
        </row>
        <row r="27">
          <cell r="A27">
            <v>10.7</v>
          </cell>
        </row>
        <row r="28">
          <cell r="A28">
            <v>10.94</v>
          </cell>
        </row>
        <row r="29">
          <cell r="A29">
            <v>12.6</v>
          </cell>
        </row>
        <row r="30">
          <cell r="A30">
            <v>12.62</v>
          </cell>
        </row>
        <row r="31">
          <cell r="A31">
            <v>13.9</v>
          </cell>
        </row>
        <row r="32">
          <cell r="A32">
            <v>13.82</v>
          </cell>
        </row>
        <row r="33">
          <cell r="A33">
            <v>13.37</v>
          </cell>
        </row>
        <row r="34">
          <cell r="A34">
            <v>14.58</v>
          </cell>
        </row>
        <row r="35">
          <cell r="A35">
            <v>14.52</v>
          </cell>
        </row>
        <row r="36">
          <cell r="A36">
            <v>14.25</v>
          </cell>
        </row>
        <row r="37">
          <cell r="A37">
            <v>14.71</v>
          </cell>
        </row>
        <row r="38">
          <cell r="A38">
            <v>15.13</v>
          </cell>
        </row>
        <row r="39">
          <cell r="A39">
            <v>11.21</v>
          </cell>
        </row>
        <row r="40">
          <cell r="A40">
            <v>14.7</v>
          </cell>
        </row>
        <row r="41">
          <cell r="A41">
            <v>13.62</v>
          </cell>
        </row>
        <row r="42">
          <cell r="A42">
            <v>13.3</v>
          </cell>
        </row>
        <row r="43">
          <cell r="A43">
            <v>15.49</v>
          </cell>
        </row>
        <row r="44">
          <cell r="A44">
            <v>14.08</v>
          </cell>
        </row>
        <row r="45">
          <cell r="A45">
            <v>16.05</v>
          </cell>
        </row>
        <row r="46">
          <cell r="A46">
            <v>16.190000000000001</v>
          </cell>
        </row>
        <row r="47">
          <cell r="A47">
            <v>14.28</v>
          </cell>
        </row>
        <row r="48">
          <cell r="A48">
            <v>10.56</v>
          </cell>
        </row>
        <row r="49">
          <cell r="A49">
            <v>13.52</v>
          </cell>
        </row>
        <row r="50">
          <cell r="A50">
            <v>5.33</v>
          </cell>
        </row>
        <row r="51">
          <cell r="A51">
            <v>8.01</v>
          </cell>
        </row>
        <row r="52">
          <cell r="A52">
            <v>15.84</v>
          </cell>
        </row>
        <row r="53">
          <cell r="A53">
            <v>14.89</v>
          </cell>
        </row>
        <row r="54">
          <cell r="A54">
            <v>11.26</v>
          </cell>
        </row>
        <row r="55">
          <cell r="A55">
            <v>17.57</v>
          </cell>
        </row>
        <row r="56">
          <cell r="A56">
            <v>16.97</v>
          </cell>
        </row>
        <row r="57">
          <cell r="A57">
            <v>17.809999999999999</v>
          </cell>
        </row>
        <row r="58">
          <cell r="A58">
            <v>9.08</v>
          </cell>
        </row>
        <row r="59">
          <cell r="A59">
            <v>7.93</v>
          </cell>
        </row>
        <row r="60">
          <cell r="A60">
            <v>15.94</v>
          </cell>
        </row>
        <row r="61">
          <cell r="A61">
            <v>17.309999999999999</v>
          </cell>
        </row>
        <row r="62">
          <cell r="A62">
            <v>7.55</v>
          </cell>
        </row>
        <row r="63">
          <cell r="A63">
            <v>3.82</v>
          </cell>
        </row>
        <row r="64">
          <cell r="A64">
            <v>5.49</v>
          </cell>
        </row>
        <row r="65">
          <cell r="A65">
            <v>16.45</v>
          </cell>
        </row>
        <row r="66">
          <cell r="A66">
            <v>10.91</v>
          </cell>
        </row>
        <row r="67">
          <cell r="A67">
            <v>20.079999999999998</v>
          </cell>
        </row>
        <row r="68">
          <cell r="A68">
            <v>13.75</v>
          </cell>
        </row>
        <row r="69">
          <cell r="A69">
            <v>17.66</v>
          </cell>
        </row>
        <row r="70">
          <cell r="A70">
            <v>18.18</v>
          </cell>
        </row>
        <row r="71">
          <cell r="A71">
            <v>11.31</v>
          </cell>
        </row>
        <row r="72">
          <cell r="A72">
            <v>19.32</v>
          </cell>
        </row>
        <row r="73">
          <cell r="A73">
            <v>21.62</v>
          </cell>
        </row>
        <row r="74">
          <cell r="A74">
            <v>21.93</v>
          </cell>
        </row>
        <row r="75">
          <cell r="A75">
            <v>13.71</v>
          </cell>
        </row>
        <row r="76">
          <cell r="A76">
            <v>7.26</v>
          </cell>
        </row>
        <row r="77">
          <cell r="A77">
            <v>22.95</v>
          </cell>
        </row>
        <row r="78">
          <cell r="A78">
            <v>18.59</v>
          </cell>
        </row>
        <row r="79">
          <cell r="A79">
            <v>20.18</v>
          </cell>
        </row>
        <row r="80">
          <cell r="A80">
            <v>21.73</v>
          </cell>
        </row>
        <row r="81">
          <cell r="A81">
            <v>21.84</v>
          </cell>
        </row>
        <row r="82">
          <cell r="A82">
            <v>14.54</v>
          </cell>
        </row>
        <row r="83">
          <cell r="A83">
            <v>19.420000000000002</v>
          </cell>
        </row>
        <row r="84">
          <cell r="A84">
            <v>19.38</v>
          </cell>
        </row>
        <row r="85">
          <cell r="A85">
            <v>12.48</v>
          </cell>
        </row>
        <row r="86">
          <cell r="A86">
            <v>19.46</v>
          </cell>
        </row>
        <row r="87">
          <cell r="A87">
            <v>17.399999999999999</v>
          </cell>
        </row>
        <row r="88">
          <cell r="A88">
            <v>12.31</v>
          </cell>
        </row>
        <row r="89">
          <cell r="A89">
            <v>24.03</v>
          </cell>
        </row>
        <row r="90">
          <cell r="A90">
            <v>8.59</v>
          </cell>
        </row>
        <row r="91">
          <cell r="A91">
            <v>24.34</v>
          </cell>
        </row>
        <row r="92">
          <cell r="A92">
            <v>22.64</v>
          </cell>
        </row>
        <row r="93">
          <cell r="A93">
            <v>20.46</v>
          </cell>
        </row>
        <row r="94">
          <cell r="A94">
            <v>16.8</v>
          </cell>
        </row>
        <row r="95">
          <cell r="A95">
            <v>14.37</v>
          </cell>
        </row>
        <row r="96">
          <cell r="A96">
            <v>23.73</v>
          </cell>
        </row>
        <row r="97">
          <cell r="A97">
            <v>23.06</v>
          </cell>
        </row>
        <row r="98">
          <cell r="A98">
            <v>19.63</v>
          </cell>
        </row>
        <row r="99">
          <cell r="A99">
            <v>22.37</v>
          </cell>
        </row>
        <row r="100">
          <cell r="A100">
            <v>25.02</v>
          </cell>
        </row>
        <row r="101">
          <cell r="A101">
            <v>20.81</v>
          </cell>
        </row>
        <row r="102">
          <cell r="A102">
            <v>25.37</v>
          </cell>
        </row>
        <row r="103">
          <cell r="A103">
            <v>25.71</v>
          </cell>
        </row>
        <row r="104">
          <cell r="A104">
            <v>20.96</v>
          </cell>
        </row>
        <row r="105">
          <cell r="A105">
            <v>24.21</v>
          </cell>
        </row>
        <row r="106">
          <cell r="A106">
            <v>24.59</v>
          </cell>
        </row>
        <row r="107">
          <cell r="A107">
            <v>24.5</v>
          </cell>
        </row>
        <row r="108">
          <cell r="A108">
            <v>25.61</v>
          </cell>
        </row>
        <row r="109">
          <cell r="A109">
            <v>23.02</v>
          </cell>
        </row>
        <row r="110">
          <cell r="A110">
            <v>11.3</v>
          </cell>
        </row>
        <row r="111">
          <cell r="A111">
            <v>22.18</v>
          </cell>
        </row>
        <row r="112">
          <cell r="A112">
            <v>15.19</v>
          </cell>
        </row>
        <row r="113">
          <cell r="A113">
            <v>21.09</v>
          </cell>
        </row>
        <row r="114">
          <cell r="A114">
            <v>21.12</v>
          </cell>
        </row>
        <row r="115">
          <cell r="A115">
            <v>5.53</v>
          </cell>
        </row>
        <row r="116">
          <cell r="A116">
            <v>19.61</v>
          </cell>
        </row>
        <row r="117">
          <cell r="A117">
            <v>19.84</v>
          </cell>
        </row>
        <row r="118">
          <cell r="A118">
            <v>9.6300000000000008</v>
          </cell>
        </row>
        <row r="119">
          <cell r="A119">
            <v>25.29</v>
          </cell>
        </row>
        <row r="120">
          <cell r="A120">
            <v>14.59</v>
          </cell>
        </row>
        <row r="121">
          <cell r="A121">
            <v>28.22</v>
          </cell>
        </row>
        <row r="122">
          <cell r="A122">
            <v>26.46</v>
          </cell>
        </row>
        <row r="123">
          <cell r="A123">
            <v>24.51</v>
          </cell>
        </row>
        <row r="124">
          <cell r="A124">
            <v>23.37</v>
          </cell>
        </row>
        <row r="125">
          <cell r="A125">
            <v>27.79</v>
          </cell>
        </row>
        <row r="126">
          <cell r="A126">
            <v>27.34</v>
          </cell>
        </row>
        <row r="127">
          <cell r="A127">
            <v>23.59</v>
          </cell>
        </row>
        <row r="128">
          <cell r="A128">
            <v>21.37</v>
          </cell>
        </row>
        <row r="129">
          <cell r="A129">
            <v>23.72</v>
          </cell>
        </row>
        <row r="130">
          <cell r="A130">
            <v>22.41</v>
          </cell>
        </row>
        <row r="131">
          <cell r="A131">
            <v>25.08</v>
          </cell>
        </row>
        <row r="132">
          <cell r="A132">
            <v>14.73</v>
          </cell>
        </row>
        <row r="133">
          <cell r="A133">
            <v>23.97</v>
          </cell>
        </row>
        <row r="134">
          <cell r="A134">
            <v>17.14</v>
          </cell>
        </row>
        <row r="135">
          <cell r="A135">
            <v>23.99</v>
          </cell>
        </row>
        <row r="136">
          <cell r="A136">
            <v>24.51</v>
          </cell>
        </row>
        <row r="137">
          <cell r="A137">
            <v>23.53</v>
          </cell>
        </row>
        <row r="138">
          <cell r="A138">
            <v>28.34</v>
          </cell>
        </row>
        <row r="139">
          <cell r="A139">
            <v>26.31</v>
          </cell>
        </row>
        <row r="140">
          <cell r="A140">
            <v>21.75</v>
          </cell>
        </row>
        <row r="141">
          <cell r="A141">
            <v>7.26</v>
          </cell>
        </row>
        <row r="142">
          <cell r="A142">
            <v>27.68</v>
          </cell>
        </row>
        <row r="143">
          <cell r="A143">
            <v>29.77</v>
          </cell>
        </row>
        <row r="144">
          <cell r="A144">
            <v>26.6</v>
          </cell>
        </row>
        <row r="145">
          <cell r="A145">
            <v>26.43</v>
          </cell>
        </row>
        <row r="146">
          <cell r="A146">
            <v>15.2</v>
          </cell>
        </row>
        <row r="147">
          <cell r="A147">
            <v>20.350000000000001</v>
          </cell>
        </row>
        <row r="148">
          <cell r="A148">
            <v>28.32</v>
          </cell>
        </row>
        <row r="149">
          <cell r="A149">
            <v>30.21</v>
          </cell>
        </row>
        <row r="150">
          <cell r="A150">
            <v>31.48</v>
          </cell>
        </row>
        <row r="151">
          <cell r="A151">
            <v>30.6</v>
          </cell>
        </row>
        <row r="152">
          <cell r="A152">
            <v>31.59</v>
          </cell>
        </row>
        <row r="153">
          <cell r="A153">
            <v>31.26</v>
          </cell>
        </row>
        <row r="154">
          <cell r="A154">
            <v>31.01</v>
          </cell>
        </row>
        <row r="155">
          <cell r="A155">
            <v>30.62</v>
          </cell>
        </row>
        <row r="156">
          <cell r="A156">
            <v>28.29</v>
          </cell>
        </row>
        <row r="157">
          <cell r="A157">
            <v>27.14</v>
          </cell>
        </row>
        <row r="158">
          <cell r="A158">
            <v>27.87</v>
          </cell>
        </row>
        <row r="159">
          <cell r="A159">
            <v>29.27</v>
          </cell>
        </row>
        <row r="160">
          <cell r="A160">
            <v>27.79</v>
          </cell>
        </row>
        <row r="161">
          <cell r="A161">
            <v>27.55</v>
          </cell>
        </row>
        <row r="162">
          <cell r="A162">
            <v>28.86</v>
          </cell>
        </row>
        <row r="163">
          <cell r="A163">
            <v>29.15</v>
          </cell>
        </row>
        <row r="164">
          <cell r="A164">
            <v>30.49</v>
          </cell>
        </row>
        <row r="165">
          <cell r="A165">
            <v>29.67</v>
          </cell>
        </row>
        <row r="166">
          <cell r="A166">
            <v>29.74</v>
          </cell>
        </row>
        <row r="167">
          <cell r="A167">
            <v>28.6</v>
          </cell>
        </row>
        <row r="168">
          <cell r="A168">
            <v>23.46</v>
          </cell>
        </row>
        <row r="169">
          <cell r="A169">
            <v>27.66</v>
          </cell>
        </row>
        <row r="170">
          <cell r="A170">
            <v>25.78</v>
          </cell>
        </row>
        <row r="171">
          <cell r="A171">
            <v>30.63</v>
          </cell>
        </row>
        <row r="172">
          <cell r="A172">
            <v>24.4</v>
          </cell>
        </row>
        <row r="173">
          <cell r="A173">
            <v>30.92</v>
          </cell>
        </row>
        <row r="174">
          <cell r="A174">
            <v>30.59</v>
          </cell>
        </row>
        <row r="175">
          <cell r="A175">
            <v>29.96</v>
          </cell>
        </row>
        <row r="176">
          <cell r="A176">
            <v>28.92</v>
          </cell>
        </row>
        <row r="177">
          <cell r="A177">
            <v>29.97</v>
          </cell>
        </row>
        <row r="178">
          <cell r="A178">
            <v>28.75</v>
          </cell>
        </row>
        <row r="179">
          <cell r="A179">
            <v>28.65</v>
          </cell>
        </row>
        <row r="180">
          <cell r="A180">
            <v>30.18</v>
          </cell>
        </row>
        <row r="181">
          <cell r="A181">
            <v>28.98</v>
          </cell>
        </row>
        <row r="182">
          <cell r="A182">
            <v>27.64</v>
          </cell>
        </row>
        <row r="183">
          <cell r="A183">
            <v>26.22</v>
          </cell>
        </row>
        <row r="184">
          <cell r="A184">
            <v>28.19</v>
          </cell>
        </row>
        <row r="185">
          <cell r="A185">
            <v>28.87</v>
          </cell>
        </row>
        <row r="186">
          <cell r="A186">
            <v>30.35</v>
          </cell>
        </row>
        <row r="187">
          <cell r="A187">
            <v>30.96</v>
          </cell>
        </row>
        <row r="188">
          <cell r="A188">
            <v>30.74</v>
          </cell>
        </row>
        <row r="189">
          <cell r="A189">
            <v>30.49</v>
          </cell>
        </row>
        <row r="190">
          <cell r="A190">
            <v>26.4</v>
          </cell>
        </row>
        <row r="191">
          <cell r="A191">
            <v>24.17</v>
          </cell>
        </row>
        <row r="192">
          <cell r="A192">
            <v>28.94</v>
          </cell>
        </row>
        <row r="193">
          <cell r="A193">
            <v>17.91</v>
          </cell>
        </row>
        <row r="194">
          <cell r="A194">
            <v>28.7</v>
          </cell>
        </row>
        <row r="195">
          <cell r="A195">
            <v>29.22</v>
          </cell>
        </row>
        <row r="196">
          <cell r="A196">
            <v>29.28</v>
          </cell>
        </row>
        <row r="197">
          <cell r="A197">
            <v>28.84</v>
          </cell>
        </row>
        <row r="198">
          <cell r="A198">
            <v>29.38</v>
          </cell>
        </row>
        <row r="199">
          <cell r="A199">
            <v>28.74</v>
          </cell>
        </row>
        <row r="200">
          <cell r="A200">
            <v>28.44</v>
          </cell>
        </row>
        <row r="201">
          <cell r="A201">
            <v>28.16</v>
          </cell>
        </row>
        <row r="202">
          <cell r="A202">
            <v>26.77</v>
          </cell>
        </row>
        <row r="203">
          <cell r="A203">
            <v>28.25</v>
          </cell>
        </row>
        <row r="204">
          <cell r="A204">
            <v>27.86</v>
          </cell>
        </row>
        <row r="205">
          <cell r="A205">
            <v>28.22</v>
          </cell>
        </row>
        <row r="206">
          <cell r="A206">
            <v>27.54</v>
          </cell>
        </row>
        <row r="207">
          <cell r="A207">
            <v>27.74</v>
          </cell>
        </row>
        <row r="208">
          <cell r="A208">
            <v>26.63</v>
          </cell>
        </row>
        <row r="209">
          <cell r="A209">
            <v>25.5</v>
          </cell>
        </row>
        <row r="210">
          <cell r="A210">
            <v>29.5</v>
          </cell>
        </row>
        <row r="211">
          <cell r="A211">
            <v>28.59</v>
          </cell>
        </row>
        <row r="212">
          <cell r="A212">
            <v>28.76</v>
          </cell>
        </row>
        <row r="213">
          <cell r="A213">
            <v>27.63</v>
          </cell>
        </row>
        <row r="214">
          <cell r="A214">
            <v>22.98</v>
          </cell>
        </row>
        <row r="215">
          <cell r="A215">
            <v>25.74</v>
          </cell>
        </row>
        <row r="216">
          <cell r="A216">
            <v>26.13</v>
          </cell>
        </row>
        <row r="217">
          <cell r="A217">
            <v>18.29</v>
          </cell>
        </row>
        <row r="218">
          <cell r="A218">
            <v>25.08</v>
          </cell>
        </row>
        <row r="219">
          <cell r="A219">
            <v>27.03</v>
          </cell>
        </row>
        <row r="220">
          <cell r="A220">
            <v>27.29</v>
          </cell>
        </row>
        <row r="221">
          <cell r="A221">
            <v>27.39</v>
          </cell>
        </row>
        <row r="222">
          <cell r="A222">
            <v>27.94</v>
          </cell>
        </row>
        <row r="223">
          <cell r="A223">
            <v>27.48</v>
          </cell>
        </row>
        <row r="224">
          <cell r="A224">
            <v>26.45</v>
          </cell>
        </row>
        <row r="225">
          <cell r="A225">
            <v>26.07</v>
          </cell>
        </row>
        <row r="226">
          <cell r="A226">
            <v>26.47</v>
          </cell>
        </row>
        <row r="227">
          <cell r="A227">
            <v>26.67</v>
          </cell>
        </row>
        <row r="228">
          <cell r="A228">
            <v>25.3</v>
          </cell>
        </row>
        <row r="229">
          <cell r="A229">
            <v>22.2</v>
          </cell>
        </row>
        <row r="230">
          <cell r="A230">
            <v>24.92</v>
          </cell>
        </row>
        <row r="231">
          <cell r="A231">
            <v>25.47</v>
          </cell>
        </row>
        <row r="232">
          <cell r="A232">
            <v>24.85</v>
          </cell>
        </row>
        <row r="233">
          <cell r="A233">
            <v>24.16</v>
          </cell>
        </row>
        <row r="234">
          <cell r="A234">
            <v>22.71</v>
          </cell>
        </row>
        <row r="235">
          <cell r="A235">
            <v>22.17</v>
          </cell>
        </row>
        <row r="236">
          <cell r="A236">
            <v>24.04</v>
          </cell>
        </row>
        <row r="237">
          <cell r="A237">
            <v>22.97</v>
          </cell>
        </row>
        <row r="238">
          <cell r="A238">
            <v>14.95</v>
          </cell>
        </row>
        <row r="239">
          <cell r="A239">
            <v>18.91</v>
          </cell>
        </row>
        <row r="240">
          <cell r="A240">
            <v>18.809999999999999</v>
          </cell>
        </row>
        <row r="241">
          <cell r="A241">
            <v>14.99</v>
          </cell>
        </row>
        <row r="242">
          <cell r="A242">
            <v>20.04</v>
          </cell>
        </row>
        <row r="243">
          <cell r="A243">
            <v>23.6</v>
          </cell>
        </row>
        <row r="244">
          <cell r="A244">
            <v>22.37</v>
          </cell>
        </row>
        <row r="245">
          <cell r="A245">
            <v>24.1</v>
          </cell>
        </row>
        <row r="246">
          <cell r="A246">
            <v>23.37</v>
          </cell>
        </row>
        <row r="247">
          <cell r="A247">
            <v>22.31</v>
          </cell>
        </row>
        <row r="248">
          <cell r="A248">
            <v>20.9</v>
          </cell>
        </row>
        <row r="249">
          <cell r="A249">
            <v>22.17</v>
          </cell>
        </row>
        <row r="250">
          <cell r="A250">
            <v>6.61</v>
          </cell>
        </row>
        <row r="251">
          <cell r="A251">
            <v>17.61</v>
          </cell>
        </row>
        <row r="252">
          <cell r="A252">
            <v>17.32</v>
          </cell>
        </row>
        <row r="253">
          <cell r="A253">
            <v>21.85</v>
          </cell>
        </row>
        <row r="254">
          <cell r="A254">
            <v>21.85</v>
          </cell>
        </row>
        <row r="255">
          <cell r="A255">
            <v>21.17</v>
          </cell>
        </row>
        <row r="256">
          <cell r="A256">
            <v>16.77</v>
          </cell>
        </row>
        <row r="257">
          <cell r="A257">
            <v>17.91</v>
          </cell>
        </row>
        <row r="258">
          <cell r="A258">
            <v>20.79</v>
          </cell>
        </row>
        <row r="259">
          <cell r="A259">
            <v>15.64</v>
          </cell>
        </row>
        <row r="260">
          <cell r="A260">
            <v>19.21</v>
          </cell>
        </row>
        <row r="261">
          <cell r="A261">
            <v>18.329999999999998</v>
          </cell>
        </row>
        <row r="262">
          <cell r="A262">
            <v>18.940000000000001</v>
          </cell>
        </row>
        <row r="263">
          <cell r="A263">
            <v>19</v>
          </cell>
        </row>
        <row r="264">
          <cell r="A264">
            <v>20.309999999999999</v>
          </cell>
        </row>
        <row r="265">
          <cell r="A265">
            <v>19.41</v>
          </cell>
        </row>
        <row r="266">
          <cell r="A266">
            <v>20.91</v>
          </cell>
        </row>
        <row r="267">
          <cell r="A267">
            <v>20.260000000000002</v>
          </cell>
        </row>
        <row r="268">
          <cell r="A268">
            <v>20.11</v>
          </cell>
        </row>
        <row r="269">
          <cell r="A269">
            <v>19.22</v>
          </cell>
        </row>
        <row r="270">
          <cell r="A270">
            <v>14.77</v>
          </cell>
        </row>
        <row r="271">
          <cell r="A271">
            <v>8.1199999999999992</v>
          </cell>
        </row>
        <row r="272">
          <cell r="A272">
            <v>11.65</v>
          </cell>
        </row>
        <row r="273">
          <cell r="A273">
            <v>16.79</v>
          </cell>
        </row>
        <row r="274">
          <cell r="A274">
            <v>19.13</v>
          </cell>
        </row>
        <row r="275">
          <cell r="A275">
            <v>18.600000000000001</v>
          </cell>
        </row>
        <row r="276">
          <cell r="A276">
            <v>17.829999999999998</v>
          </cell>
        </row>
        <row r="277">
          <cell r="A277">
            <v>14.36</v>
          </cell>
        </row>
        <row r="278">
          <cell r="A278">
            <v>14.99</v>
          </cell>
        </row>
        <row r="279">
          <cell r="A279">
            <v>12.14</v>
          </cell>
        </row>
        <row r="280">
          <cell r="A280">
            <v>15.65</v>
          </cell>
        </row>
        <row r="281">
          <cell r="A281">
            <v>15.74</v>
          </cell>
        </row>
        <row r="282">
          <cell r="A282">
            <v>15.31</v>
          </cell>
        </row>
        <row r="283">
          <cell r="A283">
            <v>17.079999999999998</v>
          </cell>
        </row>
        <row r="284">
          <cell r="A284">
            <v>17.53</v>
          </cell>
        </row>
        <row r="285">
          <cell r="A285">
            <v>15.7</v>
          </cell>
        </row>
        <row r="286">
          <cell r="A286">
            <v>16.7</v>
          </cell>
        </row>
        <row r="287">
          <cell r="A287">
            <v>12.87</v>
          </cell>
        </row>
        <row r="288">
          <cell r="A288">
            <v>13.83</v>
          </cell>
        </row>
        <row r="289">
          <cell r="A289">
            <v>16.63</v>
          </cell>
        </row>
        <row r="290">
          <cell r="A290">
            <v>16.059999999999999</v>
          </cell>
        </row>
        <row r="291">
          <cell r="A291">
            <v>16.25</v>
          </cell>
        </row>
        <row r="292">
          <cell r="A292">
            <v>13.27</v>
          </cell>
        </row>
        <row r="293">
          <cell r="A293">
            <v>11.37</v>
          </cell>
        </row>
        <row r="294">
          <cell r="A294">
            <v>15.17</v>
          </cell>
        </row>
        <row r="295">
          <cell r="A295">
            <v>10.47</v>
          </cell>
        </row>
        <row r="296">
          <cell r="A296">
            <v>9.14</v>
          </cell>
        </row>
        <row r="297">
          <cell r="A297">
            <v>13.23</v>
          </cell>
        </row>
        <row r="298">
          <cell r="A298">
            <v>14.06</v>
          </cell>
        </row>
        <row r="299">
          <cell r="A299">
            <v>12.67</v>
          </cell>
        </row>
        <row r="300">
          <cell r="A300">
            <v>13.82</v>
          </cell>
        </row>
        <row r="301">
          <cell r="A301">
            <v>13.15</v>
          </cell>
        </row>
        <row r="302">
          <cell r="A302">
            <v>12.21</v>
          </cell>
        </row>
        <row r="303">
          <cell r="A303">
            <v>12.04</v>
          </cell>
        </row>
        <row r="304">
          <cell r="A304">
            <v>13.58</v>
          </cell>
        </row>
        <row r="305">
          <cell r="A305">
            <v>14.51</v>
          </cell>
        </row>
        <row r="306">
          <cell r="A306">
            <v>14.31</v>
          </cell>
        </row>
        <row r="307">
          <cell r="A307">
            <v>13.93</v>
          </cell>
        </row>
        <row r="308">
          <cell r="A308">
            <v>6.75</v>
          </cell>
        </row>
        <row r="309">
          <cell r="A309">
            <v>12.3</v>
          </cell>
        </row>
        <row r="310">
          <cell r="A310">
            <v>13.97</v>
          </cell>
        </row>
        <row r="311">
          <cell r="A311">
            <v>13.55</v>
          </cell>
        </row>
        <row r="312">
          <cell r="A312">
            <v>12.66</v>
          </cell>
        </row>
        <row r="313">
          <cell r="A313">
            <v>12.83</v>
          </cell>
        </row>
        <row r="314">
          <cell r="A314">
            <v>10.54</v>
          </cell>
        </row>
        <row r="315">
          <cell r="A315">
            <v>12.81</v>
          </cell>
        </row>
        <row r="316">
          <cell r="A316">
            <v>12.46</v>
          </cell>
        </row>
        <row r="317">
          <cell r="A317">
            <v>7.26</v>
          </cell>
        </row>
        <row r="318">
          <cell r="A318">
            <v>8.14</v>
          </cell>
        </row>
        <row r="319">
          <cell r="A319">
            <v>10.97</v>
          </cell>
        </row>
        <row r="320">
          <cell r="A320">
            <v>11.86</v>
          </cell>
        </row>
        <row r="321">
          <cell r="A321">
            <v>8.36</v>
          </cell>
        </row>
        <row r="322">
          <cell r="A322">
            <v>7.97</v>
          </cell>
        </row>
        <row r="323">
          <cell r="A323">
            <v>11.76</v>
          </cell>
        </row>
        <row r="324">
          <cell r="A324">
            <v>11.65</v>
          </cell>
        </row>
        <row r="325">
          <cell r="A325">
            <v>11.07</v>
          </cell>
        </row>
        <row r="326">
          <cell r="A326">
            <v>11.26</v>
          </cell>
        </row>
        <row r="327">
          <cell r="A327">
            <v>12.17</v>
          </cell>
        </row>
        <row r="328">
          <cell r="A328">
            <v>11.91</v>
          </cell>
        </row>
        <row r="329">
          <cell r="A329">
            <v>11.43</v>
          </cell>
        </row>
        <row r="330">
          <cell r="A330">
            <v>10.31</v>
          </cell>
        </row>
        <row r="331">
          <cell r="A331">
            <v>4.95</v>
          </cell>
        </row>
        <row r="332">
          <cell r="A332">
            <v>6.22</v>
          </cell>
        </row>
        <row r="333">
          <cell r="A333">
            <v>11.03</v>
          </cell>
        </row>
        <row r="334">
          <cell r="A334">
            <v>7.96</v>
          </cell>
        </row>
        <row r="335">
          <cell r="A335">
            <v>5.4</v>
          </cell>
        </row>
        <row r="336">
          <cell r="A336">
            <v>10.6</v>
          </cell>
        </row>
        <row r="337">
          <cell r="A337">
            <v>5</v>
          </cell>
        </row>
        <row r="338">
          <cell r="A338">
            <v>7.21</v>
          </cell>
        </row>
        <row r="339">
          <cell r="A339">
            <v>10.85</v>
          </cell>
        </row>
        <row r="340">
          <cell r="A340">
            <v>10.4</v>
          </cell>
        </row>
        <row r="341">
          <cell r="A341">
            <v>10.4</v>
          </cell>
        </row>
        <row r="342">
          <cell r="A342">
            <v>9.67</v>
          </cell>
        </row>
        <row r="343">
          <cell r="A343">
            <v>7.71</v>
          </cell>
        </row>
        <row r="344">
          <cell r="A344">
            <v>8.44</v>
          </cell>
        </row>
        <row r="345">
          <cell r="A345">
            <v>7.92</v>
          </cell>
        </row>
        <row r="346">
          <cell r="A346">
            <v>9.26</v>
          </cell>
        </row>
        <row r="347">
          <cell r="A347">
            <v>8.3800000000000008</v>
          </cell>
        </row>
        <row r="348">
          <cell r="A348">
            <v>7.78</v>
          </cell>
        </row>
        <row r="349">
          <cell r="A349">
            <v>9.0399999999999991</v>
          </cell>
        </row>
        <row r="350">
          <cell r="A350">
            <v>4.95</v>
          </cell>
        </row>
        <row r="351">
          <cell r="A351">
            <v>6.58</v>
          </cell>
        </row>
        <row r="352">
          <cell r="A352">
            <v>8.1199999999999992</v>
          </cell>
        </row>
        <row r="353">
          <cell r="A353">
            <v>3.99</v>
          </cell>
        </row>
        <row r="354">
          <cell r="A354">
            <v>5.0599999999999996</v>
          </cell>
        </row>
        <row r="355">
          <cell r="A355">
            <v>4.82</v>
          </cell>
        </row>
        <row r="356">
          <cell r="A356">
            <v>9.7899999999999991</v>
          </cell>
        </row>
        <row r="357">
          <cell r="A357">
            <v>9.7799999999999994</v>
          </cell>
        </row>
        <row r="358">
          <cell r="A358">
            <v>6.93</v>
          </cell>
        </row>
        <row r="359">
          <cell r="A359">
            <v>3.94</v>
          </cell>
        </row>
        <row r="360">
          <cell r="A360">
            <v>10.27</v>
          </cell>
        </row>
        <row r="361">
          <cell r="A361">
            <v>9.06</v>
          </cell>
        </row>
        <row r="362">
          <cell r="A362">
            <v>6.79</v>
          </cell>
        </row>
        <row r="363">
          <cell r="A363">
            <v>10.68</v>
          </cell>
        </row>
        <row r="364">
          <cell r="A364">
            <v>9.94</v>
          </cell>
        </row>
        <row r="365">
          <cell r="A365">
            <v>9.2899999999999991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4_Temp_Max"/>
      <sheetName val="data"/>
    </sheetNames>
    <sheetDataSet>
      <sheetData sheetId="0" refreshError="1"/>
      <sheetData sheetId="1">
        <row r="1">
          <cell r="A1">
            <v>16.97</v>
          </cell>
        </row>
        <row r="2">
          <cell r="A2">
            <v>17.8</v>
          </cell>
        </row>
        <row r="3">
          <cell r="A3">
            <v>19.71</v>
          </cell>
        </row>
        <row r="4">
          <cell r="A4">
            <v>19.190000000000001</v>
          </cell>
        </row>
        <row r="5">
          <cell r="A5">
            <v>18.350000000000001</v>
          </cell>
        </row>
        <row r="6">
          <cell r="A6">
            <v>18.3</v>
          </cell>
        </row>
        <row r="7">
          <cell r="A7">
            <v>18.09</v>
          </cell>
        </row>
        <row r="8">
          <cell r="A8">
            <v>16.329999999999998</v>
          </cell>
        </row>
        <row r="9">
          <cell r="A9">
            <v>15.51</v>
          </cell>
        </row>
        <row r="10">
          <cell r="A10">
            <v>14.86</v>
          </cell>
        </row>
        <row r="11">
          <cell r="A11">
            <v>15.03</v>
          </cell>
        </row>
        <row r="12">
          <cell r="A12">
            <v>18.350000000000001</v>
          </cell>
        </row>
        <row r="13">
          <cell r="A13">
            <v>14.99</v>
          </cell>
        </row>
        <row r="14">
          <cell r="A14">
            <v>15.58</v>
          </cell>
        </row>
        <row r="15">
          <cell r="A15">
            <v>16.420000000000002</v>
          </cell>
        </row>
        <row r="16">
          <cell r="A16">
            <v>16.3</v>
          </cell>
        </row>
        <row r="17">
          <cell r="A17">
            <v>14.18</v>
          </cell>
        </row>
        <row r="18">
          <cell r="A18">
            <v>13.95</v>
          </cell>
        </row>
        <row r="19">
          <cell r="A19">
            <v>14.24</v>
          </cell>
        </row>
        <row r="20">
          <cell r="A20">
            <v>15.33</v>
          </cell>
        </row>
        <row r="21">
          <cell r="A21">
            <v>14.47</v>
          </cell>
        </row>
        <row r="22">
          <cell r="A22">
            <v>16.88</v>
          </cell>
        </row>
        <row r="23">
          <cell r="A23">
            <v>15.47</v>
          </cell>
        </row>
        <row r="24">
          <cell r="A24">
            <v>17.260000000000002</v>
          </cell>
        </row>
        <row r="25">
          <cell r="A25">
            <v>20.32</v>
          </cell>
        </row>
        <row r="26">
          <cell r="A26">
            <v>19.61</v>
          </cell>
        </row>
        <row r="27">
          <cell r="A27">
            <v>18.8</v>
          </cell>
        </row>
        <row r="28">
          <cell r="A28">
            <v>16.05</v>
          </cell>
        </row>
        <row r="29">
          <cell r="A29">
            <v>15.05</v>
          </cell>
        </row>
        <row r="30">
          <cell r="A30">
            <v>15.13</v>
          </cell>
        </row>
        <row r="31">
          <cell r="A31">
            <v>14.8</v>
          </cell>
        </row>
        <row r="32">
          <cell r="A32">
            <v>17.739999999999998</v>
          </cell>
        </row>
        <row r="33">
          <cell r="A33">
            <v>13.62</v>
          </cell>
        </row>
        <row r="34">
          <cell r="A34">
            <v>16.12</v>
          </cell>
        </row>
        <row r="35">
          <cell r="A35">
            <v>15.39</v>
          </cell>
        </row>
        <row r="36">
          <cell r="A36">
            <v>18.04</v>
          </cell>
        </row>
        <row r="37">
          <cell r="A37">
            <v>18.71</v>
          </cell>
        </row>
        <row r="38">
          <cell r="A38">
            <v>16.829999999999998</v>
          </cell>
        </row>
        <row r="39">
          <cell r="A39">
            <v>16.87</v>
          </cell>
        </row>
        <row r="40">
          <cell r="A40">
            <v>16.260000000000002</v>
          </cell>
        </row>
        <row r="41">
          <cell r="A41">
            <v>14.73</v>
          </cell>
        </row>
        <row r="42">
          <cell r="A42">
            <v>14.57</v>
          </cell>
        </row>
        <row r="43">
          <cell r="A43">
            <v>18.11</v>
          </cell>
        </row>
        <row r="44">
          <cell r="A44">
            <v>20.59</v>
          </cell>
        </row>
        <row r="45">
          <cell r="A45">
            <v>20.14</v>
          </cell>
        </row>
        <row r="46">
          <cell r="A46">
            <v>18.7</v>
          </cell>
        </row>
        <row r="47">
          <cell r="A47">
            <v>17.010000000000002</v>
          </cell>
        </row>
        <row r="48">
          <cell r="A48">
            <v>12.58</v>
          </cell>
        </row>
        <row r="49">
          <cell r="A49">
            <v>15.17</v>
          </cell>
        </row>
        <row r="50">
          <cell r="A50">
            <v>17.690000000000001</v>
          </cell>
        </row>
        <row r="51">
          <cell r="A51">
            <v>19.41</v>
          </cell>
        </row>
        <row r="52">
          <cell r="A52">
            <v>19.13</v>
          </cell>
        </row>
        <row r="53">
          <cell r="A53">
            <v>16.55</v>
          </cell>
        </row>
        <row r="54">
          <cell r="A54">
            <v>14.33</v>
          </cell>
        </row>
        <row r="55">
          <cell r="A55">
            <v>14.2</v>
          </cell>
        </row>
        <row r="56">
          <cell r="A56">
            <v>15.81</v>
          </cell>
        </row>
        <row r="57">
          <cell r="A57">
            <v>17.05</v>
          </cell>
        </row>
        <row r="58">
          <cell r="A58">
            <v>16.68</v>
          </cell>
        </row>
        <row r="59">
          <cell r="A59">
            <v>19.93</v>
          </cell>
        </row>
        <row r="60">
          <cell r="A60">
            <v>17.77</v>
          </cell>
        </row>
        <row r="61">
          <cell r="A61">
            <v>19.920000000000002</v>
          </cell>
        </row>
        <row r="62">
          <cell r="A62">
            <v>17.690000000000001</v>
          </cell>
        </row>
        <row r="63">
          <cell r="A63">
            <v>17.5</v>
          </cell>
        </row>
        <row r="64">
          <cell r="A64">
            <v>19.46</v>
          </cell>
        </row>
        <row r="65">
          <cell r="A65">
            <v>16.760000000000002</v>
          </cell>
        </row>
        <row r="66">
          <cell r="A66">
            <v>15.39</v>
          </cell>
        </row>
        <row r="67">
          <cell r="A67">
            <v>16.13</v>
          </cell>
        </row>
        <row r="68">
          <cell r="A68">
            <v>16.16</v>
          </cell>
        </row>
        <row r="69">
          <cell r="A69">
            <v>14.52</v>
          </cell>
        </row>
        <row r="70">
          <cell r="A70">
            <v>15.76</v>
          </cell>
        </row>
        <row r="71">
          <cell r="A71">
            <v>13.9</v>
          </cell>
        </row>
        <row r="72">
          <cell r="A72">
            <v>14.91</v>
          </cell>
        </row>
        <row r="73">
          <cell r="A73">
            <v>16</v>
          </cell>
        </row>
        <row r="74">
          <cell r="A74">
            <v>17.47</v>
          </cell>
        </row>
        <row r="75">
          <cell r="A75">
            <v>19.739999999999998</v>
          </cell>
        </row>
        <row r="76">
          <cell r="A76">
            <v>19.7</v>
          </cell>
        </row>
        <row r="77">
          <cell r="A77">
            <v>20.36</v>
          </cell>
        </row>
        <row r="78">
          <cell r="A78">
            <v>17.07</v>
          </cell>
        </row>
        <row r="79">
          <cell r="A79">
            <v>16.89</v>
          </cell>
        </row>
        <row r="80">
          <cell r="A80">
            <v>19.66</v>
          </cell>
        </row>
        <row r="81">
          <cell r="A81">
            <v>21.66</v>
          </cell>
        </row>
        <row r="82">
          <cell r="A82">
            <v>18.61</v>
          </cell>
        </row>
        <row r="83">
          <cell r="A83">
            <v>20.45</v>
          </cell>
        </row>
        <row r="84">
          <cell r="A84">
            <v>20.56</v>
          </cell>
        </row>
        <row r="85">
          <cell r="A85">
            <v>17.97</v>
          </cell>
        </row>
        <row r="86">
          <cell r="A86">
            <v>16.82</v>
          </cell>
        </row>
        <row r="87">
          <cell r="A87">
            <v>16.14</v>
          </cell>
        </row>
        <row r="88">
          <cell r="A88">
            <v>16.28</v>
          </cell>
        </row>
        <row r="89">
          <cell r="A89">
            <v>19.2</v>
          </cell>
        </row>
        <row r="90">
          <cell r="A90">
            <v>18.440000000000001</v>
          </cell>
        </row>
        <row r="91">
          <cell r="A91">
            <v>18.260000000000002</v>
          </cell>
        </row>
        <row r="92">
          <cell r="A92">
            <v>19.47</v>
          </cell>
        </row>
        <row r="93">
          <cell r="A93">
            <v>17.79</v>
          </cell>
        </row>
        <row r="94">
          <cell r="A94">
            <v>20.420000000000002</v>
          </cell>
        </row>
        <row r="95">
          <cell r="A95">
            <v>22.48</v>
          </cell>
        </row>
        <row r="96">
          <cell r="A96">
            <v>22.7</v>
          </cell>
        </row>
        <row r="97">
          <cell r="A97">
            <v>21.91</v>
          </cell>
        </row>
        <row r="98">
          <cell r="A98">
            <v>23.46</v>
          </cell>
        </row>
        <row r="99">
          <cell r="A99">
            <v>21.02</v>
          </cell>
        </row>
        <row r="100">
          <cell r="A100">
            <v>21.68</v>
          </cell>
        </row>
        <row r="101">
          <cell r="A101">
            <v>23.96</v>
          </cell>
        </row>
        <row r="102">
          <cell r="A102">
            <v>22.23</v>
          </cell>
        </row>
        <row r="103">
          <cell r="A103">
            <v>21.22</v>
          </cell>
        </row>
        <row r="104">
          <cell r="A104">
            <v>19.73</v>
          </cell>
        </row>
        <row r="105">
          <cell r="A105">
            <v>22.55</v>
          </cell>
        </row>
        <row r="106">
          <cell r="A106">
            <v>22.51</v>
          </cell>
        </row>
        <row r="107">
          <cell r="A107">
            <v>21.76</v>
          </cell>
        </row>
        <row r="108">
          <cell r="A108">
            <v>23.03</v>
          </cell>
        </row>
        <row r="109">
          <cell r="A109">
            <v>24.34</v>
          </cell>
        </row>
        <row r="110">
          <cell r="A110">
            <v>21.61</v>
          </cell>
        </row>
        <row r="111">
          <cell r="A111">
            <v>20.45</v>
          </cell>
        </row>
        <row r="112">
          <cell r="A112">
            <v>22.79</v>
          </cell>
        </row>
        <row r="113">
          <cell r="A113">
            <v>21.19</v>
          </cell>
        </row>
        <row r="114">
          <cell r="A114">
            <v>23.75</v>
          </cell>
        </row>
        <row r="115">
          <cell r="A115">
            <v>21.43</v>
          </cell>
        </row>
        <row r="116">
          <cell r="A116">
            <v>22.96</v>
          </cell>
        </row>
        <row r="117">
          <cell r="A117">
            <v>23.12</v>
          </cell>
        </row>
        <row r="118">
          <cell r="A118">
            <v>22.83</v>
          </cell>
        </row>
        <row r="119">
          <cell r="A119">
            <v>24.31</v>
          </cell>
        </row>
        <row r="120">
          <cell r="A120">
            <v>23.67</v>
          </cell>
        </row>
        <row r="121">
          <cell r="A121">
            <v>21.9</v>
          </cell>
        </row>
        <row r="122">
          <cell r="A122">
            <v>22.33</v>
          </cell>
        </row>
        <row r="123">
          <cell r="A123">
            <v>20.94</v>
          </cell>
        </row>
        <row r="124">
          <cell r="A124">
            <v>21.34</v>
          </cell>
        </row>
        <row r="125">
          <cell r="A125">
            <v>21.61</v>
          </cell>
        </row>
        <row r="126">
          <cell r="A126">
            <v>23</v>
          </cell>
        </row>
        <row r="127">
          <cell r="A127">
            <v>23.92</v>
          </cell>
        </row>
        <row r="128">
          <cell r="A128">
            <v>21.18</v>
          </cell>
        </row>
        <row r="129">
          <cell r="A129">
            <v>22.21</v>
          </cell>
        </row>
        <row r="130">
          <cell r="A130">
            <v>23.88</v>
          </cell>
        </row>
        <row r="131">
          <cell r="A131">
            <v>28</v>
          </cell>
        </row>
        <row r="132">
          <cell r="A132">
            <v>23.67</v>
          </cell>
        </row>
        <row r="133">
          <cell r="A133">
            <v>21.7</v>
          </cell>
        </row>
        <row r="134">
          <cell r="A134">
            <v>20.3</v>
          </cell>
        </row>
        <row r="135">
          <cell r="A135">
            <v>20.25</v>
          </cell>
        </row>
        <row r="136">
          <cell r="A136">
            <v>20.149999999999999</v>
          </cell>
        </row>
        <row r="137">
          <cell r="A137">
            <v>20.32</v>
          </cell>
        </row>
        <row r="138">
          <cell r="A138">
            <v>21.29</v>
          </cell>
        </row>
        <row r="139">
          <cell r="A139">
            <v>22.93</v>
          </cell>
        </row>
        <row r="140">
          <cell r="A140">
            <v>24.22</v>
          </cell>
        </row>
        <row r="141">
          <cell r="A141">
            <v>22.93</v>
          </cell>
        </row>
        <row r="142">
          <cell r="A142">
            <v>23.29</v>
          </cell>
        </row>
        <row r="143">
          <cell r="A143">
            <v>22.65</v>
          </cell>
        </row>
        <row r="144">
          <cell r="A144">
            <v>19.55</v>
          </cell>
        </row>
        <row r="145">
          <cell r="A145">
            <v>21.58</v>
          </cell>
        </row>
        <row r="146">
          <cell r="A146">
            <v>24.5</v>
          </cell>
        </row>
        <row r="147">
          <cell r="A147">
            <v>21.73</v>
          </cell>
        </row>
        <row r="148">
          <cell r="A148">
            <v>24.61</v>
          </cell>
        </row>
        <row r="149">
          <cell r="A149">
            <v>23.97</v>
          </cell>
        </row>
        <row r="150">
          <cell r="A150">
            <v>26.14</v>
          </cell>
        </row>
        <row r="151">
          <cell r="A151">
            <v>22.14</v>
          </cell>
        </row>
        <row r="152">
          <cell r="A152">
            <v>20.05</v>
          </cell>
        </row>
        <row r="153">
          <cell r="A153">
            <v>22.98</v>
          </cell>
        </row>
        <row r="154">
          <cell r="A154">
            <v>25.68</v>
          </cell>
        </row>
        <row r="155">
          <cell r="A155">
            <v>28.86</v>
          </cell>
        </row>
        <row r="156">
          <cell r="A156">
            <v>24.86</v>
          </cell>
        </row>
        <row r="157">
          <cell r="A157">
            <v>25.97</v>
          </cell>
        </row>
        <row r="158">
          <cell r="A158">
            <v>26.22</v>
          </cell>
        </row>
        <row r="159">
          <cell r="A159">
            <v>25.91</v>
          </cell>
        </row>
        <row r="160">
          <cell r="A160">
            <v>23.74</v>
          </cell>
        </row>
        <row r="161">
          <cell r="A161">
            <v>26.11</v>
          </cell>
        </row>
        <row r="162">
          <cell r="A162">
            <v>25.96</v>
          </cell>
        </row>
        <row r="163">
          <cell r="A163">
            <v>26.82</v>
          </cell>
        </row>
        <row r="164">
          <cell r="A164">
            <v>28.34</v>
          </cell>
        </row>
        <row r="165">
          <cell r="A165">
            <v>29.1</v>
          </cell>
        </row>
        <row r="166">
          <cell r="A166">
            <v>27.16</v>
          </cell>
        </row>
        <row r="167">
          <cell r="A167">
            <v>24.37</v>
          </cell>
        </row>
        <row r="168">
          <cell r="A168">
            <v>24.06</v>
          </cell>
        </row>
        <row r="169">
          <cell r="A169">
            <v>25.76</v>
          </cell>
        </row>
        <row r="170">
          <cell r="A170">
            <v>26.14</v>
          </cell>
        </row>
        <row r="171">
          <cell r="A171">
            <v>26.72</v>
          </cell>
        </row>
        <row r="172">
          <cell r="A172">
            <v>27.07</v>
          </cell>
        </row>
        <row r="173">
          <cell r="A173">
            <v>28.79</v>
          </cell>
        </row>
        <row r="174">
          <cell r="A174">
            <v>27.75</v>
          </cell>
        </row>
        <row r="175">
          <cell r="A175">
            <v>24.43</v>
          </cell>
        </row>
        <row r="176">
          <cell r="A176">
            <v>25.95</v>
          </cell>
        </row>
        <row r="177">
          <cell r="A177">
            <v>27.34</v>
          </cell>
        </row>
        <row r="178">
          <cell r="A178">
            <v>27.21</v>
          </cell>
        </row>
        <row r="179">
          <cell r="A179">
            <v>28.82</v>
          </cell>
        </row>
        <row r="180">
          <cell r="A180">
            <v>29.72</v>
          </cell>
        </row>
        <row r="181">
          <cell r="A181">
            <v>25.95</v>
          </cell>
        </row>
        <row r="182">
          <cell r="A182">
            <v>29.43</v>
          </cell>
        </row>
        <row r="183">
          <cell r="A183">
            <v>26.67</v>
          </cell>
        </row>
        <row r="184">
          <cell r="A184">
            <v>24.78</v>
          </cell>
        </row>
        <row r="185">
          <cell r="A185">
            <v>27.66</v>
          </cell>
        </row>
        <row r="186">
          <cell r="A186">
            <v>27.93</v>
          </cell>
        </row>
        <row r="187">
          <cell r="A187">
            <v>29.13</v>
          </cell>
        </row>
        <row r="188">
          <cell r="A188">
            <v>28.38</v>
          </cell>
        </row>
        <row r="189">
          <cell r="A189">
            <v>25.91</v>
          </cell>
        </row>
        <row r="190">
          <cell r="A190">
            <v>26.52</v>
          </cell>
        </row>
        <row r="191">
          <cell r="A191">
            <v>25.94</v>
          </cell>
        </row>
        <row r="192">
          <cell r="A192">
            <v>26.08</v>
          </cell>
        </row>
        <row r="193">
          <cell r="A193">
            <v>27.22</v>
          </cell>
        </row>
        <row r="194">
          <cell r="A194">
            <v>27.27</v>
          </cell>
        </row>
        <row r="195">
          <cell r="A195">
            <v>29.6</v>
          </cell>
        </row>
        <row r="196">
          <cell r="A196">
            <v>28.39</v>
          </cell>
        </row>
        <row r="197">
          <cell r="A197">
            <v>29.53</v>
          </cell>
        </row>
        <row r="198">
          <cell r="A198">
            <v>29.27</v>
          </cell>
        </row>
        <row r="199">
          <cell r="A199">
            <v>31.54</v>
          </cell>
        </row>
        <row r="200">
          <cell r="A200">
            <v>32.840000000000003</v>
          </cell>
        </row>
        <row r="201">
          <cell r="A201">
            <v>29.38</v>
          </cell>
        </row>
        <row r="202">
          <cell r="A202">
            <v>27.96</v>
          </cell>
        </row>
        <row r="203">
          <cell r="A203">
            <v>28.35</v>
          </cell>
        </row>
        <row r="204">
          <cell r="A204">
            <v>29.94</v>
          </cell>
        </row>
        <row r="205">
          <cell r="A205">
            <v>28.64</v>
          </cell>
        </row>
        <row r="206">
          <cell r="A206">
            <v>29.54</v>
          </cell>
        </row>
        <row r="207">
          <cell r="A207">
            <v>27.65</v>
          </cell>
        </row>
        <row r="208">
          <cell r="A208">
            <v>28.4</v>
          </cell>
        </row>
        <row r="209">
          <cell r="A209">
            <v>30.42</v>
          </cell>
        </row>
        <row r="210">
          <cell r="A210">
            <v>28.05</v>
          </cell>
        </row>
        <row r="211">
          <cell r="A211">
            <v>28.3</v>
          </cell>
        </row>
        <row r="212">
          <cell r="A212">
            <v>29.11</v>
          </cell>
        </row>
        <row r="213">
          <cell r="A213">
            <v>32.159999999999997</v>
          </cell>
        </row>
        <row r="214">
          <cell r="A214">
            <v>29.76</v>
          </cell>
        </row>
        <row r="215">
          <cell r="A215">
            <v>29.29</v>
          </cell>
        </row>
        <row r="216">
          <cell r="A216">
            <v>29.29</v>
          </cell>
        </row>
        <row r="217">
          <cell r="A217">
            <v>29.39</v>
          </cell>
        </row>
        <row r="218">
          <cell r="A218">
            <v>28.02</v>
          </cell>
        </row>
        <row r="219">
          <cell r="A219">
            <v>27.61</v>
          </cell>
        </row>
        <row r="220">
          <cell r="A220">
            <v>30.24</v>
          </cell>
        </row>
        <row r="221">
          <cell r="A221">
            <v>29.97</v>
          </cell>
        </row>
        <row r="222">
          <cell r="A222">
            <v>32.35</v>
          </cell>
        </row>
        <row r="223">
          <cell r="A223">
            <v>31.64</v>
          </cell>
        </row>
        <row r="224">
          <cell r="A224">
            <v>28.91</v>
          </cell>
        </row>
        <row r="225">
          <cell r="A225">
            <v>32.270000000000003</v>
          </cell>
        </row>
        <row r="226">
          <cell r="A226">
            <v>28.94</v>
          </cell>
        </row>
        <row r="227">
          <cell r="A227">
            <v>28.6</v>
          </cell>
        </row>
        <row r="228">
          <cell r="A228">
            <v>27.96</v>
          </cell>
        </row>
        <row r="229">
          <cell r="A229">
            <v>27.53</v>
          </cell>
        </row>
        <row r="230">
          <cell r="A230">
            <v>27.39</v>
          </cell>
        </row>
        <row r="231">
          <cell r="A231">
            <v>28.5</v>
          </cell>
        </row>
        <row r="232">
          <cell r="A232">
            <v>29.76</v>
          </cell>
        </row>
        <row r="233">
          <cell r="A233">
            <v>28.93</v>
          </cell>
        </row>
        <row r="234">
          <cell r="A234">
            <v>30.03</v>
          </cell>
        </row>
        <row r="235">
          <cell r="A235">
            <v>28.07</v>
          </cell>
        </row>
        <row r="236">
          <cell r="A236">
            <v>28.59</v>
          </cell>
        </row>
        <row r="237">
          <cell r="A237">
            <v>29.31</v>
          </cell>
        </row>
        <row r="238">
          <cell r="A238">
            <v>32.549999999999997</v>
          </cell>
        </row>
        <row r="239">
          <cell r="A239">
            <v>32.81</v>
          </cell>
        </row>
        <row r="240">
          <cell r="A240">
            <v>29.66</v>
          </cell>
        </row>
        <row r="241">
          <cell r="A241">
            <v>30.06</v>
          </cell>
        </row>
        <row r="242">
          <cell r="A242">
            <v>28.81</v>
          </cell>
        </row>
        <row r="243">
          <cell r="A243">
            <v>28.11</v>
          </cell>
        </row>
        <row r="244">
          <cell r="A244">
            <v>28.51</v>
          </cell>
        </row>
        <row r="245">
          <cell r="A245">
            <v>31.49</v>
          </cell>
        </row>
        <row r="246">
          <cell r="A246">
            <v>32.74</v>
          </cell>
        </row>
        <row r="247">
          <cell r="A247">
            <v>31.18</v>
          </cell>
        </row>
        <row r="248">
          <cell r="A248">
            <v>30.08</v>
          </cell>
        </row>
        <row r="249">
          <cell r="A249">
            <v>30.27</v>
          </cell>
        </row>
        <row r="250">
          <cell r="A250">
            <v>31.71</v>
          </cell>
        </row>
        <row r="251">
          <cell r="A251">
            <v>29.35</v>
          </cell>
        </row>
        <row r="252">
          <cell r="A252">
            <v>28.56</v>
          </cell>
        </row>
        <row r="253">
          <cell r="A253">
            <v>29.73</v>
          </cell>
        </row>
        <row r="254">
          <cell r="A254">
            <v>31.32</v>
          </cell>
        </row>
        <row r="255">
          <cell r="A255">
            <v>31.34</v>
          </cell>
        </row>
        <row r="256">
          <cell r="A256">
            <v>31.08</v>
          </cell>
        </row>
        <row r="257">
          <cell r="A257">
            <v>31.32</v>
          </cell>
        </row>
        <row r="258">
          <cell r="A258">
            <v>29.75</v>
          </cell>
        </row>
        <row r="259">
          <cell r="A259">
            <v>29.29</v>
          </cell>
        </row>
        <row r="260">
          <cell r="A260">
            <v>28.54</v>
          </cell>
        </row>
        <row r="261">
          <cell r="A261">
            <v>27.98</v>
          </cell>
        </row>
        <row r="262">
          <cell r="A262">
            <v>28.15</v>
          </cell>
        </row>
        <row r="263">
          <cell r="A263">
            <v>29.04</v>
          </cell>
        </row>
        <row r="264">
          <cell r="A264">
            <v>26.9</v>
          </cell>
        </row>
        <row r="265">
          <cell r="A265">
            <v>27.58</v>
          </cell>
        </row>
        <row r="266">
          <cell r="A266">
            <v>26.61</v>
          </cell>
        </row>
        <row r="267">
          <cell r="A267">
            <v>26.94</v>
          </cell>
        </row>
        <row r="268">
          <cell r="A268">
            <v>23.91</v>
          </cell>
        </row>
        <row r="269">
          <cell r="A269">
            <v>24.95</v>
          </cell>
        </row>
        <row r="270">
          <cell r="A270">
            <v>23.56</v>
          </cell>
        </row>
        <row r="271">
          <cell r="A271">
            <v>23.37</v>
          </cell>
        </row>
        <row r="272">
          <cell r="A272">
            <v>24.8</v>
          </cell>
        </row>
        <row r="273">
          <cell r="A273">
            <v>24.37</v>
          </cell>
        </row>
        <row r="274">
          <cell r="A274">
            <v>24.58</v>
          </cell>
        </row>
        <row r="275">
          <cell r="A275">
            <v>23.65</v>
          </cell>
        </row>
        <row r="276">
          <cell r="A276">
            <v>24.99</v>
          </cell>
        </row>
        <row r="277">
          <cell r="A277">
            <v>25.4</v>
          </cell>
        </row>
        <row r="278">
          <cell r="A278">
            <v>26.24</v>
          </cell>
        </row>
        <row r="279">
          <cell r="A279">
            <v>25.3</v>
          </cell>
        </row>
        <row r="280">
          <cell r="A280">
            <v>26.13</v>
          </cell>
        </row>
        <row r="281">
          <cell r="A281">
            <v>26.24</v>
          </cell>
        </row>
        <row r="282">
          <cell r="A282">
            <v>27.06</v>
          </cell>
        </row>
        <row r="283">
          <cell r="A283">
            <v>27.11</v>
          </cell>
        </row>
        <row r="284">
          <cell r="A284">
            <v>24.53</v>
          </cell>
        </row>
        <row r="285">
          <cell r="A285">
            <v>23.59</v>
          </cell>
        </row>
        <row r="286">
          <cell r="A286">
            <v>23.06</v>
          </cell>
        </row>
        <row r="287">
          <cell r="A287">
            <v>21.77</v>
          </cell>
        </row>
        <row r="288">
          <cell r="A288">
            <v>24.22</v>
          </cell>
        </row>
        <row r="289">
          <cell r="A289">
            <v>25.16</v>
          </cell>
        </row>
        <row r="290">
          <cell r="A290">
            <v>25.85</v>
          </cell>
        </row>
        <row r="291">
          <cell r="A291">
            <v>25.75</v>
          </cell>
        </row>
        <row r="292">
          <cell r="A292">
            <v>26.26</v>
          </cell>
        </row>
        <row r="293">
          <cell r="A293">
            <v>26.21</v>
          </cell>
        </row>
        <row r="294">
          <cell r="A294">
            <v>28.73</v>
          </cell>
        </row>
        <row r="295">
          <cell r="A295">
            <v>26.45</v>
          </cell>
        </row>
        <row r="296">
          <cell r="A296">
            <v>23.76</v>
          </cell>
        </row>
        <row r="297">
          <cell r="A297">
            <v>25.13</v>
          </cell>
        </row>
        <row r="298">
          <cell r="A298">
            <v>24.61</v>
          </cell>
        </row>
        <row r="299">
          <cell r="A299">
            <v>24.71</v>
          </cell>
        </row>
        <row r="300">
          <cell r="A300">
            <v>24.47</v>
          </cell>
        </row>
        <row r="301">
          <cell r="A301">
            <v>22.41</v>
          </cell>
        </row>
        <row r="302">
          <cell r="A302">
            <v>22.6</v>
          </cell>
        </row>
        <row r="303">
          <cell r="A303">
            <v>23.1</v>
          </cell>
        </row>
        <row r="304">
          <cell r="A304">
            <v>22.03</v>
          </cell>
        </row>
        <row r="305">
          <cell r="A305">
            <v>21.97</v>
          </cell>
        </row>
        <row r="306">
          <cell r="A306">
            <v>21.36</v>
          </cell>
        </row>
        <row r="307">
          <cell r="A307">
            <v>22.38</v>
          </cell>
        </row>
        <row r="308">
          <cell r="A308">
            <v>19</v>
          </cell>
        </row>
        <row r="309">
          <cell r="A309">
            <v>19.21</v>
          </cell>
        </row>
        <row r="310">
          <cell r="A310">
            <v>20.05</v>
          </cell>
        </row>
        <row r="311">
          <cell r="A311">
            <v>22.79</v>
          </cell>
        </row>
        <row r="312">
          <cell r="A312">
            <v>22.14</v>
          </cell>
        </row>
        <row r="313">
          <cell r="A313">
            <v>19.579999999999998</v>
          </cell>
        </row>
        <row r="314">
          <cell r="A314">
            <v>17.77</v>
          </cell>
        </row>
        <row r="315">
          <cell r="A315">
            <v>17.649999999999999</v>
          </cell>
        </row>
        <row r="316">
          <cell r="A316">
            <v>21.31</v>
          </cell>
        </row>
        <row r="317">
          <cell r="A317">
            <v>21.42</v>
          </cell>
        </row>
        <row r="318">
          <cell r="A318">
            <v>20.54</v>
          </cell>
        </row>
        <row r="319">
          <cell r="A319">
            <v>20.34</v>
          </cell>
        </row>
        <row r="320">
          <cell r="A320">
            <v>19.37</v>
          </cell>
        </row>
        <row r="321">
          <cell r="A321">
            <v>19.72</v>
          </cell>
        </row>
        <row r="322">
          <cell r="A322">
            <v>18.41</v>
          </cell>
        </row>
        <row r="323">
          <cell r="A323">
            <v>19.23</v>
          </cell>
        </row>
        <row r="324">
          <cell r="A324">
            <v>19.66</v>
          </cell>
        </row>
        <row r="325">
          <cell r="A325">
            <v>18.38</v>
          </cell>
        </row>
        <row r="326">
          <cell r="A326">
            <v>20.61</v>
          </cell>
        </row>
        <row r="327">
          <cell r="A327">
            <v>20.45</v>
          </cell>
        </row>
        <row r="328">
          <cell r="A328">
            <v>20.13</v>
          </cell>
        </row>
        <row r="329">
          <cell r="A329">
            <v>20.13</v>
          </cell>
        </row>
        <row r="330">
          <cell r="A330">
            <v>19.28</v>
          </cell>
        </row>
        <row r="331">
          <cell r="A331">
            <v>17.18</v>
          </cell>
        </row>
        <row r="332">
          <cell r="A332">
            <v>15.82</v>
          </cell>
        </row>
        <row r="333">
          <cell r="A333">
            <v>16.75</v>
          </cell>
        </row>
        <row r="334">
          <cell r="A334">
            <v>18.350000000000001</v>
          </cell>
        </row>
        <row r="335">
          <cell r="A335">
            <v>20.72</v>
          </cell>
        </row>
        <row r="336">
          <cell r="A336">
            <v>18.04</v>
          </cell>
        </row>
        <row r="337">
          <cell r="A337">
            <v>16.68</v>
          </cell>
        </row>
        <row r="338">
          <cell r="A338">
            <v>17.32</v>
          </cell>
        </row>
        <row r="339">
          <cell r="A339">
            <v>17.329999999999998</v>
          </cell>
        </row>
        <row r="340">
          <cell r="A340">
            <v>16.48</v>
          </cell>
        </row>
        <row r="341">
          <cell r="A341">
            <v>16.11</v>
          </cell>
        </row>
        <row r="342">
          <cell r="A342">
            <v>17.48</v>
          </cell>
        </row>
        <row r="343">
          <cell r="A343">
            <v>16.739999999999998</v>
          </cell>
        </row>
        <row r="344">
          <cell r="A344">
            <v>15.37</v>
          </cell>
        </row>
        <row r="345">
          <cell r="A345">
            <v>17.55</v>
          </cell>
        </row>
        <row r="346">
          <cell r="A346">
            <v>16.68</v>
          </cell>
        </row>
        <row r="347">
          <cell r="A347">
            <v>17.16</v>
          </cell>
        </row>
        <row r="348">
          <cell r="A348">
            <v>13.04</v>
          </cell>
        </row>
        <row r="349">
          <cell r="A349">
            <v>14.53</v>
          </cell>
        </row>
        <row r="350">
          <cell r="A350">
            <v>17.440000000000001</v>
          </cell>
        </row>
        <row r="351">
          <cell r="A351">
            <v>17.2</v>
          </cell>
        </row>
        <row r="352">
          <cell r="A352">
            <v>18.829999999999998</v>
          </cell>
        </row>
        <row r="353">
          <cell r="A353">
            <v>18.46</v>
          </cell>
        </row>
        <row r="354">
          <cell r="A354">
            <v>17.239999999999998</v>
          </cell>
        </row>
        <row r="355">
          <cell r="A355">
            <v>15.48</v>
          </cell>
        </row>
        <row r="356">
          <cell r="A356">
            <v>14.78</v>
          </cell>
        </row>
        <row r="357">
          <cell r="A357">
            <v>14.67</v>
          </cell>
        </row>
        <row r="358">
          <cell r="A358">
            <v>15.63</v>
          </cell>
        </row>
        <row r="359">
          <cell r="A359">
            <v>15.06</v>
          </cell>
        </row>
        <row r="360">
          <cell r="A360">
            <v>15.99</v>
          </cell>
        </row>
        <row r="361">
          <cell r="A361">
            <v>18.11</v>
          </cell>
        </row>
        <row r="362">
          <cell r="A362">
            <v>17.2</v>
          </cell>
        </row>
        <row r="363">
          <cell r="A363">
            <v>11.56</v>
          </cell>
        </row>
        <row r="364">
          <cell r="A364">
            <v>13.06</v>
          </cell>
        </row>
        <row r="365">
          <cell r="A365">
            <v>16.5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4_Temp_Min"/>
      <sheetName val="data"/>
    </sheetNames>
    <sheetDataSet>
      <sheetData sheetId="0" refreshError="1"/>
      <sheetData sheetId="1">
        <row r="1">
          <cell r="A1">
            <v>10.01</v>
          </cell>
        </row>
        <row r="2">
          <cell r="A2">
            <v>12.17</v>
          </cell>
        </row>
        <row r="3">
          <cell r="A3">
            <v>11.79</v>
          </cell>
        </row>
        <row r="4">
          <cell r="A4">
            <v>11.05</v>
          </cell>
        </row>
        <row r="5">
          <cell r="A5">
            <v>9.35</v>
          </cell>
        </row>
        <row r="6">
          <cell r="A6">
            <v>10.51</v>
          </cell>
        </row>
        <row r="7">
          <cell r="A7">
            <v>11.61</v>
          </cell>
        </row>
        <row r="8">
          <cell r="A8">
            <v>10.56</v>
          </cell>
        </row>
        <row r="9">
          <cell r="A9">
            <v>9.8800000000000008</v>
          </cell>
        </row>
        <row r="10">
          <cell r="A10">
            <v>10.119999999999999</v>
          </cell>
        </row>
        <row r="11">
          <cell r="A11">
            <v>11.24</v>
          </cell>
        </row>
        <row r="12">
          <cell r="A12">
            <v>9.76</v>
          </cell>
        </row>
        <row r="13">
          <cell r="A13">
            <v>8.32</v>
          </cell>
        </row>
        <row r="14">
          <cell r="A14">
            <v>8.8000000000000007</v>
          </cell>
        </row>
        <row r="15">
          <cell r="A15">
            <v>9.92</v>
          </cell>
        </row>
        <row r="16">
          <cell r="A16">
            <v>11.29</v>
          </cell>
        </row>
        <row r="17">
          <cell r="A17">
            <v>10.09</v>
          </cell>
        </row>
        <row r="18">
          <cell r="A18">
            <v>10.3</v>
          </cell>
        </row>
        <row r="19">
          <cell r="A19">
            <v>8.84</v>
          </cell>
        </row>
        <row r="20">
          <cell r="A20">
            <v>6.86</v>
          </cell>
        </row>
        <row r="21">
          <cell r="A21">
            <v>6.13</v>
          </cell>
        </row>
        <row r="22">
          <cell r="A22">
            <v>9.85</v>
          </cell>
        </row>
        <row r="23">
          <cell r="A23">
            <v>9.4700000000000006</v>
          </cell>
        </row>
        <row r="24">
          <cell r="A24">
            <v>8.4700000000000006</v>
          </cell>
        </row>
        <row r="25">
          <cell r="A25">
            <v>11.66</v>
          </cell>
        </row>
        <row r="26">
          <cell r="A26">
            <v>10.59</v>
          </cell>
        </row>
        <row r="27">
          <cell r="A27">
            <v>10.11</v>
          </cell>
        </row>
        <row r="28">
          <cell r="A28">
            <v>7.22</v>
          </cell>
        </row>
        <row r="29">
          <cell r="A29">
            <v>7.78</v>
          </cell>
        </row>
        <row r="30">
          <cell r="A30">
            <v>6.98</v>
          </cell>
        </row>
        <row r="31">
          <cell r="A31">
            <v>7.64</v>
          </cell>
        </row>
        <row r="32">
          <cell r="A32">
            <v>9.2200000000000006</v>
          </cell>
        </row>
        <row r="33">
          <cell r="A33">
            <v>5.82</v>
          </cell>
        </row>
        <row r="34">
          <cell r="A34">
            <v>8.4600000000000009</v>
          </cell>
        </row>
        <row r="35">
          <cell r="A35">
            <v>8.0500000000000007</v>
          </cell>
        </row>
        <row r="36">
          <cell r="A36">
            <v>11.14</v>
          </cell>
        </row>
        <row r="37">
          <cell r="A37">
            <v>11.74</v>
          </cell>
        </row>
        <row r="38">
          <cell r="A38">
            <v>9.68</v>
          </cell>
        </row>
        <row r="39">
          <cell r="A39">
            <v>9.11</v>
          </cell>
        </row>
        <row r="40">
          <cell r="A40">
            <v>11.1</v>
          </cell>
        </row>
        <row r="41">
          <cell r="A41">
            <v>8.9600000000000009</v>
          </cell>
        </row>
        <row r="42">
          <cell r="A42">
            <v>6.69</v>
          </cell>
        </row>
        <row r="43">
          <cell r="A43">
            <v>10.96</v>
          </cell>
        </row>
        <row r="44">
          <cell r="A44">
            <v>12.83</v>
          </cell>
        </row>
        <row r="45">
          <cell r="A45">
            <v>11.95</v>
          </cell>
        </row>
        <row r="46">
          <cell r="A46">
            <v>10.41</v>
          </cell>
        </row>
        <row r="47">
          <cell r="A47">
            <v>10.92</v>
          </cell>
        </row>
        <row r="48">
          <cell r="A48">
            <v>11.36</v>
          </cell>
        </row>
        <row r="49">
          <cell r="A49">
            <v>10.82</v>
          </cell>
        </row>
        <row r="50">
          <cell r="A50">
            <v>9.52</v>
          </cell>
        </row>
        <row r="51">
          <cell r="A51">
            <v>9.2799999999999994</v>
          </cell>
        </row>
        <row r="52">
          <cell r="A52">
            <v>10.84</v>
          </cell>
        </row>
        <row r="53">
          <cell r="A53">
            <v>7.73</v>
          </cell>
        </row>
        <row r="54">
          <cell r="A54">
            <v>9.34</v>
          </cell>
        </row>
        <row r="55">
          <cell r="A55">
            <v>9.17</v>
          </cell>
        </row>
        <row r="56">
          <cell r="A56">
            <v>7.71</v>
          </cell>
        </row>
        <row r="57">
          <cell r="A57">
            <v>8.2200000000000006</v>
          </cell>
        </row>
        <row r="58">
          <cell r="A58">
            <v>7.68</v>
          </cell>
        </row>
        <row r="59">
          <cell r="A59">
            <v>9.89</v>
          </cell>
        </row>
        <row r="60">
          <cell r="A60">
            <v>11.73</v>
          </cell>
        </row>
        <row r="61">
          <cell r="A61">
            <v>13.66</v>
          </cell>
        </row>
        <row r="62">
          <cell r="A62">
            <v>11.13</v>
          </cell>
        </row>
        <row r="63">
          <cell r="A63">
            <v>8.5</v>
          </cell>
        </row>
        <row r="64">
          <cell r="A64">
            <v>9.89</v>
          </cell>
        </row>
        <row r="65">
          <cell r="A65">
            <v>10.31</v>
          </cell>
        </row>
        <row r="66">
          <cell r="A66">
            <v>10.07</v>
          </cell>
        </row>
        <row r="67">
          <cell r="A67">
            <v>8.24</v>
          </cell>
        </row>
        <row r="68">
          <cell r="A68">
            <v>9.36</v>
          </cell>
        </row>
        <row r="69">
          <cell r="A69">
            <v>9.3000000000000007</v>
          </cell>
        </row>
        <row r="70">
          <cell r="A70">
            <v>8.6</v>
          </cell>
        </row>
        <row r="71">
          <cell r="A71">
            <v>10.199999999999999</v>
          </cell>
        </row>
        <row r="72">
          <cell r="A72">
            <v>10.47</v>
          </cell>
        </row>
        <row r="73">
          <cell r="A73">
            <v>9.85</v>
          </cell>
        </row>
        <row r="74">
          <cell r="A74">
            <v>9.67</v>
          </cell>
        </row>
        <row r="75">
          <cell r="A75">
            <v>11.41</v>
          </cell>
        </row>
        <row r="76">
          <cell r="A76">
            <v>12.65</v>
          </cell>
        </row>
        <row r="77">
          <cell r="A77">
            <v>12.72</v>
          </cell>
        </row>
        <row r="78">
          <cell r="A78">
            <v>11.48</v>
          </cell>
        </row>
        <row r="79">
          <cell r="A79">
            <v>11.09</v>
          </cell>
        </row>
        <row r="80">
          <cell r="A80">
            <v>11.6</v>
          </cell>
        </row>
        <row r="81">
          <cell r="A81">
            <v>12.94</v>
          </cell>
        </row>
        <row r="82">
          <cell r="A82">
            <v>10.029999999999999</v>
          </cell>
        </row>
        <row r="83">
          <cell r="A83">
            <v>12.09</v>
          </cell>
        </row>
        <row r="84">
          <cell r="A84">
            <v>10.74</v>
          </cell>
        </row>
        <row r="85">
          <cell r="A85">
            <v>9.82</v>
          </cell>
        </row>
        <row r="86">
          <cell r="A86">
            <v>9.81</v>
          </cell>
        </row>
        <row r="87">
          <cell r="A87">
            <v>9.93</v>
          </cell>
        </row>
        <row r="88">
          <cell r="A88">
            <v>11.73</v>
          </cell>
        </row>
        <row r="89">
          <cell r="A89">
            <v>8.91</v>
          </cell>
        </row>
        <row r="90">
          <cell r="A90">
            <v>11.32</v>
          </cell>
        </row>
        <row r="91">
          <cell r="A91">
            <v>12.42</v>
          </cell>
        </row>
        <row r="92">
          <cell r="A92">
            <v>13.19</v>
          </cell>
        </row>
        <row r="93">
          <cell r="A93">
            <v>11.97</v>
          </cell>
        </row>
        <row r="94">
          <cell r="A94">
            <v>11.18</v>
          </cell>
        </row>
        <row r="95">
          <cell r="A95">
            <v>13.1</v>
          </cell>
        </row>
        <row r="96">
          <cell r="A96">
            <v>15.03</v>
          </cell>
        </row>
        <row r="97">
          <cell r="A97">
            <v>16.02</v>
          </cell>
        </row>
        <row r="98">
          <cell r="A98">
            <v>15.62</v>
          </cell>
        </row>
        <row r="99">
          <cell r="A99">
            <v>14.19</v>
          </cell>
        </row>
        <row r="100">
          <cell r="A100">
            <v>14.76</v>
          </cell>
        </row>
        <row r="101">
          <cell r="A101">
            <v>16.100000000000001</v>
          </cell>
        </row>
        <row r="102">
          <cell r="A102">
            <v>15.5</v>
          </cell>
        </row>
        <row r="103">
          <cell r="A103">
            <v>14.64</v>
          </cell>
        </row>
        <row r="104">
          <cell r="A104">
            <v>13.6</v>
          </cell>
        </row>
        <row r="105">
          <cell r="A105">
            <v>14.14</v>
          </cell>
        </row>
        <row r="106">
          <cell r="A106">
            <v>15.48</v>
          </cell>
        </row>
        <row r="107">
          <cell r="A107">
            <v>14.76</v>
          </cell>
        </row>
        <row r="108">
          <cell r="A108">
            <v>14.76</v>
          </cell>
        </row>
        <row r="109">
          <cell r="A109">
            <v>17.46</v>
          </cell>
        </row>
        <row r="110">
          <cell r="A110">
            <v>14.32</v>
          </cell>
        </row>
        <row r="111">
          <cell r="A111">
            <v>14.26</v>
          </cell>
        </row>
        <row r="112">
          <cell r="A112">
            <v>13.55</v>
          </cell>
        </row>
        <row r="113">
          <cell r="A113">
            <v>14.44</v>
          </cell>
        </row>
        <row r="114">
          <cell r="A114">
            <v>15.18</v>
          </cell>
        </row>
        <row r="115">
          <cell r="A115">
            <v>12.19</v>
          </cell>
        </row>
        <row r="116">
          <cell r="A116">
            <v>13.99</v>
          </cell>
        </row>
        <row r="117">
          <cell r="A117">
            <v>15.64</v>
          </cell>
        </row>
        <row r="118">
          <cell r="A118">
            <v>15.58</v>
          </cell>
        </row>
        <row r="119">
          <cell r="A119">
            <v>16.850000000000001</v>
          </cell>
        </row>
        <row r="120">
          <cell r="A120">
            <v>16.260000000000002</v>
          </cell>
        </row>
        <row r="121">
          <cell r="A121">
            <v>15.69</v>
          </cell>
        </row>
        <row r="122">
          <cell r="A122">
            <v>15.18</v>
          </cell>
        </row>
        <row r="123">
          <cell r="A123">
            <v>14.36</v>
          </cell>
        </row>
        <row r="124">
          <cell r="A124">
            <v>14.67</v>
          </cell>
        </row>
        <row r="125">
          <cell r="A125">
            <v>14.29</v>
          </cell>
        </row>
        <row r="126">
          <cell r="A126">
            <v>13.65</v>
          </cell>
        </row>
        <row r="127">
          <cell r="A127">
            <v>15.83</v>
          </cell>
        </row>
        <row r="128">
          <cell r="A128">
            <v>15.98</v>
          </cell>
        </row>
        <row r="129">
          <cell r="A129">
            <v>15.39</v>
          </cell>
        </row>
        <row r="130">
          <cell r="A130">
            <v>17.05</v>
          </cell>
        </row>
        <row r="131">
          <cell r="A131">
            <v>18.93</v>
          </cell>
        </row>
        <row r="132">
          <cell r="A132">
            <v>16.88</v>
          </cell>
        </row>
        <row r="133">
          <cell r="A133">
            <v>15.62</v>
          </cell>
        </row>
        <row r="134">
          <cell r="A134">
            <v>16.22</v>
          </cell>
        </row>
        <row r="135">
          <cell r="A135">
            <v>15.07</v>
          </cell>
        </row>
        <row r="136">
          <cell r="A136">
            <v>14.93</v>
          </cell>
        </row>
        <row r="137">
          <cell r="A137">
            <v>14.62</v>
          </cell>
        </row>
        <row r="138">
          <cell r="A138">
            <v>13.8</v>
          </cell>
        </row>
        <row r="139">
          <cell r="A139">
            <v>14.05</v>
          </cell>
        </row>
        <row r="140">
          <cell r="A140">
            <v>17.02</v>
          </cell>
        </row>
        <row r="141">
          <cell r="A141">
            <v>16.57</v>
          </cell>
        </row>
        <row r="142">
          <cell r="A142">
            <v>14.9</v>
          </cell>
        </row>
        <row r="143">
          <cell r="A143">
            <v>15.31</v>
          </cell>
        </row>
        <row r="144">
          <cell r="A144">
            <v>14.51</v>
          </cell>
        </row>
        <row r="145">
          <cell r="A145">
            <v>14.72</v>
          </cell>
        </row>
        <row r="146">
          <cell r="A146">
            <v>15.73</v>
          </cell>
        </row>
        <row r="147">
          <cell r="A147">
            <v>15.88</v>
          </cell>
        </row>
        <row r="148">
          <cell r="A148">
            <v>15.82</v>
          </cell>
        </row>
        <row r="149">
          <cell r="A149">
            <v>17.13</v>
          </cell>
        </row>
        <row r="150">
          <cell r="A150">
            <v>17.5</v>
          </cell>
        </row>
        <row r="151">
          <cell r="A151">
            <v>17.45</v>
          </cell>
        </row>
        <row r="152">
          <cell r="A152">
            <v>16.8</v>
          </cell>
        </row>
        <row r="153">
          <cell r="A153">
            <v>16.739999999999998</v>
          </cell>
        </row>
        <row r="154">
          <cell r="A154">
            <v>15.87</v>
          </cell>
        </row>
        <row r="155">
          <cell r="A155">
            <v>19.54</v>
          </cell>
        </row>
        <row r="156">
          <cell r="A156">
            <v>18.989999999999998</v>
          </cell>
        </row>
        <row r="157">
          <cell r="A157">
            <v>19.04</v>
          </cell>
        </row>
        <row r="158">
          <cell r="A158">
            <v>20.41</v>
          </cell>
        </row>
        <row r="159">
          <cell r="A159">
            <v>19.54</v>
          </cell>
        </row>
        <row r="160">
          <cell r="A160">
            <v>18.899999999999999</v>
          </cell>
        </row>
        <row r="161">
          <cell r="A161">
            <v>17.89</v>
          </cell>
        </row>
        <row r="162">
          <cell r="A162">
            <v>19.86</v>
          </cell>
        </row>
        <row r="163">
          <cell r="A163">
            <v>20.14</v>
          </cell>
        </row>
        <row r="164">
          <cell r="A164">
            <v>20.73</v>
          </cell>
        </row>
        <row r="165">
          <cell r="A165">
            <v>21.6</v>
          </cell>
        </row>
        <row r="166">
          <cell r="A166">
            <v>20.309999999999999</v>
          </cell>
        </row>
        <row r="167">
          <cell r="A167">
            <v>19.41</v>
          </cell>
        </row>
        <row r="168">
          <cell r="A168">
            <v>18.62</v>
          </cell>
        </row>
        <row r="169">
          <cell r="A169">
            <v>19.22</v>
          </cell>
        </row>
        <row r="170">
          <cell r="A170">
            <v>19.05</v>
          </cell>
        </row>
        <row r="171">
          <cell r="A171">
            <v>19.75</v>
          </cell>
        </row>
        <row r="172">
          <cell r="A172">
            <v>19.91</v>
          </cell>
        </row>
        <row r="173">
          <cell r="A173">
            <v>21.24</v>
          </cell>
        </row>
        <row r="174">
          <cell r="A174">
            <v>21.15</v>
          </cell>
        </row>
        <row r="175">
          <cell r="A175">
            <v>19.190000000000001</v>
          </cell>
        </row>
        <row r="176">
          <cell r="A176">
            <v>18.25</v>
          </cell>
        </row>
        <row r="177">
          <cell r="A177">
            <v>20.190000000000001</v>
          </cell>
        </row>
        <row r="178">
          <cell r="A178">
            <v>20.9</v>
          </cell>
        </row>
        <row r="179">
          <cell r="A179">
            <v>21.13</v>
          </cell>
        </row>
        <row r="180">
          <cell r="A180">
            <v>21.11</v>
          </cell>
        </row>
        <row r="181">
          <cell r="A181">
            <v>20.21</v>
          </cell>
        </row>
        <row r="182">
          <cell r="A182">
            <v>19.66</v>
          </cell>
        </row>
        <row r="183">
          <cell r="A183">
            <v>19.54</v>
          </cell>
        </row>
        <row r="184">
          <cell r="A184">
            <v>18.28</v>
          </cell>
        </row>
        <row r="185">
          <cell r="A185">
            <v>19.77</v>
          </cell>
        </row>
        <row r="186">
          <cell r="A186">
            <v>21.27</v>
          </cell>
        </row>
        <row r="187">
          <cell r="A187">
            <v>20.91</v>
          </cell>
        </row>
        <row r="188">
          <cell r="A188">
            <v>20.75</v>
          </cell>
        </row>
        <row r="189">
          <cell r="A189">
            <v>20.07</v>
          </cell>
        </row>
        <row r="190">
          <cell r="A190">
            <v>20.93</v>
          </cell>
        </row>
        <row r="191">
          <cell r="A191">
            <v>20.51</v>
          </cell>
        </row>
        <row r="192">
          <cell r="A192">
            <v>19.899999999999999</v>
          </cell>
        </row>
        <row r="193">
          <cell r="A193">
            <v>20.39</v>
          </cell>
        </row>
        <row r="194">
          <cell r="A194">
            <v>20.88</v>
          </cell>
        </row>
        <row r="195">
          <cell r="A195">
            <v>21.56</v>
          </cell>
        </row>
        <row r="196">
          <cell r="A196">
            <v>22.28</v>
          </cell>
        </row>
        <row r="197">
          <cell r="A197">
            <v>21.68</v>
          </cell>
        </row>
        <row r="198">
          <cell r="A198">
            <v>22.41</v>
          </cell>
        </row>
        <row r="199">
          <cell r="A199">
            <v>24.01</v>
          </cell>
        </row>
        <row r="200">
          <cell r="A200">
            <v>25.18</v>
          </cell>
        </row>
        <row r="201">
          <cell r="A201">
            <v>23.46</v>
          </cell>
        </row>
        <row r="202">
          <cell r="A202">
            <v>22.25</v>
          </cell>
        </row>
        <row r="203">
          <cell r="A203">
            <v>21.71</v>
          </cell>
        </row>
        <row r="204">
          <cell r="A204">
            <v>22.03</v>
          </cell>
        </row>
        <row r="205">
          <cell r="A205">
            <v>22.64</v>
          </cell>
        </row>
        <row r="206">
          <cell r="A206">
            <v>22.9</v>
          </cell>
        </row>
        <row r="207">
          <cell r="A207">
            <v>22.53</v>
          </cell>
        </row>
        <row r="208">
          <cell r="A208">
            <v>23.26</v>
          </cell>
        </row>
        <row r="209">
          <cell r="A209">
            <v>22.58</v>
          </cell>
        </row>
        <row r="210">
          <cell r="A210">
            <v>22.97</v>
          </cell>
        </row>
        <row r="211">
          <cell r="A211">
            <v>22.38</v>
          </cell>
        </row>
        <row r="212">
          <cell r="A212">
            <v>22.61</v>
          </cell>
        </row>
        <row r="213">
          <cell r="A213">
            <v>23.5</v>
          </cell>
        </row>
        <row r="214">
          <cell r="A214">
            <v>23</v>
          </cell>
        </row>
        <row r="215">
          <cell r="A215">
            <v>23.55</v>
          </cell>
        </row>
        <row r="216">
          <cell r="A216">
            <v>22.1</v>
          </cell>
        </row>
        <row r="217">
          <cell r="A217">
            <v>22.58</v>
          </cell>
        </row>
        <row r="218">
          <cell r="A218">
            <v>21.44</v>
          </cell>
        </row>
        <row r="219">
          <cell r="A219">
            <v>22.66</v>
          </cell>
        </row>
        <row r="220">
          <cell r="A220">
            <v>22.85</v>
          </cell>
        </row>
        <row r="221">
          <cell r="A221">
            <v>23.44</v>
          </cell>
        </row>
        <row r="222">
          <cell r="A222">
            <v>23.86</v>
          </cell>
        </row>
        <row r="223">
          <cell r="A223">
            <v>23.57</v>
          </cell>
        </row>
        <row r="224">
          <cell r="A224">
            <v>23.13</v>
          </cell>
        </row>
        <row r="225">
          <cell r="A225">
            <v>24.01</v>
          </cell>
        </row>
        <row r="226">
          <cell r="A226">
            <v>24</v>
          </cell>
        </row>
        <row r="227">
          <cell r="A227">
            <v>23.75</v>
          </cell>
        </row>
        <row r="228">
          <cell r="A228">
            <v>23.39</v>
          </cell>
        </row>
        <row r="229">
          <cell r="A229">
            <v>22.51</v>
          </cell>
        </row>
        <row r="230">
          <cell r="A230">
            <v>21.51</v>
          </cell>
        </row>
        <row r="231">
          <cell r="A231">
            <v>21.19</v>
          </cell>
        </row>
        <row r="232">
          <cell r="A232">
            <v>21.47</v>
          </cell>
        </row>
        <row r="233">
          <cell r="A233">
            <v>22.78</v>
          </cell>
        </row>
        <row r="234">
          <cell r="A234">
            <v>22.42</v>
          </cell>
        </row>
        <row r="235">
          <cell r="A235">
            <v>23.08</v>
          </cell>
        </row>
        <row r="236">
          <cell r="A236">
            <v>22.81</v>
          </cell>
        </row>
        <row r="237">
          <cell r="A237">
            <v>22.48</v>
          </cell>
        </row>
        <row r="238">
          <cell r="A238">
            <v>24.03</v>
          </cell>
        </row>
        <row r="239">
          <cell r="A239">
            <v>24.43</v>
          </cell>
        </row>
        <row r="240">
          <cell r="A240">
            <v>22.91</v>
          </cell>
        </row>
        <row r="241">
          <cell r="A241">
            <v>23.52</v>
          </cell>
        </row>
        <row r="242">
          <cell r="A242">
            <v>23.14</v>
          </cell>
        </row>
        <row r="243">
          <cell r="A243">
            <v>23.32</v>
          </cell>
        </row>
        <row r="244">
          <cell r="A244">
            <v>22.71</v>
          </cell>
        </row>
        <row r="245">
          <cell r="A245">
            <v>24.08</v>
          </cell>
        </row>
        <row r="246">
          <cell r="A246">
            <v>23.65</v>
          </cell>
        </row>
        <row r="247">
          <cell r="A247">
            <v>23.95</v>
          </cell>
        </row>
        <row r="248">
          <cell r="A248">
            <v>23.8</v>
          </cell>
        </row>
        <row r="249">
          <cell r="A249">
            <v>23.44</v>
          </cell>
        </row>
        <row r="250">
          <cell r="A250">
            <v>23.56</v>
          </cell>
        </row>
        <row r="251">
          <cell r="A251">
            <v>23.38</v>
          </cell>
        </row>
        <row r="252">
          <cell r="A252">
            <v>23.07</v>
          </cell>
        </row>
        <row r="253">
          <cell r="A253">
            <v>22.76</v>
          </cell>
        </row>
        <row r="254">
          <cell r="A254">
            <v>22.95</v>
          </cell>
        </row>
        <row r="255">
          <cell r="A255">
            <v>23.56</v>
          </cell>
        </row>
        <row r="256">
          <cell r="A256">
            <v>23.49</v>
          </cell>
        </row>
        <row r="257">
          <cell r="A257">
            <v>22.88</v>
          </cell>
        </row>
        <row r="258">
          <cell r="A258">
            <v>22.64</v>
          </cell>
        </row>
        <row r="259">
          <cell r="A259">
            <v>21.41</v>
          </cell>
        </row>
        <row r="260">
          <cell r="A260">
            <v>22.99</v>
          </cell>
        </row>
        <row r="261">
          <cell r="A261">
            <v>21.77</v>
          </cell>
        </row>
        <row r="262">
          <cell r="A262">
            <v>21.71</v>
          </cell>
        </row>
        <row r="263">
          <cell r="A263">
            <v>22.63</v>
          </cell>
        </row>
        <row r="264">
          <cell r="A264">
            <v>23.06</v>
          </cell>
        </row>
        <row r="265">
          <cell r="A265">
            <v>21.91</v>
          </cell>
        </row>
        <row r="266">
          <cell r="A266">
            <v>19.510000000000002</v>
          </cell>
        </row>
        <row r="267">
          <cell r="A267">
            <v>19.97</v>
          </cell>
        </row>
        <row r="268">
          <cell r="A268">
            <v>20.8</v>
          </cell>
        </row>
        <row r="269">
          <cell r="A269">
            <v>20.97</v>
          </cell>
        </row>
        <row r="270">
          <cell r="A270">
            <v>21.31</v>
          </cell>
        </row>
        <row r="271">
          <cell r="A271">
            <v>19.899999999999999</v>
          </cell>
        </row>
        <row r="272">
          <cell r="A272">
            <v>20.64</v>
          </cell>
        </row>
        <row r="273">
          <cell r="A273">
            <v>20.46</v>
          </cell>
        </row>
        <row r="274">
          <cell r="A274">
            <v>21.1</v>
          </cell>
        </row>
        <row r="275">
          <cell r="A275">
            <v>21.42</v>
          </cell>
        </row>
        <row r="276">
          <cell r="A276">
            <v>20.02</v>
          </cell>
        </row>
        <row r="277">
          <cell r="A277">
            <v>19.59</v>
          </cell>
        </row>
        <row r="278">
          <cell r="A278">
            <v>20.54</v>
          </cell>
        </row>
        <row r="279">
          <cell r="A279">
            <v>20.28</v>
          </cell>
        </row>
        <row r="280">
          <cell r="A280">
            <v>18.47</v>
          </cell>
        </row>
        <row r="281">
          <cell r="A281">
            <v>19.59</v>
          </cell>
        </row>
        <row r="282">
          <cell r="A282">
            <v>18.989999999999998</v>
          </cell>
        </row>
        <row r="283">
          <cell r="A283">
            <v>19.649999999999999</v>
          </cell>
        </row>
        <row r="284">
          <cell r="A284">
            <v>19.54</v>
          </cell>
        </row>
        <row r="285">
          <cell r="A285">
            <v>17.7</v>
          </cell>
        </row>
        <row r="286">
          <cell r="A286">
            <v>16.329999999999998</v>
          </cell>
        </row>
        <row r="287">
          <cell r="A287">
            <v>16.18</v>
          </cell>
        </row>
        <row r="288">
          <cell r="A288">
            <v>14.89</v>
          </cell>
        </row>
        <row r="289">
          <cell r="A289">
            <v>17.97</v>
          </cell>
        </row>
        <row r="290">
          <cell r="A290">
            <v>18.989999999999998</v>
          </cell>
        </row>
        <row r="291">
          <cell r="A291">
            <v>20.04</v>
          </cell>
        </row>
        <row r="292">
          <cell r="A292">
            <v>19.920000000000002</v>
          </cell>
        </row>
        <row r="293">
          <cell r="A293">
            <v>19.73</v>
          </cell>
        </row>
        <row r="294">
          <cell r="A294">
            <v>20.399999999999999</v>
          </cell>
        </row>
        <row r="295">
          <cell r="A295">
            <v>18.61</v>
          </cell>
        </row>
        <row r="296">
          <cell r="A296">
            <v>16.899999999999999</v>
          </cell>
        </row>
        <row r="297">
          <cell r="A297">
            <v>19.09</v>
          </cell>
        </row>
        <row r="298">
          <cell r="A298">
            <v>18.61</v>
          </cell>
        </row>
        <row r="299">
          <cell r="A299">
            <v>19.14</v>
          </cell>
        </row>
        <row r="300">
          <cell r="A300">
            <v>18.079999999999998</v>
          </cell>
        </row>
        <row r="301">
          <cell r="A301">
            <v>16.72</v>
          </cell>
        </row>
        <row r="302">
          <cell r="A302">
            <v>16.66</v>
          </cell>
        </row>
        <row r="303">
          <cell r="A303">
            <v>16.29</v>
          </cell>
        </row>
        <row r="304">
          <cell r="A304">
            <v>17.47</v>
          </cell>
        </row>
        <row r="305">
          <cell r="A305">
            <v>17.079999999999998</v>
          </cell>
        </row>
        <row r="306">
          <cell r="A306">
            <v>16.87</v>
          </cell>
        </row>
        <row r="307">
          <cell r="A307">
            <v>16.66</v>
          </cell>
        </row>
        <row r="308">
          <cell r="A308">
            <v>12.71</v>
          </cell>
        </row>
        <row r="309">
          <cell r="A309">
            <v>11.36</v>
          </cell>
        </row>
        <row r="310">
          <cell r="A310">
            <v>12.22</v>
          </cell>
        </row>
        <row r="311">
          <cell r="A311">
            <v>13.25</v>
          </cell>
        </row>
        <row r="312">
          <cell r="A312">
            <v>15.55</v>
          </cell>
        </row>
        <row r="313">
          <cell r="A313">
            <v>13.34</v>
          </cell>
        </row>
        <row r="314">
          <cell r="A314">
            <v>11.31</v>
          </cell>
        </row>
        <row r="315">
          <cell r="A315">
            <v>13.51</v>
          </cell>
        </row>
        <row r="316">
          <cell r="A316">
            <v>14.36</v>
          </cell>
        </row>
        <row r="317">
          <cell r="A317">
            <v>14.78</v>
          </cell>
        </row>
        <row r="318">
          <cell r="A318">
            <v>15.52</v>
          </cell>
        </row>
        <row r="319">
          <cell r="A319">
            <v>13.27</v>
          </cell>
        </row>
        <row r="320">
          <cell r="A320">
            <v>12.87</v>
          </cell>
        </row>
        <row r="321">
          <cell r="A321">
            <v>10.71</v>
          </cell>
        </row>
        <row r="322">
          <cell r="A322">
            <v>11.81</v>
          </cell>
        </row>
        <row r="323">
          <cell r="A323">
            <v>13.24</v>
          </cell>
        </row>
        <row r="324">
          <cell r="A324">
            <v>13.56</v>
          </cell>
        </row>
        <row r="325">
          <cell r="A325">
            <v>14.99</v>
          </cell>
        </row>
        <row r="326">
          <cell r="A326">
            <v>14.83</v>
          </cell>
        </row>
        <row r="327">
          <cell r="A327">
            <v>16.09</v>
          </cell>
        </row>
        <row r="328">
          <cell r="A328">
            <v>15.24</v>
          </cell>
        </row>
        <row r="329">
          <cell r="A329">
            <v>14.22</v>
          </cell>
        </row>
        <row r="330">
          <cell r="A330">
            <v>13.73</v>
          </cell>
        </row>
        <row r="331">
          <cell r="A331">
            <v>13.83</v>
          </cell>
        </row>
        <row r="332">
          <cell r="A332">
            <v>14.78</v>
          </cell>
        </row>
        <row r="333">
          <cell r="A333">
            <v>13.29</v>
          </cell>
        </row>
        <row r="334">
          <cell r="A334">
            <v>12.75</v>
          </cell>
        </row>
        <row r="335">
          <cell r="A335">
            <v>14.36</v>
          </cell>
        </row>
        <row r="336">
          <cell r="A336">
            <v>11.32</v>
          </cell>
        </row>
        <row r="337">
          <cell r="A337">
            <v>12.73</v>
          </cell>
        </row>
        <row r="338">
          <cell r="A338">
            <v>10.62</v>
          </cell>
        </row>
        <row r="339">
          <cell r="A339">
            <v>10.17</v>
          </cell>
        </row>
        <row r="340">
          <cell r="A340">
            <v>9.39</v>
          </cell>
        </row>
        <row r="341">
          <cell r="A341">
            <v>7.89</v>
          </cell>
        </row>
        <row r="342">
          <cell r="A342">
            <v>9.1999999999999993</v>
          </cell>
        </row>
        <row r="343">
          <cell r="A343">
            <v>9.35</v>
          </cell>
        </row>
        <row r="344">
          <cell r="A344">
            <v>7.22</v>
          </cell>
        </row>
        <row r="345">
          <cell r="A345">
            <v>9.6300000000000008</v>
          </cell>
        </row>
        <row r="346">
          <cell r="A346">
            <v>11.34</v>
          </cell>
        </row>
        <row r="347">
          <cell r="A347">
            <v>12.21</v>
          </cell>
        </row>
        <row r="348">
          <cell r="A348">
            <v>11.27</v>
          </cell>
        </row>
        <row r="349">
          <cell r="A349">
            <v>10.43</v>
          </cell>
        </row>
        <row r="350">
          <cell r="A350">
            <v>9.48</v>
          </cell>
        </row>
        <row r="351">
          <cell r="A351">
            <v>9.1999999999999993</v>
          </cell>
        </row>
        <row r="352">
          <cell r="A352">
            <v>11.07</v>
          </cell>
        </row>
        <row r="353">
          <cell r="A353">
            <v>13.16</v>
          </cell>
        </row>
        <row r="354">
          <cell r="A354">
            <v>10.93</v>
          </cell>
        </row>
        <row r="355">
          <cell r="A355">
            <v>10.02</v>
          </cell>
        </row>
        <row r="356">
          <cell r="A356">
            <v>11.52</v>
          </cell>
        </row>
        <row r="357">
          <cell r="A357">
            <v>10.24</v>
          </cell>
        </row>
        <row r="358">
          <cell r="A358">
            <v>9.81</v>
          </cell>
        </row>
        <row r="359">
          <cell r="A359">
            <v>10.76</v>
          </cell>
        </row>
        <row r="360">
          <cell r="A360">
            <v>8.92</v>
          </cell>
        </row>
        <row r="361">
          <cell r="A361">
            <v>9.64</v>
          </cell>
        </row>
        <row r="362">
          <cell r="A362">
            <v>9.0399999999999991</v>
          </cell>
        </row>
        <row r="363">
          <cell r="A363">
            <v>5.81</v>
          </cell>
        </row>
        <row r="364">
          <cell r="A364">
            <v>6.72</v>
          </cell>
        </row>
        <row r="365">
          <cell r="A365">
            <v>6.29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4_Temp_Avg"/>
      <sheetName val="data"/>
    </sheetNames>
    <sheetDataSet>
      <sheetData sheetId="0" refreshError="1"/>
      <sheetData sheetId="1">
        <row r="1">
          <cell r="A1">
            <v>13.06</v>
          </cell>
        </row>
        <row r="2">
          <cell r="A2">
            <v>14.33</v>
          </cell>
        </row>
        <row r="3">
          <cell r="A3">
            <v>14.72</v>
          </cell>
        </row>
        <row r="4">
          <cell r="A4">
            <v>14.79</v>
          </cell>
        </row>
        <row r="5">
          <cell r="A5">
            <v>12.7</v>
          </cell>
        </row>
        <row r="6">
          <cell r="A6">
            <v>13.88</v>
          </cell>
        </row>
        <row r="7">
          <cell r="A7">
            <v>14.14</v>
          </cell>
        </row>
        <row r="8">
          <cell r="A8">
            <v>12.65</v>
          </cell>
        </row>
        <row r="9">
          <cell r="A9">
            <v>12.1</v>
          </cell>
        </row>
        <row r="10">
          <cell r="A10">
            <v>12.07</v>
          </cell>
        </row>
        <row r="11">
          <cell r="A11">
            <v>12.56</v>
          </cell>
        </row>
        <row r="12">
          <cell r="A12">
            <v>13.31</v>
          </cell>
        </row>
        <row r="13">
          <cell r="A13">
            <v>12.12</v>
          </cell>
        </row>
        <row r="14">
          <cell r="A14">
            <v>11.84</v>
          </cell>
        </row>
        <row r="15">
          <cell r="A15">
            <v>12.58</v>
          </cell>
        </row>
        <row r="16">
          <cell r="A16">
            <v>13.18</v>
          </cell>
        </row>
        <row r="17">
          <cell r="A17">
            <v>11.69</v>
          </cell>
        </row>
        <row r="18">
          <cell r="A18">
            <v>11.77</v>
          </cell>
        </row>
        <row r="19">
          <cell r="A19">
            <v>10.89</v>
          </cell>
        </row>
        <row r="20">
          <cell r="A20">
            <v>10.23</v>
          </cell>
        </row>
        <row r="21">
          <cell r="A21">
            <v>10.07</v>
          </cell>
        </row>
        <row r="22">
          <cell r="A22">
            <v>12.66</v>
          </cell>
        </row>
        <row r="23">
          <cell r="A23">
            <v>11.87</v>
          </cell>
        </row>
        <row r="24">
          <cell r="A24">
            <v>12.33</v>
          </cell>
        </row>
        <row r="25">
          <cell r="A25">
            <v>15.05</v>
          </cell>
        </row>
        <row r="26">
          <cell r="A26">
            <v>14.42</v>
          </cell>
        </row>
        <row r="27">
          <cell r="A27">
            <v>14.09</v>
          </cell>
        </row>
        <row r="28">
          <cell r="A28">
            <v>11.39</v>
          </cell>
        </row>
        <row r="29">
          <cell r="A29">
            <v>11.88</v>
          </cell>
        </row>
        <row r="30">
          <cell r="A30">
            <v>10.33</v>
          </cell>
        </row>
        <row r="31">
          <cell r="A31">
            <v>11.06</v>
          </cell>
        </row>
        <row r="32">
          <cell r="A32">
            <v>12.84</v>
          </cell>
        </row>
        <row r="33">
          <cell r="A33">
            <v>9.75</v>
          </cell>
        </row>
        <row r="34">
          <cell r="A34">
            <v>11.6</v>
          </cell>
        </row>
        <row r="35">
          <cell r="A35">
            <v>11.55</v>
          </cell>
        </row>
        <row r="36">
          <cell r="A36">
            <v>13.94</v>
          </cell>
        </row>
        <row r="37">
          <cell r="A37">
            <v>14.5</v>
          </cell>
        </row>
        <row r="38">
          <cell r="A38">
            <v>12.83</v>
          </cell>
        </row>
        <row r="39">
          <cell r="A39">
            <v>13.22</v>
          </cell>
        </row>
        <row r="40">
          <cell r="A40">
            <v>13.77</v>
          </cell>
        </row>
        <row r="41">
          <cell r="A41">
            <v>11.72</v>
          </cell>
        </row>
        <row r="42">
          <cell r="A42">
            <v>10.88</v>
          </cell>
        </row>
        <row r="43">
          <cell r="A43">
            <v>14.15</v>
          </cell>
        </row>
        <row r="44">
          <cell r="A44">
            <v>15.91</v>
          </cell>
        </row>
        <row r="45">
          <cell r="A45">
            <v>15.46</v>
          </cell>
        </row>
        <row r="46">
          <cell r="A46">
            <v>14.33</v>
          </cell>
        </row>
        <row r="47">
          <cell r="A47">
            <v>13.82</v>
          </cell>
        </row>
        <row r="48">
          <cell r="A48">
            <v>11.94</v>
          </cell>
        </row>
        <row r="49">
          <cell r="A49">
            <v>12.81</v>
          </cell>
        </row>
        <row r="50">
          <cell r="A50">
            <v>13.25</v>
          </cell>
        </row>
        <row r="51">
          <cell r="A51">
            <v>13.79</v>
          </cell>
        </row>
        <row r="52">
          <cell r="A52">
            <v>14.26</v>
          </cell>
        </row>
        <row r="53">
          <cell r="A53">
            <v>11.85</v>
          </cell>
        </row>
        <row r="54">
          <cell r="A54">
            <v>11.58</v>
          </cell>
        </row>
        <row r="55">
          <cell r="A55">
            <v>11.59</v>
          </cell>
        </row>
        <row r="56">
          <cell r="A56">
            <v>11.78</v>
          </cell>
        </row>
        <row r="57">
          <cell r="A57">
            <v>12.36</v>
          </cell>
        </row>
        <row r="58">
          <cell r="A58">
            <v>12.18</v>
          </cell>
        </row>
        <row r="59">
          <cell r="A59">
            <v>14.59</v>
          </cell>
        </row>
        <row r="60">
          <cell r="A60">
            <v>14.48</v>
          </cell>
        </row>
        <row r="61">
          <cell r="A61">
            <v>16.38</v>
          </cell>
        </row>
        <row r="62">
          <cell r="A62">
            <v>14.55</v>
          </cell>
        </row>
        <row r="63">
          <cell r="A63">
            <v>12.75</v>
          </cell>
        </row>
        <row r="64">
          <cell r="A64">
            <v>14.41</v>
          </cell>
        </row>
        <row r="65">
          <cell r="A65">
            <v>13.46</v>
          </cell>
        </row>
        <row r="66">
          <cell r="A66">
            <v>12.58</v>
          </cell>
        </row>
        <row r="67">
          <cell r="A67">
            <v>11.83</v>
          </cell>
        </row>
        <row r="68">
          <cell r="A68">
            <v>12.42</v>
          </cell>
        </row>
        <row r="69">
          <cell r="A69">
            <v>12.03</v>
          </cell>
        </row>
        <row r="70">
          <cell r="A70">
            <v>12.11</v>
          </cell>
        </row>
        <row r="71">
          <cell r="A71">
            <v>11.97</v>
          </cell>
        </row>
        <row r="72">
          <cell r="A72">
            <v>12.38</v>
          </cell>
        </row>
        <row r="73">
          <cell r="A73">
            <v>12.35</v>
          </cell>
        </row>
        <row r="74">
          <cell r="A74">
            <v>13.48</v>
          </cell>
        </row>
        <row r="75">
          <cell r="A75">
            <v>15.25</v>
          </cell>
        </row>
        <row r="76">
          <cell r="A76">
            <v>16.04</v>
          </cell>
        </row>
        <row r="77">
          <cell r="A77">
            <v>16.28</v>
          </cell>
        </row>
        <row r="78">
          <cell r="A78">
            <v>13.95</v>
          </cell>
        </row>
        <row r="79">
          <cell r="A79">
            <v>13.77</v>
          </cell>
        </row>
        <row r="80">
          <cell r="A80">
            <v>15.39</v>
          </cell>
        </row>
        <row r="81">
          <cell r="A81">
            <v>16.850000000000001</v>
          </cell>
        </row>
        <row r="82">
          <cell r="A82">
            <v>13.98</v>
          </cell>
        </row>
        <row r="83">
          <cell r="A83">
            <v>15.88</v>
          </cell>
        </row>
        <row r="84">
          <cell r="A84">
            <v>15.92</v>
          </cell>
        </row>
        <row r="85">
          <cell r="A85">
            <v>13.78</v>
          </cell>
        </row>
        <row r="86">
          <cell r="A86">
            <v>13.07</v>
          </cell>
        </row>
        <row r="87">
          <cell r="A87">
            <v>13.33</v>
          </cell>
        </row>
        <row r="88">
          <cell r="A88">
            <v>14.02</v>
          </cell>
        </row>
        <row r="89">
          <cell r="A89">
            <v>14.3</v>
          </cell>
        </row>
        <row r="90">
          <cell r="A90">
            <v>14.66</v>
          </cell>
        </row>
        <row r="91">
          <cell r="A91">
            <v>15.06</v>
          </cell>
        </row>
        <row r="92">
          <cell r="A92">
            <v>15.77</v>
          </cell>
        </row>
        <row r="93">
          <cell r="A93">
            <v>14.86</v>
          </cell>
        </row>
        <row r="94">
          <cell r="A94">
            <v>16.059999999999999</v>
          </cell>
        </row>
        <row r="95">
          <cell r="A95">
            <v>17.98</v>
          </cell>
        </row>
        <row r="96">
          <cell r="A96">
            <v>18.829999999999998</v>
          </cell>
        </row>
        <row r="97">
          <cell r="A97">
            <v>18.809999999999999</v>
          </cell>
        </row>
        <row r="98">
          <cell r="A98">
            <v>19.37</v>
          </cell>
        </row>
        <row r="99">
          <cell r="A99">
            <v>17.100000000000001</v>
          </cell>
        </row>
        <row r="100">
          <cell r="A100">
            <v>17.850000000000001</v>
          </cell>
        </row>
        <row r="101">
          <cell r="A101">
            <v>19.64</v>
          </cell>
        </row>
        <row r="102">
          <cell r="A102">
            <v>18.59</v>
          </cell>
        </row>
        <row r="103">
          <cell r="A103">
            <v>17.57</v>
          </cell>
        </row>
        <row r="104">
          <cell r="A104">
            <v>16.41</v>
          </cell>
        </row>
        <row r="105">
          <cell r="A105">
            <v>18.07</v>
          </cell>
        </row>
        <row r="106">
          <cell r="A106">
            <v>18.989999999999998</v>
          </cell>
        </row>
        <row r="107">
          <cell r="A107">
            <v>17.829999999999998</v>
          </cell>
        </row>
        <row r="108">
          <cell r="A108">
            <v>18.95</v>
          </cell>
        </row>
        <row r="109">
          <cell r="A109">
            <v>20.63</v>
          </cell>
        </row>
        <row r="110">
          <cell r="A110">
            <v>17.989999999999998</v>
          </cell>
        </row>
        <row r="111">
          <cell r="A111">
            <v>17.28</v>
          </cell>
        </row>
        <row r="112">
          <cell r="A112">
            <v>18.32</v>
          </cell>
        </row>
        <row r="113">
          <cell r="A113">
            <v>17.690000000000001</v>
          </cell>
        </row>
        <row r="114">
          <cell r="A114">
            <v>19.2</v>
          </cell>
        </row>
        <row r="115">
          <cell r="A115">
            <v>17.309999999999999</v>
          </cell>
        </row>
        <row r="116">
          <cell r="A116">
            <v>18.79</v>
          </cell>
        </row>
        <row r="117">
          <cell r="A117">
            <v>19.07</v>
          </cell>
        </row>
        <row r="118">
          <cell r="A118">
            <v>19.350000000000001</v>
          </cell>
        </row>
        <row r="119">
          <cell r="A119">
            <v>20.52</v>
          </cell>
        </row>
        <row r="120">
          <cell r="A120">
            <v>19.43</v>
          </cell>
        </row>
        <row r="121">
          <cell r="A121">
            <v>18.43</v>
          </cell>
        </row>
        <row r="122">
          <cell r="A122">
            <v>18.600000000000001</v>
          </cell>
        </row>
        <row r="123">
          <cell r="A123">
            <v>17.3</v>
          </cell>
        </row>
        <row r="124">
          <cell r="A124">
            <v>17.850000000000001</v>
          </cell>
        </row>
        <row r="125">
          <cell r="A125">
            <v>17.57</v>
          </cell>
        </row>
        <row r="126">
          <cell r="A126">
            <v>18.11</v>
          </cell>
        </row>
        <row r="127">
          <cell r="A127">
            <v>19.46</v>
          </cell>
        </row>
        <row r="128">
          <cell r="A128">
            <v>18.13</v>
          </cell>
        </row>
        <row r="129">
          <cell r="A129">
            <v>18.72</v>
          </cell>
        </row>
        <row r="130">
          <cell r="A130">
            <v>20.39</v>
          </cell>
        </row>
        <row r="131">
          <cell r="A131">
            <v>23.11</v>
          </cell>
        </row>
        <row r="132">
          <cell r="A132">
            <v>20.05</v>
          </cell>
        </row>
        <row r="133">
          <cell r="A133">
            <v>18.399999999999999</v>
          </cell>
        </row>
        <row r="134">
          <cell r="A134">
            <v>18.09</v>
          </cell>
        </row>
        <row r="135">
          <cell r="A135">
            <v>17.41</v>
          </cell>
        </row>
        <row r="136">
          <cell r="A136">
            <v>17.399999999999999</v>
          </cell>
        </row>
        <row r="137">
          <cell r="A137">
            <v>16.95</v>
          </cell>
        </row>
        <row r="138">
          <cell r="A138">
            <v>16.940000000000001</v>
          </cell>
        </row>
        <row r="139">
          <cell r="A139">
            <v>18.8</v>
          </cell>
        </row>
        <row r="140">
          <cell r="A140">
            <v>20.66</v>
          </cell>
        </row>
        <row r="141">
          <cell r="A141">
            <v>19.670000000000002</v>
          </cell>
        </row>
        <row r="142">
          <cell r="A142">
            <v>19.22</v>
          </cell>
        </row>
        <row r="143">
          <cell r="A143">
            <v>18.82</v>
          </cell>
        </row>
        <row r="144">
          <cell r="A144">
            <v>16.95</v>
          </cell>
        </row>
        <row r="145">
          <cell r="A145">
            <v>18.260000000000002</v>
          </cell>
        </row>
        <row r="146">
          <cell r="A146">
            <v>19.899999999999999</v>
          </cell>
        </row>
        <row r="147">
          <cell r="A147">
            <v>18.72</v>
          </cell>
        </row>
        <row r="148">
          <cell r="A148">
            <v>20.84</v>
          </cell>
        </row>
        <row r="149">
          <cell r="A149">
            <v>20.74</v>
          </cell>
        </row>
        <row r="150">
          <cell r="A150">
            <v>21.94</v>
          </cell>
        </row>
        <row r="151">
          <cell r="A151">
            <v>19.239999999999998</v>
          </cell>
        </row>
        <row r="152">
          <cell r="A152">
            <v>18.510000000000002</v>
          </cell>
        </row>
        <row r="153">
          <cell r="A153">
            <v>19.73</v>
          </cell>
        </row>
        <row r="154">
          <cell r="A154">
            <v>21.5</v>
          </cell>
        </row>
        <row r="155">
          <cell r="A155">
            <v>24.28</v>
          </cell>
        </row>
        <row r="156">
          <cell r="A156">
            <v>22.1</v>
          </cell>
        </row>
        <row r="157">
          <cell r="A157">
            <v>22.51</v>
          </cell>
        </row>
        <row r="158">
          <cell r="A158">
            <v>23.25</v>
          </cell>
        </row>
        <row r="159">
          <cell r="A159">
            <v>22.67</v>
          </cell>
        </row>
        <row r="160">
          <cell r="A160">
            <v>21.33</v>
          </cell>
        </row>
        <row r="161">
          <cell r="A161">
            <v>21.73</v>
          </cell>
        </row>
        <row r="162">
          <cell r="A162">
            <v>22.58</v>
          </cell>
        </row>
        <row r="163">
          <cell r="A163">
            <v>23.66</v>
          </cell>
        </row>
        <row r="164">
          <cell r="A164">
            <v>24.86</v>
          </cell>
        </row>
        <row r="165">
          <cell r="A165">
            <v>25.53</v>
          </cell>
        </row>
        <row r="166">
          <cell r="A166">
            <v>23.24</v>
          </cell>
        </row>
        <row r="167">
          <cell r="A167">
            <v>21.66</v>
          </cell>
        </row>
        <row r="168">
          <cell r="A168">
            <v>21.26</v>
          </cell>
        </row>
        <row r="169">
          <cell r="A169">
            <v>22.68</v>
          </cell>
        </row>
        <row r="170">
          <cell r="A170">
            <v>22.44</v>
          </cell>
        </row>
        <row r="171">
          <cell r="A171">
            <v>23.19</v>
          </cell>
        </row>
        <row r="172">
          <cell r="A172">
            <v>23.75</v>
          </cell>
        </row>
        <row r="173">
          <cell r="A173">
            <v>25.16</v>
          </cell>
        </row>
        <row r="174">
          <cell r="A174">
            <v>24.31</v>
          </cell>
        </row>
        <row r="175">
          <cell r="A175">
            <v>21.94</v>
          </cell>
        </row>
        <row r="176">
          <cell r="A176">
            <v>22.53</v>
          </cell>
        </row>
        <row r="177">
          <cell r="A177">
            <v>23.9</v>
          </cell>
        </row>
        <row r="178">
          <cell r="A178">
            <v>23.99</v>
          </cell>
        </row>
        <row r="179">
          <cell r="A179">
            <v>25.22</v>
          </cell>
        </row>
        <row r="180">
          <cell r="A180">
            <v>25.43</v>
          </cell>
        </row>
        <row r="181">
          <cell r="A181">
            <v>22.93</v>
          </cell>
        </row>
        <row r="182">
          <cell r="A182">
            <v>24.85</v>
          </cell>
        </row>
        <row r="183">
          <cell r="A183">
            <v>23.65</v>
          </cell>
        </row>
        <row r="184">
          <cell r="A184">
            <v>21.88</v>
          </cell>
        </row>
        <row r="185">
          <cell r="A185">
            <v>23.74</v>
          </cell>
        </row>
        <row r="186">
          <cell r="A186">
            <v>24.45</v>
          </cell>
        </row>
        <row r="187">
          <cell r="A187">
            <v>25.64</v>
          </cell>
        </row>
        <row r="188">
          <cell r="A188">
            <v>24.81</v>
          </cell>
        </row>
        <row r="189">
          <cell r="A189">
            <v>22.83</v>
          </cell>
        </row>
        <row r="190">
          <cell r="A190">
            <v>23.36</v>
          </cell>
        </row>
        <row r="191">
          <cell r="A191">
            <v>22.95</v>
          </cell>
        </row>
        <row r="192">
          <cell r="A192">
            <v>22.96</v>
          </cell>
        </row>
        <row r="193">
          <cell r="A193">
            <v>23.37</v>
          </cell>
        </row>
        <row r="194">
          <cell r="A194">
            <v>23.79</v>
          </cell>
        </row>
        <row r="195">
          <cell r="A195">
            <v>25.36</v>
          </cell>
        </row>
        <row r="196">
          <cell r="A196">
            <v>24.87</v>
          </cell>
        </row>
        <row r="197">
          <cell r="A197">
            <v>25.41</v>
          </cell>
        </row>
        <row r="198">
          <cell r="A198">
            <v>25.85</v>
          </cell>
        </row>
        <row r="199">
          <cell r="A199">
            <v>27.55</v>
          </cell>
        </row>
        <row r="200">
          <cell r="A200">
            <v>28.62</v>
          </cell>
        </row>
        <row r="201">
          <cell r="A201">
            <v>26.67</v>
          </cell>
        </row>
        <row r="202">
          <cell r="A202">
            <v>24.9</v>
          </cell>
        </row>
        <row r="203">
          <cell r="A203">
            <v>25.08</v>
          </cell>
        </row>
        <row r="204">
          <cell r="A204">
            <v>26.19</v>
          </cell>
        </row>
        <row r="205">
          <cell r="A205">
            <v>25.89</v>
          </cell>
        </row>
        <row r="206">
          <cell r="A206">
            <v>25.49</v>
          </cell>
        </row>
        <row r="207">
          <cell r="A207">
            <v>24.94</v>
          </cell>
        </row>
        <row r="208">
          <cell r="A208">
            <v>25.63</v>
          </cell>
        </row>
        <row r="209">
          <cell r="A209">
            <v>26.71</v>
          </cell>
        </row>
        <row r="210">
          <cell r="A210">
            <v>25.26</v>
          </cell>
        </row>
        <row r="211">
          <cell r="A211">
            <v>25.11</v>
          </cell>
        </row>
        <row r="212">
          <cell r="A212">
            <v>25.78</v>
          </cell>
        </row>
        <row r="213">
          <cell r="A213">
            <v>28.14</v>
          </cell>
        </row>
        <row r="214">
          <cell r="A214">
            <v>26.9</v>
          </cell>
        </row>
        <row r="215">
          <cell r="A215">
            <v>26.29</v>
          </cell>
        </row>
        <row r="216">
          <cell r="A216">
            <v>25.66</v>
          </cell>
        </row>
        <row r="217">
          <cell r="A217">
            <v>25.63</v>
          </cell>
        </row>
        <row r="218">
          <cell r="A218">
            <v>24.58</v>
          </cell>
        </row>
        <row r="219">
          <cell r="A219">
            <v>25.15</v>
          </cell>
        </row>
        <row r="220">
          <cell r="A220">
            <v>26.22</v>
          </cell>
        </row>
        <row r="221">
          <cell r="A221">
            <v>26.47</v>
          </cell>
        </row>
        <row r="222">
          <cell r="A222">
            <v>28.17</v>
          </cell>
        </row>
        <row r="223">
          <cell r="A223">
            <v>27.87</v>
          </cell>
        </row>
        <row r="224">
          <cell r="A224">
            <v>25.63</v>
          </cell>
        </row>
        <row r="225">
          <cell r="A225">
            <v>27.95</v>
          </cell>
        </row>
        <row r="226">
          <cell r="A226">
            <v>26.06</v>
          </cell>
        </row>
        <row r="227">
          <cell r="A227">
            <v>25.55</v>
          </cell>
        </row>
        <row r="228">
          <cell r="A228">
            <v>25.13</v>
          </cell>
        </row>
        <row r="229">
          <cell r="A229">
            <v>24.76</v>
          </cell>
        </row>
        <row r="230">
          <cell r="A230">
            <v>24.25</v>
          </cell>
        </row>
        <row r="231">
          <cell r="A231">
            <v>24.91</v>
          </cell>
        </row>
        <row r="232">
          <cell r="A232">
            <v>25.75</v>
          </cell>
        </row>
        <row r="233">
          <cell r="A233">
            <v>25.57</v>
          </cell>
        </row>
        <row r="234">
          <cell r="A234">
            <v>25.93</v>
          </cell>
        </row>
        <row r="235">
          <cell r="A235">
            <v>25.39</v>
          </cell>
        </row>
        <row r="236">
          <cell r="A236">
            <v>25.23</v>
          </cell>
        </row>
        <row r="237">
          <cell r="A237">
            <v>25.99</v>
          </cell>
        </row>
        <row r="238">
          <cell r="A238">
            <v>28.19</v>
          </cell>
        </row>
        <row r="239">
          <cell r="A239">
            <v>28.51</v>
          </cell>
        </row>
        <row r="240">
          <cell r="A240">
            <v>26.28</v>
          </cell>
        </row>
        <row r="241">
          <cell r="A241">
            <v>26.27</v>
          </cell>
        </row>
        <row r="242">
          <cell r="A242">
            <v>25.46</v>
          </cell>
        </row>
        <row r="243">
          <cell r="A243">
            <v>25.2</v>
          </cell>
        </row>
        <row r="244">
          <cell r="A244">
            <v>25.39</v>
          </cell>
        </row>
        <row r="245">
          <cell r="A245">
            <v>27.65</v>
          </cell>
        </row>
        <row r="246">
          <cell r="A246">
            <v>27.88</v>
          </cell>
        </row>
        <row r="247">
          <cell r="A247">
            <v>27.25</v>
          </cell>
        </row>
        <row r="248">
          <cell r="A248">
            <v>26.52</v>
          </cell>
        </row>
        <row r="249">
          <cell r="A249">
            <v>26.73</v>
          </cell>
        </row>
        <row r="250">
          <cell r="A250">
            <v>27.59</v>
          </cell>
        </row>
        <row r="251">
          <cell r="A251">
            <v>26.36</v>
          </cell>
        </row>
        <row r="252">
          <cell r="A252">
            <v>25.6</v>
          </cell>
        </row>
        <row r="253">
          <cell r="A253">
            <v>26.13</v>
          </cell>
        </row>
        <row r="254">
          <cell r="A254">
            <v>27.47</v>
          </cell>
        </row>
        <row r="255">
          <cell r="A255">
            <v>27.06</v>
          </cell>
        </row>
        <row r="256">
          <cell r="A256">
            <v>26.87</v>
          </cell>
        </row>
        <row r="257">
          <cell r="A257">
            <v>27.14</v>
          </cell>
        </row>
        <row r="258">
          <cell r="A258">
            <v>25.67</v>
          </cell>
        </row>
        <row r="259">
          <cell r="A259">
            <v>25.05</v>
          </cell>
        </row>
        <row r="260">
          <cell r="A260">
            <v>25.4</v>
          </cell>
        </row>
        <row r="261">
          <cell r="A261">
            <v>24.68</v>
          </cell>
        </row>
        <row r="262">
          <cell r="A262">
            <v>24.75</v>
          </cell>
        </row>
        <row r="263">
          <cell r="A263">
            <v>25.53</v>
          </cell>
        </row>
        <row r="264">
          <cell r="A264">
            <v>24.41</v>
          </cell>
        </row>
        <row r="265">
          <cell r="A265">
            <v>24.39</v>
          </cell>
        </row>
        <row r="266">
          <cell r="A266">
            <v>23.24</v>
          </cell>
        </row>
        <row r="267">
          <cell r="A267">
            <v>23.39</v>
          </cell>
        </row>
        <row r="268">
          <cell r="A268">
            <v>22.24</v>
          </cell>
        </row>
        <row r="269">
          <cell r="A269">
            <v>22.69</v>
          </cell>
        </row>
        <row r="270">
          <cell r="A270">
            <v>22.35</v>
          </cell>
        </row>
        <row r="271">
          <cell r="A271">
            <v>21.58</v>
          </cell>
        </row>
        <row r="272">
          <cell r="A272">
            <v>22.36</v>
          </cell>
        </row>
        <row r="273">
          <cell r="A273">
            <v>22.24</v>
          </cell>
        </row>
        <row r="274">
          <cell r="A274">
            <v>22.53</v>
          </cell>
        </row>
        <row r="275">
          <cell r="A275">
            <v>22.3</v>
          </cell>
        </row>
        <row r="276">
          <cell r="A276">
            <v>22.01</v>
          </cell>
        </row>
        <row r="277">
          <cell r="A277">
            <v>22.13</v>
          </cell>
        </row>
        <row r="278">
          <cell r="A278">
            <v>22.99</v>
          </cell>
        </row>
        <row r="279">
          <cell r="A279">
            <v>22.09</v>
          </cell>
        </row>
        <row r="280">
          <cell r="A280">
            <v>21.98</v>
          </cell>
        </row>
        <row r="281">
          <cell r="A281">
            <v>22.31</v>
          </cell>
        </row>
        <row r="282">
          <cell r="A282">
            <v>22.65</v>
          </cell>
        </row>
        <row r="283">
          <cell r="A283">
            <v>22.96</v>
          </cell>
        </row>
        <row r="284">
          <cell r="A284">
            <v>21.66</v>
          </cell>
        </row>
        <row r="285">
          <cell r="A285">
            <v>20.73</v>
          </cell>
        </row>
        <row r="286">
          <cell r="A286">
            <v>19.329999999999998</v>
          </cell>
        </row>
        <row r="287">
          <cell r="A287">
            <v>18.41</v>
          </cell>
        </row>
        <row r="288">
          <cell r="A288">
            <v>19.43</v>
          </cell>
        </row>
        <row r="289">
          <cell r="A289">
            <v>21.17</v>
          </cell>
        </row>
        <row r="290">
          <cell r="A290">
            <v>22.04</v>
          </cell>
        </row>
        <row r="291">
          <cell r="A291">
            <v>22.16</v>
          </cell>
        </row>
        <row r="292">
          <cell r="A292">
            <v>22.14</v>
          </cell>
        </row>
        <row r="293">
          <cell r="A293">
            <v>22.46</v>
          </cell>
        </row>
        <row r="294">
          <cell r="A294">
            <v>24.3</v>
          </cell>
        </row>
        <row r="295">
          <cell r="A295">
            <v>22.65</v>
          </cell>
        </row>
        <row r="296">
          <cell r="A296">
            <v>20.079999999999998</v>
          </cell>
        </row>
        <row r="297">
          <cell r="A297">
            <v>21.38</v>
          </cell>
        </row>
        <row r="298">
          <cell r="A298">
            <v>21.14</v>
          </cell>
        </row>
        <row r="299">
          <cell r="A299">
            <v>21.36</v>
          </cell>
        </row>
        <row r="300">
          <cell r="A300">
            <v>20.77</v>
          </cell>
        </row>
        <row r="301">
          <cell r="A301">
            <v>19.29</v>
          </cell>
        </row>
        <row r="302">
          <cell r="A302">
            <v>19.2</v>
          </cell>
        </row>
        <row r="303">
          <cell r="A303">
            <v>19.190000000000001</v>
          </cell>
        </row>
        <row r="304">
          <cell r="A304">
            <v>19.18</v>
          </cell>
        </row>
        <row r="305">
          <cell r="A305">
            <v>18.899999999999999</v>
          </cell>
        </row>
        <row r="306">
          <cell r="A306">
            <v>18.57</v>
          </cell>
        </row>
        <row r="307">
          <cell r="A307">
            <v>19.37</v>
          </cell>
        </row>
        <row r="308">
          <cell r="A308">
            <v>16.649999999999999</v>
          </cell>
        </row>
        <row r="309">
          <cell r="A309">
            <v>14.81</v>
          </cell>
        </row>
        <row r="310">
          <cell r="A310">
            <v>15.82</v>
          </cell>
        </row>
        <row r="311">
          <cell r="A311">
            <v>17.670000000000002</v>
          </cell>
        </row>
        <row r="312">
          <cell r="A312">
            <v>18.04</v>
          </cell>
        </row>
        <row r="313">
          <cell r="A313">
            <v>16.2</v>
          </cell>
        </row>
        <row r="314">
          <cell r="A314">
            <v>14.31</v>
          </cell>
        </row>
        <row r="315">
          <cell r="A315">
            <v>15.18</v>
          </cell>
        </row>
        <row r="316">
          <cell r="A316">
            <v>17.04</v>
          </cell>
        </row>
        <row r="317">
          <cell r="A317">
            <v>17.47</v>
          </cell>
        </row>
        <row r="318">
          <cell r="A318">
            <v>17.48</v>
          </cell>
        </row>
        <row r="319">
          <cell r="A319">
            <v>16.28</v>
          </cell>
        </row>
        <row r="320">
          <cell r="A320">
            <v>15.88</v>
          </cell>
        </row>
        <row r="321">
          <cell r="A321">
            <v>14.6</v>
          </cell>
        </row>
        <row r="322">
          <cell r="A322">
            <v>14.77</v>
          </cell>
        </row>
        <row r="323">
          <cell r="A323">
            <v>15.59</v>
          </cell>
        </row>
        <row r="324">
          <cell r="A324">
            <v>16.350000000000001</v>
          </cell>
        </row>
        <row r="325">
          <cell r="A325">
            <v>16.420000000000002</v>
          </cell>
        </row>
        <row r="326">
          <cell r="A326">
            <v>17.260000000000002</v>
          </cell>
        </row>
        <row r="327">
          <cell r="A327">
            <v>18.059999999999999</v>
          </cell>
        </row>
        <row r="328">
          <cell r="A328">
            <v>17.05</v>
          </cell>
        </row>
        <row r="329">
          <cell r="A329">
            <v>16.64</v>
          </cell>
        </row>
        <row r="330">
          <cell r="A330">
            <v>15.89</v>
          </cell>
        </row>
        <row r="331">
          <cell r="A331">
            <v>15.23</v>
          </cell>
        </row>
        <row r="332">
          <cell r="A332">
            <v>15.22</v>
          </cell>
        </row>
        <row r="333">
          <cell r="A333">
            <v>15.06</v>
          </cell>
        </row>
        <row r="334">
          <cell r="A334">
            <v>15.04</v>
          </cell>
        </row>
        <row r="335">
          <cell r="A335">
            <v>16.47</v>
          </cell>
        </row>
        <row r="336">
          <cell r="A336">
            <v>14.23</v>
          </cell>
        </row>
        <row r="337">
          <cell r="A337">
            <v>13.92</v>
          </cell>
        </row>
        <row r="338">
          <cell r="A338">
            <v>13.59</v>
          </cell>
        </row>
        <row r="339">
          <cell r="A339">
            <v>13.25</v>
          </cell>
        </row>
        <row r="340">
          <cell r="A340">
            <v>12.1</v>
          </cell>
        </row>
        <row r="341">
          <cell r="A341">
            <v>11.41</v>
          </cell>
        </row>
        <row r="342">
          <cell r="A342">
            <v>12.27</v>
          </cell>
        </row>
        <row r="343">
          <cell r="A343">
            <v>12.39</v>
          </cell>
        </row>
        <row r="344">
          <cell r="A344">
            <v>10.72</v>
          </cell>
        </row>
        <row r="345">
          <cell r="A345">
            <v>12.94</v>
          </cell>
        </row>
        <row r="346">
          <cell r="A346">
            <v>13.22</v>
          </cell>
        </row>
        <row r="347">
          <cell r="A347">
            <v>13.85</v>
          </cell>
        </row>
        <row r="348">
          <cell r="A348">
            <v>12.26</v>
          </cell>
        </row>
        <row r="349">
          <cell r="A349">
            <v>11.88</v>
          </cell>
        </row>
        <row r="350">
          <cell r="A350">
            <v>12.79</v>
          </cell>
        </row>
        <row r="351">
          <cell r="A351">
            <v>12.74</v>
          </cell>
        </row>
        <row r="352">
          <cell r="A352">
            <v>14.11</v>
          </cell>
        </row>
        <row r="353">
          <cell r="A353">
            <v>14.76</v>
          </cell>
        </row>
        <row r="354">
          <cell r="A354">
            <v>13.85</v>
          </cell>
        </row>
        <row r="355">
          <cell r="A355">
            <v>12.27</v>
          </cell>
        </row>
        <row r="356">
          <cell r="A356">
            <v>12.57</v>
          </cell>
        </row>
        <row r="357">
          <cell r="A357">
            <v>12.14</v>
          </cell>
        </row>
        <row r="358">
          <cell r="A358">
            <v>12.15</v>
          </cell>
        </row>
        <row r="359">
          <cell r="A359">
            <v>12.24</v>
          </cell>
        </row>
        <row r="360">
          <cell r="A360">
            <v>11.83</v>
          </cell>
        </row>
        <row r="361">
          <cell r="A361">
            <v>12.91</v>
          </cell>
        </row>
        <row r="362">
          <cell r="A362">
            <v>12.25</v>
          </cell>
        </row>
        <row r="363">
          <cell r="A363">
            <v>8.61</v>
          </cell>
        </row>
        <row r="364">
          <cell r="A364">
            <v>9.31</v>
          </cell>
        </row>
        <row r="365">
          <cell r="A365">
            <v>10.6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4_Precip"/>
      <sheetName val="data"/>
    </sheetNames>
    <sheetDataSet>
      <sheetData sheetId="0" refreshError="1"/>
      <sheetData sheetId="1">
        <row r="1">
          <cell r="A1">
            <v>0</v>
          </cell>
        </row>
        <row r="2">
          <cell r="A2">
            <v>0.12</v>
          </cell>
        </row>
        <row r="3">
          <cell r="A3">
            <v>0.04</v>
          </cell>
        </row>
        <row r="4">
          <cell r="A4">
            <v>0.01</v>
          </cell>
        </row>
        <row r="5">
          <cell r="A5">
            <v>0</v>
          </cell>
        </row>
        <row r="6">
          <cell r="A6">
            <v>0</v>
          </cell>
        </row>
        <row r="7">
          <cell r="A7">
            <v>0</v>
          </cell>
        </row>
        <row r="8">
          <cell r="A8">
            <v>0</v>
          </cell>
        </row>
        <row r="9">
          <cell r="A9">
            <v>0</v>
          </cell>
        </row>
        <row r="10">
          <cell r="A10">
            <v>0.5</v>
          </cell>
        </row>
        <row r="11">
          <cell r="A11">
            <v>0.97</v>
          </cell>
        </row>
        <row r="12">
          <cell r="A12">
            <v>0.01</v>
          </cell>
        </row>
        <row r="13">
          <cell r="A13">
            <v>0.34</v>
          </cell>
        </row>
        <row r="14">
          <cell r="A14">
            <v>0.02</v>
          </cell>
        </row>
        <row r="15">
          <cell r="A15">
            <v>0</v>
          </cell>
        </row>
        <row r="16">
          <cell r="A16">
            <v>0.89</v>
          </cell>
        </row>
        <row r="17">
          <cell r="A17">
            <v>0.04</v>
          </cell>
        </row>
        <row r="18">
          <cell r="A18">
            <v>0.44</v>
          </cell>
        </row>
        <row r="19">
          <cell r="A19">
            <v>1.81</v>
          </cell>
        </row>
        <row r="20">
          <cell r="A20">
            <v>0</v>
          </cell>
        </row>
        <row r="21">
          <cell r="A21">
            <v>0</v>
          </cell>
        </row>
        <row r="22">
          <cell r="A22">
            <v>1.52</v>
          </cell>
        </row>
        <row r="23">
          <cell r="A23">
            <v>0.53</v>
          </cell>
        </row>
        <row r="24">
          <cell r="A24">
            <v>0</v>
          </cell>
        </row>
        <row r="25">
          <cell r="A25">
            <v>0</v>
          </cell>
        </row>
        <row r="26">
          <cell r="A26">
            <v>0</v>
          </cell>
        </row>
        <row r="27">
          <cell r="A27">
            <v>0</v>
          </cell>
        </row>
        <row r="28">
          <cell r="A28">
            <v>0.01</v>
          </cell>
        </row>
        <row r="29">
          <cell r="A29">
            <v>0.56999999999999995</v>
          </cell>
        </row>
        <row r="30">
          <cell r="A30">
            <v>0.01</v>
          </cell>
        </row>
        <row r="31">
          <cell r="A31">
            <v>0.01</v>
          </cell>
        </row>
        <row r="32">
          <cell r="A32">
            <v>0.01</v>
          </cell>
        </row>
        <row r="33">
          <cell r="A33">
            <v>0</v>
          </cell>
        </row>
        <row r="34">
          <cell r="A34">
            <v>0.1</v>
          </cell>
        </row>
        <row r="35">
          <cell r="A35">
            <v>0</v>
          </cell>
        </row>
        <row r="36">
          <cell r="A36">
            <v>0.02</v>
          </cell>
        </row>
        <row r="37">
          <cell r="A37">
            <v>0.06</v>
          </cell>
        </row>
        <row r="38">
          <cell r="A38">
            <v>0.02</v>
          </cell>
        </row>
        <row r="39">
          <cell r="A39">
            <v>0.05</v>
          </cell>
        </row>
        <row r="40">
          <cell r="A40">
            <v>3.99</v>
          </cell>
        </row>
        <row r="41">
          <cell r="A41">
            <v>1.46</v>
          </cell>
        </row>
        <row r="42">
          <cell r="A42">
            <v>0.48</v>
          </cell>
        </row>
        <row r="43">
          <cell r="A43">
            <v>0.03</v>
          </cell>
        </row>
        <row r="44">
          <cell r="A44">
            <v>0.02</v>
          </cell>
        </row>
        <row r="45">
          <cell r="A45">
            <v>0</v>
          </cell>
        </row>
        <row r="46">
          <cell r="A46">
            <v>0.02</v>
          </cell>
        </row>
        <row r="47">
          <cell r="A47">
            <v>0.01</v>
          </cell>
        </row>
        <row r="48">
          <cell r="A48">
            <v>0.02</v>
          </cell>
        </row>
        <row r="49">
          <cell r="A49">
            <v>0.08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11.46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0.04</v>
          </cell>
        </row>
        <row r="59">
          <cell r="A59">
            <v>0.01</v>
          </cell>
        </row>
        <row r="60">
          <cell r="A60">
            <v>0.44</v>
          </cell>
        </row>
        <row r="61">
          <cell r="A61">
            <v>0.01</v>
          </cell>
        </row>
        <row r="62">
          <cell r="A62">
            <v>0.01</v>
          </cell>
        </row>
        <row r="63">
          <cell r="A63">
            <v>0</v>
          </cell>
        </row>
        <row r="64">
          <cell r="A64">
            <v>0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0.08</v>
          </cell>
        </row>
        <row r="72">
          <cell r="A72">
            <v>0.91</v>
          </cell>
        </row>
        <row r="73">
          <cell r="A73">
            <v>0.21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0</v>
          </cell>
        </row>
        <row r="80">
          <cell r="A80">
            <v>0</v>
          </cell>
        </row>
        <row r="81">
          <cell r="A81">
            <v>0</v>
          </cell>
        </row>
        <row r="82">
          <cell r="A82">
            <v>0</v>
          </cell>
        </row>
        <row r="83">
          <cell r="A83">
            <v>0.05</v>
          </cell>
        </row>
        <row r="84">
          <cell r="A84">
            <v>0.05</v>
          </cell>
        </row>
        <row r="85">
          <cell r="A85">
            <v>0.05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0.03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2.2599999999999998</v>
          </cell>
        </row>
        <row r="93">
          <cell r="A93">
            <v>0.92</v>
          </cell>
        </row>
        <row r="94">
          <cell r="A94">
            <v>0</v>
          </cell>
        </row>
        <row r="95">
          <cell r="A95">
            <v>0</v>
          </cell>
        </row>
        <row r="96">
          <cell r="A96">
            <v>0</v>
          </cell>
        </row>
        <row r="97">
          <cell r="A97">
            <v>0</v>
          </cell>
        </row>
        <row r="98">
          <cell r="A98">
            <v>0</v>
          </cell>
        </row>
        <row r="99">
          <cell r="A99">
            <v>0</v>
          </cell>
        </row>
        <row r="100">
          <cell r="A100">
            <v>0</v>
          </cell>
        </row>
        <row r="101">
          <cell r="A101">
            <v>0.02</v>
          </cell>
        </row>
        <row r="102">
          <cell r="A102">
            <v>0.08</v>
          </cell>
        </row>
        <row r="103">
          <cell r="A103">
            <v>0</v>
          </cell>
        </row>
        <row r="104">
          <cell r="A104">
            <v>0</v>
          </cell>
        </row>
        <row r="105">
          <cell r="A105">
            <v>0</v>
          </cell>
        </row>
        <row r="106">
          <cell r="A106">
            <v>0</v>
          </cell>
        </row>
        <row r="107">
          <cell r="A107">
            <v>0</v>
          </cell>
        </row>
        <row r="108">
          <cell r="A108">
            <v>0</v>
          </cell>
        </row>
        <row r="109">
          <cell r="A109">
            <v>0</v>
          </cell>
        </row>
        <row r="110">
          <cell r="A110">
            <v>0.03</v>
          </cell>
        </row>
        <row r="111">
          <cell r="A111">
            <v>0.11</v>
          </cell>
        </row>
        <row r="112">
          <cell r="A112">
            <v>0</v>
          </cell>
        </row>
        <row r="113">
          <cell r="A113">
            <v>0</v>
          </cell>
        </row>
        <row r="114">
          <cell r="A114">
            <v>0</v>
          </cell>
        </row>
        <row r="115">
          <cell r="A115">
            <v>0</v>
          </cell>
        </row>
        <row r="116">
          <cell r="A116">
            <v>0</v>
          </cell>
        </row>
        <row r="117">
          <cell r="A117">
            <v>0</v>
          </cell>
        </row>
        <row r="118">
          <cell r="A118">
            <v>0</v>
          </cell>
        </row>
        <row r="119">
          <cell r="A119">
            <v>0</v>
          </cell>
        </row>
        <row r="120">
          <cell r="A120">
            <v>0</v>
          </cell>
        </row>
        <row r="121">
          <cell r="A121">
            <v>0</v>
          </cell>
        </row>
        <row r="122">
          <cell r="A122">
            <v>0</v>
          </cell>
        </row>
        <row r="123">
          <cell r="A123">
            <v>0</v>
          </cell>
        </row>
        <row r="124">
          <cell r="A124">
            <v>0</v>
          </cell>
        </row>
        <row r="125">
          <cell r="A125">
            <v>0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</v>
          </cell>
        </row>
        <row r="129">
          <cell r="A129">
            <v>0</v>
          </cell>
        </row>
        <row r="130">
          <cell r="A130">
            <v>0</v>
          </cell>
        </row>
        <row r="131">
          <cell r="A131">
            <v>0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</v>
          </cell>
        </row>
        <row r="136">
          <cell r="A136">
            <v>0.03</v>
          </cell>
        </row>
        <row r="137">
          <cell r="A137">
            <v>0.19</v>
          </cell>
        </row>
        <row r="138">
          <cell r="A138">
            <v>0.13</v>
          </cell>
        </row>
        <row r="139">
          <cell r="A139">
            <v>0</v>
          </cell>
        </row>
        <row r="140">
          <cell r="A140">
            <v>7.0000000000000007E-2</v>
          </cell>
        </row>
        <row r="141">
          <cell r="A141">
            <v>0.04</v>
          </cell>
        </row>
        <row r="142">
          <cell r="A142">
            <v>0.03</v>
          </cell>
        </row>
        <row r="143">
          <cell r="A143">
            <v>0</v>
          </cell>
        </row>
        <row r="144">
          <cell r="A144">
            <v>1.01</v>
          </cell>
        </row>
        <row r="145">
          <cell r="A145">
            <v>1.47</v>
          </cell>
        </row>
        <row r="146">
          <cell r="A146">
            <v>0</v>
          </cell>
        </row>
        <row r="147">
          <cell r="A147">
            <v>0</v>
          </cell>
        </row>
        <row r="148">
          <cell r="A148">
            <v>0</v>
          </cell>
        </row>
        <row r="149">
          <cell r="A149">
            <v>0</v>
          </cell>
        </row>
        <row r="150">
          <cell r="A150">
            <v>0</v>
          </cell>
        </row>
        <row r="151">
          <cell r="A151">
            <v>0.3</v>
          </cell>
        </row>
        <row r="152">
          <cell r="A152">
            <v>1.94</v>
          </cell>
        </row>
        <row r="153">
          <cell r="A153">
            <v>0.05</v>
          </cell>
        </row>
        <row r="154">
          <cell r="A154">
            <v>0</v>
          </cell>
        </row>
        <row r="155">
          <cell r="A155">
            <v>0</v>
          </cell>
        </row>
        <row r="156">
          <cell r="A156">
            <v>0</v>
          </cell>
        </row>
        <row r="157">
          <cell r="A157">
            <v>0.17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>
            <v>0.28999999999999998</v>
          </cell>
        </row>
        <row r="162">
          <cell r="A162">
            <v>0</v>
          </cell>
        </row>
        <row r="163">
          <cell r="A163">
            <v>0</v>
          </cell>
        </row>
        <row r="164">
          <cell r="A164">
            <v>0</v>
          </cell>
        </row>
        <row r="165">
          <cell r="A165">
            <v>0</v>
          </cell>
        </row>
        <row r="166">
          <cell r="A166">
            <v>0</v>
          </cell>
        </row>
        <row r="167">
          <cell r="A167">
            <v>0.04</v>
          </cell>
        </row>
        <row r="168">
          <cell r="A168">
            <v>5.49</v>
          </cell>
        </row>
        <row r="169">
          <cell r="A169">
            <v>0</v>
          </cell>
        </row>
        <row r="170">
          <cell r="A170">
            <v>0</v>
          </cell>
        </row>
        <row r="171">
          <cell r="A171">
            <v>0.01</v>
          </cell>
        </row>
        <row r="172">
          <cell r="A172">
            <v>0.01</v>
          </cell>
        </row>
        <row r="173">
          <cell r="A173">
            <v>0</v>
          </cell>
        </row>
        <row r="174">
          <cell r="A174">
            <v>1.28</v>
          </cell>
        </row>
        <row r="175">
          <cell r="A175">
            <v>9.09</v>
          </cell>
        </row>
        <row r="176">
          <cell r="A176">
            <v>3.78</v>
          </cell>
        </row>
        <row r="177">
          <cell r="A177">
            <v>0</v>
          </cell>
        </row>
        <row r="178">
          <cell r="A178">
            <v>0</v>
          </cell>
        </row>
        <row r="179">
          <cell r="A179">
            <v>0</v>
          </cell>
        </row>
        <row r="180">
          <cell r="A180">
            <v>0</v>
          </cell>
        </row>
        <row r="181">
          <cell r="A181">
            <v>0</v>
          </cell>
        </row>
        <row r="182">
          <cell r="A182">
            <v>0</v>
          </cell>
        </row>
        <row r="183">
          <cell r="A183">
            <v>0</v>
          </cell>
        </row>
        <row r="184">
          <cell r="A184">
            <v>0</v>
          </cell>
        </row>
        <row r="185">
          <cell r="A185">
            <v>0</v>
          </cell>
        </row>
        <row r="186">
          <cell r="A186">
            <v>0</v>
          </cell>
        </row>
        <row r="187">
          <cell r="A187">
            <v>0</v>
          </cell>
        </row>
        <row r="188">
          <cell r="A188">
            <v>0</v>
          </cell>
        </row>
        <row r="189">
          <cell r="A189">
            <v>0</v>
          </cell>
        </row>
        <row r="190">
          <cell r="A190">
            <v>0</v>
          </cell>
        </row>
        <row r="191">
          <cell r="A191">
            <v>0</v>
          </cell>
        </row>
        <row r="192">
          <cell r="A192">
            <v>0</v>
          </cell>
        </row>
        <row r="193">
          <cell r="A193">
            <v>0</v>
          </cell>
        </row>
        <row r="194">
          <cell r="A194">
            <v>0</v>
          </cell>
        </row>
        <row r="195">
          <cell r="A195">
            <v>0</v>
          </cell>
        </row>
        <row r="196">
          <cell r="A196">
            <v>0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0.01</v>
          </cell>
        </row>
        <row r="224">
          <cell r="A224">
            <v>0.02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0.02</v>
          </cell>
        </row>
        <row r="229">
          <cell r="A229">
            <v>0.01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0.71</v>
          </cell>
        </row>
        <row r="260">
          <cell r="A260">
            <v>0.02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0.23</v>
          </cell>
        </row>
        <row r="265">
          <cell r="A265">
            <v>2.15</v>
          </cell>
        </row>
        <row r="266">
          <cell r="A266">
            <v>2.68</v>
          </cell>
        </row>
        <row r="267">
          <cell r="A267">
            <v>0.76</v>
          </cell>
        </row>
        <row r="268">
          <cell r="A268">
            <v>0.49</v>
          </cell>
        </row>
        <row r="269">
          <cell r="A269">
            <v>1</v>
          </cell>
        </row>
        <row r="270">
          <cell r="A270">
            <v>1.3</v>
          </cell>
        </row>
        <row r="271">
          <cell r="A271">
            <v>0.85</v>
          </cell>
        </row>
        <row r="272">
          <cell r="A272">
            <v>3.73</v>
          </cell>
        </row>
        <row r="273">
          <cell r="A273">
            <v>4.78</v>
          </cell>
        </row>
        <row r="274">
          <cell r="A274">
            <v>5.29</v>
          </cell>
        </row>
        <row r="275">
          <cell r="A275">
            <v>1.08</v>
          </cell>
        </row>
        <row r="276">
          <cell r="A276">
            <v>0.23</v>
          </cell>
        </row>
        <row r="277">
          <cell r="A277">
            <v>0.46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0.01</v>
          </cell>
        </row>
        <row r="284">
          <cell r="A284">
            <v>1.85</v>
          </cell>
        </row>
        <row r="285">
          <cell r="A285">
            <v>3.86</v>
          </cell>
        </row>
        <row r="286">
          <cell r="A286">
            <v>0.1</v>
          </cell>
        </row>
        <row r="287">
          <cell r="A287">
            <v>7.63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0.02</v>
          </cell>
        </row>
        <row r="308">
          <cell r="A308">
            <v>8.66</v>
          </cell>
        </row>
        <row r="309">
          <cell r="A309">
            <v>0.02</v>
          </cell>
        </row>
        <row r="310">
          <cell r="A310">
            <v>0</v>
          </cell>
        </row>
        <row r="311">
          <cell r="A311">
            <v>0.04</v>
          </cell>
        </row>
        <row r="312">
          <cell r="A312">
            <v>0.27</v>
          </cell>
        </row>
        <row r="313">
          <cell r="A313">
            <v>0.36</v>
          </cell>
        </row>
        <row r="314">
          <cell r="A314">
            <v>0</v>
          </cell>
        </row>
        <row r="315">
          <cell r="A315">
            <v>3.8</v>
          </cell>
        </row>
        <row r="316">
          <cell r="A316">
            <v>0.05</v>
          </cell>
        </row>
        <row r="317">
          <cell r="A317">
            <v>0.01</v>
          </cell>
        </row>
        <row r="318">
          <cell r="A318">
            <v>0.66</v>
          </cell>
        </row>
        <row r="319">
          <cell r="A319">
            <v>0.12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0.01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0.62</v>
          </cell>
        </row>
        <row r="330">
          <cell r="A330">
            <v>0.73</v>
          </cell>
        </row>
        <row r="331">
          <cell r="A331">
            <v>0.36</v>
          </cell>
        </row>
        <row r="332">
          <cell r="A332">
            <v>4.68</v>
          </cell>
        </row>
        <row r="333">
          <cell r="A333">
            <v>4.12</v>
          </cell>
        </row>
        <row r="334">
          <cell r="A334">
            <v>2.85</v>
          </cell>
        </row>
        <row r="335">
          <cell r="A335">
            <v>0.14000000000000001</v>
          </cell>
        </row>
        <row r="336">
          <cell r="A336">
            <v>0.09</v>
          </cell>
        </row>
        <row r="337">
          <cell r="A337">
            <v>0.95</v>
          </cell>
        </row>
        <row r="338">
          <cell r="A338">
            <v>4.3</v>
          </cell>
        </row>
        <row r="339">
          <cell r="A339">
            <v>7.0000000000000007E-2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0.01</v>
          </cell>
        </row>
        <row r="348">
          <cell r="A348">
            <v>8.09</v>
          </cell>
        </row>
        <row r="349">
          <cell r="A349">
            <v>2.68</v>
          </cell>
        </row>
        <row r="350">
          <cell r="A350">
            <v>0.02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0.42</v>
          </cell>
        </row>
        <row r="363">
          <cell r="A363">
            <v>0.18</v>
          </cell>
        </row>
        <row r="364">
          <cell r="A364">
            <v>0</v>
          </cell>
        </row>
        <row r="365">
          <cell r="A365">
            <v>0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4_Humid"/>
      <sheetName val="data"/>
    </sheetNames>
    <sheetDataSet>
      <sheetData sheetId="0" refreshError="1"/>
      <sheetData sheetId="1">
        <row r="1">
          <cell r="A1">
            <v>73.58</v>
          </cell>
        </row>
        <row r="2">
          <cell r="A2">
            <v>81.510000000000005</v>
          </cell>
        </row>
        <row r="3">
          <cell r="A3">
            <v>84.15</v>
          </cell>
        </row>
        <row r="4">
          <cell r="A4">
            <v>76.78</v>
          </cell>
        </row>
        <row r="5">
          <cell r="A5">
            <v>61.31</v>
          </cell>
        </row>
        <row r="6">
          <cell r="A6">
            <v>69.319999999999993</v>
          </cell>
        </row>
        <row r="7">
          <cell r="A7">
            <v>60.66</v>
          </cell>
        </row>
        <row r="8">
          <cell r="A8">
            <v>66.89</v>
          </cell>
        </row>
        <row r="9">
          <cell r="A9">
            <v>75.06</v>
          </cell>
        </row>
        <row r="10">
          <cell r="A10">
            <v>82.04</v>
          </cell>
        </row>
        <row r="11">
          <cell r="A11">
            <v>85.76</v>
          </cell>
        </row>
        <row r="12">
          <cell r="A12">
            <v>77.88</v>
          </cell>
        </row>
        <row r="13">
          <cell r="A13">
            <v>78.14</v>
          </cell>
        </row>
        <row r="14">
          <cell r="A14">
            <v>71.52</v>
          </cell>
        </row>
        <row r="15">
          <cell r="A15">
            <v>85.64</v>
          </cell>
        </row>
        <row r="16">
          <cell r="A16">
            <v>85.83</v>
          </cell>
        </row>
        <row r="17">
          <cell r="A17">
            <v>72.3</v>
          </cell>
        </row>
        <row r="18">
          <cell r="A18">
            <v>79.150000000000006</v>
          </cell>
        </row>
        <row r="19">
          <cell r="A19">
            <v>74.06</v>
          </cell>
        </row>
        <row r="20">
          <cell r="A20">
            <v>62.08</v>
          </cell>
        </row>
        <row r="21">
          <cell r="A21">
            <v>66.069999999999993</v>
          </cell>
        </row>
        <row r="22">
          <cell r="A22">
            <v>73.319999999999993</v>
          </cell>
        </row>
        <row r="23">
          <cell r="A23">
            <v>63.3</v>
          </cell>
        </row>
        <row r="24">
          <cell r="A24">
            <v>62.02</v>
          </cell>
        </row>
        <row r="25">
          <cell r="A25">
            <v>64.489999999999995</v>
          </cell>
        </row>
        <row r="26">
          <cell r="A26">
            <v>65.44</v>
          </cell>
        </row>
        <row r="27">
          <cell r="A27">
            <v>68.319999999999993</v>
          </cell>
        </row>
        <row r="28">
          <cell r="A28">
            <v>62.22</v>
          </cell>
        </row>
        <row r="29">
          <cell r="A29">
            <v>68.7</v>
          </cell>
        </row>
        <row r="30">
          <cell r="A30">
            <v>57.5</v>
          </cell>
        </row>
        <row r="31">
          <cell r="A31">
            <v>67.67</v>
          </cell>
        </row>
        <row r="32">
          <cell r="A32">
            <v>74.97</v>
          </cell>
        </row>
        <row r="33">
          <cell r="A33">
            <v>62.96</v>
          </cell>
        </row>
        <row r="34">
          <cell r="A34">
            <v>69.02</v>
          </cell>
        </row>
        <row r="35">
          <cell r="A35">
            <v>61.51</v>
          </cell>
        </row>
        <row r="36">
          <cell r="A36">
            <v>78.22</v>
          </cell>
        </row>
        <row r="37">
          <cell r="A37">
            <v>79.14</v>
          </cell>
        </row>
        <row r="38">
          <cell r="A38">
            <v>59.83</v>
          </cell>
        </row>
        <row r="39">
          <cell r="A39">
            <v>71.03</v>
          </cell>
        </row>
        <row r="40">
          <cell r="A40">
            <v>79.819999999999993</v>
          </cell>
        </row>
        <row r="41">
          <cell r="A41">
            <v>56.79</v>
          </cell>
        </row>
        <row r="42">
          <cell r="A42">
            <v>64.290000000000006</v>
          </cell>
        </row>
        <row r="43">
          <cell r="A43">
            <v>76.8</v>
          </cell>
        </row>
        <row r="44">
          <cell r="A44">
            <v>77.260000000000005</v>
          </cell>
        </row>
        <row r="45">
          <cell r="A45">
            <v>75.62</v>
          </cell>
        </row>
        <row r="46">
          <cell r="A46">
            <v>73.459999999999994</v>
          </cell>
        </row>
        <row r="47">
          <cell r="A47">
            <v>74.25</v>
          </cell>
        </row>
        <row r="48">
          <cell r="A48">
            <v>86.44</v>
          </cell>
        </row>
        <row r="49">
          <cell r="A49">
            <v>71.8</v>
          </cell>
        </row>
        <row r="50">
          <cell r="A50">
            <v>59.27</v>
          </cell>
        </row>
        <row r="51">
          <cell r="A51">
            <v>60.69</v>
          </cell>
        </row>
        <row r="52">
          <cell r="A52">
            <v>67.67</v>
          </cell>
        </row>
        <row r="53">
          <cell r="A53">
            <v>60.15</v>
          </cell>
        </row>
        <row r="54">
          <cell r="A54">
            <v>66.11</v>
          </cell>
        </row>
        <row r="55">
          <cell r="A55">
            <v>70.98</v>
          </cell>
        </row>
        <row r="56">
          <cell r="A56">
            <v>68.13</v>
          </cell>
        </row>
        <row r="57">
          <cell r="A57">
            <v>63.34</v>
          </cell>
        </row>
        <row r="58">
          <cell r="A58">
            <v>63.11</v>
          </cell>
        </row>
        <row r="59">
          <cell r="A59">
            <v>64.33</v>
          </cell>
        </row>
        <row r="60">
          <cell r="A60">
            <v>71.989999999999995</v>
          </cell>
        </row>
        <row r="61">
          <cell r="A61">
            <v>67.75</v>
          </cell>
        </row>
        <row r="62">
          <cell r="A62">
            <v>59.24</v>
          </cell>
        </row>
        <row r="63">
          <cell r="A63">
            <v>55.52</v>
          </cell>
        </row>
        <row r="64">
          <cell r="A64">
            <v>63.81</v>
          </cell>
        </row>
        <row r="65">
          <cell r="A65">
            <v>79.37</v>
          </cell>
        </row>
        <row r="66">
          <cell r="A66">
            <v>76.55</v>
          </cell>
        </row>
        <row r="67">
          <cell r="A67">
            <v>73.95</v>
          </cell>
        </row>
        <row r="68">
          <cell r="A68">
            <v>73.33</v>
          </cell>
        </row>
        <row r="69">
          <cell r="A69">
            <v>72.33</v>
          </cell>
        </row>
        <row r="70">
          <cell r="A70">
            <v>71.31</v>
          </cell>
        </row>
        <row r="71">
          <cell r="A71">
            <v>78.260000000000005</v>
          </cell>
        </row>
        <row r="72">
          <cell r="A72">
            <v>75.92</v>
          </cell>
        </row>
        <row r="73">
          <cell r="A73">
            <v>68.09</v>
          </cell>
        </row>
        <row r="74">
          <cell r="A74">
            <v>61.47</v>
          </cell>
        </row>
        <row r="75">
          <cell r="A75">
            <v>61.04</v>
          </cell>
        </row>
        <row r="76">
          <cell r="A76">
            <v>58.64</v>
          </cell>
        </row>
        <row r="77">
          <cell r="A77">
            <v>64.09</v>
          </cell>
        </row>
        <row r="78">
          <cell r="A78">
            <v>80.150000000000006</v>
          </cell>
        </row>
        <row r="79">
          <cell r="A79">
            <v>76.37</v>
          </cell>
        </row>
        <row r="80">
          <cell r="A80">
            <v>74.52</v>
          </cell>
        </row>
        <row r="81">
          <cell r="A81">
            <v>64.319999999999993</v>
          </cell>
        </row>
        <row r="82">
          <cell r="A82">
            <v>60.7</v>
          </cell>
        </row>
        <row r="83">
          <cell r="A83">
            <v>63.03</v>
          </cell>
        </row>
        <row r="84">
          <cell r="A84">
            <v>51.59</v>
          </cell>
        </row>
        <row r="85">
          <cell r="A85">
            <v>49.5</v>
          </cell>
        </row>
        <row r="86">
          <cell r="A86">
            <v>61.08</v>
          </cell>
        </row>
        <row r="87">
          <cell r="A87">
            <v>74.36</v>
          </cell>
        </row>
        <row r="88">
          <cell r="A88">
            <v>72.63</v>
          </cell>
        </row>
        <row r="89">
          <cell r="A89">
            <v>58.01</v>
          </cell>
        </row>
        <row r="90">
          <cell r="A90">
            <v>64.91</v>
          </cell>
        </row>
        <row r="91">
          <cell r="A91">
            <v>64.89</v>
          </cell>
        </row>
        <row r="92">
          <cell r="A92">
            <v>65.64</v>
          </cell>
        </row>
        <row r="93">
          <cell r="A93">
            <v>61.84</v>
          </cell>
        </row>
        <row r="94">
          <cell r="A94">
            <v>54.95</v>
          </cell>
        </row>
        <row r="95">
          <cell r="A95">
            <v>63.77</v>
          </cell>
        </row>
        <row r="96">
          <cell r="A96">
            <v>61.3</v>
          </cell>
        </row>
        <row r="97">
          <cell r="A97">
            <v>59.68</v>
          </cell>
        </row>
        <row r="98">
          <cell r="A98">
            <v>55.39</v>
          </cell>
        </row>
        <row r="99">
          <cell r="A99">
            <v>63.34</v>
          </cell>
        </row>
        <row r="100">
          <cell r="A100">
            <v>57.94</v>
          </cell>
        </row>
        <row r="101">
          <cell r="A101">
            <v>54.6</v>
          </cell>
        </row>
        <row r="102">
          <cell r="A102">
            <v>67.72</v>
          </cell>
        </row>
        <row r="103">
          <cell r="A103">
            <v>69.33</v>
          </cell>
        </row>
        <row r="104">
          <cell r="A104">
            <v>68.55</v>
          </cell>
        </row>
        <row r="105">
          <cell r="A105">
            <v>54.09</v>
          </cell>
        </row>
        <row r="106">
          <cell r="A106">
            <v>61.42</v>
          </cell>
        </row>
        <row r="107">
          <cell r="A107">
            <v>65.66</v>
          </cell>
        </row>
        <row r="108">
          <cell r="A108">
            <v>63.61</v>
          </cell>
        </row>
        <row r="109">
          <cell r="A109">
            <v>55.47</v>
          </cell>
        </row>
        <row r="110">
          <cell r="A110">
            <v>60.91</v>
          </cell>
        </row>
        <row r="111">
          <cell r="A111">
            <v>68.180000000000007</v>
          </cell>
        </row>
        <row r="112">
          <cell r="A112">
            <v>57.97</v>
          </cell>
        </row>
        <row r="113">
          <cell r="A113">
            <v>60.8</v>
          </cell>
        </row>
        <row r="114">
          <cell r="A114">
            <v>54.81</v>
          </cell>
        </row>
        <row r="115">
          <cell r="A115">
            <v>46.88</v>
          </cell>
        </row>
        <row r="116">
          <cell r="A116">
            <v>54.54</v>
          </cell>
        </row>
        <row r="117">
          <cell r="A117">
            <v>61.29</v>
          </cell>
        </row>
        <row r="118">
          <cell r="A118">
            <v>59.96</v>
          </cell>
        </row>
        <row r="119">
          <cell r="A119">
            <v>57.7</v>
          </cell>
        </row>
        <row r="120">
          <cell r="A120">
            <v>64.77</v>
          </cell>
        </row>
        <row r="121">
          <cell r="A121">
            <v>71.47</v>
          </cell>
        </row>
        <row r="122">
          <cell r="A122">
            <v>66.94</v>
          </cell>
        </row>
        <row r="123">
          <cell r="A123">
            <v>61.15</v>
          </cell>
        </row>
        <row r="124">
          <cell r="A124">
            <v>61.84</v>
          </cell>
        </row>
        <row r="125">
          <cell r="A125">
            <v>68.17</v>
          </cell>
        </row>
        <row r="126">
          <cell r="A126">
            <v>62.79</v>
          </cell>
        </row>
        <row r="127">
          <cell r="A127">
            <v>59.7</v>
          </cell>
        </row>
        <row r="128">
          <cell r="A128">
            <v>73.3</v>
          </cell>
        </row>
        <row r="129">
          <cell r="A129">
            <v>68.760000000000005</v>
          </cell>
        </row>
        <row r="130">
          <cell r="A130">
            <v>54.11</v>
          </cell>
        </row>
        <row r="131">
          <cell r="A131">
            <v>62.23</v>
          </cell>
        </row>
        <row r="132">
          <cell r="A132">
            <v>75.510000000000005</v>
          </cell>
        </row>
        <row r="133">
          <cell r="A133">
            <v>80.94</v>
          </cell>
        </row>
        <row r="134">
          <cell r="A134">
            <v>71.06</v>
          </cell>
        </row>
        <row r="135">
          <cell r="A135">
            <v>67.459999999999994</v>
          </cell>
        </row>
        <row r="136">
          <cell r="A136">
            <v>64.94</v>
          </cell>
        </row>
        <row r="137">
          <cell r="A137">
            <v>65.02</v>
          </cell>
        </row>
        <row r="138">
          <cell r="A138">
            <v>68.98</v>
          </cell>
        </row>
        <row r="139">
          <cell r="A139">
            <v>63.69</v>
          </cell>
        </row>
        <row r="140">
          <cell r="A140">
            <v>58.03</v>
          </cell>
        </row>
        <row r="141">
          <cell r="A141">
            <v>57.24</v>
          </cell>
        </row>
        <row r="142">
          <cell r="A142">
            <v>51.88</v>
          </cell>
        </row>
        <row r="143">
          <cell r="A143">
            <v>54.64</v>
          </cell>
        </row>
        <row r="144">
          <cell r="A144">
            <v>70.45</v>
          </cell>
        </row>
        <row r="145">
          <cell r="A145">
            <v>66.94</v>
          </cell>
        </row>
        <row r="146">
          <cell r="A146">
            <v>60.03</v>
          </cell>
        </row>
        <row r="147">
          <cell r="A147">
            <v>71.58</v>
          </cell>
        </row>
        <row r="148">
          <cell r="A148">
            <v>55.73</v>
          </cell>
        </row>
        <row r="149">
          <cell r="A149">
            <v>59.8</v>
          </cell>
        </row>
        <row r="150">
          <cell r="A150">
            <v>62.57</v>
          </cell>
        </row>
        <row r="151">
          <cell r="A151">
            <v>72.989999999999995</v>
          </cell>
        </row>
        <row r="152">
          <cell r="A152">
            <v>66.349999999999994</v>
          </cell>
        </row>
        <row r="153">
          <cell r="A153">
            <v>61.95</v>
          </cell>
        </row>
        <row r="154">
          <cell r="A154">
            <v>61.3</v>
          </cell>
        </row>
        <row r="155">
          <cell r="A155">
            <v>48.79</v>
          </cell>
        </row>
        <row r="156">
          <cell r="A156">
            <v>63.18</v>
          </cell>
        </row>
        <row r="157">
          <cell r="A157">
            <v>64.739999999999995</v>
          </cell>
        </row>
        <row r="158">
          <cell r="A158">
            <v>55.89</v>
          </cell>
        </row>
        <row r="159">
          <cell r="A159">
            <v>62.16</v>
          </cell>
        </row>
        <row r="160">
          <cell r="A160">
            <v>71.91</v>
          </cell>
        </row>
        <row r="161">
          <cell r="A161">
            <v>72.42</v>
          </cell>
        </row>
        <row r="162">
          <cell r="A162">
            <v>66.59</v>
          </cell>
        </row>
        <row r="163">
          <cell r="A163">
            <v>55.89</v>
          </cell>
        </row>
        <row r="164">
          <cell r="A164">
            <v>46.44</v>
          </cell>
        </row>
        <row r="165">
          <cell r="A165">
            <v>50.66</v>
          </cell>
        </row>
        <row r="166">
          <cell r="A166">
            <v>70.94</v>
          </cell>
        </row>
        <row r="167">
          <cell r="A167">
            <v>70.88</v>
          </cell>
        </row>
        <row r="168">
          <cell r="A168">
            <v>69.819999999999993</v>
          </cell>
        </row>
        <row r="169">
          <cell r="A169">
            <v>65.3</v>
          </cell>
        </row>
        <row r="170">
          <cell r="A170">
            <v>69.98</v>
          </cell>
        </row>
        <row r="171">
          <cell r="A171">
            <v>63</v>
          </cell>
        </row>
        <row r="172">
          <cell r="A172">
            <v>60.9</v>
          </cell>
        </row>
        <row r="173">
          <cell r="A173">
            <v>49.02</v>
          </cell>
        </row>
        <row r="174">
          <cell r="A174">
            <v>59.19</v>
          </cell>
        </row>
        <row r="175">
          <cell r="A175">
            <v>64.58</v>
          </cell>
        </row>
        <row r="176">
          <cell r="A176">
            <v>62.08</v>
          </cell>
        </row>
        <row r="177">
          <cell r="A177">
            <v>58.77</v>
          </cell>
        </row>
        <row r="178">
          <cell r="A178">
            <v>59.94</v>
          </cell>
        </row>
        <row r="179">
          <cell r="A179">
            <v>53.9</v>
          </cell>
        </row>
        <row r="180">
          <cell r="A180">
            <v>53.63</v>
          </cell>
        </row>
        <row r="181">
          <cell r="A181">
            <v>72.78</v>
          </cell>
        </row>
        <row r="182">
          <cell r="A182">
            <v>54.19</v>
          </cell>
        </row>
        <row r="183">
          <cell r="A183">
            <v>55.18</v>
          </cell>
        </row>
        <row r="184">
          <cell r="A184">
            <v>63.46</v>
          </cell>
        </row>
        <row r="185">
          <cell r="A185">
            <v>52.31</v>
          </cell>
        </row>
        <row r="186">
          <cell r="A186">
            <v>56.42</v>
          </cell>
        </row>
        <row r="187">
          <cell r="A187">
            <v>51.18</v>
          </cell>
        </row>
        <row r="188">
          <cell r="A188">
            <v>57.31</v>
          </cell>
        </row>
        <row r="189">
          <cell r="A189">
            <v>75.19</v>
          </cell>
        </row>
        <row r="190">
          <cell r="A190">
            <v>75.39</v>
          </cell>
        </row>
        <row r="191">
          <cell r="A191">
            <v>66.66</v>
          </cell>
        </row>
        <row r="192">
          <cell r="A192">
            <v>73.19</v>
          </cell>
        </row>
        <row r="193">
          <cell r="A193">
            <v>73.52</v>
          </cell>
        </row>
        <row r="194">
          <cell r="A194">
            <v>70.58</v>
          </cell>
        </row>
        <row r="195">
          <cell r="A195">
            <v>63.69</v>
          </cell>
        </row>
        <row r="196">
          <cell r="A196">
            <v>71.67</v>
          </cell>
        </row>
        <row r="197">
          <cell r="A197">
            <v>65.59</v>
          </cell>
        </row>
        <row r="198">
          <cell r="A198">
            <v>61.32</v>
          </cell>
        </row>
        <row r="199">
          <cell r="A199">
            <v>53.83</v>
          </cell>
        </row>
        <row r="200">
          <cell r="A200">
            <v>45.27</v>
          </cell>
        </row>
        <row r="201">
          <cell r="A201">
            <v>47.75</v>
          </cell>
        </row>
        <row r="202">
          <cell r="A202">
            <v>59.19</v>
          </cell>
        </row>
        <row r="203">
          <cell r="A203">
            <v>58.47</v>
          </cell>
        </row>
        <row r="204">
          <cell r="A204">
            <v>55.57</v>
          </cell>
        </row>
        <row r="205">
          <cell r="A205">
            <v>63.06</v>
          </cell>
        </row>
        <row r="206">
          <cell r="A206">
            <v>63.7</v>
          </cell>
        </row>
        <row r="207">
          <cell r="A207">
            <v>73.099999999999994</v>
          </cell>
        </row>
        <row r="208">
          <cell r="A208">
            <v>72.09</v>
          </cell>
        </row>
        <row r="209">
          <cell r="A209">
            <v>64.239999999999995</v>
          </cell>
        </row>
        <row r="210">
          <cell r="A210">
            <v>63.58</v>
          </cell>
        </row>
        <row r="211">
          <cell r="A211">
            <v>65.69</v>
          </cell>
        </row>
        <row r="212">
          <cell r="A212">
            <v>66.63</v>
          </cell>
        </row>
        <row r="213">
          <cell r="A213">
            <v>46.27</v>
          </cell>
        </row>
        <row r="214">
          <cell r="A214">
            <v>45.94</v>
          </cell>
        </row>
        <row r="215">
          <cell r="A215">
            <v>50.1</v>
          </cell>
        </row>
        <row r="216">
          <cell r="A216">
            <v>60.66</v>
          </cell>
        </row>
        <row r="217">
          <cell r="A217">
            <v>66.28</v>
          </cell>
        </row>
        <row r="218">
          <cell r="A218">
            <v>72.36</v>
          </cell>
        </row>
        <row r="219">
          <cell r="A219">
            <v>66.8</v>
          </cell>
        </row>
        <row r="220">
          <cell r="A220">
            <v>61.43</v>
          </cell>
        </row>
        <row r="221">
          <cell r="A221">
            <v>57.11</v>
          </cell>
        </row>
        <row r="222">
          <cell r="A222">
            <v>50.86</v>
          </cell>
        </row>
        <row r="223">
          <cell r="A223">
            <v>50.17</v>
          </cell>
        </row>
        <row r="224">
          <cell r="A224">
            <v>73.930000000000007</v>
          </cell>
        </row>
        <row r="225">
          <cell r="A225">
            <v>56.45</v>
          </cell>
        </row>
        <row r="226">
          <cell r="A226">
            <v>71.87</v>
          </cell>
        </row>
        <row r="227">
          <cell r="A227">
            <v>75.27</v>
          </cell>
        </row>
        <row r="228">
          <cell r="A228">
            <v>75.52</v>
          </cell>
        </row>
        <row r="229">
          <cell r="A229">
            <v>71.09</v>
          </cell>
        </row>
        <row r="230">
          <cell r="A230">
            <v>72.55</v>
          </cell>
        </row>
        <row r="231">
          <cell r="A231">
            <v>69.349999999999994</v>
          </cell>
        </row>
        <row r="232">
          <cell r="A232">
            <v>58.26</v>
          </cell>
        </row>
        <row r="233">
          <cell r="A233">
            <v>59.98</v>
          </cell>
        </row>
        <row r="234">
          <cell r="A234">
            <v>60.48</v>
          </cell>
        </row>
        <row r="235">
          <cell r="A235">
            <v>68.069999999999993</v>
          </cell>
        </row>
        <row r="236">
          <cell r="A236">
            <v>74.64</v>
          </cell>
        </row>
        <row r="237">
          <cell r="A237">
            <v>63.16</v>
          </cell>
        </row>
        <row r="238">
          <cell r="A238">
            <v>50.17</v>
          </cell>
        </row>
        <row r="239">
          <cell r="A239">
            <v>52.15</v>
          </cell>
        </row>
        <row r="240">
          <cell r="A240">
            <v>71.040000000000006</v>
          </cell>
        </row>
        <row r="241">
          <cell r="A241">
            <v>64.069999999999993</v>
          </cell>
        </row>
        <row r="242">
          <cell r="A242">
            <v>75.97</v>
          </cell>
        </row>
        <row r="243">
          <cell r="A243">
            <v>75.42</v>
          </cell>
        </row>
        <row r="244">
          <cell r="A244">
            <v>71.790000000000006</v>
          </cell>
        </row>
        <row r="245">
          <cell r="A245">
            <v>56.81</v>
          </cell>
        </row>
        <row r="246">
          <cell r="A246">
            <v>67.37</v>
          </cell>
        </row>
        <row r="247">
          <cell r="A247">
            <v>63.93</v>
          </cell>
        </row>
        <row r="248">
          <cell r="A248">
            <v>67.790000000000006</v>
          </cell>
        </row>
        <row r="249">
          <cell r="A249">
            <v>64.11</v>
          </cell>
        </row>
        <row r="250">
          <cell r="A250">
            <v>54.43</v>
          </cell>
        </row>
        <row r="251">
          <cell r="A251">
            <v>59.2</v>
          </cell>
        </row>
        <row r="252">
          <cell r="A252">
            <v>71.260000000000005</v>
          </cell>
        </row>
        <row r="253">
          <cell r="A253">
            <v>63.44</v>
          </cell>
        </row>
        <row r="254">
          <cell r="A254">
            <v>49.32</v>
          </cell>
        </row>
        <row r="255">
          <cell r="A255">
            <v>52.39</v>
          </cell>
        </row>
        <row r="256">
          <cell r="A256">
            <v>58.93</v>
          </cell>
        </row>
        <row r="257">
          <cell r="A257">
            <v>47.31</v>
          </cell>
        </row>
        <row r="258">
          <cell r="A258">
            <v>51.13</v>
          </cell>
        </row>
        <row r="259">
          <cell r="A259">
            <v>64.45</v>
          </cell>
        </row>
        <row r="260">
          <cell r="A260">
            <v>55.58</v>
          </cell>
        </row>
        <row r="261">
          <cell r="A261">
            <v>60.89</v>
          </cell>
        </row>
        <row r="262">
          <cell r="A262">
            <v>56.38</v>
          </cell>
        </row>
        <row r="263">
          <cell r="A263">
            <v>54.03</v>
          </cell>
        </row>
        <row r="264">
          <cell r="A264">
            <v>64.45</v>
          </cell>
        </row>
        <row r="265">
          <cell r="A265">
            <v>65.17</v>
          </cell>
        </row>
        <row r="266">
          <cell r="A266">
            <v>58.31</v>
          </cell>
        </row>
        <row r="267">
          <cell r="A267">
            <v>60.81</v>
          </cell>
        </row>
        <row r="268">
          <cell r="A268">
            <v>77.23</v>
          </cell>
        </row>
        <row r="269">
          <cell r="A269">
            <v>75.41</v>
          </cell>
        </row>
        <row r="270">
          <cell r="A270">
            <v>78.89</v>
          </cell>
        </row>
        <row r="271">
          <cell r="A271">
            <v>76.33</v>
          </cell>
        </row>
        <row r="272">
          <cell r="A272">
            <v>79.92</v>
          </cell>
        </row>
        <row r="273">
          <cell r="A273">
            <v>80.88</v>
          </cell>
        </row>
        <row r="274">
          <cell r="A274">
            <v>83.45</v>
          </cell>
        </row>
        <row r="275">
          <cell r="A275">
            <v>85.56</v>
          </cell>
        </row>
        <row r="276">
          <cell r="A276">
            <v>78.239999999999995</v>
          </cell>
        </row>
        <row r="277">
          <cell r="A277">
            <v>70.91</v>
          </cell>
        </row>
        <row r="278">
          <cell r="A278">
            <v>67.78</v>
          </cell>
        </row>
        <row r="279">
          <cell r="A279">
            <v>73.03</v>
          </cell>
        </row>
        <row r="280">
          <cell r="A280">
            <v>60.53</v>
          </cell>
        </row>
        <row r="281">
          <cell r="A281">
            <v>63.56</v>
          </cell>
        </row>
        <row r="282">
          <cell r="A282">
            <v>63.83</v>
          </cell>
        </row>
        <row r="283">
          <cell r="A283">
            <v>63.37</v>
          </cell>
        </row>
        <row r="284">
          <cell r="A284">
            <v>72.56</v>
          </cell>
        </row>
        <row r="285">
          <cell r="A285">
            <v>75.040000000000006</v>
          </cell>
        </row>
        <row r="286">
          <cell r="A286">
            <v>67.010000000000005</v>
          </cell>
        </row>
        <row r="287">
          <cell r="A287">
            <v>67.48</v>
          </cell>
        </row>
        <row r="288">
          <cell r="A288">
            <v>67.290000000000006</v>
          </cell>
        </row>
        <row r="289">
          <cell r="A289">
            <v>76.03</v>
          </cell>
        </row>
        <row r="290">
          <cell r="A290">
            <v>67.819999999999993</v>
          </cell>
        </row>
        <row r="291">
          <cell r="A291">
            <v>70.11</v>
          </cell>
        </row>
        <row r="292">
          <cell r="A292">
            <v>72.55</v>
          </cell>
        </row>
        <row r="293">
          <cell r="A293">
            <v>70.62</v>
          </cell>
        </row>
        <row r="294">
          <cell r="A294">
            <v>51.16</v>
          </cell>
        </row>
        <row r="295">
          <cell r="A295">
            <v>61.02</v>
          </cell>
        </row>
        <row r="296">
          <cell r="A296">
            <v>67.08</v>
          </cell>
        </row>
        <row r="297">
          <cell r="A297">
            <v>51.79</v>
          </cell>
        </row>
        <row r="298">
          <cell r="A298">
            <v>54.25</v>
          </cell>
        </row>
        <row r="299">
          <cell r="A299">
            <v>62.28</v>
          </cell>
        </row>
        <row r="300">
          <cell r="A300">
            <v>70.38</v>
          </cell>
        </row>
        <row r="301">
          <cell r="A301">
            <v>82.06</v>
          </cell>
        </row>
        <row r="302">
          <cell r="A302">
            <v>81.48</v>
          </cell>
        </row>
        <row r="303">
          <cell r="A303">
            <v>82.49</v>
          </cell>
        </row>
        <row r="304">
          <cell r="A304">
            <v>80.84</v>
          </cell>
        </row>
        <row r="305">
          <cell r="A305">
            <v>82.48</v>
          </cell>
        </row>
        <row r="306">
          <cell r="A306">
            <v>75.8</v>
          </cell>
        </row>
        <row r="307">
          <cell r="A307">
            <v>66.78</v>
          </cell>
        </row>
        <row r="308">
          <cell r="A308">
            <v>70.19</v>
          </cell>
        </row>
        <row r="309">
          <cell r="A309">
            <v>58.79</v>
          </cell>
        </row>
        <row r="310">
          <cell r="A310">
            <v>55.11</v>
          </cell>
        </row>
        <row r="311">
          <cell r="A311">
            <v>67.27</v>
          </cell>
        </row>
        <row r="312">
          <cell r="A312">
            <v>70.83</v>
          </cell>
        </row>
        <row r="313">
          <cell r="A313">
            <v>63.49</v>
          </cell>
        </row>
        <row r="314">
          <cell r="A314">
            <v>60.78</v>
          </cell>
        </row>
        <row r="315">
          <cell r="A315">
            <v>78.89</v>
          </cell>
        </row>
        <row r="316">
          <cell r="A316">
            <v>74.72</v>
          </cell>
        </row>
        <row r="317">
          <cell r="A317">
            <v>80.11</v>
          </cell>
        </row>
        <row r="318">
          <cell r="A318">
            <v>87.04</v>
          </cell>
        </row>
        <row r="319">
          <cell r="A319">
            <v>64.98</v>
          </cell>
        </row>
        <row r="320">
          <cell r="A320">
            <v>62.07</v>
          </cell>
        </row>
        <row r="321">
          <cell r="A321">
            <v>64.98</v>
          </cell>
        </row>
        <row r="322">
          <cell r="A322">
            <v>70.260000000000005</v>
          </cell>
        </row>
        <row r="323">
          <cell r="A323">
            <v>72.849999999999994</v>
          </cell>
        </row>
        <row r="324">
          <cell r="A324">
            <v>87.1</v>
          </cell>
        </row>
        <row r="325">
          <cell r="A325">
            <v>88.44</v>
          </cell>
        </row>
        <row r="326">
          <cell r="A326">
            <v>77</v>
          </cell>
        </row>
        <row r="327">
          <cell r="A327">
            <v>75.56</v>
          </cell>
        </row>
        <row r="328">
          <cell r="A328">
            <v>86.62</v>
          </cell>
        </row>
        <row r="329">
          <cell r="A329">
            <v>83.79</v>
          </cell>
        </row>
        <row r="330">
          <cell r="A330">
            <v>80.540000000000006</v>
          </cell>
        </row>
        <row r="331">
          <cell r="A331">
            <v>81.66</v>
          </cell>
        </row>
        <row r="332">
          <cell r="A332">
            <v>82.38</v>
          </cell>
        </row>
        <row r="333">
          <cell r="A333">
            <v>86.76</v>
          </cell>
        </row>
        <row r="334">
          <cell r="A334">
            <v>74.069999999999993</v>
          </cell>
        </row>
        <row r="335">
          <cell r="A335">
            <v>71.78</v>
          </cell>
        </row>
        <row r="336">
          <cell r="A336">
            <v>63.45</v>
          </cell>
        </row>
        <row r="337">
          <cell r="A337">
            <v>70.39</v>
          </cell>
        </row>
        <row r="338">
          <cell r="A338">
            <v>67.959999999999994</v>
          </cell>
        </row>
        <row r="339">
          <cell r="A339">
            <v>63.46</v>
          </cell>
        </row>
        <row r="340">
          <cell r="A340">
            <v>59.07</v>
          </cell>
        </row>
        <row r="341">
          <cell r="A341">
            <v>57.81</v>
          </cell>
        </row>
        <row r="342">
          <cell r="A342">
            <v>59.78</v>
          </cell>
        </row>
        <row r="343">
          <cell r="A343">
            <v>59.24</v>
          </cell>
        </row>
        <row r="344">
          <cell r="A344">
            <v>58.59</v>
          </cell>
        </row>
        <row r="345">
          <cell r="A345">
            <v>62.49</v>
          </cell>
        </row>
        <row r="346">
          <cell r="A346">
            <v>64.7</v>
          </cell>
        </row>
        <row r="347">
          <cell r="A347">
            <v>83.22</v>
          </cell>
        </row>
        <row r="348">
          <cell r="A348">
            <v>82.51</v>
          </cell>
        </row>
        <row r="349">
          <cell r="A349">
            <v>73.36</v>
          </cell>
        </row>
        <row r="350">
          <cell r="A350">
            <v>69.239999999999995</v>
          </cell>
        </row>
        <row r="351">
          <cell r="A351">
            <v>67.63</v>
          </cell>
        </row>
        <row r="352">
          <cell r="A352">
            <v>72.489999999999995</v>
          </cell>
        </row>
        <row r="353">
          <cell r="A353">
            <v>72.7</v>
          </cell>
        </row>
        <row r="354">
          <cell r="A354">
            <v>77.849999999999994</v>
          </cell>
        </row>
        <row r="355">
          <cell r="A355">
            <v>82.49</v>
          </cell>
        </row>
        <row r="356">
          <cell r="A356">
            <v>87.01</v>
          </cell>
        </row>
        <row r="357">
          <cell r="A357">
            <v>84.26</v>
          </cell>
        </row>
        <row r="358">
          <cell r="A358">
            <v>74.67</v>
          </cell>
        </row>
        <row r="359">
          <cell r="A359">
            <v>74.58</v>
          </cell>
        </row>
        <row r="360">
          <cell r="A360">
            <v>72.98</v>
          </cell>
        </row>
        <row r="361">
          <cell r="A361">
            <v>71.099999999999994</v>
          </cell>
        </row>
        <row r="362">
          <cell r="A362">
            <v>71.38</v>
          </cell>
        </row>
        <row r="363">
          <cell r="A363">
            <v>61.74</v>
          </cell>
        </row>
        <row r="364">
          <cell r="A364">
            <v>43.79</v>
          </cell>
        </row>
        <row r="365">
          <cell r="A365">
            <v>46.52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4_WSpeed"/>
      <sheetName val="data"/>
    </sheetNames>
    <sheetDataSet>
      <sheetData sheetId="0" refreshError="1"/>
      <sheetData sheetId="1">
        <row r="1">
          <cell r="A1">
            <v>2.4</v>
          </cell>
        </row>
        <row r="2">
          <cell r="A2">
            <v>3.81</v>
          </cell>
        </row>
        <row r="3">
          <cell r="A3">
            <v>3.75</v>
          </cell>
        </row>
        <row r="4">
          <cell r="A4">
            <v>6.23</v>
          </cell>
        </row>
        <row r="5">
          <cell r="A5">
            <v>2.35</v>
          </cell>
        </row>
        <row r="6">
          <cell r="A6">
            <v>2.04</v>
          </cell>
        </row>
        <row r="7">
          <cell r="A7">
            <v>1.4</v>
          </cell>
        </row>
        <row r="8">
          <cell r="A8">
            <v>2.4</v>
          </cell>
        </row>
        <row r="9">
          <cell r="A9">
            <v>3.81</v>
          </cell>
        </row>
        <row r="10">
          <cell r="A10">
            <v>4.1399999999999997</v>
          </cell>
        </row>
        <row r="11">
          <cell r="A11">
            <v>2.77</v>
          </cell>
        </row>
        <row r="12">
          <cell r="A12">
            <v>2.2000000000000002</v>
          </cell>
        </row>
        <row r="13">
          <cell r="A13">
            <v>2.44</v>
          </cell>
        </row>
        <row r="14">
          <cell r="A14">
            <v>3.65</v>
          </cell>
        </row>
        <row r="15">
          <cell r="A15">
            <v>2.84</v>
          </cell>
        </row>
        <row r="16">
          <cell r="A16">
            <v>3.51</v>
          </cell>
        </row>
        <row r="17">
          <cell r="A17">
            <v>3.24</v>
          </cell>
        </row>
        <row r="18">
          <cell r="A18">
            <v>4.91</v>
          </cell>
        </row>
        <row r="19">
          <cell r="A19">
            <v>5.62</v>
          </cell>
        </row>
        <row r="20">
          <cell r="A20">
            <v>2.75</v>
          </cell>
        </row>
        <row r="21">
          <cell r="A21">
            <v>2.38</v>
          </cell>
        </row>
        <row r="22">
          <cell r="A22">
            <v>3.36</v>
          </cell>
        </row>
        <row r="23">
          <cell r="A23">
            <v>3.7</v>
          </cell>
        </row>
        <row r="24">
          <cell r="A24">
            <v>3.47</v>
          </cell>
        </row>
        <row r="25">
          <cell r="A25">
            <v>2.48</v>
          </cell>
        </row>
        <row r="26">
          <cell r="A26">
            <v>3.26</v>
          </cell>
        </row>
        <row r="27">
          <cell r="A27">
            <v>4.08</v>
          </cell>
        </row>
        <row r="28">
          <cell r="A28">
            <v>4.41</v>
          </cell>
        </row>
        <row r="29">
          <cell r="A29">
            <v>4.82</v>
          </cell>
        </row>
        <row r="30">
          <cell r="A30">
            <v>3.81</v>
          </cell>
        </row>
        <row r="31">
          <cell r="A31">
            <v>2.19</v>
          </cell>
        </row>
        <row r="32">
          <cell r="A32">
            <v>3.48</v>
          </cell>
        </row>
        <row r="33">
          <cell r="A33">
            <v>3.01</v>
          </cell>
        </row>
        <row r="34">
          <cell r="A34">
            <v>4.13</v>
          </cell>
        </row>
        <row r="35">
          <cell r="A35">
            <v>3.55</v>
          </cell>
        </row>
        <row r="36">
          <cell r="A36">
            <v>6.02</v>
          </cell>
        </row>
        <row r="37">
          <cell r="A37">
            <v>4.16</v>
          </cell>
        </row>
        <row r="38">
          <cell r="A38">
            <v>3.82</v>
          </cell>
        </row>
        <row r="39">
          <cell r="A39">
            <v>6.39</v>
          </cell>
        </row>
        <row r="40">
          <cell r="A40">
            <v>5.42</v>
          </cell>
        </row>
        <row r="41">
          <cell r="A41">
            <v>8.19</v>
          </cell>
        </row>
        <row r="42">
          <cell r="A42">
            <v>5.2</v>
          </cell>
        </row>
        <row r="43">
          <cell r="A43">
            <v>2.46</v>
          </cell>
        </row>
        <row r="44">
          <cell r="A44">
            <v>4.25</v>
          </cell>
        </row>
        <row r="45">
          <cell r="A45">
            <v>3.94</v>
          </cell>
        </row>
        <row r="46">
          <cell r="A46">
            <v>3.21</v>
          </cell>
        </row>
        <row r="47">
          <cell r="A47">
            <v>2.11</v>
          </cell>
        </row>
        <row r="48">
          <cell r="A48">
            <v>4.5599999999999996</v>
          </cell>
        </row>
        <row r="49">
          <cell r="A49">
            <v>2.83</v>
          </cell>
        </row>
        <row r="50">
          <cell r="A50">
            <v>1.94</v>
          </cell>
        </row>
        <row r="51">
          <cell r="A51">
            <v>3.12</v>
          </cell>
        </row>
        <row r="52">
          <cell r="A52">
            <v>3.09</v>
          </cell>
        </row>
        <row r="53">
          <cell r="A53">
            <v>3.33</v>
          </cell>
        </row>
        <row r="54">
          <cell r="A54">
            <v>2.58</v>
          </cell>
        </row>
        <row r="55">
          <cell r="A55">
            <v>2.4300000000000002</v>
          </cell>
        </row>
        <row r="56">
          <cell r="A56">
            <v>2.6</v>
          </cell>
        </row>
        <row r="57">
          <cell r="A57">
            <v>2.4300000000000002</v>
          </cell>
        </row>
        <row r="58">
          <cell r="A58">
            <v>3.15</v>
          </cell>
        </row>
        <row r="59">
          <cell r="A59">
            <v>3.58</v>
          </cell>
        </row>
        <row r="60">
          <cell r="A60">
            <v>4.7300000000000004</v>
          </cell>
        </row>
        <row r="61">
          <cell r="A61">
            <v>3.88</v>
          </cell>
        </row>
        <row r="62">
          <cell r="A62">
            <v>5.57</v>
          </cell>
        </row>
        <row r="63">
          <cell r="A63">
            <v>3.25</v>
          </cell>
        </row>
        <row r="64">
          <cell r="A64">
            <v>2.1800000000000002</v>
          </cell>
        </row>
        <row r="65">
          <cell r="A65">
            <v>3.16</v>
          </cell>
        </row>
        <row r="66">
          <cell r="A66">
            <v>3.9</v>
          </cell>
        </row>
        <row r="67">
          <cell r="A67">
            <v>4.13</v>
          </cell>
        </row>
        <row r="68">
          <cell r="A68">
            <v>6.37</v>
          </cell>
        </row>
        <row r="69">
          <cell r="A69">
            <v>4.5</v>
          </cell>
        </row>
        <row r="70">
          <cell r="A70">
            <v>4.84</v>
          </cell>
        </row>
        <row r="71">
          <cell r="A71">
            <v>6.69</v>
          </cell>
        </row>
        <row r="72">
          <cell r="A72">
            <v>5.32</v>
          </cell>
        </row>
        <row r="73">
          <cell r="A73">
            <v>3.38</v>
          </cell>
        </row>
        <row r="74">
          <cell r="A74">
            <v>2.4</v>
          </cell>
        </row>
        <row r="75">
          <cell r="A75">
            <v>3.18</v>
          </cell>
        </row>
        <row r="76">
          <cell r="A76">
            <v>1.1599999999999999</v>
          </cell>
        </row>
        <row r="77">
          <cell r="A77">
            <v>1.57</v>
          </cell>
        </row>
        <row r="78">
          <cell r="A78">
            <v>4.03</v>
          </cell>
        </row>
        <row r="79">
          <cell r="A79">
            <v>2.33</v>
          </cell>
        </row>
        <row r="80">
          <cell r="A80">
            <v>2.71</v>
          </cell>
        </row>
        <row r="81">
          <cell r="A81">
            <v>2.98</v>
          </cell>
        </row>
        <row r="82">
          <cell r="A82">
            <v>2.9</v>
          </cell>
        </row>
        <row r="83">
          <cell r="A83">
            <v>3.29</v>
          </cell>
        </row>
        <row r="84">
          <cell r="A84">
            <v>4.78</v>
          </cell>
        </row>
        <row r="85">
          <cell r="A85">
            <v>4.9400000000000004</v>
          </cell>
        </row>
        <row r="86">
          <cell r="A86">
            <v>3.76</v>
          </cell>
        </row>
        <row r="87">
          <cell r="A87">
            <v>5.42</v>
          </cell>
        </row>
        <row r="88">
          <cell r="A88">
            <v>4.34</v>
          </cell>
        </row>
        <row r="89">
          <cell r="A89">
            <v>3.08</v>
          </cell>
        </row>
        <row r="90">
          <cell r="A90">
            <v>2.17</v>
          </cell>
        </row>
        <row r="91">
          <cell r="A91">
            <v>3.61</v>
          </cell>
        </row>
        <row r="92">
          <cell r="A92">
            <v>3.89</v>
          </cell>
        </row>
        <row r="93">
          <cell r="A93">
            <v>5.29</v>
          </cell>
        </row>
        <row r="94">
          <cell r="A94">
            <v>3.58</v>
          </cell>
        </row>
        <row r="95">
          <cell r="A95">
            <v>1.97</v>
          </cell>
        </row>
        <row r="96">
          <cell r="A96">
            <v>1.69</v>
          </cell>
        </row>
        <row r="97">
          <cell r="A97">
            <v>1.24</v>
          </cell>
        </row>
        <row r="98">
          <cell r="A98">
            <v>1.78</v>
          </cell>
        </row>
        <row r="99">
          <cell r="A99">
            <v>3.82</v>
          </cell>
        </row>
        <row r="100">
          <cell r="A100">
            <v>1.57</v>
          </cell>
        </row>
        <row r="101">
          <cell r="A101">
            <v>1.88</v>
          </cell>
        </row>
        <row r="102">
          <cell r="A102">
            <v>1.89</v>
          </cell>
        </row>
        <row r="103">
          <cell r="A103">
            <v>2.21</v>
          </cell>
        </row>
        <row r="104">
          <cell r="A104">
            <v>3.99</v>
          </cell>
        </row>
        <row r="105">
          <cell r="A105">
            <v>2.3199999999999998</v>
          </cell>
        </row>
        <row r="106">
          <cell r="A106">
            <v>1.38</v>
          </cell>
        </row>
        <row r="107">
          <cell r="A107">
            <v>3.18</v>
          </cell>
        </row>
        <row r="108">
          <cell r="A108">
            <v>2.77</v>
          </cell>
        </row>
        <row r="109">
          <cell r="A109">
            <v>4.91</v>
          </cell>
        </row>
        <row r="110">
          <cell r="A110">
            <v>5.23</v>
          </cell>
        </row>
        <row r="111">
          <cell r="A111">
            <v>5.88</v>
          </cell>
        </row>
        <row r="112">
          <cell r="A112">
            <v>2.74</v>
          </cell>
        </row>
        <row r="113">
          <cell r="A113">
            <v>2.79</v>
          </cell>
        </row>
        <row r="114">
          <cell r="A114">
            <v>3.97</v>
          </cell>
        </row>
        <row r="115">
          <cell r="A115">
            <v>2.78</v>
          </cell>
        </row>
        <row r="116">
          <cell r="A116">
            <v>3.2</v>
          </cell>
        </row>
        <row r="117">
          <cell r="A117">
            <v>2.0499999999999998</v>
          </cell>
        </row>
        <row r="118">
          <cell r="A118">
            <v>2.2999999999999998</v>
          </cell>
        </row>
        <row r="119">
          <cell r="A119">
            <v>1.98</v>
          </cell>
        </row>
        <row r="120">
          <cell r="A120">
            <v>2.4300000000000002</v>
          </cell>
        </row>
        <row r="121">
          <cell r="A121">
            <v>2.94</v>
          </cell>
        </row>
        <row r="122">
          <cell r="A122">
            <v>3.39</v>
          </cell>
        </row>
        <row r="123">
          <cell r="A123">
            <v>3.41</v>
          </cell>
        </row>
        <row r="124">
          <cell r="A124">
            <v>2.94</v>
          </cell>
        </row>
        <row r="125">
          <cell r="A125">
            <v>4.3</v>
          </cell>
        </row>
        <row r="126">
          <cell r="A126">
            <v>3.99</v>
          </cell>
        </row>
        <row r="127">
          <cell r="A127">
            <v>2.56</v>
          </cell>
        </row>
        <row r="128">
          <cell r="A128">
            <v>3.09</v>
          </cell>
        </row>
        <row r="129">
          <cell r="A129">
            <v>2.57</v>
          </cell>
        </row>
        <row r="130">
          <cell r="A130">
            <v>2.21</v>
          </cell>
        </row>
        <row r="131">
          <cell r="A131">
            <v>2.93</v>
          </cell>
        </row>
        <row r="132">
          <cell r="A132">
            <v>3.71</v>
          </cell>
        </row>
        <row r="133">
          <cell r="A133">
            <v>4.68</v>
          </cell>
        </row>
        <row r="134">
          <cell r="A134">
            <v>6.3</v>
          </cell>
        </row>
        <row r="135">
          <cell r="A135">
            <v>5.96</v>
          </cell>
        </row>
        <row r="136">
          <cell r="A136">
            <v>6.39</v>
          </cell>
        </row>
        <row r="137">
          <cell r="A137">
            <v>5.64</v>
          </cell>
        </row>
        <row r="138">
          <cell r="A138">
            <v>3.56</v>
          </cell>
        </row>
        <row r="139">
          <cell r="A139">
            <v>3.59</v>
          </cell>
        </row>
        <row r="140">
          <cell r="A140">
            <v>4.67</v>
          </cell>
        </row>
        <row r="141">
          <cell r="A141">
            <v>6.26</v>
          </cell>
        </row>
        <row r="142">
          <cell r="A142">
            <v>4.43</v>
          </cell>
        </row>
        <row r="143">
          <cell r="A143">
            <v>3.25</v>
          </cell>
        </row>
        <row r="144">
          <cell r="A144">
            <v>2.56</v>
          </cell>
        </row>
        <row r="145">
          <cell r="A145">
            <v>2.92</v>
          </cell>
        </row>
        <row r="146">
          <cell r="A146">
            <v>2.83</v>
          </cell>
        </row>
        <row r="147">
          <cell r="A147">
            <v>2.79</v>
          </cell>
        </row>
        <row r="148">
          <cell r="A148">
            <v>2.99</v>
          </cell>
        </row>
        <row r="149">
          <cell r="A149">
            <v>3</v>
          </cell>
        </row>
        <row r="150">
          <cell r="A150">
            <v>2.93</v>
          </cell>
        </row>
        <row r="151">
          <cell r="A151">
            <v>5.86</v>
          </cell>
        </row>
        <row r="152">
          <cell r="A152">
            <v>5.01</v>
          </cell>
        </row>
        <row r="153">
          <cell r="A153">
            <v>3.45</v>
          </cell>
        </row>
        <row r="154">
          <cell r="A154">
            <v>3.82</v>
          </cell>
        </row>
        <row r="155">
          <cell r="A155">
            <v>3.37</v>
          </cell>
        </row>
        <row r="156">
          <cell r="A156">
            <v>2.27</v>
          </cell>
        </row>
        <row r="157">
          <cell r="A157">
            <v>3.08</v>
          </cell>
        </row>
        <row r="158">
          <cell r="A158">
            <v>2.0699999999999998</v>
          </cell>
        </row>
        <row r="159">
          <cell r="A159">
            <v>1.79</v>
          </cell>
        </row>
        <row r="160">
          <cell r="A160">
            <v>1.8</v>
          </cell>
        </row>
        <row r="161">
          <cell r="A161">
            <v>2.5</v>
          </cell>
        </row>
        <row r="162">
          <cell r="A162">
            <v>3.85</v>
          </cell>
        </row>
        <row r="163">
          <cell r="A163">
            <v>3.95</v>
          </cell>
        </row>
        <row r="164">
          <cell r="A164">
            <v>2.41</v>
          </cell>
        </row>
        <row r="165">
          <cell r="A165">
            <v>2.0699999999999998</v>
          </cell>
        </row>
        <row r="166">
          <cell r="A166">
            <v>5.26</v>
          </cell>
        </row>
        <row r="167">
          <cell r="A167">
            <v>4.3499999999999996</v>
          </cell>
        </row>
        <row r="168">
          <cell r="A168">
            <v>3.15</v>
          </cell>
        </row>
        <row r="169">
          <cell r="A169">
            <v>2.06</v>
          </cell>
        </row>
        <row r="170">
          <cell r="A170">
            <v>3.94</v>
          </cell>
        </row>
        <row r="171">
          <cell r="A171">
            <v>2.75</v>
          </cell>
        </row>
        <row r="172">
          <cell r="A172">
            <v>3.07</v>
          </cell>
        </row>
        <row r="173">
          <cell r="A173">
            <v>3.91</v>
          </cell>
        </row>
        <row r="174">
          <cell r="A174">
            <v>1.95</v>
          </cell>
        </row>
        <row r="175">
          <cell r="A175">
            <v>4.92</v>
          </cell>
        </row>
        <row r="176">
          <cell r="A176">
            <v>3.01</v>
          </cell>
        </row>
        <row r="177">
          <cell r="A177">
            <v>2.82</v>
          </cell>
        </row>
        <row r="178">
          <cell r="A178">
            <v>1.42</v>
          </cell>
        </row>
        <row r="179">
          <cell r="A179">
            <v>3.08</v>
          </cell>
        </row>
        <row r="180">
          <cell r="A180">
            <v>2.1800000000000002</v>
          </cell>
        </row>
        <row r="181">
          <cell r="A181">
            <v>2.96</v>
          </cell>
        </row>
        <row r="182">
          <cell r="A182">
            <v>3.53</v>
          </cell>
        </row>
        <row r="183">
          <cell r="A183">
            <v>4.01</v>
          </cell>
        </row>
        <row r="184">
          <cell r="A184">
            <v>3.18</v>
          </cell>
        </row>
        <row r="185">
          <cell r="A185">
            <v>2.77</v>
          </cell>
        </row>
        <row r="186">
          <cell r="A186">
            <v>2.17</v>
          </cell>
        </row>
        <row r="187">
          <cell r="A187">
            <v>3.46</v>
          </cell>
        </row>
        <row r="188">
          <cell r="A188">
            <v>2.89</v>
          </cell>
        </row>
        <row r="189">
          <cell r="A189">
            <v>3.19</v>
          </cell>
        </row>
        <row r="190">
          <cell r="A190">
            <v>4.3099999999999996</v>
          </cell>
        </row>
        <row r="191">
          <cell r="A191">
            <v>3.91</v>
          </cell>
        </row>
        <row r="192">
          <cell r="A192">
            <v>3.24</v>
          </cell>
        </row>
        <row r="193">
          <cell r="A193">
            <v>3.06</v>
          </cell>
        </row>
        <row r="194">
          <cell r="A194">
            <v>2.97</v>
          </cell>
        </row>
        <row r="195">
          <cell r="A195">
            <v>2.6</v>
          </cell>
        </row>
        <row r="196">
          <cell r="A196">
            <v>4.7699999999999996</v>
          </cell>
        </row>
        <row r="197">
          <cell r="A197">
            <v>4.59</v>
          </cell>
        </row>
        <row r="198">
          <cell r="A198">
            <v>4.59</v>
          </cell>
        </row>
        <row r="199">
          <cell r="A199">
            <v>3.17</v>
          </cell>
        </row>
        <row r="200">
          <cell r="A200">
            <v>3.89</v>
          </cell>
        </row>
        <row r="201">
          <cell r="A201">
            <v>2.75</v>
          </cell>
        </row>
        <row r="202">
          <cell r="A202">
            <v>3.28</v>
          </cell>
        </row>
        <row r="203">
          <cell r="A203">
            <v>2.68</v>
          </cell>
        </row>
        <row r="204">
          <cell r="A204">
            <v>2.19</v>
          </cell>
        </row>
        <row r="205">
          <cell r="A205">
            <v>2.1</v>
          </cell>
        </row>
        <row r="206">
          <cell r="A206">
            <v>2.3199999999999998</v>
          </cell>
        </row>
        <row r="207">
          <cell r="A207">
            <v>2.59</v>
          </cell>
        </row>
        <row r="208">
          <cell r="A208">
            <v>2.0499999999999998</v>
          </cell>
        </row>
        <row r="209">
          <cell r="A209">
            <v>3.38</v>
          </cell>
        </row>
        <row r="210">
          <cell r="A210">
            <v>4.6900000000000004</v>
          </cell>
        </row>
        <row r="211">
          <cell r="A211">
            <v>3.24</v>
          </cell>
        </row>
        <row r="212">
          <cell r="A212">
            <v>3.09</v>
          </cell>
        </row>
        <row r="213">
          <cell r="A213">
            <v>4.51</v>
          </cell>
        </row>
        <row r="214">
          <cell r="A214">
            <v>3.81</v>
          </cell>
        </row>
        <row r="215">
          <cell r="A215">
            <v>2.2200000000000002</v>
          </cell>
        </row>
        <row r="216">
          <cell r="A216">
            <v>2.36</v>
          </cell>
        </row>
        <row r="217">
          <cell r="A217">
            <v>2.33</v>
          </cell>
        </row>
        <row r="218">
          <cell r="A218">
            <v>2.62</v>
          </cell>
        </row>
        <row r="219">
          <cell r="A219">
            <v>1.86</v>
          </cell>
        </row>
        <row r="220">
          <cell r="A220">
            <v>1.64</v>
          </cell>
        </row>
        <row r="221">
          <cell r="A221">
            <v>1.92</v>
          </cell>
        </row>
        <row r="222">
          <cell r="A222">
            <v>3.3</v>
          </cell>
        </row>
        <row r="223">
          <cell r="A223">
            <v>2.52</v>
          </cell>
        </row>
        <row r="224">
          <cell r="A224">
            <v>2.78</v>
          </cell>
        </row>
        <row r="225">
          <cell r="A225">
            <v>3.51</v>
          </cell>
        </row>
        <row r="226">
          <cell r="A226">
            <v>5.31</v>
          </cell>
        </row>
        <row r="227">
          <cell r="A227">
            <v>3.12</v>
          </cell>
        </row>
        <row r="228">
          <cell r="A228">
            <v>4.88</v>
          </cell>
        </row>
        <row r="229">
          <cell r="A229">
            <v>5.95</v>
          </cell>
        </row>
        <row r="230">
          <cell r="A230">
            <v>3.58</v>
          </cell>
        </row>
        <row r="231">
          <cell r="A231">
            <v>3.05</v>
          </cell>
        </row>
        <row r="232">
          <cell r="A232">
            <v>2.36</v>
          </cell>
        </row>
        <row r="233">
          <cell r="A233">
            <v>2.64</v>
          </cell>
        </row>
        <row r="234">
          <cell r="A234">
            <v>2.8</v>
          </cell>
        </row>
        <row r="235">
          <cell r="A235">
            <v>3.88</v>
          </cell>
        </row>
        <row r="236">
          <cell r="A236">
            <v>3.71</v>
          </cell>
        </row>
        <row r="237">
          <cell r="A237">
            <v>1.95</v>
          </cell>
        </row>
        <row r="238">
          <cell r="A238">
            <v>2.65</v>
          </cell>
        </row>
        <row r="239">
          <cell r="A239">
            <v>2.16</v>
          </cell>
        </row>
        <row r="240">
          <cell r="A240">
            <v>2.14</v>
          </cell>
        </row>
        <row r="241">
          <cell r="A241">
            <v>2.4700000000000002</v>
          </cell>
        </row>
        <row r="242">
          <cell r="A242">
            <v>3.41</v>
          </cell>
        </row>
        <row r="243">
          <cell r="A243">
            <v>3.27</v>
          </cell>
        </row>
        <row r="244">
          <cell r="A244">
            <v>2.57</v>
          </cell>
        </row>
        <row r="245">
          <cell r="A245">
            <v>2.04</v>
          </cell>
        </row>
        <row r="246">
          <cell r="A246">
            <v>2.48</v>
          </cell>
        </row>
        <row r="247">
          <cell r="A247">
            <v>2.76</v>
          </cell>
        </row>
        <row r="248">
          <cell r="A248">
            <v>2.38</v>
          </cell>
        </row>
        <row r="249">
          <cell r="A249">
            <v>2.71</v>
          </cell>
        </row>
        <row r="250">
          <cell r="A250">
            <v>3.42</v>
          </cell>
        </row>
        <row r="251">
          <cell r="A251">
            <v>2.44</v>
          </cell>
        </row>
        <row r="252">
          <cell r="A252">
            <v>2.1</v>
          </cell>
        </row>
        <row r="253">
          <cell r="A253">
            <v>3.31</v>
          </cell>
        </row>
        <row r="254">
          <cell r="A254">
            <v>3.87</v>
          </cell>
        </row>
        <row r="255">
          <cell r="A255">
            <v>3.76</v>
          </cell>
        </row>
        <row r="256">
          <cell r="A256">
            <v>3.03</v>
          </cell>
        </row>
        <row r="257">
          <cell r="A257">
            <v>4</v>
          </cell>
        </row>
        <row r="258">
          <cell r="A258">
            <v>3.42</v>
          </cell>
        </row>
        <row r="259">
          <cell r="A259">
            <v>2.66</v>
          </cell>
        </row>
        <row r="260">
          <cell r="A260">
            <v>4.82</v>
          </cell>
        </row>
        <row r="261">
          <cell r="A261">
            <v>2.71</v>
          </cell>
        </row>
        <row r="262">
          <cell r="A262">
            <v>2.84</v>
          </cell>
        </row>
        <row r="263">
          <cell r="A263">
            <v>2.2200000000000002</v>
          </cell>
        </row>
        <row r="264">
          <cell r="A264">
            <v>1.75</v>
          </cell>
        </row>
        <row r="265">
          <cell r="A265">
            <v>2.87</v>
          </cell>
        </row>
        <row r="266">
          <cell r="A266">
            <v>3.42</v>
          </cell>
        </row>
        <row r="267">
          <cell r="A267">
            <v>2.75</v>
          </cell>
        </row>
        <row r="268">
          <cell r="A268">
            <v>3.59</v>
          </cell>
        </row>
        <row r="269">
          <cell r="A269">
            <v>5.68</v>
          </cell>
        </row>
        <row r="270">
          <cell r="A270">
            <v>6.42</v>
          </cell>
        </row>
        <row r="271">
          <cell r="A271">
            <v>2.99</v>
          </cell>
        </row>
        <row r="272">
          <cell r="A272">
            <v>2.85</v>
          </cell>
        </row>
        <row r="273">
          <cell r="A273">
            <v>4.4800000000000004</v>
          </cell>
        </row>
        <row r="274">
          <cell r="A274">
            <v>6.16</v>
          </cell>
        </row>
        <row r="275">
          <cell r="A275">
            <v>5.85</v>
          </cell>
        </row>
        <row r="276">
          <cell r="A276">
            <v>3.28</v>
          </cell>
        </row>
        <row r="277">
          <cell r="A277">
            <v>2.16</v>
          </cell>
        </row>
        <row r="278">
          <cell r="A278">
            <v>1.86</v>
          </cell>
        </row>
        <row r="279">
          <cell r="A279">
            <v>2.78</v>
          </cell>
        </row>
        <row r="280">
          <cell r="A280">
            <v>2.4900000000000002</v>
          </cell>
        </row>
        <row r="281">
          <cell r="A281">
            <v>2.48</v>
          </cell>
        </row>
        <row r="282">
          <cell r="A282">
            <v>3.21</v>
          </cell>
        </row>
        <row r="283">
          <cell r="A283">
            <v>3.2</v>
          </cell>
        </row>
        <row r="284">
          <cell r="A284">
            <v>3.15</v>
          </cell>
        </row>
        <row r="285">
          <cell r="A285">
            <v>5.07</v>
          </cell>
        </row>
        <row r="286">
          <cell r="A286">
            <v>4.79</v>
          </cell>
        </row>
        <row r="287">
          <cell r="A287">
            <v>3.88</v>
          </cell>
        </row>
        <row r="288">
          <cell r="A288">
            <v>2.93</v>
          </cell>
        </row>
        <row r="289">
          <cell r="A289">
            <v>2.5299999999999998</v>
          </cell>
        </row>
        <row r="290">
          <cell r="A290">
            <v>1.38</v>
          </cell>
        </row>
        <row r="291">
          <cell r="A291">
            <v>2.31</v>
          </cell>
        </row>
        <row r="292">
          <cell r="A292">
            <v>4.4400000000000004</v>
          </cell>
        </row>
        <row r="293">
          <cell r="A293">
            <v>3.82</v>
          </cell>
        </row>
        <row r="294">
          <cell r="A294">
            <v>1.6</v>
          </cell>
        </row>
        <row r="295">
          <cell r="A295">
            <v>3.7</v>
          </cell>
        </row>
        <row r="296">
          <cell r="A296">
            <v>2.57</v>
          </cell>
        </row>
        <row r="297">
          <cell r="A297">
            <v>2.02</v>
          </cell>
        </row>
        <row r="298">
          <cell r="A298">
            <v>3.49</v>
          </cell>
        </row>
        <row r="299">
          <cell r="A299">
            <v>3.99</v>
          </cell>
        </row>
        <row r="300">
          <cell r="A300">
            <v>3.86</v>
          </cell>
        </row>
        <row r="301">
          <cell r="A301">
            <v>3.33</v>
          </cell>
        </row>
        <row r="302">
          <cell r="A302">
            <v>3.56</v>
          </cell>
        </row>
        <row r="303">
          <cell r="A303">
            <v>4.03</v>
          </cell>
        </row>
        <row r="304">
          <cell r="A304">
            <v>4.1500000000000004</v>
          </cell>
        </row>
        <row r="305">
          <cell r="A305">
            <v>2.76</v>
          </cell>
        </row>
        <row r="306">
          <cell r="A306">
            <v>2.23</v>
          </cell>
        </row>
        <row r="307">
          <cell r="A307">
            <v>3.98</v>
          </cell>
        </row>
        <row r="308">
          <cell r="A308">
            <v>6.82</v>
          </cell>
        </row>
        <row r="309">
          <cell r="A309">
            <v>3.91</v>
          </cell>
        </row>
        <row r="310">
          <cell r="A310">
            <v>3.21</v>
          </cell>
        </row>
        <row r="311">
          <cell r="A311">
            <v>3.02</v>
          </cell>
        </row>
        <row r="312">
          <cell r="A312">
            <v>2.88</v>
          </cell>
        </row>
        <row r="313">
          <cell r="A313">
            <v>3.83</v>
          </cell>
        </row>
        <row r="314">
          <cell r="A314">
            <v>2.96</v>
          </cell>
        </row>
        <row r="315">
          <cell r="A315">
            <v>5.22</v>
          </cell>
        </row>
        <row r="316">
          <cell r="A316">
            <v>3.79</v>
          </cell>
        </row>
        <row r="317">
          <cell r="A317">
            <v>3.3</v>
          </cell>
        </row>
        <row r="318">
          <cell r="A318">
            <v>5.57</v>
          </cell>
        </row>
        <row r="319">
          <cell r="A319">
            <v>3.34</v>
          </cell>
        </row>
        <row r="320">
          <cell r="A320">
            <v>2.46</v>
          </cell>
        </row>
        <row r="321">
          <cell r="A321">
            <v>1.8</v>
          </cell>
        </row>
        <row r="322">
          <cell r="A322">
            <v>1.88</v>
          </cell>
        </row>
        <row r="323">
          <cell r="A323">
            <v>2.5499999999999998</v>
          </cell>
        </row>
        <row r="324">
          <cell r="A324">
            <v>5.7</v>
          </cell>
        </row>
        <row r="325">
          <cell r="A325">
            <v>3.43</v>
          </cell>
        </row>
        <row r="326">
          <cell r="A326">
            <v>2.71</v>
          </cell>
        </row>
        <row r="327">
          <cell r="A327">
            <v>3.39</v>
          </cell>
        </row>
        <row r="328">
          <cell r="A328">
            <v>3.31</v>
          </cell>
        </row>
        <row r="329">
          <cell r="A329">
            <v>2.68</v>
          </cell>
        </row>
        <row r="330">
          <cell r="A330">
            <v>2.83</v>
          </cell>
        </row>
        <row r="331">
          <cell r="A331">
            <v>3.41</v>
          </cell>
        </row>
        <row r="332">
          <cell r="A332">
            <v>5.01</v>
          </cell>
        </row>
        <row r="333">
          <cell r="A333">
            <v>1.81</v>
          </cell>
        </row>
        <row r="334">
          <cell r="A334">
            <v>3.69</v>
          </cell>
        </row>
        <row r="335">
          <cell r="A335">
            <v>2.74</v>
          </cell>
        </row>
        <row r="336">
          <cell r="A336">
            <v>3.61</v>
          </cell>
        </row>
        <row r="337">
          <cell r="A337">
            <v>1.38</v>
          </cell>
        </row>
        <row r="338">
          <cell r="A338">
            <v>3.6</v>
          </cell>
        </row>
        <row r="339">
          <cell r="A339">
            <v>2.56</v>
          </cell>
        </row>
        <row r="340">
          <cell r="A340">
            <v>3.17</v>
          </cell>
        </row>
        <row r="341">
          <cell r="A341">
            <v>3.39</v>
          </cell>
        </row>
        <row r="342">
          <cell r="A342">
            <v>2.69</v>
          </cell>
        </row>
        <row r="343">
          <cell r="A343">
            <v>4.99</v>
          </cell>
        </row>
        <row r="344">
          <cell r="A344">
            <v>2.95</v>
          </cell>
        </row>
        <row r="345">
          <cell r="A345">
            <v>2.0299999999999998</v>
          </cell>
        </row>
        <row r="346">
          <cell r="A346">
            <v>2.37</v>
          </cell>
        </row>
        <row r="347">
          <cell r="A347">
            <v>3.81</v>
          </cell>
        </row>
        <row r="348">
          <cell r="A348">
            <v>2.78</v>
          </cell>
        </row>
        <row r="349">
          <cell r="A349">
            <v>3.32</v>
          </cell>
        </row>
        <row r="350">
          <cell r="A350">
            <v>2.59</v>
          </cell>
        </row>
        <row r="351">
          <cell r="A351">
            <v>3.22</v>
          </cell>
        </row>
        <row r="352">
          <cell r="A352">
            <v>2.2000000000000002</v>
          </cell>
        </row>
        <row r="353">
          <cell r="A353">
            <v>2.15</v>
          </cell>
        </row>
        <row r="354">
          <cell r="A354">
            <v>2.52</v>
          </cell>
        </row>
        <row r="355">
          <cell r="A355">
            <v>2.83</v>
          </cell>
        </row>
        <row r="356">
          <cell r="A356">
            <v>3.91</v>
          </cell>
        </row>
        <row r="357">
          <cell r="A357">
            <v>2.99</v>
          </cell>
        </row>
        <row r="358">
          <cell r="A358">
            <v>1.96</v>
          </cell>
        </row>
        <row r="359">
          <cell r="A359">
            <v>1.48</v>
          </cell>
        </row>
        <row r="360">
          <cell r="A360">
            <v>2.08</v>
          </cell>
        </row>
        <row r="361">
          <cell r="A361">
            <v>2.92</v>
          </cell>
        </row>
        <row r="362">
          <cell r="A362">
            <v>3.78</v>
          </cell>
        </row>
        <row r="363">
          <cell r="A363">
            <v>6.2</v>
          </cell>
        </row>
        <row r="364">
          <cell r="A364">
            <v>2.21</v>
          </cell>
        </row>
        <row r="365">
          <cell r="A365">
            <v>2.88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4_Rad"/>
      <sheetName val="data"/>
    </sheetNames>
    <sheetDataSet>
      <sheetData sheetId="0"/>
      <sheetData sheetId="1">
        <row r="1">
          <cell r="A1">
            <v>9.92</v>
          </cell>
        </row>
        <row r="2">
          <cell r="A2">
            <v>2.57</v>
          </cell>
        </row>
        <row r="3">
          <cell r="A3">
            <v>10.4</v>
          </cell>
        </row>
        <row r="4">
          <cell r="A4">
            <v>9.77</v>
          </cell>
        </row>
        <row r="5">
          <cell r="A5">
            <v>10.119999999999999</v>
          </cell>
        </row>
        <row r="6">
          <cell r="A6">
            <v>10.79</v>
          </cell>
        </row>
        <row r="7">
          <cell r="A7">
            <v>9.67</v>
          </cell>
        </row>
        <row r="8">
          <cell r="A8">
            <v>10.94</v>
          </cell>
        </row>
        <row r="9">
          <cell r="A9">
            <v>8.9</v>
          </cell>
        </row>
        <row r="10">
          <cell r="A10">
            <v>6.05</v>
          </cell>
        </row>
        <row r="11">
          <cell r="A11">
            <v>6.07</v>
          </cell>
        </row>
        <row r="12">
          <cell r="A12">
            <v>10.55</v>
          </cell>
        </row>
        <row r="13">
          <cell r="A13">
            <v>3.61</v>
          </cell>
        </row>
        <row r="14">
          <cell r="A14">
            <v>8.9</v>
          </cell>
        </row>
        <row r="15">
          <cell r="A15">
            <v>9.75</v>
          </cell>
        </row>
        <row r="16">
          <cell r="A16">
            <v>4.3499999999999996</v>
          </cell>
        </row>
        <row r="17">
          <cell r="A17">
            <v>10.98</v>
          </cell>
        </row>
        <row r="18">
          <cell r="A18">
            <v>8.86</v>
          </cell>
        </row>
        <row r="19">
          <cell r="A19">
            <v>5.84</v>
          </cell>
        </row>
        <row r="20">
          <cell r="A20">
            <v>12.04</v>
          </cell>
        </row>
        <row r="21">
          <cell r="A21">
            <v>11.8</v>
          </cell>
        </row>
        <row r="22">
          <cell r="A22">
            <v>10.08</v>
          </cell>
        </row>
        <row r="23">
          <cell r="A23">
            <v>11.7</v>
          </cell>
        </row>
        <row r="24">
          <cell r="A24">
            <v>11.89</v>
          </cell>
        </row>
        <row r="25">
          <cell r="A25">
            <v>6.49</v>
          </cell>
        </row>
        <row r="26">
          <cell r="A26">
            <v>12.78</v>
          </cell>
        </row>
        <row r="27">
          <cell r="A27">
            <v>12.85</v>
          </cell>
        </row>
        <row r="28">
          <cell r="A28">
            <v>12.65</v>
          </cell>
        </row>
        <row r="29">
          <cell r="A29">
            <v>7.46</v>
          </cell>
        </row>
        <row r="30">
          <cell r="A30">
            <v>13.15</v>
          </cell>
        </row>
        <row r="31">
          <cell r="A31">
            <v>10.41</v>
          </cell>
        </row>
        <row r="32">
          <cell r="A32">
            <v>7.38</v>
          </cell>
        </row>
        <row r="33">
          <cell r="A33">
            <v>12.88</v>
          </cell>
        </row>
        <row r="34">
          <cell r="A34">
            <v>10.16</v>
          </cell>
        </row>
        <row r="35">
          <cell r="A35">
            <v>11.91</v>
          </cell>
        </row>
        <row r="36">
          <cell r="A36">
            <v>9.07</v>
          </cell>
        </row>
        <row r="37">
          <cell r="A37">
            <v>13.71</v>
          </cell>
        </row>
        <row r="38">
          <cell r="A38">
            <v>14.86</v>
          </cell>
        </row>
        <row r="39">
          <cell r="A39">
            <v>11.61</v>
          </cell>
        </row>
        <row r="40">
          <cell r="A40">
            <v>9.27</v>
          </cell>
        </row>
        <row r="41">
          <cell r="A41">
            <v>13.39</v>
          </cell>
        </row>
        <row r="42">
          <cell r="A42">
            <v>6.98</v>
          </cell>
        </row>
        <row r="43">
          <cell r="A43">
            <v>15.22</v>
          </cell>
        </row>
        <row r="44">
          <cell r="A44">
            <v>12.5</v>
          </cell>
        </row>
        <row r="45">
          <cell r="A45">
            <v>15.57</v>
          </cell>
        </row>
        <row r="46">
          <cell r="A46">
            <v>14.25</v>
          </cell>
        </row>
        <row r="47">
          <cell r="A47">
            <v>11.34</v>
          </cell>
        </row>
        <row r="48">
          <cell r="A48">
            <v>4.68</v>
          </cell>
        </row>
        <row r="49">
          <cell r="A49">
            <v>5.86</v>
          </cell>
        </row>
        <row r="50">
          <cell r="A50">
            <v>14.03</v>
          </cell>
        </row>
        <row r="51">
          <cell r="A51">
            <v>16.61</v>
          </cell>
        </row>
        <row r="52">
          <cell r="A52">
            <v>14.49</v>
          </cell>
        </row>
        <row r="53">
          <cell r="A53">
            <v>17.53</v>
          </cell>
        </row>
        <row r="54">
          <cell r="A54">
            <v>17.8</v>
          </cell>
        </row>
        <row r="55">
          <cell r="A55">
            <v>6.36</v>
          </cell>
        </row>
        <row r="56">
          <cell r="A56">
            <v>15.44</v>
          </cell>
        </row>
        <row r="57">
          <cell r="A57">
            <v>14.56</v>
          </cell>
        </row>
        <row r="58">
          <cell r="A58">
            <v>12.86</v>
          </cell>
        </row>
        <row r="59">
          <cell r="A59">
            <v>13.62</v>
          </cell>
        </row>
        <row r="60">
          <cell r="A60">
            <v>8.17</v>
          </cell>
        </row>
        <row r="61">
          <cell r="A61">
            <v>14.26</v>
          </cell>
        </row>
        <row r="62">
          <cell r="A62">
            <v>18.03</v>
          </cell>
        </row>
        <row r="63">
          <cell r="A63">
            <v>19.29</v>
          </cell>
        </row>
        <row r="64">
          <cell r="A64">
            <v>17.78</v>
          </cell>
        </row>
        <row r="65">
          <cell r="A65">
            <v>19.48</v>
          </cell>
        </row>
        <row r="66">
          <cell r="A66">
            <v>19.809999999999999</v>
          </cell>
        </row>
        <row r="67">
          <cell r="A67">
            <v>20.47</v>
          </cell>
        </row>
        <row r="68">
          <cell r="A68">
            <v>20.39</v>
          </cell>
        </row>
        <row r="69">
          <cell r="A69">
            <v>20.41</v>
          </cell>
        </row>
        <row r="70">
          <cell r="A70">
            <v>18.440000000000001</v>
          </cell>
        </row>
        <row r="71">
          <cell r="A71">
            <v>9.7899999999999991</v>
          </cell>
        </row>
        <row r="72">
          <cell r="A72">
            <v>12.98</v>
          </cell>
        </row>
        <row r="73">
          <cell r="A73">
            <v>11.54</v>
          </cell>
        </row>
        <row r="74">
          <cell r="A74">
            <v>19.34</v>
          </cell>
        </row>
        <row r="75">
          <cell r="A75">
            <v>20.71</v>
          </cell>
        </row>
        <row r="76">
          <cell r="A76">
            <v>20.03</v>
          </cell>
        </row>
        <row r="77">
          <cell r="A77">
            <v>21.53</v>
          </cell>
        </row>
        <row r="78">
          <cell r="A78">
            <v>19.100000000000001</v>
          </cell>
        </row>
        <row r="79">
          <cell r="A79">
            <v>19.399999999999999</v>
          </cell>
        </row>
        <row r="80">
          <cell r="A80">
            <v>18.559999999999999</v>
          </cell>
        </row>
        <row r="81">
          <cell r="A81">
            <v>16.690000000000001</v>
          </cell>
        </row>
        <row r="82">
          <cell r="A82">
            <v>20.25</v>
          </cell>
        </row>
        <row r="83">
          <cell r="A83">
            <v>20.66</v>
          </cell>
        </row>
        <row r="84">
          <cell r="A84">
            <v>20.94</v>
          </cell>
        </row>
        <row r="85">
          <cell r="A85">
            <v>22.13</v>
          </cell>
        </row>
        <row r="86">
          <cell r="A86">
            <v>20.88</v>
          </cell>
        </row>
        <row r="87">
          <cell r="A87">
            <v>15.85</v>
          </cell>
        </row>
        <row r="88">
          <cell r="A88">
            <v>14.4</v>
          </cell>
        </row>
        <row r="89">
          <cell r="A89">
            <v>18.850000000000001</v>
          </cell>
        </row>
        <row r="90">
          <cell r="A90">
            <v>22.77</v>
          </cell>
        </row>
        <row r="91">
          <cell r="A91">
            <v>14.75</v>
          </cell>
        </row>
        <row r="92">
          <cell r="A92">
            <v>15.08</v>
          </cell>
        </row>
        <row r="93">
          <cell r="A93">
            <v>20.81</v>
          </cell>
        </row>
        <row r="94">
          <cell r="A94">
            <v>24.4</v>
          </cell>
        </row>
        <row r="95">
          <cell r="A95">
            <v>18.98</v>
          </cell>
        </row>
        <row r="96">
          <cell r="A96">
            <v>24.15</v>
          </cell>
        </row>
        <row r="97">
          <cell r="A97">
            <v>25.34</v>
          </cell>
        </row>
        <row r="98">
          <cell r="A98">
            <v>25.35</v>
          </cell>
        </row>
        <row r="99">
          <cell r="A99">
            <v>23.96</v>
          </cell>
        </row>
        <row r="100">
          <cell r="A100">
            <v>21.99</v>
          </cell>
        </row>
        <row r="101">
          <cell r="A101">
            <v>14.19</v>
          </cell>
        </row>
        <row r="102">
          <cell r="A102">
            <v>17.8</v>
          </cell>
        </row>
        <row r="103">
          <cell r="A103">
            <v>25.1</v>
          </cell>
        </row>
        <row r="104">
          <cell r="A104">
            <v>20.260000000000002</v>
          </cell>
        </row>
        <row r="105">
          <cell r="A105">
            <v>20.09</v>
          </cell>
        </row>
        <row r="106">
          <cell r="A106">
            <v>24.69</v>
          </cell>
        </row>
        <row r="107">
          <cell r="A107">
            <v>25.16</v>
          </cell>
        </row>
        <row r="108">
          <cell r="A108">
            <v>25.04</v>
          </cell>
        </row>
        <row r="109">
          <cell r="A109">
            <v>16.7</v>
          </cell>
        </row>
        <row r="110">
          <cell r="A110">
            <v>22.59</v>
          </cell>
        </row>
        <row r="111">
          <cell r="A111">
            <v>22.46</v>
          </cell>
        </row>
        <row r="112">
          <cell r="A112">
            <v>25.31</v>
          </cell>
        </row>
        <row r="113">
          <cell r="A113">
            <v>26.56</v>
          </cell>
        </row>
        <row r="114">
          <cell r="A114">
            <v>26.18</v>
          </cell>
        </row>
        <row r="115">
          <cell r="A115">
            <v>27.88</v>
          </cell>
        </row>
        <row r="116">
          <cell r="A116">
            <v>25.53</v>
          </cell>
        </row>
        <row r="117">
          <cell r="A117">
            <v>27.17</v>
          </cell>
        </row>
        <row r="118">
          <cell r="A118">
            <v>27.09</v>
          </cell>
        </row>
        <row r="119">
          <cell r="A119">
            <v>26.67</v>
          </cell>
        </row>
        <row r="120">
          <cell r="A120">
            <v>28.18</v>
          </cell>
        </row>
        <row r="121">
          <cell r="A121">
            <v>26.24</v>
          </cell>
        </row>
        <row r="122">
          <cell r="A122">
            <v>26.69</v>
          </cell>
        </row>
        <row r="123">
          <cell r="A123">
            <v>29.16</v>
          </cell>
        </row>
        <row r="124">
          <cell r="A124">
            <v>29.1</v>
          </cell>
        </row>
        <row r="125">
          <cell r="A125">
            <v>28.72</v>
          </cell>
        </row>
        <row r="126">
          <cell r="A126">
            <v>29.1</v>
          </cell>
        </row>
        <row r="127">
          <cell r="A127">
            <v>23.65</v>
          </cell>
        </row>
        <row r="128">
          <cell r="A128">
            <v>23.52</v>
          </cell>
        </row>
        <row r="129">
          <cell r="A129">
            <v>26.96</v>
          </cell>
        </row>
        <row r="130">
          <cell r="A130">
            <v>28.19</v>
          </cell>
        </row>
        <row r="131">
          <cell r="A131">
            <v>23.57</v>
          </cell>
        </row>
        <row r="132">
          <cell r="A132">
            <v>26.97</v>
          </cell>
        </row>
        <row r="133">
          <cell r="A133">
            <v>22.05</v>
          </cell>
        </row>
        <row r="134">
          <cell r="A134">
            <v>19.41</v>
          </cell>
        </row>
        <row r="135">
          <cell r="A135">
            <v>24.87</v>
          </cell>
        </row>
        <row r="136">
          <cell r="A136">
            <v>26.97</v>
          </cell>
        </row>
        <row r="137">
          <cell r="A137">
            <v>18.55</v>
          </cell>
        </row>
        <row r="138">
          <cell r="A138">
            <v>26.32</v>
          </cell>
        </row>
        <row r="139">
          <cell r="A139">
            <v>28.93</v>
          </cell>
        </row>
        <row r="140">
          <cell r="A140">
            <v>23.2</v>
          </cell>
        </row>
        <row r="141">
          <cell r="A141">
            <v>27.05</v>
          </cell>
        </row>
        <row r="142">
          <cell r="A142">
            <v>29.95</v>
          </cell>
        </row>
        <row r="143">
          <cell r="A143">
            <v>30.88</v>
          </cell>
        </row>
        <row r="144">
          <cell r="A144">
            <v>11.19</v>
          </cell>
        </row>
        <row r="145">
          <cell r="A145">
            <v>28.19</v>
          </cell>
        </row>
        <row r="146">
          <cell r="A146">
            <v>31.2</v>
          </cell>
        </row>
        <row r="147">
          <cell r="A147">
            <v>24.99</v>
          </cell>
        </row>
        <row r="148">
          <cell r="A148">
            <v>21.62</v>
          </cell>
        </row>
        <row r="149">
          <cell r="A149">
            <v>29.88</v>
          </cell>
        </row>
        <row r="150">
          <cell r="A150">
            <v>29.06</v>
          </cell>
        </row>
        <row r="151">
          <cell r="A151">
            <v>19.43</v>
          </cell>
        </row>
        <row r="152">
          <cell r="A152">
            <v>13.03</v>
          </cell>
        </row>
        <row r="153">
          <cell r="A153">
            <v>25.36</v>
          </cell>
        </row>
        <row r="154">
          <cell r="A154">
            <v>29.61</v>
          </cell>
        </row>
        <row r="155">
          <cell r="A155">
            <v>31.09</v>
          </cell>
        </row>
        <row r="156">
          <cell r="A156">
            <v>22.95</v>
          </cell>
        </row>
        <row r="157">
          <cell r="A157">
            <v>28.1</v>
          </cell>
        </row>
        <row r="158">
          <cell r="A158">
            <v>28.85</v>
          </cell>
        </row>
        <row r="159">
          <cell r="A159">
            <v>28.2</v>
          </cell>
        </row>
        <row r="160">
          <cell r="A160">
            <v>28.66</v>
          </cell>
        </row>
        <row r="161">
          <cell r="A161">
            <v>17.59</v>
          </cell>
        </row>
        <row r="162">
          <cell r="A162">
            <v>28.23</v>
          </cell>
        </row>
        <row r="163">
          <cell r="A163">
            <v>29.05</v>
          </cell>
        </row>
        <row r="164">
          <cell r="A164">
            <v>29.43</v>
          </cell>
        </row>
        <row r="165">
          <cell r="A165">
            <v>28.93</v>
          </cell>
        </row>
        <row r="166">
          <cell r="A166">
            <v>27.49</v>
          </cell>
        </row>
        <row r="167">
          <cell r="A167">
            <v>24.57</v>
          </cell>
        </row>
        <row r="168">
          <cell r="A168">
            <v>24.56</v>
          </cell>
        </row>
        <row r="169">
          <cell r="A169">
            <v>28.53</v>
          </cell>
        </row>
        <row r="170">
          <cell r="A170">
            <v>24.6</v>
          </cell>
        </row>
        <row r="171">
          <cell r="A171">
            <v>26.56</v>
          </cell>
        </row>
        <row r="172">
          <cell r="A172">
            <v>28.25</v>
          </cell>
        </row>
        <row r="173">
          <cell r="A173">
            <v>22.99</v>
          </cell>
        </row>
        <row r="174">
          <cell r="A174">
            <v>26.12</v>
          </cell>
        </row>
        <row r="175">
          <cell r="A175">
            <v>21.6</v>
          </cell>
        </row>
        <row r="176">
          <cell r="A176">
            <v>22.65</v>
          </cell>
        </row>
        <row r="177">
          <cell r="A177">
            <v>27.82</v>
          </cell>
        </row>
        <row r="178">
          <cell r="A178">
            <v>30.51</v>
          </cell>
        </row>
        <row r="179">
          <cell r="A179">
            <v>30.09</v>
          </cell>
        </row>
        <row r="180">
          <cell r="A180">
            <v>30.23</v>
          </cell>
        </row>
        <row r="181">
          <cell r="A181">
            <v>30.57</v>
          </cell>
        </row>
        <row r="182">
          <cell r="A182">
            <v>30.63</v>
          </cell>
        </row>
        <row r="183">
          <cell r="A183">
            <v>23.83</v>
          </cell>
        </row>
        <row r="184">
          <cell r="A184">
            <v>28.14</v>
          </cell>
        </row>
        <row r="185">
          <cell r="A185">
            <v>30.47</v>
          </cell>
        </row>
        <row r="186">
          <cell r="A186">
            <v>30.06</v>
          </cell>
        </row>
        <row r="187">
          <cell r="A187">
            <v>27.46</v>
          </cell>
        </row>
        <row r="188">
          <cell r="A188">
            <v>28</v>
          </cell>
        </row>
        <row r="189">
          <cell r="A189">
            <v>26.81</v>
          </cell>
        </row>
        <row r="190">
          <cell r="A190">
            <v>29.33</v>
          </cell>
        </row>
        <row r="191">
          <cell r="A191">
            <v>26.2</v>
          </cell>
        </row>
        <row r="192">
          <cell r="A192">
            <v>29.61</v>
          </cell>
        </row>
        <row r="193">
          <cell r="A193">
            <v>28.43</v>
          </cell>
        </row>
        <row r="194">
          <cell r="A194">
            <v>28.99</v>
          </cell>
        </row>
        <row r="195">
          <cell r="A195">
            <v>28.4</v>
          </cell>
        </row>
        <row r="196">
          <cell r="A196">
            <v>28.01</v>
          </cell>
        </row>
        <row r="197">
          <cell r="A197">
            <v>28.67</v>
          </cell>
        </row>
        <row r="198">
          <cell r="A198">
            <v>26.76</v>
          </cell>
        </row>
        <row r="199">
          <cell r="A199">
            <v>22.2</v>
          </cell>
        </row>
        <row r="200">
          <cell r="A200">
            <v>25.24</v>
          </cell>
        </row>
        <row r="201">
          <cell r="A201">
            <v>29.08</v>
          </cell>
        </row>
        <row r="202">
          <cell r="A202">
            <v>29.13</v>
          </cell>
        </row>
        <row r="203">
          <cell r="A203">
            <v>29.15</v>
          </cell>
        </row>
        <row r="204">
          <cell r="A204">
            <v>28.73</v>
          </cell>
        </row>
        <row r="205">
          <cell r="A205">
            <v>26.17</v>
          </cell>
        </row>
        <row r="206">
          <cell r="A206">
            <v>25.16</v>
          </cell>
        </row>
        <row r="207">
          <cell r="A207">
            <v>26.8</v>
          </cell>
        </row>
        <row r="208">
          <cell r="A208">
            <v>27.09</v>
          </cell>
        </row>
        <row r="209">
          <cell r="A209">
            <v>27.49</v>
          </cell>
        </row>
        <row r="210">
          <cell r="A210">
            <v>24.52</v>
          </cell>
        </row>
        <row r="211">
          <cell r="A211">
            <v>26.59</v>
          </cell>
        </row>
        <row r="212">
          <cell r="A212">
            <v>26.57</v>
          </cell>
        </row>
        <row r="213">
          <cell r="A213">
            <v>28.92</v>
          </cell>
        </row>
        <row r="214">
          <cell r="A214">
            <v>27.4</v>
          </cell>
        </row>
        <row r="215">
          <cell r="A215">
            <v>27.87</v>
          </cell>
        </row>
        <row r="216">
          <cell r="A216">
            <v>26.6</v>
          </cell>
        </row>
        <row r="217">
          <cell r="A217">
            <v>27.4</v>
          </cell>
        </row>
        <row r="218">
          <cell r="A218">
            <v>26.54</v>
          </cell>
        </row>
        <row r="219">
          <cell r="A219">
            <v>26.57</v>
          </cell>
        </row>
        <row r="220">
          <cell r="A220">
            <v>26.4</v>
          </cell>
        </row>
        <row r="221">
          <cell r="A221">
            <v>24.59</v>
          </cell>
        </row>
        <row r="222">
          <cell r="A222">
            <v>25.76</v>
          </cell>
        </row>
        <row r="223">
          <cell r="A223">
            <v>27.27</v>
          </cell>
        </row>
        <row r="224">
          <cell r="A224">
            <v>26.12</v>
          </cell>
        </row>
        <row r="225">
          <cell r="A225">
            <v>26.6</v>
          </cell>
        </row>
        <row r="226">
          <cell r="A226">
            <v>22.35</v>
          </cell>
        </row>
        <row r="227">
          <cell r="A227">
            <v>22.86</v>
          </cell>
        </row>
        <row r="228">
          <cell r="A228">
            <v>20.5</v>
          </cell>
        </row>
        <row r="229">
          <cell r="A229">
            <v>23.71</v>
          </cell>
        </row>
        <row r="230">
          <cell r="A230">
            <v>21.3</v>
          </cell>
        </row>
        <row r="231">
          <cell r="A231">
            <v>24.69</v>
          </cell>
        </row>
        <row r="232">
          <cell r="A232">
            <v>26.76</v>
          </cell>
        </row>
        <row r="233">
          <cell r="A233">
            <v>25.82</v>
          </cell>
        </row>
        <row r="234">
          <cell r="A234">
            <v>24.78</v>
          </cell>
        </row>
        <row r="235">
          <cell r="A235">
            <v>23.75</v>
          </cell>
        </row>
        <row r="236">
          <cell r="A236">
            <v>24.05</v>
          </cell>
        </row>
        <row r="237">
          <cell r="A237">
            <v>25.25</v>
          </cell>
        </row>
        <row r="238">
          <cell r="A238">
            <v>25.17</v>
          </cell>
        </row>
        <row r="239">
          <cell r="A239">
            <v>24.79</v>
          </cell>
        </row>
        <row r="240">
          <cell r="A240">
            <v>24.35</v>
          </cell>
        </row>
        <row r="241">
          <cell r="A241">
            <v>19.18</v>
          </cell>
        </row>
        <row r="242">
          <cell r="A242">
            <v>20.32</v>
          </cell>
        </row>
        <row r="243">
          <cell r="A243">
            <v>21.59</v>
          </cell>
        </row>
        <row r="244">
          <cell r="A244">
            <v>23.12</v>
          </cell>
        </row>
        <row r="245">
          <cell r="A245">
            <v>22.7</v>
          </cell>
        </row>
        <row r="246">
          <cell r="A246">
            <v>23.02</v>
          </cell>
        </row>
        <row r="247">
          <cell r="A247">
            <v>23.34</v>
          </cell>
        </row>
        <row r="248">
          <cell r="A248">
            <v>22.88</v>
          </cell>
        </row>
        <row r="249">
          <cell r="A249">
            <v>22.86</v>
          </cell>
        </row>
        <row r="250">
          <cell r="A250">
            <v>22.03</v>
          </cell>
        </row>
        <row r="251">
          <cell r="A251">
            <v>19.940000000000001</v>
          </cell>
        </row>
        <row r="252">
          <cell r="A252">
            <v>20.87</v>
          </cell>
        </row>
        <row r="253">
          <cell r="A253">
            <v>21.68</v>
          </cell>
        </row>
        <row r="254">
          <cell r="A254">
            <v>22.74</v>
          </cell>
        </row>
        <row r="255">
          <cell r="A255">
            <v>22.65</v>
          </cell>
        </row>
        <row r="256">
          <cell r="A256">
            <v>21.49</v>
          </cell>
        </row>
        <row r="257">
          <cell r="A257">
            <v>22.54</v>
          </cell>
        </row>
        <row r="258">
          <cell r="A258">
            <v>19.34</v>
          </cell>
        </row>
        <row r="259">
          <cell r="A259">
            <v>9.0399999999999991</v>
          </cell>
        </row>
        <row r="260">
          <cell r="A260">
            <v>18.489999999999998</v>
          </cell>
        </row>
        <row r="261">
          <cell r="A261">
            <v>18.05</v>
          </cell>
        </row>
        <row r="262">
          <cell r="A262">
            <v>15.35</v>
          </cell>
        </row>
        <row r="263">
          <cell r="A263">
            <v>13.38</v>
          </cell>
        </row>
        <row r="264">
          <cell r="A264">
            <v>14.11</v>
          </cell>
        </row>
        <row r="265">
          <cell r="A265">
            <v>14.86</v>
          </cell>
        </row>
        <row r="266">
          <cell r="A266">
            <v>17.55</v>
          </cell>
        </row>
        <row r="267">
          <cell r="A267">
            <v>17.79</v>
          </cell>
        </row>
        <row r="268">
          <cell r="A268">
            <v>12.45</v>
          </cell>
        </row>
        <row r="269">
          <cell r="A269">
            <v>14.31</v>
          </cell>
        </row>
        <row r="270">
          <cell r="A270">
            <v>4.47</v>
          </cell>
        </row>
        <row r="271">
          <cell r="A271">
            <v>10.37</v>
          </cell>
        </row>
        <row r="272">
          <cell r="A272">
            <v>9.2100000000000009</v>
          </cell>
        </row>
        <row r="273">
          <cell r="A273">
            <v>15.27</v>
          </cell>
        </row>
        <row r="274">
          <cell r="A274">
            <v>10.83</v>
          </cell>
        </row>
        <row r="275">
          <cell r="A275">
            <v>10.24</v>
          </cell>
        </row>
        <row r="276">
          <cell r="A276">
            <v>16.7</v>
          </cell>
        </row>
        <row r="277">
          <cell r="A277">
            <v>16.059999999999999</v>
          </cell>
        </row>
        <row r="278">
          <cell r="A278">
            <v>15.8</v>
          </cell>
        </row>
        <row r="279">
          <cell r="A279">
            <v>16.25</v>
          </cell>
        </row>
        <row r="280">
          <cell r="A280">
            <v>18.61</v>
          </cell>
        </row>
        <row r="281">
          <cell r="A281">
            <v>17.940000000000001</v>
          </cell>
        </row>
        <row r="282">
          <cell r="A282">
            <v>17.95</v>
          </cell>
        </row>
        <row r="283">
          <cell r="A283">
            <v>14.11</v>
          </cell>
        </row>
        <row r="284">
          <cell r="A284">
            <v>7.59</v>
          </cell>
        </row>
        <row r="285">
          <cell r="A285">
            <v>11.71</v>
          </cell>
        </row>
        <row r="286">
          <cell r="A286">
            <v>15.75</v>
          </cell>
        </row>
        <row r="287">
          <cell r="A287">
            <v>14.16</v>
          </cell>
        </row>
        <row r="288">
          <cell r="A288">
            <v>14.37</v>
          </cell>
        </row>
        <row r="289">
          <cell r="A289">
            <v>17</v>
          </cell>
        </row>
        <row r="290">
          <cell r="A290">
            <v>16.37</v>
          </cell>
        </row>
        <row r="291">
          <cell r="A291">
            <v>15.31</v>
          </cell>
        </row>
        <row r="292">
          <cell r="A292">
            <v>15.6</v>
          </cell>
        </row>
        <row r="293">
          <cell r="A293">
            <v>15.44</v>
          </cell>
        </row>
        <row r="294">
          <cell r="A294">
            <v>15.37</v>
          </cell>
        </row>
        <row r="295">
          <cell r="A295">
            <v>15.35</v>
          </cell>
        </row>
        <row r="296">
          <cell r="A296">
            <v>15.55</v>
          </cell>
        </row>
        <row r="297">
          <cell r="A297">
            <v>15.86</v>
          </cell>
        </row>
        <row r="298">
          <cell r="A298">
            <v>14.4</v>
          </cell>
        </row>
        <row r="299">
          <cell r="A299">
            <v>13.78</v>
          </cell>
        </row>
        <row r="300">
          <cell r="A300">
            <v>14.08</v>
          </cell>
        </row>
        <row r="301">
          <cell r="A301">
            <v>12.91</v>
          </cell>
        </row>
        <row r="302">
          <cell r="A302">
            <v>14.09</v>
          </cell>
        </row>
        <row r="303">
          <cell r="A303">
            <v>14.6</v>
          </cell>
        </row>
        <row r="304">
          <cell r="A304">
            <v>13.27</v>
          </cell>
        </row>
        <row r="305">
          <cell r="A305">
            <v>12.82</v>
          </cell>
        </row>
        <row r="306">
          <cell r="A306">
            <v>12.31</v>
          </cell>
        </row>
        <row r="307">
          <cell r="A307">
            <v>12.81</v>
          </cell>
        </row>
        <row r="308">
          <cell r="A308">
            <v>6.82</v>
          </cell>
        </row>
        <row r="309">
          <cell r="A309">
            <v>13.54</v>
          </cell>
        </row>
        <row r="310">
          <cell r="A310">
            <v>13.28</v>
          </cell>
        </row>
        <row r="311">
          <cell r="A311">
            <v>12.83</v>
          </cell>
        </row>
        <row r="312">
          <cell r="A312">
            <v>9.5399999999999991</v>
          </cell>
        </row>
        <row r="313">
          <cell r="A313">
            <v>7.95</v>
          </cell>
        </row>
        <row r="314">
          <cell r="A314">
            <v>13.13</v>
          </cell>
        </row>
        <row r="315">
          <cell r="A315">
            <v>7.01</v>
          </cell>
        </row>
        <row r="316">
          <cell r="A316">
            <v>10.01</v>
          </cell>
        </row>
        <row r="317">
          <cell r="A317">
            <v>9.52</v>
          </cell>
        </row>
        <row r="318">
          <cell r="A318">
            <v>7.13</v>
          </cell>
        </row>
        <row r="319">
          <cell r="A319">
            <v>12.1</v>
          </cell>
        </row>
        <row r="320">
          <cell r="A320">
            <v>12.11</v>
          </cell>
        </row>
        <row r="321">
          <cell r="A321">
            <v>11.6</v>
          </cell>
        </row>
        <row r="322">
          <cell r="A322">
            <v>11.62</v>
          </cell>
        </row>
        <row r="323">
          <cell r="A323">
            <v>11.81</v>
          </cell>
        </row>
        <row r="324">
          <cell r="A324">
            <v>7.02</v>
          </cell>
        </row>
        <row r="325">
          <cell r="A325">
            <v>5.29</v>
          </cell>
        </row>
        <row r="326">
          <cell r="A326">
            <v>5.55</v>
          </cell>
        </row>
        <row r="327">
          <cell r="A327">
            <v>6.08</v>
          </cell>
        </row>
        <row r="328">
          <cell r="A328">
            <v>8.7100000000000009</v>
          </cell>
        </row>
        <row r="329">
          <cell r="A329">
            <v>9.07</v>
          </cell>
        </row>
        <row r="330">
          <cell r="A330">
            <v>8.92</v>
          </cell>
        </row>
        <row r="331">
          <cell r="A331">
            <v>6.8</v>
          </cell>
        </row>
        <row r="332">
          <cell r="A332">
            <v>2.4300000000000002</v>
          </cell>
        </row>
        <row r="333">
          <cell r="A333">
            <v>8.27</v>
          </cell>
        </row>
        <row r="334">
          <cell r="A334">
            <v>4.82</v>
          </cell>
        </row>
        <row r="335">
          <cell r="A335">
            <v>9.39</v>
          </cell>
        </row>
        <row r="336">
          <cell r="A336">
            <v>10.63</v>
          </cell>
        </row>
        <row r="337">
          <cell r="A337">
            <v>8.89</v>
          </cell>
        </row>
        <row r="338">
          <cell r="A338">
            <v>8.48</v>
          </cell>
        </row>
        <row r="339">
          <cell r="A339">
            <v>9.9</v>
          </cell>
        </row>
        <row r="340">
          <cell r="A340">
            <v>10.85</v>
          </cell>
        </row>
        <row r="341">
          <cell r="A341">
            <v>11.05</v>
          </cell>
        </row>
        <row r="342">
          <cell r="A342">
            <v>10.85</v>
          </cell>
        </row>
        <row r="343">
          <cell r="A343">
            <v>7.61</v>
          </cell>
        </row>
        <row r="344">
          <cell r="A344">
            <v>10.76</v>
          </cell>
        </row>
        <row r="345">
          <cell r="A345">
            <v>10.36</v>
          </cell>
        </row>
        <row r="346">
          <cell r="A346">
            <v>10.59</v>
          </cell>
        </row>
        <row r="347">
          <cell r="A347">
            <v>8.27</v>
          </cell>
        </row>
        <row r="348">
          <cell r="A348">
            <v>1.8</v>
          </cell>
        </row>
        <row r="349">
          <cell r="A349">
            <v>3.35</v>
          </cell>
        </row>
        <row r="350">
          <cell r="A350">
            <v>8.0399999999999991</v>
          </cell>
        </row>
        <row r="351">
          <cell r="A351">
            <v>10.36</v>
          </cell>
        </row>
        <row r="352">
          <cell r="A352">
            <v>10.24</v>
          </cell>
        </row>
        <row r="353">
          <cell r="A353">
            <v>10.32</v>
          </cell>
        </row>
        <row r="354">
          <cell r="A354">
            <v>10.23</v>
          </cell>
        </row>
        <row r="355">
          <cell r="A355">
            <v>8.7100000000000009</v>
          </cell>
        </row>
        <row r="356">
          <cell r="A356">
            <v>7.04</v>
          </cell>
        </row>
        <row r="357">
          <cell r="A357">
            <v>7.16</v>
          </cell>
        </row>
        <row r="358">
          <cell r="A358">
            <v>9.1</v>
          </cell>
        </row>
        <row r="359">
          <cell r="A359">
            <v>8.4700000000000006</v>
          </cell>
        </row>
        <row r="360">
          <cell r="A360">
            <v>10.33</v>
          </cell>
        </row>
        <row r="361">
          <cell r="A361">
            <v>9.92</v>
          </cell>
        </row>
        <row r="362">
          <cell r="A362">
            <v>9.3800000000000008</v>
          </cell>
        </row>
        <row r="363">
          <cell r="A363">
            <v>10.25</v>
          </cell>
        </row>
        <row r="364">
          <cell r="A364">
            <v>10.79</v>
          </cell>
        </row>
        <row r="365">
          <cell r="A365">
            <v>11.03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5_Temp_Mx"/>
      <sheetName val="data"/>
    </sheetNames>
    <sheetDataSet>
      <sheetData sheetId="0" refreshError="1"/>
      <sheetData sheetId="1">
        <row r="1">
          <cell r="A1">
            <v>14.08</v>
          </cell>
        </row>
        <row r="2">
          <cell r="A2">
            <v>14.7</v>
          </cell>
        </row>
        <row r="3">
          <cell r="A3">
            <v>16.809999999999999</v>
          </cell>
        </row>
        <row r="4">
          <cell r="A4">
            <v>19.18</v>
          </cell>
        </row>
        <row r="5">
          <cell r="A5">
            <v>16.23</v>
          </cell>
        </row>
        <row r="6">
          <cell r="A6">
            <v>16.61</v>
          </cell>
        </row>
        <row r="7">
          <cell r="A7">
            <v>13.87</v>
          </cell>
        </row>
        <row r="8">
          <cell r="A8">
            <v>14.78</v>
          </cell>
        </row>
        <row r="9">
          <cell r="A9">
            <v>14.56</v>
          </cell>
        </row>
        <row r="10">
          <cell r="A10">
            <v>18.27</v>
          </cell>
        </row>
        <row r="11">
          <cell r="A11">
            <v>19.670000000000002</v>
          </cell>
        </row>
        <row r="12">
          <cell r="A12">
            <v>15.31</v>
          </cell>
        </row>
        <row r="13">
          <cell r="A13">
            <v>16.68</v>
          </cell>
        </row>
        <row r="14">
          <cell r="A14">
            <v>16.98</v>
          </cell>
        </row>
        <row r="15">
          <cell r="A15">
            <v>18.48</v>
          </cell>
        </row>
        <row r="16">
          <cell r="A16">
            <v>15.67</v>
          </cell>
        </row>
        <row r="17">
          <cell r="A17">
            <v>14.06</v>
          </cell>
        </row>
        <row r="18">
          <cell r="A18">
            <v>13.05</v>
          </cell>
        </row>
        <row r="19">
          <cell r="A19">
            <v>12.47</v>
          </cell>
        </row>
        <row r="20">
          <cell r="A20">
            <v>13.4</v>
          </cell>
        </row>
        <row r="21">
          <cell r="A21">
            <v>13.35</v>
          </cell>
        </row>
        <row r="22">
          <cell r="A22">
            <v>13.22</v>
          </cell>
        </row>
        <row r="23">
          <cell r="A23">
            <v>14.76</v>
          </cell>
        </row>
        <row r="24">
          <cell r="A24">
            <v>14.17</v>
          </cell>
        </row>
        <row r="25">
          <cell r="A25">
            <v>15.84</v>
          </cell>
        </row>
        <row r="26">
          <cell r="A26">
            <v>15.18</v>
          </cell>
        </row>
        <row r="27">
          <cell r="A27">
            <v>16.7</v>
          </cell>
        </row>
        <row r="28">
          <cell r="A28">
            <v>17.48</v>
          </cell>
        </row>
        <row r="29">
          <cell r="A29">
            <v>18.78</v>
          </cell>
        </row>
        <row r="30">
          <cell r="A30">
            <v>19.440000000000001</v>
          </cell>
        </row>
        <row r="31">
          <cell r="A31">
            <v>18</v>
          </cell>
        </row>
        <row r="32">
          <cell r="A32">
            <v>13.52</v>
          </cell>
        </row>
        <row r="33">
          <cell r="A33">
            <v>15.02</v>
          </cell>
        </row>
        <row r="34">
          <cell r="A34">
            <v>16.489999999999998</v>
          </cell>
        </row>
        <row r="35">
          <cell r="A35">
            <v>12.44</v>
          </cell>
        </row>
        <row r="36">
          <cell r="A36">
            <v>12.25</v>
          </cell>
        </row>
        <row r="37">
          <cell r="A37">
            <v>12.64</v>
          </cell>
        </row>
        <row r="38">
          <cell r="A38">
            <v>10.16</v>
          </cell>
        </row>
        <row r="39">
          <cell r="A39">
            <v>10.34</v>
          </cell>
        </row>
        <row r="40">
          <cell r="A40">
            <v>13.02</v>
          </cell>
        </row>
        <row r="41">
          <cell r="A41">
            <v>12.8</v>
          </cell>
        </row>
        <row r="42">
          <cell r="A42">
            <v>14.95</v>
          </cell>
        </row>
        <row r="43">
          <cell r="A43">
            <v>12.64</v>
          </cell>
        </row>
        <row r="44">
          <cell r="A44">
            <v>16.14</v>
          </cell>
        </row>
        <row r="45">
          <cell r="A45">
            <v>17.53</v>
          </cell>
        </row>
        <row r="46">
          <cell r="A46">
            <v>18.18</v>
          </cell>
        </row>
        <row r="47">
          <cell r="A47">
            <v>18.399999999999999</v>
          </cell>
        </row>
        <row r="48">
          <cell r="A48">
            <v>13.73</v>
          </cell>
        </row>
        <row r="49">
          <cell r="A49">
            <v>13.65</v>
          </cell>
        </row>
        <row r="50">
          <cell r="A50">
            <v>13.53</v>
          </cell>
        </row>
        <row r="51">
          <cell r="A51">
            <v>12.68</v>
          </cell>
        </row>
        <row r="52">
          <cell r="A52">
            <v>16.47</v>
          </cell>
        </row>
        <row r="53">
          <cell r="A53">
            <v>17.18</v>
          </cell>
        </row>
        <row r="54">
          <cell r="A54">
            <v>19.43</v>
          </cell>
        </row>
        <row r="55">
          <cell r="A55">
            <v>16.73</v>
          </cell>
        </row>
        <row r="56">
          <cell r="A56">
            <v>16.18</v>
          </cell>
        </row>
        <row r="57">
          <cell r="A57">
            <v>20.27</v>
          </cell>
        </row>
        <row r="58">
          <cell r="A58">
            <v>19.73</v>
          </cell>
        </row>
        <row r="59">
          <cell r="A59">
            <v>16.809999999999999</v>
          </cell>
        </row>
        <row r="60">
          <cell r="A60">
            <v>19.260000000000002</v>
          </cell>
        </row>
        <row r="61">
          <cell r="A61">
            <v>20.5</v>
          </cell>
        </row>
        <row r="62">
          <cell r="A62">
            <v>21</v>
          </cell>
        </row>
        <row r="63">
          <cell r="A63">
            <v>20.76</v>
          </cell>
        </row>
        <row r="64">
          <cell r="A64">
            <v>14.99</v>
          </cell>
        </row>
        <row r="65">
          <cell r="A65">
            <v>14.87</v>
          </cell>
        </row>
        <row r="66">
          <cell r="A66">
            <v>15.94</v>
          </cell>
        </row>
        <row r="67">
          <cell r="A67">
            <v>15.5</v>
          </cell>
        </row>
        <row r="68">
          <cell r="A68">
            <v>16</v>
          </cell>
        </row>
        <row r="69">
          <cell r="A69">
            <v>17.420000000000002</v>
          </cell>
        </row>
        <row r="70">
          <cell r="A70">
            <v>21.92</v>
          </cell>
        </row>
        <row r="71">
          <cell r="A71">
            <v>21.97</v>
          </cell>
        </row>
        <row r="72">
          <cell r="A72">
            <v>17.32</v>
          </cell>
        </row>
        <row r="73">
          <cell r="A73">
            <v>13.17</v>
          </cell>
        </row>
        <row r="74">
          <cell r="A74">
            <v>14.11</v>
          </cell>
        </row>
        <row r="75">
          <cell r="A75">
            <v>14.82</v>
          </cell>
        </row>
        <row r="76">
          <cell r="A76">
            <v>14.39</v>
          </cell>
        </row>
        <row r="77">
          <cell r="A77">
            <v>15.3</v>
          </cell>
        </row>
        <row r="78">
          <cell r="A78">
            <v>15.75</v>
          </cell>
        </row>
        <row r="79">
          <cell r="A79">
            <v>15.96</v>
          </cell>
        </row>
        <row r="80">
          <cell r="A80">
            <v>16.079999999999998</v>
          </cell>
        </row>
        <row r="81">
          <cell r="A81">
            <v>14.94</v>
          </cell>
        </row>
        <row r="82">
          <cell r="A82">
            <v>14.46</v>
          </cell>
        </row>
        <row r="83">
          <cell r="A83">
            <v>15.62</v>
          </cell>
        </row>
        <row r="84">
          <cell r="A84">
            <v>15.37</v>
          </cell>
        </row>
        <row r="85">
          <cell r="A85">
            <v>17.12</v>
          </cell>
        </row>
        <row r="86">
          <cell r="A86">
            <v>21.17</v>
          </cell>
        </row>
        <row r="87">
          <cell r="A87">
            <v>21.6</v>
          </cell>
        </row>
        <row r="88">
          <cell r="A88">
            <v>23.79</v>
          </cell>
        </row>
        <row r="89">
          <cell r="A89">
            <v>25.02</v>
          </cell>
        </row>
        <row r="90">
          <cell r="A90">
            <v>22.16</v>
          </cell>
        </row>
        <row r="91">
          <cell r="A91">
            <v>19.309999999999999</v>
          </cell>
        </row>
        <row r="92">
          <cell r="A92">
            <v>17.52</v>
          </cell>
        </row>
        <row r="93">
          <cell r="A93">
            <v>18.66</v>
          </cell>
        </row>
        <row r="94">
          <cell r="A94">
            <v>17.64</v>
          </cell>
        </row>
        <row r="95">
          <cell r="A95">
            <v>18.82</v>
          </cell>
        </row>
        <row r="96">
          <cell r="A96">
            <v>16.2</v>
          </cell>
        </row>
        <row r="97">
          <cell r="A97">
            <v>15.54</v>
          </cell>
        </row>
        <row r="98">
          <cell r="A98">
            <v>15.55</v>
          </cell>
        </row>
        <row r="99">
          <cell r="A99">
            <v>17.12</v>
          </cell>
        </row>
        <row r="100">
          <cell r="A100">
            <v>17.07</v>
          </cell>
        </row>
        <row r="101">
          <cell r="A101">
            <v>16.23</v>
          </cell>
        </row>
        <row r="102">
          <cell r="A102">
            <v>17.7</v>
          </cell>
        </row>
        <row r="103">
          <cell r="A103">
            <v>19.71</v>
          </cell>
        </row>
        <row r="104">
          <cell r="A104">
            <v>19.5</v>
          </cell>
        </row>
        <row r="105">
          <cell r="A105">
            <v>18.72</v>
          </cell>
        </row>
        <row r="106">
          <cell r="A106">
            <v>20.76</v>
          </cell>
        </row>
        <row r="107">
          <cell r="A107">
            <v>20.21</v>
          </cell>
        </row>
        <row r="108">
          <cell r="A108">
            <v>20.86</v>
          </cell>
        </row>
        <row r="109">
          <cell r="A109">
            <v>19.82</v>
          </cell>
        </row>
        <row r="110">
          <cell r="A110">
            <v>19.48</v>
          </cell>
        </row>
        <row r="111">
          <cell r="A111">
            <v>18.88</v>
          </cell>
        </row>
        <row r="112">
          <cell r="A112">
            <v>20.45</v>
          </cell>
        </row>
        <row r="113">
          <cell r="A113">
            <v>21.06</v>
          </cell>
        </row>
        <row r="114">
          <cell r="A114">
            <v>19.82</v>
          </cell>
        </row>
        <row r="115">
          <cell r="A115">
            <v>21.83</v>
          </cell>
        </row>
        <row r="116">
          <cell r="A116">
            <v>22.33</v>
          </cell>
        </row>
        <row r="117">
          <cell r="A117">
            <v>22.3</v>
          </cell>
        </row>
        <row r="118">
          <cell r="A118">
            <v>20.92</v>
          </cell>
        </row>
        <row r="119">
          <cell r="A119">
            <v>23.34</v>
          </cell>
        </row>
        <row r="120">
          <cell r="A120">
            <v>21.45</v>
          </cell>
        </row>
        <row r="121">
          <cell r="A121">
            <v>24.97</v>
          </cell>
        </row>
        <row r="122">
          <cell r="A122">
            <v>26.5</v>
          </cell>
        </row>
        <row r="123">
          <cell r="A123">
            <v>28.31</v>
          </cell>
        </row>
        <row r="124">
          <cell r="A124">
            <v>27.01</v>
          </cell>
        </row>
        <row r="125">
          <cell r="A125">
            <v>25.29</v>
          </cell>
        </row>
        <row r="126">
          <cell r="A126">
            <v>23.4</v>
          </cell>
        </row>
        <row r="127">
          <cell r="A127">
            <v>23.41</v>
          </cell>
        </row>
        <row r="128">
          <cell r="A128">
            <v>27.05</v>
          </cell>
        </row>
        <row r="129">
          <cell r="A129">
            <v>24.71</v>
          </cell>
        </row>
        <row r="130">
          <cell r="A130">
            <v>24.73</v>
          </cell>
        </row>
        <row r="131">
          <cell r="A131">
            <v>26.11</v>
          </cell>
        </row>
        <row r="132">
          <cell r="A132">
            <v>25.67</v>
          </cell>
        </row>
        <row r="133">
          <cell r="A133">
            <v>28.56</v>
          </cell>
        </row>
        <row r="134">
          <cell r="A134">
            <v>30.32</v>
          </cell>
        </row>
        <row r="135">
          <cell r="A135">
            <v>23.4</v>
          </cell>
        </row>
        <row r="136">
          <cell r="A136">
            <v>22.15</v>
          </cell>
        </row>
        <row r="137">
          <cell r="A137">
            <v>23.47</v>
          </cell>
        </row>
        <row r="138">
          <cell r="A138">
            <v>23.55</v>
          </cell>
        </row>
        <row r="139">
          <cell r="A139">
            <v>26.02</v>
          </cell>
        </row>
        <row r="140">
          <cell r="A140">
            <v>20.77</v>
          </cell>
        </row>
        <row r="141">
          <cell r="A141">
            <v>19.96</v>
          </cell>
        </row>
        <row r="142">
          <cell r="A142">
            <v>19.96</v>
          </cell>
        </row>
        <row r="143">
          <cell r="A143">
            <v>21.11</v>
          </cell>
        </row>
        <row r="144">
          <cell r="A144">
            <v>18.82</v>
          </cell>
        </row>
        <row r="145">
          <cell r="A145">
            <v>21.14</v>
          </cell>
        </row>
        <row r="146">
          <cell r="A146">
            <v>23.43</v>
          </cell>
        </row>
        <row r="147">
          <cell r="A147">
            <v>22.82</v>
          </cell>
        </row>
        <row r="148">
          <cell r="A148">
            <v>23.42</v>
          </cell>
        </row>
        <row r="149">
          <cell r="A149">
            <v>25.65</v>
          </cell>
        </row>
        <row r="150">
          <cell r="A150">
            <v>24</v>
          </cell>
        </row>
        <row r="151">
          <cell r="A151">
            <v>25.06</v>
          </cell>
        </row>
        <row r="152">
          <cell r="A152">
            <v>24.19</v>
          </cell>
        </row>
        <row r="153">
          <cell r="A153">
            <v>25.26</v>
          </cell>
        </row>
        <row r="154">
          <cell r="A154">
            <v>26.2</v>
          </cell>
        </row>
        <row r="155">
          <cell r="A155">
            <v>25.5</v>
          </cell>
        </row>
        <row r="156">
          <cell r="A156">
            <v>25.73</v>
          </cell>
        </row>
        <row r="157">
          <cell r="A157">
            <v>26.26</v>
          </cell>
        </row>
        <row r="158">
          <cell r="A158">
            <v>26.19</v>
          </cell>
        </row>
        <row r="159">
          <cell r="A159">
            <v>26.41</v>
          </cell>
        </row>
        <row r="160">
          <cell r="A160">
            <v>26.71</v>
          </cell>
        </row>
        <row r="161">
          <cell r="A161">
            <v>26.08</v>
          </cell>
        </row>
        <row r="162">
          <cell r="A162">
            <v>23.88</v>
          </cell>
        </row>
        <row r="163">
          <cell r="A163">
            <v>26.19</v>
          </cell>
        </row>
        <row r="164">
          <cell r="A164">
            <v>26.5</v>
          </cell>
        </row>
        <row r="165">
          <cell r="A165">
            <v>23.6</v>
          </cell>
        </row>
        <row r="166">
          <cell r="A166">
            <v>24.8</v>
          </cell>
        </row>
        <row r="167">
          <cell r="A167">
            <v>24.24</v>
          </cell>
        </row>
        <row r="168">
          <cell r="A168">
            <v>24.84</v>
          </cell>
        </row>
        <row r="169">
          <cell r="A169">
            <v>24.91</v>
          </cell>
        </row>
        <row r="170">
          <cell r="A170">
            <v>26.47</v>
          </cell>
        </row>
        <row r="171">
          <cell r="A171">
            <v>26.47</v>
          </cell>
        </row>
        <row r="172">
          <cell r="A172">
            <v>27.92</v>
          </cell>
        </row>
        <row r="173">
          <cell r="A173">
            <v>29.86</v>
          </cell>
        </row>
        <row r="174">
          <cell r="A174">
            <v>30.55</v>
          </cell>
        </row>
        <row r="175">
          <cell r="A175">
            <v>27.12</v>
          </cell>
        </row>
        <row r="176">
          <cell r="A176">
            <v>26.22</v>
          </cell>
        </row>
        <row r="177">
          <cell r="A177">
            <v>27.6</v>
          </cell>
        </row>
        <row r="178">
          <cell r="A178">
            <v>29.99</v>
          </cell>
        </row>
        <row r="179">
          <cell r="A179">
            <v>31.52</v>
          </cell>
        </row>
        <row r="180">
          <cell r="A180">
            <v>31.12</v>
          </cell>
        </row>
        <row r="181">
          <cell r="A181">
            <v>29.78</v>
          </cell>
        </row>
        <row r="182">
          <cell r="A182">
            <v>29.8</v>
          </cell>
        </row>
        <row r="183">
          <cell r="A183">
            <v>30.07</v>
          </cell>
        </row>
        <row r="184">
          <cell r="A184">
            <v>28.84</v>
          </cell>
        </row>
        <row r="185">
          <cell r="A185">
            <v>30.68</v>
          </cell>
        </row>
        <row r="186">
          <cell r="A186">
            <v>32.380000000000003</v>
          </cell>
        </row>
        <row r="187">
          <cell r="A187">
            <v>32.32</v>
          </cell>
        </row>
        <row r="188">
          <cell r="A188">
            <v>33.96</v>
          </cell>
        </row>
        <row r="189">
          <cell r="A189">
            <v>34.99</v>
          </cell>
        </row>
        <row r="190">
          <cell r="A190">
            <v>29.37</v>
          </cell>
        </row>
        <row r="191">
          <cell r="A191">
            <v>29.07</v>
          </cell>
        </row>
        <row r="192">
          <cell r="A192">
            <v>30.46</v>
          </cell>
        </row>
        <row r="193">
          <cell r="A193">
            <v>29.71</v>
          </cell>
        </row>
        <row r="194">
          <cell r="A194">
            <v>28.92</v>
          </cell>
        </row>
        <row r="195">
          <cell r="A195">
            <v>29.57</v>
          </cell>
        </row>
        <row r="196">
          <cell r="A196">
            <v>30.17</v>
          </cell>
        </row>
        <row r="197">
          <cell r="A197">
            <v>30.69</v>
          </cell>
        </row>
        <row r="198">
          <cell r="A198">
            <v>30.05</v>
          </cell>
        </row>
        <row r="199">
          <cell r="A199">
            <v>30.71</v>
          </cell>
        </row>
        <row r="200">
          <cell r="A200">
            <v>31.77</v>
          </cell>
        </row>
        <row r="201">
          <cell r="A201">
            <v>31.22</v>
          </cell>
        </row>
        <row r="202">
          <cell r="A202">
            <v>31.43</v>
          </cell>
        </row>
        <row r="203">
          <cell r="A203">
            <v>32.92</v>
          </cell>
        </row>
        <row r="204">
          <cell r="A204">
            <v>30.93</v>
          </cell>
        </row>
        <row r="205">
          <cell r="A205">
            <v>32.35</v>
          </cell>
        </row>
        <row r="206">
          <cell r="A206">
            <v>32.299999999999997</v>
          </cell>
        </row>
        <row r="207">
          <cell r="A207">
            <v>31.17</v>
          </cell>
        </row>
        <row r="208">
          <cell r="A208">
            <v>34.76</v>
          </cell>
        </row>
        <row r="209">
          <cell r="A209">
            <v>30.63</v>
          </cell>
        </row>
        <row r="210">
          <cell r="A210">
            <v>31.83</v>
          </cell>
        </row>
        <row r="211">
          <cell r="A211">
            <v>30.9</v>
          </cell>
        </row>
        <row r="212">
          <cell r="A212">
            <v>30.46</v>
          </cell>
        </row>
        <row r="213">
          <cell r="A213">
            <v>30.88</v>
          </cell>
        </row>
        <row r="214">
          <cell r="A214">
            <v>29.8</v>
          </cell>
        </row>
        <row r="215">
          <cell r="A215">
            <v>29.98</v>
          </cell>
        </row>
        <row r="216">
          <cell r="A216">
            <v>30.72</v>
          </cell>
        </row>
        <row r="217">
          <cell r="A217">
            <v>30.49</v>
          </cell>
        </row>
        <row r="218">
          <cell r="A218">
            <v>28.77</v>
          </cell>
        </row>
        <row r="219">
          <cell r="A219">
            <v>30.75</v>
          </cell>
        </row>
        <row r="220">
          <cell r="A220">
            <v>31.91</v>
          </cell>
        </row>
        <row r="221">
          <cell r="A221">
            <v>29.74</v>
          </cell>
        </row>
        <row r="222">
          <cell r="A222">
            <v>32.97</v>
          </cell>
        </row>
        <row r="223">
          <cell r="A223">
            <v>31.69</v>
          </cell>
        </row>
        <row r="224">
          <cell r="A224">
            <v>31.78</v>
          </cell>
        </row>
        <row r="225">
          <cell r="A225">
            <v>35.74</v>
          </cell>
        </row>
        <row r="226">
          <cell r="A226">
            <v>31.5</v>
          </cell>
        </row>
        <row r="227">
          <cell r="A227">
            <v>31.36</v>
          </cell>
        </row>
        <row r="228">
          <cell r="A228">
            <v>28.14</v>
          </cell>
        </row>
        <row r="229">
          <cell r="A229">
            <v>30.57</v>
          </cell>
        </row>
        <row r="230">
          <cell r="A230">
            <v>28.67</v>
          </cell>
        </row>
        <row r="231">
          <cell r="A231">
            <v>29.06</v>
          </cell>
        </row>
        <row r="232">
          <cell r="A232">
            <v>29.29</v>
          </cell>
        </row>
        <row r="233">
          <cell r="A233">
            <v>30.26</v>
          </cell>
        </row>
        <row r="234">
          <cell r="A234">
            <v>29.21</v>
          </cell>
        </row>
        <row r="235">
          <cell r="A235">
            <v>31.39</v>
          </cell>
        </row>
        <row r="236">
          <cell r="A236">
            <v>29.59</v>
          </cell>
        </row>
        <row r="237">
          <cell r="A237">
            <v>27.68</v>
          </cell>
        </row>
        <row r="238">
          <cell r="A238">
            <v>28.25</v>
          </cell>
        </row>
        <row r="239">
          <cell r="A239">
            <v>27.72</v>
          </cell>
        </row>
        <row r="240">
          <cell r="A240">
            <v>28.73</v>
          </cell>
        </row>
        <row r="241">
          <cell r="A241">
            <v>28.45</v>
          </cell>
        </row>
        <row r="242">
          <cell r="A242">
            <v>28.7</v>
          </cell>
        </row>
        <row r="243">
          <cell r="A243">
            <v>28.23</v>
          </cell>
        </row>
        <row r="244">
          <cell r="A244">
            <v>29.94</v>
          </cell>
        </row>
        <row r="245">
          <cell r="A245">
            <v>28.89</v>
          </cell>
        </row>
        <row r="246">
          <cell r="A246">
            <v>29.59</v>
          </cell>
        </row>
        <row r="247">
          <cell r="A247">
            <v>28.93</v>
          </cell>
        </row>
        <row r="248">
          <cell r="A248">
            <v>26.11</v>
          </cell>
        </row>
        <row r="249">
          <cell r="A249">
            <v>25.7</v>
          </cell>
        </row>
        <row r="250">
          <cell r="A250">
            <v>24.12</v>
          </cell>
        </row>
        <row r="251">
          <cell r="A251">
            <v>25.87</v>
          </cell>
        </row>
        <row r="252">
          <cell r="A252">
            <v>26.37</v>
          </cell>
        </row>
        <row r="253">
          <cell r="A253">
            <v>27.6</v>
          </cell>
        </row>
        <row r="254">
          <cell r="A254">
            <v>27.31</v>
          </cell>
        </row>
        <row r="255">
          <cell r="A255">
            <v>28.17</v>
          </cell>
        </row>
        <row r="256">
          <cell r="A256">
            <v>29.22</v>
          </cell>
        </row>
        <row r="257">
          <cell r="A257">
            <v>27.69</v>
          </cell>
        </row>
        <row r="258">
          <cell r="A258">
            <v>27.92</v>
          </cell>
        </row>
        <row r="259">
          <cell r="A259">
            <v>29.38</v>
          </cell>
        </row>
        <row r="260">
          <cell r="A260">
            <v>27.16</v>
          </cell>
        </row>
        <row r="261">
          <cell r="A261">
            <v>24.96</v>
          </cell>
        </row>
        <row r="262">
          <cell r="A262">
            <v>25.09</v>
          </cell>
        </row>
        <row r="263">
          <cell r="A263">
            <v>25.43</v>
          </cell>
        </row>
        <row r="264">
          <cell r="A264">
            <v>28.14</v>
          </cell>
        </row>
        <row r="265">
          <cell r="A265">
            <v>31.13</v>
          </cell>
        </row>
        <row r="266">
          <cell r="A266">
            <v>26.73</v>
          </cell>
        </row>
        <row r="267">
          <cell r="A267">
            <v>24.5</v>
          </cell>
        </row>
        <row r="268">
          <cell r="A268">
            <v>25.19</v>
          </cell>
        </row>
        <row r="269">
          <cell r="A269">
            <v>24.94</v>
          </cell>
        </row>
        <row r="270">
          <cell r="A270">
            <v>24.3</v>
          </cell>
        </row>
        <row r="271">
          <cell r="A271">
            <v>23.4</v>
          </cell>
        </row>
        <row r="272">
          <cell r="A272">
            <v>20.6</v>
          </cell>
        </row>
        <row r="273">
          <cell r="A273">
            <v>23.83</v>
          </cell>
        </row>
        <row r="274">
          <cell r="A274">
            <v>24.12</v>
          </cell>
        </row>
        <row r="275">
          <cell r="A275">
            <v>26.38</v>
          </cell>
        </row>
        <row r="276">
          <cell r="A276">
            <v>26.25</v>
          </cell>
        </row>
        <row r="277">
          <cell r="A277">
            <v>29.14</v>
          </cell>
        </row>
        <row r="278">
          <cell r="A278">
            <v>29.24</v>
          </cell>
        </row>
        <row r="279">
          <cell r="A279">
            <v>28.43</v>
          </cell>
        </row>
        <row r="280">
          <cell r="A280">
            <v>24.29</v>
          </cell>
        </row>
        <row r="281">
          <cell r="A281">
            <v>24.31</v>
          </cell>
        </row>
        <row r="282">
          <cell r="A282">
            <v>23.12</v>
          </cell>
        </row>
        <row r="283">
          <cell r="A283">
            <v>23.65</v>
          </cell>
        </row>
        <row r="284">
          <cell r="A284">
            <v>26.2</v>
          </cell>
        </row>
        <row r="285">
          <cell r="A285">
            <v>25.77</v>
          </cell>
        </row>
        <row r="286">
          <cell r="A286">
            <v>24.77</v>
          </cell>
        </row>
        <row r="287">
          <cell r="A287">
            <v>23.28</v>
          </cell>
        </row>
        <row r="288">
          <cell r="A288">
            <v>23.21</v>
          </cell>
        </row>
        <row r="289">
          <cell r="A289">
            <v>23.06</v>
          </cell>
        </row>
        <row r="290">
          <cell r="A290">
            <v>23.69</v>
          </cell>
        </row>
        <row r="291">
          <cell r="A291">
            <v>23.61</v>
          </cell>
        </row>
        <row r="292">
          <cell r="A292">
            <v>23.37</v>
          </cell>
        </row>
        <row r="293">
          <cell r="A293">
            <v>22.03</v>
          </cell>
        </row>
        <row r="294">
          <cell r="A294">
            <v>23.02</v>
          </cell>
        </row>
        <row r="295">
          <cell r="A295">
            <v>22.88</v>
          </cell>
        </row>
        <row r="296">
          <cell r="A296">
            <v>22.04</v>
          </cell>
        </row>
        <row r="297">
          <cell r="A297">
            <v>20.02</v>
          </cell>
        </row>
        <row r="298">
          <cell r="A298">
            <v>20.23</v>
          </cell>
        </row>
        <row r="299">
          <cell r="A299">
            <v>20.78</v>
          </cell>
        </row>
        <row r="300">
          <cell r="A300">
            <v>23.13</v>
          </cell>
        </row>
        <row r="301">
          <cell r="A301">
            <v>22.43</v>
          </cell>
        </row>
        <row r="302">
          <cell r="A302">
            <v>21.33</v>
          </cell>
        </row>
        <row r="303">
          <cell r="A303">
            <v>21.54</v>
          </cell>
        </row>
        <row r="304">
          <cell r="A304">
            <v>21.01</v>
          </cell>
        </row>
        <row r="305">
          <cell r="A305">
            <v>20.58</v>
          </cell>
        </row>
        <row r="306">
          <cell r="A306">
            <v>19.100000000000001</v>
          </cell>
        </row>
        <row r="307">
          <cell r="A307">
            <v>21.27</v>
          </cell>
        </row>
        <row r="308">
          <cell r="A308">
            <v>22.02</v>
          </cell>
        </row>
        <row r="309">
          <cell r="A309">
            <v>22.55</v>
          </cell>
        </row>
        <row r="310">
          <cell r="A310">
            <v>22.39</v>
          </cell>
        </row>
        <row r="311">
          <cell r="A311">
            <v>21.57</v>
          </cell>
        </row>
        <row r="312">
          <cell r="A312">
            <v>20.45</v>
          </cell>
        </row>
        <row r="313">
          <cell r="A313">
            <v>21.05</v>
          </cell>
        </row>
        <row r="314">
          <cell r="A314">
            <v>21.15</v>
          </cell>
        </row>
        <row r="315">
          <cell r="A315">
            <v>20.7</v>
          </cell>
        </row>
        <row r="316">
          <cell r="A316">
            <v>18.87</v>
          </cell>
        </row>
        <row r="317">
          <cell r="A317">
            <v>19.48</v>
          </cell>
        </row>
        <row r="318">
          <cell r="A318">
            <v>19.079999999999998</v>
          </cell>
        </row>
        <row r="319">
          <cell r="A319">
            <v>19.579999999999998</v>
          </cell>
        </row>
        <row r="320">
          <cell r="A320">
            <v>22.19</v>
          </cell>
        </row>
        <row r="321">
          <cell r="A321">
            <v>20.73</v>
          </cell>
        </row>
        <row r="322">
          <cell r="A322">
            <v>19.54</v>
          </cell>
        </row>
        <row r="323">
          <cell r="A323">
            <v>20.89</v>
          </cell>
        </row>
        <row r="324">
          <cell r="A324">
            <v>23.52</v>
          </cell>
        </row>
        <row r="325">
          <cell r="A325">
            <v>22.68</v>
          </cell>
        </row>
        <row r="326">
          <cell r="A326">
            <v>16.18</v>
          </cell>
        </row>
        <row r="327">
          <cell r="A327">
            <v>14.4</v>
          </cell>
        </row>
        <row r="328">
          <cell r="A328">
            <v>16.04</v>
          </cell>
        </row>
        <row r="329">
          <cell r="A329">
            <v>19.649999999999999</v>
          </cell>
        </row>
        <row r="330">
          <cell r="A330">
            <v>22.26</v>
          </cell>
        </row>
        <row r="331">
          <cell r="A331">
            <v>18.2</v>
          </cell>
        </row>
        <row r="332">
          <cell r="A332">
            <v>19.05</v>
          </cell>
        </row>
        <row r="333">
          <cell r="A333">
            <v>17.239999999999998</v>
          </cell>
        </row>
        <row r="334">
          <cell r="A334">
            <v>16.989999999999998</v>
          </cell>
        </row>
        <row r="335">
          <cell r="A335">
            <v>18.28</v>
          </cell>
        </row>
        <row r="336">
          <cell r="A336">
            <v>17.97</v>
          </cell>
        </row>
        <row r="337">
          <cell r="A337">
            <v>17.8</v>
          </cell>
        </row>
        <row r="338">
          <cell r="A338">
            <v>17.739999999999998</v>
          </cell>
        </row>
        <row r="339">
          <cell r="A339">
            <v>15.8</v>
          </cell>
        </row>
        <row r="340">
          <cell r="A340">
            <v>16.899999999999999</v>
          </cell>
        </row>
        <row r="341">
          <cell r="A341">
            <v>16.79</v>
          </cell>
        </row>
        <row r="342">
          <cell r="A342">
            <v>17.77</v>
          </cell>
        </row>
        <row r="343">
          <cell r="A343">
            <v>17.27</v>
          </cell>
        </row>
        <row r="344">
          <cell r="A344">
            <v>16.63</v>
          </cell>
        </row>
        <row r="345">
          <cell r="A345">
            <v>16.72</v>
          </cell>
        </row>
        <row r="346">
          <cell r="A346">
            <v>16.850000000000001</v>
          </cell>
        </row>
        <row r="347">
          <cell r="A347">
            <v>17.079999999999998</v>
          </cell>
        </row>
        <row r="348">
          <cell r="A348">
            <v>17.77</v>
          </cell>
        </row>
        <row r="349">
          <cell r="A349">
            <v>19.54</v>
          </cell>
        </row>
        <row r="350">
          <cell r="A350">
            <v>19.940000000000001</v>
          </cell>
        </row>
        <row r="351">
          <cell r="A351">
            <v>19.84</v>
          </cell>
        </row>
        <row r="352">
          <cell r="A352">
            <v>19.28</v>
          </cell>
        </row>
        <row r="353">
          <cell r="A353">
            <v>18.670000000000002</v>
          </cell>
        </row>
        <row r="354">
          <cell r="A354">
            <v>18.559999999999999</v>
          </cell>
        </row>
        <row r="355">
          <cell r="A355">
            <v>17.18</v>
          </cell>
        </row>
        <row r="356">
          <cell r="A356">
            <v>17.13</v>
          </cell>
        </row>
        <row r="357">
          <cell r="A357">
            <v>15.94</v>
          </cell>
        </row>
        <row r="358">
          <cell r="A358">
            <v>16.989999999999998</v>
          </cell>
        </row>
        <row r="359">
          <cell r="A359">
            <v>16.38</v>
          </cell>
        </row>
        <row r="360">
          <cell r="A360">
            <v>16.32</v>
          </cell>
        </row>
        <row r="361">
          <cell r="A361">
            <v>15.53</v>
          </cell>
        </row>
        <row r="362">
          <cell r="A362">
            <v>18.34</v>
          </cell>
        </row>
        <row r="363">
          <cell r="A363">
            <v>18.489999999999998</v>
          </cell>
        </row>
        <row r="364">
          <cell r="A364">
            <v>19.66</v>
          </cell>
        </row>
        <row r="365">
          <cell r="A365">
            <v>18.86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5_Temp_Mn"/>
      <sheetName val="data"/>
    </sheetNames>
    <sheetDataSet>
      <sheetData sheetId="0" refreshError="1"/>
      <sheetData sheetId="1">
        <row r="1">
          <cell r="A1">
            <v>8.43</v>
          </cell>
        </row>
        <row r="2">
          <cell r="A2">
            <v>9.35</v>
          </cell>
        </row>
        <row r="3">
          <cell r="A3">
            <v>9.81</v>
          </cell>
        </row>
        <row r="4">
          <cell r="A4">
            <v>10.92</v>
          </cell>
        </row>
        <row r="5">
          <cell r="A5">
            <v>10.53</v>
          </cell>
        </row>
        <row r="6">
          <cell r="A6">
            <v>8.89</v>
          </cell>
        </row>
        <row r="7">
          <cell r="A7">
            <v>9.35</v>
          </cell>
        </row>
        <row r="8">
          <cell r="A8">
            <v>9.8800000000000008</v>
          </cell>
        </row>
        <row r="9">
          <cell r="A9">
            <v>8.7200000000000006</v>
          </cell>
        </row>
        <row r="10">
          <cell r="A10">
            <v>10.19</v>
          </cell>
        </row>
        <row r="11">
          <cell r="A11">
            <v>10.62</v>
          </cell>
        </row>
        <row r="12">
          <cell r="A12">
            <v>10.49</v>
          </cell>
        </row>
        <row r="13">
          <cell r="A13">
            <v>10.87</v>
          </cell>
        </row>
        <row r="14">
          <cell r="A14">
            <v>11.83</v>
          </cell>
        </row>
        <row r="15">
          <cell r="A15">
            <v>11.77</v>
          </cell>
        </row>
        <row r="16">
          <cell r="A16">
            <v>8.14</v>
          </cell>
        </row>
        <row r="17">
          <cell r="A17">
            <v>6.61</v>
          </cell>
        </row>
        <row r="18">
          <cell r="A18">
            <v>9.06</v>
          </cell>
        </row>
        <row r="19">
          <cell r="A19">
            <v>7.81</v>
          </cell>
        </row>
        <row r="20">
          <cell r="A20">
            <v>5.08</v>
          </cell>
        </row>
        <row r="21">
          <cell r="A21">
            <v>7.46</v>
          </cell>
        </row>
        <row r="22">
          <cell r="A22">
            <v>6.39</v>
          </cell>
        </row>
        <row r="23">
          <cell r="A23">
            <v>6.91</v>
          </cell>
        </row>
        <row r="24">
          <cell r="A24">
            <v>5.85</v>
          </cell>
        </row>
        <row r="25">
          <cell r="A25">
            <v>7.66</v>
          </cell>
        </row>
        <row r="26">
          <cell r="A26">
            <v>7.75</v>
          </cell>
        </row>
        <row r="27">
          <cell r="A27">
            <v>8.99</v>
          </cell>
        </row>
        <row r="28">
          <cell r="A28">
            <v>8.77</v>
          </cell>
        </row>
        <row r="29">
          <cell r="A29">
            <v>8.41</v>
          </cell>
        </row>
        <row r="30">
          <cell r="A30">
            <v>14.4</v>
          </cell>
        </row>
        <row r="31">
          <cell r="A31">
            <v>10.58</v>
          </cell>
        </row>
        <row r="32">
          <cell r="A32">
            <v>7.3</v>
          </cell>
        </row>
        <row r="33">
          <cell r="A33">
            <v>6.34</v>
          </cell>
        </row>
        <row r="34">
          <cell r="A34">
            <v>9.19</v>
          </cell>
        </row>
        <row r="35">
          <cell r="A35">
            <v>6.46</v>
          </cell>
        </row>
        <row r="36">
          <cell r="A36">
            <v>4.8899999999999997</v>
          </cell>
        </row>
        <row r="37">
          <cell r="A37">
            <v>5.38</v>
          </cell>
        </row>
        <row r="38">
          <cell r="A38">
            <v>5.76</v>
          </cell>
        </row>
        <row r="39">
          <cell r="A39">
            <v>6.37</v>
          </cell>
        </row>
        <row r="40">
          <cell r="A40">
            <v>5.91</v>
          </cell>
        </row>
        <row r="41">
          <cell r="A41">
            <v>9.27</v>
          </cell>
        </row>
        <row r="42">
          <cell r="A42">
            <v>8.14</v>
          </cell>
        </row>
        <row r="43">
          <cell r="A43">
            <v>9.64</v>
          </cell>
        </row>
        <row r="44">
          <cell r="A44">
            <v>9.06</v>
          </cell>
        </row>
        <row r="45">
          <cell r="A45">
            <v>8.49</v>
          </cell>
        </row>
        <row r="46">
          <cell r="A46">
            <v>10.6</v>
          </cell>
        </row>
        <row r="47">
          <cell r="A47">
            <v>10.210000000000001</v>
          </cell>
        </row>
        <row r="48">
          <cell r="A48">
            <v>9.67</v>
          </cell>
        </row>
        <row r="49">
          <cell r="A49">
            <v>10.86</v>
          </cell>
        </row>
        <row r="50">
          <cell r="A50">
            <v>9.98</v>
          </cell>
        </row>
        <row r="51">
          <cell r="A51">
            <v>9.23</v>
          </cell>
        </row>
        <row r="52">
          <cell r="A52">
            <v>8.57</v>
          </cell>
        </row>
        <row r="53">
          <cell r="A53">
            <v>7.26</v>
          </cell>
        </row>
        <row r="54">
          <cell r="A54">
            <v>9.4700000000000006</v>
          </cell>
        </row>
        <row r="55">
          <cell r="A55">
            <v>8.6</v>
          </cell>
        </row>
        <row r="56">
          <cell r="A56">
            <v>8.3800000000000008</v>
          </cell>
        </row>
        <row r="57">
          <cell r="A57">
            <v>11.1</v>
          </cell>
        </row>
        <row r="58">
          <cell r="A58">
            <v>11.05</v>
          </cell>
        </row>
        <row r="59">
          <cell r="A59">
            <v>11.7</v>
          </cell>
        </row>
        <row r="60">
          <cell r="A60">
            <v>12.01</v>
          </cell>
        </row>
        <row r="61">
          <cell r="A61">
            <v>12.66</v>
          </cell>
        </row>
        <row r="62">
          <cell r="A62">
            <v>13.21</v>
          </cell>
        </row>
        <row r="63">
          <cell r="A63">
            <v>12.06</v>
          </cell>
        </row>
        <row r="64">
          <cell r="A64">
            <v>8.31</v>
          </cell>
        </row>
        <row r="65">
          <cell r="A65">
            <v>8.6</v>
          </cell>
        </row>
        <row r="66">
          <cell r="A66">
            <v>8.68</v>
          </cell>
        </row>
        <row r="67">
          <cell r="A67">
            <v>10.51</v>
          </cell>
        </row>
        <row r="68">
          <cell r="A68">
            <v>9.76</v>
          </cell>
        </row>
        <row r="69">
          <cell r="A69">
            <v>11.29</v>
          </cell>
        </row>
        <row r="70">
          <cell r="A70">
            <v>11.58</v>
          </cell>
        </row>
        <row r="71">
          <cell r="A71">
            <v>13.91</v>
          </cell>
        </row>
        <row r="72">
          <cell r="A72">
            <v>11.93</v>
          </cell>
        </row>
        <row r="73">
          <cell r="A73">
            <v>10.16</v>
          </cell>
        </row>
        <row r="74">
          <cell r="A74">
            <v>9.65</v>
          </cell>
        </row>
        <row r="75">
          <cell r="A75">
            <v>9.66</v>
          </cell>
        </row>
        <row r="76">
          <cell r="A76">
            <v>9.19</v>
          </cell>
        </row>
        <row r="77">
          <cell r="A77">
            <v>8.9</v>
          </cell>
        </row>
        <row r="78">
          <cell r="A78">
            <v>10.5</v>
          </cell>
        </row>
        <row r="79">
          <cell r="A79">
            <v>12.21</v>
          </cell>
        </row>
        <row r="80">
          <cell r="A80">
            <v>11.57</v>
          </cell>
        </row>
        <row r="81">
          <cell r="A81">
            <v>11.21</v>
          </cell>
        </row>
        <row r="82">
          <cell r="A82">
            <v>10.61</v>
          </cell>
        </row>
        <row r="83">
          <cell r="A83">
            <v>11.19</v>
          </cell>
        </row>
        <row r="84">
          <cell r="A84">
            <v>7.55</v>
          </cell>
        </row>
        <row r="85">
          <cell r="A85">
            <v>6.56</v>
          </cell>
        </row>
        <row r="86">
          <cell r="A86">
            <v>11.55</v>
          </cell>
        </row>
        <row r="87">
          <cell r="A87">
            <v>14.31</v>
          </cell>
        </row>
        <row r="88">
          <cell r="A88">
            <v>14.97</v>
          </cell>
        </row>
        <row r="89">
          <cell r="A89">
            <v>15.33</v>
          </cell>
        </row>
        <row r="90">
          <cell r="A90">
            <v>17.16</v>
          </cell>
        </row>
        <row r="91">
          <cell r="A91">
            <v>13.11</v>
          </cell>
        </row>
        <row r="92">
          <cell r="A92">
            <v>11.8</v>
          </cell>
        </row>
        <row r="93">
          <cell r="A93">
            <v>12.7</v>
          </cell>
        </row>
        <row r="94">
          <cell r="A94">
            <v>12.02</v>
          </cell>
        </row>
        <row r="95">
          <cell r="A95">
            <v>11.34</v>
          </cell>
        </row>
        <row r="96">
          <cell r="A96">
            <v>11.81</v>
          </cell>
        </row>
        <row r="97">
          <cell r="A97">
            <v>11.29</v>
          </cell>
        </row>
        <row r="98">
          <cell r="A98">
            <v>11.01</v>
          </cell>
        </row>
        <row r="99">
          <cell r="A99">
            <v>10.1</v>
          </cell>
        </row>
        <row r="100">
          <cell r="A100">
            <v>10.47</v>
          </cell>
        </row>
        <row r="101">
          <cell r="A101">
            <v>12.08</v>
          </cell>
        </row>
        <row r="102">
          <cell r="A102">
            <v>11.77</v>
          </cell>
        </row>
        <row r="103">
          <cell r="A103">
            <v>13.64</v>
          </cell>
        </row>
        <row r="104">
          <cell r="A104">
            <v>14.4</v>
          </cell>
        </row>
        <row r="105">
          <cell r="A105">
            <v>13.51</v>
          </cell>
        </row>
        <row r="106">
          <cell r="A106">
            <v>13</v>
          </cell>
        </row>
        <row r="107">
          <cell r="A107">
            <v>14.44</v>
          </cell>
        </row>
        <row r="108">
          <cell r="A108">
            <v>14.97</v>
          </cell>
        </row>
        <row r="109">
          <cell r="A109">
            <v>12.64</v>
          </cell>
        </row>
        <row r="110">
          <cell r="A110">
            <v>12.71</v>
          </cell>
        </row>
        <row r="111">
          <cell r="A111">
            <v>13.38</v>
          </cell>
        </row>
        <row r="112">
          <cell r="A112">
            <v>13.79</v>
          </cell>
        </row>
        <row r="113">
          <cell r="A113">
            <v>13.04</v>
          </cell>
        </row>
        <row r="114">
          <cell r="A114">
            <v>14.22</v>
          </cell>
        </row>
        <row r="115">
          <cell r="A115">
            <v>14.04</v>
          </cell>
        </row>
        <row r="116">
          <cell r="A116">
            <v>15.33</v>
          </cell>
        </row>
        <row r="117">
          <cell r="A117">
            <v>13.73</v>
          </cell>
        </row>
        <row r="118">
          <cell r="A118">
            <v>13.84</v>
          </cell>
        </row>
        <row r="119">
          <cell r="A119">
            <v>14.65</v>
          </cell>
        </row>
        <row r="120">
          <cell r="A120">
            <v>16.22</v>
          </cell>
        </row>
        <row r="121">
          <cell r="A121">
            <v>16.23</v>
          </cell>
        </row>
        <row r="122">
          <cell r="A122">
            <v>19.04</v>
          </cell>
        </row>
        <row r="123">
          <cell r="A123">
            <v>19.28</v>
          </cell>
        </row>
        <row r="124">
          <cell r="A124">
            <v>19.36</v>
          </cell>
        </row>
        <row r="125">
          <cell r="A125">
            <v>18.95</v>
          </cell>
        </row>
        <row r="126">
          <cell r="A126">
            <v>16.77</v>
          </cell>
        </row>
        <row r="127">
          <cell r="A127">
            <v>15.8</v>
          </cell>
        </row>
        <row r="128">
          <cell r="A128">
            <v>16.739999999999998</v>
          </cell>
        </row>
        <row r="129">
          <cell r="A129">
            <v>18.600000000000001</v>
          </cell>
        </row>
        <row r="130">
          <cell r="A130">
            <v>17.82</v>
          </cell>
        </row>
        <row r="131">
          <cell r="A131">
            <v>18.170000000000002</v>
          </cell>
        </row>
        <row r="132">
          <cell r="A132">
            <v>17.399999999999999</v>
          </cell>
        </row>
        <row r="133">
          <cell r="A133">
            <v>19.27</v>
          </cell>
        </row>
        <row r="134">
          <cell r="A134">
            <v>23.25</v>
          </cell>
        </row>
        <row r="135">
          <cell r="A135">
            <v>16.47</v>
          </cell>
        </row>
        <row r="136">
          <cell r="A136">
            <v>16.11</v>
          </cell>
        </row>
        <row r="137">
          <cell r="A137">
            <v>16.059999999999999</v>
          </cell>
        </row>
        <row r="138">
          <cell r="A138">
            <v>15.94</v>
          </cell>
        </row>
        <row r="139">
          <cell r="A139">
            <v>17.86</v>
          </cell>
        </row>
        <row r="140">
          <cell r="A140">
            <v>16.04</v>
          </cell>
        </row>
        <row r="141">
          <cell r="A141">
            <v>15.37</v>
          </cell>
        </row>
        <row r="142">
          <cell r="A142">
            <v>15.07</v>
          </cell>
        </row>
        <row r="143">
          <cell r="A143">
            <v>14.68</v>
          </cell>
        </row>
        <row r="144">
          <cell r="A144">
            <v>15.54</v>
          </cell>
        </row>
        <row r="145">
          <cell r="A145">
            <v>15.56</v>
          </cell>
        </row>
        <row r="146">
          <cell r="A146">
            <v>16.829999999999998</v>
          </cell>
        </row>
        <row r="147">
          <cell r="A147">
            <v>17</v>
          </cell>
        </row>
        <row r="148">
          <cell r="A148">
            <v>16.25</v>
          </cell>
        </row>
        <row r="149">
          <cell r="A149">
            <v>17.5</v>
          </cell>
        </row>
        <row r="150">
          <cell r="A150">
            <v>18.38</v>
          </cell>
        </row>
        <row r="151">
          <cell r="A151">
            <v>19.010000000000002</v>
          </cell>
        </row>
        <row r="152">
          <cell r="A152">
            <v>19.309999999999999</v>
          </cell>
        </row>
        <row r="153">
          <cell r="A153">
            <v>17.77</v>
          </cell>
        </row>
        <row r="154">
          <cell r="A154">
            <v>18.399999999999999</v>
          </cell>
        </row>
        <row r="155">
          <cell r="A155">
            <v>18.37</v>
          </cell>
        </row>
        <row r="156">
          <cell r="A156">
            <v>18.329999999999998</v>
          </cell>
        </row>
        <row r="157">
          <cell r="A157">
            <v>19.350000000000001</v>
          </cell>
        </row>
        <row r="158">
          <cell r="A158">
            <v>19.16</v>
          </cell>
        </row>
        <row r="159">
          <cell r="A159">
            <v>19.68</v>
          </cell>
        </row>
        <row r="160">
          <cell r="A160">
            <v>20.61</v>
          </cell>
        </row>
        <row r="161">
          <cell r="A161">
            <v>19.440000000000001</v>
          </cell>
        </row>
        <row r="162">
          <cell r="A162">
            <v>20.21</v>
          </cell>
        </row>
        <row r="163">
          <cell r="A163">
            <v>20.09</v>
          </cell>
        </row>
        <row r="164">
          <cell r="A164">
            <v>19.62</v>
          </cell>
        </row>
        <row r="165">
          <cell r="A165">
            <v>18.010000000000002</v>
          </cell>
        </row>
        <row r="166">
          <cell r="A166">
            <v>17.89</v>
          </cell>
        </row>
        <row r="167">
          <cell r="A167">
            <v>19.21</v>
          </cell>
        </row>
        <row r="168">
          <cell r="A168">
            <v>18.82</v>
          </cell>
        </row>
        <row r="169">
          <cell r="A169">
            <v>18.63</v>
          </cell>
        </row>
        <row r="170">
          <cell r="A170">
            <v>19.29</v>
          </cell>
        </row>
        <row r="171">
          <cell r="A171">
            <v>19.23</v>
          </cell>
        </row>
        <row r="172">
          <cell r="A172">
            <v>19.75</v>
          </cell>
        </row>
        <row r="173">
          <cell r="A173">
            <v>21.33</v>
          </cell>
        </row>
        <row r="174">
          <cell r="A174">
            <v>21.34</v>
          </cell>
        </row>
        <row r="175">
          <cell r="A175">
            <v>21.22</v>
          </cell>
        </row>
        <row r="176">
          <cell r="A176">
            <v>20.03</v>
          </cell>
        </row>
        <row r="177">
          <cell r="A177">
            <v>21.46</v>
          </cell>
        </row>
        <row r="178">
          <cell r="A178">
            <v>23.19</v>
          </cell>
        </row>
        <row r="179">
          <cell r="A179">
            <v>25.61</v>
          </cell>
        </row>
        <row r="180">
          <cell r="A180">
            <v>23.63</v>
          </cell>
        </row>
        <row r="181">
          <cell r="A181">
            <v>24.16</v>
          </cell>
        </row>
        <row r="182">
          <cell r="A182">
            <v>23.97</v>
          </cell>
        </row>
        <row r="183">
          <cell r="A183">
            <v>24.18</v>
          </cell>
        </row>
        <row r="184">
          <cell r="A184">
            <v>23.23</v>
          </cell>
        </row>
        <row r="185">
          <cell r="A185">
            <v>24</v>
          </cell>
        </row>
        <row r="186">
          <cell r="A186">
            <v>24.14</v>
          </cell>
        </row>
        <row r="187">
          <cell r="A187">
            <v>25.43</v>
          </cell>
        </row>
        <row r="188">
          <cell r="A188">
            <v>26.04</v>
          </cell>
        </row>
        <row r="189">
          <cell r="A189">
            <v>25.35</v>
          </cell>
        </row>
        <row r="190">
          <cell r="A190">
            <v>23.67</v>
          </cell>
        </row>
        <row r="191">
          <cell r="A191">
            <v>22.42</v>
          </cell>
        </row>
        <row r="192">
          <cell r="A192">
            <v>23.8</v>
          </cell>
        </row>
        <row r="193">
          <cell r="A193">
            <v>23.52</v>
          </cell>
        </row>
        <row r="194">
          <cell r="A194">
            <v>23.51</v>
          </cell>
        </row>
        <row r="195">
          <cell r="A195">
            <v>23.85</v>
          </cell>
        </row>
        <row r="196">
          <cell r="A196">
            <v>23.69</v>
          </cell>
        </row>
        <row r="197">
          <cell r="A197">
            <v>23.63</v>
          </cell>
        </row>
        <row r="198">
          <cell r="A198">
            <v>24</v>
          </cell>
        </row>
        <row r="199">
          <cell r="A199">
            <v>24.51</v>
          </cell>
        </row>
        <row r="200">
          <cell r="A200">
            <v>24.6</v>
          </cell>
        </row>
        <row r="201">
          <cell r="A201">
            <v>24.84</v>
          </cell>
        </row>
        <row r="202">
          <cell r="A202">
            <v>24.71</v>
          </cell>
        </row>
        <row r="203">
          <cell r="A203">
            <v>24.91</v>
          </cell>
        </row>
        <row r="204">
          <cell r="A204">
            <v>24.3</v>
          </cell>
        </row>
        <row r="205">
          <cell r="A205">
            <v>25.11</v>
          </cell>
        </row>
        <row r="206">
          <cell r="A206">
            <v>25.82</v>
          </cell>
        </row>
        <row r="207">
          <cell r="A207">
            <v>25.24</v>
          </cell>
        </row>
        <row r="208">
          <cell r="A208">
            <v>25</v>
          </cell>
        </row>
        <row r="209">
          <cell r="A209">
            <v>25.29</v>
          </cell>
        </row>
        <row r="210">
          <cell r="A210">
            <v>25.52</v>
          </cell>
        </row>
        <row r="211">
          <cell r="A211">
            <v>25.36</v>
          </cell>
        </row>
        <row r="212">
          <cell r="A212">
            <v>25.08</v>
          </cell>
        </row>
        <row r="213">
          <cell r="A213">
            <v>24.34</v>
          </cell>
        </row>
        <row r="214">
          <cell r="A214">
            <v>25.06</v>
          </cell>
        </row>
        <row r="215">
          <cell r="A215">
            <v>24.28</v>
          </cell>
        </row>
        <row r="216">
          <cell r="A216">
            <v>25.23</v>
          </cell>
        </row>
        <row r="217">
          <cell r="A217">
            <v>23.81</v>
          </cell>
        </row>
        <row r="218">
          <cell r="A218">
            <v>25.12</v>
          </cell>
        </row>
        <row r="219">
          <cell r="A219">
            <v>25.65</v>
          </cell>
        </row>
        <row r="220">
          <cell r="A220">
            <v>26.02</v>
          </cell>
        </row>
        <row r="221">
          <cell r="A221">
            <v>25.33</v>
          </cell>
        </row>
        <row r="222">
          <cell r="A222">
            <v>25.24</v>
          </cell>
        </row>
        <row r="223">
          <cell r="A223">
            <v>26.02</v>
          </cell>
        </row>
        <row r="224">
          <cell r="A224">
            <v>25.51</v>
          </cell>
        </row>
        <row r="225">
          <cell r="A225">
            <v>26.52</v>
          </cell>
        </row>
        <row r="226">
          <cell r="A226">
            <v>23.66</v>
          </cell>
        </row>
        <row r="227">
          <cell r="A227">
            <v>23.98</v>
          </cell>
        </row>
        <row r="228">
          <cell r="A228">
            <v>23.59</v>
          </cell>
        </row>
        <row r="229">
          <cell r="A229">
            <v>24.16</v>
          </cell>
        </row>
        <row r="230">
          <cell r="A230">
            <v>23.79</v>
          </cell>
        </row>
        <row r="231">
          <cell r="A231">
            <v>24.27</v>
          </cell>
        </row>
        <row r="232">
          <cell r="A232">
            <v>24.61</v>
          </cell>
        </row>
        <row r="233">
          <cell r="A233">
            <v>24.23</v>
          </cell>
        </row>
        <row r="234">
          <cell r="A234">
            <v>22.87</v>
          </cell>
        </row>
        <row r="235">
          <cell r="A235">
            <v>24.07</v>
          </cell>
        </row>
        <row r="236">
          <cell r="A236">
            <v>22.46</v>
          </cell>
        </row>
        <row r="237">
          <cell r="A237">
            <v>22.64</v>
          </cell>
        </row>
        <row r="238">
          <cell r="A238">
            <v>22.07</v>
          </cell>
        </row>
        <row r="239">
          <cell r="A239">
            <v>22.88</v>
          </cell>
        </row>
        <row r="240">
          <cell r="A240">
            <v>22.52</v>
          </cell>
        </row>
        <row r="241">
          <cell r="A241">
            <v>22.44</v>
          </cell>
        </row>
        <row r="242">
          <cell r="A242">
            <v>24.15</v>
          </cell>
        </row>
        <row r="243">
          <cell r="A243">
            <v>23.41</v>
          </cell>
        </row>
        <row r="244">
          <cell r="A244">
            <v>23.27</v>
          </cell>
        </row>
        <row r="245">
          <cell r="A245">
            <v>23.37</v>
          </cell>
        </row>
        <row r="246">
          <cell r="A246">
            <v>22.4</v>
          </cell>
        </row>
        <row r="247">
          <cell r="A247">
            <v>21.65</v>
          </cell>
        </row>
        <row r="248">
          <cell r="A248">
            <v>22.62</v>
          </cell>
        </row>
        <row r="249">
          <cell r="A249">
            <v>21.65</v>
          </cell>
        </row>
        <row r="250">
          <cell r="A250">
            <v>21.89</v>
          </cell>
        </row>
        <row r="251">
          <cell r="A251">
            <v>20.83</v>
          </cell>
        </row>
        <row r="252">
          <cell r="A252">
            <v>20.53</v>
          </cell>
        </row>
        <row r="253">
          <cell r="A253">
            <v>21.51</v>
          </cell>
        </row>
        <row r="254">
          <cell r="A254">
            <v>22.27</v>
          </cell>
        </row>
        <row r="255">
          <cell r="A255">
            <v>21.92</v>
          </cell>
        </row>
        <row r="256">
          <cell r="A256">
            <v>21.92</v>
          </cell>
        </row>
        <row r="257">
          <cell r="A257">
            <v>20.190000000000001</v>
          </cell>
        </row>
        <row r="258">
          <cell r="A258">
            <v>20.010000000000002</v>
          </cell>
        </row>
        <row r="259">
          <cell r="A259">
            <v>20.36</v>
          </cell>
        </row>
        <row r="260">
          <cell r="A260">
            <v>20.87</v>
          </cell>
        </row>
        <row r="261">
          <cell r="A261">
            <v>19.489999999999998</v>
          </cell>
        </row>
        <row r="262">
          <cell r="A262">
            <v>20.3</v>
          </cell>
        </row>
        <row r="263">
          <cell r="A263">
            <v>18.97</v>
          </cell>
        </row>
        <row r="264">
          <cell r="A264">
            <v>20.56</v>
          </cell>
        </row>
        <row r="265">
          <cell r="A265">
            <v>22.37</v>
          </cell>
        </row>
        <row r="266">
          <cell r="A266">
            <v>20.260000000000002</v>
          </cell>
        </row>
        <row r="267">
          <cell r="A267">
            <v>20.350000000000001</v>
          </cell>
        </row>
        <row r="268">
          <cell r="A268">
            <v>19.559999999999999</v>
          </cell>
        </row>
        <row r="269">
          <cell r="A269">
            <v>19.12</v>
          </cell>
        </row>
        <row r="270">
          <cell r="A270">
            <v>19.84</v>
          </cell>
        </row>
        <row r="271">
          <cell r="A271">
            <v>19.03</v>
          </cell>
        </row>
        <row r="272">
          <cell r="A272">
            <v>18.440000000000001</v>
          </cell>
        </row>
        <row r="273">
          <cell r="A273">
            <v>17.72</v>
          </cell>
        </row>
        <row r="274">
          <cell r="A274">
            <v>17.989999999999998</v>
          </cell>
        </row>
        <row r="275">
          <cell r="A275">
            <v>18.52</v>
          </cell>
        </row>
        <row r="276">
          <cell r="A276">
            <v>20.18</v>
          </cell>
        </row>
        <row r="277">
          <cell r="A277">
            <v>20.13</v>
          </cell>
        </row>
        <row r="278">
          <cell r="A278">
            <v>22.78</v>
          </cell>
        </row>
        <row r="279">
          <cell r="A279">
            <v>21.36</v>
          </cell>
        </row>
        <row r="280">
          <cell r="A280">
            <v>19.489999999999998</v>
          </cell>
        </row>
        <row r="281">
          <cell r="A281">
            <v>18.52</v>
          </cell>
        </row>
        <row r="282">
          <cell r="A282">
            <v>17.97</v>
          </cell>
        </row>
        <row r="283">
          <cell r="A283">
            <v>18.32</v>
          </cell>
        </row>
        <row r="284">
          <cell r="A284">
            <v>18.48</v>
          </cell>
        </row>
        <row r="285">
          <cell r="A285">
            <v>19.239999999999998</v>
          </cell>
        </row>
        <row r="286">
          <cell r="A286">
            <v>18.54</v>
          </cell>
        </row>
        <row r="287">
          <cell r="A287">
            <v>17.61</v>
          </cell>
        </row>
        <row r="288">
          <cell r="A288">
            <v>18.690000000000001</v>
          </cell>
        </row>
        <row r="289">
          <cell r="A289">
            <v>18.66</v>
          </cell>
        </row>
        <row r="290">
          <cell r="A290">
            <v>18.350000000000001</v>
          </cell>
        </row>
        <row r="291">
          <cell r="A291">
            <v>18.57</v>
          </cell>
        </row>
        <row r="292">
          <cell r="A292">
            <v>18.309999999999999</v>
          </cell>
        </row>
        <row r="293">
          <cell r="A293">
            <v>18.7</v>
          </cell>
        </row>
        <row r="294">
          <cell r="A294">
            <v>17.149999999999999</v>
          </cell>
        </row>
        <row r="295">
          <cell r="A295">
            <v>15.94</v>
          </cell>
        </row>
        <row r="296">
          <cell r="A296">
            <v>17.47</v>
          </cell>
        </row>
        <row r="297">
          <cell r="A297">
            <v>16.989999999999998</v>
          </cell>
        </row>
        <row r="298">
          <cell r="A298">
            <v>17.14</v>
          </cell>
        </row>
        <row r="299">
          <cell r="A299">
            <v>16.88</v>
          </cell>
        </row>
        <row r="300">
          <cell r="A300">
            <v>17.32</v>
          </cell>
        </row>
        <row r="301">
          <cell r="A301">
            <v>14.66</v>
          </cell>
        </row>
        <row r="302">
          <cell r="A302">
            <v>15.06</v>
          </cell>
        </row>
        <row r="303">
          <cell r="A303">
            <v>16.63</v>
          </cell>
        </row>
        <row r="304">
          <cell r="A304">
            <v>16.37</v>
          </cell>
        </row>
        <row r="305">
          <cell r="A305">
            <v>17.440000000000001</v>
          </cell>
        </row>
        <row r="306">
          <cell r="A306">
            <v>15.04</v>
          </cell>
        </row>
        <row r="307">
          <cell r="A307">
            <v>15.02</v>
          </cell>
        </row>
        <row r="308">
          <cell r="A308">
            <v>16.38</v>
          </cell>
        </row>
        <row r="309">
          <cell r="A309">
            <v>16.02</v>
          </cell>
        </row>
        <row r="310">
          <cell r="A310">
            <v>17.28</v>
          </cell>
        </row>
        <row r="311">
          <cell r="A311">
            <v>15.87</v>
          </cell>
        </row>
        <row r="312">
          <cell r="A312">
            <v>15.29</v>
          </cell>
        </row>
        <row r="313">
          <cell r="A313">
            <v>14.31</v>
          </cell>
        </row>
        <row r="314">
          <cell r="A314">
            <v>14.8</v>
          </cell>
        </row>
        <row r="315">
          <cell r="A315">
            <v>15.06</v>
          </cell>
        </row>
        <row r="316">
          <cell r="A316">
            <v>13.64</v>
          </cell>
        </row>
        <row r="317">
          <cell r="A317">
            <v>14.6</v>
          </cell>
        </row>
        <row r="318">
          <cell r="A318">
            <v>15.66</v>
          </cell>
        </row>
        <row r="319">
          <cell r="A319">
            <v>13.24</v>
          </cell>
        </row>
        <row r="320">
          <cell r="A320">
            <v>13.63</v>
          </cell>
        </row>
        <row r="321">
          <cell r="A321">
            <v>13.97</v>
          </cell>
        </row>
        <row r="322">
          <cell r="A322">
            <v>14.45</v>
          </cell>
        </row>
        <row r="323">
          <cell r="A323">
            <v>14.55</v>
          </cell>
        </row>
        <row r="324">
          <cell r="A324">
            <v>15.8</v>
          </cell>
        </row>
        <row r="325">
          <cell r="A325">
            <v>13.39</v>
          </cell>
        </row>
        <row r="326">
          <cell r="A326">
            <v>9.57</v>
          </cell>
        </row>
        <row r="327">
          <cell r="A327">
            <v>9.5399999999999991</v>
          </cell>
        </row>
        <row r="328">
          <cell r="A328">
            <v>7.84</v>
          </cell>
        </row>
        <row r="329">
          <cell r="A329">
            <v>10.119999999999999</v>
          </cell>
        </row>
        <row r="330">
          <cell r="A330">
            <v>11.47</v>
          </cell>
        </row>
        <row r="331">
          <cell r="A331">
            <v>12.25</v>
          </cell>
        </row>
        <row r="332">
          <cell r="A332">
            <v>12.22</v>
          </cell>
        </row>
        <row r="333">
          <cell r="A333">
            <v>12.35</v>
          </cell>
        </row>
        <row r="334">
          <cell r="A334">
            <v>10.28</v>
          </cell>
        </row>
        <row r="335">
          <cell r="A335">
            <v>12.51</v>
          </cell>
        </row>
        <row r="336">
          <cell r="A336">
            <v>12.33</v>
          </cell>
        </row>
        <row r="337">
          <cell r="A337">
            <v>13.12</v>
          </cell>
        </row>
        <row r="338">
          <cell r="A338">
            <v>12.83</v>
          </cell>
        </row>
        <row r="339">
          <cell r="A339">
            <v>12.16</v>
          </cell>
        </row>
        <row r="340">
          <cell r="A340">
            <v>12.16</v>
          </cell>
        </row>
        <row r="341">
          <cell r="A341">
            <v>12.39</v>
          </cell>
        </row>
        <row r="342">
          <cell r="A342">
            <v>12.69</v>
          </cell>
        </row>
        <row r="343">
          <cell r="A343">
            <v>12.58</v>
          </cell>
        </row>
        <row r="344">
          <cell r="A344">
            <v>14.43</v>
          </cell>
        </row>
        <row r="345">
          <cell r="A345">
            <v>13.84</v>
          </cell>
        </row>
        <row r="346">
          <cell r="A346">
            <v>12.91</v>
          </cell>
        </row>
        <row r="347">
          <cell r="A347">
            <v>12.01</v>
          </cell>
        </row>
        <row r="348">
          <cell r="A348">
            <v>12.36</v>
          </cell>
        </row>
        <row r="349">
          <cell r="A349">
            <v>13.4</v>
          </cell>
        </row>
        <row r="350">
          <cell r="A350">
            <v>13.96</v>
          </cell>
        </row>
        <row r="351">
          <cell r="A351">
            <v>14.67</v>
          </cell>
        </row>
        <row r="352">
          <cell r="A352">
            <v>13.92</v>
          </cell>
        </row>
        <row r="353">
          <cell r="A353">
            <v>13.87</v>
          </cell>
        </row>
        <row r="354">
          <cell r="A354">
            <v>12.9</v>
          </cell>
        </row>
        <row r="355">
          <cell r="A355">
            <v>11.75</v>
          </cell>
        </row>
        <row r="356">
          <cell r="A356">
            <v>11.18</v>
          </cell>
        </row>
        <row r="357">
          <cell r="A357">
            <v>11.82</v>
          </cell>
        </row>
        <row r="358">
          <cell r="A358">
            <v>10.97</v>
          </cell>
        </row>
        <row r="359">
          <cell r="A359">
            <v>11.59</v>
          </cell>
        </row>
        <row r="360">
          <cell r="A360">
            <v>11.89</v>
          </cell>
        </row>
        <row r="361">
          <cell r="A361">
            <v>11.98</v>
          </cell>
        </row>
        <row r="362">
          <cell r="A362">
            <v>12.56</v>
          </cell>
        </row>
        <row r="363">
          <cell r="A363">
            <v>12.31</v>
          </cell>
        </row>
        <row r="364">
          <cell r="A364">
            <v>11.24</v>
          </cell>
        </row>
        <row r="365">
          <cell r="A365">
            <v>10.43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5_Temp_Avg"/>
      <sheetName val="Sheet1"/>
    </sheetNames>
    <sheetDataSet>
      <sheetData sheetId="0" refreshError="1"/>
      <sheetData sheetId="1">
        <row r="1">
          <cell r="A1">
            <v>10.82</v>
          </cell>
        </row>
        <row r="2">
          <cell r="A2">
            <v>11.34</v>
          </cell>
        </row>
        <row r="3">
          <cell r="A3">
            <v>12.54</v>
          </cell>
        </row>
        <row r="4">
          <cell r="A4">
            <v>13.87</v>
          </cell>
        </row>
        <row r="5">
          <cell r="A5">
            <v>12.41</v>
          </cell>
        </row>
        <row r="6">
          <cell r="A6">
            <v>12.24</v>
          </cell>
        </row>
        <row r="7">
          <cell r="A7">
            <v>11.35</v>
          </cell>
        </row>
        <row r="8">
          <cell r="A8">
            <v>11.8</v>
          </cell>
        </row>
        <row r="9">
          <cell r="A9">
            <v>11.37</v>
          </cell>
        </row>
        <row r="10">
          <cell r="A10">
            <v>12.95</v>
          </cell>
        </row>
        <row r="11">
          <cell r="A11">
            <v>13.84</v>
          </cell>
        </row>
        <row r="12">
          <cell r="A12">
            <v>12.63</v>
          </cell>
        </row>
        <row r="13">
          <cell r="A13">
            <v>13.01</v>
          </cell>
        </row>
        <row r="14">
          <cell r="A14">
            <v>13.85</v>
          </cell>
        </row>
        <row r="15">
          <cell r="A15">
            <v>14.23</v>
          </cell>
        </row>
        <row r="16">
          <cell r="A16">
            <v>12.24</v>
          </cell>
        </row>
        <row r="17">
          <cell r="A17">
            <v>10.06</v>
          </cell>
        </row>
        <row r="18">
          <cell r="A18">
            <v>11.02</v>
          </cell>
        </row>
        <row r="19">
          <cell r="A19">
            <v>9.6199999999999992</v>
          </cell>
        </row>
        <row r="20">
          <cell r="A20">
            <v>9.1</v>
          </cell>
        </row>
        <row r="21">
          <cell r="A21">
            <v>9.6300000000000008</v>
          </cell>
        </row>
        <row r="22">
          <cell r="A22">
            <v>9.48</v>
          </cell>
        </row>
        <row r="23">
          <cell r="A23">
            <v>9.94</v>
          </cell>
        </row>
        <row r="24">
          <cell r="A24">
            <v>9.64</v>
          </cell>
        </row>
        <row r="25">
          <cell r="A25">
            <v>11.29</v>
          </cell>
        </row>
        <row r="26">
          <cell r="A26">
            <v>10.8</v>
          </cell>
        </row>
        <row r="27">
          <cell r="A27">
            <v>12.39</v>
          </cell>
        </row>
        <row r="28">
          <cell r="A28">
            <v>12.4</v>
          </cell>
        </row>
        <row r="29">
          <cell r="A29">
            <v>13.39</v>
          </cell>
        </row>
        <row r="30">
          <cell r="A30">
            <v>16.52</v>
          </cell>
        </row>
        <row r="31">
          <cell r="A31">
            <v>15.08</v>
          </cell>
        </row>
        <row r="32">
          <cell r="A32">
            <v>9.8000000000000007</v>
          </cell>
        </row>
        <row r="33">
          <cell r="A33">
            <v>10.210000000000001</v>
          </cell>
        </row>
        <row r="34">
          <cell r="A34">
            <v>12.32</v>
          </cell>
        </row>
        <row r="35">
          <cell r="A35">
            <v>9.84</v>
          </cell>
        </row>
        <row r="36">
          <cell r="A36">
            <v>7.71</v>
          </cell>
        </row>
        <row r="37">
          <cell r="A37">
            <v>8.56</v>
          </cell>
        </row>
        <row r="38">
          <cell r="A38">
            <v>7.88</v>
          </cell>
        </row>
        <row r="39">
          <cell r="A39">
            <v>8.31</v>
          </cell>
        </row>
        <row r="40">
          <cell r="A40">
            <v>9.44</v>
          </cell>
        </row>
        <row r="41">
          <cell r="A41">
            <v>10.83</v>
          </cell>
        </row>
        <row r="42">
          <cell r="A42">
            <v>11.18</v>
          </cell>
        </row>
        <row r="43">
          <cell r="A43">
            <v>10.62</v>
          </cell>
        </row>
        <row r="44">
          <cell r="A44">
            <v>12.04</v>
          </cell>
        </row>
        <row r="45">
          <cell r="A45">
            <v>12.72</v>
          </cell>
        </row>
        <row r="46">
          <cell r="A46">
            <v>13.72</v>
          </cell>
        </row>
        <row r="47">
          <cell r="A47">
            <v>13.73</v>
          </cell>
        </row>
        <row r="48">
          <cell r="A48">
            <v>11.79</v>
          </cell>
        </row>
        <row r="49">
          <cell r="A49">
            <v>12</v>
          </cell>
        </row>
        <row r="50">
          <cell r="A50">
            <v>11.49</v>
          </cell>
        </row>
        <row r="51">
          <cell r="A51">
            <v>10.73</v>
          </cell>
        </row>
        <row r="52">
          <cell r="A52">
            <v>12.04</v>
          </cell>
        </row>
        <row r="53">
          <cell r="A53">
            <v>12.03</v>
          </cell>
        </row>
        <row r="54">
          <cell r="A54">
            <v>13.9</v>
          </cell>
        </row>
        <row r="55">
          <cell r="A55">
            <v>12.49</v>
          </cell>
        </row>
        <row r="56">
          <cell r="A56">
            <v>12.51</v>
          </cell>
        </row>
        <row r="57">
          <cell r="A57">
            <v>15.17</v>
          </cell>
        </row>
        <row r="58">
          <cell r="A58">
            <v>14.92</v>
          </cell>
        </row>
        <row r="59">
          <cell r="A59">
            <v>13.7</v>
          </cell>
        </row>
        <row r="60">
          <cell r="A60">
            <v>15.21</v>
          </cell>
        </row>
        <row r="61">
          <cell r="A61">
            <v>16.29</v>
          </cell>
        </row>
        <row r="62">
          <cell r="A62">
            <v>16.59</v>
          </cell>
        </row>
        <row r="63">
          <cell r="A63">
            <v>15.44</v>
          </cell>
        </row>
        <row r="64">
          <cell r="A64">
            <v>11.45</v>
          </cell>
        </row>
        <row r="65">
          <cell r="A65">
            <v>11.38</v>
          </cell>
        </row>
        <row r="66">
          <cell r="A66">
            <v>12.07</v>
          </cell>
        </row>
        <row r="67">
          <cell r="A67">
            <v>12.86</v>
          </cell>
        </row>
        <row r="68">
          <cell r="A68">
            <v>12.34</v>
          </cell>
        </row>
        <row r="69">
          <cell r="A69">
            <v>13.75</v>
          </cell>
        </row>
        <row r="70">
          <cell r="A70">
            <v>16.309999999999999</v>
          </cell>
        </row>
        <row r="71">
          <cell r="A71">
            <v>17.350000000000001</v>
          </cell>
        </row>
        <row r="72">
          <cell r="A72">
            <v>14.42</v>
          </cell>
        </row>
        <row r="73">
          <cell r="A73">
            <v>11.58</v>
          </cell>
        </row>
        <row r="74">
          <cell r="A74">
            <v>11.63</v>
          </cell>
        </row>
        <row r="75">
          <cell r="A75">
            <v>11.89</v>
          </cell>
        </row>
        <row r="76">
          <cell r="A76">
            <v>11.62</v>
          </cell>
        </row>
        <row r="77">
          <cell r="A77">
            <v>11.8</v>
          </cell>
        </row>
        <row r="78">
          <cell r="A78">
            <v>13.16</v>
          </cell>
        </row>
        <row r="79">
          <cell r="A79">
            <v>13.81</v>
          </cell>
        </row>
        <row r="80">
          <cell r="A80">
            <v>13.46</v>
          </cell>
        </row>
        <row r="81">
          <cell r="A81">
            <v>12.89</v>
          </cell>
        </row>
        <row r="82">
          <cell r="A82">
            <v>12.64</v>
          </cell>
        </row>
        <row r="83">
          <cell r="A83">
            <v>12.73</v>
          </cell>
        </row>
        <row r="84">
          <cell r="A84">
            <v>11.39</v>
          </cell>
        </row>
        <row r="85">
          <cell r="A85">
            <v>12.31</v>
          </cell>
        </row>
        <row r="86">
          <cell r="A86">
            <v>16.37</v>
          </cell>
        </row>
        <row r="87">
          <cell r="A87">
            <v>17.600000000000001</v>
          </cell>
        </row>
        <row r="88">
          <cell r="A88">
            <v>18.88</v>
          </cell>
        </row>
        <row r="89">
          <cell r="A89">
            <v>20.059999999999999</v>
          </cell>
        </row>
        <row r="90">
          <cell r="A90">
            <v>19.37</v>
          </cell>
        </row>
        <row r="91">
          <cell r="A91">
            <v>16.690000000000001</v>
          </cell>
        </row>
        <row r="92">
          <cell r="A92">
            <v>14.3</v>
          </cell>
        </row>
        <row r="93">
          <cell r="A93">
            <v>15.13</v>
          </cell>
        </row>
        <row r="94">
          <cell r="A94">
            <v>14.67</v>
          </cell>
        </row>
        <row r="95">
          <cell r="A95">
            <v>14.36</v>
          </cell>
        </row>
        <row r="96">
          <cell r="A96">
            <v>13.59</v>
          </cell>
        </row>
        <row r="97">
          <cell r="A97">
            <v>13.27</v>
          </cell>
        </row>
        <row r="98">
          <cell r="A98">
            <v>13.11</v>
          </cell>
        </row>
        <row r="99">
          <cell r="A99">
            <v>13.34</v>
          </cell>
        </row>
        <row r="100">
          <cell r="A100">
            <v>13.5</v>
          </cell>
        </row>
        <row r="101">
          <cell r="A101">
            <v>13.68</v>
          </cell>
        </row>
        <row r="102">
          <cell r="A102">
            <v>14.64</v>
          </cell>
        </row>
        <row r="103">
          <cell r="A103">
            <v>16.03</v>
          </cell>
        </row>
        <row r="104">
          <cell r="A104">
            <v>16.760000000000002</v>
          </cell>
        </row>
        <row r="105">
          <cell r="A105">
            <v>15.85</v>
          </cell>
        </row>
        <row r="106">
          <cell r="A106">
            <v>16.82</v>
          </cell>
        </row>
        <row r="107">
          <cell r="A107">
            <v>17.16</v>
          </cell>
        </row>
        <row r="108">
          <cell r="A108">
            <v>17.190000000000001</v>
          </cell>
        </row>
        <row r="109">
          <cell r="A109">
            <v>16.18</v>
          </cell>
        </row>
        <row r="110">
          <cell r="A110">
            <v>16.04</v>
          </cell>
        </row>
        <row r="111">
          <cell r="A111">
            <v>15.59</v>
          </cell>
        </row>
        <row r="112">
          <cell r="A112">
            <v>16.3</v>
          </cell>
        </row>
        <row r="113">
          <cell r="A113">
            <v>16.940000000000001</v>
          </cell>
        </row>
        <row r="114">
          <cell r="A114">
            <v>16.75</v>
          </cell>
        </row>
        <row r="115">
          <cell r="A115">
            <v>18.190000000000001</v>
          </cell>
        </row>
        <row r="116">
          <cell r="A116">
            <v>18.79</v>
          </cell>
        </row>
        <row r="117">
          <cell r="A117">
            <v>17.850000000000001</v>
          </cell>
        </row>
        <row r="118">
          <cell r="A118">
            <v>17.510000000000002</v>
          </cell>
        </row>
        <row r="119">
          <cell r="A119">
            <v>18.670000000000002</v>
          </cell>
        </row>
        <row r="120">
          <cell r="A120">
            <v>18.559999999999999</v>
          </cell>
        </row>
        <row r="121">
          <cell r="A121">
            <v>20.7</v>
          </cell>
        </row>
        <row r="122">
          <cell r="A122">
            <v>22.37</v>
          </cell>
        </row>
        <row r="123">
          <cell r="A123">
            <v>23.89</v>
          </cell>
        </row>
        <row r="124">
          <cell r="A124">
            <v>23.01</v>
          </cell>
        </row>
        <row r="125">
          <cell r="A125">
            <v>21.63</v>
          </cell>
        </row>
        <row r="126">
          <cell r="A126">
            <v>20.02</v>
          </cell>
        </row>
        <row r="127">
          <cell r="A127">
            <v>19.63</v>
          </cell>
        </row>
        <row r="128">
          <cell r="A128">
            <v>21.85</v>
          </cell>
        </row>
        <row r="129">
          <cell r="A129">
            <v>21.66</v>
          </cell>
        </row>
        <row r="130">
          <cell r="A130">
            <v>20.88</v>
          </cell>
        </row>
        <row r="131">
          <cell r="A131">
            <v>21.54</v>
          </cell>
        </row>
        <row r="132">
          <cell r="A132">
            <v>21.13</v>
          </cell>
        </row>
        <row r="133">
          <cell r="A133">
            <v>23.86</v>
          </cell>
        </row>
        <row r="134">
          <cell r="A134">
            <v>26.92</v>
          </cell>
        </row>
        <row r="135">
          <cell r="A135">
            <v>20.05</v>
          </cell>
        </row>
        <row r="136">
          <cell r="A136">
            <v>18.649999999999999</v>
          </cell>
        </row>
        <row r="137">
          <cell r="A137">
            <v>19.61</v>
          </cell>
        </row>
        <row r="138">
          <cell r="A138">
            <v>19.73</v>
          </cell>
        </row>
        <row r="139">
          <cell r="A139">
            <v>21.59</v>
          </cell>
        </row>
        <row r="140">
          <cell r="A140">
            <v>18.21</v>
          </cell>
        </row>
        <row r="141">
          <cell r="A141">
            <v>17.489999999999998</v>
          </cell>
        </row>
        <row r="142">
          <cell r="A142">
            <v>17.399999999999999</v>
          </cell>
        </row>
        <row r="143">
          <cell r="A143">
            <v>17.96</v>
          </cell>
        </row>
        <row r="144">
          <cell r="A144">
            <v>17.46</v>
          </cell>
        </row>
        <row r="145">
          <cell r="A145">
            <v>17.829999999999998</v>
          </cell>
        </row>
        <row r="146">
          <cell r="A146">
            <v>20.02</v>
          </cell>
        </row>
        <row r="147">
          <cell r="A147">
            <v>19.760000000000002</v>
          </cell>
        </row>
        <row r="148">
          <cell r="A148">
            <v>19.98</v>
          </cell>
        </row>
        <row r="149">
          <cell r="A149">
            <v>21.51</v>
          </cell>
        </row>
        <row r="150">
          <cell r="A150">
            <v>21.42</v>
          </cell>
        </row>
        <row r="151">
          <cell r="A151">
            <v>22.11</v>
          </cell>
        </row>
        <row r="152">
          <cell r="A152">
            <v>21.78</v>
          </cell>
        </row>
        <row r="153">
          <cell r="A153">
            <v>21.78</v>
          </cell>
        </row>
        <row r="154">
          <cell r="A154">
            <v>22.33</v>
          </cell>
        </row>
        <row r="155">
          <cell r="A155">
            <v>22.04</v>
          </cell>
        </row>
        <row r="156">
          <cell r="A156">
            <v>22.18</v>
          </cell>
        </row>
        <row r="157">
          <cell r="A157">
            <v>22.83</v>
          </cell>
        </row>
        <row r="158">
          <cell r="A158">
            <v>22.81</v>
          </cell>
        </row>
        <row r="159">
          <cell r="A159">
            <v>23.2</v>
          </cell>
        </row>
        <row r="160">
          <cell r="A160">
            <v>23.59</v>
          </cell>
        </row>
        <row r="161">
          <cell r="A161">
            <v>22.92</v>
          </cell>
        </row>
        <row r="162">
          <cell r="A162">
            <v>21.69</v>
          </cell>
        </row>
        <row r="163">
          <cell r="A163">
            <v>23.18</v>
          </cell>
        </row>
        <row r="164">
          <cell r="A164">
            <v>23.09</v>
          </cell>
        </row>
        <row r="165">
          <cell r="A165">
            <v>21.14</v>
          </cell>
        </row>
        <row r="166">
          <cell r="A166">
            <v>21.87</v>
          </cell>
        </row>
        <row r="167">
          <cell r="A167">
            <v>21.57</v>
          </cell>
        </row>
        <row r="168">
          <cell r="A168">
            <v>21.76</v>
          </cell>
        </row>
        <row r="169">
          <cell r="A169">
            <v>21.86</v>
          </cell>
        </row>
        <row r="170">
          <cell r="A170">
            <v>23.03</v>
          </cell>
        </row>
        <row r="171">
          <cell r="A171">
            <v>22.85</v>
          </cell>
        </row>
        <row r="172">
          <cell r="A172">
            <v>23.78</v>
          </cell>
        </row>
        <row r="173">
          <cell r="A173">
            <v>25.67</v>
          </cell>
        </row>
        <row r="174">
          <cell r="A174">
            <v>26.15</v>
          </cell>
        </row>
        <row r="175">
          <cell r="A175">
            <v>24.24</v>
          </cell>
        </row>
        <row r="176">
          <cell r="A176">
            <v>23.33</v>
          </cell>
        </row>
        <row r="177">
          <cell r="A177">
            <v>24.87</v>
          </cell>
        </row>
        <row r="178">
          <cell r="A178">
            <v>26.82</v>
          </cell>
        </row>
        <row r="179">
          <cell r="A179">
            <v>28.78</v>
          </cell>
        </row>
        <row r="180">
          <cell r="A180">
            <v>27.53</v>
          </cell>
        </row>
        <row r="181">
          <cell r="A181">
            <v>26.9</v>
          </cell>
        </row>
        <row r="182">
          <cell r="A182">
            <v>26.66</v>
          </cell>
        </row>
        <row r="183">
          <cell r="A183">
            <v>26.38</v>
          </cell>
        </row>
        <row r="184">
          <cell r="A184">
            <v>26.3</v>
          </cell>
        </row>
        <row r="185">
          <cell r="A185">
            <v>27.08</v>
          </cell>
        </row>
        <row r="186">
          <cell r="A186">
            <v>28.06</v>
          </cell>
        </row>
        <row r="187">
          <cell r="A187">
            <v>28.9</v>
          </cell>
        </row>
        <row r="188">
          <cell r="A188">
            <v>30.13</v>
          </cell>
        </row>
        <row r="189">
          <cell r="A189">
            <v>30.06</v>
          </cell>
        </row>
        <row r="190">
          <cell r="A190">
            <v>26.26</v>
          </cell>
        </row>
        <row r="191">
          <cell r="A191">
            <v>25.66</v>
          </cell>
        </row>
        <row r="192">
          <cell r="A192">
            <v>26.88</v>
          </cell>
        </row>
        <row r="193">
          <cell r="A193">
            <v>26.08</v>
          </cell>
        </row>
        <row r="194">
          <cell r="A194">
            <v>26.18</v>
          </cell>
        </row>
        <row r="195">
          <cell r="A195">
            <v>26.72</v>
          </cell>
        </row>
        <row r="196">
          <cell r="A196">
            <v>27.04</v>
          </cell>
        </row>
        <row r="197">
          <cell r="A197">
            <v>27.16</v>
          </cell>
        </row>
        <row r="198">
          <cell r="A198">
            <v>26.94</v>
          </cell>
        </row>
        <row r="199">
          <cell r="A199">
            <v>27.48</v>
          </cell>
        </row>
        <row r="200">
          <cell r="A200">
            <v>27.8</v>
          </cell>
        </row>
        <row r="201">
          <cell r="A201">
            <v>27.91</v>
          </cell>
        </row>
        <row r="202">
          <cell r="A202">
            <v>28.07</v>
          </cell>
        </row>
        <row r="203">
          <cell r="A203">
            <v>28.72</v>
          </cell>
        </row>
        <row r="204">
          <cell r="A204">
            <v>27.72</v>
          </cell>
        </row>
        <row r="205">
          <cell r="A205">
            <v>29.17</v>
          </cell>
        </row>
        <row r="206">
          <cell r="A206">
            <v>28.9</v>
          </cell>
        </row>
        <row r="207">
          <cell r="A207">
            <v>27.56</v>
          </cell>
        </row>
        <row r="208">
          <cell r="A208">
            <v>29.85</v>
          </cell>
        </row>
        <row r="209">
          <cell r="A209">
            <v>27.8</v>
          </cell>
        </row>
        <row r="210">
          <cell r="A210">
            <v>28.08</v>
          </cell>
        </row>
        <row r="211">
          <cell r="A211">
            <v>27.88</v>
          </cell>
        </row>
        <row r="212">
          <cell r="A212">
            <v>27.31</v>
          </cell>
        </row>
        <row r="213">
          <cell r="A213">
            <v>27.1</v>
          </cell>
        </row>
        <row r="214">
          <cell r="A214">
            <v>26.89</v>
          </cell>
        </row>
        <row r="215">
          <cell r="A215">
            <v>27.31</v>
          </cell>
        </row>
        <row r="216">
          <cell r="A216">
            <v>28.01</v>
          </cell>
        </row>
        <row r="217">
          <cell r="A217">
            <v>27.15</v>
          </cell>
        </row>
        <row r="218">
          <cell r="A218">
            <v>26.74</v>
          </cell>
        </row>
        <row r="219">
          <cell r="A219">
            <v>28.39</v>
          </cell>
        </row>
        <row r="220">
          <cell r="A220">
            <v>28.84</v>
          </cell>
        </row>
        <row r="221">
          <cell r="A221">
            <v>27.37</v>
          </cell>
        </row>
        <row r="222">
          <cell r="A222">
            <v>29.14</v>
          </cell>
        </row>
        <row r="223">
          <cell r="A223">
            <v>28.33</v>
          </cell>
        </row>
        <row r="224">
          <cell r="A224">
            <v>28.67</v>
          </cell>
        </row>
        <row r="225">
          <cell r="A225">
            <v>30.78</v>
          </cell>
        </row>
        <row r="226">
          <cell r="A226">
            <v>27.67</v>
          </cell>
        </row>
        <row r="227">
          <cell r="A227">
            <v>27.29</v>
          </cell>
        </row>
        <row r="228">
          <cell r="A228">
            <v>25.94</v>
          </cell>
        </row>
        <row r="229">
          <cell r="A229">
            <v>27</v>
          </cell>
        </row>
        <row r="230">
          <cell r="A230">
            <v>25.87</v>
          </cell>
        </row>
        <row r="231">
          <cell r="A231">
            <v>26.37</v>
          </cell>
        </row>
        <row r="232">
          <cell r="A232">
            <v>26.71</v>
          </cell>
        </row>
        <row r="233">
          <cell r="A233">
            <v>26.89</v>
          </cell>
        </row>
        <row r="234">
          <cell r="A234">
            <v>26.38</v>
          </cell>
        </row>
        <row r="235">
          <cell r="A235">
            <v>27.9</v>
          </cell>
        </row>
        <row r="236">
          <cell r="A236">
            <v>26.04</v>
          </cell>
        </row>
        <row r="237">
          <cell r="A237">
            <v>25.12</v>
          </cell>
        </row>
        <row r="238">
          <cell r="A238">
            <v>24.89</v>
          </cell>
        </row>
        <row r="239">
          <cell r="A239">
            <v>25</v>
          </cell>
        </row>
        <row r="240">
          <cell r="A240">
            <v>25.43</v>
          </cell>
        </row>
        <row r="241">
          <cell r="A241">
            <v>25.52</v>
          </cell>
        </row>
        <row r="242">
          <cell r="A242">
            <v>25.77</v>
          </cell>
        </row>
        <row r="243">
          <cell r="A243">
            <v>25.69</v>
          </cell>
        </row>
        <row r="244">
          <cell r="A244">
            <v>26.06</v>
          </cell>
        </row>
        <row r="245">
          <cell r="A245">
            <v>25.87</v>
          </cell>
        </row>
        <row r="246">
          <cell r="A246">
            <v>25.74</v>
          </cell>
        </row>
        <row r="247">
          <cell r="A247">
            <v>25.39</v>
          </cell>
        </row>
        <row r="248">
          <cell r="A248">
            <v>23.97</v>
          </cell>
        </row>
        <row r="249">
          <cell r="A249">
            <v>23.33</v>
          </cell>
        </row>
        <row r="250">
          <cell r="A250">
            <v>22.76</v>
          </cell>
        </row>
        <row r="251">
          <cell r="A251">
            <v>22.72</v>
          </cell>
        </row>
        <row r="252">
          <cell r="A252">
            <v>22.95</v>
          </cell>
        </row>
        <row r="253">
          <cell r="A253">
            <v>24.18</v>
          </cell>
        </row>
        <row r="254">
          <cell r="A254">
            <v>24.42</v>
          </cell>
        </row>
        <row r="255">
          <cell r="A255">
            <v>24.55</v>
          </cell>
        </row>
        <row r="256">
          <cell r="A256">
            <v>24.93</v>
          </cell>
        </row>
        <row r="257">
          <cell r="A257">
            <v>23.72</v>
          </cell>
        </row>
        <row r="258">
          <cell r="A258">
            <v>24.01</v>
          </cell>
        </row>
        <row r="259">
          <cell r="A259">
            <v>24.72</v>
          </cell>
        </row>
        <row r="260">
          <cell r="A260">
            <v>23.63</v>
          </cell>
        </row>
        <row r="261">
          <cell r="A261">
            <v>22.21</v>
          </cell>
        </row>
        <row r="262">
          <cell r="A262">
            <v>22.36</v>
          </cell>
        </row>
        <row r="263">
          <cell r="A263">
            <v>21.87</v>
          </cell>
        </row>
        <row r="264">
          <cell r="A264">
            <v>24.26</v>
          </cell>
        </row>
        <row r="265">
          <cell r="A265">
            <v>26.15</v>
          </cell>
        </row>
        <row r="266">
          <cell r="A266">
            <v>22.93</v>
          </cell>
        </row>
        <row r="267">
          <cell r="A267">
            <v>21.8</v>
          </cell>
        </row>
        <row r="268">
          <cell r="A268">
            <v>21.78</v>
          </cell>
        </row>
        <row r="269">
          <cell r="A269">
            <v>21.74</v>
          </cell>
        </row>
        <row r="270">
          <cell r="A270">
            <v>21.51</v>
          </cell>
        </row>
        <row r="271">
          <cell r="A271">
            <v>21.1</v>
          </cell>
        </row>
        <row r="272">
          <cell r="A272">
            <v>19.670000000000002</v>
          </cell>
        </row>
        <row r="273">
          <cell r="A273">
            <v>20.43</v>
          </cell>
        </row>
        <row r="274">
          <cell r="A274">
            <v>20.76</v>
          </cell>
        </row>
        <row r="275">
          <cell r="A275">
            <v>22.27</v>
          </cell>
        </row>
        <row r="276">
          <cell r="A276">
            <v>22.39</v>
          </cell>
        </row>
        <row r="277">
          <cell r="A277">
            <v>24.28</v>
          </cell>
        </row>
        <row r="278">
          <cell r="A278">
            <v>25.52</v>
          </cell>
        </row>
        <row r="279">
          <cell r="A279">
            <v>24.27</v>
          </cell>
        </row>
        <row r="280">
          <cell r="A280">
            <v>21.65</v>
          </cell>
        </row>
        <row r="281">
          <cell r="A281">
            <v>20.87</v>
          </cell>
        </row>
        <row r="282">
          <cell r="A282">
            <v>20.11</v>
          </cell>
        </row>
        <row r="283">
          <cell r="A283">
            <v>20.74</v>
          </cell>
        </row>
        <row r="284">
          <cell r="A284">
            <v>22.09</v>
          </cell>
        </row>
        <row r="285">
          <cell r="A285">
            <v>22.32</v>
          </cell>
        </row>
        <row r="286">
          <cell r="A286">
            <v>21.38</v>
          </cell>
        </row>
        <row r="287">
          <cell r="A287">
            <v>20.170000000000002</v>
          </cell>
        </row>
        <row r="288">
          <cell r="A288">
            <v>20.3</v>
          </cell>
        </row>
        <row r="289">
          <cell r="A289">
            <v>20.37</v>
          </cell>
        </row>
        <row r="290">
          <cell r="A290">
            <v>20.61</v>
          </cell>
        </row>
        <row r="291">
          <cell r="A291">
            <v>20.75</v>
          </cell>
        </row>
        <row r="292">
          <cell r="A292">
            <v>20.38</v>
          </cell>
        </row>
        <row r="293">
          <cell r="A293">
            <v>19.86</v>
          </cell>
        </row>
        <row r="294">
          <cell r="A294">
            <v>19.21</v>
          </cell>
        </row>
        <row r="295">
          <cell r="A295">
            <v>18.87</v>
          </cell>
        </row>
        <row r="296">
          <cell r="A296">
            <v>19.22</v>
          </cell>
        </row>
        <row r="297">
          <cell r="A297">
            <v>18.399999999999999</v>
          </cell>
        </row>
        <row r="298">
          <cell r="A298">
            <v>18.28</v>
          </cell>
        </row>
        <row r="299">
          <cell r="A299">
            <v>18.420000000000002</v>
          </cell>
        </row>
        <row r="300">
          <cell r="A300">
            <v>19.79</v>
          </cell>
        </row>
        <row r="301">
          <cell r="A301">
            <v>18.43</v>
          </cell>
        </row>
        <row r="302">
          <cell r="A302">
            <v>18</v>
          </cell>
        </row>
        <row r="303">
          <cell r="A303">
            <v>18.59</v>
          </cell>
        </row>
        <row r="304">
          <cell r="A304">
            <v>18.41</v>
          </cell>
        </row>
        <row r="305">
          <cell r="A305">
            <v>18.920000000000002</v>
          </cell>
        </row>
        <row r="306">
          <cell r="A306">
            <v>17.23</v>
          </cell>
        </row>
        <row r="307">
          <cell r="A307">
            <v>18.04</v>
          </cell>
        </row>
        <row r="308">
          <cell r="A308">
            <v>18.66</v>
          </cell>
        </row>
        <row r="309">
          <cell r="A309">
            <v>18.760000000000002</v>
          </cell>
        </row>
        <row r="310">
          <cell r="A310">
            <v>19.37</v>
          </cell>
        </row>
        <row r="311">
          <cell r="A311">
            <v>18.32</v>
          </cell>
        </row>
        <row r="312">
          <cell r="A312">
            <v>17.27</v>
          </cell>
        </row>
        <row r="313">
          <cell r="A313">
            <v>17.02</v>
          </cell>
        </row>
        <row r="314">
          <cell r="A314">
            <v>17.29</v>
          </cell>
        </row>
        <row r="315">
          <cell r="A315">
            <v>17.09</v>
          </cell>
        </row>
        <row r="316">
          <cell r="A316">
            <v>15.86</v>
          </cell>
        </row>
        <row r="317">
          <cell r="A317">
            <v>16.45</v>
          </cell>
        </row>
        <row r="318">
          <cell r="A318">
            <v>17.010000000000002</v>
          </cell>
        </row>
        <row r="319">
          <cell r="A319">
            <v>16.18</v>
          </cell>
        </row>
        <row r="320">
          <cell r="A320">
            <v>17.059999999999999</v>
          </cell>
        </row>
        <row r="321">
          <cell r="A321">
            <v>16.64</v>
          </cell>
        </row>
        <row r="322">
          <cell r="A322">
            <v>16.29</v>
          </cell>
        </row>
        <row r="323">
          <cell r="A323">
            <v>17.03</v>
          </cell>
        </row>
        <row r="324">
          <cell r="A324">
            <v>18.7</v>
          </cell>
        </row>
        <row r="325">
          <cell r="A325">
            <v>17.440000000000001</v>
          </cell>
        </row>
        <row r="326">
          <cell r="A326">
            <v>12.89</v>
          </cell>
        </row>
        <row r="327">
          <cell r="A327">
            <v>11.9</v>
          </cell>
        </row>
        <row r="328">
          <cell r="A328">
            <v>11.94</v>
          </cell>
        </row>
        <row r="329">
          <cell r="A329">
            <v>14.43</v>
          </cell>
        </row>
        <row r="330">
          <cell r="A330">
            <v>16</v>
          </cell>
        </row>
        <row r="331">
          <cell r="A331">
            <v>14.66</v>
          </cell>
        </row>
        <row r="332">
          <cell r="A332">
            <v>14.92</v>
          </cell>
        </row>
        <row r="333">
          <cell r="A333">
            <v>14.27</v>
          </cell>
        </row>
        <row r="334">
          <cell r="A334">
            <v>13.45</v>
          </cell>
        </row>
        <row r="335">
          <cell r="A335">
            <v>14.66</v>
          </cell>
        </row>
        <row r="336">
          <cell r="A336">
            <v>14.52</v>
          </cell>
        </row>
        <row r="337">
          <cell r="A337">
            <v>14.7</v>
          </cell>
        </row>
        <row r="338">
          <cell r="A338">
            <v>14.53</v>
          </cell>
        </row>
        <row r="339">
          <cell r="A339">
            <v>13.66</v>
          </cell>
        </row>
        <row r="340">
          <cell r="A340">
            <v>13.79</v>
          </cell>
        </row>
        <row r="341">
          <cell r="A341">
            <v>14.18</v>
          </cell>
        </row>
        <row r="342">
          <cell r="A342">
            <v>14.45</v>
          </cell>
        </row>
        <row r="343">
          <cell r="A343">
            <v>14.61</v>
          </cell>
        </row>
        <row r="344">
          <cell r="A344">
            <v>15.17</v>
          </cell>
        </row>
        <row r="345">
          <cell r="A345">
            <v>15.17</v>
          </cell>
        </row>
        <row r="346">
          <cell r="A346">
            <v>14.69</v>
          </cell>
        </row>
        <row r="347">
          <cell r="A347">
            <v>13.98</v>
          </cell>
        </row>
        <row r="348">
          <cell r="A348">
            <v>14.57</v>
          </cell>
        </row>
        <row r="349">
          <cell r="A349">
            <v>15.53</v>
          </cell>
        </row>
        <row r="350">
          <cell r="A350">
            <v>16.420000000000002</v>
          </cell>
        </row>
        <row r="351">
          <cell r="A351">
            <v>16.54</v>
          </cell>
        </row>
        <row r="352">
          <cell r="A352">
            <v>16.21</v>
          </cell>
        </row>
        <row r="353">
          <cell r="A353">
            <v>15.71</v>
          </cell>
        </row>
        <row r="354">
          <cell r="A354">
            <v>15.02</v>
          </cell>
        </row>
        <row r="355">
          <cell r="A355">
            <v>13.7</v>
          </cell>
        </row>
        <row r="356">
          <cell r="A356">
            <v>13.36</v>
          </cell>
        </row>
        <row r="357">
          <cell r="A357">
            <v>13.27</v>
          </cell>
        </row>
        <row r="358">
          <cell r="A358">
            <v>13.38</v>
          </cell>
        </row>
        <row r="359">
          <cell r="A359">
            <v>13.26</v>
          </cell>
        </row>
        <row r="360">
          <cell r="A360">
            <v>13.42</v>
          </cell>
        </row>
        <row r="361">
          <cell r="A361">
            <v>13.79</v>
          </cell>
        </row>
        <row r="362">
          <cell r="A362">
            <v>14.55</v>
          </cell>
        </row>
        <row r="363">
          <cell r="A363">
            <v>14.92</v>
          </cell>
        </row>
        <row r="364">
          <cell r="A364">
            <v>14.46</v>
          </cell>
        </row>
        <row r="365">
          <cell r="A365">
            <v>14.21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5_Temp_Precip"/>
      <sheetName val="data"/>
    </sheetNames>
    <sheetDataSet>
      <sheetData sheetId="0" refreshError="1"/>
      <sheetData sheetId="1">
        <row r="1">
          <cell r="A1">
            <v>0</v>
          </cell>
        </row>
        <row r="2">
          <cell r="A2">
            <v>0</v>
          </cell>
        </row>
        <row r="3">
          <cell r="A3">
            <v>0</v>
          </cell>
        </row>
        <row r="4">
          <cell r="A4">
            <v>0</v>
          </cell>
        </row>
        <row r="5">
          <cell r="A5">
            <v>0</v>
          </cell>
        </row>
        <row r="6">
          <cell r="A6">
            <v>0</v>
          </cell>
        </row>
        <row r="7">
          <cell r="A7">
            <v>0</v>
          </cell>
        </row>
        <row r="8">
          <cell r="A8">
            <v>0</v>
          </cell>
        </row>
        <row r="9">
          <cell r="A9">
            <v>0</v>
          </cell>
        </row>
        <row r="10">
          <cell r="A10">
            <v>0</v>
          </cell>
        </row>
        <row r="11">
          <cell r="A11">
            <v>0</v>
          </cell>
        </row>
        <row r="12">
          <cell r="A12">
            <v>0</v>
          </cell>
        </row>
        <row r="13">
          <cell r="A13">
            <v>0</v>
          </cell>
        </row>
        <row r="14">
          <cell r="A14">
            <v>0</v>
          </cell>
        </row>
        <row r="15">
          <cell r="A15">
            <v>0</v>
          </cell>
        </row>
        <row r="16">
          <cell r="A16">
            <v>1.07</v>
          </cell>
        </row>
        <row r="17">
          <cell r="A17">
            <v>0.1</v>
          </cell>
        </row>
        <row r="18">
          <cell r="A18">
            <v>2.2400000000000002</v>
          </cell>
        </row>
        <row r="19">
          <cell r="A19">
            <v>9.6300000000000008</v>
          </cell>
        </row>
        <row r="20">
          <cell r="A20">
            <v>1.95</v>
          </cell>
        </row>
        <row r="21">
          <cell r="A21">
            <v>5.96</v>
          </cell>
        </row>
        <row r="22">
          <cell r="A22">
            <v>0.3</v>
          </cell>
        </row>
        <row r="23">
          <cell r="A23">
            <v>0</v>
          </cell>
        </row>
        <row r="24">
          <cell r="A24">
            <v>0</v>
          </cell>
        </row>
        <row r="25">
          <cell r="A25">
            <v>0</v>
          </cell>
        </row>
        <row r="26">
          <cell r="A26">
            <v>0</v>
          </cell>
        </row>
        <row r="27">
          <cell r="A27">
            <v>0</v>
          </cell>
        </row>
        <row r="28">
          <cell r="A28">
            <v>0</v>
          </cell>
        </row>
        <row r="29">
          <cell r="A29">
            <v>0</v>
          </cell>
        </row>
        <row r="30">
          <cell r="A30">
            <v>0.36</v>
          </cell>
        </row>
        <row r="31">
          <cell r="A31">
            <v>1.26</v>
          </cell>
        </row>
        <row r="32">
          <cell r="A32">
            <v>0</v>
          </cell>
        </row>
        <row r="33">
          <cell r="A33">
            <v>0.15</v>
          </cell>
        </row>
        <row r="34">
          <cell r="A34">
            <v>0.45</v>
          </cell>
        </row>
        <row r="35">
          <cell r="A35">
            <v>0.52</v>
          </cell>
        </row>
        <row r="36">
          <cell r="A36">
            <v>0</v>
          </cell>
        </row>
        <row r="37">
          <cell r="A37">
            <v>0.01</v>
          </cell>
        </row>
        <row r="38">
          <cell r="A38">
            <v>2.3199999999999998</v>
          </cell>
        </row>
        <row r="39">
          <cell r="A39">
            <v>4.7300000000000004</v>
          </cell>
        </row>
        <row r="40">
          <cell r="A40">
            <v>0.12</v>
          </cell>
        </row>
        <row r="41">
          <cell r="A41">
            <v>0.28999999999999998</v>
          </cell>
        </row>
        <row r="42">
          <cell r="A42">
            <v>0.02</v>
          </cell>
        </row>
        <row r="43">
          <cell r="A43">
            <v>6.82</v>
          </cell>
        </row>
        <row r="44">
          <cell r="A44">
            <v>0.02</v>
          </cell>
        </row>
        <row r="45">
          <cell r="A45">
            <v>7.0000000000000007E-2</v>
          </cell>
        </row>
        <row r="46">
          <cell r="A46">
            <v>0.42</v>
          </cell>
        </row>
        <row r="47">
          <cell r="A47">
            <v>0.05</v>
          </cell>
        </row>
        <row r="48">
          <cell r="A48">
            <v>20.93</v>
          </cell>
        </row>
        <row r="49">
          <cell r="A49">
            <v>2.68</v>
          </cell>
        </row>
        <row r="50">
          <cell r="A50">
            <v>0.61</v>
          </cell>
        </row>
        <row r="51">
          <cell r="A51">
            <v>2.69</v>
          </cell>
        </row>
        <row r="52">
          <cell r="A52">
            <v>0.15</v>
          </cell>
        </row>
        <row r="53">
          <cell r="A53">
            <v>0.01</v>
          </cell>
        </row>
        <row r="54">
          <cell r="A54">
            <v>0.01</v>
          </cell>
        </row>
        <row r="55">
          <cell r="A55">
            <v>0.01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>
            <v>0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</v>
          </cell>
        </row>
        <row r="72">
          <cell r="A72">
            <v>0.01</v>
          </cell>
        </row>
        <row r="73">
          <cell r="A73">
            <v>0.23</v>
          </cell>
        </row>
        <row r="74">
          <cell r="A74">
            <v>0.01</v>
          </cell>
        </row>
        <row r="75">
          <cell r="A75">
            <v>0.01</v>
          </cell>
        </row>
        <row r="76">
          <cell r="A76">
            <v>6.73</v>
          </cell>
        </row>
        <row r="77">
          <cell r="A77">
            <v>6.61</v>
          </cell>
        </row>
        <row r="78">
          <cell r="A78">
            <v>0.46</v>
          </cell>
        </row>
        <row r="79">
          <cell r="A79">
            <v>3.05</v>
          </cell>
        </row>
        <row r="80">
          <cell r="A80">
            <v>0.62</v>
          </cell>
        </row>
        <row r="81">
          <cell r="A81">
            <v>0.64</v>
          </cell>
        </row>
        <row r="82">
          <cell r="A82">
            <v>2</v>
          </cell>
        </row>
        <row r="83">
          <cell r="A83">
            <v>6.47</v>
          </cell>
        </row>
        <row r="84">
          <cell r="A84">
            <v>4.4400000000000004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</row>
        <row r="96">
          <cell r="A96">
            <v>0.75</v>
          </cell>
        </row>
        <row r="97">
          <cell r="A97">
            <v>0.45</v>
          </cell>
        </row>
        <row r="98">
          <cell r="A98">
            <v>0.55000000000000004</v>
          </cell>
        </row>
        <row r="99">
          <cell r="A99">
            <v>1.2</v>
          </cell>
        </row>
        <row r="100">
          <cell r="A100">
            <v>0</v>
          </cell>
        </row>
        <row r="101">
          <cell r="A101">
            <v>4.2</v>
          </cell>
        </row>
        <row r="102">
          <cell r="A102">
            <v>1.64</v>
          </cell>
        </row>
        <row r="103">
          <cell r="A103">
            <v>0.04</v>
          </cell>
        </row>
        <row r="104">
          <cell r="A104">
            <v>0.02</v>
          </cell>
        </row>
        <row r="105">
          <cell r="A105">
            <v>12.99</v>
          </cell>
        </row>
        <row r="106">
          <cell r="A106">
            <v>0.48</v>
          </cell>
        </row>
        <row r="107">
          <cell r="A107">
            <v>0</v>
          </cell>
        </row>
        <row r="108">
          <cell r="A108">
            <v>0.72</v>
          </cell>
        </row>
        <row r="109">
          <cell r="A109">
            <v>1.1399999999999999</v>
          </cell>
        </row>
        <row r="110">
          <cell r="A110">
            <v>0.02</v>
          </cell>
        </row>
        <row r="111">
          <cell r="A111">
            <v>0.02</v>
          </cell>
        </row>
        <row r="112">
          <cell r="A112">
            <v>0.14000000000000001</v>
          </cell>
        </row>
        <row r="113">
          <cell r="A113">
            <v>0.01</v>
          </cell>
        </row>
        <row r="114">
          <cell r="A114">
            <v>0.01</v>
          </cell>
        </row>
        <row r="115">
          <cell r="A115">
            <v>0</v>
          </cell>
        </row>
        <row r="116">
          <cell r="A116">
            <v>0.69</v>
          </cell>
        </row>
        <row r="117">
          <cell r="A117">
            <v>0.16</v>
          </cell>
        </row>
        <row r="118">
          <cell r="A118">
            <v>0</v>
          </cell>
        </row>
        <row r="119">
          <cell r="A119">
            <v>0.01</v>
          </cell>
        </row>
        <row r="120">
          <cell r="A120">
            <v>0.01</v>
          </cell>
        </row>
        <row r="121">
          <cell r="A121">
            <v>0</v>
          </cell>
        </row>
        <row r="122">
          <cell r="A122">
            <v>0</v>
          </cell>
        </row>
        <row r="123">
          <cell r="A123">
            <v>0</v>
          </cell>
        </row>
        <row r="124">
          <cell r="A124">
            <v>0</v>
          </cell>
        </row>
        <row r="125">
          <cell r="A125">
            <v>0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</v>
          </cell>
        </row>
        <row r="129">
          <cell r="A129">
            <v>0</v>
          </cell>
        </row>
        <row r="130">
          <cell r="A130">
            <v>0</v>
          </cell>
        </row>
        <row r="131">
          <cell r="A131">
            <v>0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</v>
          </cell>
        </row>
        <row r="136">
          <cell r="A136">
            <v>0</v>
          </cell>
        </row>
        <row r="137">
          <cell r="A137">
            <v>0</v>
          </cell>
        </row>
        <row r="138">
          <cell r="A138">
            <v>0.01</v>
          </cell>
        </row>
        <row r="139">
          <cell r="A139">
            <v>0.04</v>
          </cell>
        </row>
        <row r="140">
          <cell r="A140">
            <v>0.38</v>
          </cell>
        </row>
        <row r="141">
          <cell r="A141">
            <v>0.01</v>
          </cell>
        </row>
        <row r="142">
          <cell r="A142">
            <v>0</v>
          </cell>
        </row>
        <row r="143">
          <cell r="A143">
            <v>0.01</v>
          </cell>
        </row>
        <row r="144">
          <cell r="A144">
            <v>0.38</v>
          </cell>
        </row>
        <row r="145">
          <cell r="A145">
            <v>1.76</v>
          </cell>
        </row>
        <row r="146">
          <cell r="A146">
            <v>0</v>
          </cell>
        </row>
        <row r="147">
          <cell r="A147">
            <v>0</v>
          </cell>
        </row>
        <row r="148">
          <cell r="A148">
            <v>0.02</v>
          </cell>
        </row>
        <row r="149">
          <cell r="A149">
            <v>0.1</v>
          </cell>
        </row>
        <row r="150">
          <cell r="A150">
            <v>0.05</v>
          </cell>
        </row>
        <row r="151">
          <cell r="A151">
            <v>0.1</v>
          </cell>
        </row>
        <row r="152">
          <cell r="A152">
            <v>0.08</v>
          </cell>
        </row>
        <row r="153">
          <cell r="A153">
            <v>0.01</v>
          </cell>
        </row>
        <row r="154">
          <cell r="A154">
            <v>0</v>
          </cell>
        </row>
        <row r="155">
          <cell r="A155">
            <v>0</v>
          </cell>
        </row>
        <row r="156">
          <cell r="A156">
            <v>0</v>
          </cell>
        </row>
        <row r="157">
          <cell r="A157">
            <v>0.02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>
            <v>0.04</v>
          </cell>
        </row>
        <row r="162">
          <cell r="A162">
            <v>3.4</v>
          </cell>
        </row>
        <row r="163">
          <cell r="A163">
            <v>0.02</v>
          </cell>
        </row>
        <row r="164">
          <cell r="A164">
            <v>0</v>
          </cell>
        </row>
        <row r="165">
          <cell r="A165">
            <v>0.09</v>
          </cell>
        </row>
        <row r="166">
          <cell r="A166">
            <v>7.0000000000000007E-2</v>
          </cell>
        </row>
        <row r="167">
          <cell r="A167">
            <v>0.09</v>
          </cell>
        </row>
        <row r="168">
          <cell r="A168">
            <v>0</v>
          </cell>
        </row>
        <row r="169">
          <cell r="A169">
            <v>0.01</v>
          </cell>
        </row>
        <row r="170">
          <cell r="A170">
            <v>0</v>
          </cell>
        </row>
        <row r="171">
          <cell r="A171">
            <v>0</v>
          </cell>
        </row>
        <row r="172">
          <cell r="A172">
            <v>0</v>
          </cell>
        </row>
        <row r="173">
          <cell r="A173">
            <v>0</v>
          </cell>
        </row>
        <row r="174">
          <cell r="A174">
            <v>0</v>
          </cell>
        </row>
        <row r="175">
          <cell r="A175">
            <v>0.01</v>
          </cell>
        </row>
        <row r="176">
          <cell r="A176">
            <v>0.01</v>
          </cell>
        </row>
        <row r="177">
          <cell r="A177">
            <v>0</v>
          </cell>
        </row>
        <row r="178">
          <cell r="A178">
            <v>0</v>
          </cell>
        </row>
        <row r="179">
          <cell r="A179">
            <v>0</v>
          </cell>
        </row>
        <row r="180">
          <cell r="A180">
            <v>0.01</v>
          </cell>
        </row>
        <row r="181">
          <cell r="A181">
            <v>0</v>
          </cell>
        </row>
        <row r="182">
          <cell r="A182">
            <v>0</v>
          </cell>
        </row>
        <row r="183">
          <cell r="A183">
            <v>0</v>
          </cell>
        </row>
        <row r="184">
          <cell r="A184">
            <v>0</v>
          </cell>
        </row>
        <row r="185">
          <cell r="A185">
            <v>0</v>
          </cell>
        </row>
        <row r="186">
          <cell r="A186">
            <v>0</v>
          </cell>
        </row>
        <row r="187">
          <cell r="A187">
            <v>0.01</v>
          </cell>
        </row>
        <row r="188">
          <cell r="A188">
            <v>0</v>
          </cell>
        </row>
        <row r="189">
          <cell r="A189">
            <v>0</v>
          </cell>
        </row>
        <row r="190">
          <cell r="A190">
            <v>0</v>
          </cell>
        </row>
        <row r="191">
          <cell r="A191">
            <v>0</v>
          </cell>
        </row>
        <row r="192">
          <cell r="A192">
            <v>0</v>
          </cell>
        </row>
        <row r="193">
          <cell r="A193">
            <v>0</v>
          </cell>
        </row>
        <row r="194">
          <cell r="A194">
            <v>0</v>
          </cell>
        </row>
        <row r="195">
          <cell r="A195">
            <v>0</v>
          </cell>
        </row>
        <row r="196">
          <cell r="A196">
            <v>0</v>
          </cell>
        </row>
        <row r="197">
          <cell r="A197">
            <v>0</v>
          </cell>
        </row>
        <row r="198">
          <cell r="A198">
            <v>0.03</v>
          </cell>
        </row>
        <row r="199">
          <cell r="A199">
            <v>0.02</v>
          </cell>
        </row>
        <row r="200">
          <cell r="A200">
            <v>0.01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0.01</v>
          </cell>
        </row>
        <row r="204">
          <cell r="A204">
            <v>0.05</v>
          </cell>
        </row>
        <row r="205">
          <cell r="A205">
            <v>0.01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0.01</v>
          </cell>
        </row>
        <row r="211">
          <cell r="A211">
            <v>0.57999999999999996</v>
          </cell>
        </row>
        <row r="212">
          <cell r="A212">
            <v>0.11</v>
          </cell>
        </row>
        <row r="213">
          <cell r="A213">
            <v>0.02</v>
          </cell>
        </row>
        <row r="214">
          <cell r="A214">
            <v>0.03</v>
          </cell>
        </row>
        <row r="215">
          <cell r="A215">
            <v>0.01</v>
          </cell>
        </row>
        <row r="216">
          <cell r="A216">
            <v>0.39</v>
          </cell>
        </row>
        <row r="217">
          <cell r="A217">
            <v>1</v>
          </cell>
        </row>
        <row r="218">
          <cell r="A218">
            <v>2.54</v>
          </cell>
        </row>
        <row r="219">
          <cell r="A219">
            <v>1.22</v>
          </cell>
        </row>
        <row r="220">
          <cell r="A220">
            <v>0.51</v>
          </cell>
        </row>
        <row r="221">
          <cell r="A221">
            <v>0.33</v>
          </cell>
        </row>
        <row r="222">
          <cell r="A222">
            <v>0.22</v>
          </cell>
        </row>
        <row r="223">
          <cell r="A223">
            <v>0.25</v>
          </cell>
        </row>
        <row r="224">
          <cell r="A224">
            <v>0.02</v>
          </cell>
        </row>
        <row r="225">
          <cell r="A225">
            <v>0.02</v>
          </cell>
        </row>
        <row r="226">
          <cell r="A226">
            <v>0</v>
          </cell>
        </row>
        <row r="227">
          <cell r="A227">
            <v>0.08</v>
          </cell>
        </row>
        <row r="228">
          <cell r="A228">
            <v>0.35</v>
          </cell>
        </row>
        <row r="229">
          <cell r="A229">
            <v>0.01</v>
          </cell>
        </row>
        <row r="230">
          <cell r="A230">
            <v>0.01</v>
          </cell>
        </row>
        <row r="231">
          <cell r="A231">
            <v>0.17</v>
          </cell>
        </row>
        <row r="232">
          <cell r="A232">
            <v>0.01</v>
          </cell>
        </row>
        <row r="233">
          <cell r="A233">
            <v>0.1</v>
          </cell>
        </row>
        <row r="234">
          <cell r="A234">
            <v>0.3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0.04</v>
          </cell>
        </row>
        <row r="239">
          <cell r="A239">
            <v>0.08</v>
          </cell>
        </row>
        <row r="240">
          <cell r="A240">
            <v>0.08</v>
          </cell>
        </row>
        <row r="241">
          <cell r="A241">
            <v>0.1</v>
          </cell>
        </row>
        <row r="242">
          <cell r="A242">
            <v>0.2</v>
          </cell>
        </row>
        <row r="243">
          <cell r="A243">
            <v>0.18</v>
          </cell>
        </row>
        <row r="244">
          <cell r="A244">
            <v>0.12</v>
          </cell>
        </row>
        <row r="245">
          <cell r="A245">
            <v>0.02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1.66</v>
          </cell>
        </row>
        <row r="249">
          <cell r="A249">
            <v>9.25</v>
          </cell>
        </row>
        <row r="250">
          <cell r="A250">
            <v>7.45</v>
          </cell>
        </row>
        <row r="251">
          <cell r="A251">
            <v>4.57</v>
          </cell>
        </row>
        <row r="252">
          <cell r="A252">
            <v>0.03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0.43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0.1</v>
          </cell>
        </row>
        <row r="261">
          <cell r="A261">
            <v>0</v>
          </cell>
        </row>
        <row r="262">
          <cell r="A262">
            <v>0.05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0.01</v>
          </cell>
        </row>
        <row r="270">
          <cell r="A270">
            <v>0.37</v>
          </cell>
        </row>
        <row r="271">
          <cell r="A271">
            <v>1.83</v>
          </cell>
        </row>
        <row r="272">
          <cell r="A272">
            <v>3.63</v>
          </cell>
        </row>
        <row r="273">
          <cell r="A273">
            <v>0.5</v>
          </cell>
        </row>
        <row r="274">
          <cell r="A274">
            <v>0.04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0.53</v>
          </cell>
        </row>
        <row r="279">
          <cell r="A279">
            <v>0.15</v>
          </cell>
        </row>
        <row r="280">
          <cell r="A280">
            <v>0</v>
          </cell>
        </row>
        <row r="281">
          <cell r="A281">
            <v>0.33</v>
          </cell>
        </row>
        <row r="282">
          <cell r="A282">
            <v>0.62</v>
          </cell>
        </row>
        <row r="283">
          <cell r="A283">
            <v>0.03</v>
          </cell>
        </row>
        <row r="284">
          <cell r="A284">
            <v>7.0000000000000007E-2</v>
          </cell>
        </row>
        <row r="285">
          <cell r="A285">
            <v>0.12</v>
          </cell>
        </row>
        <row r="286">
          <cell r="A286">
            <v>3.74</v>
          </cell>
        </row>
        <row r="287">
          <cell r="A287">
            <v>0.37</v>
          </cell>
        </row>
        <row r="288">
          <cell r="A288">
            <v>0.14000000000000001</v>
          </cell>
        </row>
        <row r="289">
          <cell r="A289">
            <v>0.02</v>
          </cell>
        </row>
        <row r="290">
          <cell r="A290">
            <v>0.02</v>
          </cell>
        </row>
        <row r="291">
          <cell r="A291">
            <v>6.75</v>
          </cell>
        </row>
        <row r="292">
          <cell r="A292">
            <v>2.0299999999999998</v>
          </cell>
        </row>
        <row r="293">
          <cell r="A293">
            <v>30.12</v>
          </cell>
        </row>
        <row r="294">
          <cell r="A294">
            <v>2.98</v>
          </cell>
        </row>
        <row r="295">
          <cell r="A295">
            <v>0.01</v>
          </cell>
        </row>
        <row r="296">
          <cell r="A296">
            <v>0</v>
          </cell>
        </row>
        <row r="297">
          <cell r="A297">
            <v>0.18</v>
          </cell>
        </row>
        <row r="298">
          <cell r="A298">
            <v>3.54</v>
          </cell>
        </row>
        <row r="299">
          <cell r="A299">
            <v>3.06</v>
          </cell>
        </row>
        <row r="300">
          <cell r="A300">
            <v>0.63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5.8</v>
          </cell>
        </row>
        <row r="306">
          <cell r="A306">
            <v>3.98</v>
          </cell>
        </row>
        <row r="307">
          <cell r="A307">
            <v>0.05</v>
          </cell>
        </row>
        <row r="308">
          <cell r="A308">
            <v>0.01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0.01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0.01</v>
          </cell>
        </row>
        <row r="322">
          <cell r="A322">
            <v>0.01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0.2</v>
          </cell>
        </row>
        <row r="326">
          <cell r="A326">
            <v>7.0000000000000007E-2</v>
          </cell>
        </row>
        <row r="327">
          <cell r="A327">
            <v>0.82</v>
          </cell>
        </row>
        <row r="328">
          <cell r="A328">
            <v>0.04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0.19</v>
          </cell>
        </row>
        <row r="344">
          <cell r="A344">
            <v>1.01</v>
          </cell>
        </row>
        <row r="345">
          <cell r="A345">
            <v>0.01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0.01</v>
          </cell>
        </row>
        <row r="362">
          <cell r="A362">
            <v>0.01</v>
          </cell>
        </row>
        <row r="363">
          <cell r="A363">
            <v>0.09</v>
          </cell>
        </row>
        <row r="364">
          <cell r="A364">
            <v>0.01</v>
          </cell>
        </row>
        <row r="365">
          <cell r="A365">
            <v>0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5_Humid"/>
      <sheetName val="data"/>
    </sheetNames>
    <sheetDataSet>
      <sheetData sheetId="0" refreshError="1"/>
      <sheetData sheetId="1">
        <row r="1">
          <cell r="A1">
            <v>65.930000000000007</v>
          </cell>
        </row>
        <row r="2">
          <cell r="A2">
            <v>73.13</v>
          </cell>
        </row>
        <row r="3">
          <cell r="A3">
            <v>62.69</v>
          </cell>
        </row>
        <row r="4">
          <cell r="A4">
            <v>60.76</v>
          </cell>
        </row>
        <row r="5">
          <cell r="A5">
            <v>71.62</v>
          </cell>
        </row>
        <row r="6">
          <cell r="A6">
            <v>66.31</v>
          </cell>
        </row>
        <row r="7">
          <cell r="A7">
            <v>77.69</v>
          </cell>
        </row>
        <row r="8">
          <cell r="A8">
            <v>80.680000000000007</v>
          </cell>
        </row>
        <row r="9">
          <cell r="A9">
            <v>67.88</v>
          </cell>
        </row>
        <row r="10">
          <cell r="A10">
            <v>56.11</v>
          </cell>
        </row>
        <row r="11">
          <cell r="A11">
            <v>59.14</v>
          </cell>
        </row>
        <row r="12">
          <cell r="A12">
            <v>85.14</v>
          </cell>
        </row>
        <row r="13">
          <cell r="A13">
            <v>74</v>
          </cell>
        </row>
        <row r="14">
          <cell r="A14">
            <v>70.02</v>
          </cell>
        </row>
        <row r="15">
          <cell r="A15">
            <v>73.099999999999994</v>
          </cell>
        </row>
        <row r="16">
          <cell r="A16">
            <v>65.540000000000006</v>
          </cell>
        </row>
        <row r="17">
          <cell r="A17">
            <v>60.13</v>
          </cell>
        </row>
        <row r="18">
          <cell r="A18">
            <v>69.61</v>
          </cell>
        </row>
        <row r="19">
          <cell r="A19">
            <v>78.73</v>
          </cell>
        </row>
        <row r="20">
          <cell r="A20">
            <v>61.34</v>
          </cell>
        </row>
        <row r="21">
          <cell r="A21">
            <v>64.5</v>
          </cell>
        </row>
        <row r="22">
          <cell r="A22">
            <v>65.430000000000007</v>
          </cell>
        </row>
        <row r="23">
          <cell r="A23">
            <v>59.67</v>
          </cell>
        </row>
        <row r="24">
          <cell r="A24">
            <v>55.59</v>
          </cell>
        </row>
        <row r="25">
          <cell r="A25">
            <v>52.19</v>
          </cell>
        </row>
        <row r="26">
          <cell r="A26">
            <v>59.1</v>
          </cell>
        </row>
        <row r="27">
          <cell r="A27">
            <v>62.13</v>
          </cell>
        </row>
        <row r="28">
          <cell r="A28">
            <v>65.09</v>
          </cell>
        </row>
        <row r="29">
          <cell r="A29">
            <v>68.39</v>
          </cell>
        </row>
        <row r="30">
          <cell r="A30">
            <v>67.98</v>
          </cell>
        </row>
        <row r="31">
          <cell r="A31">
            <v>58.71</v>
          </cell>
        </row>
        <row r="32">
          <cell r="A32">
            <v>54.35</v>
          </cell>
        </row>
        <row r="33">
          <cell r="A33">
            <v>62.84</v>
          </cell>
        </row>
        <row r="34">
          <cell r="A34">
            <v>66.099999999999994</v>
          </cell>
        </row>
        <row r="35">
          <cell r="A35">
            <v>54.82</v>
          </cell>
        </row>
        <row r="36">
          <cell r="A36">
            <v>52.14</v>
          </cell>
        </row>
        <row r="37">
          <cell r="A37">
            <v>49.86</v>
          </cell>
        </row>
        <row r="38">
          <cell r="A38">
            <v>66.739999999999995</v>
          </cell>
        </row>
        <row r="39">
          <cell r="A39">
            <v>74.52</v>
          </cell>
        </row>
        <row r="40">
          <cell r="A40">
            <v>74.73</v>
          </cell>
        </row>
        <row r="41">
          <cell r="A41">
            <v>76.760000000000005</v>
          </cell>
        </row>
        <row r="42">
          <cell r="A42">
            <v>82.25</v>
          </cell>
        </row>
        <row r="43">
          <cell r="A43">
            <v>85.75</v>
          </cell>
        </row>
        <row r="44">
          <cell r="A44">
            <v>74.739999999999995</v>
          </cell>
        </row>
        <row r="45">
          <cell r="A45">
            <v>71.739999999999995</v>
          </cell>
        </row>
        <row r="46">
          <cell r="A46">
            <v>72.52</v>
          </cell>
        </row>
        <row r="47">
          <cell r="A47">
            <v>70.92</v>
          </cell>
        </row>
        <row r="48">
          <cell r="A48">
            <v>81.09</v>
          </cell>
        </row>
        <row r="49">
          <cell r="A49">
            <v>80.16</v>
          </cell>
        </row>
        <row r="50">
          <cell r="A50">
            <v>77.040000000000006</v>
          </cell>
        </row>
        <row r="51">
          <cell r="A51">
            <v>86.03</v>
          </cell>
        </row>
        <row r="52">
          <cell r="A52">
            <v>71.25</v>
          </cell>
        </row>
        <row r="53">
          <cell r="A53">
            <v>59.97</v>
          </cell>
        </row>
        <row r="54">
          <cell r="A54">
            <v>69.61</v>
          </cell>
        </row>
        <row r="55">
          <cell r="A55">
            <v>59.81</v>
          </cell>
        </row>
        <row r="56">
          <cell r="A56">
            <v>58.64</v>
          </cell>
        </row>
        <row r="57">
          <cell r="A57">
            <v>63.12</v>
          </cell>
        </row>
        <row r="58">
          <cell r="A58">
            <v>67.44</v>
          </cell>
        </row>
        <row r="59">
          <cell r="A59">
            <v>66.87</v>
          </cell>
        </row>
        <row r="60">
          <cell r="A60">
            <v>69.69</v>
          </cell>
        </row>
        <row r="61">
          <cell r="A61">
            <v>68.849999999999994</v>
          </cell>
        </row>
        <row r="62">
          <cell r="A62">
            <v>73.03</v>
          </cell>
        </row>
        <row r="63">
          <cell r="A63">
            <v>76.400000000000006</v>
          </cell>
        </row>
        <row r="64">
          <cell r="A64">
            <v>52.09</v>
          </cell>
        </row>
        <row r="65">
          <cell r="A65">
            <v>50.65</v>
          </cell>
        </row>
        <row r="66">
          <cell r="A66">
            <v>53.27</v>
          </cell>
        </row>
        <row r="67">
          <cell r="A67">
            <v>64.319999999999993</v>
          </cell>
        </row>
        <row r="68">
          <cell r="A68">
            <v>72.25</v>
          </cell>
        </row>
        <row r="69">
          <cell r="A69">
            <v>68.709999999999994</v>
          </cell>
        </row>
        <row r="70">
          <cell r="A70">
            <v>56.97</v>
          </cell>
        </row>
        <row r="71">
          <cell r="A71">
            <v>55.36</v>
          </cell>
        </row>
        <row r="72">
          <cell r="A72">
            <v>70.05</v>
          </cell>
        </row>
        <row r="73">
          <cell r="A73">
            <v>83.89</v>
          </cell>
        </row>
        <row r="74">
          <cell r="A74">
            <v>70.42</v>
          </cell>
        </row>
        <row r="75">
          <cell r="A75">
            <v>69.84</v>
          </cell>
        </row>
        <row r="76">
          <cell r="A76">
            <v>72.900000000000006</v>
          </cell>
        </row>
        <row r="77">
          <cell r="A77">
            <v>79.34</v>
          </cell>
        </row>
        <row r="78">
          <cell r="A78">
            <v>83.67</v>
          </cell>
        </row>
        <row r="79">
          <cell r="A79">
            <v>87.08</v>
          </cell>
        </row>
        <row r="80">
          <cell r="A80">
            <v>79.349999999999994</v>
          </cell>
        </row>
        <row r="81">
          <cell r="A81">
            <v>81.319999999999993</v>
          </cell>
        </row>
        <row r="82">
          <cell r="A82">
            <v>87.32</v>
          </cell>
        </row>
        <row r="83">
          <cell r="A83">
            <v>75.23</v>
          </cell>
        </row>
        <row r="84">
          <cell r="A84">
            <v>62.48</v>
          </cell>
        </row>
        <row r="85">
          <cell r="A85">
            <v>55.17</v>
          </cell>
        </row>
        <row r="86">
          <cell r="A86">
            <v>67.56</v>
          </cell>
        </row>
        <row r="87">
          <cell r="A87">
            <v>62.06</v>
          </cell>
        </row>
        <row r="88">
          <cell r="A88">
            <v>59.61</v>
          </cell>
        </row>
        <row r="89">
          <cell r="A89">
            <v>52.4</v>
          </cell>
        </row>
        <row r="90">
          <cell r="A90">
            <v>57.21</v>
          </cell>
        </row>
        <row r="91">
          <cell r="A91">
            <v>71.06</v>
          </cell>
        </row>
        <row r="92">
          <cell r="A92">
            <v>79.260000000000005</v>
          </cell>
        </row>
        <row r="93">
          <cell r="A93">
            <v>74.319999999999993</v>
          </cell>
        </row>
        <row r="94">
          <cell r="A94">
            <v>75.87</v>
          </cell>
        </row>
        <row r="95">
          <cell r="A95">
            <v>76.099999999999994</v>
          </cell>
        </row>
        <row r="96">
          <cell r="A96">
            <v>76.739999999999995</v>
          </cell>
        </row>
        <row r="97">
          <cell r="A97">
            <v>72.540000000000006</v>
          </cell>
        </row>
        <row r="98">
          <cell r="A98">
            <v>68.31</v>
          </cell>
        </row>
        <row r="99">
          <cell r="A99">
            <v>74.38</v>
          </cell>
        </row>
        <row r="100">
          <cell r="A100">
            <v>75.930000000000007</v>
          </cell>
        </row>
        <row r="101">
          <cell r="A101">
            <v>82.82</v>
          </cell>
        </row>
        <row r="102">
          <cell r="A102">
            <v>79.41</v>
          </cell>
        </row>
        <row r="103">
          <cell r="A103">
            <v>73.790000000000006</v>
          </cell>
        </row>
        <row r="104">
          <cell r="A104">
            <v>65.8</v>
          </cell>
        </row>
        <row r="105">
          <cell r="A105">
            <v>81.2</v>
          </cell>
        </row>
        <row r="106">
          <cell r="A106">
            <v>74.67</v>
          </cell>
        </row>
        <row r="107">
          <cell r="A107">
            <v>67.61</v>
          </cell>
        </row>
        <row r="108">
          <cell r="A108">
            <v>67.25</v>
          </cell>
        </row>
        <row r="109">
          <cell r="A109">
            <v>66.569999999999993</v>
          </cell>
        </row>
        <row r="110">
          <cell r="A110">
            <v>71.98</v>
          </cell>
        </row>
        <row r="111">
          <cell r="A111">
            <v>77.790000000000006</v>
          </cell>
        </row>
        <row r="112">
          <cell r="A112">
            <v>79.489999999999995</v>
          </cell>
        </row>
        <row r="113">
          <cell r="A113">
            <v>73.3</v>
          </cell>
        </row>
        <row r="114">
          <cell r="A114">
            <v>76.319999999999993</v>
          </cell>
        </row>
        <row r="115">
          <cell r="A115">
            <v>65.56</v>
          </cell>
        </row>
        <row r="116">
          <cell r="A116">
            <v>66.040000000000006</v>
          </cell>
        </row>
        <row r="117">
          <cell r="A117">
            <v>62.54</v>
          </cell>
        </row>
        <row r="118">
          <cell r="A118">
            <v>63</v>
          </cell>
        </row>
        <row r="119">
          <cell r="A119">
            <v>68.14</v>
          </cell>
        </row>
        <row r="120">
          <cell r="A120">
            <v>66.540000000000006</v>
          </cell>
        </row>
        <row r="121">
          <cell r="A121">
            <v>59.81</v>
          </cell>
        </row>
        <row r="122">
          <cell r="A122">
            <v>51.56</v>
          </cell>
        </row>
        <row r="123">
          <cell r="A123">
            <v>45.37</v>
          </cell>
        </row>
        <row r="124">
          <cell r="A124">
            <v>45.71</v>
          </cell>
        </row>
        <row r="125">
          <cell r="A125">
            <v>55.89</v>
          </cell>
        </row>
        <row r="126">
          <cell r="A126">
            <v>53.71</v>
          </cell>
        </row>
        <row r="127">
          <cell r="A127">
            <v>63.22</v>
          </cell>
        </row>
        <row r="128">
          <cell r="A128">
            <v>56.09</v>
          </cell>
        </row>
        <row r="129">
          <cell r="A129">
            <v>57.07</v>
          </cell>
        </row>
        <row r="130">
          <cell r="A130">
            <v>59.77</v>
          </cell>
        </row>
        <row r="131">
          <cell r="A131">
            <v>50.49</v>
          </cell>
        </row>
        <row r="132">
          <cell r="A132">
            <v>51.68</v>
          </cell>
        </row>
        <row r="133">
          <cell r="A133">
            <v>43.03</v>
          </cell>
        </row>
        <row r="134">
          <cell r="A134">
            <v>33.43</v>
          </cell>
        </row>
        <row r="135">
          <cell r="A135">
            <v>62.01</v>
          </cell>
        </row>
        <row r="136">
          <cell r="A136">
            <v>62.8</v>
          </cell>
        </row>
        <row r="137">
          <cell r="A137">
            <v>54.85</v>
          </cell>
        </row>
        <row r="138">
          <cell r="A138">
            <v>63.72</v>
          </cell>
        </row>
        <row r="139">
          <cell r="A139">
            <v>64.69</v>
          </cell>
        </row>
        <row r="140">
          <cell r="A140">
            <v>67.22</v>
          </cell>
        </row>
        <row r="141">
          <cell r="A141">
            <v>68.2</v>
          </cell>
        </row>
        <row r="142">
          <cell r="A142">
            <v>66.86</v>
          </cell>
        </row>
        <row r="143">
          <cell r="A143">
            <v>60.91</v>
          </cell>
        </row>
        <row r="144">
          <cell r="A144">
            <v>68.67</v>
          </cell>
        </row>
        <row r="145">
          <cell r="A145">
            <v>71.3</v>
          </cell>
        </row>
        <row r="146">
          <cell r="A146">
            <v>63.53</v>
          </cell>
        </row>
        <row r="147">
          <cell r="A147">
            <v>68.010000000000005</v>
          </cell>
        </row>
        <row r="148">
          <cell r="A148">
            <v>65.209999999999994</v>
          </cell>
        </row>
        <row r="149">
          <cell r="A149">
            <v>60.57</v>
          </cell>
        </row>
        <row r="150">
          <cell r="A150">
            <v>65.22</v>
          </cell>
        </row>
        <row r="151">
          <cell r="A151">
            <v>62.18</v>
          </cell>
        </row>
        <row r="152">
          <cell r="A152">
            <v>66.400000000000006</v>
          </cell>
        </row>
        <row r="153">
          <cell r="A153">
            <v>65.58</v>
          </cell>
        </row>
        <row r="154">
          <cell r="A154">
            <v>56.29</v>
          </cell>
        </row>
        <row r="155">
          <cell r="A155">
            <v>57</v>
          </cell>
        </row>
        <row r="156">
          <cell r="A156">
            <v>60.41</v>
          </cell>
        </row>
        <row r="157">
          <cell r="A157">
            <v>55.6</v>
          </cell>
        </row>
        <row r="158">
          <cell r="A158">
            <v>51.68</v>
          </cell>
        </row>
        <row r="159">
          <cell r="A159">
            <v>53.56</v>
          </cell>
        </row>
        <row r="160">
          <cell r="A160">
            <v>55.2</v>
          </cell>
        </row>
        <row r="161">
          <cell r="A161">
            <v>64.98</v>
          </cell>
        </row>
        <row r="162">
          <cell r="A162">
            <v>70.12</v>
          </cell>
        </row>
        <row r="163">
          <cell r="A163">
            <v>58.9</v>
          </cell>
        </row>
        <row r="164">
          <cell r="A164">
            <v>49.05</v>
          </cell>
        </row>
        <row r="165">
          <cell r="A165">
            <v>54.18</v>
          </cell>
        </row>
        <row r="166">
          <cell r="A166">
            <v>56.36</v>
          </cell>
        </row>
        <row r="167">
          <cell r="A167">
            <v>57.64</v>
          </cell>
        </row>
        <row r="168">
          <cell r="A168">
            <v>60.92</v>
          </cell>
        </row>
        <row r="169">
          <cell r="A169">
            <v>67.099999999999994</v>
          </cell>
        </row>
        <row r="170">
          <cell r="A170">
            <v>59.02</v>
          </cell>
        </row>
        <row r="171">
          <cell r="A171">
            <v>63.91</v>
          </cell>
        </row>
        <row r="172">
          <cell r="A172">
            <v>59.38</v>
          </cell>
        </row>
        <row r="173">
          <cell r="A173">
            <v>50.39</v>
          </cell>
        </row>
        <row r="174">
          <cell r="A174">
            <v>51.37</v>
          </cell>
        </row>
        <row r="175">
          <cell r="A175">
            <v>62.09</v>
          </cell>
        </row>
        <row r="176">
          <cell r="A176">
            <v>64.53</v>
          </cell>
        </row>
        <row r="177">
          <cell r="A177">
            <v>54.15</v>
          </cell>
        </row>
        <row r="178">
          <cell r="A178">
            <v>45.15</v>
          </cell>
        </row>
        <row r="179">
          <cell r="A179">
            <v>38.56</v>
          </cell>
        </row>
        <row r="180">
          <cell r="A180">
            <v>50.84</v>
          </cell>
        </row>
        <row r="181">
          <cell r="A181">
            <v>53.45</v>
          </cell>
        </row>
        <row r="182">
          <cell r="A182">
            <v>57.38</v>
          </cell>
        </row>
        <row r="183">
          <cell r="A183">
            <v>61.86</v>
          </cell>
        </row>
        <row r="184">
          <cell r="A184">
            <v>67.97</v>
          </cell>
        </row>
        <row r="185">
          <cell r="A185">
            <v>55.48</v>
          </cell>
        </row>
        <row r="186">
          <cell r="A186">
            <v>52.78</v>
          </cell>
        </row>
        <row r="187">
          <cell r="A187">
            <v>45.64</v>
          </cell>
        </row>
        <row r="188">
          <cell r="A188">
            <v>38.770000000000003</v>
          </cell>
        </row>
        <row r="189">
          <cell r="A189">
            <v>48.23</v>
          </cell>
        </row>
        <row r="190">
          <cell r="A190">
            <v>73.3</v>
          </cell>
        </row>
        <row r="191">
          <cell r="A191">
            <v>72.8</v>
          </cell>
        </row>
        <row r="192">
          <cell r="A192">
            <v>65.540000000000006</v>
          </cell>
        </row>
        <row r="193">
          <cell r="A193">
            <v>68.62</v>
          </cell>
        </row>
        <row r="194">
          <cell r="A194">
            <v>71.489999999999995</v>
          </cell>
        </row>
        <row r="195">
          <cell r="A195">
            <v>67.63</v>
          </cell>
        </row>
        <row r="196">
          <cell r="A196">
            <v>65.12</v>
          </cell>
        </row>
        <row r="197">
          <cell r="A197">
            <v>65.510000000000005</v>
          </cell>
        </row>
        <row r="198">
          <cell r="A198">
            <v>65.599999999999994</v>
          </cell>
        </row>
        <row r="199">
          <cell r="A199">
            <v>61.09</v>
          </cell>
        </row>
        <row r="200">
          <cell r="A200">
            <v>64.2</v>
          </cell>
        </row>
        <row r="201">
          <cell r="A201">
            <v>62.52</v>
          </cell>
        </row>
        <row r="202">
          <cell r="A202">
            <v>63.83</v>
          </cell>
        </row>
        <row r="203">
          <cell r="A203">
            <v>57.49</v>
          </cell>
        </row>
        <row r="204">
          <cell r="A204">
            <v>67.03</v>
          </cell>
        </row>
        <row r="205">
          <cell r="A205">
            <v>58.93</v>
          </cell>
        </row>
        <row r="206">
          <cell r="A206">
            <v>58.42</v>
          </cell>
        </row>
        <row r="207">
          <cell r="A207">
            <v>73.25</v>
          </cell>
        </row>
        <row r="208">
          <cell r="A208">
            <v>54.57</v>
          </cell>
        </row>
        <row r="209">
          <cell r="A209">
            <v>73.69</v>
          </cell>
        </row>
        <row r="210">
          <cell r="A210">
            <v>64.7</v>
          </cell>
        </row>
        <row r="211">
          <cell r="A211">
            <v>73.33</v>
          </cell>
        </row>
        <row r="212">
          <cell r="A212">
            <v>73.91</v>
          </cell>
        </row>
        <row r="213">
          <cell r="A213">
            <v>68.900000000000006</v>
          </cell>
        </row>
        <row r="214">
          <cell r="A214">
            <v>75.16</v>
          </cell>
        </row>
        <row r="215">
          <cell r="A215">
            <v>64.900000000000006</v>
          </cell>
        </row>
        <row r="216">
          <cell r="A216">
            <v>57.42</v>
          </cell>
        </row>
        <row r="217">
          <cell r="A217">
            <v>72.400000000000006</v>
          </cell>
        </row>
        <row r="218">
          <cell r="A218">
            <v>80.540000000000006</v>
          </cell>
        </row>
        <row r="219">
          <cell r="A219">
            <v>70.03</v>
          </cell>
        </row>
        <row r="220">
          <cell r="A220">
            <v>59.98</v>
          </cell>
        </row>
        <row r="221">
          <cell r="A221">
            <v>73.959999999999994</v>
          </cell>
        </row>
        <row r="222">
          <cell r="A222">
            <v>65</v>
          </cell>
        </row>
        <row r="223">
          <cell r="A223">
            <v>71.87</v>
          </cell>
        </row>
        <row r="224">
          <cell r="A224">
            <v>65.92</v>
          </cell>
        </row>
        <row r="225">
          <cell r="A225">
            <v>44.61</v>
          </cell>
        </row>
        <row r="226">
          <cell r="A226">
            <v>38.31</v>
          </cell>
        </row>
        <row r="227">
          <cell r="A227">
            <v>47.71</v>
          </cell>
        </row>
        <row r="228">
          <cell r="A228">
            <v>70.08</v>
          </cell>
        </row>
        <row r="229">
          <cell r="A229">
            <v>64.040000000000006</v>
          </cell>
        </row>
        <row r="230">
          <cell r="A230">
            <v>71.69</v>
          </cell>
        </row>
        <row r="231">
          <cell r="A231">
            <v>73.069999999999993</v>
          </cell>
        </row>
        <row r="232">
          <cell r="A232">
            <v>69.88</v>
          </cell>
        </row>
        <row r="233">
          <cell r="A233">
            <v>66.92</v>
          </cell>
        </row>
        <row r="234">
          <cell r="A234">
            <v>66.180000000000007</v>
          </cell>
        </row>
        <row r="235">
          <cell r="A235">
            <v>48.53</v>
          </cell>
        </row>
        <row r="236">
          <cell r="A236">
            <v>50.37</v>
          </cell>
        </row>
        <row r="237">
          <cell r="A237">
            <v>63.8</v>
          </cell>
        </row>
        <row r="238">
          <cell r="A238">
            <v>73.260000000000005</v>
          </cell>
        </row>
        <row r="239">
          <cell r="A239">
            <v>71.72</v>
          </cell>
        </row>
        <row r="240">
          <cell r="A240">
            <v>74.89</v>
          </cell>
        </row>
        <row r="241">
          <cell r="A241">
            <v>72.260000000000005</v>
          </cell>
        </row>
        <row r="242">
          <cell r="A242">
            <v>78.62</v>
          </cell>
        </row>
        <row r="243">
          <cell r="A243">
            <v>78.22</v>
          </cell>
        </row>
        <row r="244">
          <cell r="A244">
            <v>74.510000000000005</v>
          </cell>
        </row>
        <row r="245">
          <cell r="A245">
            <v>67.33</v>
          </cell>
        </row>
        <row r="246">
          <cell r="A246">
            <v>56.18</v>
          </cell>
        </row>
        <row r="247">
          <cell r="A247">
            <v>56.59</v>
          </cell>
        </row>
        <row r="248">
          <cell r="A248">
            <v>75.569999999999993</v>
          </cell>
        </row>
        <row r="249">
          <cell r="A249">
            <v>78.53</v>
          </cell>
        </row>
        <row r="250">
          <cell r="A250">
            <v>82.05</v>
          </cell>
        </row>
        <row r="251">
          <cell r="A251">
            <v>74.930000000000007</v>
          </cell>
        </row>
        <row r="252">
          <cell r="A252">
            <v>70.510000000000005</v>
          </cell>
        </row>
        <row r="253">
          <cell r="A253">
            <v>62.95</v>
          </cell>
        </row>
        <row r="254">
          <cell r="A254">
            <v>63.77</v>
          </cell>
        </row>
        <row r="255">
          <cell r="A255">
            <v>71.010000000000005</v>
          </cell>
        </row>
        <row r="256">
          <cell r="A256">
            <v>63.32</v>
          </cell>
        </row>
        <row r="257">
          <cell r="A257">
            <v>62.48</v>
          </cell>
        </row>
        <row r="258">
          <cell r="A258">
            <v>59.27</v>
          </cell>
        </row>
        <row r="259">
          <cell r="A259">
            <v>58.94</v>
          </cell>
        </row>
        <row r="260">
          <cell r="A260">
            <v>64.37</v>
          </cell>
        </row>
        <row r="261">
          <cell r="A261">
            <v>64.989999999999995</v>
          </cell>
        </row>
        <row r="262">
          <cell r="A262">
            <v>75.19</v>
          </cell>
        </row>
        <row r="263">
          <cell r="A263">
            <v>73.12</v>
          </cell>
        </row>
        <row r="264">
          <cell r="A264">
            <v>63.67</v>
          </cell>
        </row>
        <row r="265">
          <cell r="A265">
            <v>48.85</v>
          </cell>
        </row>
        <row r="266">
          <cell r="A266">
            <v>58.91</v>
          </cell>
        </row>
        <row r="267">
          <cell r="A267">
            <v>72.739999999999995</v>
          </cell>
        </row>
        <row r="268">
          <cell r="A268">
            <v>69.849999999999994</v>
          </cell>
        </row>
        <row r="269">
          <cell r="A269">
            <v>66.88</v>
          </cell>
        </row>
        <row r="270">
          <cell r="A270">
            <v>72.930000000000007</v>
          </cell>
        </row>
        <row r="271">
          <cell r="A271">
            <v>75.56</v>
          </cell>
        </row>
        <row r="272">
          <cell r="A272">
            <v>78.650000000000006</v>
          </cell>
        </row>
        <row r="273">
          <cell r="A273">
            <v>71.849999999999994</v>
          </cell>
        </row>
        <row r="274">
          <cell r="A274">
            <v>71.48</v>
          </cell>
        </row>
        <row r="275">
          <cell r="A275">
            <v>62.72</v>
          </cell>
        </row>
        <row r="276">
          <cell r="A276">
            <v>68.03</v>
          </cell>
        </row>
        <row r="277">
          <cell r="A277">
            <v>62.29</v>
          </cell>
        </row>
        <row r="278">
          <cell r="A278">
            <v>61.63</v>
          </cell>
        </row>
        <row r="279">
          <cell r="A279">
            <v>62.1</v>
          </cell>
        </row>
        <row r="280">
          <cell r="A280">
            <v>67.31</v>
          </cell>
        </row>
        <row r="281">
          <cell r="A281">
            <v>74.540000000000006</v>
          </cell>
        </row>
        <row r="282">
          <cell r="A282">
            <v>74.16</v>
          </cell>
        </row>
        <row r="283">
          <cell r="A283">
            <v>66.239999999999995</v>
          </cell>
        </row>
        <row r="284">
          <cell r="A284">
            <v>62.99</v>
          </cell>
        </row>
        <row r="285">
          <cell r="A285">
            <v>65.63</v>
          </cell>
        </row>
        <row r="286">
          <cell r="A286">
            <v>70.67</v>
          </cell>
        </row>
        <row r="287">
          <cell r="A287">
            <v>72.56</v>
          </cell>
        </row>
        <row r="288">
          <cell r="A288">
            <v>78.28</v>
          </cell>
        </row>
        <row r="289">
          <cell r="A289">
            <v>80.62</v>
          </cell>
        </row>
        <row r="290">
          <cell r="A290">
            <v>78.14</v>
          </cell>
        </row>
        <row r="291">
          <cell r="A291">
            <v>76.55</v>
          </cell>
        </row>
        <row r="292">
          <cell r="A292">
            <v>77.25</v>
          </cell>
        </row>
        <row r="293">
          <cell r="A293">
            <v>83.99</v>
          </cell>
        </row>
        <row r="294">
          <cell r="A294">
            <v>72.14</v>
          </cell>
        </row>
        <row r="295">
          <cell r="A295">
            <v>63.52</v>
          </cell>
        </row>
        <row r="296">
          <cell r="A296">
            <v>67.819999999999993</v>
          </cell>
        </row>
        <row r="297">
          <cell r="A297">
            <v>80.34</v>
          </cell>
        </row>
        <row r="298">
          <cell r="A298">
            <v>83.86</v>
          </cell>
        </row>
        <row r="299">
          <cell r="A299">
            <v>85.26</v>
          </cell>
        </row>
        <row r="300">
          <cell r="A300">
            <v>78.709999999999994</v>
          </cell>
        </row>
        <row r="301">
          <cell r="A301">
            <v>67.53</v>
          </cell>
        </row>
        <row r="302">
          <cell r="A302">
            <v>66.430000000000007</v>
          </cell>
        </row>
        <row r="303">
          <cell r="A303">
            <v>75.11</v>
          </cell>
        </row>
        <row r="304">
          <cell r="A304">
            <v>80.319999999999993</v>
          </cell>
        </row>
        <row r="305">
          <cell r="A305">
            <v>81.819999999999993</v>
          </cell>
        </row>
        <row r="306">
          <cell r="A306">
            <v>75.819999999999993</v>
          </cell>
        </row>
        <row r="307">
          <cell r="A307">
            <v>77.06</v>
          </cell>
        </row>
        <row r="308">
          <cell r="A308">
            <v>74.56</v>
          </cell>
        </row>
        <row r="309">
          <cell r="A309">
            <v>72.3</v>
          </cell>
        </row>
        <row r="310">
          <cell r="A310">
            <v>70.05</v>
          </cell>
        </row>
        <row r="311">
          <cell r="A311">
            <v>79.03</v>
          </cell>
        </row>
        <row r="312">
          <cell r="A312">
            <v>87.19</v>
          </cell>
        </row>
        <row r="313">
          <cell r="A313">
            <v>84.2</v>
          </cell>
        </row>
        <row r="314">
          <cell r="A314">
            <v>76.62</v>
          </cell>
        </row>
        <row r="315">
          <cell r="A315">
            <v>66.22</v>
          </cell>
        </row>
        <row r="316">
          <cell r="A316">
            <v>75.75</v>
          </cell>
        </row>
        <row r="317">
          <cell r="A317">
            <v>76.13</v>
          </cell>
        </row>
        <row r="318">
          <cell r="A318">
            <v>74.27</v>
          </cell>
        </row>
        <row r="319">
          <cell r="A319">
            <v>76.8</v>
          </cell>
        </row>
        <row r="320">
          <cell r="A320">
            <v>68.87</v>
          </cell>
        </row>
        <row r="321">
          <cell r="A321">
            <v>69.430000000000007</v>
          </cell>
        </row>
        <row r="322">
          <cell r="A322">
            <v>70.319999999999993</v>
          </cell>
        </row>
        <row r="323">
          <cell r="A323">
            <v>67.8</v>
          </cell>
        </row>
        <row r="324">
          <cell r="A324">
            <v>63.73</v>
          </cell>
        </row>
        <row r="325">
          <cell r="A325">
            <v>65.23</v>
          </cell>
        </row>
        <row r="326">
          <cell r="A326">
            <v>52.27</v>
          </cell>
        </row>
        <row r="327">
          <cell r="A327">
            <v>62.32</v>
          </cell>
        </row>
        <row r="328">
          <cell r="A328">
            <v>50.55</v>
          </cell>
        </row>
        <row r="329">
          <cell r="A329">
            <v>58.47</v>
          </cell>
        </row>
        <row r="330">
          <cell r="A330">
            <v>61.93</v>
          </cell>
        </row>
        <row r="331">
          <cell r="A331">
            <v>70.260000000000005</v>
          </cell>
        </row>
        <row r="332">
          <cell r="A332">
            <v>65.5</v>
          </cell>
        </row>
        <row r="333">
          <cell r="A333">
            <v>78.069999999999993</v>
          </cell>
        </row>
        <row r="334">
          <cell r="A334">
            <v>77.25</v>
          </cell>
        </row>
        <row r="335">
          <cell r="A335">
            <v>67.88</v>
          </cell>
        </row>
        <row r="336">
          <cell r="A336">
            <v>65.760000000000005</v>
          </cell>
        </row>
        <row r="337">
          <cell r="A337">
            <v>72.239999999999995</v>
          </cell>
        </row>
        <row r="338">
          <cell r="A338">
            <v>77.98</v>
          </cell>
        </row>
        <row r="339">
          <cell r="A339">
            <v>85.75</v>
          </cell>
        </row>
        <row r="340">
          <cell r="A340">
            <v>85.12</v>
          </cell>
        </row>
        <row r="341">
          <cell r="A341">
            <v>82.89</v>
          </cell>
        </row>
        <row r="342">
          <cell r="A342">
            <v>80.97</v>
          </cell>
        </row>
        <row r="343">
          <cell r="A343">
            <v>84.28</v>
          </cell>
        </row>
        <row r="344">
          <cell r="A344">
            <v>84.93</v>
          </cell>
        </row>
        <row r="345">
          <cell r="A345">
            <v>81.56</v>
          </cell>
        </row>
        <row r="346">
          <cell r="A346">
            <v>78.209999999999994</v>
          </cell>
        </row>
        <row r="347">
          <cell r="A347">
            <v>76.69</v>
          </cell>
        </row>
        <row r="348">
          <cell r="A348">
            <v>68.650000000000006</v>
          </cell>
        </row>
        <row r="349">
          <cell r="A349">
            <v>62.29</v>
          </cell>
        </row>
        <row r="350">
          <cell r="A350">
            <v>55.73</v>
          </cell>
        </row>
        <row r="351">
          <cell r="A351">
            <v>60.36</v>
          </cell>
        </row>
        <row r="352">
          <cell r="A352">
            <v>58.22</v>
          </cell>
        </row>
        <row r="353">
          <cell r="A353">
            <v>65.08</v>
          </cell>
        </row>
        <row r="354">
          <cell r="A354">
            <v>70.849999999999994</v>
          </cell>
        </row>
        <row r="355">
          <cell r="A355">
            <v>74.05</v>
          </cell>
        </row>
        <row r="356">
          <cell r="A356">
            <v>87.16</v>
          </cell>
        </row>
        <row r="357">
          <cell r="A357">
            <v>89.09</v>
          </cell>
        </row>
        <row r="358">
          <cell r="A358">
            <v>78.39</v>
          </cell>
        </row>
        <row r="359">
          <cell r="A359">
            <v>80.5</v>
          </cell>
        </row>
        <row r="360">
          <cell r="A360">
            <v>86.12</v>
          </cell>
        </row>
        <row r="361">
          <cell r="A361">
            <v>84.78</v>
          </cell>
        </row>
        <row r="362">
          <cell r="A362">
            <v>79.44</v>
          </cell>
        </row>
        <row r="363">
          <cell r="A363">
            <v>76.53</v>
          </cell>
        </row>
        <row r="364">
          <cell r="A364">
            <v>75.62</v>
          </cell>
        </row>
        <row r="365">
          <cell r="A365">
            <v>79.400000000000006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5_WSpeed"/>
      <sheetName val="data"/>
    </sheetNames>
    <sheetDataSet>
      <sheetData sheetId="0" refreshError="1"/>
      <sheetData sheetId="1">
        <row r="1">
          <cell r="A1">
            <v>3.54</v>
          </cell>
        </row>
        <row r="2">
          <cell r="A2">
            <v>1.33</v>
          </cell>
        </row>
        <row r="3">
          <cell r="A3">
            <v>2.0099999999999998</v>
          </cell>
        </row>
        <row r="4">
          <cell r="A4">
            <v>1.85</v>
          </cell>
        </row>
        <row r="5">
          <cell r="A5">
            <v>1.76</v>
          </cell>
        </row>
        <row r="6">
          <cell r="A6">
            <v>1.91</v>
          </cell>
        </row>
        <row r="7">
          <cell r="A7">
            <v>2.66</v>
          </cell>
        </row>
        <row r="8">
          <cell r="A8">
            <v>2.93</v>
          </cell>
        </row>
        <row r="9">
          <cell r="A9">
            <v>2.64</v>
          </cell>
        </row>
        <row r="10">
          <cell r="A10">
            <v>2.5099999999999998</v>
          </cell>
        </row>
        <row r="11">
          <cell r="A11">
            <v>2.36</v>
          </cell>
        </row>
        <row r="12">
          <cell r="A12">
            <v>4</v>
          </cell>
        </row>
        <row r="13">
          <cell r="A13">
            <v>2.02</v>
          </cell>
        </row>
        <row r="14">
          <cell r="A14">
            <v>1.3</v>
          </cell>
        </row>
        <row r="15">
          <cell r="A15">
            <v>3.05</v>
          </cell>
        </row>
        <row r="16">
          <cell r="A16">
            <v>4.57</v>
          </cell>
        </row>
        <row r="17">
          <cell r="A17">
            <v>2.77</v>
          </cell>
        </row>
        <row r="18">
          <cell r="A18">
            <v>3.58</v>
          </cell>
        </row>
        <row r="19">
          <cell r="A19">
            <v>4.47</v>
          </cell>
        </row>
        <row r="20">
          <cell r="A20">
            <v>2.5299999999999998</v>
          </cell>
        </row>
        <row r="21">
          <cell r="A21">
            <v>3.18</v>
          </cell>
        </row>
        <row r="22">
          <cell r="A22">
            <v>5.17</v>
          </cell>
        </row>
        <row r="23">
          <cell r="A23">
            <v>4.46</v>
          </cell>
        </row>
        <row r="24">
          <cell r="A24">
            <v>3.02</v>
          </cell>
        </row>
        <row r="25">
          <cell r="A25">
            <v>3.62</v>
          </cell>
        </row>
        <row r="26">
          <cell r="A26">
            <v>2.63</v>
          </cell>
        </row>
        <row r="27">
          <cell r="A27">
            <v>1.88</v>
          </cell>
        </row>
        <row r="28">
          <cell r="A28">
            <v>2.95</v>
          </cell>
        </row>
        <row r="29">
          <cell r="A29">
            <v>3.89</v>
          </cell>
        </row>
        <row r="30">
          <cell r="A30">
            <v>8.2899999999999991</v>
          </cell>
        </row>
        <row r="31">
          <cell r="A31">
            <v>9.2100000000000009</v>
          </cell>
        </row>
        <row r="32">
          <cell r="A32">
            <v>5.45</v>
          </cell>
        </row>
        <row r="33">
          <cell r="A33">
            <v>4.03</v>
          </cell>
        </row>
        <row r="34">
          <cell r="A34">
            <v>5.44</v>
          </cell>
        </row>
        <row r="35">
          <cell r="A35">
            <v>7.07</v>
          </cell>
        </row>
        <row r="36">
          <cell r="A36">
            <v>6.35</v>
          </cell>
        </row>
        <row r="37">
          <cell r="A37">
            <v>2.5099999999999998</v>
          </cell>
        </row>
        <row r="38">
          <cell r="A38">
            <v>3.24</v>
          </cell>
        </row>
        <row r="39">
          <cell r="A39">
            <v>3.19</v>
          </cell>
        </row>
        <row r="40">
          <cell r="A40">
            <v>5.37</v>
          </cell>
        </row>
        <row r="41">
          <cell r="A41">
            <v>5.77</v>
          </cell>
        </row>
        <row r="42">
          <cell r="A42">
            <v>4.6399999999999997</v>
          </cell>
        </row>
        <row r="43">
          <cell r="A43">
            <v>4.57</v>
          </cell>
        </row>
        <row r="44">
          <cell r="A44">
            <v>2.7</v>
          </cell>
        </row>
        <row r="45">
          <cell r="A45">
            <v>3.05</v>
          </cell>
        </row>
        <row r="46">
          <cell r="A46">
            <v>4.1900000000000004</v>
          </cell>
        </row>
        <row r="47">
          <cell r="A47">
            <v>3.08</v>
          </cell>
        </row>
        <row r="48">
          <cell r="A48">
            <v>7.86</v>
          </cell>
        </row>
        <row r="49">
          <cell r="A49">
            <v>8.77</v>
          </cell>
        </row>
        <row r="50">
          <cell r="A50">
            <v>7.53</v>
          </cell>
        </row>
        <row r="51">
          <cell r="A51">
            <v>4.8</v>
          </cell>
        </row>
        <row r="52">
          <cell r="A52">
            <v>3.36</v>
          </cell>
        </row>
        <row r="53">
          <cell r="A53">
            <v>2.42</v>
          </cell>
        </row>
        <row r="54">
          <cell r="A54">
            <v>2.0699999999999998</v>
          </cell>
        </row>
        <row r="55">
          <cell r="A55">
            <v>3.06</v>
          </cell>
        </row>
        <row r="56">
          <cell r="A56">
            <v>4.3600000000000003</v>
          </cell>
        </row>
        <row r="57">
          <cell r="A57">
            <v>3.41</v>
          </cell>
        </row>
        <row r="58">
          <cell r="A58">
            <v>2.1800000000000002</v>
          </cell>
        </row>
        <row r="59">
          <cell r="A59">
            <v>2.46</v>
          </cell>
        </row>
        <row r="60">
          <cell r="A60">
            <v>2.69</v>
          </cell>
        </row>
        <row r="61">
          <cell r="A61">
            <v>2.56</v>
          </cell>
        </row>
        <row r="62">
          <cell r="A62">
            <v>1.36</v>
          </cell>
        </row>
        <row r="63">
          <cell r="A63">
            <v>1.91</v>
          </cell>
        </row>
        <row r="64">
          <cell r="A64">
            <v>4.79</v>
          </cell>
        </row>
        <row r="65">
          <cell r="A65">
            <v>1.72</v>
          </cell>
        </row>
        <row r="66">
          <cell r="A66">
            <v>1.76</v>
          </cell>
        </row>
        <row r="67">
          <cell r="A67">
            <v>2.67</v>
          </cell>
        </row>
        <row r="68">
          <cell r="A68">
            <v>2.1</v>
          </cell>
        </row>
        <row r="69">
          <cell r="A69">
            <v>1.51</v>
          </cell>
        </row>
        <row r="70">
          <cell r="A70">
            <v>1.87</v>
          </cell>
        </row>
        <row r="71">
          <cell r="A71">
            <v>2.12</v>
          </cell>
        </row>
        <row r="72">
          <cell r="A72">
            <v>3.52</v>
          </cell>
        </row>
        <row r="73">
          <cell r="A73">
            <v>3.51</v>
          </cell>
        </row>
        <row r="74">
          <cell r="A74">
            <v>2.7</v>
          </cell>
        </row>
        <row r="75">
          <cell r="A75">
            <v>2.61</v>
          </cell>
        </row>
        <row r="76">
          <cell r="A76">
            <v>5.14</v>
          </cell>
        </row>
        <row r="77">
          <cell r="A77">
            <v>6.08</v>
          </cell>
        </row>
        <row r="78">
          <cell r="A78">
            <v>8.1300000000000008</v>
          </cell>
        </row>
        <row r="79">
          <cell r="A79">
            <v>6.24</v>
          </cell>
        </row>
        <row r="80">
          <cell r="A80">
            <v>2.96</v>
          </cell>
        </row>
        <row r="81">
          <cell r="A81">
            <v>1.79</v>
          </cell>
        </row>
        <row r="82">
          <cell r="A82">
            <v>2.42</v>
          </cell>
        </row>
        <row r="83">
          <cell r="A83">
            <v>3.88</v>
          </cell>
        </row>
        <row r="84">
          <cell r="A84">
            <v>4.38</v>
          </cell>
        </row>
        <row r="85">
          <cell r="A85">
            <v>2.86</v>
          </cell>
        </row>
        <row r="86">
          <cell r="A86">
            <v>2.72</v>
          </cell>
        </row>
        <row r="87">
          <cell r="A87">
            <v>2.74</v>
          </cell>
        </row>
        <row r="88">
          <cell r="A88">
            <v>1.56</v>
          </cell>
        </row>
        <row r="89">
          <cell r="A89">
            <v>1.77</v>
          </cell>
        </row>
        <row r="90">
          <cell r="A90">
            <v>2.35</v>
          </cell>
        </row>
        <row r="91">
          <cell r="A91">
            <v>4.26</v>
          </cell>
        </row>
        <row r="92">
          <cell r="A92">
            <v>3.88</v>
          </cell>
        </row>
        <row r="93">
          <cell r="A93">
            <v>2.29</v>
          </cell>
        </row>
        <row r="94">
          <cell r="A94">
            <v>3.65</v>
          </cell>
        </row>
        <row r="95">
          <cell r="A95">
            <v>3.08</v>
          </cell>
        </row>
        <row r="96">
          <cell r="A96">
            <v>7.2</v>
          </cell>
        </row>
        <row r="97">
          <cell r="A97">
            <v>8.17</v>
          </cell>
        </row>
        <row r="98">
          <cell r="A98">
            <v>8.4499999999999993</v>
          </cell>
        </row>
        <row r="99">
          <cell r="A99">
            <v>5.82</v>
          </cell>
        </row>
        <row r="100">
          <cell r="A100">
            <v>3.67</v>
          </cell>
        </row>
        <row r="101">
          <cell r="A101">
            <v>2</v>
          </cell>
        </row>
        <row r="102">
          <cell r="A102">
            <v>7.18</v>
          </cell>
        </row>
        <row r="103">
          <cell r="A103">
            <v>7.45</v>
          </cell>
        </row>
        <row r="104">
          <cell r="A104">
            <v>8.2200000000000006</v>
          </cell>
        </row>
        <row r="105">
          <cell r="A105">
            <v>2.73</v>
          </cell>
        </row>
        <row r="106">
          <cell r="A106">
            <v>3.01</v>
          </cell>
        </row>
        <row r="107">
          <cell r="A107">
            <v>1.8</v>
          </cell>
        </row>
        <row r="108">
          <cell r="A108">
            <v>2.69</v>
          </cell>
        </row>
        <row r="109">
          <cell r="A109">
            <v>2.4300000000000002</v>
          </cell>
        </row>
        <row r="110">
          <cell r="A110">
            <v>4.29</v>
          </cell>
        </row>
        <row r="111">
          <cell r="A111">
            <v>6.86</v>
          </cell>
        </row>
        <row r="112">
          <cell r="A112">
            <v>3.32</v>
          </cell>
        </row>
        <row r="113">
          <cell r="A113">
            <v>1.51</v>
          </cell>
        </row>
        <row r="114">
          <cell r="A114">
            <v>2.19</v>
          </cell>
        </row>
        <row r="115">
          <cell r="A115">
            <v>2.25</v>
          </cell>
        </row>
        <row r="116">
          <cell r="A116">
            <v>4.9800000000000004</v>
          </cell>
        </row>
        <row r="117">
          <cell r="A117">
            <v>3.67</v>
          </cell>
        </row>
        <row r="118">
          <cell r="A118">
            <v>1.96</v>
          </cell>
        </row>
        <row r="119">
          <cell r="A119">
            <v>2.35</v>
          </cell>
        </row>
        <row r="120">
          <cell r="A120">
            <v>2.42</v>
          </cell>
        </row>
        <row r="121">
          <cell r="A121">
            <v>2.08</v>
          </cell>
        </row>
        <row r="122">
          <cell r="A122">
            <v>1.76</v>
          </cell>
        </row>
        <row r="123">
          <cell r="A123">
            <v>1.85</v>
          </cell>
        </row>
        <row r="124">
          <cell r="A124">
            <v>2.5499999999999998</v>
          </cell>
        </row>
        <row r="125">
          <cell r="A125">
            <v>2.68</v>
          </cell>
        </row>
        <row r="126">
          <cell r="A126">
            <v>2.29</v>
          </cell>
        </row>
        <row r="127">
          <cell r="A127">
            <v>2.83</v>
          </cell>
        </row>
        <row r="128">
          <cell r="A128">
            <v>2.46</v>
          </cell>
        </row>
        <row r="129">
          <cell r="A129">
            <v>2.73</v>
          </cell>
        </row>
        <row r="130">
          <cell r="A130">
            <v>5.27</v>
          </cell>
        </row>
        <row r="131">
          <cell r="A131">
            <v>5.33</v>
          </cell>
        </row>
        <row r="132">
          <cell r="A132">
            <v>2.65</v>
          </cell>
        </row>
        <row r="133">
          <cell r="A133">
            <v>1.37</v>
          </cell>
        </row>
        <row r="134">
          <cell r="A134">
            <v>2.62</v>
          </cell>
        </row>
        <row r="135">
          <cell r="A135">
            <v>4.0999999999999996</v>
          </cell>
        </row>
        <row r="136">
          <cell r="A136">
            <v>3.12</v>
          </cell>
        </row>
        <row r="137">
          <cell r="A137">
            <v>2.94</v>
          </cell>
        </row>
        <row r="138">
          <cell r="A138">
            <v>3.96</v>
          </cell>
        </row>
        <row r="139">
          <cell r="A139">
            <v>3.69</v>
          </cell>
        </row>
        <row r="140">
          <cell r="A140">
            <v>5.63</v>
          </cell>
        </row>
        <row r="141">
          <cell r="A141">
            <v>3.8</v>
          </cell>
        </row>
        <row r="142">
          <cell r="A142">
            <v>4.05</v>
          </cell>
        </row>
        <row r="143">
          <cell r="A143">
            <v>4.0199999999999996</v>
          </cell>
        </row>
        <row r="144">
          <cell r="A144">
            <v>4.75</v>
          </cell>
        </row>
        <row r="145">
          <cell r="A145">
            <v>4.49</v>
          </cell>
        </row>
        <row r="146">
          <cell r="A146">
            <v>3.88</v>
          </cell>
        </row>
        <row r="147">
          <cell r="A147">
            <v>2.79</v>
          </cell>
        </row>
        <row r="148">
          <cell r="A148">
            <v>4.92</v>
          </cell>
        </row>
        <row r="149">
          <cell r="A149">
            <v>3.81</v>
          </cell>
        </row>
        <row r="150">
          <cell r="A150">
            <v>1.86</v>
          </cell>
        </row>
        <row r="151">
          <cell r="A151">
            <v>1.51</v>
          </cell>
        </row>
        <row r="152">
          <cell r="A152">
            <v>1.91</v>
          </cell>
        </row>
        <row r="153">
          <cell r="A153">
            <v>3.14</v>
          </cell>
        </row>
        <row r="154">
          <cell r="A154">
            <v>4.7300000000000004</v>
          </cell>
        </row>
        <row r="155">
          <cell r="A155">
            <v>4.47</v>
          </cell>
        </row>
        <row r="156">
          <cell r="A156">
            <v>3.69</v>
          </cell>
        </row>
        <row r="157">
          <cell r="A157">
            <v>4.2300000000000004</v>
          </cell>
        </row>
        <row r="158">
          <cell r="A158">
            <v>4.05</v>
          </cell>
        </row>
        <row r="159">
          <cell r="A159">
            <v>3.94</v>
          </cell>
        </row>
        <row r="160">
          <cell r="A160">
            <v>2.59</v>
          </cell>
        </row>
        <row r="161">
          <cell r="A161">
            <v>2.27</v>
          </cell>
        </row>
        <row r="162">
          <cell r="A162">
            <v>3.48</v>
          </cell>
        </row>
        <row r="163">
          <cell r="A163">
            <v>3.77</v>
          </cell>
        </row>
        <row r="164">
          <cell r="A164">
            <v>5.54</v>
          </cell>
        </row>
        <row r="165">
          <cell r="A165">
            <v>4.12</v>
          </cell>
        </row>
        <row r="166">
          <cell r="A166">
            <v>3.67</v>
          </cell>
        </row>
        <row r="167">
          <cell r="A167">
            <v>2.04</v>
          </cell>
        </row>
        <row r="168">
          <cell r="A168">
            <v>2.66</v>
          </cell>
        </row>
        <row r="169">
          <cell r="A169">
            <v>4.4000000000000004</v>
          </cell>
        </row>
        <row r="170">
          <cell r="A170">
            <v>2.4500000000000002</v>
          </cell>
        </row>
        <row r="171">
          <cell r="A171">
            <v>2.88</v>
          </cell>
        </row>
        <row r="172">
          <cell r="A172">
            <v>4</v>
          </cell>
        </row>
        <row r="173">
          <cell r="A173">
            <v>2.74</v>
          </cell>
        </row>
        <row r="174">
          <cell r="A174">
            <v>2.62</v>
          </cell>
        </row>
        <row r="175">
          <cell r="A175">
            <v>3.44</v>
          </cell>
        </row>
        <row r="176">
          <cell r="A176">
            <v>3.05</v>
          </cell>
        </row>
        <row r="177">
          <cell r="A177">
            <v>1.98</v>
          </cell>
        </row>
        <row r="178">
          <cell r="A178">
            <v>2.08</v>
          </cell>
        </row>
        <row r="179">
          <cell r="A179">
            <v>1.44</v>
          </cell>
        </row>
        <row r="180">
          <cell r="A180">
            <v>3.95</v>
          </cell>
        </row>
        <row r="181">
          <cell r="A181">
            <v>4.67</v>
          </cell>
        </row>
        <row r="182">
          <cell r="A182">
            <v>4.12</v>
          </cell>
        </row>
        <row r="183">
          <cell r="A183">
            <v>1.69</v>
          </cell>
        </row>
        <row r="184">
          <cell r="A184">
            <v>3.85</v>
          </cell>
        </row>
        <row r="185">
          <cell r="A185">
            <v>4.4000000000000004</v>
          </cell>
        </row>
        <row r="186">
          <cell r="A186">
            <v>3.63</v>
          </cell>
        </row>
        <row r="187">
          <cell r="A187">
            <v>3.99</v>
          </cell>
        </row>
        <row r="188">
          <cell r="A188">
            <v>2.14</v>
          </cell>
        </row>
        <row r="189">
          <cell r="A189">
            <v>2.16</v>
          </cell>
        </row>
        <row r="190">
          <cell r="A190">
            <v>3.97</v>
          </cell>
        </row>
        <row r="191">
          <cell r="A191">
            <v>2.63</v>
          </cell>
        </row>
        <row r="192">
          <cell r="A192">
            <v>2.52</v>
          </cell>
        </row>
        <row r="193">
          <cell r="A193">
            <v>2.35</v>
          </cell>
        </row>
        <row r="194">
          <cell r="A194">
            <v>1.99</v>
          </cell>
        </row>
        <row r="195">
          <cell r="A195">
            <v>2</v>
          </cell>
        </row>
        <row r="196">
          <cell r="A196">
            <v>2.4900000000000002</v>
          </cell>
        </row>
        <row r="197">
          <cell r="A197">
            <v>3.5</v>
          </cell>
        </row>
        <row r="198">
          <cell r="A198">
            <v>3.8</v>
          </cell>
        </row>
        <row r="199">
          <cell r="A199">
            <v>2.89</v>
          </cell>
        </row>
        <row r="200">
          <cell r="A200">
            <v>2.21</v>
          </cell>
        </row>
        <row r="201">
          <cell r="A201">
            <v>1.79</v>
          </cell>
        </row>
        <row r="202">
          <cell r="A202">
            <v>2.42</v>
          </cell>
        </row>
        <row r="203">
          <cell r="A203">
            <v>2.31</v>
          </cell>
        </row>
        <row r="204">
          <cell r="A204">
            <v>2.8</v>
          </cell>
        </row>
        <row r="205">
          <cell r="A205">
            <v>3.49</v>
          </cell>
        </row>
        <row r="206">
          <cell r="A206">
            <v>3.09</v>
          </cell>
        </row>
        <row r="207">
          <cell r="A207">
            <v>3.13</v>
          </cell>
        </row>
        <row r="208">
          <cell r="A208">
            <v>3.33</v>
          </cell>
        </row>
        <row r="209">
          <cell r="A209">
            <v>3.11</v>
          </cell>
        </row>
        <row r="210">
          <cell r="A210">
            <v>2.1800000000000002</v>
          </cell>
        </row>
        <row r="211">
          <cell r="A211">
            <v>2.95</v>
          </cell>
        </row>
        <row r="212">
          <cell r="A212">
            <v>3.28</v>
          </cell>
        </row>
        <row r="213">
          <cell r="A213">
            <v>3.6</v>
          </cell>
        </row>
        <row r="214">
          <cell r="A214">
            <v>5.49</v>
          </cell>
        </row>
        <row r="215">
          <cell r="A215">
            <v>4.32</v>
          </cell>
        </row>
        <row r="216">
          <cell r="A216">
            <v>1.98</v>
          </cell>
        </row>
        <row r="217">
          <cell r="A217">
            <v>2.4300000000000002</v>
          </cell>
        </row>
        <row r="218">
          <cell r="A218">
            <v>1.65</v>
          </cell>
        </row>
        <row r="219">
          <cell r="A219">
            <v>2.5</v>
          </cell>
        </row>
        <row r="220">
          <cell r="A220">
            <v>3.76</v>
          </cell>
        </row>
        <row r="221">
          <cell r="A221">
            <v>4.3099999999999996</v>
          </cell>
        </row>
        <row r="222">
          <cell r="A222">
            <v>2.83</v>
          </cell>
        </row>
        <row r="223">
          <cell r="A223">
            <v>2.06</v>
          </cell>
        </row>
        <row r="224">
          <cell r="A224">
            <v>2.4</v>
          </cell>
        </row>
        <row r="225">
          <cell r="A225">
            <v>2.86</v>
          </cell>
        </row>
        <row r="226">
          <cell r="A226">
            <v>3.39</v>
          </cell>
        </row>
        <row r="227">
          <cell r="A227">
            <v>2.73</v>
          </cell>
        </row>
        <row r="228">
          <cell r="A228">
            <v>3.36</v>
          </cell>
        </row>
        <row r="229">
          <cell r="A229">
            <v>3.25</v>
          </cell>
        </row>
        <row r="230">
          <cell r="A230">
            <v>2.4700000000000002</v>
          </cell>
        </row>
        <row r="231">
          <cell r="A231">
            <v>3.17</v>
          </cell>
        </row>
        <row r="232">
          <cell r="A232">
            <v>4.6900000000000004</v>
          </cell>
        </row>
        <row r="233">
          <cell r="A233">
            <v>4.76</v>
          </cell>
        </row>
        <row r="234">
          <cell r="A234">
            <v>3.99</v>
          </cell>
        </row>
        <row r="235">
          <cell r="A235">
            <v>4.3499999999999996</v>
          </cell>
        </row>
        <row r="236">
          <cell r="A236">
            <v>2.87</v>
          </cell>
        </row>
        <row r="237">
          <cell r="A237">
            <v>3.06</v>
          </cell>
        </row>
        <row r="238">
          <cell r="A238">
            <v>3.54</v>
          </cell>
        </row>
        <row r="239">
          <cell r="A239">
            <v>2.0299999999999998</v>
          </cell>
        </row>
        <row r="240">
          <cell r="A240">
            <v>3.77</v>
          </cell>
        </row>
        <row r="241">
          <cell r="A241">
            <v>4.29</v>
          </cell>
        </row>
        <row r="242">
          <cell r="A242">
            <v>4.43</v>
          </cell>
        </row>
        <row r="243">
          <cell r="A243">
            <v>2.1800000000000002</v>
          </cell>
        </row>
        <row r="244">
          <cell r="A244">
            <v>2.56</v>
          </cell>
        </row>
        <row r="245">
          <cell r="A245">
            <v>2.75</v>
          </cell>
        </row>
        <row r="246">
          <cell r="A246">
            <v>3.54</v>
          </cell>
        </row>
        <row r="247">
          <cell r="A247">
            <v>2.94</v>
          </cell>
        </row>
        <row r="248">
          <cell r="A248">
            <v>5.64</v>
          </cell>
        </row>
        <row r="249">
          <cell r="A249">
            <v>5.32</v>
          </cell>
        </row>
        <row r="250">
          <cell r="A250">
            <v>4.18</v>
          </cell>
        </row>
        <row r="251">
          <cell r="A251">
            <v>2.66</v>
          </cell>
        </row>
        <row r="252">
          <cell r="A252">
            <v>2.04</v>
          </cell>
        </row>
        <row r="253">
          <cell r="A253">
            <v>1.86</v>
          </cell>
        </row>
        <row r="254">
          <cell r="A254">
            <v>1.58</v>
          </cell>
        </row>
        <row r="255">
          <cell r="A255">
            <v>2.2599999999999998</v>
          </cell>
        </row>
        <row r="256">
          <cell r="A256">
            <v>3.7</v>
          </cell>
        </row>
        <row r="257">
          <cell r="A257">
            <v>2.76</v>
          </cell>
        </row>
        <row r="258">
          <cell r="A258">
            <v>4.24</v>
          </cell>
        </row>
        <row r="259">
          <cell r="A259">
            <v>5.39</v>
          </cell>
        </row>
        <row r="260">
          <cell r="A260">
            <v>3.57</v>
          </cell>
        </row>
        <row r="261">
          <cell r="A261">
            <v>5.1100000000000003</v>
          </cell>
        </row>
        <row r="262">
          <cell r="A262">
            <v>5.65</v>
          </cell>
        </row>
        <row r="263">
          <cell r="A263">
            <v>2.93</v>
          </cell>
        </row>
        <row r="264">
          <cell r="A264">
            <v>2.4900000000000002</v>
          </cell>
        </row>
        <row r="265">
          <cell r="A265">
            <v>3.01</v>
          </cell>
        </row>
        <row r="266">
          <cell r="A266">
            <v>3.62</v>
          </cell>
        </row>
        <row r="267">
          <cell r="A267">
            <v>2.78</v>
          </cell>
        </row>
        <row r="268">
          <cell r="A268">
            <v>1.77</v>
          </cell>
        </row>
        <row r="269">
          <cell r="A269">
            <v>1.33</v>
          </cell>
        </row>
        <row r="270">
          <cell r="A270">
            <v>2.82</v>
          </cell>
        </row>
        <row r="271">
          <cell r="A271">
            <v>5.21</v>
          </cell>
        </row>
        <row r="272">
          <cell r="A272">
            <v>4.49</v>
          </cell>
        </row>
        <row r="273">
          <cell r="A273">
            <v>2.54</v>
          </cell>
        </row>
        <row r="274">
          <cell r="A274">
            <v>1.95</v>
          </cell>
        </row>
        <row r="275">
          <cell r="A275">
            <v>2.69</v>
          </cell>
        </row>
        <row r="276">
          <cell r="A276">
            <v>2.0099999999999998</v>
          </cell>
        </row>
        <row r="277">
          <cell r="A277">
            <v>2.19</v>
          </cell>
        </row>
        <row r="278">
          <cell r="A278">
            <v>2.87</v>
          </cell>
        </row>
        <row r="279">
          <cell r="A279">
            <v>3.9</v>
          </cell>
        </row>
        <row r="280">
          <cell r="A280">
            <v>2.4500000000000002</v>
          </cell>
        </row>
        <row r="281">
          <cell r="A281">
            <v>4.29</v>
          </cell>
        </row>
        <row r="282">
          <cell r="A282">
            <v>3.89</v>
          </cell>
        </row>
        <row r="283">
          <cell r="A283">
            <v>2.2799999999999998</v>
          </cell>
        </row>
        <row r="284">
          <cell r="A284">
            <v>4.1900000000000004</v>
          </cell>
        </row>
        <row r="285">
          <cell r="A285">
            <v>3.85</v>
          </cell>
        </row>
        <row r="286">
          <cell r="A286">
            <v>3.23</v>
          </cell>
        </row>
        <row r="287">
          <cell r="A287">
            <v>3.02</v>
          </cell>
        </row>
        <row r="288">
          <cell r="A288">
            <v>1.99</v>
          </cell>
        </row>
        <row r="289">
          <cell r="A289">
            <v>2.91</v>
          </cell>
        </row>
        <row r="290">
          <cell r="A290">
            <v>5.23</v>
          </cell>
        </row>
        <row r="291">
          <cell r="A291">
            <v>3.72</v>
          </cell>
        </row>
        <row r="292">
          <cell r="A292">
            <v>2.09</v>
          </cell>
        </row>
        <row r="293">
          <cell r="A293">
            <v>2.82</v>
          </cell>
        </row>
        <row r="294">
          <cell r="A294">
            <v>3.17</v>
          </cell>
        </row>
        <row r="295">
          <cell r="A295">
            <v>1.87</v>
          </cell>
        </row>
        <row r="296">
          <cell r="A296">
            <v>1.57</v>
          </cell>
        </row>
        <row r="297">
          <cell r="A297">
            <v>3.64</v>
          </cell>
        </row>
        <row r="298">
          <cell r="A298">
            <v>3.72</v>
          </cell>
        </row>
        <row r="299">
          <cell r="A299">
            <v>2.4</v>
          </cell>
        </row>
        <row r="300">
          <cell r="A300">
            <v>4.5199999999999996</v>
          </cell>
        </row>
        <row r="301">
          <cell r="A301">
            <v>2.9</v>
          </cell>
        </row>
        <row r="302">
          <cell r="A302">
            <v>1.82</v>
          </cell>
        </row>
        <row r="303">
          <cell r="A303">
            <v>3.17</v>
          </cell>
        </row>
        <row r="304">
          <cell r="A304">
            <v>5</v>
          </cell>
        </row>
        <row r="305">
          <cell r="A305">
            <v>8.7200000000000006</v>
          </cell>
        </row>
        <row r="306">
          <cell r="A306">
            <v>4.28</v>
          </cell>
        </row>
        <row r="307">
          <cell r="A307">
            <v>3.83</v>
          </cell>
        </row>
        <row r="308">
          <cell r="A308">
            <v>2.15</v>
          </cell>
        </row>
        <row r="309">
          <cell r="A309">
            <v>1.76</v>
          </cell>
        </row>
        <row r="310">
          <cell r="A310">
            <v>1.79</v>
          </cell>
        </row>
        <row r="311">
          <cell r="A311">
            <v>3.32</v>
          </cell>
        </row>
        <row r="312">
          <cell r="A312">
            <v>4.28</v>
          </cell>
        </row>
        <row r="313">
          <cell r="A313">
            <v>3.11</v>
          </cell>
        </row>
        <row r="314">
          <cell r="A314">
            <v>2.0299999999999998</v>
          </cell>
        </row>
        <row r="315">
          <cell r="A315">
            <v>1.87</v>
          </cell>
        </row>
        <row r="316">
          <cell r="A316">
            <v>2.57</v>
          </cell>
        </row>
        <row r="317">
          <cell r="A317">
            <v>2.38</v>
          </cell>
        </row>
        <row r="318">
          <cell r="A318">
            <v>3.2</v>
          </cell>
        </row>
        <row r="319">
          <cell r="A319">
            <v>1.68</v>
          </cell>
        </row>
        <row r="320">
          <cell r="A320">
            <v>1.83</v>
          </cell>
        </row>
        <row r="321">
          <cell r="A321">
            <v>1.76</v>
          </cell>
        </row>
        <row r="322">
          <cell r="A322">
            <v>1.74</v>
          </cell>
        </row>
        <row r="323">
          <cell r="A323">
            <v>1.68</v>
          </cell>
        </row>
        <row r="324">
          <cell r="A324">
            <v>2.44</v>
          </cell>
        </row>
        <row r="325">
          <cell r="A325">
            <v>4.42</v>
          </cell>
        </row>
        <row r="326">
          <cell r="A326">
            <v>3.14</v>
          </cell>
        </row>
        <row r="327">
          <cell r="A327">
            <v>3.92</v>
          </cell>
        </row>
        <row r="328">
          <cell r="A328">
            <v>3</v>
          </cell>
        </row>
        <row r="329">
          <cell r="A329">
            <v>2.82</v>
          </cell>
        </row>
        <row r="330">
          <cell r="A330">
            <v>3.45</v>
          </cell>
        </row>
        <row r="331">
          <cell r="A331">
            <v>3.54</v>
          </cell>
        </row>
        <row r="332">
          <cell r="A332">
            <v>2.34</v>
          </cell>
        </row>
        <row r="333">
          <cell r="A333">
            <v>3.09</v>
          </cell>
        </row>
        <row r="334">
          <cell r="A334">
            <v>2.15</v>
          </cell>
        </row>
        <row r="335">
          <cell r="A335">
            <v>1.92</v>
          </cell>
        </row>
        <row r="336">
          <cell r="A336">
            <v>1.1200000000000001</v>
          </cell>
        </row>
        <row r="337">
          <cell r="A337">
            <v>2.2200000000000002</v>
          </cell>
        </row>
        <row r="338">
          <cell r="A338">
            <v>2.0299999999999998</v>
          </cell>
        </row>
        <row r="339">
          <cell r="A339">
            <v>1.89</v>
          </cell>
        </row>
        <row r="340">
          <cell r="A340">
            <v>3.07</v>
          </cell>
        </row>
        <row r="341">
          <cell r="A341">
            <v>2.84</v>
          </cell>
        </row>
        <row r="342">
          <cell r="A342">
            <v>2.2200000000000002</v>
          </cell>
        </row>
        <row r="343">
          <cell r="A343">
            <v>4.96</v>
          </cell>
        </row>
        <row r="344">
          <cell r="A344">
            <v>5.34</v>
          </cell>
        </row>
        <row r="345">
          <cell r="A345">
            <v>5.31</v>
          </cell>
        </row>
        <row r="346">
          <cell r="A346">
            <v>3.72</v>
          </cell>
        </row>
        <row r="347">
          <cell r="A347">
            <v>2.04</v>
          </cell>
        </row>
        <row r="348">
          <cell r="A348">
            <v>1.35</v>
          </cell>
        </row>
        <row r="349">
          <cell r="A349">
            <v>1.68</v>
          </cell>
        </row>
        <row r="350">
          <cell r="A350">
            <v>1.7</v>
          </cell>
        </row>
        <row r="351">
          <cell r="A351">
            <v>2.0699999999999998</v>
          </cell>
        </row>
        <row r="352">
          <cell r="A352">
            <v>1.62</v>
          </cell>
        </row>
        <row r="353">
          <cell r="A353">
            <v>1.29</v>
          </cell>
        </row>
        <row r="354">
          <cell r="A354">
            <v>1.31</v>
          </cell>
        </row>
        <row r="355">
          <cell r="A355">
            <v>2.84</v>
          </cell>
        </row>
        <row r="356">
          <cell r="A356">
            <v>3.07</v>
          </cell>
        </row>
        <row r="357">
          <cell r="A357">
            <v>2.84</v>
          </cell>
        </row>
        <row r="358">
          <cell r="A358">
            <v>2.27</v>
          </cell>
        </row>
        <row r="359">
          <cell r="A359">
            <v>2.66</v>
          </cell>
        </row>
        <row r="360">
          <cell r="A360">
            <v>2.87</v>
          </cell>
        </row>
        <row r="361">
          <cell r="A361">
            <v>4.51</v>
          </cell>
        </row>
        <row r="362">
          <cell r="A362">
            <v>3.61</v>
          </cell>
        </row>
        <row r="363">
          <cell r="A363">
            <v>2.72</v>
          </cell>
        </row>
        <row r="364">
          <cell r="A364">
            <v>2.54</v>
          </cell>
        </row>
        <row r="365">
          <cell r="A365">
            <v>1.93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5_Rad"/>
      <sheetName val="data"/>
    </sheetNames>
    <sheetDataSet>
      <sheetData sheetId="0" refreshError="1"/>
      <sheetData sheetId="1">
        <row r="1">
          <cell r="A1">
            <v>9.2799999999999994</v>
          </cell>
        </row>
        <row r="2">
          <cell r="A2">
            <v>10.76</v>
          </cell>
        </row>
        <row r="3">
          <cell r="A3">
            <v>11.03</v>
          </cell>
        </row>
        <row r="4">
          <cell r="A4">
            <v>11.18</v>
          </cell>
        </row>
        <row r="5">
          <cell r="A5">
            <v>10.45</v>
          </cell>
        </row>
        <row r="6">
          <cell r="A6">
            <v>9.9</v>
          </cell>
        </row>
        <row r="7">
          <cell r="A7">
            <v>8.5500000000000007</v>
          </cell>
        </row>
        <row r="8">
          <cell r="A8">
            <v>10.37</v>
          </cell>
        </row>
        <row r="9">
          <cell r="A9">
            <v>11.07</v>
          </cell>
        </row>
        <row r="10">
          <cell r="A10">
            <v>11.67</v>
          </cell>
        </row>
        <row r="11">
          <cell r="A11">
            <v>10.89</v>
          </cell>
        </row>
        <row r="12">
          <cell r="A12">
            <v>8.6</v>
          </cell>
        </row>
        <row r="13">
          <cell r="A13">
            <v>9.08</v>
          </cell>
        </row>
        <row r="14">
          <cell r="A14">
            <v>9.36</v>
          </cell>
        </row>
        <row r="15">
          <cell r="A15">
            <v>10.77</v>
          </cell>
        </row>
        <row r="16">
          <cell r="A16">
            <v>7.06</v>
          </cell>
        </row>
        <row r="17">
          <cell r="A17">
            <v>12.1</v>
          </cell>
        </row>
        <row r="18">
          <cell r="A18">
            <v>6.84</v>
          </cell>
        </row>
        <row r="19">
          <cell r="A19">
            <v>4.9400000000000004</v>
          </cell>
        </row>
        <row r="20">
          <cell r="A20">
            <v>9.4</v>
          </cell>
        </row>
        <row r="21">
          <cell r="A21">
            <v>11.05</v>
          </cell>
        </row>
        <row r="22">
          <cell r="A22">
            <v>9.99</v>
          </cell>
        </row>
        <row r="23">
          <cell r="A23">
            <v>12.62</v>
          </cell>
        </row>
        <row r="24">
          <cell r="A24">
            <v>12.48</v>
          </cell>
        </row>
        <row r="25">
          <cell r="A25">
            <v>12.61</v>
          </cell>
        </row>
        <row r="26">
          <cell r="A26">
            <v>12.66</v>
          </cell>
        </row>
        <row r="27">
          <cell r="A27">
            <v>12.35</v>
          </cell>
        </row>
        <row r="28">
          <cell r="A28">
            <v>13.14</v>
          </cell>
        </row>
        <row r="29">
          <cell r="A29">
            <v>12.13</v>
          </cell>
        </row>
        <row r="30">
          <cell r="A30">
            <v>11.14</v>
          </cell>
        </row>
        <row r="31">
          <cell r="A31">
            <v>10.74</v>
          </cell>
        </row>
        <row r="32">
          <cell r="A32">
            <v>13.92</v>
          </cell>
        </row>
        <row r="33">
          <cell r="A33">
            <v>12.04</v>
          </cell>
        </row>
        <row r="34">
          <cell r="A34">
            <v>12.02</v>
          </cell>
        </row>
        <row r="35">
          <cell r="A35">
            <v>13.26</v>
          </cell>
        </row>
        <row r="36">
          <cell r="A36">
            <v>13.98</v>
          </cell>
        </row>
        <row r="37">
          <cell r="A37">
            <v>13.92</v>
          </cell>
        </row>
        <row r="38">
          <cell r="A38">
            <v>8.9600000000000009</v>
          </cell>
        </row>
        <row r="39">
          <cell r="A39">
            <v>13.82</v>
          </cell>
        </row>
        <row r="40">
          <cell r="A40">
            <v>9.1999999999999993</v>
          </cell>
        </row>
        <row r="41">
          <cell r="A41">
            <v>7.53</v>
          </cell>
        </row>
        <row r="42">
          <cell r="A42">
            <v>11.27</v>
          </cell>
        </row>
        <row r="43">
          <cell r="A43">
            <v>3.95</v>
          </cell>
        </row>
        <row r="44">
          <cell r="A44">
            <v>13.52</v>
          </cell>
        </row>
        <row r="45">
          <cell r="A45">
            <v>12.1</v>
          </cell>
        </row>
        <row r="46">
          <cell r="A46">
            <v>13.63</v>
          </cell>
        </row>
        <row r="47">
          <cell r="A47">
            <v>14</v>
          </cell>
        </row>
        <row r="48">
          <cell r="A48">
            <v>6.13</v>
          </cell>
        </row>
        <row r="49">
          <cell r="A49">
            <v>6.53</v>
          </cell>
        </row>
        <row r="50">
          <cell r="A50">
            <v>11.55</v>
          </cell>
        </row>
        <row r="51">
          <cell r="A51">
            <v>9.1999999999999993</v>
          </cell>
        </row>
        <row r="52">
          <cell r="A52">
            <v>10.06</v>
          </cell>
        </row>
        <row r="53">
          <cell r="A53">
            <v>17.16</v>
          </cell>
        </row>
        <row r="54">
          <cell r="A54">
            <v>14.08</v>
          </cell>
        </row>
        <row r="55">
          <cell r="A55">
            <v>17.79</v>
          </cell>
        </row>
        <row r="56">
          <cell r="A56">
            <v>10.16</v>
          </cell>
        </row>
        <row r="57">
          <cell r="A57">
            <v>15.79</v>
          </cell>
        </row>
        <row r="58">
          <cell r="A58">
            <v>16.07</v>
          </cell>
        </row>
        <row r="59">
          <cell r="A59">
            <v>17.14</v>
          </cell>
        </row>
        <row r="60">
          <cell r="A60">
            <v>16.170000000000002</v>
          </cell>
        </row>
        <row r="61">
          <cell r="A61">
            <v>17.8</v>
          </cell>
        </row>
        <row r="62">
          <cell r="A62">
            <v>16.600000000000001</v>
          </cell>
        </row>
        <row r="63">
          <cell r="A63">
            <v>13.61</v>
          </cell>
        </row>
        <row r="64">
          <cell r="A64">
            <v>20.420000000000002</v>
          </cell>
        </row>
        <row r="65">
          <cell r="A65">
            <v>20.34</v>
          </cell>
        </row>
        <row r="66">
          <cell r="A66">
            <v>20.51</v>
          </cell>
        </row>
        <row r="67">
          <cell r="A67">
            <v>15.54</v>
          </cell>
        </row>
        <row r="68">
          <cell r="A68">
            <v>18.25</v>
          </cell>
        </row>
        <row r="69">
          <cell r="A69">
            <v>19.87</v>
          </cell>
        </row>
        <row r="70">
          <cell r="A70">
            <v>20.8</v>
          </cell>
        </row>
        <row r="71">
          <cell r="A71">
            <v>20.5</v>
          </cell>
        </row>
        <row r="72">
          <cell r="A72">
            <v>17.190000000000001</v>
          </cell>
        </row>
        <row r="73">
          <cell r="A73">
            <v>9.06</v>
          </cell>
        </row>
        <row r="74">
          <cell r="A74">
            <v>15.26</v>
          </cell>
        </row>
        <row r="75">
          <cell r="A75">
            <v>17.68</v>
          </cell>
        </row>
        <row r="76">
          <cell r="A76">
            <v>16.670000000000002</v>
          </cell>
        </row>
        <row r="77">
          <cell r="A77">
            <v>5.54</v>
          </cell>
        </row>
        <row r="78">
          <cell r="A78">
            <v>4.93</v>
          </cell>
        </row>
        <row r="79">
          <cell r="A79">
            <v>6.96</v>
          </cell>
        </row>
        <row r="80">
          <cell r="A80">
            <v>16.079999999999998</v>
          </cell>
        </row>
        <row r="81">
          <cell r="A81">
            <v>16.12</v>
          </cell>
        </row>
        <row r="82">
          <cell r="A82">
            <v>12.44</v>
          </cell>
        </row>
        <row r="83">
          <cell r="A83">
            <v>10.31</v>
          </cell>
        </row>
        <row r="84">
          <cell r="A84">
            <v>15.49</v>
          </cell>
        </row>
        <row r="85">
          <cell r="A85">
            <v>19.329999999999998</v>
          </cell>
        </row>
        <row r="86">
          <cell r="A86">
            <v>22.92</v>
          </cell>
        </row>
        <row r="87">
          <cell r="A87">
            <v>23.63</v>
          </cell>
        </row>
        <row r="88">
          <cell r="A88">
            <v>22.36</v>
          </cell>
        </row>
        <row r="89">
          <cell r="A89">
            <v>19.68</v>
          </cell>
        </row>
        <row r="90">
          <cell r="A90">
            <v>23.97</v>
          </cell>
        </row>
        <row r="91">
          <cell r="A91">
            <v>23.36</v>
          </cell>
        </row>
        <row r="92">
          <cell r="A92">
            <v>21.8</v>
          </cell>
        </row>
        <row r="93">
          <cell r="A93">
            <v>20.84</v>
          </cell>
        </row>
        <row r="94">
          <cell r="A94">
            <v>20.8</v>
          </cell>
        </row>
        <row r="95">
          <cell r="A95">
            <v>23.14</v>
          </cell>
        </row>
        <row r="96">
          <cell r="A96">
            <v>12.22</v>
          </cell>
        </row>
        <row r="97">
          <cell r="A97">
            <v>8.39</v>
          </cell>
        </row>
        <row r="98">
          <cell r="A98">
            <v>16.54</v>
          </cell>
        </row>
        <row r="99">
          <cell r="A99">
            <v>8.94</v>
          </cell>
        </row>
        <row r="100">
          <cell r="A100">
            <v>19.93</v>
          </cell>
        </row>
        <row r="101">
          <cell r="A101">
            <v>8.17</v>
          </cell>
        </row>
        <row r="102">
          <cell r="A102">
            <v>18.11</v>
          </cell>
        </row>
        <row r="103">
          <cell r="A103">
            <v>18.14</v>
          </cell>
        </row>
        <row r="104">
          <cell r="A104">
            <v>20.14</v>
          </cell>
        </row>
        <row r="105">
          <cell r="A105">
            <v>5.83</v>
          </cell>
        </row>
        <row r="106">
          <cell r="A106">
            <v>22.29</v>
          </cell>
        </row>
        <row r="107">
          <cell r="A107">
            <v>23.4</v>
          </cell>
        </row>
        <row r="108">
          <cell r="A108">
            <v>22.88</v>
          </cell>
        </row>
        <row r="109">
          <cell r="A109">
            <v>24.37</v>
          </cell>
        </row>
        <row r="110">
          <cell r="A110">
            <v>25.8</v>
          </cell>
        </row>
        <row r="111">
          <cell r="A111">
            <v>20.72</v>
          </cell>
        </row>
        <row r="112">
          <cell r="A112">
            <v>20.53</v>
          </cell>
        </row>
        <row r="113">
          <cell r="A113">
            <v>23.52</v>
          </cell>
        </row>
        <row r="114">
          <cell r="A114">
            <v>18.690000000000001</v>
          </cell>
        </row>
        <row r="115">
          <cell r="A115">
            <v>18.82</v>
          </cell>
        </row>
        <row r="116">
          <cell r="A116">
            <v>19.59</v>
          </cell>
        </row>
        <row r="117">
          <cell r="A117">
            <v>24.15</v>
          </cell>
        </row>
        <row r="118">
          <cell r="A118">
            <v>26.9</v>
          </cell>
        </row>
        <row r="119">
          <cell r="A119">
            <v>26.76</v>
          </cell>
        </row>
        <row r="120">
          <cell r="A120">
            <v>24.96</v>
          </cell>
        </row>
        <row r="121">
          <cell r="A121">
            <v>23.1</v>
          </cell>
        </row>
        <row r="122">
          <cell r="A122">
            <v>25.9</v>
          </cell>
        </row>
        <row r="123">
          <cell r="A123">
            <v>24.75</v>
          </cell>
        </row>
        <row r="124">
          <cell r="A124">
            <v>17.36</v>
          </cell>
        </row>
        <row r="125">
          <cell r="A125">
            <v>18.16</v>
          </cell>
        </row>
        <row r="126">
          <cell r="A126">
            <v>27.86</v>
          </cell>
        </row>
        <row r="127">
          <cell r="A127">
            <v>28.13</v>
          </cell>
        </row>
        <row r="128">
          <cell r="A128">
            <v>29.73</v>
          </cell>
        </row>
        <row r="129">
          <cell r="A129">
            <v>28.49</v>
          </cell>
        </row>
        <row r="130">
          <cell r="A130">
            <v>27.51</v>
          </cell>
        </row>
        <row r="131">
          <cell r="A131">
            <v>28.46</v>
          </cell>
        </row>
        <row r="132">
          <cell r="A132">
            <v>29.15</v>
          </cell>
        </row>
        <row r="133">
          <cell r="A133">
            <v>27.07</v>
          </cell>
        </row>
        <row r="134">
          <cell r="A134">
            <v>25.43</v>
          </cell>
        </row>
        <row r="135">
          <cell r="A135">
            <v>28.67</v>
          </cell>
        </row>
        <row r="136">
          <cell r="A136">
            <v>30.43</v>
          </cell>
        </row>
        <row r="137">
          <cell r="A137">
            <v>29.96</v>
          </cell>
        </row>
        <row r="138">
          <cell r="A138">
            <v>28.18</v>
          </cell>
        </row>
        <row r="139">
          <cell r="A139">
            <v>25.82</v>
          </cell>
        </row>
        <row r="140">
          <cell r="A140">
            <v>16.78</v>
          </cell>
        </row>
        <row r="141">
          <cell r="A141">
            <v>23.91</v>
          </cell>
        </row>
        <row r="142">
          <cell r="A142">
            <v>22.83</v>
          </cell>
        </row>
        <row r="143">
          <cell r="A143">
            <v>27.25</v>
          </cell>
        </row>
        <row r="144">
          <cell r="A144">
            <v>13.87</v>
          </cell>
        </row>
        <row r="145">
          <cell r="A145">
            <v>19.8</v>
          </cell>
        </row>
        <row r="146">
          <cell r="A146">
            <v>27.69</v>
          </cell>
        </row>
        <row r="147">
          <cell r="A147">
            <v>28.94</v>
          </cell>
        </row>
        <row r="148">
          <cell r="A148">
            <v>29.42</v>
          </cell>
        </row>
        <row r="149">
          <cell r="A149">
            <v>19.46</v>
          </cell>
        </row>
        <row r="150">
          <cell r="A150">
            <v>24.04</v>
          </cell>
        </row>
        <row r="151">
          <cell r="A151">
            <v>24.73</v>
          </cell>
        </row>
        <row r="152">
          <cell r="A152">
            <v>27.05</v>
          </cell>
        </row>
        <row r="153">
          <cell r="A153">
            <v>29.76</v>
          </cell>
        </row>
        <row r="154">
          <cell r="A154">
            <v>30.73</v>
          </cell>
        </row>
        <row r="155">
          <cell r="A155">
            <v>29.7</v>
          </cell>
        </row>
        <row r="156">
          <cell r="A156">
            <v>30.12</v>
          </cell>
        </row>
        <row r="157">
          <cell r="A157">
            <v>28.27</v>
          </cell>
        </row>
        <row r="158">
          <cell r="A158">
            <v>31.02</v>
          </cell>
        </row>
        <row r="159">
          <cell r="A159">
            <v>28.99</v>
          </cell>
        </row>
        <row r="160">
          <cell r="A160">
            <v>23.96</v>
          </cell>
        </row>
        <row r="161">
          <cell r="A161">
            <v>28.6</v>
          </cell>
        </row>
        <row r="162">
          <cell r="A162">
            <v>12.49</v>
          </cell>
        </row>
        <row r="163">
          <cell r="A163">
            <v>27.2</v>
          </cell>
        </row>
        <row r="164">
          <cell r="A164">
            <v>27.71</v>
          </cell>
        </row>
        <row r="165">
          <cell r="A165">
            <v>22.83</v>
          </cell>
        </row>
        <row r="166">
          <cell r="A166">
            <v>24.97</v>
          </cell>
        </row>
        <row r="167">
          <cell r="A167">
            <v>27.23</v>
          </cell>
        </row>
        <row r="168">
          <cell r="A168">
            <v>29.75</v>
          </cell>
        </row>
        <row r="169">
          <cell r="A169">
            <v>29.98</v>
          </cell>
        </row>
        <row r="170">
          <cell r="A170">
            <v>30.97</v>
          </cell>
        </row>
        <row r="171">
          <cell r="A171">
            <v>30.43</v>
          </cell>
        </row>
        <row r="172">
          <cell r="A172">
            <v>29.87</v>
          </cell>
        </row>
        <row r="173">
          <cell r="A173">
            <v>28.57</v>
          </cell>
        </row>
        <row r="174">
          <cell r="A174">
            <v>26.87</v>
          </cell>
        </row>
        <row r="175">
          <cell r="A175">
            <v>28.15</v>
          </cell>
        </row>
        <row r="176">
          <cell r="A176">
            <v>29.96</v>
          </cell>
        </row>
        <row r="177">
          <cell r="A177">
            <v>30.17</v>
          </cell>
        </row>
        <row r="178">
          <cell r="A178">
            <v>30</v>
          </cell>
        </row>
        <row r="179">
          <cell r="A179">
            <v>29.88</v>
          </cell>
        </row>
        <row r="180">
          <cell r="A180">
            <v>28.87</v>
          </cell>
        </row>
        <row r="181">
          <cell r="A181">
            <v>28.85</v>
          </cell>
        </row>
        <row r="182">
          <cell r="A182">
            <v>27.55</v>
          </cell>
        </row>
        <row r="183">
          <cell r="A183">
            <v>23.32</v>
          </cell>
        </row>
        <row r="184">
          <cell r="A184">
            <v>26.14</v>
          </cell>
        </row>
        <row r="185">
          <cell r="A185">
            <v>28.86</v>
          </cell>
        </row>
        <row r="186">
          <cell r="A186">
            <v>28.51</v>
          </cell>
        </row>
        <row r="187">
          <cell r="A187">
            <v>28.9</v>
          </cell>
        </row>
        <row r="188">
          <cell r="A188">
            <v>29.37</v>
          </cell>
        </row>
        <row r="189">
          <cell r="A189">
            <v>28.34</v>
          </cell>
        </row>
        <row r="190">
          <cell r="A190">
            <v>27.95</v>
          </cell>
        </row>
        <row r="191">
          <cell r="A191">
            <v>28.21</v>
          </cell>
        </row>
        <row r="192">
          <cell r="A192">
            <v>28.51</v>
          </cell>
        </row>
        <row r="193">
          <cell r="A193">
            <v>28.89</v>
          </cell>
        </row>
        <row r="194">
          <cell r="A194">
            <v>28.43</v>
          </cell>
        </row>
        <row r="195">
          <cell r="A195">
            <v>28.83</v>
          </cell>
        </row>
        <row r="196">
          <cell r="A196">
            <v>27.8</v>
          </cell>
        </row>
        <row r="197">
          <cell r="A197">
            <v>28.09</v>
          </cell>
        </row>
        <row r="198">
          <cell r="A198">
            <v>25.39</v>
          </cell>
        </row>
        <row r="199">
          <cell r="A199">
            <v>26.78</v>
          </cell>
        </row>
        <row r="200">
          <cell r="A200">
            <v>26.1</v>
          </cell>
        </row>
        <row r="201">
          <cell r="A201">
            <v>27.68</v>
          </cell>
        </row>
        <row r="202">
          <cell r="A202">
            <v>28.44</v>
          </cell>
        </row>
        <row r="203">
          <cell r="A203">
            <v>26.18</v>
          </cell>
        </row>
        <row r="204">
          <cell r="A204">
            <v>26.9</v>
          </cell>
        </row>
        <row r="205">
          <cell r="A205">
            <v>27.45</v>
          </cell>
        </row>
        <row r="206">
          <cell r="A206">
            <v>27.82</v>
          </cell>
        </row>
        <row r="207">
          <cell r="A207">
            <v>27.75</v>
          </cell>
        </row>
        <row r="208">
          <cell r="A208">
            <v>28.38</v>
          </cell>
        </row>
        <row r="209">
          <cell r="A209">
            <v>26.85</v>
          </cell>
        </row>
        <row r="210">
          <cell r="A210">
            <v>24.6</v>
          </cell>
        </row>
        <row r="211">
          <cell r="A211">
            <v>22.44</v>
          </cell>
        </row>
        <row r="212">
          <cell r="A212">
            <v>18.059999999999999</v>
          </cell>
        </row>
        <row r="213">
          <cell r="A213">
            <v>23.7</v>
          </cell>
        </row>
        <row r="214">
          <cell r="A214">
            <v>23.32</v>
          </cell>
        </row>
        <row r="215">
          <cell r="A215">
            <v>24.27</v>
          </cell>
        </row>
        <row r="216">
          <cell r="A216">
            <v>24.77</v>
          </cell>
        </row>
        <row r="217">
          <cell r="A217">
            <v>24.64</v>
          </cell>
        </row>
        <row r="218">
          <cell r="A218">
            <v>18.23</v>
          </cell>
        </row>
        <row r="219">
          <cell r="A219">
            <v>17.55</v>
          </cell>
        </row>
        <row r="220">
          <cell r="A220">
            <v>17.09</v>
          </cell>
        </row>
        <row r="221">
          <cell r="A221">
            <v>17.82</v>
          </cell>
        </row>
        <row r="222">
          <cell r="A222">
            <v>19.72</v>
          </cell>
        </row>
        <row r="223">
          <cell r="A223">
            <v>16.239999999999998</v>
          </cell>
        </row>
        <row r="224">
          <cell r="A224">
            <v>24.48</v>
          </cell>
        </row>
        <row r="225">
          <cell r="A225">
            <v>25.13</v>
          </cell>
        </row>
        <row r="226">
          <cell r="A226">
            <v>27.04</v>
          </cell>
        </row>
        <row r="227">
          <cell r="A227">
            <v>22.85</v>
          </cell>
        </row>
        <row r="228">
          <cell r="A228">
            <v>23.35</v>
          </cell>
        </row>
        <row r="229">
          <cell r="A229">
            <v>25.23</v>
          </cell>
        </row>
        <row r="230">
          <cell r="A230">
            <v>24.55</v>
          </cell>
        </row>
        <row r="231">
          <cell r="A231">
            <v>20.45</v>
          </cell>
        </row>
        <row r="232">
          <cell r="A232">
            <v>24.63</v>
          </cell>
        </row>
        <row r="233">
          <cell r="A233">
            <v>23.61</v>
          </cell>
        </row>
        <row r="234">
          <cell r="A234">
            <v>24.59</v>
          </cell>
        </row>
        <row r="235">
          <cell r="A235">
            <v>24.21</v>
          </cell>
        </row>
        <row r="236">
          <cell r="A236">
            <v>25.45</v>
          </cell>
        </row>
        <row r="237">
          <cell r="A237">
            <v>25.25</v>
          </cell>
        </row>
        <row r="238">
          <cell r="A238">
            <v>23.95</v>
          </cell>
        </row>
        <row r="239">
          <cell r="A239">
            <v>23.87</v>
          </cell>
        </row>
        <row r="240">
          <cell r="A240">
            <v>23.38</v>
          </cell>
        </row>
        <row r="241">
          <cell r="A241">
            <v>21.07</v>
          </cell>
        </row>
        <row r="242">
          <cell r="A242">
            <v>21.06</v>
          </cell>
        </row>
        <row r="243">
          <cell r="A243">
            <v>16.72</v>
          </cell>
        </row>
        <row r="244">
          <cell r="A244">
            <v>19.440000000000001</v>
          </cell>
        </row>
        <row r="245">
          <cell r="A245">
            <v>22.31</v>
          </cell>
        </row>
        <row r="246">
          <cell r="A246">
            <v>23.59</v>
          </cell>
        </row>
        <row r="247">
          <cell r="A247">
            <v>17.64</v>
          </cell>
        </row>
        <row r="248">
          <cell r="A248">
            <v>10.69</v>
          </cell>
        </row>
        <row r="249">
          <cell r="A249">
            <v>5.93</v>
          </cell>
        </row>
        <row r="250">
          <cell r="A250">
            <v>9.4</v>
          </cell>
        </row>
        <row r="251">
          <cell r="A251">
            <v>19.440000000000001</v>
          </cell>
        </row>
        <row r="252">
          <cell r="A252">
            <v>19.37</v>
          </cell>
        </row>
        <row r="253">
          <cell r="A253">
            <v>19.54</v>
          </cell>
        </row>
        <row r="254">
          <cell r="A254">
            <v>19.510000000000002</v>
          </cell>
        </row>
        <row r="255">
          <cell r="A255">
            <v>9.4600000000000009</v>
          </cell>
        </row>
        <row r="256">
          <cell r="A256">
            <v>18.7</v>
          </cell>
        </row>
        <row r="257">
          <cell r="A257">
            <v>22.1</v>
          </cell>
        </row>
        <row r="258">
          <cell r="A258">
            <v>21.93</v>
          </cell>
        </row>
        <row r="259">
          <cell r="A259">
            <v>22.37</v>
          </cell>
        </row>
        <row r="260">
          <cell r="A260">
            <v>21.84</v>
          </cell>
        </row>
        <row r="261">
          <cell r="A261">
            <v>19.579999999999998</v>
          </cell>
        </row>
        <row r="262">
          <cell r="A262">
            <v>15.29</v>
          </cell>
        </row>
        <row r="263">
          <cell r="A263">
            <v>20.57</v>
          </cell>
        </row>
        <row r="264">
          <cell r="A264">
            <v>18.420000000000002</v>
          </cell>
        </row>
        <row r="265">
          <cell r="A265">
            <v>21.31</v>
          </cell>
        </row>
        <row r="266">
          <cell r="A266">
            <v>20.88</v>
          </cell>
        </row>
        <row r="267">
          <cell r="A267">
            <v>18.36</v>
          </cell>
        </row>
        <row r="268">
          <cell r="A268">
            <v>20.11</v>
          </cell>
        </row>
        <row r="269">
          <cell r="A269">
            <v>17.850000000000001</v>
          </cell>
        </row>
        <row r="270">
          <cell r="A270">
            <v>16.16</v>
          </cell>
        </row>
        <row r="271">
          <cell r="A271">
            <v>17.850000000000001</v>
          </cell>
        </row>
        <row r="272">
          <cell r="A272">
            <v>9.26</v>
          </cell>
        </row>
        <row r="273">
          <cell r="A273">
            <v>15.66</v>
          </cell>
        </row>
        <row r="274">
          <cell r="A274">
            <v>17.32</v>
          </cell>
        </row>
        <row r="275">
          <cell r="A275">
            <v>18.41</v>
          </cell>
        </row>
        <row r="276">
          <cell r="A276">
            <v>10.039999999999999</v>
          </cell>
        </row>
        <row r="277">
          <cell r="A277">
            <v>14.84</v>
          </cell>
        </row>
        <row r="278">
          <cell r="A278">
            <v>9.75</v>
          </cell>
        </row>
        <row r="279">
          <cell r="A279">
            <v>15.07</v>
          </cell>
        </row>
        <row r="280">
          <cell r="A280">
            <v>14.44</v>
          </cell>
        </row>
        <row r="281">
          <cell r="A281">
            <v>10.26</v>
          </cell>
        </row>
        <row r="282">
          <cell r="A282">
            <v>15.09</v>
          </cell>
        </row>
        <row r="283">
          <cell r="A283">
            <v>16.670000000000002</v>
          </cell>
        </row>
        <row r="284">
          <cell r="A284">
            <v>14.22</v>
          </cell>
        </row>
        <row r="285">
          <cell r="A285">
            <v>14.95</v>
          </cell>
        </row>
        <row r="286">
          <cell r="A286">
            <v>14.65</v>
          </cell>
        </row>
        <row r="287">
          <cell r="A287">
            <v>13.49</v>
          </cell>
        </row>
        <row r="288">
          <cell r="A288">
            <v>16.079999999999998</v>
          </cell>
        </row>
        <row r="289">
          <cell r="A289">
            <v>12.17</v>
          </cell>
        </row>
        <row r="290">
          <cell r="A290">
            <v>14.08</v>
          </cell>
        </row>
        <row r="291">
          <cell r="A291">
            <v>14.24</v>
          </cell>
        </row>
        <row r="292">
          <cell r="A292">
            <v>15.35</v>
          </cell>
        </row>
        <row r="293">
          <cell r="A293">
            <v>5.69</v>
          </cell>
        </row>
        <row r="294">
          <cell r="A294">
            <v>11.96</v>
          </cell>
        </row>
        <row r="295">
          <cell r="A295">
            <v>16.21</v>
          </cell>
        </row>
        <row r="296">
          <cell r="A296">
            <v>14.46</v>
          </cell>
        </row>
        <row r="297">
          <cell r="A297">
            <v>5.4</v>
          </cell>
        </row>
        <row r="298">
          <cell r="A298">
            <v>4.4400000000000004</v>
          </cell>
        </row>
        <row r="299">
          <cell r="A299">
            <v>5.31</v>
          </cell>
        </row>
        <row r="300">
          <cell r="A300">
            <v>12.66</v>
          </cell>
        </row>
        <row r="301">
          <cell r="A301">
            <v>14.01</v>
          </cell>
        </row>
        <row r="302">
          <cell r="A302">
            <v>14.1</v>
          </cell>
        </row>
        <row r="303">
          <cell r="A303">
            <v>14.31</v>
          </cell>
        </row>
        <row r="304">
          <cell r="A304">
            <v>12.12</v>
          </cell>
        </row>
        <row r="305">
          <cell r="A305">
            <v>8.2899999999999991</v>
          </cell>
        </row>
        <row r="306">
          <cell r="A306">
            <v>4.29</v>
          </cell>
        </row>
        <row r="307">
          <cell r="A307">
            <v>12.96</v>
          </cell>
        </row>
        <row r="308">
          <cell r="A308">
            <v>12.88</v>
          </cell>
        </row>
        <row r="309">
          <cell r="A309">
            <v>12.94</v>
          </cell>
        </row>
        <row r="310">
          <cell r="A310">
            <v>13.37</v>
          </cell>
        </row>
        <row r="311">
          <cell r="A311">
            <v>13.4</v>
          </cell>
        </row>
        <row r="312">
          <cell r="A312">
            <v>12.34</v>
          </cell>
        </row>
        <row r="313">
          <cell r="A313">
            <v>12.91</v>
          </cell>
        </row>
        <row r="314">
          <cell r="A314">
            <v>13.32</v>
          </cell>
        </row>
        <row r="315">
          <cell r="A315">
            <v>12.9</v>
          </cell>
        </row>
        <row r="316">
          <cell r="A316">
            <v>11.77</v>
          </cell>
        </row>
        <row r="317">
          <cell r="A317">
            <v>11.92</v>
          </cell>
        </row>
        <row r="318">
          <cell r="A318">
            <v>6.71</v>
          </cell>
        </row>
        <row r="319">
          <cell r="A319">
            <v>10.64</v>
          </cell>
        </row>
        <row r="320">
          <cell r="A320">
            <v>12.46</v>
          </cell>
        </row>
        <row r="321">
          <cell r="A321">
            <v>12.34</v>
          </cell>
        </row>
        <row r="322">
          <cell r="A322">
            <v>11.82</v>
          </cell>
        </row>
        <row r="323">
          <cell r="A323">
            <v>11.71</v>
          </cell>
        </row>
        <row r="324">
          <cell r="A324">
            <v>11.45</v>
          </cell>
        </row>
        <row r="325">
          <cell r="A325">
            <v>6.94</v>
          </cell>
        </row>
        <row r="326">
          <cell r="A326">
            <v>11.1</v>
          </cell>
        </row>
        <row r="327">
          <cell r="A327">
            <v>10.73</v>
          </cell>
        </row>
        <row r="328">
          <cell r="A328">
            <v>11.74</v>
          </cell>
        </row>
        <row r="329">
          <cell r="A329">
            <v>10.72</v>
          </cell>
        </row>
        <row r="330">
          <cell r="A330">
            <v>11.72</v>
          </cell>
        </row>
        <row r="331">
          <cell r="A331">
            <v>10.54</v>
          </cell>
        </row>
        <row r="332">
          <cell r="A332">
            <v>11.23</v>
          </cell>
        </row>
        <row r="333">
          <cell r="A333">
            <v>10.88</v>
          </cell>
        </row>
        <row r="334">
          <cell r="A334">
            <v>11.19</v>
          </cell>
        </row>
        <row r="335">
          <cell r="A335">
            <v>10.45</v>
          </cell>
        </row>
        <row r="336">
          <cell r="A336">
            <v>9.59</v>
          </cell>
        </row>
        <row r="337">
          <cell r="A337">
            <v>10.1</v>
          </cell>
        </row>
        <row r="338">
          <cell r="A338">
            <v>10.19</v>
          </cell>
        </row>
        <row r="339">
          <cell r="A339">
            <v>8.9700000000000006</v>
          </cell>
        </row>
        <row r="340">
          <cell r="A340">
            <v>7.46</v>
          </cell>
        </row>
        <row r="341">
          <cell r="A341">
            <v>7.64</v>
          </cell>
        </row>
        <row r="342">
          <cell r="A342">
            <v>9.3699999999999992</v>
          </cell>
        </row>
        <row r="343">
          <cell r="A343">
            <v>6.75</v>
          </cell>
        </row>
        <row r="344">
          <cell r="A344">
            <v>5.55</v>
          </cell>
        </row>
        <row r="345">
          <cell r="A345">
            <v>7.03</v>
          </cell>
        </row>
        <row r="346">
          <cell r="A346">
            <v>6.72</v>
          </cell>
        </row>
        <row r="347">
          <cell r="A347">
            <v>8.42</v>
          </cell>
        </row>
        <row r="348">
          <cell r="A348">
            <v>7.32</v>
          </cell>
        </row>
        <row r="349">
          <cell r="A349">
            <v>9.14</v>
          </cell>
        </row>
        <row r="350">
          <cell r="A350">
            <v>9.08</v>
          </cell>
        </row>
        <row r="351">
          <cell r="A351">
            <v>8.76</v>
          </cell>
        </row>
        <row r="352">
          <cell r="A352">
            <v>8.36</v>
          </cell>
        </row>
        <row r="353">
          <cell r="A353">
            <v>9.81</v>
          </cell>
        </row>
        <row r="354">
          <cell r="A354">
            <v>9.52</v>
          </cell>
        </row>
        <row r="355">
          <cell r="A355">
            <v>9.51</v>
          </cell>
        </row>
        <row r="356">
          <cell r="A356">
            <v>8.1199999999999992</v>
          </cell>
        </row>
        <row r="357">
          <cell r="A357">
            <v>6.55</v>
          </cell>
        </row>
        <row r="358">
          <cell r="A358">
            <v>8.44</v>
          </cell>
        </row>
        <row r="359">
          <cell r="A359">
            <v>7.36</v>
          </cell>
        </row>
        <row r="360">
          <cell r="A360">
            <v>9.24</v>
          </cell>
        </row>
        <row r="361">
          <cell r="A361">
            <v>7.74</v>
          </cell>
        </row>
        <row r="362">
          <cell r="A362">
            <v>9.1999999999999993</v>
          </cell>
        </row>
        <row r="363">
          <cell r="A363">
            <v>7.99</v>
          </cell>
        </row>
        <row r="364">
          <cell r="A364">
            <v>10.28</v>
          </cell>
        </row>
        <row r="365">
          <cell r="A365">
            <v>7.34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6_Temp_Mx"/>
      <sheetName val="data"/>
    </sheetNames>
    <sheetDataSet>
      <sheetData sheetId="0"/>
      <sheetData sheetId="1">
        <row r="1">
          <cell r="A1">
            <v>18.72</v>
          </cell>
        </row>
        <row r="2">
          <cell r="A2">
            <v>19.809999999999999</v>
          </cell>
        </row>
        <row r="3">
          <cell r="A3">
            <v>19.25</v>
          </cell>
        </row>
        <row r="4">
          <cell r="A4">
            <v>20.78</v>
          </cell>
        </row>
        <row r="5">
          <cell r="A5">
            <v>17.420000000000002</v>
          </cell>
        </row>
        <row r="6">
          <cell r="A6">
            <v>14.35</v>
          </cell>
        </row>
        <row r="7">
          <cell r="A7">
            <v>19.37</v>
          </cell>
        </row>
        <row r="8">
          <cell r="A8">
            <v>19.61</v>
          </cell>
        </row>
        <row r="9">
          <cell r="A9">
            <v>19.649999999999999</v>
          </cell>
        </row>
        <row r="10">
          <cell r="A10">
            <v>17.87</v>
          </cell>
        </row>
        <row r="11">
          <cell r="A11">
            <v>19.41</v>
          </cell>
        </row>
        <row r="12">
          <cell r="A12">
            <v>16.88</v>
          </cell>
        </row>
        <row r="13">
          <cell r="A13">
            <v>14.89</v>
          </cell>
        </row>
        <row r="14">
          <cell r="A14">
            <v>18.850000000000001</v>
          </cell>
        </row>
        <row r="15">
          <cell r="A15">
            <v>15.36</v>
          </cell>
        </row>
        <row r="16">
          <cell r="A16">
            <v>14.23</v>
          </cell>
        </row>
        <row r="17">
          <cell r="A17">
            <v>13.83</v>
          </cell>
        </row>
        <row r="18">
          <cell r="A18">
            <v>17.91</v>
          </cell>
        </row>
        <row r="19">
          <cell r="A19">
            <v>15.24</v>
          </cell>
        </row>
        <row r="20">
          <cell r="A20">
            <v>16.57</v>
          </cell>
        </row>
        <row r="21">
          <cell r="A21">
            <v>16.899999999999999</v>
          </cell>
        </row>
        <row r="22">
          <cell r="A22">
            <v>16.57</v>
          </cell>
        </row>
        <row r="23">
          <cell r="A23">
            <v>17.010000000000002</v>
          </cell>
        </row>
        <row r="24">
          <cell r="A24">
            <v>16.55</v>
          </cell>
        </row>
        <row r="25">
          <cell r="A25">
            <v>16.79</v>
          </cell>
        </row>
        <row r="26">
          <cell r="A26">
            <v>15.59</v>
          </cell>
        </row>
        <row r="27">
          <cell r="A27">
            <v>15.06</v>
          </cell>
        </row>
        <row r="28">
          <cell r="A28">
            <v>15.86</v>
          </cell>
        </row>
        <row r="29">
          <cell r="A29">
            <v>15.01</v>
          </cell>
        </row>
        <row r="30">
          <cell r="A30">
            <v>17.11</v>
          </cell>
        </row>
        <row r="31">
          <cell r="A31">
            <v>18.02</v>
          </cell>
        </row>
        <row r="32">
          <cell r="A32">
            <v>18.7</v>
          </cell>
        </row>
        <row r="33">
          <cell r="A33">
            <v>18.03</v>
          </cell>
        </row>
        <row r="34">
          <cell r="A34">
            <v>16.55</v>
          </cell>
        </row>
        <row r="35">
          <cell r="A35">
            <v>14.22</v>
          </cell>
        </row>
        <row r="36">
          <cell r="A36">
            <v>15.08</v>
          </cell>
        </row>
        <row r="37">
          <cell r="A37">
            <v>18.38</v>
          </cell>
        </row>
        <row r="38">
          <cell r="A38">
            <v>17.649999999999999</v>
          </cell>
        </row>
        <row r="39">
          <cell r="A39">
            <v>18.73</v>
          </cell>
        </row>
        <row r="40">
          <cell r="A40">
            <v>19.88</v>
          </cell>
        </row>
        <row r="41">
          <cell r="A41">
            <v>20.170000000000002</v>
          </cell>
        </row>
        <row r="42">
          <cell r="A42">
            <v>20.82</v>
          </cell>
        </row>
        <row r="43">
          <cell r="A43">
            <v>20.399999999999999</v>
          </cell>
        </row>
        <row r="44">
          <cell r="A44">
            <v>21.06</v>
          </cell>
        </row>
        <row r="45">
          <cell r="A45">
            <v>17.84</v>
          </cell>
        </row>
        <row r="46">
          <cell r="A46">
            <v>14.59</v>
          </cell>
        </row>
        <row r="47">
          <cell r="A47">
            <v>13.44</v>
          </cell>
        </row>
        <row r="48">
          <cell r="A48">
            <v>13.89</v>
          </cell>
        </row>
        <row r="49">
          <cell r="A49">
            <v>13.58</v>
          </cell>
        </row>
        <row r="50">
          <cell r="A50">
            <v>13.04</v>
          </cell>
        </row>
        <row r="51">
          <cell r="A51">
            <v>13.93</v>
          </cell>
        </row>
        <row r="52">
          <cell r="A52">
            <v>16.47</v>
          </cell>
        </row>
        <row r="53">
          <cell r="A53">
            <v>19.23</v>
          </cell>
        </row>
        <row r="54">
          <cell r="A54">
            <v>19.239999999999998</v>
          </cell>
        </row>
        <row r="55">
          <cell r="A55">
            <v>19.899999999999999</v>
          </cell>
        </row>
        <row r="56">
          <cell r="A56">
            <v>18.47</v>
          </cell>
        </row>
        <row r="57">
          <cell r="A57">
            <v>16.989999999999998</v>
          </cell>
        </row>
        <row r="58">
          <cell r="A58">
            <v>12.97</v>
          </cell>
        </row>
        <row r="59">
          <cell r="A59">
            <v>15.92</v>
          </cell>
        </row>
        <row r="60">
          <cell r="A60">
            <v>17.27</v>
          </cell>
        </row>
        <row r="61">
          <cell r="A61">
            <v>16.510000000000002</v>
          </cell>
        </row>
        <row r="62">
          <cell r="A62">
            <v>21.12</v>
          </cell>
        </row>
        <row r="63">
          <cell r="A63">
            <v>17.98</v>
          </cell>
        </row>
        <row r="64">
          <cell r="A64">
            <v>18.47</v>
          </cell>
        </row>
        <row r="65">
          <cell r="A65">
            <v>16.88</v>
          </cell>
        </row>
        <row r="66">
          <cell r="A66">
            <v>16.16</v>
          </cell>
        </row>
        <row r="67">
          <cell r="A67">
            <v>14.25</v>
          </cell>
        </row>
        <row r="68">
          <cell r="A68">
            <v>15.51</v>
          </cell>
        </row>
        <row r="69">
          <cell r="A69">
            <v>16.95</v>
          </cell>
        </row>
        <row r="70">
          <cell r="A70">
            <v>15.6</v>
          </cell>
        </row>
        <row r="71">
          <cell r="A71">
            <v>15.44</v>
          </cell>
        </row>
        <row r="72">
          <cell r="A72">
            <v>15.53</v>
          </cell>
        </row>
        <row r="73">
          <cell r="A73">
            <v>15.82</v>
          </cell>
        </row>
        <row r="74">
          <cell r="A74">
            <v>16.29</v>
          </cell>
        </row>
        <row r="75">
          <cell r="A75">
            <v>17.45</v>
          </cell>
        </row>
        <row r="76">
          <cell r="A76">
            <v>18.649999999999999</v>
          </cell>
        </row>
        <row r="77">
          <cell r="A77">
            <v>16.71</v>
          </cell>
        </row>
        <row r="78">
          <cell r="A78">
            <v>16.34</v>
          </cell>
        </row>
        <row r="79">
          <cell r="A79">
            <v>17.66</v>
          </cell>
        </row>
        <row r="80">
          <cell r="A80">
            <v>17.39</v>
          </cell>
        </row>
        <row r="81">
          <cell r="A81">
            <v>12.87</v>
          </cell>
        </row>
        <row r="82">
          <cell r="A82">
            <v>14.78</v>
          </cell>
        </row>
        <row r="83">
          <cell r="A83">
            <v>17.63</v>
          </cell>
        </row>
        <row r="84">
          <cell r="A84">
            <v>19</v>
          </cell>
        </row>
        <row r="85">
          <cell r="A85">
            <v>22.32</v>
          </cell>
        </row>
        <row r="86">
          <cell r="A86">
            <v>20.55</v>
          </cell>
        </row>
        <row r="87">
          <cell r="A87">
            <v>21.48</v>
          </cell>
        </row>
        <row r="88">
          <cell r="A88">
            <v>21.4</v>
          </cell>
        </row>
        <row r="89">
          <cell r="A89">
            <v>20.49</v>
          </cell>
        </row>
        <row r="90">
          <cell r="A90">
            <v>21.39</v>
          </cell>
        </row>
        <row r="91">
          <cell r="A91">
            <v>20.79</v>
          </cell>
        </row>
        <row r="92">
          <cell r="A92">
            <v>18.23</v>
          </cell>
        </row>
        <row r="93">
          <cell r="A93">
            <v>16.8</v>
          </cell>
        </row>
        <row r="94">
          <cell r="A94">
            <v>19.12</v>
          </cell>
        </row>
        <row r="95">
          <cell r="A95">
            <v>20.14</v>
          </cell>
        </row>
        <row r="96">
          <cell r="A96">
            <v>17.02</v>
          </cell>
        </row>
        <row r="97">
          <cell r="A97">
            <v>19.04</v>
          </cell>
        </row>
        <row r="98">
          <cell r="A98">
            <v>17.829999999999998</v>
          </cell>
        </row>
        <row r="99">
          <cell r="A99">
            <v>17.89</v>
          </cell>
        </row>
        <row r="100">
          <cell r="A100">
            <v>19.07</v>
          </cell>
        </row>
        <row r="101">
          <cell r="A101">
            <v>20.22</v>
          </cell>
        </row>
        <row r="102">
          <cell r="A102">
            <v>18.809999999999999</v>
          </cell>
        </row>
        <row r="103">
          <cell r="A103">
            <v>20.38</v>
          </cell>
        </row>
        <row r="104">
          <cell r="A104">
            <v>20.99</v>
          </cell>
        </row>
        <row r="105">
          <cell r="A105">
            <v>21.54</v>
          </cell>
        </row>
        <row r="106">
          <cell r="A106">
            <v>21.43</v>
          </cell>
        </row>
        <row r="107">
          <cell r="A107">
            <v>22.64</v>
          </cell>
        </row>
        <row r="108">
          <cell r="A108">
            <v>22.43</v>
          </cell>
        </row>
        <row r="109">
          <cell r="A109">
            <v>20.149999999999999</v>
          </cell>
        </row>
        <row r="110">
          <cell r="A110">
            <v>19.18</v>
          </cell>
        </row>
        <row r="111">
          <cell r="A111">
            <v>19.38</v>
          </cell>
        </row>
        <row r="112">
          <cell r="A112">
            <v>19.100000000000001</v>
          </cell>
        </row>
        <row r="113">
          <cell r="A113">
            <v>21.17</v>
          </cell>
        </row>
        <row r="114">
          <cell r="A114">
            <v>21.42</v>
          </cell>
        </row>
        <row r="115">
          <cell r="A115">
            <v>20.85</v>
          </cell>
        </row>
        <row r="116">
          <cell r="A116">
            <v>18.57</v>
          </cell>
        </row>
        <row r="117">
          <cell r="A117">
            <v>21.05</v>
          </cell>
        </row>
        <row r="118">
          <cell r="A118">
            <v>22.29</v>
          </cell>
        </row>
        <row r="119">
          <cell r="A119">
            <v>21</v>
          </cell>
        </row>
        <row r="120">
          <cell r="A120">
            <v>18.21</v>
          </cell>
        </row>
        <row r="121">
          <cell r="A121">
            <v>21.01</v>
          </cell>
        </row>
        <row r="122">
          <cell r="A122">
            <v>18.239999999999998</v>
          </cell>
        </row>
        <row r="123">
          <cell r="A123">
            <v>18.850000000000001</v>
          </cell>
        </row>
        <row r="124">
          <cell r="A124">
            <v>21.58</v>
          </cell>
        </row>
        <row r="125">
          <cell r="A125">
            <v>21.81</v>
          </cell>
        </row>
        <row r="126">
          <cell r="A126">
            <v>19.739999999999998</v>
          </cell>
        </row>
        <row r="127">
          <cell r="A127">
            <v>19.39</v>
          </cell>
        </row>
        <row r="128">
          <cell r="A128">
            <v>20.5</v>
          </cell>
        </row>
        <row r="129">
          <cell r="A129">
            <v>21.14</v>
          </cell>
        </row>
        <row r="130">
          <cell r="A130">
            <v>19.829999999999998</v>
          </cell>
        </row>
        <row r="131">
          <cell r="A131">
            <v>20.83</v>
          </cell>
        </row>
        <row r="132">
          <cell r="A132">
            <v>20.47</v>
          </cell>
        </row>
        <row r="133">
          <cell r="A133">
            <v>20.91</v>
          </cell>
        </row>
        <row r="134">
          <cell r="A134">
            <v>21.66</v>
          </cell>
        </row>
        <row r="135">
          <cell r="A135">
            <v>22.62</v>
          </cell>
        </row>
        <row r="136">
          <cell r="A136">
            <v>21.41</v>
          </cell>
        </row>
        <row r="137">
          <cell r="A137">
            <v>22</v>
          </cell>
        </row>
        <row r="138">
          <cell r="A138">
            <v>22.44</v>
          </cell>
        </row>
        <row r="139">
          <cell r="A139">
            <v>21.86</v>
          </cell>
        </row>
        <row r="140">
          <cell r="A140">
            <v>25.89</v>
          </cell>
        </row>
        <row r="141">
          <cell r="A141">
            <v>21.91</v>
          </cell>
        </row>
        <row r="142">
          <cell r="A142">
            <v>22.78</v>
          </cell>
        </row>
        <row r="143">
          <cell r="A143">
            <v>28.26</v>
          </cell>
        </row>
        <row r="144">
          <cell r="A144">
            <v>21.78</v>
          </cell>
        </row>
        <row r="145">
          <cell r="A145">
            <v>24.84</v>
          </cell>
        </row>
        <row r="146">
          <cell r="A146">
            <v>26.31</v>
          </cell>
        </row>
        <row r="147">
          <cell r="A147">
            <v>23.78</v>
          </cell>
        </row>
        <row r="148">
          <cell r="A148">
            <v>26.54</v>
          </cell>
        </row>
        <row r="149">
          <cell r="A149">
            <v>26.79</v>
          </cell>
        </row>
        <row r="150">
          <cell r="A150">
            <v>24.03</v>
          </cell>
        </row>
        <row r="151">
          <cell r="A151">
            <v>24.01</v>
          </cell>
        </row>
        <row r="152">
          <cell r="A152">
            <v>23.85</v>
          </cell>
        </row>
        <row r="153">
          <cell r="A153">
            <v>24.09</v>
          </cell>
        </row>
        <row r="154">
          <cell r="A154">
            <v>24.61</v>
          </cell>
        </row>
        <row r="155">
          <cell r="A155">
            <v>24.6</v>
          </cell>
        </row>
        <row r="156">
          <cell r="A156">
            <v>25.71</v>
          </cell>
        </row>
        <row r="157">
          <cell r="A157">
            <v>24.95</v>
          </cell>
        </row>
        <row r="158">
          <cell r="A158">
            <v>25.42</v>
          </cell>
        </row>
        <row r="159">
          <cell r="A159">
            <v>26.08</v>
          </cell>
        </row>
        <row r="160">
          <cell r="A160">
            <v>27.91</v>
          </cell>
        </row>
        <row r="161">
          <cell r="A161">
            <v>29.83</v>
          </cell>
        </row>
        <row r="162">
          <cell r="A162">
            <v>30.8</v>
          </cell>
        </row>
        <row r="163">
          <cell r="A163">
            <v>26.77</v>
          </cell>
        </row>
        <row r="164">
          <cell r="A164">
            <v>26.98</v>
          </cell>
        </row>
        <row r="165">
          <cell r="A165">
            <v>32.08</v>
          </cell>
        </row>
        <row r="166">
          <cell r="A166">
            <v>28.89</v>
          </cell>
        </row>
        <row r="167">
          <cell r="A167">
            <v>30.61</v>
          </cell>
        </row>
        <row r="168">
          <cell r="A168">
            <v>25.94</v>
          </cell>
        </row>
        <row r="169">
          <cell r="A169">
            <v>24.66</v>
          </cell>
        </row>
        <row r="170">
          <cell r="A170">
            <v>26.65</v>
          </cell>
        </row>
        <row r="171">
          <cell r="A171">
            <v>23.64</v>
          </cell>
        </row>
        <row r="172">
          <cell r="A172">
            <v>23.63</v>
          </cell>
        </row>
        <row r="173">
          <cell r="A173">
            <v>25.05</v>
          </cell>
        </row>
        <row r="174">
          <cell r="A174">
            <v>26.22</v>
          </cell>
        </row>
        <row r="175">
          <cell r="A175">
            <v>26.91</v>
          </cell>
        </row>
        <row r="176">
          <cell r="A176">
            <v>26.42</v>
          </cell>
        </row>
        <row r="177">
          <cell r="A177">
            <v>28.07</v>
          </cell>
        </row>
        <row r="178">
          <cell r="A178">
            <v>26.74</v>
          </cell>
        </row>
        <row r="179">
          <cell r="A179">
            <v>26.97</v>
          </cell>
        </row>
        <row r="180">
          <cell r="A180">
            <v>27.86</v>
          </cell>
        </row>
        <row r="181">
          <cell r="A181">
            <v>27.82</v>
          </cell>
        </row>
        <row r="182">
          <cell r="A182">
            <v>27.91</v>
          </cell>
        </row>
        <row r="183">
          <cell r="A183">
            <v>27.64</v>
          </cell>
        </row>
        <row r="184">
          <cell r="A184">
            <v>28.47</v>
          </cell>
        </row>
        <row r="185">
          <cell r="A185">
            <v>27.92</v>
          </cell>
        </row>
        <row r="186">
          <cell r="A186">
            <v>28.64</v>
          </cell>
        </row>
        <row r="187">
          <cell r="A187">
            <v>27.17</v>
          </cell>
        </row>
        <row r="188">
          <cell r="A188">
            <v>28.46</v>
          </cell>
        </row>
        <row r="189">
          <cell r="A189">
            <v>26.36</v>
          </cell>
        </row>
        <row r="190">
          <cell r="A190">
            <v>29.47</v>
          </cell>
        </row>
        <row r="191">
          <cell r="A191">
            <v>29.18</v>
          </cell>
        </row>
        <row r="192">
          <cell r="A192">
            <v>29.37</v>
          </cell>
        </row>
        <row r="193">
          <cell r="A193">
            <v>30.16</v>
          </cell>
        </row>
        <row r="194">
          <cell r="A194">
            <v>30.98</v>
          </cell>
        </row>
        <row r="195">
          <cell r="A195">
            <v>27.94</v>
          </cell>
        </row>
        <row r="196">
          <cell r="A196">
            <v>26.84</v>
          </cell>
        </row>
        <row r="197">
          <cell r="A197">
            <v>26.29</v>
          </cell>
        </row>
        <row r="198">
          <cell r="A198">
            <v>26.3</v>
          </cell>
        </row>
        <row r="199">
          <cell r="A199">
            <v>26.63</v>
          </cell>
        </row>
        <row r="200">
          <cell r="A200">
            <v>26.95</v>
          </cell>
        </row>
        <row r="201">
          <cell r="A201">
            <v>27.42</v>
          </cell>
        </row>
        <row r="202">
          <cell r="A202">
            <v>29.79</v>
          </cell>
        </row>
        <row r="203">
          <cell r="A203">
            <v>30.58</v>
          </cell>
        </row>
        <row r="204">
          <cell r="A204">
            <v>31.36</v>
          </cell>
        </row>
        <row r="205">
          <cell r="A205">
            <v>27.66</v>
          </cell>
        </row>
        <row r="206">
          <cell r="A206">
            <v>27.96</v>
          </cell>
        </row>
        <row r="207">
          <cell r="A207">
            <v>28.52</v>
          </cell>
        </row>
        <row r="208">
          <cell r="A208">
            <v>29.35</v>
          </cell>
        </row>
        <row r="209">
          <cell r="A209">
            <v>31.19</v>
          </cell>
        </row>
        <row r="210">
          <cell r="A210">
            <v>30.44</v>
          </cell>
        </row>
        <row r="211">
          <cell r="A211">
            <v>29.94</v>
          </cell>
        </row>
        <row r="212">
          <cell r="A212">
            <v>33.58</v>
          </cell>
        </row>
        <row r="213">
          <cell r="A213">
            <v>33.51</v>
          </cell>
        </row>
        <row r="214">
          <cell r="A214">
            <v>29.67</v>
          </cell>
        </row>
        <row r="215">
          <cell r="A215">
            <v>29.36</v>
          </cell>
        </row>
        <row r="216">
          <cell r="A216">
            <v>30.61</v>
          </cell>
        </row>
        <row r="217">
          <cell r="A217">
            <v>33.619999999999997</v>
          </cell>
        </row>
        <row r="218">
          <cell r="A218">
            <v>30</v>
          </cell>
        </row>
        <row r="219">
          <cell r="A219">
            <v>27.82</v>
          </cell>
        </row>
        <row r="220">
          <cell r="A220">
            <v>27.26</v>
          </cell>
        </row>
        <row r="221">
          <cell r="A221">
            <v>28.04</v>
          </cell>
        </row>
        <row r="222">
          <cell r="A222">
            <v>28.64</v>
          </cell>
        </row>
        <row r="223">
          <cell r="A223">
            <v>26.92</v>
          </cell>
        </row>
        <row r="224">
          <cell r="A224">
            <v>26.68</v>
          </cell>
        </row>
        <row r="225">
          <cell r="A225">
            <v>26.41</v>
          </cell>
        </row>
        <row r="226">
          <cell r="A226">
            <v>26.96</v>
          </cell>
        </row>
        <row r="227">
          <cell r="A227">
            <v>27.46</v>
          </cell>
        </row>
        <row r="228">
          <cell r="A228">
            <v>25.76</v>
          </cell>
        </row>
        <row r="229">
          <cell r="A229">
            <v>28.61</v>
          </cell>
        </row>
        <row r="230">
          <cell r="A230">
            <v>31.36</v>
          </cell>
        </row>
        <row r="231">
          <cell r="A231">
            <v>31.25</v>
          </cell>
        </row>
        <row r="232">
          <cell r="A232">
            <v>31.06</v>
          </cell>
        </row>
        <row r="233">
          <cell r="A233">
            <v>32.11</v>
          </cell>
        </row>
        <row r="234">
          <cell r="A234">
            <v>28.56</v>
          </cell>
        </row>
        <row r="235">
          <cell r="A235">
            <v>27.77</v>
          </cell>
        </row>
        <row r="236">
          <cell r="A236">
            <v>27.72</v>
          </cell>
        </row>
        <row r="237">
          <cell r="A237">
            <v>28.08</v>
          </cell>
        </row>
        <row r="238">
          <cell r="A238">
            <v>27.75</v>
          </cell>
        </row>
        <row r="239">
          <cell r="A239">
            <v>27.32</v>
          </cell>
        </row>
        <row r="240">
          <cell r="A240">
            <v>27.28</v>
          </cell>
        </row>
        <row r="241">
          <cell r="A241">
            <v>30.61</v>
          </cell>
        </row>
        <row r="242">
          <cell r="A242">
            <v>31.88</v>
          </cell>
        </row>
        <row r="243">
          <cell r="A243">
            <v>28.48</v>
          </cell>
        </row>
        <row r="244">
          <cell r="A244">
            <v>27.82</v>
          </cell>
        </row>
        <row r="245">
          <cell r="A245">
            <v>27.53</v>
          </cell>
        </row>
        <row r="246">
          <cell r="A246">
            <v>27.87</v>
          </cell>
        </row>
        <row r="247">
          <cell r="A247">
            <v>30.18</v>
          </cell>
        </row>
        <row r="248">
          <cell r="A248">
            <v>31.79</v>
          </cell>
        </row>
        <row r="249">
          <cell r="A249">
            <v>34.880000000000003</v>
          </cell>
        </row>
        <row r="250">
          <cell r="A250">
            <v>32.82</v>
          </cell>
        </row>
        <row r="251">
          <cell r="A251">
            <v>30.4</v>
          </cell>
        </row>
        <row r="252">
          <cell r="A252">
            <v>30.73</v>
          </cell>
        </row>
        <row r="253">
          <cell r="A253">
            <v>29.1</v>
          </cell>
        </row>
        <row r="254">
          <cell r="A254">
            <v>29.33</v>
          </cell>
        </row>
        <row r="255">
          <cell r="A255">
            <v>27.43</v>
          </cell>
        </row>
        <row r="256">
          <cell r="A256">
            <v>27.89</v>
          </cell>
        </row>
        <row r="257">
          <cell r="A257">
            <v>28.71</v>
          </cell>
        </row>
        <row r="258">
          <cell r="A258">
            <v>26.45</v>
          </cell>
        </row>
        <row r="259">
          <cell r="A259">
            <v>25.65</v>
          </cell>
        </row>
        <row r="260">
          <cell r="A260">
            <v>26.39</v>
          </cell>
        </row>
        <row r="261">
          <cell r="A261">
            <v>26.95</v>
          </cell>
        </row>
        <row r="262">
          <cell r="A262">
            <v>26.28</v>
          </cell>
        </row>
        <row r="263">
          <cell r="A263">
            <v>25.68</v>
          </cell>
        </row>
        <row r="264">
          <cell r="A264">
            <v>27.44</v>
          </cell>
        </row>
        <row r="265">
          <cell r="A265">
            <v>27.81</v>
          </cell>
        </row>
        <row r="266">
          <cell r="A266">
            <v>26.67</v>
          </cell>
        </row>
        <row r="267">
          <cell r="A267">
            <v>26.41</v>
          </cell>
        </row>
        <row r="268">
          <cell r="A268">
            <v>26.01</v>
          </cell>
        </row>
        <row r="269">
          <cell r="A269">
            <v>25.68</v>
          </cell>
        </row>
        <row r="270">
          <cell r="A270">
            <v>25.32</v>
          </cell>
        </row>
        <row r="271">
          <cell r="A271">
            <v>26.53</v>
          </cell>
        </row>
        <row r="272">
          <cell r="A272">
            <v>24.64</v>
          </cell>
        </row>
        <row r="273">
          <cell r="A273">
            <v>24.67</v>
          </cell>
        </row>
        <row r="274">
          <cell r="A274">
            <v>24.86</v>
          </cell>
        </row>
        <row r="275">
          <cell r="A275">
            <v>26.46</v>
          </cell>
        </row>
        <row r="276">
          <cell r="A276">
            <v>26.73</v>
          </cell>
        </row>
        <row r="277">
          <cell r="A277">
            <v>26.31</v>
          </cell>
        </row>
        <row r="278">
          <cell r="A278">
            <v>25.88</v>
          </cell>
        </row>
        <row r="279">
          <cell r="A279">
            <v>25.3</v>
          </cell>
        </row>
        <row r="280">
          <cell r="A280">
            <v>26.87</v>
          </cell>
        </row>
        <row r="281">
          <cell r="A281">
            <v>26.35</v>
          </cell>
        </row>
        <row r="282">
          <cell r="A282">
            <v>27.61</v>
          </cell>
        </row>
        <row r="283">
          <cell r="A283">
            <v>24.62</v>
          </cell>
        </row>
        <row r="284">
          <cell r="A284">
            <v>25.27</v>
          </cell>
        </row>
        <row r="285">
          <cell r="A285">
            <v>26.35</v>
          </cell>
        </row>
        <row r="286">
          <cell r="A286">
            <v>24.68</v>
          </cell>
        </row>
        <row r="287">
          <cell r="A287">
            <v>21.13</v>
          </cell>
        </row>
        <row r="288">
          <cell r="A288">
            <v>23.49</v>
          </cell>
        </row>
        <row r="289">
          <cell r="A289">
            <v>22.91</v>
          </cell>
        </row>
        <row r="290">
          <cell r="A290">
            <v>23.84</v>
          </cell>
        </row>
        <row r="291">
          <cell r="A291">
            <v>24.75</v>
          </cell>
        </row>
        <row r="292">
          <cell r="A292">
            <v>22.93</v>
          </cell>
        </row>
        <row r="293">
          <cell r="A293">
            <v>22.82</v>
          </cell>
        </row>
        <row r="294">
          <cell r="A294">
            <v>21.55</v>
          </cell>
        </row>
        <row r="295">
          <cell r="A295">
            <v>22.12</v>
          </cell>
        </row>
        <row r="296">
          <cell r="A296">
            <v>23.61</v>
          </cell>
        </row>
        <row r="297">
          <cell r="A297">
            <v>23.56</v>
          </cell>
        </row>
        <row r="298">
          <cell r="A298">
            <v>23.98</v>
          </cell>
        </row>
        <row r="299">
          <cell r="A299">
            <v>24.63</v>
          </cell>
        </row>
        <row r="300">
          <cell r="A300">
            <v>25.59</v>
          </cell>
        </row>
        <row r="301">
          <cell r="A301">
            <v>24.11</v>
          </cell>
        </row>
        <row r="302">
          <cell r="A302">
            <v>22.76</v>
          </cell>
        </row>
        <row r="303">
          <cell r="A303">
            <v>21.93</v>
          </cell>
        </row>
        <row r="304">
          <cell r="A304">
            <v>21.42</v>
          </cell>
        </row>
        <row r="305">
          <cell r="A305">
            <v>21.11</v>
          </cell>
        </row>
        <row r="306">
          <cell r="A306">
            <v>22.19</v>
          </cell>
        </row>
        <row r="307">
          <cell r="A307">
            <v>24.38</v>
          </cell>
        </row>
        <row r="308">
          <cell r="A308">
            <v>24.85</v>
          </cell>
        </row>
        <row r="309">
          <cell r="A309">
            <v>22.86</v>
          </cell>
        </row>
        <row r="310">
          <cell r="A310">
            <v>23.55</v>
          </cell>
        </row>
        <row r="311">
          <cell r="A311">
            <v>21.17</v>
          </cell>
        </row>
        <row r="312">
          <cell r="A312">
            <v>18.100000000000001</v>
          </cell>
        </row>
        <row r="313">
          <cell r="A313">
            <v>18.329999999999998</v>
          </cell>
        </row>
        <row r="314">
          <cell r="A314">
            <v>21.54</v>
          </cell>
        </row>
        <row r="315">
          <cell r="A315">
            <v>20.190000000000001</v>
          </cell>
        </row>
        <row r="316">
          <cell r="A316">
            <v>20.45</v>
          </cell>
        </row>
        <row r="317">
          <cell r="A317">
            <v>19.3</v>
          </cell>
        </row>
        <row r="318">
          <cell r="A318">
            <v>18.260000000000002</v>
          </cell>
        </row>
        <row r="319">
          <cell r="A319">
            <v>19.399999999999999</v>
          </cell>
        </row>
        <row r="320">
          <cell r="A320">
            <v>17.68</v>
          </cell>
        </row>
        <row r="321">
          <cell r="A321">
            <v>18.78</v>
          </cell>
        </row>
        <row r="322">
          <cell r="A322">
            <v>19.28</v>
          </cell>
        </row>
        <row r="323">
          <cell r="A323">
            <v>20.49</v>
          </cell>
        </row>
        <row r="324">
          <cell r="A324">
            <v>19.59</v>
          </cell>
        </row>
        <row r="325">
          <cell r="A325">
            <v>19.97</v>
          </cell>
        </row>
        <row r="326">
          <cell r="A326">
            <v>19.97</v>
          </cell>
        </row>
        <row r="327">
          <cell r="A327">
            <v>18.39</v>
          </cell>
        </row>
        <row r="328">
          <cell r="A328">
            <v>15.55</v>
          </cell>
        </row>
        <row r="329">
          <cell r="A329">
            <v>14.8</v>
          </cell>
        </row>
        <row r="330">
          <cell r="A330">
            <v>14.87</v>
          </cell>
        </row>
        <row r="331">
          <cell r="A331">
            <v>16.739999999999998</v>
          </cell>
        </row>
        <row r="332">
          <cell r="A332">
            <v>15.75</v>
          </cell>
        </row>
        <row r="333">
          <cell r="A333">
            <v>16.32</v>
          </cell>
        </row>
        <row r="334">
          <cell r="A334">
            <v>16.25</v>
          </cell>
        </row>
        <row r="335">
          <cell r="A335">
            <v>16.96</v>
          </cell>
        </row>
        <row r="336">
          <cell r="A336">
            <v>15.76</v>
          </cell>
        </row>
        <row r="337">
          <cell r="A337">
            <v>16.97</v>
          </cell>
        </row>
        <row r="338">
          <cell r="A338">
            <v>15.94</v>
          </cell>
        </row>
        <row r="339">
          <cell r="A339">
            <v>16.22</v>
          </cell>
        </row>
        <row r="340">
          <cell r="A340">
            <v>16.55</v>
          </cell>
        </row>
        <row r="341">
          <cell r="A341">
            <v>18.32</v>
          </cell>
        </row>
        <row r="342">
          <cell r="A342">
            <v>17.07</v>
          </cell>
        </row>
        <row r="343">
          <cell r="A343">
            <v>16.940000000000001</v>
          </cell>
        </row>
        <row r="344">
          <cell r="A344">
            <v>17.059999999999999</v>
          </cell>
        </row>
        <row r="345">
          <cell r="A345">
            <v>17.04</v>
          </cell>
        </row>
        <row r="346">
          <cell r="A346">
            <v>17.72</v>
          </cell>
        </row>
        <row r="347">
          <cell r="A347">
            <v>17.27</v>
          </cell>
        </row>
        <row r="348">
          <cell r="A348">
            <v>15.34</v>
          </cell>
        </row>
        <row r="349">
          <cell r="A349">
            <v>14.94</v>
          </cell>
        </row>
        <row r="350">
          <cell r="A350">
            <v>14.47</v>
          </cell>
        </row>
        <row r="351">
          <cell r="A351">
            <v>12.81</v>
          </cell>
        </row>
        <row r="352">
          <cell r="A352">
            <v>14.45</v>
          </cell>
        </row>
        <row r="353">
          <cell r="A353">
            <v>15.08</v>
          </cell>
        </row>
        <row r="354">
          <cell r="A354">
            <v>14.21</v>
          </cell>
        </row>
        <row r="355">
          <cell r="A355">
            <v>16.2</v>
          </cell>
        </row>
        <row r="356">
          <cell r="A356">
            <v>14.9</v>
          </cell>
        </row>
        <row r="357">
          <cell r="A357">
            <v>17.079999999999998</v>
          </cell>
        </row>
        <row r="358">
          <cell r="A358">
            <v>15.77</v>
          </cell>
        </row>
        <row r="359">
          <cell r="A359">
            <v>15.64</v>
          </cell>
        </row>
        <row r="360">
          <cell r="A360">
            <v>15.32</v>
          </cell>
        </row>
        <row r="361">
          <cell r="A361">
            <v>15.61</v>
          </cell>
        </row>
        <row r="362">
          <cell r="A362">
            <v>15.89</v>
          </cell>
        </row>
        <row r="363">
          <cell r="A363">
            <v>14.92</v>
          </cell>
        </row>
        <row r="364">
          <cell r="A364">
            <v>16.07</v>
          </cell>
        </row>
        <row r="365">
          <cell r="A365">
            <v>14.27</v>
          </cell>
        </row>
        <row r="366">
          <cell r="A366">
            <v>13.28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6_Temp_Mn"/>
      <sheetName val="data"/>
    </sheetNames>
    <sheetDataSet>
      <sheetData sheetId="0"/>
      <sheetData sheetId="1">
        <row r="1">
          <cell r="A1">
            <v>12.81</v>
          </cell>
        </row>
        <row r="2">
          <cell r="A2">
            <v>12.45</v>
          </cell>
        </row>
        <row r="3">
          <cell r="A3">
            <v>12.3</v>
          </cell>
        </row>
        <row r="4">
          <cell r="A4">
            <v>14.74</v>
          </cell>
        </row>
        <row r="5">
          <cell r="A5">
            <v>10.56</v>
          </cell>
        </row>
        <row r="6">
          <cell r="A6">
            <v>7.96</v>
          </cell>
        </row>
        <row r="7">
          <cell r="A7">
            <v>10.53</v>
          </cell>
        </row>
        <row r="8">
          <cell r="A8">
            <v>10.56</v>
          </cell>
        </row>
        <row r="9">
          <cell r="A9">
            <v>11.75</v>
          </cell>
        </row>
        <row r="10">
          <cell r="A10">
            <v>11.09</v>
          </cell>
        </row>
        <row r="11">
          <cell r="A11">
            <v>13.21</v>
          </cell>
        </row>
        <row r="12">
          <cell r="A12">
            <v>10.210000000000001</v>
          </cell>
        </row>
        <row r="13">
          <cell r="A13">
            <v>10.01</v>
          </cell>
        </row>
        <row r="14">
          <cell r="A14">
            <v>10.02</v>
          </cell>
        </row>
        <row r="15">
          <cell r="A15">
            <v>9.0299999999999994</v>
          </cell>
        </row>
        <row r="16">
          <cell r="A16">
            <v>6.59</v>
          </cell>
        </row>
        <row r="17">
          <cell r="A17">
            <v>7.48</v>
          </cell>
        </row>
        <row r="18">
          <cell r="A18">
            <v>8.7899999999999991</v>
          </cell>
        </row>
        <row r="19">
          <cell r="A19">
            <v>8.6300000000000008</v>
          </cell>
        </row>
        <row r="20">
          <cell r="A20">
            <v>10.25</v>
          </cell>
        </row>
        <row r="21">
          <cell r="A21">
            <v>8.84</v>
          </cell>
        </row>
        <row r="22">
          <cell r="A22">
            <v>11.63</v>
          </cell>
        </row>
        <row r="23">
          <cell r="A23">
            <v>12</v>
          </cell>
        </row>
        <row r="24">
          <cell r="A24">
            <v>11.3</v>
          </cell>
        </row>
        <row r="25">
          <cell r="A25">
            <v>10.52</v>
          </cell>
        </row>
        <row r="26">
          <cell r="A26">
            <v>11.62</v>
          </cell>
        </row>
        <row r="27">
          <cell r="A27">
            <v>10.79</v>
          </cell>
        </row>
        <row r="28">
          <cell r="A28">
            <v>9.69</v>
          </cell>
        </row>
        <row r="29">
          <cell r="A29">
            <v>11.84</v>
          </cell>
        </row>
        <row r="30">
          <cell r="A30">
            <v>11.62</v>
          </cell>
        </row>
        <row r="31">
          <cell r="A31">
            <v>9.93</v>
          </cell>
        </row>
        <row r="32">
          <cell r="A32">
            <v>12.72</v>
          </cell>
        </row>
        <row r="33">
          <cell r="A33">
            <v>12.57</v>
          </cell>
        </row>
        <row r="34">
          <cell r="A34">
            <v>11.88</v>
          </cell>
        </row>
        <row r="35">
          <cell r="A35">
            <v>9.76</v>
          </cell>
        </row>
        <row r="36">
          <cell r="A36">
            <v>10.28</v>
          </cell>
        </row>
        <row r="37">
          <cell r="A37">
            <v>11.53</v>
          </cell>
        </row>
        <row r="38">
          <cell r="A38">
            <v>11.04</v>
          </cell>
        </row>
        <row r="39">
          <cell r="A39">
            <v>10.16</v>
          </cell>
        </row>
        <row r="40">
          <cell r="A40">
            <v>9.6999999999999993</v>
          </cell>
        </row>
        <row r="41">
          <cell r="A41">
            <v>13.59</v>
          </cell>
        </row>
        <row r="42">
          <cell r="A42">
            <v>14.22</v>
          </cell>
        </row>
        <row r="43">
          <cell r="A43">
            <v>11.78</v>
          </cell>
        </row>
        <row r="44">
          <cell r="A44">
            <v>14.85</v>
          </cell>
        </row>
        <row r="45">
          <cell r="A45">
            <v>10.15</v>
          </cell>
        </row>
        <row r="46">
          <cell r="A46">
            <v>8.32</v>
          </cell>
        </row>
        <row r="47">
          <cell r="A47">
            <v>6.55</v>
          </cell>
        </row>
        <row r="48">
          <cell r="A48">
            <v>7.81</v>
          </cell>
        </row>
        <row r="49">
          <cell r="A49">
            <v>8.09</v>
          </cell>
        </row>
        <row r="50">
          <cell r="A50">
            <v>10.71</v>
          </cell>
        </row>
        <row r="51">
          <cell r="A51">
            <v>10.9</v>
          </cell>
        </row>
        <row r="52">
          <cell r="A52">
            <v>10.99</v>
          </cell>
        </row>
        <row r="53">
          <cell r="A53">
            <v>11.54</v>
          </cell>
        </row>
        <row r="54">
          <cell r="A54">
            <v>10.92</v>
          </cell>
        </row>
        <row r="55">
          <cell r="A55">
            <v>11.61</v>
          </cell>
        </row>
        <row r="56">
          <cell r="A56">
            <v>10.42</v>
          </cell>
        </row>
        <row r="57">
          <cell r="A57">
            <v>9.42</v>
          </cell>
        </row>
        <row r="58">
          <cell r="A58">
            <v>8.14</v>
          </cell>
        </row>
        <row r="59">
          <cell r="A59">
            <v>7.79</v>
          </cell>
        </row>
        <row r="60">
          <cell r="A60">
            <v>8.77</v>
          </cell>
        </row>
        <row r="61">
          <cell r="A61">
            <v>7.34</v>
          </cell>
        </row>
        <row r="62">
          <cell r="A62">
            <v>10.25</v>
          </cell>
        </row>
        <row r="63">
          <cell r="A63">
            <v>10.59</v>
          </cell>
        </row>
        <row r="64">
          <cell r="A64">
            <v>11.7</v>
          </cell>
        </row>
        <row r="65">
          <cell r="A65">
            <v>8.7799999999999994</v>
          </cell>
        </row>
        <row r="66">
          <cell r="A66">
            <v>8.9499999999999993</v>
          </cell>
        </row>
        <row r="67">
          <cell r="A67">
            <v>9.2200000000000006</v>
          </cell>
        </row>
        <row r="68">
          <cell r="A68">
            <v>7.5</v>
          </cell>
        </row>
        <row r="69">
          <cell r="A69">
            <v>8.16</v>
          </cell>
        </row>
        <row r="70">
          <cell r="A70">
            <v>8.48</v>
          </cell>
        </row>
        <row r="71">
          <cell r="A71">
            <v>8.19</v>
          </cell>
        </row>
        <row r="72">
          <cell r="A72">
            <v>8.06</v>
          </cell>
        </row>
        <row r="73">
          <cell r="A73">
            <v>10.08</v>
          </cell>
        </row>
        <row r="74">
          <cell r="A74">
            <v>10.38</v>
          </cell>
        </row>
        <row r="75">
          <cell r="A75">
            <v>11.36</v>
          </cell>
        </row>
        <row r="76">
          <cell r="A76">
            <v>11.12</v>
          </cell>
        </row>
        <row r="77">
          <cell r="A77">
            <v>10.039999999999999</v>
          </cell>
        </row>
        <row r="78">
          <cell r="A78">
            <v>12.06</v>
          </cell>
        </row>
        <row r="79">
          <cell r="A79">
            <v>12.24</v>
          </cell>
        </row>
        <row r="80">
          <cell r="A80">
            <v>10.88</v>
          </cell>
        </row>
        <row r="81">
          <cell r="A81">
            <v>10.95</v>
          </cell>
        </row>
        <row r="82">
          <cell r="A82">
            <v>11.03</v>
          </cell>
        </row>
        <row r="83">
          <cell r="A83">
            <v>9.8000000000000007</v>
          </cell>
        </row>
        <row r="84">
          <cell r="A84">
            <v>9.9700000000000006</v>
          </cell>
        </row>
        <row r="85">
          <cell r="A85">
            <v>10.91</v>
          </cell>
        </row>
        <row r="86">
          <cell r="A86">
            <v>12.75</v>
          </cell>
        </row>
        <row r="87">
          <cell r="A87">
            <v>12.65</v>
          </cell>
        </row>
        <row r="88">
          <cell r="A88">
            <v>11.21</v>
          </cell>
        </row>
        <row r="89">
          <cell r="A89">
            <v>13.1</v>
          </cell>
        </row>
        <row r="90">
          <cell r="A90">
            <v>13.51</v>
          </cell>
        </row>
        <row r="91">
          <cell r="A91">
            <v>13.05</v>
          </cell>
        </row>
        <row r="92">
          <cell r="A92">
            <v>10</v>
          </cell>
        </row>
        <row r="93">
          <cell r="A93">
            <v>11.16</v>
          </cell>
        </row>
        <row r="94">
          <cell r="A94">
            <v>11.74</v>
          </cell>
        </row>
        <row r="95">
          <cell r="A95">
            <v>13.72</v>
          </cell>
        </row>
        <row r="96">
          <cell r="A96">
            <v>11.58</v>
          </cell>
        </row>
        <row r="97">
          <cell r="A97">
            <v>11.81</v>
          </cell>
        </row>
        <row r="98">
          <cell r="A98">
            <v>12.66</v>
          </cell>
        </row>
        <row r="99">
          <cell r="A99">
            <v>10.45</v>
          </cell>
        </row>
        <row r="100">
          <cell r="A100">
            <v>9.84</v>
          </cell>
        </row>
        <row r="101">
          <cell r="A101">
            <v>12.38</v>
          </cell>
        </row>
        <row r="102">
          <cell r="A102">
            <v>12.4</v>
          </cell>
        </row>
        <row r="103">
          <cell r="A103">
            <v>12.78</v>
          </cell>
        </row>
        <row r="104">
          <cell r="A104">
            <v>13.25</v>
          </cell>
        </row>
        <row r="105">
          <cell r="A105">
            <v>14.02</v>
          </cell>
        </row>
        <row r="106">
          <cell r="A106">
            <v>13.69</v>
          </cell>
        </row>
        <row r="107">
          <cell r="A107">
            <v>13.44</v>
          </cell>
        </row>
        <row r="108">
          <cell r="A108">
            <v>15.39</v>
          </cell>
        </row>
        <row r="109">
          <cell r="A109">
            <v>15.44</v>
          </cell>
        </row>
        <row r="110">
          <cell r="A110">
            <v>14.75</v>
          </cell>
        </row>
        <row r="111">
          <cell r="A111">
            <v>13.97</v>
          </cell>
        </row>
        <row r="112">
          <cell r="A112">
            <v>11.88</v>
          </cell>
        </row>
        <row r="113">
          <cell r="A113">
            <v>14.8</v>
          </cell>
        </row>
        <row r="114">
          <cell r="A114">
            <v>14.1</v>
          </cell>
        </row>
        <row r="115">
          <cell r="A115">
            <v>14.42</v>
          </cell>
        </row>
        <row r="116">
          <cell r="A116">
            <v>13.77</v>
          </cell>
        </row>
        <row r="117">
          <cell r="A117">
            <v>13.4</v>
          </cell>
        </row>
        <row r="118">
          <cell r="A118">
            <v>14.66</v>
          </cell>
        </row>
        <row r="119">
          <cell r="A119">
            <v>15.43</v>
          </cell>
        </row>
        <row r="120">
          <cell r="A120">
            <v>14.65</v>
          </cell>
        </row>
        <row r="121">
          <cell r="A121">
            <v>13.92</v>
          </cell>
        </row>
        <row r="122">
          <cell r="A122">
            <v>12.56</v>
          </cell>
        </row>
        <row r="123">
          <cell r="A123">
            <v>12.2</v>
          </cell>
        </row>
        <row r="124">
          <cell r="A124">
            <v>12.77</v>
          </cell>
        </row>
        <row r="125">
          <cell r="A125">
            <v>15.14</v>
          </cell>
        </row>
        <row r="126">
          <cell r="A126">
            <v>14.75</v>
          </cell>
        </row>
        <row r="127">
          <cell r="A127">
            <v>13.8</v>
          </cell>
        </row>
        <row r="128">
          <cell r="A128">
            <v>14.4</v>
          </cell>
        </row>
        <row r="129">
          <cell r="A129">
            <v>15.61</v>
          </cell>
        </row>
        <row r="130">
          <cell r="A130">
            <v>14.34</v>
          </cell>
        </row>
        <row r="131">
          <cell r="A131">
            <v>14.66</v>
          </cell>
        </row>
        <row r="132">
          <cell r="A132">
            <v>13.64</v>
          </cell>
        </row>
        <row r="133">
          <cell r="A133">
            <v>13.66</v>
          </cell>
        </row>
        <row r="134">
          <cell r="A134">
            <v>13.59</v>
          </cell>
        </row>
        <row r="135">
          <cell r="A135">
            <v>13.93</v>
          </cell>
        </row>
        <row r="136">
          <cell r="A136">
            <v>15.84</v>
          </cell>
        </row>
        <row r="137">
          <cell r="A137">
            <v>16.29</v>
          </cell>
        </row>
        <row r="138">
          <cell r="A138">
            <v>15.61</v>
          </cell>
        </row>
        <row r="139">
          <cell r="A139">
            <v>15.63</v>
          </cell>
        </row>
        <row r="140">
          <cell r="A140">
            <v>17.32</v>
          </cell>
        </row>
        <row r="141">
          <cell r="A141">
            <v>16.309999999999999</v>
          </cell>
        </row>
        <row r="142">
          <cell r="A142">
            <v>15.66</v>
          </cell>
        </row>
        <row r="143">
          <cell r="A143">
            <v>16.87</v>
          </cell>
        </row>
        <row r="144">
          <cell r="A144">
            <v>16.829999999999998</v>
          </cell>
        </row>
        <row r="145">
          <cell r="A145">
            <v>16.34</v>
          </cell>
        </row>
        <row r="146">
          <cell r="A146">
            <v>17.57</v>
          </cell>
        </row>
        <row r="147">
          <cell r="A147">
            <v>17.25</v>
          </cell>
        </row>
        <row r="148">
          <cell r="A148">
            <v>17.3</v>
          </cell>
        </row>
        <row r="149">
          <cell r="A149">
            <v>19.149999999999999</v>
          </cell>
        </row>
        <row r="150">
          <cell r="A150">
            <v>17.23</v>
          </cell>
        </row>
        <row r="151">
          <cell r="A151">
            <v>17.41</v>
          </cell>
        </row>
        <row r="152">
          <cell r="A152">
            <v>17.53</v>
          </cell>
        </row>
        <row r="153">
          <cell r="A153">
            <v>17.04</v>
          </cell>
        </row>
        <row r="154">
          <cell r="A154">
            <v>16.45</v>
          </cell>
        </row>
        <row r="155">
          <cell r="A155">
            <v>18.059999999999999</v>
          </cell>
        </row>
        <row r="156">
          <cell r="A156">
            <v>18.079999999999998</v>
          </cell>
        </row>
        <row r="157">
          <cell r="A157">
            <v>18.690000000000001</v>
          </cell>
        </row>
        <row r="158">
          <cell r="A158">
            <v>19.22</v>
          </cell>
        </row>
        <row r="159">
          <cell r="A159">
            <v>18.93</v>
          </cell>
        </row>
        <row r="160">
          <cell r="A160">
            <v>19.12</v>
          </cell>
        </row>
        <row r="161">
          <cell r="A161">
            <v>21.61</v>
          </cell>
        </row>
        <row r="162">
          <cell r="A162">
            <v>21.07</v>
          </cell>
        </row>
        <row r="163">
          <cell r="A163">
            <v>20.100000000000001</v>
          </cell>
        </row>
        <row r="164">
          <cell r="A164">
            <v>19.82</v>
          </cell>
        </row>
        <row r="165">
          <cell r="A165">
            <v>22.15</v>
          </cell>
        </row>
        <row r="166">
          <cell r="A166">
            <v>23.51</v>
          </cell>
        </row>
        <row r="167">
          <cell r="A167">
            <v>22.59</v>
          </cell>
        </row>
        <row r="168">
          <cell r="A168">
            <v>19.690000000000001</v>
          </cell>
        </row>
        <row r="169">
          <cell r="A169">
            <v>18.579999999999998</v>
          </cell>
        </row>
        <row r="170">
          <cell r="A170">
            <v>18.43</v>
          </cell>
        </row>
        <row r="171">
          <cell r="A171">
            <v>18.239999999999998</v>
          </cell>
        </row>
        <row r="172">
          <cell r="A172">
            <v>17.86</v>
          </cell>
        </row>
        <row r="173">
          <cell r="A173">
            <v>18</v>
          </cell>
        </row>
        <row r="174">
          <cell r="A174">
            <v>18.010000000000002</v>
          </cell>
        </row>
        <row r="175">
          <cell r="A175">
            <v>18.920000000000002</v>
          </cell>
        </row>
        <row r="176">
          <cell r="A176">
            <v>19.649999999999999</v>
          </cell>
        </row>
        <row r="177">
          <cell r="A177">
            <v>20.239999999999998</v>
          </cell>
        </row>
        <row r="178">
          <cell r="A178">
            <v>20.09</v>
          </cell>
        </row>
        <row r="179">
          <cell r="A179">
            <v>21.24</v>
          </cell>
        </row>
        <row r="180">
          <cell r="A180">
            <v>21.27</v>
          </cell>
        </row>
        <row r="181">
          <cell r="A181">
            <v>22.48</v>
          </cell>
        </row>
        <row r="182">
          <cell r="A182">
            <v>21.43</v>
          </cell>
        </row>
        <row r="183">
          <cell r="A183">
            <v>21.86</v>
          </cell>
        </row>
        <row r="184">
          <cell r="A184">
            <v>22.28</v>
          </cell>
        </row>
        <row r="185">
          <cell r="A185">
            <v>22.63</v>
          </cell>
        </row>
        <row r="186">
          <cell r="A186">
            <v>21.72</v>
          </cell>
        </row>
        <row r="187">
          <cell r="A187">
            <v>21.79</v>
          </cell>
        </row>
        <row r="188">
          <cell r="A188">
            <v>22.41</v>
          </cell>
        </row>
        <row r="189">
          <cell r="A189">
            <v>22.08</v>
          </cell>
        </row>
        <row r="190">
          <cell r="A190">
            <v>22.22</v>
          </cell>
        </row>
        <row r="191">
          <cell r="A191">
            <v>23.85</v>
          </cell>
        </row>
        <row r="192">
          <cell r="A192">
            <v>22.94</v>
          </cell>
        </row>
        <row r="193">
          <cell r="A193">
            <v>23.32</v>
          </cell>
        </row>
        <row r="194">
          <cell r="A194">
            <v>22.91</v>
          </cell>
        </row>
        <row r="195">
          <cell r="A195">
            <v>22.22</v>
          </cell>
        </row>
        <row r="196">
          <cell r="A196">
            <v>22.27</v>
          </cell>
        </row>
        <row r="197">
          <cell r="A197">
            <v>21.74</v>
          </cell>
        </row>
        <row r="198">
          <cell r="A198">
            <v>20.75</v>
          </cell>
        </row>
        <row r="199">
          <cell r="A199">
            <v>19.399999999999999</v>
          </cell>
        </row>
        <row r="200">
          <cell r="A200">
            <v>20.07</v>
          </cell>
        </row>
        <row r="201">
          <cell r="A201">
            <v>20.22</v>
          </cell>
        </row>
        <row r="202">
          <cell r="A202">
            <v>22.38</v>
          </cell>
        </row>
        <row r="203">
          <cell r="A203">
            <v>23.75</v>
          </cell>
        </row>
        <row r="204">
          <cell r="A204">
            <v>22.39</v>
          </cell>
        </row>
        <row r="205">
          <cell r="A205">
            <v>22.38</v>
          </cell>
        </row>
        <row r="206">
          <cell r="A206">
            <v>21.77</v>
          </cell>
        </row>
        <row r="207">
          <cell r="A207">
            <v>22.17</v>
          </cell>
        </row>
        <row r="208">
          <cell r="A208">
            <v>22.06</v>
          </cell>
        </row>
        <row r="209">
          <cell r="A209">
            <v>22.79</v>
          </cell>
        </row>
        <row r="210">
          <cell r="A210">
            <v>23.23</v>
          </cell>
        </row>
        <row r="211">
          <cell r="A211">
            <v>22.32</v>
          </cell>
        </row>
        <row r="212">
          <cell r="A212">
            <v>24.09</v>
          </cell>
        </row>
        <row r="213">
          <cell r="A213">
            <v>28</v>
          </cell>
        </row>
        <row r="214">
          <cell r="A214">
            <v>23.46</v>
          </cell>
        </row>
        <row r="215">
          <cell r="A215">
            <v>22.54</v>
          </cell>
        </row>
        <row r="216">
          <cell r="A216">
            <v>22.79</v>
          </cell>
        </row>
        <row r="217">
          <cell r="A217">
            <v>23.89</v>
          </cell>
        </row>
        <row r="218">
          <cell r="A218">
            <v>24.01</v>
          </cell>
        </row>
        <row r="219">
          <cell r="A219">
            <v>23.35</v>
          </cell>
        </row>
        <row r="220">
          <cell r="A220">
            <v>22.28</v>
          </cell>
        </row>
        <row r="221">
          <cell r="A221">
            <v>21.35</v>
          </cell>
        </row>
        <row r="222">
          <cell r="A222">
            <v>21.5</v>
          </cell>
        </row>
        <row r="223">
          <cell r="A223">
            <v>21.6</v>
          </cell>
        </row>
        <row r="224">
          <cell r="A224">
            <v>22.34</v>
          </cell>
        </row>
        <row r="225">
          <cell r="A225">
            <v>21.29</v>
          </cell>
        </row>
        <row r="226">
          <cell r="A226">
            <v>20.52</v>
          </cell>
        </row>
        <row r="227">
          <cell r="A227">
            <v>21.55</v>
          </cell>
        </row>
        <row r="228">
          <cell r="A228">
            <v>20.88</v>
          </cell>
        </row>
        <row r="229">
          <cell r="A229">
            <v>22.51</v>
          </cell>
        </row>
        <row r="230">
          <cell r="A230">
            <v>23.75</v>
          </cell>
        </row>
        <row r="231">
          <cell r="A231">
            <v>24.67</v>
          </cell>
        </row>
        <row r="232">
          <cell r="A232">
            <v>23.98</v>
          </cell>
        </row>
        <row r="233">
          <cell r="A233">
            <v>24.57</v>
          </cell>
        </row>
        <row r="234">
          <cell r="A234">
            <v>23.93</v>
          </cell>
        </row>
        <row r="235">
          <cell r="A235">
            <v>22.41</v>
          </cell>
        </row>
        <row r="236">
          <cell r="A236">
            <v>21.46</v>
          </cell>
        </row>
        <row r="237">
          <cell r="A237">
            <v>21.45</v>
          </cell>
        </row>
        <row r="238">
          <cell r="A238">
            <v>20.79</v>
          </cell>
        </row>
        <row r="239">
          <cell r="A239">
            <v>21.62</v>
          </cell>
        </row>
        <row r="240">
          <cell r="A240">
            <v>22.05</v>
          </cell>
        </row>
        <row r="241">
          <cell r="A241">
            <v>22.97</v>
          </cell>
        </row>
        <row r="242">
          <cell r="A242">
            <v>23.27</v>
          </cell>
        </row>
        <row r="243">
          <cell r="A243">
            <v>23.53</v>
          </cell>
        </row>
        <row r="244">
          <cell r="A244">
            <v>22.99</v>
          </cell>
        </row>
        <row r="245">
          <cell r="A245">
            <v>22.13</v>
          </cell>
        </row>
        <row r="246">
          <cell r="A246">
            <v>22</v>
          </cell>
        </row>
        <row r="247">
          <cell r="A247">
            <v>22.84</v>
          </cell>
        </row>
        <row r="248">
          <cell r="A248">
            <v>24.32</v>
          </cell>
        </row>
        <row r="249">
          <cell r="A249">
            <v>27.08</v>
          </cell>
        </row>
        <row r="250">
          <cell r="A250">
            <v>24.64</v>
          </cell>
        </row>
        <row r="251">
          <cell r="A251">
            <v>23.52</v>
          </cell>
        </row>
        <row r="252">
          <cell r="A252">
            <v>23.09</v>
          </cell>
        </row>
        <row r="253">
          <cell r="A253">
            <v>22.66</v>
          </cell>
        </row>
        <row r="254">
          <cell r="A254">
            <v>22.23</v>
          </cell>
        </row>
        <row r="255">
          <cell r="A255">
            <v>21.65</v>
          </cell>
        </row>
        <row r="256">
          <cell r="A256">
            <v>21.96</v>
          </cell>
        </row>
        <row r="257">
          <cell r="A257">
            <v>22.28</v>
          </cell>
        </row>
        <row r="258">
          <cell r="A258">
            <v>20.8</v>
          </cell>
        </row>
        <row r="259">
          <cell r="A259">
            <v>19.04</v>
          </cell>
        </row>
        <row r="260">
          <cell r="A260">
            <v>18.27</v>
          </cell>
        </row>
        <row r="261">
          <cell r="A261">
            <v>19.899999999999999</v>
          </cell>
        </row>
        <row r="262">
          <cell r="A262">
            <v>20.010000000000002</v>
          </cell>
        </row>
        <row r="263">
          <cell r="A263">
            <v>20.23</v>
          </cell>
        </row>
        <row r="264">
          <cell r="A264">
            <v>20.14</v>
          </cell>
        </row>
        <row r="265">
          <cell r="A265">
            <v>20.66</v>
          </cell>
        </row>
        <row r="266">
          <cell r="A266">
            <v>20.69</v>
          </cell>
        </row>
        <row r="267">
          <cell r="A267">
            <v>20.32</v>
          </cell>
        </row>
        <row r="268">
          <cell r="A268">
            <v>19.59</v>
          </cell>
        </row>
        <row r="269">
          <cell r="A269">
            <v>20.12</v>
          </cell>
        </row>
        <row r="270">
          <cell r="A270">
            <v>20.36</v>
          </cell>
        </row>
        <row r="271">
          <cell r="A271">
            <v>20.8</v>
          </cell>
        </row>
        <row r="272">
          <cell r="A272">
            <v>20.64</v>
          </cell>
        </row>
        <row r="273">
          <cell r="A273">
            <v>20.82</v>
          </cell>
        </row>
        <row r="274">
          <cell r="A274">
            <v>20.04</v>
          </cell>
        </row>
        <row r="275">
          <cell r="A275">
            <v>19.329999999999998</v>
          </cell>
        </row>
        <row r="276">
          <cell r="A276">
            <v>20.69</v>
          </cell>
        </row>
        <row r="277">
          <cell r="A277">
            <v>18.84</v>
          </cell>
        </row>
        <row r="278">
          <cell r="A278">
            <v>19.29</v>
          </cell>
        </row>
        <row r="279">
          <cell r="A279">
            <v>19.38</v>
          </cell>
        </row>
        <row r="280">
          <cell r="A280">
            <v>19.27</v>
          </cell>
        </row>
        <row r="281">
          <cell r="A281">
            <v>20.84</v>
          </cell>
        </row>
        <row r="282">
          <cell r="A282">
            <v>20.47</v>
          </cell>
        </row>
        <row r="283">
          <cell r="A283">
            <v>19.57</v>
          </cell>
        </row>
        <row r="284">
          <cell r="A284">
            <v>18.920000000000002</v>
          </cell>
        </row>
        <row r="285">
          <cell r="A285">
            <v>18.47</v>
          </cell>
        </row>
        <row r="286">
          <cell r="A286">
            <v>17.22</v>
          </cell>
        </row>
        <row r="287">
          <cell r="A287">
            <v>17.2</v>
          </cell>
        </row>
        <row r="288">
          <cell r="A288">
            <v>16.3</v>
          </cell>
        </row>
        <row r="289">
          <cell r="A289">
            <v>15.93</v>
          </cell>
        </row>
        <row r="290">
          <cell r="A290">
            <v>17.25</v>
          </cell>
        </row>
        <row r="291">
          <cell r="A291">
            <v>17.68</v>
          </cell>
        </row>
        <row r="292">
          <cell r="A292">
            <v>18.670000000000002</v>
          </cell>
        </row>
        <row r="293">
          <cell r="A293">
            <v>19.12</v>
          </cell>
        </row>
        <row r="294">
          <cell r="A294">
            <v>18.7</v>
          </cell>
        </row>
        <row r="295">
          <cell r="A295">
            <v>18.23</v>
          </cell>
        </row>
        <row r="296">
          <cell r="A296">
            <v>18.96</v>
          </cell>
        </row>
        <row r="297">
          <cell r="A297">
            <v>18.11</v>
          </cell>
        </row>
        <row r="298">
          <cell r="A298">
            <v>18.899999999999999</v>
          </cell>
        </row>
        <row r="299">
          <cell r="A299">
            <v>19.89</v>
          </cell>
        </row>
        <row r="300">
          <cell r="A300">
            <v>20.239999999999998</v>
          </cell>
        </row>
        <row r="301">
          <cell r="A301">
            <v>19.41</v>
          </cell>
        </row>
        <row r="302">
          <cell r="A302">
            <v>18.12</v>
          </cell>
        </row>
        <row r="303">
          <cell r="A303">
            <v>16.62</v>
          </cell>
        </row>
        <row r="304">
          <cell r="A304">
            <v>16.28</v>
          </cell>
        </row>
        <row r="305">
          <cell r="A305">
            <v>15.65</v>
          </cell>
        </row>
        <row r="306">
          <cell r="A306">
            <v>16.88</v>
          </cell>
        </row>
        <row r="307">
          <cell r="A307">
            <v>17.05</v>
          </cell>
        </row>
        <row r="308">
          <cell r="A308">
            <v>18.309999999999999</v>
          </cell>
        </row>
        <row r="309">
          <cell r="A309">
            <v>19.2</v>
          </cell>
        </row>
        <row r="310">
          <cell r="A310">
            <v>18.420000000000002</v>
          </cell>
        </row>
        <row r="311">
          <cell r="A311">
            <v>13.35</v>
          </cell>
        </row>
        <row r="312">
          <cell r="A312">
            <v>10.67</v>
          </cell>
        </row>
        <row r="313">
          <cell r="A313">
            <v>10.32</v>
          </cell>
        </row>
        <row r="314">
          <cell r="A314">
            <v>10.72</v>
          </cell>
        </row>
        <row r="315">
          <cell r="A315">
            <v>14.59</v>
          </cell>
        </row>
        <row r="316">
          <cell r="A316">
            <v>12.44</v>
          </cell>
        </row>
        <row r="317">
          <cell r="A317">
            <v>12.99</v>
          </cell>
        </row>
        <row r="318">
          <cell r="A318">
            <v>13.82</v>
          </cell>
        </row>
        <row r="319">
          <cell r="A319">
            <v>12.7</v>
          </cell>
        </row>
        <row r="320">
          <cell r="A320">
            <v>12.3</v>
          </cell>
        </row>
        <row r="321">
          <cell r="A321">
            <v>11.56</v>
          </cell>
        </row>
        <row r="322">
          <cell r="A322">
            <v>11.78</v>
          </cell>
        </row>
        <row r="323">
          <cell r="A323">
            <v>11.99</v>
          </cell>
        </row>
        <row r="324">
          <cell r="A324">
            <v>12.96</v>
          </cell>
        </row>
        <row r="325">
          <cell r="A325">
            <v>12.22</v>
          </cell>
        </row>
        <row r="326">
          <cell r="A326">
            <v>15.95</v>
          </cell>
        </row>
        <row r="327">
          <cell r="A327">
            <v>13.16</v>
          </cell>
        </row>
        <row r="328">
          <cell r="A328">
            <v>12.86</v>
          </cell>
        </row>
        <row r="329">
          <cell r="A329">
            <v>10.62</v>
          </cell>
        </row>
        <row r="330">
          <cell r="A330">
            <v>10.85</v>
          </cell>
        </row>
        <row r="331">
          <cell r="A331">
            <v>13.45</v>
          </cell>
        </row>
        <row r="332">
          <cell r="A332">
            <v>12.67</v>
          </cell>
        </row>
        <row r="333">
          <cell r="A333">
            <v>11.2</v>
          </cell>
        </row>
        <row r="334">
          <cell r="A334">
            <v>11.5</v>
          </cell>
        </row>
        <row r="335">
          <cell r="A335">
            <v>14.6</v>
          </cell>
        </row>
        <row r="336">
          <cell r="A336">
            <v>13.14</v>
          </cell>
        </row>
        <row r="337">
          <cell r="A337">
            <v>13.16</v>
          </cell>
        </row>
        <row r="338">
          <cell r="A338">
            <v>13.5</v>
          </cell>
        </row>
        <row r="339">
          <cell r="A339">
            <v>14.24</v>
          </cell>
        </row>
        <row r="340">
          <cell r="A340">
            <v>14.17</v>
          </cell>
        </row>
        <row r="341">
          <cell r="A341">
            <v>13.21</v>
          </cell>
        </row>
        <row r="342">
          <cell r="A342">
            <v>11.48</v>
          </cell>
        </row>
        <row r="343">
          <cell r="A343">
            <v>10.66</v>
          </cell>
        </row>
        <row r="344">
          <cell r="A344">
            <v>13.46</v>
          </cell>
        </row>
        <row r="345">
          <cell r="A345">
            <v>13.13</v>
          </cell>
        </row>
        <row r="346">
          <cell r="A346">
            <v>12.11</v>
          </cell>
        </row>
        <row r="347">
          <cell r="A347">
            <v>11.71</v>
          </cell>
        </row>
        <row r="348">
          <cell r="A348">
            <v>12.72</v>
          </cell>
        </row>
        <row r="349">
          <cell r="A349">
            <v>11.75</v>
          </cell>
        </row>
        <row r="350">
          <cell r="A350">
            <v>10.4</v>
          </cell>
        </row>
        <row r="351">
          <cell r="A351">
            <v>11.54</v>
          </cell>
        </row>
        <row r="352">
          <cell r="A352">
            <v>11.85</v>
          </cell>
        </row>
        <row r="353">
          <cell r="A353">
            <v>13.08</v>
          </cell>
        </row>
        <row r="354">
          <cell r="A354">
            <v>11.16</v>
          </cell>
        </row>
        <row r="355">
          <cell r="A355">
            <v>9.14</v>
          </cell>
        </row>
        <row r="356">
          <cell r="A356">
            <v>9.84</v>
          </cell>
        </row>
        <row r="357">
          <cell r="A357">
            <v>10.039999999999999</v>
          </cell>
        </row>
        <row r="358">
          <cell r="A358">
            <v>10.59</v>
          </cell>
        </row>
        <row r="359">
          <cell r="A359">
            <v>10.98</v>
          </cell>
        </row>
        <row r="360">
          <cell r="A360">
            <v>11.18</v>
          </cell>
        </row>
        <row r="361">
          <cell r="A361">
            <v>10.54</v>
          </cell>
        </row>
        <row r="362">
          <cell r="A362">
            <v>10.34</v>
          </cell>
        </row>
        <row r="363">
          <cell r="A363">
            <v>11.75</v>
          </cell>
        </row>
        <row r="364">
          <cell r="A364">
            <v>11.04</v>
          </cell>
        </row>
        <row r="365">
          <cell r="A365">
            <v>10.23</v>
          </cell>
        </row>
        <row r="366">
          <cell r="A366">
            <v>10.029999999999999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6_Temp_Avg"/>
      <sheetName val="data"/>
    </sheetNames>
    <sheetDataSet>
      <sheetData sheetId="0"/>
      <sheetData sheetId="1">
        <row r="1">
          <cell r="A1">
            <v>15.14</v>
          </cell>
        </row>
        <row r="2">
          <cell r="A2">
            <v>15.05</v>
          </cell>
        </row>
        <row r="3">
          <cell r="A3">
            <v>15.37</v>
          </cell>
        </row>
        <row r="4">
          <cell r="A4">
            <v>17.04</v>
          </cell>
        </row>
        <row r="5">
          <cell r="A5">
            <v>14.52</v>
          </cell>
        </row>
        <row r="6">
          <cell r="A6">
            <v>11.15</v>
          </cell>
        </row>
        <row r="7">
          <cell r="A7">
            <v>14.1</v>
          </cell>
        </row>
        <row r="8">
          <cell r="A8">
            <v>14.68</v>
          </cell>
        </row>
        <row r="9">
          <cell r="A9">
            <v>15.15</v>
          </cell>
        </row>
        <row r="10">
          <cell r="A10">
            <v>14.14</v>
          </cell>
        </row>
        <row r="11">
          <cell r="A11">
            <v>15.52</v>
          </cell>
        </row>
        <row r="12">
          <cell r="A12">
            <v>13.1</v>
          </cell>
        </row>
        <row r="13">
          <cell r="A13">
            <v>11.95</v>
          </cell>
        </row>
        <row r="14">
          <cell r="A14">
            <v>13.59</v>
          </cell>
        </row>
        <row r="15">
          <cell r="A15">
            <v>12.56</v>
          </cell>
        </row>
        <row r="16">
          <cell r="A16">
            <v>9.94</v>
          </cell>
        </row>
        <row r="17">
          <cell r="A17">
            <v>10.1</v>
          </cell>
        </row>
        <row r="18">
          <cell r="A18">
            <v>12.31</v>
          </cell>
        </row>
        <row r="19">
          <cell r="A19">
            <v>11.83</v>
          </cell>
        </row>
        <row r="20">
          <cell r="A20">
            <v>12.74</v>
          </cell>
        </row>
        <row r="21">
          <cell r="A21">
            <v>12.66</v>
          </cell>
        </row>
        <row r="22">
          <cell r="A22">
            <v>13.54</v>
          </cell>
        </row>
        <row r="23">
          <cell r="A23">
            <v>13.85</v>
          </cell>
        </row>
        <row r="24">
          <cell r="A24">
            <v>13.51</v>
          </cell>
        </row>
        <row r="25">
          <cell r="A25">
            <v>13.1</v>
          </cell>
        </row>
        <row r="26">
          <cell r="A26">
            <v>12.89</v>
          </cell>
        </row>
        <row r="27">
          <cell r="A27">
            <v>12.57</v>
          </cell>
        </row>
        <row r="28">
          <cell r="A28">
            <v>12.58</v>
          </cell>
        </row>
        <row r="29">
          <cell r="A29">
            <v>13.1</v>
          </cell>
        </row>
        <row r="30">
          <cell r="A30">
            <v>13.35</v>
          </cell>
        </row>
        <row r="31">
          <cell r="A31">
            <v>13.87</v>
          </cell>
        </row>
        <row r="32">
          <cell r="A32">
            <v>14.96</v>
          </cell>
        </row>
        <row r="33">
          <cell r="A33">
            <v>14.49</v>
          </cell>
        </row>
        <row r="34">
          <cell r="A34">
            <v>13.85</v>
          </cell>
        </row>
        <row r="35">
          <cell r="A35">
            <v>11.84</v>
          </cell>
        </row>
        <row r="36">
          <cell r="A36">
            <v>12.21</v>
          </cell>
        </row>
        <row r="37">
          <cell r="A37">
            <v>14.17</v>
          </cell>
        </row>
        <row r="38">
          <cell r="A38">
            <v>14.27</v>
          </cell>
        </row>
        <row r="39">
          <cell r="A39">
            <v>13.75</v>
          </cell>
        </row>
        <row r="40">
          <cell r="A40">
            <v>14.46</v>
          </cell>
        </row>
        <row r="41">
          <cell r="A41">
            <v>16.5</v>
          </cell>
        </row>
        <row r="42">
          <cell r="A42">
            <v>16.7</v>
          </cell>
        </row>
        <row r="43">
          <cell r="A43">
            <v>16</v>
          </cell>
        </row>
        <row r="44">
          <cell r="A44">
            <v>17.13</v>
          </cell>
        </row>
        <row r="45">
          <cell r="A45">
            <v>14.32</v>
          </cell>
        </row>
        <row r="46">
          <cell r="A46">
            <v>11.29</v>
          </cell>
        </row>
        <row r="47">
          <cell r="A47">
            <v>9.94</v>
          </cell>
        </row>
        <row r="48">
          <cell r="A48">
            <v>10.58</v>
          </cell>
        </row>
        <row r="49">
          <cell r="A49">
            <v>10.86</v>
          </cell>
        </row>
        <row r="50">
          <cell r="A50">
            <v>11.42</v>
          </cell>
        </row>
        <row r="51">
          <cell r="A51">
            <v>12.27</v>
          </cell>
        </row>
        <row r="52">
          <cell r="A52">
            <v>13.11</v>
          </cell>
        </row>
        <row r="53">
          <cell r="A53">
            <v>14.95</v>
          </cell>
        </row>
        <row r="54">
          <cell r="A54">
            <v>14.7</v>
          </cell>
        </row>
        <row r="55">
          <cell r="A55">
            <v>14.91</v>
          </cell>
        </row>
        <row r="56">
          <cell r="A56">
            <v>13.85</v>
          </cell>
        </row>
        <row r="57">
          <cell r="A57">
            <v>12.74</v>
          </cell>
        </row>
        <row r="58">
          <cell r="A58">
            <v>10.68</v>
          </cell>
        </row>
        <row r="59">
          <cell r="A59">
            <v>11.51</v>
          </cell>
        </row>
        <row r="60">
          <cell r="A60">
            <v>12.67</v>
          </cell>
        </row>
        <row r="61">
          <cell r="A61">
            <v>11.86</v>
          </cell>
        </row>
        <row r="62">
          <cell r="A62">
            <v>15.25</v>
          </cell>
        </row>
        <row r="63">
          <cell r="A63">
            <v>13.98</v>
          </cell>
        </row>
        <row r="64">
          <cell r="A64">
            <v>14.81</v>
          </cell>
        </row>
        <row r="65">
          <cell r="A65">
            <v>12.93</v>
          </cell>
        </row>
        <row r="66">
          <cell r="A66">
            <v>12.19</v>
          </cell>
        </row>
        <row r="67">
          <cell r="A67">
            <v>11.25</v>
          </cell>
        </row>
        <row r="68">
          <cell r="A68">
            <v>11.46</v>
          </cell>
        </row>
        <row r="69">
          <cell r="A69">
            <v>13.07</v>
          </cell>
        </row>
        <row r="70">
          <cell r="A70">
            <v>12.11</v>
          </cell>
        </row>
        <row r="71">
          <cell r="A71">
            <v>11.3</v>
          </cell>
        </row>
        <row r="72">
          <cell r="A72">
            <v>11.68</v>
          </cell>
        </row>
        <row r="73">
          <cell r="A73">
            <v>12.28</v>
          </cell>
        </row>
        <row r="74">
          <cell r="A74">
            <v>12.72</v>
          </cell>
        </row>
        <row r="75">
          <cell r="A75">
            <v>13.93</v>
          </cell>
        </row>
        <row r="76">
          <cell r="A76">
            <v>14.58</v>
          </cell>
        </row>
        <row r="77">
          <cell r="A77">
            <v>13.23</v>
          </cell>
        </row>
        <row r="78">
          <cell r="A78">
            <v>13.43</v>
          </cell>
        </row>
        <row r="79">
          <cell r="A79">
            <v>14.34</v>
          </cell>
        </row>
        <row r="80">
          <cell r="A80">
            <v>14.04</v>
          </cell>
        </row>
        <row r="81">
          <cell r="A81">
            <v>12</v>
          </cell>
        </row>
        <row r="82">
          <cell r="A82">
            <v>12.82</v>
          </cell>
        </row>
        <row r="83">
          <cell r="A83">
            <v>13.92</v>
          </cell>
        </row>
        <row r="84">
          <cell r="A84">
            <v>14.05</v>
          </cell>
        </row>
        <row r="85">
          <cell r="A85">
            <v>16.59</v>
          </cell>
        </row>
        <row r="86">
          <cell r="A86">
            <v>16.59</v>
          </cell>
        </row>
        <row r="87">
          <cell r="A87">
            <v>16.89</v>
          </cell>
        </row>
        <row r="88">
          <cell r="A88">
            <v>16.170000000000002</v>
          </cell>
        </row>
        <row r="89">
          <cell r="A89">
            <v>16.43</v>
          </cell>
        </row>
        <row r="90">
          <cell r="A90">
            <v>17.170000000000002</v>
          </cell>
        </row>
        <row r="91">
          <cell r="A91">
            <v>16.52</v>
          </cell>
        </row>
        <row r="92">
          <cell r="A92">
            <v>13.75</v>
          </cell>
        </row>
        <row r="93">
          <cell r="A93">
            <v>13.7</v>
          </cell>
        </row>
        <row r="94">
          <cell r="A94">
            <v>15.06</v>
          </cell>
        </row>
        <row r="95">
          <cell r="A95">
            <v>15.84</v>
          </cell>
        </row>
        <row r="96">
          <cell r="A96">
            <v>14.43</v>
          </cell>
        </row>
        <row r="97">
          <cell r="A97">
            <v>15.36</v>
          </cell>
        </row>
        <row r="98">
          <cell r="A98">
            <v>15.14</v>
          </cell>
        </row>
        <row r="99">
          <cell r="A99">
            <v>13.87</v>
          </cell>
        </row>
        <row r="100">
          <cell r="A100">
            <v>14.46</v>
          </cell>
        </row>
        <row r="101">
          <cell r="A101">
            <v>16.12</v>
          </cell>
        </row>
        <row r="102">
          <cell r="A102">
            <v>15.81</v>
          </cell>
        </row>
        <row r="103">
          <cell r="A103">
            <v>16.600000000000001</v>
          </cell>
        </row>
        <row r="104">
          <cell r="A104">
            <v>17</v>
          </cell>
        </row>
        <row r="105">
          <cell r="A105">
            <v>17.28</v>
          </cell>
        </row>
        <row r="106">
          <cell r="A106">
            <v>17.38</v>
          </cell>
        </row>
        <row r="107">
          <cell r="A107">
            <v>18.48</v>
          </cell>
        </row>
        <row r="108">
          <cell r="A108">
            <v>18.91</v>
          </cell>
        </row>
        <row r="109">
          <cell r="A109">
            <v>17.57</v>
          </cell>
        </row>
        <row r="110">
          <cell r="A110">
            <v>16.78</v>
          </cell>
        </row>
        <row r="111">
          <cell r="A111">
            <v>16.260000000000002</v>
          </cell>
        </row>
        <row r="112">
          <cell r="A112">
            <v>15.87</v>
          </cell>
        </row>
        <row r="113">
          <cell r="A113">
            <v>17.57</v>
          </cell>
        </row>
        <row r="114">
          <cell r="A114">
            <v>18.190000000000001</v>
          </cell>
        </row>
        <row r="115">
          <cell r="A115">
            <v>17.21</v>
          </cell>
        </row>
        <row r="116">
          <cell r="A116">
            <v>15.95</v>
          </cell>
        </row>
        <row r="117">
          <cell r="A117">
            <v>16.93</v>
          </cell>
        </row>
        <row r="118">
          <cell r="A118">
            <v>18.18</v>
          </cell>
        </row>
        <row r="119">
          <cell r="A119">
            <v>17.34</v>
          </cell>
        </row>
        <row r="120">
          <cell r="A120">
            <v>16.12</v>
          </cell>
        </row>
        <row r="121">
          <cell r="A121">
            <v>17.010000000000002</v>
          </cell>
        </row>
        <row r="122">
          <cell r="A122">
            <v>15.67</v>
          </cell>
        </row>
        <row r="123">
          <cell r="A123">
            <v>15.3</v>
          </cell>
        </row>
        <row r="124">
          <cell r="A124">
            <v>17.350000000000001</v>
          </cell>
        </row>
        <row r="125">
          <cell r="A125">
            <v>18.09</v>
          </cell>
        </row>
        <row r="126">
          <cell r="A126">
            <v>16.93</v>
          </cell>
        </row>
        <row r="127">
          <cell r="A127">
            <v>16.14</v>
          </cell>
        </row>
        <row r="128">
          <cell r="A128">
            <v>17.8</v>
          </cell>
        </row>
        <row r="129">
          <cell r="A129">
            <v>17.97</v>
          </cell>
        </row>
        <row r="130">
          <cell r="A130">
            <v>16.77</v>
          </cell>
        </row>
        <row r="131">
          <cell r="A131">
            <v>17.329999999999998</v>
          </cell>
        </row>
        <row r="132">
          <cell r="A132">
            <v>17</v>
          </cell>
        </row>
        <row r="133">
          <cell r="A133">
            <v>17.25</v>
          </cell>
        </row>
        <row r="134">
          <cell r="A134">
            <v>17.809999999999999</v>
          </cell>
        </row>
        <row r="135">
          <cell r="A135">
            <v>18.54</v>
          </cell>
        </row>
        <row r="136">
          <cell r="A136">
            <v>18.850000000000001</v>
          </cell>
        </row>
        <row r="137">
          <cell r="A137">
            <v>19.010000000000002</v>
          </cell>
        </row>
        <row r="138">
          <cell r="A138">
            <v>18.95</v>
          </cell>
        </row>
        <row r="139">
          <cell r="A139">
            <v>18.829999999999998</v>
          </cell>
        </row>
        <row r="140">
          <cell r="A140">
            <v>20.96</v>
          </cell>
        </row>
        <row r="141">
          <cell r="A141">
            <v>19.100000000000001</v>
          </cell>
        </row>
        <row r="142">
          <cell r="A142">
            <v>19.260000000000002</v>
          </cell>
        </row>
        <row r="143">
          <cell r="A143">
            <v>22.73</v>
          </cell>
        </row>
        <row r="144">
          <cell r="A144">
            <v>19.100000000000001</v>
          </cell>
        </row>
        <row r="145">
          <cell r="A145">
            <v>20.149999999999999</v>
          </cell>
        </row>
        <row r="146">
          <cell r="A146">
            <v>21.52</v>
          </cell>
        </row>
        <row r="147">
          <cell r="A147">
            <v>20.51</v>
          </cell>
        </row>
        <row r="148">
          <cell r="A148">
            <v>22.11</v>
          </cell>
        </row>
        <row r="149">
          <cell r="A149">
            <v>23.15</v>
          </cell>
        </row>
        <row r="150">
          <cell r="A150">
            <v>20.73</v>
          </cell>
        </row>
        <row r="151">
          <cell r="A151">
            <v>20.52</v>
          </cell>
        </row>
        <row r="152">
          <cell r="A152">
            <v>20.36</v>
          </cell>
        </row>
        <row r="153">
          <cell r="A153">
            <v>20.25</v>
          </cell>
        </row>
        <row r="154">
          <cell r="A154">
            <v>20.59</v>
          </cell>
        </row>
        <row r="155">
          <cell r="A155">
            <v>21.1</v>
          </cell>
        </row>
        <row r="156">
          <cell r="A156">
            <v>21.65</v>
          </cell>
        </row>
        <row r="157">
          <cell r="A157">
            <v>21.66</v>
          </cell>
        </row>
        <row r="158">
          <cell r="A158">
            <v>22.19</v>
          </cell>
        </row>
        <row r="159">
          <cell r="A159">
            <v>22.5</v>
          </cell>
        </row>
        <row r="160">
          <cell r="A160">
            <v>23.38</v>
          </cell>
        </row>
        <row r="161">
          <cell r="A161">
            <v>25.42</v>
          </cell>
        </row>
        <row r="162">
          <cell r="A162">
            <v>26.09</v>
          </cell>
        </row>
        <row r="163">
          <cell r="A163">
            <v>23.58</v>
          </cell>
        </row>
        <row r="164">
          <cell r="A164">
            <v>23.62</v>
          </cell>
        </row>
        <row r="165">
          <cell r="A165">
            <v>27.86</v>
          </cell>
        </row>
        <row r="166">
          <cell r="A166">
            <v>26.35</v>
          </cell>
        </row>
        <row r="167">
          <cell r="A167">
            <v>26.24</v>
          </cell>
        </row>
        <row r="168">
          <cell r="A168">
            <v>22.79</v>
          </cell>
        </row>
        <row r="169">
          <cell r="A169">
            <v>21.74</v>
          </cell>
        </row>
        <row r="170">
          <cell r="A170">
            <v>22.1</v>
          </cell>
        </row>
        <row r="171">
          <cell r="A171">
            <v>20.71</v>
          </cell>
        </row>
        <row r="172">
          <cell r="A172">
            <v>20.67</v>
          </cell>
        </row>
        <row r="173">
          <cell r="A173">
            <v>21.43</v>
          </cell>
        </row>
        <row r="174">
          <cell r="A174">
            <v>22.18</v>
          </cell>
        </row>
        <row r="175">
          <cell r="A175">
            <v>22.51</v>
          </cell>
        </row>
        <row r="176">
          <cell r="A176">
            <v>23.03</v>
          </cell>
        </row>
        <row r="177">
          <cell r="A177">
            <v>24.22</v>
          </cell>
        </row>
        <row r="178">
          <cell r="A178">
            <v>23.19</v>
          </cell>
        </row>
        <row r="179">
          <cell r="A179">
            <v>23.67</v>
          </cell>
        </row>
        <row r="180">
          <cell r="A180">
            <v>24.22</v>
          </cell>
        </row>
        <row r="181">
          <cell r="A181">
            <v>24.63</v>
          </cell>
        </row>
        <row r="182">
          <cell r="A182">
            <v>25</v>
          </cell>
        </row>
        <row r="183">
          <cell r="A183">
            <v>24.73</v>
          </cell>
        </row>
        <row r="184">
          <cell r="A184">
            <v>25.43</v>
          </cell>
        </row>
        <row r="185">
          <cell r="A185">
            <v>25.26</v>
          </cell>
        </row>
        <row r="186">
          <cell r="A186">
            <v>24.83</v>
          </cell>
        </row>
        <row r="187">
          <cell r="A187">
            <v>24.52</v>
          </cell>
        </row>
        <row r="188">
          <cell r="A188">
            <v>25.44</v>
          </cell>
        </row>
        <row r="189">
          <cell r="A189">
            <v>24.31</v>
          </cell>
        </row>
        <row r="190">
          <cell r="A190">
            <v>26.08</v>
          </cell>
        </row>
        <row r="191">
          <cell r="A191">
            <v>26.52</v>
          </cell>
        </row>
        <row r="192">
          <cell r="A192">
            <v>26.17</v>
          </cell>
        </row>
        <row r="193">
          <cell r="A193">
            <v>26.45</v>
          </cell>
        </row>
        <row r="194">
          <cell r="A194">
            <v>26.87</v>
          </cell>
        </row>
        <row r="195">
          <cell r="A195">
            <v>24.53</v>
          </cell>
        </row>
        <row r="196">
          <cell r="A196">
            <v>23.99</v>
          </cell>
        </row>
        <row r="197">
          <cell r="A197">
            <v>23.59</v>
          </cell>
        </row>
        <row r="198">
          <cell r="A198">
            <v>23.2</v>
          </cell>
        </row>
        <row r="199">
          <cell r="A199">
            <v>23.16</v>
          </cell>
        </row>
        <row r="200">
          <cell r="A200">
            <v>23.41</v>
          </cell>
        </row>
        <row r="201">
          <cell r="A201">
            <v>23.74</v>
          </cell>
        </row>
        <row r="202">
          <cell r="A202">
            <v>26.05</v>
          </cell>
        </row>
        <row r="203">
          <cell r="A203">
            <v>26.98</v>
          </cell>
        </row>
        <row r="204">
          <cell r="A204">
            <v>26.15</v>
          </cell>
        </row>
        <row r="205">
          <cell r="A205">
            <v>24.51</v>
          </cell>
        </row>
        <row r="206">
          <cell r="A206">
            <v>24.75</v>
          </cell>
        </row>
        <row r="207">
          <cell r="A207">
            <v>25.13</v>
          </cell>
        </row>
        <row r="208">
          <cell r="A208">
            <v>25.77</v>
          </cell>
        </row>
        <row r="209">
          <cell r="A209">
            <v>26.93</v>
          </cell>
        </row>
        <row r="210">
          <cell r="A210">
            <v>26.42</v>
          </cell>
        </row>
        <row r="211">
          <cell r="A211">
            <v>26.1</v>
          </cell>
        </row>
        <row r="212">
          <cell r="A212">
            <v>28.52</v>
          </cell>
        </row>
        <row r="213">
          <cell r="A213">
            <v>31.2</v>
          </cell>
        </row>
        <row r="214">
          <cell r="A214">
            <v>26.83</v>
          </cell>
        </row>
        <row r="215">
          <cell r="A215">
            <v>25.5</v>
          </cell>
        </row>
        <row r="216">
          <cell r="A216">
            <v>26.67</v>
          </cell>
        </row>
        <row r="217">
          <cell r="A217">
            <v>28.65</v>
          </cell>
        </row>
        <row r="218">
          <cell r="A218">
            <v>27.18</v>
          </cell>
        </row>
        <row r="219">
          <cell r="A219">
            <v>25.14</v>
          </cell>
        </row>
        <row r="220">
          <cell r="A220">
            <v>24.61</v>
          </cell>
        </row>
        <row r="221">
          <cell r="A221">
            <v>24.74</v>
          </cell>
        </row>
        <row r="222">
          <cell r="A222">
            <v>24.88</v>
          </cell>
        </row>
        <row r="223">
          <cell r="A223">
            <v>24.24</v>
          </cell>
        </row>
        <row r="224">
          <cell r="A224">
            <v>24.29</v>
          </cell>
        </row>
        <row r="225">
          <cell r="A225">
            <v>23.63</v>
          </cell>
        </row>
        <row r="226">
          <cell r="A226">
            <v>23.58</v>
          </cell>
        </row>
        <row r="227">
          <cell r="A227">
            <v>24.11</v>
          </cell>
        </row>
        <row r="228">
          <cell r="A228">
            <v>23.42</v>
          </cell>
        </row>
        <row r="229">
          <cell r="A229">
            <v>25.36</v>
          </cell>
        </row>
        <row r="230">
          <cell r="A230">
            <v>27.33</v>
          </cell>
        </row>
        <row r="231">
          <cell r="A231">
            <v>27.72</v>
          </cell>
        </row>
        <row r="232">
          <cell r="A232">
            <v>27.65</v>
          </cell>
        </row>
        <row r="233">
          <cell r="A233">
            <v>27.97</v>
          </cell>
        </row>
        <row r="234">
          <cell r="A234">
            <v>25.79</v>
          </cell>
        </row>
        <row r="235">
          <cell r="A235">
            <v>25.01</v>
          </cell>
        </row>
        <row r="236">
          <cell r="A236">
            <v>24.43</v>
          </cell>
        </row>
        <row r="237">
          <cell r="A237">
            <v>24.47</v>
          </cell>
        </row>
        <row r="238">
          <cell r="A238">
            <v>24.29</v>
          </cell>
        </row>
        <row r="239">
          <cell r="A239">
            <v>24.13</v>
          </cell>
        </row>
        <row r="240">
          <cell r="A240">
            <v>24.82</v>
          </cell>
        </row>
        <row r="241">
          <cell r="A241">
            <v>26.39</v>
          </cell>
        </row>
        <row r="242">
          <cell r="A242">
            <v>27.02</v>
          </cell>
        </row>
        <row r="243">
          <cell r="A243">
            <v>25.35</v>
          </cell>
        </row>
        <row r="244">
          <cell r="A244">
            <v>24.93</v>
          </cell>
        </row>
        <row r="245">
          <cell r="A245">
            <v>24.79</v>
          </cell>
        </row>
        <row r="246">
          <cell r="A246">
            <v>24.9</v>
          </cell>
        </row>
        <row r="247">
          <cell r="A247">
            <v>26.19</v>
          </cell>
        </row>
        <row r="248">
          <cell r="A248">
            <v>27.88</v>
          </cell>
        </row>
        <row r="249">
          <cell r="A249">
            <v>30.75</v>
          </cell>
        </row>
        <row r="250">
          <cell r="A250">
            <v>28.3</v>
          </cell>
        </row>
        <row r="251">
          <cell r="A251">
            <v>26.48</v>
          </cell>
        </row>
        <row r="252">
          <cell r="A252">
            <v>25.96</v>
          </cell>
        </row>
        <row r="253">
          <cell r="A253">
            <v>25.41</v>
          </cell>
        </row>
        <row r="254">
          <cell r="A254">
            <v>25.25</v>
          </cell>
        </row>
        <row r="255">
          <cell r="A255">
            <v>24.43</v>
          </cell>
        </row>
        <row r="256">
          <cell r="A256">
            <v>24.79</v>
          </cell>
        </row>
        <row r="257">
          <cell r="A257">
            <v>25.3</v>
          </cell>
        </row>
        <row r="258">
          <cell r="A258">
            <v>23.58</v>
          </cell>
        </row>
        <row r="259">
          <cell r="A259">
            <v>22.24</v>
          </cell>
        </row>
        <row r="260">
          <cell r="A260">
            <v>22.15</v>
          </cell>
        </row>
        <row r="261">
          <cell r="A261">
            <v>23.01</v>
          </cell>
        </row>
        <row r="262">
          <cell r="A262">
            <v>22.57</v>
          </cell>
        </row>
        <row r="263">
          <cell r="A263">
            <v>22.33</v>
          </cell>
        </row>
        <row r="264">
          <cell r="A264">
            <v>23.47</v>
          </cell>
        </row>
        <row r="265">
          <cell r="A265">
            <v>24.06</v>
          </cell>
        </row>
        <row r="266">
          <cell r="A266">
            <v>23.13</v>
          </cell>
        </row>
        <row r="267">
          <cell r="A267">
            <v>22.92</v>
          </cell>
        </row>
        <row r="268">
          <cell r="A268">
            <v>22.4</v>
          </cell>
        </row>
        <row r="269">
          <cell r="A269">
            <v>22.42</v>
          </cell>
        </row>
        <row r="270">
          <cell r="A270">
            <v>22.59</v>
          </cell>
        </row>
        <row r="271">
          <cell r="A271">
            <v>23</v>
          </cell>
        </row>
        <row r="272">
          <cell r="A272">
            <v>22.15</v>
          </cell>
        </row>
        <row r="273">
          <cell r="A273">
            <v>22.23</v>
          </cell>
        </row>
        <row r="274">
          <cell r="A274">
            <v>22.08</v>
          </cell>
        </row>
        <row r="275">
          <cell r="A275">
            <v>22.63</v>
          </cell>
        </row>
        <row r="276">
          <cell r="A276">
            <v>23.06</v>
          </cell>
        </row>
        <row r="277">
          <cell r="A277">
            <v>22.28</v>
          </cell>
        </row>
        <row r="278">
          <cell r="A278">
            <v>22.04</v>
          </cell>
        </row>
        <row r="279">
          <cell r="A279">
            <v>21.82</v>
          </cell>
        </row>
        <row r="280">
          <cell r="A280">
            <v>22.86</v>
          </cell>
        </row>
        <row r="281">
          <cell r="A281">
            <v>22.73</v>
          </cell>
        </row>
        <row r="282">
          <cell r="A282">
            <v>23.2</v>
          </cell>
        </row>
        <row r="283">
          <cell r="A283">
            <v>21.56</v>
          </cell>
        </row>
        <row r="284">
          <cell r="A284">
            <v>21.71</v>
          </cell>
        </row>
        <row r="285">
          <cell r="A285">
            <v>21.97</v>
          </cell>
        </row>
        <row r="286">
          <cell r="A286">
            <v>20.41</v>
          </cell>
        </row>
        <row r="287">
          <cell r="A287">
            <v>19.02</v>
          </cell>
        </row>
        <row r="288">
          <cell r="A288">
            <v>19.52</v>
          </cell>
        </row>
        <row r="289">
          <cell r="A289">
            <v>19.14</v>
          </cell>
        </row>
        <row r="290">
          <cell r="A290">
            <v>20.239999999999998</v>
          </cell>
        </row>
        <row r="291">
          <cell r="A291">
            <v>20.72</v>
          </cell>
        </row>
        <row r="292">
          <cell r="A292">
            <v>20.63</v>
          </cell>
        </row>
        <row r="293">
          <cell r="A293">
            <v>20.5</v>
          </cell>
        </row>
        <row r="294">
          <cell r="A294">
            <v>19.920000000000002</v>
          </cell>
        </row>
        <row r="295">
          <cell r="A295">
            <v>19.920000000000002</v>
          </cell>
        </row>
        <row r="296">
          <cell r="A296">
            <v>20.61</v>
          </cell>
        </row>
        <row r="297">
          <cell r="A297">
            <v>20.56</v>
          </cell>
        </row>
        <row r="298">
          <cell r="A298">
            <v>21.12</v>
          </cell>
        </row>
        <row r="299">
          <cell r="A299">
            <v>21.6</v>
          </cell>
        </row>
        <row r="300">
          <cell r="A300">
            <v>22.19</v>
          </cell>
        </row>
        <row r="301">
          <cell r="A301">
            <v>21.35</v>
          </cell>
        </row>
        <row r="302">
          <cell r="A302">
            <v>20.04</v>
          </cell>
        </row>
        <row r="303">
          <cell r="A303">
            <v>19</v>
          </cell>
        </row>
        <row r="304">
          <cell r="A304">
            <v>18.25</v>
          </cell>
        </row>
        <row r="305">
          <cell r="A305">
            <v>18</v>
          </cell>
        </row>
        <row r="306">
          <cell r="A306">
            <v>18.84</v>
          </cell>
        </row>
        <row r="307">
          <cell r="A307">
            <v>20.13</v>
          </cell>
        </row>
        <row r="308">
          <cell r="A308">
            <v>21.43</v>
          </cell>
        </row>
        <row r="309">
          <cell r="A309">
            <v>20.66</v>
          </cell>
        </row>
        <row r="310">
          <cell r="A310">
            <v>20.25</v>
          </cell>
        </row>
        <row r="311">
          <cell r="A311">
            <v>17.61</v>
          </cell>
        </row>
        <row r="312">
          <cell r="A312">
            <v>14.3</v>
          </cell>
        </row>
        <row r="313">
          <cell r="A313">
            <v>13.58</v>
          </cell>
        </row>
        <row r="314">
          <cell r="A314">
            <v>16.100000000000001</v>
          </cell>
        </row>
        <row r="315">
          <cell r="A315">
            <v>16.82</v>
          </cell>
        </row>
        <row r="316">
          <cell r="A316">
            <v>15.93</v>
          </cell>
        </row>
        <row r="317">
          <cell r="A317">
            <v>15.57</v>
          </cell>
        </row>
        <row r="318">
          <cell r="A318">
            <v>15.57</v>
          </cell>
        </row>
        <row r="319">
          <cell r="A319">
            <v>15.58</v>
          </cell>
        </row>
        <row r="320">
          <cell r="A320">
            <v>14.7</v>
          </cell>
        </row>
        <row r="321">
          <cell r="A321">
            <v>14.71</v>
          </cell>
        </row>
        <row r="322">
          <cell r="A322">
            <v>14.66</v>
          </cell>
        </row>
        <row r="323">
          <cell r="A323">
            <v>15.47</v>
          </cell>
        </row>
        <row r="324">
          <cell r="A324">
            <v>15.66</v>
          </cell>
        </row>
        <row r="325">
          <cell r="A325">
            <v>15.77</v>
          </cell>
        </row>
        <row r="326">
          <cell r="A326">
            <v>17.22</v>
          </cell>
        </row>
        <row r="327">
          <cell r="A327">
            <v>15.82</v>
          </cell>
        </row>
        <row r="328">
          <cell r="A328">
            <v>13.68</v>
          </cell>
        </row>
        <row r="329">
          <cell r="A329">
            <v>12.49</v>
          </cell>
        </row>
        <row r="330">
          <cell r="A330">
            <v>12.91</v>
          </cell>
        </row>
        <row r="331">
          <cell r="A331">
            <v>14.85</v>
          </cell>
        </row>
        <row r="332">
          <cell r="A332">
            <v>13.96</v>
          </cell>
        </row>
        <row r="333">
          <cell r="A333">
            <v>13.75</v>
          </cell>
        </row>
        <row r="334">
          <cell r="A334">
            <v>13.77</v>
          </cell>
        </row>
        <row r="335">
          <cell r="A335">
            <v>15.62</v>
          </cell>
        </row>
        <row r="336">
          <cell r="A336">
            <v>14.7</v>
          </cell>
        </row>
        <row r="337">
          <cell r="A337">
            <v>14.23</v>
          </cell>
        </row>
        <row r="338">
          <cell r="A338">
            <v>14.62</v>
          </cell>
        </row>
        <row r="339">
          <cell r="A339">
            <v>15.14</v>
          </cell>
        </row>
        <row r="340">
          <cell r="A340">
            <v>15.17</v>
          </cell>
        </row>
        <row r="341">
          <cell r="A341">
            <v>15.17</v>
          </cell>
        </row>
        <row r="342">
          <cell r="A342">
            <v>13.82</v>
          </cell>
        </row>
        <row r="343">
          <cell r="A343">
            <v>13.84</v>
          </cell>
        </row>
        <row r="344">
          <cell r="A344">
            <v>15.01</v>
          </cell>
        </row>
        <row r="345">
          <cell r="A345">
            <v>14.48</v>
          </cell>
        </row>
        <row r="346">
          <cell r="A346">
            <v>13.99</v>
          </cell>
        </row>
        <row r="347">
          <cell r="A347">
            <v>13.7</v>
          </cell>
        </row>
        <row r="348">
          <cell r="A348">
            <v>13.56</v>
          </cell>
        </row>
        <row r="349">
          <cell r="A349">
            <v>13.25</v>
          </cell>
        </row>
        <row r="350">
          <cell r="A350">
            <v>12.22</v>
          </cell>
        </row>
        <row r="351">
          <cell r="A351">
            <v>12.17</v>
          </cell>
        </row>
        <row r="352">
          <cell r="A352">
            <v>13.34</v>
          </cell>
        </row>
        <row r="353">
          <cell r="A353">
            <v>13.77</v>
          </cell>
        </row>
        <row r="354">
          <cell r="A354">
            <v>12.33</v>
          </cell>
        </row>
        <row r="355">
          <cell r="A355">
            <v>12.17</v>
          </cell>
        </row>
        <row r="356">
          <cell r="A356">
            <v>11.9</v>
          </cell>
        </row>
        <row r="357">
          <cell r="A357">
            <v>13.31</v>
          </cell>
        </row>
        <row r="358">
          <cell r="A358">
            <v>12.72</v>
          </cell>
        </row>
        <row r="359">
          <cell r="A359">
            <v>12.63</v>
          </cell>
        </row>
        <row r="360">
          <cell r="A360">
            <v>12.65</v>
          </cell>
        </row>
        <row r="361">
          <cell r="A361">
            <v>12.62</v>
          </cell>
        </row>
        <row r="362">
          <cell r="A362">
            <v>12.61</v>
          </cell>
        </row>
        <row r="363">
          <cell r="A363">
            <v>13.28</v>
          </cell>
        </row>
        <row r="364">
          <cell r="A364">
            <v>13.43</v>
          </cell>
        </row>
        <row r="365">
          <cell r="A365">
            <v>11.65</v>
          </cell>
        </row>
        <row r="366">
          <cell r="A366">
            <v>11.12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6_Temp_Precip"/>
      <sheetName val="data"/>
    </sheetNames>
    <sheetDataSet>
      <sheetData sheetId="0"/>
      <sheetData sheetId="1">
        <row r="1">
          <cell r="A1">
            <v>0.04</v>
          </cell>
        </row>
        <row r="2">
          <cell r="A2">
            <v>0.06</v>
          </cell>
        </row>
        <row r="3">
          <cell r="A3">
            <v>7.0000000000000007E-2</v>
          </cell>
        </row>
        <row r="4">
          <cell r="A4">
            <v>0.1</v>
          </cell>
        </row>
        <row r="5">
          <cell r="A5">
            <v>1.62</v>
          </cell>
        </row>
        <row r="6">
          <cell r="A6">
            <v>0</v>
          </cell>
        </row>
        <row r="7">
          <cell r="A7">
            <v>0</v>
          </cell>
        </row>
        <row r="8">
          <cell r="A8">
            <v>0.01</v>
          </cell>
        </row>
        <row r="9">
          <cell r="A9">
            <v>0.09</v>
          </cell>
        </row>
        <row r="10">
          <cell r="A10">
            <v>0</v>
          </cell>
        </row>
        <row r="11">
          <cell r="A11">
            <v>0.21</v>
          </cell>
        </row>
        <row r="12">
          <cell r="A12">
            <v>0</v>
          </cell>
        </row>
        <row r="13">
          <cell r="A13">
            <v>0</v>
          </cell>
        </row>
        <row r="14">
          <cell r="A14">
            <v>0</v>
          </cell>
        </row>
        <row r="15">
          <cell r="A15">
            <v>3.25</v>
          </cell>
        </row>
        <row r="16">
          <cell r="A16">
            <v>0</v>
          </cell>
        </row>
        <row r="17">
          <cell r="A17">
            <v>0</v>
          </cell>
        </row>
        <row r="18">
          <cell r="A18">
            <v>0</v>
          </cell>
        </row>
        <row r="19">
          <cell r="A19">
            <v>0</v>
          </cell>
        </row>
        <row r="20">
          <cell r="A20">
            <v>0.74</v>
          </cell>
        </row>
        <row r="21">
          <cell r="A21">
            <v>0</v>
          </cell>
        </row>
        <row r="22">
          <cell r="A22">
            <v>0</v>
          </cell>
        </row>
        <row r="23">
          <cell r="A23">
            <v>0</v>
          </cell>
        </row>
        <row r="24">
          <cell r="A24">
            <v>0</v>
          </cell>
        </row>
        <row r="25">
          <cell r="A25">
            <v>0.01</v>
          </cell>
        </row>
        <row r="26">
          <cell r="A26">
            <v>0.1</v>
          </cell>
        </row>
        <row r="27">
          <cell r="A27">
            <v>0.5</v>
          </cell>
        </row>
        <row r="28">
          <cell r="A28">
            <v>0.01</v>
          </cell>
        </row>
        <row r="29">
          <cell r="A29">
            <v>0.62</v>
          </cell>
        </row>
        <row r="30">
          <cell r="A30">
            <v>1.38</v>
          </cell>
        </row>
        <row r="31">
          <cell r="A31">
            <v>0</v>
          </cell>
        </row>
        <row r="32">
          <cell r="A32">
            <v>0</v>
          </cell>
        </row>
        <row r="33">
          <cell r="A33">
            <v>0</v>
          </cell>
        </row>
        <row r="34">
          <cell r="A34">
            <v>0</v>
          </cell>
        </row>
        <row r="35">
          <cell r="A35">
            <v>0</v>
          </cell>
        </row>
        <row r="36">
          <cell r="A36">
            <v>0</v>
          </cell>
        </row>
        <row r="37">
          <cell r="A37">
            <v>0.01</v>
          </cell>
        </row>
        <row r="38">
          <cell r="A38">
            <v>0.19</v>
          </cell>
        </row>
        <row r="39">
          <cell r="A39">
            <v>0</v>
          </cell>
        </row>
        <row r="40">
          <cell r="A40">
            <v>0.01</v>
          </cell>
        </row>
        <row r="41">
          <cell r="A41">
            <v>0.12</v>
          </cell>
        </row>
        <row r="42">
          <cell r="A42">
            <v>0.52</v>
          </cell>
        </row>
        <row r="43">
          <cell r="A43">
            <v>0.23</v>
          </cell>
        </row>
        <row r="44">
          <cell r="A44">
            <v>7.0000000000000007E-2</v>
          </cell>
        </row>
        <row r="45">
          <cell r="A45">
            <v>0.64</v>
          </cell>
        </row>
        <row r="46">
          <cell r="A46">
            <v>0.36</v>
          </cell>
        </row>
        <row r="47">
          <cell r="A47">
            <v>0.14000000000000001</v>
          </cell>
        </row>
        <row r="48">
          <cell r="A48">
            <v>0.16</v>
          </cell>
        </row>
        <row r="49">
          <cell r="A49">
            <v>0.96</v>
          </cell>
        </row>
        <row r="50">
          <cell r="A50">
            <v>0.48</v>
          </cell>
        </row>
        <row r="51">
          <cell r="A51">
            <v>0.17</v>
          </cell>
        </row>
        <row r="52">
          <cell r="A52">
            <v>0.06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0</v>
          </cell>
        </row>
        <row r="56">
          <cell r="A56">
            <v>0.11</v>
          </cell>
        </row>
        <row r="57">
          <cell r="A57">
            <v>4.3099999999999996</v>
          </cell>
        </row>
        <row r="58">
          <cell r="A58">
            <v>0.39</v>
          </cell>
        </row>
        <row r="59">
          <cell r="A59">
            <v>0.17</v>
          </cell>
        </row>
        <row r="60">
          <cell r="A60">
            <v>0.01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>
            <v>0</v>
          </cell>
        </row>
        <row r="65">
          <cell r="A65">
            <v>0.02</v>
          </cell>
        </row>
        <row r="66">
          <cell r="A66">
            <v>0.08</v>
          </cell>
        </row>
        <row r="67">
          <cell r="A67">
            <v>4.1399999999999997</v>
          </cell>
        </row>
        <row r="68">
          <cell r="A68">
            <v>0.1</v>
          </cell>
        </row>
        <row r="69">
          <cell r="A69">
            <v>0.02</v>
          </cell>
        </row>
        <row r="70">
          <cell r="A70">
            <v>0.04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0.31</v>
          </cell>
        </row>
        <row r="77">
          <cell r="A77">
            <v>0.03</v>
          </cell>
        </row>
        <row r="78">
          <cell r="A78">
            <v>0.05</v>
          </cell>
        </row>
        <row r="79">
          <cell r="A79">
            <v>0.24</v>
          </cell>
        </row>
        <row r="80">
          <cell r="A80">
            <v>0.06</v>
          </cell>
        </row>
        <row r="81">
          <cell r="A81">
            <v>5.15</v>
          </cell>
        </row>
        <row r="82">
          <cell r="A82">
            <v>3.16</v>
          </cell>
        </row>
        <row r="83">
          <cell r="A83">
            <v>0.11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11.41</v>
          </cell>
        </row>
        <row r="96">
          <cell r="A96">
            <v>2.85</v>
          </cell>
        </row>
        <row r="97">
          <cell r="A97">
            <v>0.3</v>
          </cell>
        </row>
        <row r="98">
          <cell r="A98">
            <v>0.02</v>
          </cell>
        </row>
        <row r="99">
          <cell r="A99">
            <v>0.33</v>
          </cell>
        </row>
        <row r="100">
          <cell r="A100">
            <v>0</v>
          </cell>
        </row>
        <row r="101">
          <cell r="A101">
            <v>0.05</v>
          </cell>
        </row>
        <row r="102">
          <cell r="A102">
            <v>7.0000000000000007E-2</v>
          </cell>
        </row>
        <row r="103">
          <cell r="A103">
            <v>0.01</v>
          </cell>
        </row>
        <row r="104">
          <cell r="A104">
            <v>0.01</v>
          </cell>
        </row>
        <row r="105">
          <cell r="A105">
            <v>0</v>
          </cell>
        </row>
        <row r="106">
          <cell r="A106">
            <v>0.02</v>
          </cell>
        </row>
        <row r="107">
          <cell r="A107">
            <v>0.01</v>
          </cell>
        </row>
        <row r="108">
          <cell r="A108">
            <v>0.22</v>
          </cell>
        </row>
        <row r="109">
          <cell r="A109">
            <v>0.46</v>
          </cell>
        </row>
        <row r="110">
          <cell r="A110">
            <v>0.05</v>
          </cell>
        </row>
        <row r="111">
          <cell r="A111">
            <v>1.37</v>
          </cell>
        </row>
        <row r="112">
          <cell r="A112">
            <v>0</v>
          </cell>
        </row>
        <row r="113">
          <cell r="A113">
            <v>0</v>
          </cell>
        </row>
        <row r="114">
          <cell r="A114">
            <v>0.01</v>
          </cell>
        </row>
        <row r="115">
          <cell r="A115">
            <v>0</v>
          </cell>
        </row>
        <row r="116">
          <cell r="A116">
            <v>0</v>
          </cell>
        </row>
        <row r="117">
          <cell r="A117">
            <v>0</v>
          </cell>
        </row>
        <row r="118">
          <cell r="A118">
            <v>0</v>
          </cell>
        </row>
        <row r="119">
          <cell r="A119">
            <v>0.01</v>
          </cell>
        </row>
        <row r="120">
          <cell r="A120">
            <v>7.0000000000000007E-2</v>
          </cell>
        </row>
        <row r="121">
          <cell r="A121">
            <v>0.06</v>
          </cell>
        </row>
        <row r="122">
          <cell r="A122">
            <v>0.05</v>
          </cell>
        </row>
        <row r="123">
          <cell r="A123">
            <v>0</v>
          </cell>
        </row>
        <row r="124">
          <cell r="A124">
            <v>0</v>
          </cell>
        </row>
        <row r="125">
          <cell r="A125">
            <v>0</v>
          </cell>
        </row>
        <row r="126">
          <cell r="A126">
            <v>0.97</v>
          </cell>
        </row>
        <row r="127">
          <cell r="A127">
            <v>1.65</v>
          </cell>
        </row>
        <row r="128">
          <cell r="A128">
            <v>0.36</v>
          </cell>
        </row>
        <row r="129">
          <cell r="A129">
            <v>2.0099999999999998</v>
          </cell>
        </row>
        <row r="130">
          <cell r="A130">
            <v>4.91</v>
          </cell>
        </row>
        <row r="131">
          <cell r="A131">
            <v>2.99</v>
          </cell>
        </row>
        <row r="132">
          <cell r="A132">
            <v>0.51</v>
          </cell>
        </row>
        <row r="133">
          <cell r="A133">
            <v>1.04</v>
          </cell>
        </row>
        <row r="134">
          <cell r="A134">
            <v>0.42</v>
          </cell>
        </row>
        <row r="135">
          <cell r="A135">
            <v>0.03</v>
          </cell>
        </row>
        <row r="136">
          <cell r="A136">
            <v>0</v>
          </cell>
        </row>
        <row r="137">
          <cell r="A137">
            <v>0</v>
          </cell>
        </row>
        <row r="138">
          <cell r="A138">
            <v>0</v>
          </cell>
        </row>
        <row r="139">
          <cell r="A139">
            <v>0</v>
          </cell>
        </row>
        <row r="140">
          <cell r="A140">
            <v>0.01</v>
          </cell>
        </row>
        <row r="141">
          <cell r="A141">
            <v>0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</v>
          </cell>
        </row>
        <row r="145">
          <cell r="A145">
            <v>0</v>
          </cell>
        </row>
        <row r="146">
          <cell r="A146">
            <v>0</v>
          </cell>
        </row>
        <row r="147">
          <cell r="A147">
            <v>0.03</v>
          </cell>
        </row>
        <row r="148">
          <cell r="A148">
            <v>0.01</v>
          </cell>
        </row>
        <row r="149">
          <cell r="A149">
            <v>0.04</v>
          </cell>
        </row>
        <row r="150">
          <cell r="A150">
            <v>0</v>
          </cell>
        </row>
        <row r="151">
          <cell r="A151">
            <v>0</v>
          </cell>
        </row>
        <row r="152">
          <cell r="A152">
            <v>0</v>
          </cell>
        </row>
        <row r="153">
          <cell r="A153">
            <v>0</v>
          </cell>
        </row>
        <row r="154">
          <cell r="A154">
            <v>0.01</v>
          </cell>
        </row>
        <row r="155">
          <cell r="A155">
            <v>0.14000000000000001</v>
          </cell>
        </row>
        <row r="156">
          <cell r="A156">
            <v>0.19</v>
          </cell>
        </row>
        <row r="157">
          <cell r="A157">
            <v>0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>
            <v>0</v>
          </cell>
        </row>
        <row r="162">
          <cell r="A162">
            <v>0.03</v>
          </cell>
        </row>
        <row r="163">
          <cell r="A163">
            <v>0.01</v>
          </cell>
        </row>
        <row r="164">
          <cell r="A164">
            <v>0</v>
          </cell>
        </row>
        <row r="165">
          <cell r="A165">
            <v>0</v>
          </cell>
        </row>
        <row r="166">
          <cell r="A166">
            <v>0</v>
          </cell>
        </row>
        <row r="167">
          <cell r="A167">
            <v>0</v>
          </cell>
        </row>
        <row r="168">
          <cell r="A168">
            <v>0</v>
          </cell>
        </row>
        <row r="169">
          <cell r="A169">
            <v>0</v>
          </cell>
        </row>
        <row r="170">
          <cell r="A170">
            <v>0</v>
          </cell>
        </row>
        <row r="171">
          <cell r="A171">
            <v>0.01</v>
          </cell>
        </row>
        <row r="172">
          <cell r="A172">
            <v>0</v>
          </cell>
        </row>
        <row r="173">
          <cell r="A173">
            <v>0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>
            <v>0</v>
          </cell>
        </row>
        <row r="177">
          <cell r="A177">
            <v>0.01</v>
          </cell>
        </row>
        <row r="178">
          <cell r="A178">
            <v>0.13</v>
          </cell>
        </row>
        <row r="179">
          <cell r="A179">
            <v>0.06</v>
          </cell>
        </row>
        <row r="180">
          <cell r="A180">
            <v>0.02</v>
          </cell>
        </row>
        <row r="181">
          <cell r="A181">
            <v>0.1</v>
          </cell>
        </row>
        <row r="182">
          <cell r="A182">
            <v>0</v>
          </cell>
        </row>
        <row r="183">
          <cell r="A183">
            <v>0</v>
          </cell>
        </row>
        <row r="184">
          <cell r="A184">
            <v>0</v>
          </cell>
        </row>
        <row r="185">
          <cell r="A185">
            <v>0</v>
          </cell>
        </row>
        <row r="186">
          <cell r="A186">
            <v>0</v>
          </cell>
        </row>
        <row r="187">
          <cell r="A187">
            <v>0</v>
          </cell>
        </row>
        <row r="188">
          <cell r="A188">
            <v>0</v>
          </cell>
        </row>
        <row r="189">
          <cell r="A189">
            <v>0.03</v>
          </cell>
        </row>
        <row r="190">
          <cell r="A190">
            <v>0</v>
          </cell>
        </row>
        <row r="191">
          <cell r="A191">
            <v>0</v>
          </cell>
        </row>
        <row r="192">
          <cell r="A192">
            <v>0</v>
          </cell>
        </row>
        <row r="193">
          <cell r="A193">
            <v>0</v>
          </cell>
        </row>
        <row r="194">
          <cell r="A194">
            <v>0</v>
          </cell>
        </row>
        <row r="195">
          <cell r="A195">
            <v>0</v>
          </cell>
        </row>
        <row r="196">
          <cell r="A196">
            <v>0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0.01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0.01</v>
          </cell>
        </row>
        <row r="214">
          <cell r="A214">
            <v>0.01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0.03</v>
          </cell>
        </row>
        <row r="224">
          <cell r="A224">
            <v>0.06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0.02</v>
          </cell>
        </row>
        <row r="229">
          <cell r="A229">
            <v>0.45</v>
          </cell>
        </row>
        <row r="230">
          <cell r="A230">
            <v>0.01</v>
          </cell>
        </row>
        <row r="231">
          <cell r="A231">
            <v>0.02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0.08</v>
          </cell>
        </row>
        <row r="243">
          <cell r="A243">
            <v>0.16</v>
          </cell>
        </row>
        <row r="244">
          <cell r="A244">
            <v>0.14000000000000001</v>
          </cell>
        </row>
        <row r="245">
          <cell r="A245">
            <v>0.31</v>
          </cell>
        </row>
        <row r="246">
          <cell r="A246">
            <v>0.25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0.04</v>
          </cell>
        </row>
        <row r="254">
          <cell r="A254">
            <v>0.03</v>
          </cell>
        </row>
        <row r="255">
          <cell r="A255">
            <v>0.1</v>
          </cell>
        </row>
        <row r="256">
          <cell r="A256">
            <v>0.25</v>
          </cell>
        </row>
        <row r="257">
          <cell r="A257">
            <v>0.15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0.13</v>
          </cell>
        </row>
        <row r="264">
          <cell r="A264">
            <v>0.86</v>
          </cell>
        </row>
        <row r="265">
          <cell r="A265">
            <v>0</v>
          </cell>
        </row>
        <row r="266">
          <cell r="A266">
            <v>0.03</v>
          </cell>
        </row>
        <row r="267">
          <cell r="A267">
            <v>0</v>
          </cell>
        </row>
        <row r="268">
          <cell r="A268">
            <v>0.01</v>
          </cell>
        </row>
        <row r="269">
          <cell r="A269">
            <v>0</v>
          </cell>
        </row>
        <row r="270">
          <cell r="A270">
            <v>0.01</v>
          </cell>
        </row>
        <row r="271">
          <cell r="A271">
            <v>0</v>
          </cell>
        </row>
        <row r="272">
          <cell r="A272">
            <v>1.6</v>
          </cell>
        </row>
        <row r="273">
          <cell r="A273">
            <v>2.36</v>
          </cell>
        </row>
        <row r="274">
          <cell r="A274">
            <v>1.1399999999999999</v>
          </cell>
        </row>
        <row r="275">
          <cell r="A275">
            <v>0.03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0.12</v>
          </cell>
        </row>
        <row r="279">
          <cell r="A279">
            <v>0.28999999999999998</v>
          </cell>
        </row>
        <row r="280">
          <cell r="A280">
            <v>0.04</v>
          </cell>
        </row>
        <row r="281">
          <cell r="A281">
            <v>0.02</v>
          </cell>
        </row>
        <row r="282">
          <cell r="A282">
            <v>0.01</v>
          </cell>
        </row>
        <row r="283">
          <cell r="A283">
            <v>0.05</v>
          </cell>
        </row>
        <row r="284">
          <cell r="A284">
            <v>0.03</v>
          </cell>
        </row>
        <row r="285">
          <cell r="A285">
            <v>0</v>
          </cell>
        </row>
        <row r="286">
          <cell r="A286">
            <v>10.93</v>
          </cell>
        </row>
        <row r="287">
          <cell r="A287">
            <v>4.76</v>
          </cell>
        </row>
        <row r="288">
          <cell r="A288">
            <v>0.43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0.03</v>
          </cell>
        </row>
        <row r="292">
          <cell r="A292">
            <v>0.49</v>
          </cell>
        </row>
        <row r="293">
          <cell r="A293">
            <v>0.49</v>
          </cell>
        </row>
        <row r="294">
          <cell r="A294">
            <v>2.84</v>
          </cell>
        </row>
        <row r="295">
          <cell r="A295">
            <v>1</v>
          </cell>
        </row>
        <row r="296">
          <cell r="A296">
            <v>0.35</v>
          </cell>
        </row>
        <row r="297">
          <cell r="A297">
            <v>0.04</v>
          </cell>
        </row>
        <row r="298">
          <cell r="A298">
            <v>0.71</v>
          </cell>
        </row>
        <row r="299">
          <cell r="A299">
            <v>0.15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0.04</v>
          </cell>
        </row>
        <row r="310">
          <cell r="A310">
            <v>0.79</v>
          </cell>
        </row>
        <row r="311">
          <cell r="A311">
            <v>0.36</v>
          </cell>
        </row>
        <row r="312">
          <cell r="A312">
            <v>0.19</v>
          </cell>
        </row>
        <row r="313">
          <cell r="A313">
            <v>0.06</v>
          </cell>
        </row>
        <row r="314">
          <cell r="A314">
            <v>0.01</v>
          </cell>
        </row>
        <row r="315">
          <cell r="A315">
            <v>0.32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0.28000000000000003</v>
          </cell>
        </row>
        <row r="320">
          <cell r="A320">
            <v>0.9</v>
          </cell>
        </row>
        <row r="321">
          <cell r="A321">
            <v>0.12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0.4</v>
          </cell>
        </row>
        <row r="326">
          <cell r="A326">
            <v>1.87</v>
          </cell>
        </row>
        <row r="327">
          <cell r="A327">
            <v>18.22</v>
          </cell>
        </row>
        <row r="328">
          <cell r="A328">
            <v>6.05</v>
          </cell>
        </row>
        <row r="329">
          <cell r="A329">
            <v>0.69</v>
          </cell>
        </row>
        <row r="330">
          <cell r="A330">
            <v>0.55000000000000004</v>
          </cell>
        </row>
        <row r="331">
          <cell r="A331">
            <v>0.26</v>
          </cell>
        </row>
        <row r="332">
          <cell r="A332">
            <v>3.01</v>
          </cell>
        </row>
        <row r="333">
          <cell r="A333">
            <v>1.86</v>
          </cell>
        </row>
        <row r="334">
          <cell r="A334">
            <v>0.03</v>
          </cell>
        </row>
        <row r="335">
          <cell r="A335">
            <v>0.09</v>
          </cell>
        </row>
        <row r="336">
          <cell r="A336">
            <v>1.1499999999999999</v>
          </cell>
        </row>
        <row r="337">
          <cell r="A337">
            <v>0.05</v>
          </cell>
        </row>
        <row r="338">
          <cell r="A338">
            <v>4.76</v>
          </cell>
        </row>
        <row r="339">
          <cell r="A339">
            <v>32.44</v>
          </cell>
        </row>
        <row r="340">
          <cell r="A340">
            <v>4.58</v>
          </cell>
        </row>
        <row r="341">
          <cell r="A341">
            <v>0.39</v>
          </cell>
        </row>
        <row r="342">
          <cell r="A342">
            <v>7.0000000000000007E-2</v>
          </cell>
        </row>
        <row r="343">
          <cell r="A343">
            <v>0.77</v>
          </cell>
        </row>
        <row r="344">
          <cell r="A344">
            <v>0.94</v>
          </cell>
        </row>
        <row r="345">
          <cell r="A345">
            <v>0.01</v>
          </cell>
        </row>
        <row r="346">
          <cell r="A346">
            <v>0.02</v>
          </cell>
        </row>
        <row r="347">
          <cell r="A347">
            <v>0</v>
          </cell>
        </row>
        <row r="348">
          <cell r="A348">
            <v>0.03</v>
          </cell>
        </row>
        <row r="349">
          <cell r="A349">
            <v>4.71</v>
          </cell>
        </row>
        <row r="350">
          <cell r="A350">
            <v>4.6399999999999997</v>
          </cell>
        </row>
        <row r="351">
          <cell r="A351">
            <v>13.38</v>
          </cell>
        </row>
        <row r="352">
          <cell r="A352">
            <v>38.53</v>
          </cell>
        </row>
        <row r="353">
          <cell r="A353">
            <v>32.33</v>
          </cell>
        </row>
        <row r="354">
          <cell r="A354">
            <v>13.14</v>
          </cell>
        </row>
        <row r="355">
          <cell r="A355">
            <v>0.01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0.03</v>
          </cell>
        </row>
        <row r="359">
          <cell r="A359">
            <v>0.03</v>
          </cell>
        </row>
        <row r="360">
          <cell r="A360">
            <v>0.05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0.01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6_Humid"/>
      <sheetName val="data"/>
    </sheetNames>
    <sheetDataSet>
      <sheetData sheetId="0"/>
      <sheetData sheetId="1">
        <row r="1">
          <cell r="A1">
            <v>88.64</v>
          </cell>
        </row>
        <row r="2">
          <cell r="A2">
            <v>82.55</v>
          </cell>
        </row>
        <row r="3">
          <cell r="A3">
            <v>75.7</v>
          </cell>
        </row>
        <row r="4">
          <cell r="A4">
            <v>80.22</v>
          </cell>
        </row>
        <row r="5">
          <cell r="A5">
            <v>66.510000000000005</v>
          </cell>
        </row>
        <row r="6">
          <cell r="A6">
            <v>65.2</v>
          </cell>
        </row>
        <row r="7">
          <cell r="A7">
            <v>82.07</v>
          </cell>
        </row>
        <row r="8">
          <cell r="A8">
            <v>79.92</v>
          </cell>
        </row>
        <row r="9">
          <cell r="A9">
            <v>77.989999999999995</v>
          </cell>
        </row>
        <row r="10">
          <cell r="A10">
            <v>75.959999999999994</v>
          </cell>
        </row>
        <row r="11">
          <cell r="A11">
            <v>76.319999999999993</v>
          </cell>
        </row>
        <row r="12">
          <cell r="A12">
            <v>63.82</v>
          </cell>
        </row>
        <row r="13">
          <cell r="A13">
            <v>69.47</v>
          </cell>
        </row>
        <row r="14">
          <cell r="A14">
            <v>68.58</v>
          </cell>
        </row>
        <row r="15">
          <cell r="A15">
            <v>76.959999999999994</v>
          </cell>
        </row>
        <row r="16">
          <cell r="A16">
            <v>56.63</v>
          </cell>
        </row>
        <row r="17">
          <cell r="A17">
            <v>55.39</v>
          </cell>
        </row>
        <row r="18">
          <cell r="A18">
            <v>69.38</v>
          </cell>
        </row>
        <row r="19">
          <cell r="A19">
            <v>73.2</v>
          </cell>
        </row>
        <row r="20">
          <cell r="A20">
            <v>79.459999999999994</v>
          </cell>
        </row>
        <row r="21">
          <cell r="A21">
            <v>70.319999999999993</v>
          </cell>
        </row>
        <row r="22">
          <cell r="A22">
            <v>77.459999999999994</v>
          </cell>
        </row>
        <row r="23">
          <cell r="A23">
            <v>80.41</v>
          </cell>
        </row>
        <row r="24">
          <cell r="A24">
            <v>82.15</v>
          </cell>
        </row>
        <row r="25">
          <cell r="A25">
            <v>81.17</v>
          </cell>
        </row>
        <row r="26">
          <cell r="A26">
            <v>81.13</v>
          </cell>
        </row>
        <row r="27">
          <cell r="A27">
            <v>84.2</v>
          </cell>
        </row>
        <row r="28">
          <cell r="A28">
            <v>76.75</v>
          </cell>
        </row>
        <row r="29">
          <cell r="A29">
            <v>82.59</v>
          </cell>
        </row>
        <row r="30">
          <cell r="A30">
            <v>80.03</v>
          </cell>
        </row>
        <row r="31">
          <cell r="A31">
            <v>72.5</v>
          </cell>
        </row>
        <row r="32">
          <cell r="A32">
            <v>73.319999999999993</v>
          </cell>
        </row>
        <row r="33">
          <cell r="A33">
            <v>76.55</v>
          </cell>
        </row>
        <row r="34">
          <cell r="A34">
            <v>77.42</v>
          </cell>
        </row>
        <row r="35">
          <cell r="A35">
            <v>79.12</v>
          </cell>
        </row>
        <row r="36">
          <cell r="A36">
            <v>74.8</v>
          </cell>
        </row>
        <row r="37">
          <cell r="A37">
            <v>71.930000000000007</v>
          </cell>
        </row>
        <row r="38">
          <cell r="A38">
            <v>69.22</v>
          </cell>
        </row>
        <row r="39">
          <cell r="A39">
            <v>68.55</v>
          </cell>
        </row>
        <row r="40">
          <cell r="A40">
            <v>68.78</v>
          </cell>
        </row>
        <row r="41">
          <cell r="A41">
            <v>72.47</v>
          </cell>
        </row>
        <row r="42">
          <cell r="A42">
            <v>74.88</v>
          </cell>
        </row>
        <row r="43">
          <cell r="A43">
            <v>74.95</v>
          </cell>
        </row>
        <row r="44">
          <cell r="A44">
            <v>69.84</v>
          </cell>
        </row>
        <row r="45">
          <cell r="A45">
            <v>63.1</v>
          </cell>
        </row>
        <row r="46">
          <cell r="A46">
            <v>53.43</v>
          </cell>
        </row>
        <row r="47">
          <cell r="A47">
            <v>56.25</v>
          </cell>
        </row>
        <row r="48">
          <cell r="A48">
            <v>60.39</v>
          </cell>
        </row>
        <row r="49">
          <cell r="A49">
            <v>63.81</v>
          </cell>
        </row>
        <row r="50">
          <cell r="A50">
            <v>81.59</v>
          </cell>
        </row>
        <row r="51">
          <cell r="A51">
            <v>77.38</v>
          </cell>
        </row>
        <row r="52">
          <cell r="A52">
            <v>74.59</v>
          </cell>
        </row>
        <row r="53">
          <cell r="A53">
            <v>58.37</v>
          </cell>
        </row>
        <row r="54">
          <cell r="A54">
            <v>60.64</v>
          </cell>
        </row>
        <row r="55">
          <cell r="A55">
            <v>57.22</v>
          </cell>
        </row>
        <row r="56">
          <cell r="A56">
            <v>64.23</v>
          </cell>
        </row>
        <row r="57">
          <cell r="A57">
            <v>67.92</v>
          </cell>
        </row>
        <row r="58">
          <cell r="A58">
            <v>56.32</v>
          </cell>
        </row>
        <row r="59">
          <cell r="A59">
            <v>57.85</v>
          </cell>
        </row>
        <row r="60">
          <cell r="A60">
            <v>57.7</v>
          </cell>
        </row>
        <row r="61">
          <cell r="A61">
            <v>53.62</v>
          </cell>
        </row>
        <row r="62">
          <cell r="A62">
            <v>52.64</v>
          </cell>
        </row>
        <row r="63">
          <cell r="A63">
            <v>74.959999999999994</v>
          </cell>
        </row>
        <row r="64">
          <cell r="A64">
            <v>63.04</v>
          </cell>
        </row>
        <row r="65">
          <cell r="A65">
            <v>54.87</v>
          </cell>
        </row>
        <row r="66">
          <cell r="A66">
            <v>53.48</v>
          </cell>
        </row>
        <row r="67">
          <cell r="A67">
            <v>60.57</v>
          </cell>
        </row>
        <row r="68">
          <cell r="A68">
            <v>53.8</v>
          </cell>
        </row>
        <row r="69">
          <cell r="A69">
            <v>55.26</v>
          </cell>
        </row>
        <row r="70">
          <cell r="A70">
            <v>55</v>
          </cell>
        </row>
        <row r="71">
          <cell r="A71">
            <v>55.81</v>
          </cell>
        </row>
        <row r="72">
          <cell r="A72">
            <v>62.1</v>
          </cell>
        </row>
        <row r="73">
          <cell r="A73">
            <v>67.959999999999994</v>
          </cell>
        </row>
        <row r="74">
          <cell r="A74">
            <v>67.28</v>
          </cell>
        </row>
        <row r="75">
          <cell r="A75">
            <v>65.98</v>
          </cell>
        </row>
        <row r="76">
          <cell r="A76">
            <v>62.64</v>
          </cell>
        </row>
        <row r="77">
          <cell r="A77">
            <v>74.5</v>
          </cell>
        </row>
        <row r="78">
          <cell r="A78">
            <v>78.75</v>
          </cell>
        </row>
        <row r="79">
          <cell r="A79">
            <v>73.7</v>
          </cell>
        </row>
        <row r="80">
          <cell r="A80">
            <v>71.09</v>
          </cell>
        </row>
        <row r="81">
          <cell r="A81">
            <v>82.71</v>
          </cell>
        </row>
        <row r="82">
          <cell r="A82">
            <v>73.87</v>
          </cell>
        </row>
        <row r="83">
          <cell r="A83">
            <v>66.05</v>
          </cell>
        </row>
        <row r="84">
          <cell r="A84">
            <v>60.11</v>
          </cell>
        </row>
        <row r="85">
          <cell r="A85">
            <v>56.31</v>
          </cell>
        </row>
        <row r="86">
          <cell r="A86">
            <v>57.38</v>
          </cell>
        </row>
        <row r="87">
          <cell r="A87">
            <v>63.56</v>
          </cell>
        </row>
        <row r="88">
          <cell r="A88">
            <v>53.77</v>
          </cell>
        </row>
        <row r="89">
          <cell r="A89">
            <v>61.72</v>
          </cell>
        </row>
        <row r="90">
          <cell r="A90">
            <v>60.84</v>
          </cell>
        </row>
        <row r="91">
          <cell r="A91">
            <v>54.55</v>
          </cell>
        </row>
        <row r="92">
          <cell r="A92">
            <v>49.15</v>
          </cell>
        </row>
        <row r="93">
          <cell r="A93">
            <v>60.95</v>
          </cell>
        </row>
        <row r="94">
          <cell r="A94">
            <v>59.54</v>
          </cell>
        </row>
        <row r="95">
          <cell r="A95">
            <v>73.19</v>
          </cell>
        </row>
        <row r="96">
          <cell r="A96">
            <v>67.08</v>
          </cell>
        </row>
        <row r="97">
          <cell r="A97">
            <v>73.680000000000007</v>
          </cell>
        </row>
        <row r="98">
          <cell r="A98">
            <v>78.48</v>
          </cell>
        </row>
        <row r="99">
          <cell r="A99">
            <v>67.83</v>
          </cell>
        </row>
        <row r="100">
          <cell r="A100">
            <v>62.74</v>
          </cell>
        </row>
        <row r="101">
          <cell r="A101">
            <v>66.069999999999993</v>
          </cell>
        </row>
        <row r="102">
          <cell r="A102">
            <v>69.61</v>
          </cell>
        </row>
        <row r="103">
          <cell r="A103">
            <v>64.430000000000007</v>
          </cell>
        </row>
        <row r="104">
          <cell r="A104">
            <v>67.25</v>
          </cell>
        </row>
        <row r="105">
          <cell r="A105">
            <v>67.540000000000006</v>
          </cell>
        </row>
        <row r="106">
          <cell r="A106">
            <v>67.11</v>
          </cell>
        </row>
        <row r="107">
          <cell r="A107">
            <v>63.77</v>
          </cell>
        </row>
        <row r="108">
          <cell r="A108">
            <v>62.79</v>
          </cell>
        </row>
        <row r="109">
          <cell r="A109">
            <v>72.03</v>
          </cell>
        </row>
        <row r="110">
          <cell r="A110">
            <v>69.459999999999994</v>
          </cell>
        </row>
        <row r="111">
          <cell r="A111">
            <v>64.62</v>
          </cell>
        </row>
        <row r="112">
          <cell r="A112">
            <v>62.23</v>
          </cell>
        </row>
        <row r="113">
          <cell r="A113">
            <v>62.68</v>
          </cell>
        </row>
        <row r="114">
          <cell r="A114">
            <v>68.13</v>
          </cell>
        </row>
        <row r="115">
          <cell r="A115">
            <v>65.790000000000006</v>
          </cell>
        </row>
        <row r="116">
          <cell r="A116">
            <v>72.72</v>
          </cell>
        </row>
        <row r="117">
          <cell r="A117">
            <v>68.67</v>
          </cell>
        </row>
        <row r="118">
          <cell r="A118">
            <v>67.489999999999995</v>
          </cell>
        </row>
        <row r="119">
          <cell r="A119">
            <v>77.400000000000006</v>
          </cell>
        </row>
        <row r="120">
          <cell r="A120">
            <v>80.709999999999994</v>
          </cell>
        </row>
        <row r="121">
          <cell r="A121">
            <v>73.89</v>
          </cell>
        </row>
        <row r="122">
          <cell r="A122">
            <v>67.040000000000006</v>
          </cell>
        </row>
        <row r="123">
          <cell r="A123">
            <v>54.93</v>
          </cell>
        </row>
        <row r="124">
          <cell r="A124">
            <v>51.83</v>
          </cell>
        </row>
        <row r="125">
          <cell r="A125">
            <v>53.56</v>
          </cell>
        </row>
        <row r="126">
          <cell r="A126">
            <v>67.599999999999994</v>
          </cell>
        </row>
        <row r="127">
          <cell r="A127">
            <v>75.150000000000006</v>
          </cell>
        </row>
        <row r="128">
          <cell r="A128">
            <v>72.209999999999994</v>
          </cell>
        </row>
        <row r="129">
          <cell r="A129">
            <v>73.17</v>
          </cell>
        </row>
        <row r="130">
          <cell r="A130">
            <v>69.75</v>
          </cell>
        </row>
        <row r="131">
          <cell r="A131">
            <v>72.069999999999993</v>
          </cell>
        </row>
        <row r="132">
          <cell r="A132">
            <v>65.06</v>
          </cell>
        </row>
        <row r="133">
          <cell r="A133">
            <v>64.94</v>
          </cell>
        </row>
        <row r="134">
          <cell r="A134">
            <v>59.62</v>
          </cell>
        </row>
        <row r="135">
          <cell r="A135">
            <v>60.13</v>
          </cell>
        </row>
        <row r="136">
          <cell r="A136">
            <v>64.28</v>
          </cell>
        </row>
        <row r="137">
          <cell r="A137">
            <v>68</v>
          </cell>
        </row>
        <row r="138">
          <cell r="A138">
            <v>68.77</v>
          </cell>
        </row>
        <row r="139">
          <cell r="A139">
            <v>66</v>
          </cell>
        </row>
        <row r="140">
          <cell r="A140">
            <v>67.5</v>
          </cell>
        </row>
        <row r="141">
          <cell r="A141">
            <v>70.12</v>
          </cell>
        </row>
        <row r="142">
          <cell r="A142">
            <v>65.55</v>
          </cell>
        </row>
        <row r="143">
          <cell r="A143">
            <v>50.01</v>
          </cell>
        </row>
        <row r="144">
          <cell r="A144">
            <v>67.900000000000006</v>
          </cell>
        </row>
        <row r="145">
          <cell r="A145">
            <v>69.3</v>
          </cell>
        </row>
        <row r="146">
          <cell r="A146">
            <v>68.709999999999994</v>
          </cell>
        </row>
        <row r="147">
          <cell r="A147">
            <v>71.900000000000006</v>
          </cell>
        </row>
        <row r="148">
          <cell r="A148">
            <v>60.89</v>
          </cell>
        </row>
        <row r="149">
          <cell r="A149">
            <v>48.04</v>
          </cell>
        </row>
        <row r="150">
          <cell r="A150">
            <v>53.94</v>
          </cell>
        </row>
        <row r="151">
          <cell r="A151">
            <v>54.83</v>
          </cell>
        </row>
        <row r="152">
          <cell r="A152">
            <v>62.74</v>
          </cell>
        </row>
        <row r="153">
          <cell r="A153">
            <v>68.069999999999993</v>
          </cell>
        </row>
        <row r="154">
          <cell r="A154">
            <v>68.42</v>
          </cell>
        </row>
        <row r="155">
          <cell r="A155">
            <v>66.400000000000006</v>
          </cell>
        </row>
        <row r="156">
          <cell r="A156">
            <v>62.96</v>
          </cell>
        </row>
        <row r="157">
          <cell r="A157">
            <v>61.42</v>
          </cell>
        </row>
        <row r="158">
          <cell r="A158">
            <v>60.74</v>
          </cell>
        </row>
        <row r="159">
          <cell r="A159">
            <v>61.69</v>
          </cell>
        </row>
        <row r="160">
          <cell r="A160">
            <v>56.52</v>
          </cell>
        </row>
        <row r="161">
          <cell r="A161">
            <v>51.81</v>
          </cell>
        </row>
        <row r="162">
          <cell r="A162">
            <v>56.52</v>
          </cell>
        </row>
        <row r="163">
          <cell r="A163">
            <v>68.739999999999995</v>
          </cell>
        </row>
        <row r="164">
          <cell r="A164">
            <v>64.040000000000006</v>
          </cell>
        </row>
        <row r="165">
          <cell r="A165">
            <v>48.27</v>
          </cell>
        </row>
        <row r="166">
          <cell r="A166">
            <v>54.92</v>
          </cell>
        </row>
        <row r="167">
          <cell r="A167">
            <v>46.09</v>
          </cell>
        </row>
        <row r="168">
          <cell r="A168">
            <v>43.64</v>
          </cell>
        </row>
        <row r="169">
          <cell r="A169">
            <v>49.8</v>
          </cell>
        </row>
        <row r="170">
          <cell r="A170">
            <v>57.27</v>
          </cell>
        </row>
        <row r="171">
          <cell r="A171">
            <v>66.11</v>
          </cell>
        </row>
        <row r="172">
          <cell r="A172">
            <v>65.349999999999994</v>
          </cell>
        </row>
        <row r="173">
          <cell r="A173">
            <v>61.75</v>
          </cell>
        </row>
        <row r="174">
          <cell r="A174">
            <v>63.33</v>
          </cell>
        </row>
        <row r="175">
          <cell r="A175">
            <v>66.25</v>
          </cell>
        </row>
        <row r="176">
          <cell r="A176">
            <v>60.48</v>
          </cell>
        </row>
        <row r="177">
          <cell r="A177">
            <v>57.46</v>
          </cell>
        </row>
        <row r="178">
          <cell r="A178">
            <v>76.16</v>
          </cell>
        </row>
        <row r="179">
          <cell r="A179">
            <v>68.42</v>
          </cell>
        </row>
        <row r="180">
          <cell r="A180">
            <v>61.42</v>
          </cell>
        </row>
        <row r="181">
          <cell r="A181">
            <v>60.89</v>
          </cell>
        </row>
        <row r="182">
          <cell r="A182">
            <v>63.53</v>
          </cell>
        </row>
        <row r="183">
          <cell r="A183">
            <v>65.53</v>
          </cell>
        </row>
        <row r="184">
          <cell r="A184">
            <v>58.84</v>
          </cell>
        </row>
        <row r="185">
          <cell r="A185">
            <v>61.12</v>
          </cell>
        </row>
        <row r="186">
          <cell r="A186">
            <v>65.62</v>
          </cell>
        </row>
        <row r="187">
          <cell r="A187">
            <v>65.64</v>
          </cell>
        </row>
        <row r="188">
          <cell r="A188">
            <v>57.6</v>
          </cell>
        </row>
        <row r="189">
          <cell r="A189">
            <v>66.349999999999994</v>
          </cell>
        </row>
        <row r="190">
          <cell r="A190">
            <v>57.23</v>
          </cell>
        </row>
        <row r="191">
          <cell r="A191">
            <v>53.65</v>
          </cell>
        </row>
        <row r="192">
          <cell r="A192">
            <v>55.48</v>
          </cell>
        </row>
        <row r="193">
          <cell r="A193">
            <v>55.06</v>
          </cell>
        </row>
        <row r="194">
          <cell r="A194">
            <v>63.1</v>
          </cell>
        </row>
        <row r="195">
          <cell r="A195">
            <v>79.150000000000006</v>
          </cell>
        </row>
        <row r="196">
          <cell r="A196">
            <v>71.75</v>
          </cell>
        </row>
        <row r="197">
          <cell r="A197">
            <v>69.37</v>
          </cell>
        </row>
        <row r="198">
          <cell r="A198">
            <v>62.84</v>
          </cell>
        </row>
        <row r="199">
          <cell r="A199">
            <v>65.989999999999995</v>
          </cell>
        </row>
        <row r="200">
          <cell r="A200">
            <v>67.319999999999993</v>
          </cell>
        </row>
        <row r="201">
          <cell r="A201">
            <v>70.010000000000005</v>
          </cell>
        </row>
        <row r="202">
          <cell r="A202">
            <v>56.92</v>
          </cell>
        </row>
        <row r="203">
          <cell r="A203">
            <v>55.19</v>
          </cell>
        </row>
        <row r="204">
          <cell r="A204">
            <v>59.82</v>
          </cell>
        </row>
        <row r="205">
          <cell r="A205">
            <v>75.989999999999995</v>
          </cell>
        </row>
        <row r="206">
          <cell r="A206">
            <v>65.709999999999994</v>
          </cell>
        </row>
        <row r="207">
          <cell r="A207">
            <v>59.66</v>
          </cell>
        </row>
        <row r="208">
          <cell r="A208">
            <v>60.05</v>
          </cell>
        </row>
        <row r="209">
          <cell r="A209">
            <v>59.3</v>
          </cell>
        </row>
        <row r="210">
          <cell r="A210">
            <v>62.86</v>
          </cell>
        </row>
        <row r="211">
          <cell r="A211">
            <v>64.150000000000006</v>
          </cell>
        </row>
        <row r="212">
          <cell r="A212">
            <v>53.06</v>
          </cell>
        </row>
        <row r="213">
          <cell r="A213">
            <v>37.72</v>
          </cell>
        </row>
        <row r="214">
          <cell r="A214">
            <v>64.61</v>
          </cell>
        </row>
        <row r="215">
          <cell r="A215">
            <v>70.78</v>
          </cell>
        </row>
        <row r="216">
          <cell r="A216">
            <v>63.45</v>
          </cell>
        </row>
        <row r="217">
          <cell r="A217">
            <v>53.52</v>
          </cell>
        </row>
        <row r="218">
          <cell r="A218">
            <v>64.31</v>
          </cell>
        </row>
        <row r="219">
          <cell r="A219">
            <v>68.5</v>
          </cell>
        </row>
        <row r="220">
          <cell r="A220">
            <v>67.97</v>
          </cell>
        </row>
        <row r="221">
          <cell r="A221">
            <v>60.75</v>
          </cell>
        </row>
        <row r="222">
          <cell r="A222">
            <v>58.4</v>
          </cell>
        </row>
        <row r="223">
          <cell r="A223">
            <v>73.08</v>
          </cell>
        </row>
        <row r="224">
          <cell r="A224">
            <v>70.150000000000006</v>
          </cell>
        </row>
        <row r="225">
          <cell r="A225">
            <v>69.31</v>
          </cell>
        </row>
        <row r="226">
          <cell r="A226">
            <v>69.89</v>
          </cell>
        </row>
        <row r="227">
          <cell r="A227">
            <v>68.63</v>
          </cell>
        </row>
        <row r="228">
          <cell r="A228">
            <v>73.62</v>
          </cell>
        </row>
        <row r="229">
          <cell r="A229">
            <v>67.61</v>
          </cell>
        </row>
        <row r="230">
          <cell r="A230">
            <v>55.75</v>
          </cell>
        </row>
        <row r="231">
          <cell r="A231">
            <v>53.88</v>
          </cell>
        </row>
        <row r="232">
          <cell r="A232">
            <v>59.54</v>
          </cell>
        </row>
        <row r="233">
          <cell r="A233">
            <v>56.89</v>
          </cell>
        </row>
        <row r="234">
          <cell r="A234">
            <v>78.510000000000005</v>
          </cell>
        </row>
        <row r="235">
          <cell r="A235">
            <v>72.52</v>
          </cell>
        </row>
        <row r="236">
          <cell r="A236">
            <v>70.58</v>
          </cell>
        </row>
        <row r="237">
          <cell r="A237">
            <v>68.150000000000006</v>
          </cell>
        </row>
        <row r="238">
          <cell r="A238">
            <v>69.14</v>
          </cell>
        </row>
        <row r="239">
          <cell r="A239">
            <v>70.430000000000007</v>
          </cell>
        </row>
        <row r="240">
          <cell r="A240">
            <v>70.34</v>
          </cell>
        </row>
        <row r="241">
          <cell r="A241">
            <v>66.81</v>
          </cell>
        </row>
        <row r="242">
          <cell r="A242">
            <v>65.28</v>
          </cell>
        </row>
        <row r="243">
          <cell r="A243">
            <v>80.180000000000007</v>
          </cell>
        </row>
        <row r="244">
          <cell r="A244">
            <v>75.540000000000006</v>
          </cell>
        </row>
        <row r="245">
          <cell r="A245">
            <v>75.63</v>
          </cell>
        </row>
        <row r="246">
          <cell r="A246">
            <v>70.2</v>
          </cell>
        </row>
        <row r="247">
          <cell r="A247">
            <v>61.42</v>
          </cell>
        </row>
        <row r="248">
          <cell r="A248">
            <v>47.09</v>
          </cell>
        </row>
        <row r="249">
          <cell r="A249">
            <v>39.159999999999997</v>
          </cell>
        </row>
        <row r="250">
          <cell r="A250">
            <v>57.45</v>
          </cell>
        </row>
        <row r="251">
          <cell r="A251">
            <v>65.36</v>
          </cell>
        </row>
        <row r="252">
          <cell r="A252">
            <v>71.290000000000006</v>
          </cell>
        </row>
        <row r="253">
          <cell r="A253">
            <v>73.72</v>
          </cell>
        </row>
        <row r="254">
          <cell r="A254">
            <v>59.55</v>
          </cell>
        </row>
        <row r="255">
          <cell r="A255">
            <v>75.61</v>
          </cell>
        </row>
        <row r="256">
          <cell r="A256">
            <v>74.14</v>
          </cell>
        </row>
        <row r="257">
          <cell r="A257">
            <v>64.83</v>
          </cell>
        </row>
        <row r="258">
          <cell r="A258">
            <v>44.7</v>
          </cell>
        </row>
        <row r="259">
          <cell r="A259">
            <v>44.79</v>
          </cell>
        </row>
        <row r="260">
          <cell r="A260">
            <v>49.74</v>
          </cell>
        </row>
        <row r="261">
          <cell r="A261">
            <v>54.2</v>
          </cell>
        </row>
        <row r="262">
          <cell r="A262">
            <v>68.150000000000006</v>
          </cell>
        </row>
        <row r="263">
          <cell r="A263">
            <v>71.48</v>
          </cell>
        </row>
        <row r="264">
          <cell r="A264">
            <v>65.3</v>
          </cell>
        </row>
        <row r="265">
          <cell r="A265">
            <v>51.4</v>
          </cell>
        </row>
        <row r="266">
          <cell r="A266">
            <v>63.9</v>
          </cell>
        </row>
        <row r="267">
          <cell r="A267">
            <v>62.75</v>
          </cell>
        </row>
        <row r="268">
          <cell r="A268">
            <v>74.17</v>
          </cell>
        </row>
        <row r="269">
          <cell r="A269">
            <v>72.62</v>
          </cell>
        </row>
        <row r="270">
          <cell r="A270">
            <v>77.5</v>
          </cell>
        </row>
        <row r="271">
          <cell r="A271">
            <v>74.48</v>
          </cell>
        </row>
        <row r="272">
          <cell r="A272">
            <v>73.36</v>
          </cell>
        </row>
        <row r="273">
          <cell r="A273">
            <v>76.53</v>
          </cell>
        </row>
        <row r="274">
          <cell r="A274">
            <v>76.260000000000005</v>
          </cell>
        </row>
        <row r="275">
          <cell r="A275">
            <v>68.650000000000006</v>
          </cell>
        </row>
        <row r="276">
          <cell r="A276">
            <v>64.78</v>
          </cell>
        </row>
        <row r="277">
          <cell r="A277">
            <v>76.27</v>
          </cell>
        </row>
        <row r="278">
          <cell r="A278">
            <v>77.09</v>
          </cell>
        </row>
        <row r="279">
          <cell r="A279">
            <v>81.99</v>
          </cell>
        </row>
        <row r="280">
          <cell r="A280">
            <v>67.599999999999994</v>
          </cell>
        </row>
        <row r="281">
          <cell r="A281">
            <v>66.39</v>
          </cell>
        </row>
        <row r="282">
          <cell r="A282">
            <v>62.03</v>
          </cell>
        </row>
        <row r="283">
          <cell r="A283">
            <v>80.37</v>
          </cell>
        </row>
        <row r="284">
          <cell r="A284">
            <v>68.959999999999994</v>
          </cell>
        </row>
        <row r="285">
          <cell r="A285">
            <v>58.96</v>
          </cell>
        </row>
        <row r="286">
          <cell r="A286">
            <v>66.16</v>
          </cell>
        </row>
        <row r="287">
          <cell r="A287">
            <v>77.930000000000007</v>
          </cell>
        </row>
        <row r="288">
          <cell r="A288">
            <v>61.99</v>
          </cell>
        </row>
        <row r="289">
          <cell r="A289">
            <v>65.599999999999994</v>
          </cell>
        </row>
        <row r="290">
          <cell r="A290">
            <v>79.72</v>
          </cell>
        </row>
        <row r="291">
          <cell r="A291">
            <v>80.58</v>
          </cell>
        </row>
        <row r="292">
          <cell r="A292">
            <v>83.75</v>
          </cell>
        </row>
        <row r="293">
          <cell r="A293">
            <v>82.35</v>
          </cell>
        </row>
        <row r="294">
          <cell r="A294">
            <v>81.84</v>
          </cell>
        </row>
        <row r="295">
          <cell r="A295">
            <v>83.77</v>
          </cell>
        </row>
        <row r="296">
          <cell r="A296">
            <v>76.59</v>
          </cell>
        </row>
        <row r="297">
          <cell r="A297">
            <v>76.25</v>
          </cell>
        </row>
        <row r="298">
          <cell r="A298">
            <v>76.319999999999993</v>
          </cell>
        </row>
        <row r="299">
          <cell r="A299">
            <v>76.3</v>
          </cell>
        </row>
        <row r="300">
          <cell r="A300">
            <v>75.040000000000006</v>
          </cell>
        </row>
        <row r="301">
          <cell r="A301">
            <v>80.650000000000006</v>
          </cell>
        </row>
        <row r="302">
          <cell r="A302">
            <v>82.2</v>
          </cell>
        </row>
        <row r="303">
          <cell r="A303">
            <v>72.09</v>
          </cell>
        </row>
        <row r="304">
          <cell r="A304">
            <v>67.22</v>
          </cell>
        </row>
        <row r="305">
          <cell r="A305">
            <v>78.91</v>
          </cell>
        </row>
        <row r="306">
          <cell r="A306">
            <v>76.540000000000006</v>
          </cell>
        </row>
        <row r="307">
          <cell r="A307">
            <v>67.290000000000006</v>
          </cell>
        </row>
        <row r="308">
          <cell r="A308">
            <v>62.07</v>
          </cell>
        </row>
        <row r="309">
          <cell r="A309">
            <v>66.13</v>
          </cell>
        </row>
        <row r="310">
          <cell r="A310">
            <v>71.47</v>
          </cell>
        </row>
        <row r="311">
          <cell r="A311">
            <v>58.24</v>
          </cell>
        </row>
        <row r="312">
          <cell r="A312">
            <v>54.41</v>
          </cell>
        </row>
        <row r="313">
          <cell r="A313">
            <v>51.84</v>
          </cell>
        </row>
        <row r="314">
          <cell r="A314">
            <v>59.59</v>
          </cell>
        </row>
        <row r="315">
          <cell r="A315">
            <v>65.12</v>
          </cell>
        </row>
        <row r="316">
          <cell r="A316">
            <v>60.47</v>
          </cell>
        </row>
        <row r="317">
          <cell r="A317">
            <v>64.44</v>
          </cell>
        </row>
        <row r="318">
          <cell r="A318">
            <v>66.11</v>
          </cell>
        </row>
        <row r="319">
          <cell r="A319">
            <v>68.02</v>
          </cell>
        </row>
        <row r="320">
          <cell r="A320">
            <v>72.2</v>
          </cell>
        </row>
        <row r="321">
          <cell r="A321">
            <v>68.150000000000006</v>
          </cell>
        </row>
        <row r="322">
          <cell r="A322">
            <v>60.11</v>
          </cell>
        </row>
        <row r="323">
          <cell r="A323">
            <v>61.49</v>
          </cell>
        </row>
        <row r="324">
          <cell r="A324">
            <v>72.94</v>
          </cell>
        </row>
        <row r="325">
          <cell r="A325">
            <v>69.930000000000007</v>
          </cell>
        </row>
        <row r="326">
          <cell r="A326">
            <v>84.76</v>
          </cell>
        </row>
        <row r="327">
          <cell r="A327">
            <v>86.2</v>
          </cell>
        </row>
        <row r="328">
          <cell r="A328">
            <v>76.36</v>
          </cell>
        </row>
        <row r="329">
          <cell r="A329">
            <v>67.11</v>
          </cell>
        </row>
        <row r="330">
          <cell r="A330">
            <v>75.53</v>
          </cell>
        </row>
        <row r="331">
          <cell r="A331">
            <v>77.709999999999994</v>
          </cell>
        </row>
        <row r="332">
          <cell r="A332">
            <v>82.12</v>
          </cell>
        </row>
        <row r="333">
          <cell r="A333">
            <v>73.099999999999994</v>
          </cell>
        </row>
        <row r="334">
          <cell r="A334">
            <v>81.540000000000006</v>
          </cell>
        </row>
        <row r="335">
          <cell r="A335">
            <v>83.49</v>
          </cell>
        </row>
        <row r="336">
          <cell r="A336">
            <v>86.04</v>
          </cell>
        </row>
        <row r="337">
          <cell r="A337">
            <v>82.96</v>
          </cell>
        </row>
        <row r="338">
          <cell r="A338">
            <v>86.84</v>
          </cell>
        </row>
        <row r="339">
          <cell r="A339">
            <v>92.57</v>
          </cell>
        </row>
        <row r="340">
          <cell r="A340">
            <v>92.24</v>
          </cell>
        </row>
        <row r="341">
          <cell r="A341">
            <v>84.67</v>
          </cell>
        </row>
        <row r="342">
          <cell r="A342">
            <v>83.46</v>
          </cell>
        </row>
        <row r="343">
          <cell r="A343">
            <v>88.68</v>
          </cell>
        </row>
        <row r="344">
          <cell r="A344">
            <v>92.27</v>
          </cell>
        </row>
        <row r="345">
          <cell r="A345">
            <v>91.3</v>
          </cell>
        </row>
        <row r="346">
          <cell r="A346">
            <v>83.13</v>
          </cell>
        </row>
        <row r="347">
          <cell r="A347">
            <v>81.209999999999994</v>
          </cell>
        </row>
        <row r="348">
          <cell r="A348">
            <v>83.73</v>
          </cell>
        </row>
        <row r="349">
          <cell r="A349">
            <v>78.97</v>
          </cell>
        </row>
        <row r="350">
          <cell r="A350">
            <v>76.599999999999994</v>
          </cell>
        </row>
        <row r="351">
          <cell r="A351">
            <v>84.15</v>
          </cell>
        </row>
        <row r="352">
          <cell r="A352">
            <v>87.69</v>
          </cell>
        </row>
        <row r="353">
          <cell r="A353">
            <v>88.65</v>
          </cell>
        </row>
        <row r="354">
          <cell r="A354">
            <v>81.84</v>
          </cell>
        </row>
        <row r="355">
          <cell r="A355">
            <v>65.319999999999993</v>
          </cell>
        </row>
        <row r="356">
          <cell r="A356">
            <v>64.47</v>
          </cell>
        </row>
        <row r="357">
          <cell r="A357">
            <v>62.38</v>
          </cell>
        </row>
        <row r="358">
          <cell r="A358">
            <v>76.900000000000006</v>
          </cell>
        </row>
        <row r="359">
          <cell r="A359">
            <v>82.83</v>
          </cell>
        </row>
        <row r="360">
          <cell r="A360">
            <v>86.16</v>
          </cell>
        </row>
        <row r="361">
          <cell r="A361">
            <v>71.87</v>
          </cell>
        </row>
        <row r="362">
          <cell r="A362">
            <v>81.819999999999993</v>
          </cell>
        </row>
        <row r="363">
          <cell r="A363">
            <v>85.8</v>
          </cell>
        </row>
        <row r="364">
          <cell r="A364">
            <v>81.38</v>
          </cell>
        </row>
        <row r="365">
          <cell r="A365">
            <v>83.9</v>
          </cell>
        </row>
        <row r="366">
          <cell r="A366">
            <v>77.569999999999993</v>
          </cell>
        </row>
      </sheetData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6_WSpeed"/>
      <sheetName val="data"/>
    </sheetNames>
    <sheetDataSet>
      <sheetData sheetId="0"/>
      <sheetData sheetId="1">
        <row r="1">
          <cell r="A1">
            <v>2.88</v>
          </cell>
        </row>
        <row r="2">
          <cell r="A2">
            <v>3.11</v>
          </cell>
        </row>
        <row r="3">
          <cell r="A3">
            <v>3.65</v>
          </cell>
        </row>
        <row r="4">
          <cell r="A4">
            <v>7.26</v>
          </cell>
        </row>
        <row r="5">
          <cell r="A5">
            <v>5.39</v>
          </cell>
        </row>
        <row r="6">
          <cell r="A6">
            <v>3.88</v>
          </cell>
        </row>
        <row r="7">
          <cell r="A7">
            <v>4.3600000000000003</v>
          </cell>
        </row>
        <row r="8">
          <cell r="A8">
            <v>3.85</v>
          </cell>
        </row>
        <row r="9">
          <cell r="A9">
            <v>4.4400000000000004</v>
          </cell>
        </row>
        <row r="10">
          <cell r="A10">
            <v>5.6</v>
          </cell>
        </row>
        <row r="11">
          <cell r="A11">
            <v>6.12</v>
          </cell>
        </row>
        <row r="12">
          <cell r="A12">
            <v>1.59</v>
          </cell>
        </row>
        <row r="13">
          <cell r="A13">
            <v>2.58</v>
          </cell>
        </row>
        <row r="14">
          <cell r="A14">
            <v>2.58</v>
          </cell>
        </row>
        <row r="15">
          <cell r="A15">
            <v>2.94</v>
          </cell>
        </row>
        <row r="16">
          <cell r="A16">
            <v>4.1500000000000004</v>
          </cell>
        </row>
        <row r="17">
          <cell r="A17">
            <v>2.23</v>
          </cell>
        </row>
        <row r="18">
          <cell r="A18">
            <v>1.98</v>
          </cell>
        </row>
        <row r="19">
          <cell r="A19">
            <v>1.97</v>
          </cell>
        </row>
        <row r="20">
          <cell r="A20">
            <v>2.16</v>
          </cell>
        </row>
        <row r="21">
          <cell r="A21">
            <v>2.11</v>
          </cell>
        </row>
        <row r="22">
          <cell r="A22">
            <v>1.39</v>
          </cell>
        </row>
        <row r="23">
          <cell r="A23">
            <v>2.33</v>
          </cell>
        </row>
        <row r="24">
          <cell r="A24">
            <v>2.96</v>
          </cell>
        </row>
        <row r="25">
          <cell r="A25">
            <v>2.16</v>
          </cell>
        </row>
        <row r="26">
          <cell r="A26">
            <v>0.95</v>
          </cell>
        </row>
        <row r="27">
          <cell r="A27">
            <v>1.7</v>
          </cell>
        </row>
        <row r="28">
          <cell r="A28">
            <v>1.59</v>
          </cell>
        </row>
        <row r="29">
          <cell r="A29">
            <v>2.67</v>
          </cell>
        </row>
        <row r="30">
          <cell r="A30">
            <v>3.41</v>
          </cell>
        </row>
        <row r="31">
          <cell r="A31">
            <v>2.31</v>
          </cell>
        </row>
        <row r="32">
          <cell r="A32">
            <v>1.67</v>
          </cell>
        </row>
        <row r="33">
          <cell r="A33">
            <v>1.37</v>
          </cell>
        </row>
        <row r="34">
          <cell r="A34">
            <v>2.89</v>
          </cell>
        </row>
        <row r="35">
          <cell r="A35">
            <v>5.32</v>
          </cell>
        </row>
        <row r="36">
          <cell r="A36">
            <v>4.1900000000000004</v>
          </cell>
        </row>
        <row r="37">
          <cell r="A37">
            <v>3.25</v>
          </cell>
        </row>
        <row r="38">
          <cell r="A38">
            <v>4.2</v>
          </cell>
        </row>
        <row r="39">
          <cell r="A39">
            <v>2.0499999999999998</v>
          </cell>
        </row>
        <row r="40">
          <cell r="A40">
            <v>3.92</v>
          </cell>
        </row>
        <row r="41">
          <cell r="A41">
            <v>5.5</v>
          </cell>
        </row>
        <row r="42">
          <cell r="A42">
            <v>4.32</v>
          </cell>
        </row>
        <row r="43">
          <cell r="A43">
            <v>5.33</v>
          </cell>
        </row>
        <row r="44">
          <cell r="A44">
            <v>6.03</v>
          </cell>
        </row>
        <row r="45">
          <cell r="A45">
            <v>8.34</v>
          </cell>
        </row>
        <row r="46">
          <cell r="A46">
            <v>7.25</v>
          </cell>
        </row>
        <row r="47">
          <cell r="A47">
            <v>4.53</v>
          </cell>
        </row>
        <row r="48">
          <cell r="A48">
            <v>3.75</v>
          </cell>
        </row>
        <row r="49">
          <cell r="A49">
            <v>1.85</v>
          </cell>
        </row>
        <row r="50">
          <cell r="A50">
            <v>6.48</v>
          </cell>
        </row>
        <row r="51">
          <cell r="A51">
            <v>8.61</v>
          </cell>
        </row>
        <row r="52">
          <cell r="A52">
            <v>6.04</v>
          </cell>
        </row>
        <row r="53">
          <cell r="A53">
            <v>2.46</v>
          </cell>
        </row>
        <row r="54">
          <cell r="A54">
            <v>3.16</v>
          </cell>
        </row>
        <row r="55">
          <cell r="A55">
            <v>3.62</v>
          </cell>
        </row>
        <row r="56">
          <cell r="A56">
            <v>3.14</v>
          </cell>
        </row>
        <row r="57">
          <cell r="A57">
            <v>4.9800000000000004</v>
          </cell>
        </row>
        <row r="58">
          <cell r="A58">
            <v>6.49</v>
          </cell>
        </row>
        <row r="59">
          <cell r="A59">
            <v>5.3</v>
          </cell>
        </row>
        <row r="60">
          <cell r="A60">
            <v>3.93</v>
          </cell>
        </row>
        <row r="61">
          <cell r="A61">
            <v>3.18</v>
          </cell>
        </row>
        <row r="62">
          <cell r="A62">
            <v>2.42</v>
          </cell>
        </row>
        <row r="63">
          <cell r="A63">
            <v>2.8</v>
          </cell>
        </row>
        <row r="64">
          <cell r="A64">
            <v>3.02</v>
          </cell>
        </row>
        <row r="65">
          <cell r="A65">
            <v>3.63</v>
          </cell>
        </row>
        <row r="66">
          <cell r="A66">
            <v>2.63</v>
          </cell>
        </row>
        <row r="67">
          <cell r="A67">
            <v>4.3600000000000003</v>
          </cell>
        </row>
        <row r="68">
          <cell r="A68">
            <v>4.07</v>
          </cell>
        </row>
        <row r="69">
          <cell r="A69">
            <v>3.62</v>
          </cell>
        </row>
        <row r="70">
          <cell r="A70">
            <v>4.83</v>
          </cell>
        </row>
        <row r="71">
          <cell r="A71">
            <v>3.43</v>
          </cell>
        </row>
        <row r="72">
          <cell r="A72">
            <v>2.4500000000000002</v>
          </cell>
        </row>
        <row r="73">
          <cell r="A73">
            <v>1.9</v>
          </cell>
        </row>
        <row r="74">
          <cell r="A74">
            <v>1.96</v>
          </cell>
        </row>
        <row r="75">
          <cell r="A75">
            <v>2.08</v>
          </cell>
        </row>
        <row r="76">
          <cell r="A76">
            <v>2.2400000000000002</v>
          </cell>
        </row>
        <row r="77">
          <cell r="A77">
            <v>3.11</v>
          </cell>
        </row>
        <row r="78">
          <cell r="A78">
            <v>2.0099999999999998</v>
          </cell>
        </row>
        <row r="79">
          <cell r="A79">
            <v>2.69</v>
          </cell>
        </row>
        <row r="80">
          <cell r="A80">
            <v>1.97</v>
          </cell>
        </row>
        <row r="81">
          <cell r="A81">
            <v>1.21</v>
          </cell>
        </row>
        <row r="82">
          <cell r="A82">
            <v>1.94</v>
          </cell>
        </row>
        <row r="83">
          <cell r="A83">
            <v>2.78</v>
          </cell>
        </row>
        <row r="84">
          <cell r="A84">
            <v>3.3</v>
          </cell>
        </row>
        <row r="85">
          <cell r="A85">
            <v>2.77</v>
          </cell>
        </row>
        <row r="86">
          <cell r="A86">
            <v>3.01</v>
          </cell>
        </row>
        <row r="87">
          <cell r="A87">
            <v>2.86</v>
          </cell>
        </row>
        <row r="88">
          <cell r="A88">
            <v>2.4300000000000002</v>
          </cell>
        </row>
        <row r="89">
          <cell r="A89">
            <v>1.99</v>
          </cell>
        </row>
        <row r="90">
          <cell r="A90">
            <v>1.65</v>
          </cell>
        </row>
        <row r="91">
          <cell r="A91">
            <v>4.21</v>
          </cell>
        </row>
        <row r="92">
          <cell r="A92">
            <v>3.53</v>
          </cell>
        </row>
        <row r="93">
          <cell r="A93">
            <v>2.61</v>
          </cell>
        </row>
        <row r="94">
          <cell r="A94">
            <v>2.98</v>
          </cell>
        </row>
        <row r="95">
          <cell r="A95">
            <v>5.45</v>
          </cell>
        </row>
        <row r="96">
          <cell r="A96">
            <v>4.8499999999999996</v>
          </cell>
        </row>
        <row r="97">
          <cell r="A97">
            <v>3.85</v>
          </cell>
        </row>
        <row r="98">
          <cell r="A98">
            <v>2.4900000000000002</v>
          </cell>
        </row>
        <row r="99">
          <cell r="A99">
            <v>4.0999999999999996</v>
          </cell>
        </row>
        <row r="100">
          <cell r="A100">
            <v>3.88</v>
          </cell>
        </row>
        <row r="101">
          <cell r="A101">
            <v>4.6100000000000003</v>
          </cell>
        </row>
        <row r="102">
          <cell r="A102">
            <v>4.4400000000000004</v>
          </cell>
        </row>
        <row r="103">
          <cell r="A103">
            <v>4.2699999999999996</v>
          </cell>
        </row>
        <row r="104">
          <cell r="A104">
            <v>3.73</v>
          </cell>
        </row>
        <row r="105">
          <cell r="A105">
            <v>2.02</v>
          </cell>
        </row>
        <row r="106">
          <cell r="A106">
            <v>3</v>
          </cell>
        </row>
        <row r="107">
          <cell r="A107">
            <v>3.33</v>
          </cell>
        </row>
        <row r="108">
          <cell r="A108">
            <v>2.92</v>
          </cell>
        </row>
        <row r="109">
          <cell r="A109">
            <v>3.94</v>
          </cell>
        </row>
        <row r="110">
          <cell r="A110">
            <v>8.11</v>
          </cell>
        </row>
        <row r="111">
          <cell r="A111">
            <v>4.47</v>
          </cell>
        </row>
        <row r="112">
          <cell r="A112">
            <v>2.33</v>
          </cell>
        </row>
        <row r="113">
          <cell r="A113">
            <v>2.75</v>
          </cell>
        </row>
        <row r="114">
          <cell r="A114">
            <v>2.16</v>
          </cell>
        </row>
        <row r="115">
          <cell r="A115">
            <v>3.14</v>
          </cell>
        </row>
        <row r="116">
          <cell r="A116">
            <v>3.54</v>
          </cell>
        </row>
        <row r="117">
          <cell r="A117">
            <v>2.66</v>
          </cell>
        </row>
        <row r="118">
          <cell r="A118">
            <v>2.4300000000000002</v>
          </cell>
        </row>
        <row r="119">
          <cell r="A119">
            <v>2.9</v>
          </cell>
        </row>
        <row r="120">
          <cell r="A120">
            <v>5.32</v>
          </cell>
        </row>
        <row r="121">
          <cell r="A121">
            <v>2.83</v>
          </cell>
        </row>
        <row r="122">
          <cell r="A122">
            <v>4.3499999999999996</v>
          </cell>
        </row>
        <row r="123">
          <cell r="A123">
            <v>3.15</v>
          </cell>
        </row>
        <row r="124">
          <cell r="A124">
            <v>4.53</v>
          </cell>
        </row>
        <row r="125">
          <cell r="A125">
            <v>5.64</v>
          </cell>
        </row>
        <row r="126">
          <cell r="A126">
            <v>4.82</v>
          </cell>
        </row>
        <row r="127">
          <cell r="A127">
            <v>2.91</v>
          </cell>
        </row>
        <row r="128">
          <cell r="A128">
            <v>2.96</v>
          </cell>
        </row>
        <row r="129">
          <cell r="A129">
            <v>2.2000000000000002</v>
          </cell>
        </row>
        <row r="130">
          <cell r="A130">
            <v>3.62</v>
          </cell>
        </row>
        <row r="131">
          <cell r="A131">
            <v>3.32</v>
          </cell>
        </row>
        <row r="132">
          <cell r="A132">
            <v>5.1100000000000003</v>
          </cell>
        </row>
        <row r="133">
          <cell r="A133">
            <v>5.2</v>
          </cell>
        </row>
        <row r="134">
          <cell r="A134">
            <v>3.79</v>
          </cell>
        </row>
        <row r="135">
          <cell r="A135">
            <v>3.14</v>
          </cell>
        </row>
        <row r="136">
          <cell r="A136">
            <v>1.91</v>
          </cell>
        </row>
        <row r="137">
          <cell r="A137">
            <v>1.94</v>
          </cell>
        </row>
        <row r="138">
          <cell r="A138">
            <v>4.01</v>
          </cell>
        </row>
        <row r="139">
          <cell r="A139">
            <v>3.24</v>
          </cell>
        </row>
        <row r="140">
          <cell r="A140">
            <v>2.5299999999999998</v>
          </cell>
        </row>
        <row r="141">
          <cell r="A141">
            <v>3.53</v>
          </cell>
        </row>
        <row r="142">
          <cell r="A142">
            <v>3.64</v>
          </cell>
        </row>
        <row r="143">
          <cell r="A143">
            <v>3.42</v>
          </cell>
        </row>
        <row r="144">
          <cell r="A144">
            <v>4.54</v>
          </cell>
        </row>
        <row r="145">
          <cell r="A145">
            <v>2.58</v>
          </cell>
        </row>
        <row r="146">
          <cell r="A146">
            <v>2.69</v>
          </cell>
        </row>
        <row r="147">
          <cell r="A147">
            <v>2.4300000000000002</v>
          </cell>
        </row>
        <row r="148">
          <cell r="A148">
            <v>2.96</v>
          </cell>
        </row>
        <row r="149">
          <cell r="A149">
            <v>4.84</v>
          </cell>
        </row>
        <row r="150">
          <cell r="A150">
            <v>3.51</v>
          </cell>
        </row>
        <row r="151">
          <cell r="A151">
            <v>2.7</v>
          </cell>
        </row>
        <row r="152">
          <cell r="A152">
            <v>2.2200000000000002</v>
          </cell>
        </row>
        <row r="153">
          <cell r="A153">
            <v>2.73</v>
          </cell>
        </row>
        <row r="154">
          <cell r="A154">
            <v>3.09</v>
          </cell>
        </row>
        <row r="155">
          <cell r="A155">
            <v>2.6</v>
          </cell>
        </row>
        <row r="156">
          <cell r="A156">
            <v>2.33</v>
          </cell>
        </row>
        <row r="157">
          <cell r="A157">
            <v>2.33</v>
          </cell>
        </row>
        <row r="158">
          <cell r="A158">
            <v>2.4</v>
          </cell>
        </row>
        <row r="159">
          <cell r="A159">
            <v>3.92</v>
          </cell>
        </row>
        <row r="160">
          <cell r="A160">
            <v>2.8</v>
          </cell>
        </row>
        <row r="161">
          <cell r="A161">
            <v>2.0499999999999998</v>
          </cell>
        </row>
        <row r="162">
          <cell r="A162">
            <v>2.23</v>
          </cell>
        </row>
        <row r="163">
          <cell r="A163">
            <v>2.78</v>
          </cell>
        </row>
        <row r="164">
          <cell r="A164">
            <v>2.4900000000000002</v>
          </cell>
        </row>
        <row r="165">
          <cell r="A165">
            <v>3.15</v>
          </cell>
        </row>
        <row r="166">
          <cell r="A166">
            <v>2.87</v>
          </cell>
        </row>
        <row r="167">
          <cell r="A167">
            <v>4.49</v>
          </cell>
        </row>
        <row r="168">
          <cell r="A168">
            <v>3.84</v>
          </cell>
        </row>
        <row r="169">
          <cell r="A169">
            <v>3.04</v>
          </cell>
        </row>
        <row r="170">
          <cell r="A170">
            <v>2.72</v>
          </cell>
        </row>
        <row r="171">
          <cell r="A171">
            <v>3.54</v>
          </cell>
        </row>
        <row r="172">
          <cell r="A172">
            <v>3.16</v>
          </cell>
        </row>
        <row r="173">
          <cell r="A173">
            <v>4.74</v>
          </cell>
        </row>
        <row r="174">
          <cell r="A174">
            <v>5.33</v>
          </cell>
        </row>
        <row r="175">
          <cell r="A175">
            <v>3.49</v>
          </cell>
        </row>
        <row r="176">
          <cell r="A176">
            <v>1.6</v>
          </cell>
        </row>
        <row r="177">
          <cell r="A177">
            <v>1.79</v>
          </cell>
        </row>
        <row r="178">
          <cell r="A178">
            <v>3.86</v>
          </cell>
        </row>
        <row r="179">
          <cell r="A179">
            <v>5.76</v>
          </cell>
        </row>
        <row r="180">
          <cell r="A180">
            <v>6.41</v>
          </cell>
        </row>
        <row r="181">
          <cell r="A181">
            <v>3.81</v>
          </cell>
        </row>
        <row r="182">
          <cell r="A182">
            <v>2.4300000000000002</v>
          </cell>
        </row>
        <row r="183">
          <cell r="A183">
            <v>2</v>
          </cell>
        </row>
        <row r="184">
          <cell r="A184">
            <v>2.2000000000000002</v>
          </cell>
        </row>
        <row r="185">
          <cell r="A185">
            <v>7.8</v>
          </cell>
        </row>
        <row r="186">
          <cell r="A186">
            <v>4.4800000000000004</v>
          </cell>
        </row>
        <row r="187">
          <cell r="A187">
            <v>1.92</v>
          </cell>
        </row>
        <row r="188">
          <cell r="A188">
            <v>4.4000000000000004</v>
          </cell>
        </row>
        <row r="189">
          <cell r="A189">
            <v>4.33</v>
          </cell>
        </row>
        <row r="190">
          <cell r="A190">
            <v>2.7</v>
          </cell>
        </row>
        <row r="191">
          <cell r="A191">
            <v>4.8499999999999996</v>
          </cell>
        </row>
        <row r="192">
          <cell r="A192">
            <v>2.71</v>
          </cell>
        </row>
        <row r="193">
          <cell r="A193">
            <v>2.0099999999999998</v>
          </cell>
        </row>
        <row r="194">
          <cell r="A194">
            <v>2.63</v>
          </cell>
        </row>
        <row r="195">
          <cell r="A195">
            <v>5.68</v>
          </cell>
        </row>
        <row r="196">
          <cell r="A196">
            <v>4.93</v>
          </cell>
        </row>
        <row r="197">
          <cell r="A197">
            <v>5.95</v>
          </cell>
        </row>
        <row r="198">
          <cell r="A198">
            <v>5.63</v>
          </cell>
        </row>
        <row r="199">
          <cell r="A199">
            <v>4.74</v>
          </cell>
        </row>
        <row r="200">
          <cell r="A200">
            <v>4.47</v>
          </cell>
        </row>
        <row r="201">
          <cell r="A201">
            <v>3.62</v>
          </cell>
        </row>
        <row r="202">
          <cell r="A202">
            <v>2.41</v>
          </cell>
        </row>
        <row r="203">
          <cell r="A203">
            <v>2.41</v>
          </cell>
        </row>
        <row r="204">
          <cell r="A204">
            <v>2.89</v>
          </cell>
        </row>
        <row r="205">
          <cell r="A205">
            <v>4.58</v>
          </cell>
        </row>
        <row r="206">
          <cell r="A206">
            <v>4.29</v>
          </cell>
        </row>
        <row r="207">
          <cell r="A207">
            <v>3.74</v>
          </cell>
        </row>
        <row r="208">
          <cell r="A208">
            <v>3.37</v>
          </cell>
        </row>
        <row r="209">
          <cell r="A209">
            <v>3.54</v>
          </cell>
        </row>
        <row r="210">
          <cell r="A210">
            <v>4.7300000000000004</v>
          </cell>
        </row>
        <row r="211">
          <cell r="A211">
            <v>3.74</v>
          </cell>
        </row>
        <row r="212">
          <cell r="A212">
            <v>2.93</v>
          </cell>
        </row>
        <row r="213">
          <cell r="A213">
            <v>2.63</v>
          </cell>
        </row>
        <row r="214">
          <cell r="A214">
            <v>5.04</v>
          </cell>
        </row>
        <row r="215">
          <cell r="A215">
            <v>4.5599999999999996</v>
          </cell>
        </row>
        <row r="216">
          <cell r="A216">
            <v>2.71</v>
          </cell>
        </row>
        <row r="217">
          <cell r="A217">
            <v>2.39</v>
          </cell>
        </row>
        <row r="218">
          <cell r="A218">
            <v>5.26</v>
          </cell>
        </row>
        <row r="219">
          <cell r="A219">
            <v>4.95</v>
          </cell>
        </row>
        <row r="220">
          <cell r="A220">
            <v>5.05</v>
          </cell>
        </row>
        <row r="221">
          <cell r="A221">
            <v>4.6500000000000004</v>
          </cell>
        </row>
        <row r="222">
          <cell r="A222">
            <v>3.53</v>
          </cell>
        </row>
        <row r="223">
          <cell r="A223">
            <v>4.93</v>
          </cell>
        </row>
        <row r="224">
          <cell r="A224">
            <v>5.65</v>
          </cell>
        </row>
        <row r="225">
          <cell r="A225">
            <v>6.05</v>
          </cell>
        </row>
        <row r="226">
          <cell r="A226">
            <v>5.65</v>
          </cell>
        </row>
        <row r="227">
          <cell r="A227">
            <v>4.92</v>
          </cell>
        </row>
        <row r="228">
          <cell r="A228">
            <v>3.17</v>
          </cell>
        </row>
        <row r="229">
          <cell r="A229">
            <v>1.61</v>
          </cell>
        </row>
        <row r="230">
          <cell r="A230">
            <v>2.4500000000000002</v>
          </cell>
        </row>
        <row r="231">
          <cell r="A231">
            <v>2.2999999999999998</v>
          </cell>
        </row>
        <row r="232">
          <cell r="A232">
            <v>2</v>
          </cell>
        </row>
        <row r="233">
          <cell r="A233">
            <v>2.57</v>
          </cell>
        </row>
        <row r="234">
          <cell r="A234">
            <v>5.7</v>
          </cell>
        </row>
        <row r="235">
          <cell r="A235">
            <v>5.09</v>
          </cell>
        </row>
        <row r="236">
          <cell r="A236">
            <v>4.4800000000000004</v>
          </cell>
        </row>
        <row r="237">
          <cell r="A237">
            <v>4.87</v>
          </cell>
        </row>
        <row r="238">
          <cell r="A238">
            <v>4.76</v>
          </cell>
        </row>
        <row r="239">
          <cell r="A239">
            <v>3.95</v>
          </cell>
        </row>
        <row r="240">
          <cell r="A240">
            <v>2.0299999999999998</v>
          </cell>
        </row>
        <row r="241">
          <cell r="A241">
            <v>2.16</v>
          </cell>
        </row>
        <row r="242">
          <cell r="A242">
            <v>2.46</v>
          </cell>
        </row>
        <row r="243">
          <cell r="A243">
            <v>3.16</v>
          </cell>
        </row>
        <row r="244">
          <cell r="A244">
            <v>3.2</v>
          </cell>
        </row>
        <row r="245">
          <cell r="A245">
            <v>4.9000000000000004</v>
          </cell>
        </row>
        <row r="246">
          <cell r="A246">
            <v>3.15</v>
          </cell>
        </row>
        <row r="247">
          <cell r="A247">
            <v>2.88</v>
          </cell>
        </row>
        <row r="248">
          <cell r="A248">
            <v>2.19</v>
          </cell>
        </row>
        <row r="249">
          <cell r="A249">
            <v>1.52</v>
          </cell>
        </row>
        <row r="250">
          <cell r="A250">
            <v>2.8</v>
          </cell>
        </row>
        <row r="251">
          <cell r="A251">
            <v>2.2999999999999998</v>
          </cell>
        </row>
        <row r="252">
          <cell r="A252">
            <v>2.27</v>
          </cell>
        </row>
        <row r="253">
          <cell r="A253">
            <v>2.5099999999999998</v>
          </cell>
        </row>
        <row r="254">
          <cell r="A254">
            <v>2.25</v>
          </cell>
        </row>
        <row r="255">
          <cell r="A255">
            <v>3.24</v>
          </cell>
        </row>
        <row r="256">
          <cell r="A256">
            <v>3.74</v>
          </cell>
        </row>
        <row r="257">
          <cell r="A257">
            <v>4.3099999999999996</v>
          </cell>
        </row>
        <row r="258">
          <cell r="A258">
            <v>3.22</v>
          </cell>
        </row>
        <row r="259">
          <cell r="A259">
            <v>3.41</v>
          </cell>
        </row>
        <row r="260">
          <cell r="A260">
            <v>3.1</v>
          </cell>
        </row>
        <row r="261">
          <cell r="A261">
            <v>2.27</v>
          </cell>
        </row>
        <row r="262">
          <cell r="A262">
            <v>3.09</v>
          </cell>
        </row>
        <row r="263">
          <cell r="A263">
            <v>2.88</v>
          </cell>
        </row>
        <row r="264">
          <cell r="A264">
            <v>3.79</v>
          </cell>
        </row>
        <row r="265">
          <cell r="A265">
            <v>2.19</v>
          </cell>
        </row>
        <row r="266">
          <cell r="A266">
            <v>1.95</v>
          </cell>
        </row>
        <row r="267">
          <cell r="A267">
            <v>1.91</v>
          </cell>
        </row>
        <row r="268">
          <cell r="A268">
            <v>3.77</v>
          </cell>
        </row>
        <row r="269">
          <cell r="A269">
            <v>2.2200000000000002</v>
          </cell>
        </row>
        <row r="270">
          <cell r="A270">
            <v>3.97</v>
          </cell>
        </row>
        <row r="271">
          <cell r="A271">
            <v>4.37</v>
          </cell>
        </row>
        <row r="272">
          <cell r="A272">
            <v>6.4</v>
          </cell>
        </row>
        <row r="273">
          <cell r="A273">
            <v>6.27</v>
          </cell>
        </row>
        <row r="274">
          <cell r="A274">
            <v>4.22</v>
          </cell>
        </row>
        <row r="275">
          <cell r="A275">
            <v>2.4500000000000002</v>
          </cell>
        </row>
        <row r="276">
          <cell r="A276">
            <v>2.14</v>
          </cell>
        </row>
        <row r="277">
          <cell r="A277">
            <v>4.17</v>
          </cell>
        </row>
        <row r="278">
          <cell r="A278">
            <v>3.86</v>
          </cell>
        </row>
        <row r="279">
          <cell r="A279">
            <v>4.55</v>
          </cell>
        </row>
        <row r="280">
          <cell r="A280">
            <v>2.65</v>
          </cell>
        </row>
        <row r="281">
          <cell r="A281">
            <v>1.94</v>
          </cell>
        </row>
        <row r="282">
          <cell r="A282">
            <v>1.46</v>
          </cell>
        </row>
        <row r="283">
          <cell r="A283">
            <v>1.94</v>
          </cell>
        </row>
        <row r="284">
          <cell r="A284">
            <v>2</v>
          </cell>
        </row>
        <row r="285">
          <cell r="A285">
            <v>3.29</v>
          </cell>
        </row>
        <row r="286">
          <cell r="A286">
            <v>3.74</v>
          </cell>
        </row>
        <row r="287">
          <cell r="A287">
            <v>4.8600000000000003</v>
          </cell>
        </row>
        <row r="288">
          <cell r="A288">
            <v>3.53</v>
          </cell>
        </row>
        <row r="289">
          <cell r="A289">
            <v>2.2400000000000002</v>
          </cell>
        </row>
        <row r="290">
          <cell r="A290">
            <v>3.34</v>
          </cell>
        </row>
        <row r="291">
          <cell r="A291">
            <v>2.34</v>
          </cell>
        </row>
        <row r="292">
          <cell r="A292">
            <v>2.5099999999999998</v>
          </cell>
        </row>
        <row r="293">
          <cell r="A293">
            <v>1.89</v>
          </cell>
        </row>
        <row r="294">
          <cell r="A294">
            <v>1.1599999999999999</v>
          </cell>
        </row>
        <row r="295">
          <cell r="A295">
            <v>2.08</v>
          </cell>
        </row>
        <row r="296">
          <cell r="A296">
            <v>2.73</v>
          </cell>
        </row>
        <row r="297">
          <cell r="A297">
            <v>3.83</v>
          </cell>
        </row>
        <row r="298">
          <cell r="A298">
            <v>2.88</v>
          </cell>
        </row>
        <row r="299">
          <cell r="A299">
            <v>2.0499999999999998</v>
          </cell>
        </row>
        <row r="300">
          <cell r="A300">
            <v>3.57</v>
          </cell>
        </row>
        <row r="301">
          <cell r="A301">
            <v>5.08</v>
          </cell>
        </row>
        <row r="302">
          <cell r="A302">
            <v>4.3899999999999997</v>
          </cell>
        </row>
        <row r="303">
          <cell r="A303">
            <v>2.86</v>
          </cell>
        </row>
        <row r="304">
          <cell r="A304">
            <v>2.41</v>
          </cell>
        </row>
        <row r="305">
          <cell r="A305">
            <v>3.5</v>
          </cell>
        </row>
        <row r="306">
          <cell r="A306">
            <v>2.2599999999999998</v>
          </cell>
        </row>
        <row r="307">
          <cell r="A307">
            <v>1.75</v>
          </cell>
        </row>
        <row r="308">
          <cell r="A308">
            <v>2.09</v>
          </cell>
        </row>
        <row r="309">
          <cell r="A309">
            <v>1.64</v>
          </cell>
        </row>
        <row r="310">
          <cell r="A310">
            <v>4.91</v>
          </cell>
        </row>
        <row r="311">
          <cell r="A311">
            <v>3.93</v>
          </cell>
        </row>
        <row r="312">
          <cell r="A312">
            <v>3.19</v>
          </cell>
        </row>
        <row r="313">
          <cell r="A313">
            <v>4.16</v>
          </cell>
        </row>
        <row r="314">
          <cell r="A314">
            <v>2.52</v>
          </cell>
        </row>
        <row r="315">
          <cell r="A315">
            <v>2.1800000000000002</v>
          </cell>
        </row>
        <row r="316">
          <cell r="A316">
            <v>2.4300000000000002</v>
          </cell>
        </row>
        <row r="317">
          <cell r="A317">
            <v>2.31</v>
          </cell>
        </row>
        <row r="318">
          <cell r="A318">
            <v>1.5</v>
          </cell>
        </row>
        <row r="319">
          <cell r="A319">
            <v>4.68</v>
          </cell>
        </row>
        <row r="320">
          <cell r="A320">
            <v>6.45</v>
          </cell>
        </row>
        <row r="321">
          <cell r="A321">
            <v>4.5</v>
          </cell>
        </row>
        <row r="322">
          <cell r="A322">
            <v>1.88</v>
          </cell>
        </row>
        <row r="323">
          <cell r="A323">
            <v>2.86</v>
          </cell>
        </row>
        <row r="324">
          <cell r="A324">
            <v>2.0099999999999998</v>
          </cell>
        </row>
        <row r="325">
          <cell r="A325">
            <v>3.49</v>
          </cell>
        </row>
        <row r="326">
          <cell r="A326">
            <v>5.98</v>
          </cell>
        </row>
        <row r="327">
          <cell r="A327">
            <v>3.76</v>
          </cell>
        </row>
        <row r="328">
          <cell r="A328">
            <v>4.46</v>
          </cell>
        </row>
        <row r="329">
          <cell r="A329">
            <v>3.9</v>
          </cell>
        </row>
        <row r="330">
          <cell r="A330">
            <v>2.4900000000000002</v>
          </cell>
        </row>
        <row r="331">
          <cell r="A331">
            <v>1.58</v>
          </cell>
        </row>
        <row r="332">
          <cell r="A332">
            <v>2.4300000000000002</v>
          </cell>
        </row>
        <row r="333">
          <cell r="A333">
            <v>1.76</v>
          </cell>
        </row>
        <row r="334">
          <cell r="A334">
            <v>3.15</v>
          </cell>
        </row>
        <row r="335">
          <cell r="A335">
            <v>7.01</v>
          </cell>
        </row>
        <row r="336">
          <cell r="A336">
            <v>4.18</v>
          </cell>
        </row>
        <row r="337">
          <cell r="A337">
            <v>1.66</v>
          </cell>
        </row>
        <row r="338">
          <cell r="A338">
            <v>2.64</v>
          </cell>
        </row>
        <row r="339">
          <cell r="A339">
            <v>4.54</v>
          </cell>
        </row>
        <row r="340">
          <cell r="A340">
            <v>3.31</v>
          </cell>
        </row>
        <row r="341">
          <cell r="A341">
            <v>4.6500000000000004</v>
          </cell>
        </row>
        <row r="342">
          <cell r="A342">
            <v>4.3499999999999996</v>
          </cell>
        </row>
        <row r="343">
          <cell r="A343">
            <v>5.3</v>
          </cell>
        </row>
        <row r="344">
          <cell r="A344">
            <v>3.89</v>
          </cell>
        </row>
        <row r="345">
          <cell r="A345">
            <v>2.41</v>
          </cell>
        </row>
        <row r="346">
          <cell r="A346">
            <v>1.76</v>
          </cell>
        </row>
        <row r="347">
          <cell r="A347">
            <v>1.7</v>
          </cell>
        </row>
        <row r="348">
          <cell r="A348">
            <v>1.19</v>
          </cell>
        </row>
        <row r="349">
          <cell r="A349">
            <v>1.67</v>
          </cell>
        </row>
        <row r="350">
          <cell r="A350">
            <v>1.46</v>
          </cell>
        </row>
        <row r="351">
          <cell r="A351">
            <v>3.26</v>
          </cell>
        </row>
        <row r="352">
          <cell r="A352">
            <v>7.32</v>
          </cell>
        </row>
        <row r="353">
          <cell r="A353">
            <v>6.97</v>
          </cell>
        </row>
        <row r="354">
          <cell r="A354">
            <v>4.05</v>
          </cell>
        </row>
        <row r="355">
          <cell r="A355">
            <v>2.48</v>
          </cell>
        </row>
        <row r="356">
          <cell r="A356">
            <v>3.68</v>
          </cell>
        </row>
        <row r="357">
          <cell r="A357">
            <v>2.15</v>
          </cell>
        </row>
        <row r="358">
          <cell r="A358">
            <v>2.46</v>
          </cell>
        </row>
        <row r="359">
          <cell r="A359">
            <v>2.38</v>
          </cell>
        </row>
        <row r="360">
          <cell r="A360">
            <v>1.82</v>
          </cell>
        </row>
        <row r="361">
          <cell r="A361">
            <v>1.57</v>
          </cell>
        </row>
        <row r="362">
          <cell r="A362">
            <v>3.85</v>
          </cell>
        </row>
        <row r="363">
          <cell r="A363">
            <v>5.29</v>
          </cell>
        </row>
        <row r="364">
          <cell r="A364">
            <v>3.29</v>
          </cell>
        </row>
        <row r="365">
          <cell r="A365">
            <v>2.75</v>
          </cell>
        </row>
        <row r="366">
          <cell r="A366">
            <v>2.8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6_Rad"/>
      <sheetName val="data"/>
    </sheetNames>
    <sheetDataSet>
      <sheetData sheetId="0"/>
      <sheetData sheetId="1">
        <row r="1">
          <cell r="A1">
            <v>9.27</v>
          </cell>
        </row>
        <row r="2">
          <cell r="A2">
            <v>7.6</v>
          </cell>
        </row>
        <row r="3">
          <cell r="A3">
            <v>7.33</v>
          </cell>
        </row>
        <row r="4">
          <cell r="A4">
            <v>4.3600000000000003</v>
          </cell>
        </row>
        <row r="5">
          <cell r="A5">
            <v>8.94</v>
          </cell>
        </row>
        <row r="6">
          <cell r="A6">
            <v>9.48</v>
          </cell>
        </row>
        <row r="7">
          <cell r="A7">
            <v>9.31</v>
          </cell>
        </row>
        <row r="8">
          <cell r="A8">
            <v>10.74</v>
          </cell>
        </row>
        <row r="9">
          <cell r="A9">
            <v>8.3000000000000007</v>
          </cell>
        </row>
        <row r="10">
          <cell r="A10">
            <v>8.19</v>
          </cell>
        </row>
        <row r="11">
          <cell r="A11">
            <v>9.08</v>
          </cell>
        </row>
        <row r="12">
          <cell r="A12">
            <v>11.18</v>
          </cell>
        </row>
        <row r="13">
          <cell r="A13">
            <v>9.7799999999999994</v>
          </cell>
        </row>
        <row r="14">
          <cell r="A14">
            <v>7.1</v>
          </cell>
        </row>
        <row r="15">
          <cell r="A15">
            <v>3.48</v>
          </cell>
        </row>
        <row r="16">
          <cell r="A16">
            <v>11.97</v>
          </cell>
        </row>
        <row r="17">
          <cell r="A17">
            <v>10.84</v>
          </cell>
        </row>
        <row r="18">
          <cell r="A18">
            <v>11.34</v>
          </cell>
        </row>
        <row r="19">
          <cell r="A19">
            <v>9.77</v>
          </cell>
        </row>
        <row r="20">
          <cell r="A20">
            <v>8.4700000000000006</v>
          </cell>
        </row>
        <row r="21">
          <cell r="A21">
            <v>10.96</v>
          </cell>
        </row>
        <row r="22">
          <cell r="A22">
            <v>9.9499999999999993</v>
          </cell>
        </row>
        <row r="23">
          <cell r="A23">
            <v>9.25</v>
          </cell>
        </row>
        <row r="24">
          <cell r="A24">
            <v>11.76</v>
          </cell>
        </row>
        <row r="25">
          <cell r="A25">
            <v>10.62</v>
          </cell>
        </row>
        <row r="26">
          <cell r="A26">
            <v>5.04</v>
          </cell>
        </row>
        <row r="27">
          <cell r="A27">
            <v>8.4</v>
          </cell>
        </row>
        <row r="28">
          <cell r="A28">
            <v>11.47</v>
          </cell>
        </row>
        <row r="29">
          <cell r="A29">
            <v>5.64</v>
          </cell>
        </row>
        <row r="30">
          <cell r="A30">
            <v>11.33</v>
          </cell>
        </row>
        <row r="31">
          <cell r="A31">
            <v>11.73</v>
          </cell>
        </row>
        <row r="32">
          <cell r="A32">
            <v>13.37</v>
          </cell>
        </row>
        <row r="33">
          <cell r="A33">
            <v>12.43</v>
          </cell>
        </row>
        <row r="34">
          <cell r="A34">
            <v>9.67</v>
          </cell>
        </row>
        <row r="35">
          <cell r="A35">
            <v>7.32</v>
          </cell>
        </row>
        <row r="36">
          <cell r="A36">
            <v>11.36</v>
          </cell>
        </row>
        <row r="37">
          <cell r="A37">
            <v>10.36</v>
          </cell>
        </row>
        <row r="38">
          <cell r="A38">
            <v>10.67</v>
          </cell>
        </row>
        <row r="39">
          <cell r="A39">
            <v>11.75</v>
          </cell>
        </row>
        <row r="40">
          <cell r="A40">
            <v>11.88</v>
          </cell>
        </row>
        <row r="41">
          <cell r="A41">
            <v>7.07</v>
          </cell>
        </row>
        <row r="42">
          <cell r="A42">
            <v>9.23</v>
          </cell>
        </row>
        <row r="43">
          <cell r="A43">
            <v>8.06</v>
          </cell>
        </row>
        <row r="44">
          <cell r="A44">
            <v>6.85</v>
          </cell>
        </row>
        <row r="45">
          <cell r="A45">
            <v>11.2</v>
          </cell>
        </row>
        <row r="46">
          <cell r="A46">
            <v>11.47</v>
          </cell>
        </row>
        <row r="47">
          <cell r="A47">
            <v>15.79</v>
          </cell>
        </row>
        <row r="48">
          <cell r="A48">
            <v>15.86</v>
          </cell>
        </row>
        <row r="49">
          <cell r="A49">
            <v>10.1</v>
          </cell>
        </row>
        <row r="50">
          <cell r="A50">
            <v>5.41</v>
          </cell>
        </row>
        <row r="51">
          <cell r="A51">
            <v>6.99</v>
          </cell>
        </row>
        <row r="52">
          <cell r="A52">
            <v>10.74</v>
          </cell>
        </row>
        <row r="53">
          <cell r="A53">
            <v>14.08</v>
          </cell>
        </row>
        <row r="54">
          <cell r="A54">
            <v>16.48</v>
          </cell>
        </row>
        <row r="55">
          <cell r="A55">
            <v>14.57</v>
          </cell>
        </row>
        <row r="56">
          <cell r="A56">
            <v>15.58</v>
          </cell>
        </row>
        <row r="57">
          <cell r="A57">
            <v>13.44</v>
          </cell>
        </row>
        <row r="58">
          <cell r="A58">
            <v>11.66</v>
          </cell>
        </row>
        <row r="59">
          <cell r="A59">
            <v>14.67</v>
          </cell>
        </row>
        <row r="60">
          <cell r="A60">
            <v>15.88</v>
          </cell>
        </row>
        <row r="61">
          <cell r="A61">
            <v>19.100000000000001</v>
          </cell>
        </row>
        <row r="62">
          <cell r="A62">
            <v>19.079999999999998</v>
          </cell>
        </row>
        <row r="63">
          <cell r="A63">
            <v>19.2</v>
          </cell>
        </row>
        <row r="64">
          <cell r="A64">
            <v>19.13</v>
          </cell>
        </row>
        <row r="65">
          <cell r="A65">
            <v>19.73</v>
          </cell>
        </row>
        <row r="66">
          <cell r="A66">
            <v>18.190000000000001</v>
          </cell>
        </row>
        <row r="67">
          <cell r="A67">
            <v>4.32</v>
          </cell>
        </row>
        <row r="68">
          <cell r="A68">
            <v>18.350000000000001</v>
          </cell>
        </row>
        <row r="69">
          <cell r="A69">
            <v>14.02</v>
          </cell>
        </row>
        <row r="70">
          <cell r="A70">
            <v>15.23</v>
          </cell>
        </row>
        <row r="71">
          <cell r="A71">
            <v>20.62</v>
          </cell>
        </row>
        <row r="72">
          <cell r="A72">
            <v>20.8</v>
          </cell>
        </row>
        <row r="73">
          <cell r="A73">
            <v>20.61</v>
          </cell>
        </row>
        <row r="74">
          <cell r="A74">
            <v>19.27</v>
          </cell>
        </row>
        <row r="75">
          <cell r="A75">
            <v>14.54</v>
          </cell>
        </row>
        <row r="76">
          <cell r="A76">
            <v>16.04</v>
          </cell>
        </row>
        <row r="77">
          <cell r="A77">
            <v>20.12</v>
          </cell>
        </row>
        <row r="78">
          <cell r="A78">
            <v>11.32</v>
          </cell>
        </row>
        <row r="79">
          <cell r="A79">
            <v>12.53</v>
          </cell>
        </row>
        <row r="80">
          <cell r="A80">
            <v>19.059999999999999</v>
          </cell>
        </row>
        <row r="81">
          <cell r="A81">
            <v>7.81</v>
          </cell>
        </row>
        <row r="82">
          <cell r="A82">
            <v>9.73</v>
          </cell>
        </row>
        <row r="83">
          <cell r="A83">
            <v>17.739999999999998</v>
          </cell>
        </row>
        <row r="84">
          <cell r="A84">
            <v>22.79</v>
          </cell>
        </row>
        <row r="85">
          <cell r="A85">
            <v>21.87</v>
          </cell>
        </row>
        <row r="86">
          <cell r="A86">
            <v>22.77</v>
          </cell>
        </row>
        <row r="87">
          <cell r="A87">
            <v>20.18</v>
          </cell>
        </row>
        <row r="88">
          <cell r="A88">
            <v>21.77</v>
          </cell>
        </row>
        <row r="89">
          <cell r="A89">
            <v>23.94</v>
          </cell>
        </row>
        <row r="90">
          <cell r="A90">
            <v>19.399999999999999</v>
          </cell>
        </row>
        <row r="91">
          <cell r="A91">
            <v>20.65</v>
          </cell>
        </row>
        <row r="92">
          <cell r="A92">
            <v>23.66</v>
          </cell>
        </row>
        <row r="93">
          <cell r="A93">
            <v>24.25</v>
          </cell>
        </row>
        <row r="94">
          <cell r="A94">
            <v>18.850000000000001</v>
          </cell>
        </row>
        <row r="95">
          <cell r="A95">
            <v>10.58</v>
          </cell>
        </row>
        <row r="96">
          <cell r="A96">
            <v>9.9</v>
          </cell>
        </row>
        <row r="97">
          <cell r="A97">
            <v>9.93</v>
          </cell>
        </row>
        <row r="98">
          <cell r="A98">
            <v>21.73</v>
          </cell>
        </row>
        <row r="99">
          <cell r="A99">
            <v>19.52</v>
          </cell>
        </row>
        <row r="100">
          <cell r="A100">
            <v>25.44</v>
          </cell>
        </row>
        <row r="101">
          <cell r="A101">
            <v>23.83</v>
          </cell>
        </row>
        <row r="102">
          <cell r="A102">
            <v>23.91</v>
          </cell>
        </row>
        <row r="103">
          <cell r="A103">
            <v>24.8</v>
          </cell>
        </row>
        <row r="104">
          <cell r="A104">
            <v>24.09</v>
          </cell>
        </row>
        <row r="105">
          <cell r="A105">
            <v>25.34</v>
          </cell>
        </row>
        <row r="106">
          <cell r="A106">
            <v>19.600000000000001</v>
          </cell>
        </row>
        <row r="107">
          <cell r="A107">
            <v>24.27</v>
          </cell>
        </row>
        <row r="108">
          <cell r="A108">
            <v>20.22</v>
          </cell>
        </row>
        <row r="109">
          <cell r="A109">
            <v>15.07</v>
          </cell>
        </row>
        <row r="110">
          <cell r="A110">
            <v>21.37</v>
          </cell>
        </row>
        <row r="111">
          <cell r="A111">
            <v>13.72</v>
          </cell>
        </row>
        <row r="112">
          <cell r="A112">
            <v>27.15</v>
          </cell>
        </row>
        <row r="113">
          <cell r="A113">
            <v>14.57</v>
          </cell>
        </row>
        <row r="114">
          <cell r="A114">
            <v>20.18</v>
          </cell>
        </row>
        <row r="115">
          <cell r="A115">
            <v>26.98</v>
          </cell>
        </row>
        <row r="116">
          <cell r="A116">
            <v>24.98</v>
          </cell>
        </row>
        <row r="117">
          <cell r="A117">
            <v>27.29</v>
          </cell>
        </row>
        <row r="118">
          <cell r="A118">
            <v>23.25</v>
          </cell>
        </row>
        <row r="119">
          <cell r="A119">
            <v>19.690000000000001</v>
          </cell>
        </row>
        <row r="120">
          <cell r="A120">
            <v>11.53</v>
          </cell>
        </row>
        <row r="121">
          <cell r="A121">
            <v>16.28</v>
          </cell>
        </row>
        <row r="122">
          <cell r="A122">
            <v>27.48</v>
          </cell>
        </row>
        <row r="123">
          <cell r="A123">
            <v>29.68</v>
          </cell>
        </row>
        <row r="124">
          <cell r="A124">
            <v>29.53</v>
          </cell>
        </row>
        <row r="125">
          <cell r="A125">
            <v>24.52</v>
          </cell>
        </row>
        <row r="126">
          <cell r="A126">
            <v>15.69</v>
          </cell>
        </row>
        <row r="127">
          <cell r="A127">
            <v>20.51</v>
          </cell>
        </row>
        <row r="128">
          <cell r="A128">
            <v>18.37</v>
          </cell>
        </row>
        <row r="129">
          <cell r="A129">
            <v>14.6</v>
          </cell>
        </row>
        <row r="130">
          <cell r="A130">
            <v>12.62</v>
          </cell>
        </row>
        <row r="131">
          <cell r="A131">
            <v>14.27</v>
          </cell>
        </row>
        <row r="132">
          <cell r="A132">
            <v>26.7</v>
          </cell>
        </row>
        <row r="133">
          <cell r="A133">
            <v>21.64</v>
          </cell>
        </row>
        <row r="134">
          <cell r="A134">
            <v>24.97</v>
          </cell>
        </row>
        <row r="135">
          <cell r="A135">
            <v>27.1</v>
          </cell>
        </row>
        <row r="136">
          <cell r="A136">
            <v>23.95</v>
          </cell>
        </row>
        <row r="137">
          <cell r="A137">
            <v>27.55</v>
          </cell>
        </row>
        <row r="138">
          <cell r="A138">
            <v>24.16</v>
          </cell>
        </row>
        <row r="139">
          <cell r="A139">
            <v>25.37</v>
          </cell>
        </row>
        <row r="140">
          <cell r="A140">
            <v>28.16</v>
          </cell>
        </row>
        <row r="141">
          <cell r="A141">
            <v>29.27</v>
          </cell>
        </row>
        <row r="142">
          <cell r="A142">
            <v>29.33</v>
          </cell>
        </row>
        <row r="143">
          <cell r="A143">
            <v>27.31</v>
          </cell>
        </row>
        <row r="144">
          <cell r="A144">
            <v>26.88</v>
          </cell>
        </row>
        <row r="145">
          <cell r="A145">
            <v>24.62</v>
          </cell>
        </row>
        <row r="146">
          <cell r="A146">
            <v>28.56</v>
          </cell>
        </row>
        <row r="147">
          <cell r="A147">
            <v>27.93</v>
          </cell>
        </row>
        <row r="148">
          <cell r="A148">
            <v>27.66</v>
          </cell>
        </row>
        <row r="149">
          <cell r="A149">
            <v>26.38</v>
          </cell>
        </row>
        <row r="150">
          <cell r="A150">
            <v>30.9</v>
          </cell>
        </row>
        <row r="151">
          <cell r="A151">
            <v>28.33</v>
          </cell>
        </row>
        <row r="152">
          <cell r="A152">
            <v>28.27</v>
          </cell>
        </row>
        <row r="153">
          <cell r="A153">
            <v>30.45</v>
          </cell>
        </row>
        <row r="154">
          <cell r="A154">
            <v>29.91</v>
          </cell>
        </row>
        <row r="155">
          <cell r="A155">
            <v>26.55</v>
          </cell>
        </row>
        <row r="156">
          <cell r="A156">
            <v>27.34</v>
          </cell>
        </row>
        <row r="157">
          <cell r="A157">
            <v>28.5</v>
          </cell>
        </row>
        <row r="158">
          <cell r="A158">
            <v>28.8</v>
          </cell>
        </row>
        <row r="159">
          <cell r="A159">
            <v>30.22</v>
          </cell>
        </row>
        <row r="160">
          <cell r="A160">
            <v>29.27</v>
          </cell>
        </row>
        <row r="161">
          <cell r="A161">
            <v>28.25</v>
          </cell>
        </row>
        <row r="162">
          <cell r="A162">
            <v>28.18</v>
          </cell>
        </row>
        <row r="163">
          <cell r="A163">
            <v>26.09</v>
          </cell>
        </row>
        <row r="164">
          <cell r="A164">
            <v>25.7</v>
          </cell>
        </row>
        <row r="165">
          <cell r="A165">
            <v>30.49</v>
          </cell>
        </row>
        <row r="166">
          <cell r="A166">
            <v>30.92</v>
          </cell>
        </row>
        <row r="167">
          <cell r="A167">
            <v>31.07</v>
          </cell>
        </row>
        <row r="168">
          <cell r="A168">
            <v>29.01</v>
          </cell>
        </row>
        <row r="169">
          <cell r="A169">
            <v>30.06</v>
          </cell>
        </row>
        <row r="170">
          <cell r="A170">
            <v>29.46</v>
          </cell>
        </row>
        <row r="171">
          <cell r="A171">
            <v>29.59</v>
          </cell>
        </row>
        <row r="172">
          <cell r="A172">
            <v>29.73</v>
          </cell>
        </row>
        <row r="173">
          <cell r="A173">
            <v>30.87</v>
          </cell>
        </row>
        <row r="174">
          <cell r="A174">
            <v>30.68</v>
          </cell>
        </row>
        <row r="175">
          <cell r="A175">
            <v>30.47</v>
          </cell>
        </row>
        <row r="176">
          <cell r="A176">
            <v>29.51</v>
          </cell>
        </row>
        <row r="177">
          <cell r="A177">
            <v>28.4</v>
          </cell>
        </row>
        <row r="178">
          <cell r="A178">
            <v>23.39</v>
          </cell>
        </row>
        <row r="179">
          <cell r="A179">
            <v>25.44</v>
          </cell>
        </row>
        <row r="180">
          <cell r="A180">
            <v>14.59</v>
          </cell>
        </row>
        <row r="181">
          <cell r="A181">
            <v>27.91</v>
          </cell>
        </row>
        <row r="182">
          <cell r="A182">
            <v>26.02</v>
          </cell>
        </row>
        <row r="183">
          <cell r="A183">
            <v>28.33</v>
          </cell>
        </row>
        <row r="184">
          <cell r="A184">
            <v>28.52</v>
          </cell>
        </row>
        <row r="185">
          <cell r="A185">
            <v>27.99</v>
          </cell>
        </row>
        <row r="186">
          <cell r="A186">
            <v>23.26</v>
          </cell>
        </row>
        <row r="187">
          <cell r="A187">
            <v>28.83</v>
          </cell>
        </row>
        <row r="188">
          <cell r="A188">
            <v>29.24</v>
          </cell>
        </row>
        <row r="189">
          <cell r="A189">
            <v>9.01</v>
          </cell>
        </row>
        <row r="190">
          <cell r="A190">
            <v>26.05</v>
          </cell>
        </row>
        <row r="191">
          <cell r="A191">
            <v>27.2</v>
          </cell>
        </row>
        <row r="192">
          <cell r="A192">
            <v>28.41</v>
          </cell>
        </row>
        <row r="193">
          <cell r="A193">
            <v>28.07</v>
          </cell>
        </row>
        <row r="194">
          <cell r="A194">
            <v>28.81</v>
          </cell>
        </row>
        <row r="195">
          <cell r="A195">
            <v>24.95</v>
          </cell>
        </row>
        <row r="196">
          <cell r="A196">
            <v>25.32</v>
          </cell>
        </row>
        <row r="197">
          <cell r="A197">
            <v>23.56</v>
          </cell>
        </row>
        <row r="198">
          <cell r="A198">
            <v>29.83</v>
          </cell>
        </row>
        <row r="199">
          <cell r="A199">
            <v>29.12</v>
          </cell>
        </row>
        <row r="200">
          <cell r="A200">
            <v>28.34</v>
          </cell>
        </row>
        <row r="201">
          <cell r="A201">
            <v>25.2</v>
          </cell>
        </row>
        <row r="202">
          <cell r="A202">
            <v>18.16</v>
          </cell>
        </row>
        <row r="203">
          <cell r="A203">
            <v>24.35</v>
          </cell>
        </row>
        <row r="204">
          <cell r="A204">
            <v>29.24</v>
          </cell>
        </row>
        <row r="205">
          <cell r="A205">
            <v>27.85</v>
          </cell>
        </row>
        <row r="206">
          <cell r="A206">
            <v>28.65</v>
          </cell>
        </row>
        <row r="207">
          <cell r="A207">
            <v>28.76</v>
          </cell>
        </row>
        <row r="208">
          <cell r="A208">
            <v>27.6</v>
          </cell>
        </row>
        <row r="209">
          <cell r="A209">
            <v>27.64</v>
          </cell>
        </row>
        <row r="210">
          <cell r="A210">
            <v>27.16</v>
          </cell>
        </row>
        <row r="211">
          <cell r="A211">
            <v>27.31</v>
          </cell>
        </row>
        <row r="212">
          <cell r="A212">
            <v>24.72</v>
          </cell>
        </row>
        <row r="213">
          <cell r="A213">
            <v>14.93</v>
          </cell>
        </row>
        <row r="214">
          <cell r="A214">
            <v>27.3</v>
          </cell>
        </row>
        <row r="215">
          <cell r="A215">
            <v>27.16</v>
          </cell>
        </row>
        <row r="216">
          <cell r="A216">
            <v>26.97</v>
          </cell>
        </row>
        <row r="217">
          <cell r="A217">
            <v>27.99</v>
          </cell>
        </row>
        <row r="218">
          <cell r="A218">
            <v>25.96</v>
          </cell>
        </row>
        <row r="219">
          <cell r="A219">
            <v>26.9</v>
          </cell>
        </row>
        <row r="220">
          <cell r="A220">
            <v>27.24</v>
          </cell>
        </row>
        <row r="221">
          <cell r="A221">
            <v>27.9</v>
          </cell>
        </row>
        <row r="222">
          <cell r="A222">
            <v>28.39</v>
          </cell>
        </row>
        <row r="223">
          <cell r="A223">
            <v>18.18</v>
          </cell>
        </row>
        <row r="224">
          <cell r="A224">
            <v>22.85</v>
          </cell>
        </row>
        <row r="225">
          <cell r="A225">
            <v>24.89</v>
          </cell>
        </row>
        <row r="226">
          <cell r="A226">
            <v>27.04</v>
          </cell>
        </row>
        <row r="227">
          <cell r="A227">
            <v>26.44</v>
          </cell>
        </row>
        <row r="228">
          <cell r="A228">
            <v>23.02</v>
          </cell>
        </row>
        <row r="229">
          <cell r="A229">
            <v>17.260000000000002</v>
          </cell>
        </row>
        <row r="230">
          <cell r="A230">
            <v>23.71</v>
          </cell>
        </row>
        <row r="231">
          <cell r="A231">
            <v>26.06</v>
          </cell>
        </row>
        <row r="232">
          <cell r="A232">
            <v>25.66</v>
          </cell>
        </row>
        <row r="233">
          <cell r="A233">
            <v>25.81</v>
          </cell>
        </row>
        <row r="234">
          <cell r="A234">
            <v>19.71</v>
          </cell>
        </row>
        <row r="235">
          <cell r="A235">
            <v>25.37</v>
          </cell>
        </row>
        <row r="236">
          <cell r="A236">
            <v>26.22</v>
          </cell>
        </row>
        <row r="237">
          <cell r="A237">
            <v>25.83</v>
          </cell>
        </row>
        <row r="238">
          <cell r="A238">
            <v>26.02</v>
          </cell>
        </row>
        <row r="239">
          <cell r="A239">
            <v>24.35</v>
          </cell>
        </row>
        <row r="240">
          <cell r="A240">
            <v>22.91</v>
          </cell>
        </row>
        <row r="241">
          <cell r="A241">
            <v>21.11</v>
          </cell>
        </row>
        <row r="242">
          <cell r="A242">
            <v>23.67</v>
          </cell>
        </row>
        <row r="243">
          <cell r="A243">
            <v>21.11</v>
          </cell>
        </row>
        <row r="244">
          <cell r="A244">
            <v>18.45</v>
          </cell>
        </row>
        <row r="245">
          <cell r="A245">
            <v>20.51</v>
          </cell>
        </row>
        <row r="246">
          <cell r="A246">
            <v>22.56</v>
          </cell>
        </row>
        <row r="247">
          <cell r="A247">
            <v>22.95</v>
          </cell>
        </row>
        <row r="248">
          <cell r="A248">
            <v>22.46</v>
          </cell>
        </row>
        <row r="249">
          <cell r="A249">
            <v>21.45</v>
          </cell>
        </row>
        <row r="250">
          <cell r="A250">
            <v>21.74</v>
          </cell>
        </row>
        <row r="251">
          <cell r="A251">
            <v>21.35</v>
          </cell>
        </row>
        <row r="252">
          <cell r="A252">
            <v>22.43</v>
          </cell>
        </row>
        <row r="253">
          <cell r="A253">
            <v>21.94</v>
          </cell>
        </row>
        <row r="254">
          <cell r="A254">
            <v>22.48</v>
          </cell>
        </row>
        <row r="255">
          <cell r="A255">
            <v>19.75</v>
          </cell>
        </row>
        <row r="256">
          <cell r="A256">
            <v>19.43</v>
          </cell>
        </row>
        <row r="257">
          <cell r="A257">
            <v>18.420000000000002</v>
          </cell>
        </row>
        <row r="258">
          <cell r="A258">
            <v>15.86</v>
          </cell>
        </row>
        <row r="259">
          <cell r="A259">
            <v>20.41</v>
          </cell>
        </row>
        <row r="260">
          <cell r="A260">
            <v>22.52</v>
          </cell>
        </row>
        <row r="261">
          <cell r="A261">
            <v>22.25</v>
          </cell>
        </row>
        <row r="262">
          <cell r="A262">
            <v>21.03</v>
          </cell>
        </row>
        <row r="263">
          <cell r="A263">
            <v>19.45</v>
          </cell>
        </row>
        <row r="264">
          <cell r="A264">
            <v>12.67</v>
          </cell>
        </row>
        <row r="265">
          <cell r="A265">
            <v>20.85</v>
          </cell>
        </row>
        <row r="266">
          <cell r="A266">
            <v>17.7</v>
          </cell>
        </row>
        <row r="267">
          <cell r="A267">
            <v>18.8</v>
          </cell>
        </row>
        <row r="268">
          <cell r="A268">
            <v>19.61</v>
          </cell>
        </row>
        <row r="269">
          <cell r="A269">
            <v>18.47</v>
          </cell>
        </row>
        <row r="270">
          <cell r="A270">
            <v>14.77</v>
          </cell>
        </row>
        <row r="271">
          <cell r="A271">
            <v>17.37</v>
          </cell>
        </row>
        <row r="272">
          <cell r="A272">
            <v>14.37</v>
          </cell>
        </row>
        <row r="273">
          <cell r="A273">
            <v>15.13</v>
          </cell>
        </row>
        <row r="274">
          <cell r="A274">
            <v>17.43</v>
          </cell>
        </row>
        <row r="275">
          <cell r="A275">
            <v>18.059999999999999</v>
          </cell>
        </row>
        <row r="276">
          <cell r="A276">
            <v>17.54</v>
          </cell>
        </row>
        <row r="277">
          <cell r="A277">
            <v>18.510000000000002</v>
          </cell>
        </row>
        <row r="278">
          <cell r="A278">
            <v>17.93</v>
          </cell>
        </row>
        <row r="279">
          <cell r="A279">
            <v>15.6</v>
          </cell>
        </row>
        <row r="280">
          <cell r="A280">
            <v>17.04</v>
          </cell>
        </row>
        <row r="281">
          <cell r="A281">
            <v>16.52</v>
          </cell>
        </row>
        <row r="282">
          <cell r="A282">
            <v>15.64</v>
          </cell>
        </row>
        <row r="283">
          <cell r="A283">
            <v>13.47</v>
          </cell>
        </row>
        <row r="284">
          <cell r="A284">
            <v>16.440000000000001</v>
          </cell>
        </row>
        <row r="285">
          <cell r="A285">
            <v>18.14</v>
          </cell>
        </row>
        <row r="286">
          <cell r="A286">
            <v>12.24</v>
          </cell>
        </row>
        <row r="287">
          <cell r="A287">
            <v>7.14</v>
          </cell>
        </row>
        <row r="288">
          <cell r="A288">
            <v>12.86</v>
          </cell>
        </row>
        <row r="289">
          <cell r="A289">
            <v>17.420000000000002</v>
          </cell>
        </row>
        <row r="290">
          <cell r="A290">
            <v>14.3</v>
          </cell>
        </row>
        <row r="291">
          <cell r="A291">
            <v>14.59</v>
          </cell>
        </row>
        <row r="292">
          <cell r="A292">
            <v>9.7899999999999991</v>
          </cell>
        </row>
        <row r="293">
          <cell r="A293">
            <v>9.7799999999999994</v>
          </cell>
        </row>
        <row r="294">
          <cell r="A294">
            <v>7.74</v>
          </cell>
        </row>
        <row r="295">
          <cell r="A295">
            <v>9.52</v>
          </cell>
        </row>
        <row r="296">
          <cell r="A296">
            <v>10.07</v>
          </cell>
        </row>
        <row r="297">
          <cell r="A297">
            <v>12.93</v>
          </cell>
        </row>
        <row r="298">
          <cell r="A298">
            <v>11.44</v>
          </cell>
        </row>
        <row r="299">
          <cell r="A299">
            <v>7.23</v>
          </cell>
        </row>
        <row r="300">
          <cell r="A300">
            <v>9.9600000000000009</v>
          </cell>
        </row>
        <row r="301">
          <cell r="A301">
            <v>11.95</v>
          </cell>
        </row>
        <row r="302">
          <cell r="A302">
            <v>8.84</v>
          </cell>
        </row>
        <row r="303">
          <cell r="A303">
            <v>15.08</v>
          </cell>
        </row>
        <row r="304">
          <cell r="A304">
            <v>14.8</v>
          </cell>
        </row>
        <row r="305">
          <cell r="A305">
            <v>13.91</v>
          </cell>
        </row>
        <row r="306">
          <cell r="A306">
            <v>12.87</v>
          </cell>
        </row>
        <row r="307">
          <cell r="A307">
            <v>12.23</v>
          </cell>
        </row>
        <row r="308">
          <cell r="A308">
            <v>10.36</v>
          </cell>
        </row>
        <row r="309">
          <cell r="A309">
            <v>7.1</v>
          </cell>
        </row>
        <row r="310">
          <cell r="A310">
            <v>10.16</v>
          </cell>
        </row>
        <row r="311">
          <cell r="A311">
            <v>13.78</v>
          </cell>
        </row>
        <row r="312">
          <cell r="A312">
            <v>11.47</v>
          </cell>
        </row>
        <row r="313">
          <cell r="A313">
            <v>13.51</v>
          </cell>
        </row>
        <row r="314">
          <cell r="A314">
            <v>10.35</v>
          </cell>
        </row>
        <row r="315">
          <cell r="A315">
            <v>12.95</v>
          </cell>
        </row>
        <row r="316">
          <cell r="A316">
            <v>13.38</v>
          </cell>
        </row>
        <row r="317">
          <cell r="A317">
            <v>12.23</v>
          </cell>
        </row>
        <row r="318">
          <cell r="A318">
            <v>10.58</v>
          </cell>
        </row>
        <row r="319">
          <cell r="A319">
            <v>11.28</v>
          </cell>
        </row>
        <row r="320">
          <cell r="A320">
            <v>10.07</v>
          </cell>
        </row>
        <row r="321">
          <cell r="A321">
            <v>12.15</v>
          </cell>
        </row>
        <row r="322">
          <cell r="A322">
            <v>12.03</v>
          </cell>
        </row>
        <row r="323">
          <cell r="A323">
            <v>12.06</v>
          </cell>
        </row>
        <row r="324">
          <cell r="A324">
            <v>10.99</v>
          </cell>
        </row>
        <row r="325">
          <cell r="A325">
            <v>8.76</v>
          </cell>
        </row>
        <row r="326">
          <cell r="A326">
            <v>3.78</v>
          </cell>
        </row>
        <row r="327">
          <cell r="A327">
            <v>4.8</v>
          </cell>
        </row>
        <row r="328">
          <cell r="A328">
            <v>6.96</v>
          </cell>
        </row>
        <row r="329">
          <cell r="A329">
            <v>6.68</v>
          </cell>
        </row>
        <row r="330">
          <cell r="A330">
            <v>10.39</v>
          </cell>
        </row>
        <row r="331">
          <cell r="A331">
            <v>5.4</v>
          </cell>
        </row>
        <row r="332">
          <cell r="A332">
            <v>4.2300000000000004</v>
          </cell>
        </row>
        <row r="333">
          <cell r="A333">
            <v>7.32</v>
          </cell>
        </row>
        <row r="334">
          <cell r="A334">
            <v>9</v>
          </cell>
        </row>
        <row r="335">
          <cell r="A335">
            <v>7.46</v>
          </cell>
        </row>
        <row r="336">
          <cell r="A336">
            <v>3.98</v>
          </cell>
        </row>
        <row r="337">
          <cell r="A337">
            <v>9.9499999999999993</v>
          </cell>
        </row>
        <row r="338">
          <cell r="A338">
            <v>4.8899999999999997</v>
          </cell>
        </row>
        <row r="339">
          <cell r="A339">
            <v>1.55</v>
          </cell>
        </row>
        <row r="340">
          <cell r="A340">
            <v>5.8</v>
          </cell>
        </row>
        <row r="341">
          <cell r="A341">
            <v>7.95</v>
          </cell>
        </row>
        <row r="342">
          <cell r="A342">
            <v>10.08</v>
          </cell>
        </row>
        <row r="343">
          <cell r="A343">
            <v>5.58</v>
          </cell>
        </row>
        <row r="344">
          <cell r="A344">
            <v>3.39</v>
          </cell>
        </row>
        <row r="345">
          <cell r="A345">
            <v>8.49</v>
          </cell>
        </row>
        <row r="346">
          <cell r="A346">
            <v>9.59</v>
          </cell>
        </row>
        <row r="347">
          <cell r="A347">
            <v>10.27</v>
          </cell>
        </row>
        <row r="348">
          <cell r="A348">
            <v>5.89</v>
          </cell>
        </row>
        <row r="349">
          <cell r="A349">
            <v>6.55</v>
          </cell>
        </row>
        <row r="350">
          <cell r="A350">
            <v>4.24</v>
          </cell>
        </row>
        <row r="351">
          <cell r="A351">
            <v>2.52</v>
          </cell>
        </row>
        <row r="352">
          <cell r="A352">
            <v>1.54</v>
          </cell>
        </row>
        <row r="353">
          <cell r="A353">
            <v>3.94</v>
          </cell>
        </row>
        <row r="354">
          <cell r="A354">
            <v>2.91</v>
          </cell>
        </row>
        <row r="355">
          <cell r="A355">
            <v>10.07</v>
          </cell>
        </row>
        <row r="356">
          <cell r="A356">
            <v>10.14</v>
          </cell>
        </row>
        <row r="357">
          <cell r="A357">
            <v>9.85</v>
          </cell>
        </row>
        <row r="358">
          <cell r="A358">
            <v>9.9</v>
          </cell>
        </row>
        <row r="359">
          <cell r="A359">
            <v>9.86</v>
          </cell>
        </row>
        <row r="360">
          <cell r="A360">
            <v>10.3</v>
          </cell>
        </row>
        <row r="361">
          <cell r="A361">
            <v>10.38</v>
          </cell>
        </row>
        <row r="362">
          <cell r="A362">
            <v>8.7100000000000009</v>
          </cell>
        </row>
        <row r="363">
          <cell r="A363">
            <v>3.45</v>
          </cell>
        </row>
        <row r="364">
          <cell r="A364">
            <v>10.050000000000001</v>
          </cell>
        </row>
        <row r="365">
          <cell r="A365">
            <v>6.91</v>
          </cell>
        </row>
        <row r="366">
          <cell r="A366">
            <v>8.5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7_Temp_Max"/>
      <sheetName val="data"/>
    </sheetNames>
    <sheetDataSet>
      <sheetData sheetId="0" refreshError="1"/>
      <sheetData sheetId="1">
        <row r="1">
          <cell r="A1">
            <v>13.89</v>
          </cell>
        </row>
        <row r="2">
          <cell r="A2">
            <v>14.12</v>
          </cell>
        </row>
        <row r="3">
          <cell r="A3">
            <v>17.510000000000002</v>
          </cell>
        </row>
        <row r="4">
          <cell r="A4">
            <v>18.149999999999999</v>
          </cell>
        </row>
        <row r="5">
          <cell r="A5">
            <v>18.2</v>
          </cell>
        </row>
        <row r="6">
          <cell r="A6">
            <v>14.42</v>
          </cell>
        </row>
        <row r="7">
          <cell r="A7">
            <v>14.18</v>
          </cell>
        </row>
        <row r="8">
          <cell r="A8">
            <v>13.54</v>
          </cell>
        </row>
        <row r="9">
          <cell r="A9">
            <v>13.95</v>
          </cell>
        </row>
        <row r="10">
          <cell r="A10">
            <v>15.73</v>
          </cell>
        </row>
        <row r="11">
          <cell r="A11">
            <v>15.36</v>
          </cell>
        </row>
        <row r="12">
          <cell r="A12">
            <v>16.260000000000002</v>
          </cell>
        </row>
        <row r="13">
          <cell r="A13">
            <v>18.27</v>
          </cell>
        </row>
        <row r="14">
          <cell r="A14">
            <v>13.87</v>
          </cell>
        </row>
        <row r="15">
          <cell r="A15">
            <v>15.21</v>
          </cell>
        </row>
        <row r="16">
          <cell r="A16">
            <v>17.29</v>
          </cell>
        </row>
        <row r="17">
          <cell r="A17">
            <v>16.239999999999998</v>
          </cell>
        </row>
        <row r="18">
          <cell r="A18">
            <v>7.75</v>
          </cell>
        </row>
        <row r="19">
          <cell r="A19">
            <v>8.39</v>
          </cell>
        </row>
        <row r="20">
          <cell r="A20">
            <v>11.2</v>
          </cell>
        </row>
        <row r="21">
          <cell r="A21">
            <v>12.08</v>
          </cell>
        </row>
        <row r="22">
          <cell r="A22">
            <v>14.58</v>
          </cell>
        </row>
        <row r="23">
          <cell r="A23">
            <v>13.62</v>
          </cell>
        </row>
        <row r="24">
          <cell r="A24">
            <v>16.2</v>
          </cell>
        </row>
        <row r="25">
          <cell r="A25">
            <v>15.98</v>
          </cell>
        </row>
        <row r="26">
          <cell r="A26">
            <v>13.86</v>
          </cell>
        </row>
        <row r="27">
          <cell r="A27">
            <v>14.4</v>
          </cell>
        </row>
        <row r="28">
          <cell r="A28">
            <v>15.42</v>
          </cell>
        </row>
        <row r="29">
          <cell r="A29">
            <v>13.64</v>
          </cell>
        </row>
        <row r="30">
          <cell r="A30">
            <v>16.48</v>
          </cell>
        </row>
        <row r="31">
          <cell r="A31">
            <v>16.100000000000001</v>
          </cell>
        </row>
        <row r="32">
          <cell r="A32">
            <v>18.010000000000002</v>
          </cell>
        </row>
        <row r="33">
          <cell r="A33">
            <v>16.57</v>
          </cell>
        </row>
        <row r="34">
          <cell r="A34">
            <v>18.2</v>
          </cell>
        </row>
        <row r="35">
          <cell r="A35">
            <v>18.100000000000001</v>
          </cell>
        </row>
        <row r="36">
          <cell r="A36">
            <v>17.57</v>
          </cell>
        </row>
        <row r="37">
          <cell r="A37">
            <v>18.5</v>
          </cell>
        </row>
        <row r="38">
          <cell r="A38">
            <v>19.100000000000001</v>
          </cell>
        </row>
        <row r="39">
          <cell r="A39">
            <v>16.21</v>
          </cell>
        </row>
        <row r="40">
          <cell r="A40">
            <v>14.57</v>
          </cell>
        </row>
        <row r="41">
          <cell r="A41">
            <v>13.58</v>
          </cell>
        </row>
        <row r="42">
          <cell r="A42">
            <v>15.28</v>
          </cell>
        </row>
        <row r="43">
          <cell r="A43">
            <v>16.989999999999998</v>
          </cell>
        </row>
        <row r="44">
          <cell r="A44">
            <v>17.440000000000001</v>
          </cell>
        </row>
        <row r="45">
          <cell r="A45">
            <v>16.2</v>
          </cell>
        </row>
        <row r="46">
          <cell r="A46">
            <v>15.51</v>
          </cell>
        </row>
        <row r="47">
          <cell r="A47">
            <v>15.56</v>
          </cell>
        </row>
        <row r="48">
          <cell r="A48">
            <v>14.19</v>
          </cell>
        </row>
        <row r="49">
          <cell r="A49">
            <v>15.44</v>
          </cell>
        </row>
        <row r="50">
          <cell r="A50">
            <v>13.35</v>
          </cell>
        </row>
        <row r="51">
          <cell r="A51">
            <v>14.79</v>
          </cell>
        </row>
        <row r="52">
          <cell r="A52">
            <v>14.71</v>
          </cell>
        </row>
        <row r="53">
          <cell r="A53">
            <v>16.05</v>
          </cell>
        </row>
        <row r="54">
          <cell r="A54">
            <v>17.02</v>
          </cell>
        </row>
        <row r="55">
          <cell r="A55">
            <v>17.68</v>
          </cell>
        </row>
        <row r="56">
          <cell r="A56">
            <v>17.61</v>
          </cell>
        </row>
        <row r="57">
          <cell r="A57">
            <v>17.079999999999998</v>
          </cell>
        </row>
        <row r="58">
          <cell r="A58">
            <v>19.07</v>
          </cell>
        </row>
        <row r="59">
          <cell r="A59">
            <v>19.170000000000002</v>
          </cell>
        </row>
        <row r="60">
          <cell r="A60">
            <v>16.57</v>
          </cell>
        </row>
        <row r="61">
          <cell r="A61">
            <v>17.38</v>
          </cell>
        </row>
        <row r="62">
          <cell r="A62">
            <v>16.46</v>
          </cell>
        </row>
        <row r="63">
          <cell r="A63">
            <v>14.96</v>
          </cell>
        </row>
        <row r="64">
          <cell r="A64">
            <v>18.239999999999998</v>
          </cell>
        </row>
        <row r="65">
          <cell r="A65">
            <v>20.73</v>
          </cell>
        </row>
        <row r="66">
          <cell r="A66">
            <v>21.43</v>
          </cell>
        </row>
        <row r="67">
          <cell r="A67">
            <v>19.29</v>
          </cell>
        </row>
        <row r="68">
          <cell r="A68">
            <v>21.59</v>
          </cell>
        </row>
        <row r="69">
          <cell r="A69">
            <v>24.61</v>
          </cell>
        </row>
        <row r="70">
          <cell r="A70">
            <v>22.9</v>
          </cell>
        </row>
        <row r="71">
          <cell r="A71">
            <v>19.96</v>
          </cell>
        </row>
        <row r="72">
          <cell r="A72">
            <v>14.35</v>
          </cell>
        </row>
        <row r="73">
          <cell r="A73">
            <v>15.26</v>
          </cell>
        </row>
        <row r="74">
          <cell r="A74">
            <v>16.010000000000002</v>
          </cell>
        </row>
        <row r="75">
          <cell r="A75">
            <v>16.16</v>
          </cell>
        </row>
        <row r="76">
          <cell r="A76">
            <v>16.39</v>
          </cell>
        </row>
        <row r="77">
          <cell r="A77">
            <v>17.670000000000002</v>
          </cell>
        </row>
        <row r="78">
          <cell r="A78">
            <v>18.66</v>
          </cell>
        </row>
        <row r="79">
          <cell r="A79">
            <v>19.14</v>
          </cell>
        </row>
        <row r="80">
          <cell r="A80">
            <v>21.58</v>
          </cell>
        </row>
        <row r="81">
          <cell r="A81">
            <v>18.91</v>
          </cell>
        </row>
        <row r="82">
          <cell r="A82">
            <v>15.19</v>
          </cell>
        </row>
        <row r="83">
          <cell r="A83">
            <v>11.73</v>
          </cell>
        </row>
        <row r="84">
          <cell r="A84">
            <v>15.45</v>
          </cell>
        </row>
        <row r="85">
          <cell r="A85">
            <v>16.54</v>
          </cell>
        </row>
        <row r="86">
          <cell r="A86">
            <v>18.239999999999998</v>
          </cell>
        </row>
        <row r="87">
          <cell r="A87">
            <v>18.13</v>
          </cell>
        </row>
        <row r="88">
          <cell r="A88">
            <v>18.77</v>
          </cell>
        </row>
        <row r="89">
          <cell r="A89">
            <v>18.420000000000002</v>
          </cell>
        </row>
        <row r="90">
          <cell r="A90">
            <v>20.329999999999998</v>
          </cell>
        </row>
        <row r="91">
          <cell r="A91">
            <v>20.7</v>
          </cell>
        </row>
        <row r="92">
          <cell r="A92">
            <v>20.51</v>
          </cell>
        </row>
        <row r="93">
          <cell r="A93">
            <v>17.89</v>
          </cell>
        </row>
        <row r="94">
          <cell r="A94">
            <v>18.649999999999999</v>
          </cell>
        </row>
        <row r="95">
          <cell r="A95">
            <v>19.329999999999998</v>
          </cell>
        </row>
        <row r="96">
          <cell r="A96">
            <v>17.440000000000001</v>
          </cell>
        </row>
        <row r="97">
          <cell r="A97">
            <v>18.13</v>
          </cell>
        </row>
        <row r="98">
          <cell r="A98">
            <v>18.239999999999998</v>
          </cell>
        </row>
        <row r="99">
          <cell r="A99">
            <v>18.260000000000002</v>
          </cell>
        </row>
        <row r="100">
          <cell r="A100">
            <v>18.91</v>
          </cell>
        </row>
        <row r="101">
          <cell r="A101">
            <v>20.85</v>
          </cell>
        </row>
        <row r="102">
          <cell r="A102">
            <v>21.94</v>
          </cell>
        </row>
        <row r="103">
          <cell r="A103">
            <v>24.77</v>
          </cell>
        </row>
        <row r="104">
          <cell r="A104">
            <v>24.67</v>
          </cell>
        </row>
        <row r="105">
          <cell r="A105">
            <v>23.51</v>
          </cell>
        </row>
        <row r="106">
          <cell r="A106">
            <v>20.149999999999999</v>
          </cell>
        </row>
        <row r="107">
          <cell r="A107">
            <v>21.06</v>
          </cell>
        </row>
        <row r="108">
          <cell r="A108">
            <v>21.37</v>
          </cell>
        </row>
        <row r="109">
          <cell r="A109">
            <v>18.149999999999999</v>
          </cell>
        </row>
        <row r="110">
          <cell r="A110">
            <v>16.75</v>
          </cell>
        </row>
        <row r="111">
          <cell r="A111">
            <v>16.37</v>
          </cell>
        </row>
        <row r="112">
          <cell r="A112">
            <v>16.71</v>
          </cell>
        </row>
        <row r="113">
          <cell r="A113">
            <v>18.89</v>
          </cell>
        </row>
        <row r="114">
          <cell r="A114">
            <v>19.21</v>
          </cell>
        </row>
        <row r="115">
          <cell r="A115">
            <v>21.21</v>
          </cell>
        </row>
        <row r="116">
          <cell r="A116">
            <v>22.34</v>
          </cell>
        </row>
        <row r="117">
          <cell r="A117">
            <v>18.62</v>
          </cell>
        </row>
        <row r="118">
          <cell r="A118">
            <v>13.82</v>
          </cell>
        </row>
        <row r="119">
          <cell r="A119">
            <v>15.63</v>
          </cell>
        </row>
        <row r="120">
          <cell r="A120">
            <v>22.64</v>
          </cell>
        </row>
        <row r="121">
          <cell r="A121">
            <v>19.350000000000001</v>
          </cell>
        </row>
        <row r="122">
          <cell r="A122">
            <v>19.399999999999999</v>
          </cell>
        </row>
        <row r="123">
          <cell r="A123">
            <v>20.57</v>
          </cell>
        </row>
        <row r="124">
          <cell r="A124">
            <v>20.37</v>
          </cell>
        </row>
        <row r="125">
          <cell r="A125">
            <v>24.37</v>
          </cell>
        </row>
        <row r="126">
          <cell r="A126">
            <v>21.97</v>
          </cell>
        </row>
        <row r="127">
          <cell r="A127">
            <v>22.2</v>
          </cell>
        </row>
        <row r="128">
          <cell r="A128">
            <v>23.06</v>
          </cell>
        </row>
        <row r="129">
          <cell r="A129">
            <v>24.73</v>
          </cell>
        </row>
        <row r="130">
          <cell r="A130">
            <v>23.88</v>
          </cell>
        </row>
        <row r="131">
          <cell r="A131">
            <v>22.77</v>
          </cell>
        </row>
        <row r="132">
          <cell r="A132">
            <v>23.13</v>
          </cell>
        </row>
        <row r="133">
          <cell r="A133">
            <v>23.7</v>
          </cell>
        </row>
        <row r="134">
          <cell r="A134">
            <v>23.92</v>
          </cell>
        </row>
        <row r="135">
          <cell r="A135">
            <v>24.07</v>
          </cell>
        </row>
        <row r="136">
          <cell r="A136">
            <v>23.58</v>
          </cell>
        </row>
        <row r="137">
          <cell r="A137">
            <v>23.72</v>
          </cell>
        </row>
        <row r="138">
          <cell r="A138">
            <v>26.15</v>
          </cell>
        </row>
        <row r="139">
          <cell r="A139">
            <v>21.58</v>
          </cell>
        </row>
        <row r="140">
          <cell r="A140">
            <v>22.67</v>
          </cell>
        </row>
        <row r="141">
          <cell r="A141">
            <v>22.12</v>
          </cell>
        </row>
        <row r="142">
          <cell r="A142">
            <v>23.71</v>
          </cell>
        </row>
        <row r="143">
          <cell r="A143">
            <v>23.62</v>
          </cell>
        </row>
        <row r="144">
          <cell r="A144">
            <v>24.04</v>
          </cell>
        </row>
        <row r="145">
          <cell r="A145">
            <v>25.83</v>
          </cell>
        </row>
        <row r="146">
          <cell r="A146">
            <v>25.97</v>
          </cell>
        </row>
        <row r="147">
          <cell r="A147">
            <v>25.36</v>
          </cell>
        </row>
        <row r="148">
          <cell r="A148">
            <v>25.6</v>
          </cell>
        </row>
        <row r="149">
          <cell r="A149">
            <v>23.63</v>
          </cell>
        </row>
        <row r="150">
          <cell r="A150">
            <v>23.6</v>
          </cell>
        </row>
        <row r="151">
          <cell r="A151">
            <v>23.52</v>
          </cell>
        </row>
        <row r="152">
          <cell r="A152">
            <v>23.92</v>
          </cell>
        </row>
        <row r="153">
          <cell r="A153">
            <v>25.37</v>
          </cell>
        </row>
        <row r="154">
          <cell r="A154">
            <v>26.17</v>
          </cell>
        </row>
        <row r="155">
          <cell r="A155">
            <v>25.03</v>
          </cell>
        </row>
        <row r="156">
          <cell r="A156">
            <v>26.73</v>
          </cell>
        </row>
        <row r="157">
          <cell r="A157">
            <v>27.3</v>
          </cell>
        </row>
        <row r="158">
          <cell r="A158">
            <v>25.56</v>
          </cell>
        </row>
        <row r="159">
          <cell r="A159">
            <v>25.86</v>
          </cell>
        </row>
        <row r="160">
          <cell r="A160">
            <v>24.95</v>
          </cell>
        </row>
        <row r="161">
          <cell r="A161">
            <v>24.96</v>
          </cell>
        </row>
        <row r="162">
          <cell r="A162">
            <v>27.24</v>
          </cell>
        </row>
        <row r="163">
          <cell r="A163">
            <v>27.41</v>
          </cell>
        </row>
        <row r="164">
          <cell r="A164">
            <v>28.4</v>
          </cell>
        </row>
        <row r="165">
          <cell r="A165">
            <v>28.41</v>
          </cell>
        </row>
        <row r="166">
          <cell r="A166">
            <v>28.87</v>
          </cell>
        </row>
        <row r="167">
          <cell r="A167">
            <v>30.08</v>
          </cell>
        </row>
        <row r="168">
          <cell r="A168">
            <v>29.59</v>
          </cell>
        </row>
        <row r="169">
          <cell r="A169">
            <v>28.83</v>
          </cell>
        </row>
        <row r="170">
          <cell r="A170">
            <v>27.6</v>
          </cell>
        </row>
        <row r="171">
          <cell r="A171">
            <v>28.03</v>
          </cell>
        </row>
        <row r="172">
          <cell r="A172">
            <v>28.18</v>
          </cell>
        </row>
        <row r="173">
          <cell r="A173">
            <v>28.89</v>
          </cell>
        </row>
        <row r="174">
          <cell r="A174">
            <v>30.81</v>
          </cell>
        </row>
        <row r="175">
          <cell r="A175">
            <v>31.41</v>
          </cell>
        </row>
        <row r="176">
          <cell r="A176">
            <v>30.36</v>
          </cell>
        </row>
        <row r="177">
          <cell r="A177">
            <v>32.04</v>
          </cell>
        </row>
        <row r="178">
          <cell r="A178">
            <v>33.06</v>
          </cell>
        </row>
        <row r="179">
          <cell r="A179">
            <v>31.43</v>
          </cell>
        </row>
        <row r="180">
          <cell r="A180">
            <v>29.44</v>
          </cell>
        </row>
        <row r="181">
          <cell r="A181">
            <v>26.43</v>
          </cell>
        </row>
        <row r="182">
          <cell r="A182">
            <v>26.14</v>
          </cell>
        </row>
        <row r="183">
          <cell r="A183">
            <v>25.46</v>
          </cell>
        </row>
        <row r="184">
          <cell r="A184">
            <v>26.44</v>
          </cell>
        </row>
        <row r="185">
          <cell r="A185">
            <v>27.03</v>
          </cell>
        </row>
        <row r="186">
          <cell r="A186">
            <v>25.95</v>
          </cell>
        </row>
        <row r="187">
          <cell r="A187">
            <v>27.45</v>
          </cell>
        </row>
        <row r="188">
          <cell r="A188">
            <v>28.41</v>
          </cell>
        </row>
        <row r="189">
          <cell r="A189">
            <v>28.83</v>
          </cell>
        </row>
        <row r="190">
          <cell r="A190">
            <v>30.38</v>
          </cell>
        </row>
        <row r="191">
          <cell r="A191">
            <v>28.71</v>
          </cell>
        </row>
        <row r="192">
          <cell r="A192">
            <v>29.44</v>
          </cell>
        </row>
        <row r="193">
          <cell r="A193">
            <v>30.85</v>
          </cell>
        </row>
        <row r="194">
          <cell r="A194">
            <v>33.119999999999997</v>
          </cell>
        </row>
        <row r="195">
          <cell r="A195">
            <v>29.35</v>
          </cell>
        </row>
        <row r="196">
          <cell r="A196">
            <v>27.7</v>
          </cell>
        </row>
        <row r="197">
          <cell r="A197">
            <v>28.93</v>
          </cell>
        </row>
        <row r="198">
          <cell r="A198">
            <v>29.03</v>
          </cell>
        </row>
        <row r="199">
          <cell r="A199">
            <v>28.74</v>
          </cell>
        </row>
        <row r="200">
          <cell r="A200">
            <v>30.69</v>
          </cell>
        </row>
        <row r="201">
          <cell r="A201">
            <v>31.07</v>
          </cell>
        </row>
        <row r="202">
          <cell r="A202">
            <v>29.62</v>
          </cell>
        </row>
        <row r="203">
          <cell r="A203">
            <v>28.9</v>
          </cell>
        </row>
        <row r="204">
          <cell r="A204">
            <v>31.19</v>
          </cell>
        </row>
        <row r="205">
          <cell r="A205">
            <v>30.89</v>
          </cell>
        </row>
        <row r="206">
          <cell r="A206">
            <v>27.84</v>
          </cell>
        </row>
        <row r="207">
          <cell r="A207">
            <v>29.09</v>
          </cell>
        </row>
        <row r="208">
          <cell r="A208">
            <v>29.88</v>
          </cell>
        </row>
        <row r="209">
          <cell r="A209">
            <v>31.51</v>
          </cell>
        </row>
        <row r="210">
          <cell r="A210">
            <v>30.99</v>
          </cell>
        </row>
        <row r="211">
          <cell r="A211">
            <v>32.64</v>
          </cell>
        </row>
        <row r="212">
          <cell r="A212">
            <v>30.92</v>
          </cell>
        </row>
        <row r="213">
          <cell r="A213">
            <v>31.97</v>
          </cell>
        </row>
        <row r="214">
          <cell r="A214">
            <v>31.94</v>
          </cell>
        </row>
        <row r="215">
          <cell r="A215">
            <v>32.840000000000003</v>
          </cell>
        </row>
        <row r="216">
          <cell r="A216">
            <v>32.15</v>
          </cell>
        </row>
        <row r="217">
          <cell r="A217">
            <v>32.369999999999997</v>
          </cell>
        </row>
        <row r="218">
          <cell r="A218">
            <v>30.12</v>
          </cell>
        </row>
        <row r="219">
          <cell r="A219">
            <v>29.82</v>
          </cell>
        </row>
        <row r="220">
          <cell r="A220">
            <v>35.68</v>
          </cell>
        </row>
        <row r="221">
          <cell r="A221">
            <v>31.01</v>
          </cell>
        </row>
        <row r="222">
          <cell r="A222">
            <v>27.22</v>
          </cell>
        </row>
        <row r="223">
          <cell r="A223">
            <v>27.71</v>
          </cell>
        </row>
        <row r="224">
          <cell r="A224">
            <v>27.2</v>
          </cell>
        </row>
        <row r="225">
          <cell r="A225">
            <v>27.89</v>
          </cell>
        </row>
        <row r="226">
          <cell r="A226">
            <v>28.2</v>
          </cell>
        </row>
        <row r="227">
          <cell r="A227">
            <v>29.15</v>
          </cell>
        </row>
        <row r="228">
          <cell r="A228">
            <v>29.57</v>
          </cell>
        </row>
        <row r="229">
          <cell r="A229">
            <v>28.46</v>
          </cell>
        </row>
        <row r="230">
          <cell r="A230">
            <v>28.95</v>
          </cell>
        </row>
        <row r="231">
          <cell r="A231">
            <v>28.65</v>
          </cell>
        </row>
        <row r="232">
          <cell r="A232">
            <v>28.4</v>
          </cell>
        </row>
        <row r="233">
          <cell r="A233">
            <v>28.62</v>
          </cell>
        </row>
        <row r="234">
          <cell r="A234">
            <v>28.36</v>
          </cell>
        </row>
        <row r="235">
          <cell r="A235">
            <v>28.24</v>
          </cell>
        </row>
        <row r="236">
          <cell r="A236">
            <v>28.06</v>
          </cell>
        </row>
        <row r="237">
          <cell r="A237">
            <v>27.84</v>
          </cell>
        </row>
        <row r="238">
          <cell r="A238">
            <v>28.34</v>
          </cell>
        </row>
        <row r="239">
          <cell r="A239">
            <v>28.38</v>
          </cell>
        </row>
        <row r="240">
          <cell r="A240">
            <v>26.81</v>
          </cell>
        </row>
        <row r="241">
          <cell r="A241">
            <v>23.87</v>
          </cell>
        </row>
        <row r="242">
          <cell r="A242">
            <v>26.04</v>
          </cell>
        </row>
        <row r="243">
          <cell r="A243">
            <v>28.1</v>
          </cell>
        </row>
        <row r="244">
          <cell r="A244">
            <v>27.41</v>
          </cell>
        </row>
        <row r="245">
          <cell r="A245">
            <v>25.75</v>
          </cell>
        </row>
        <row r="246">
          <cell r="A246">
            <v>27.61</v>
          </cell>
        </row>
        <row r="247">
          <cell r="A247">
            <v>30.53</v>
          </cell>
        </row>
        <row r="248">
          <cell r="A248">
            <v>27.7</v>
          </cell>
        </row>
        <row r="249">
          <cell r="A249">
            <v>27.7</v>
          </cell>
        </row>
        <row r="250">
          <cell r="A250">
            <v>27.16</v>
          </cell>
        </row>
        <row r="251">
          <cell r="A251">
            <v>27.64</v>
          </cell>
        </row>
        <row r="252">
          <cell r="A252">
            <v>31.11</v>
          </cell>
        </row>
        <row r="253">
          <cell r="A253">
            <v>27.5</v>
          </cell>
        </row>
        <row r="254">
          <cell r="A254">
            <v>28.78</v>
          </cell>
        </row>
        <row r="255">
          <cell r="A255">
            <v>28.65</v>
          </cell>
        </row>
        <row r="256">
          <cell r="A256">
            <v>27.05</v>
          </cell>
        </row>
        <row r="257">
          <cell r="A257">
            <v>29.77</v>
          </cell>
        </row>
        <row r="258">
          <cell r="A258">
            <v>28.14</v>
          </cell>
        </row>
        <row r="259">
          <cell r="A259">
            <v>24.14</v>
          </cell>
        </row>
        <row r="260">
          <cell r="A260">
            <v>24.89</v>
          </cell>
        </row>
        <row r="261">
          <cell r="A261">
            <v>29.03</v>
          </cell>
        </row>
        <row r="262">
          <cell r="A262">
            <v>27.25</v>
          </cell>
        </row>
        <row r="263">
          <cell r="A263">
            <v>25.74</v>
          </cell>
        </row>
        <row r="264">
          <cell r="A264">
            <v>26.61</v>
          </cell>
        </row>
        <row r="265">
          <cell r="A265">
            <v>25.35</v>
          </cell>
        </row>
        <row r="266">
          <cell r="A266">
            <v>25.53</v>
          </cell>
        </row>
        <row r="267">
          <cell r="A267">
            <v>26.21</v>
          </cell>
        </row>
        <row r="268">
          <cell r="A268">
            <v>28.75</v>
          </cell>
        </row>
        <row r="269">
          <cell r="A269">
            <v>26.64</v>
          </cell>
        </row>
        <row r="270">
          <cell r="A270">
            <v>24.95</v>
          </cell>
        </row>
        <row r="271">
          <cell r="A271">
            <v>24.99</v>
          </cell>
        </row>
        <row r="272">
          <cell r="A272">
            <v>25.07</v>
          </cell>
        </row>
        <row r="273">
          <cell r="A273">
            <v>24.36</v>
          </cell>
        </row>
        <row r="274">
          <cell r="A274">
            <v>23.28</v>
          </cell>
        </row>
        <row r="275">
          <cell r="A275">
            <v>25.58</v>
          </cell>
        </row>
        <row r="276">
          <cell r="A276">
            <v>25.55</v>
          </cell>
        </row>
        <row r="277">
          <cell r="A277">
            <v>24.8</v>
          </cell>
        </row>
        <row r="278">
          <cell r="A278">
            <v>25.64</v>
          </cell>
        </row>
        <row r="279">
          <cell r="A279">
            <v>27.94</v>
          </cell>
        </row>
        <row r="280">
          <cell r="A280">
            <v>24.67</v>
          </cell>
        </row>
        <row r="281">
          <cell r="A281">
            <v>24.35</v>
          </cell>
        </row>
        <row r="282">
          <cell r="A282">
            <v>24.85</v>
          </cell>
        </row>
        <row r="283">
          <cell r="A283">
            <v>24.82</v>
          </cell>
        </row>
        <row r="284">
          <cell r="A284">
            <v>24.81</v>
          </cell>
        </row>
        <row r="285">
          <cell r="A285">
            <v>26.29</v>
          </cell>
        </row>
        <row r="286">
          <cell r="A286">
            <v>26.77</v>
          </cell>
        </row>
        <row r="287">
          <cell r="A287">
            <v>26.53</v>
          </cell>
        </row>
        <row r="288">
          <cell r="A288">
            <v>24.83</v>
          </cell>
        </row>
        <row r="289">
          <cell r="A289">
            <v>24.32</v>
          </cell>
        </row>
        <row r="290">
          <cell r="A290">
            <v>23.91</v>
          </cell>
        </row>
        <row r="291">
          <cell r="A291">
            <v>22.33</v>
          </cell>
        </row>
        <row r="292">
          <cell r="A292">
            <v>23.05</v>
          </cell>
        </row>
        <row r="293">
          <cell r="A293">
            <v>24.49</v>
          </cell>
        </row>
        <row r="294">
          <cell r="A294">
            <v>24.61</v>
          </cell>
        </row>
        <row r="295">
          <cell r="A295">
            <v>23.63</v>
          </cell>
        </row>
        <row r="296">
          <cell r="A296">
            <v>22.03</v>
          </cell>
        </row>
        <row r="297">
          <cell r="A297">
            <v>22.8</v>
          </cell>
        </row>
        <row r="298">
          <cell r="A298">
            <v>24.03</v>
          </cell>
        </row>
        <row r="299">
          <cell r="A299">
            <v>24.25</v>
          </cell>
        </row>
        <row r="300">
          <cell r="A300">
            <v>25.3</v>
          </cell>
        </row>
        <row r="301">
          <cell r="A301">
            <v>22.85</v>
          </cell>
        </row>
        <row r="302">
          <cell r="A302">
            <v>22.61</v>
          </cell>
        </row>
        <row r="303">
          <cell r="A303">
            <v>22.09</v>
          </cell>
        </row>
        <row r="304">
          <cell r="A304">
            <v>22.1</v>
          </cell>
        </row>
        <row r="305">
          <cell r="A305">
            <v>21.57</v>
          </cell>
        </row>
        <row r="306">
          <cell r="A306">
            <v>21.31</v>
          </cell>
        </row>
        <row r="307">
          <cell r="A307">
            <v>21.2</v>
          </cell>
        </row>
        <row r="308">
          <cell r="A308">
            <v>21.54</v>
          </cell>
        </row>
        <row r="309">
          <cell r="A309">
            <v>23.39</v>
          </cell>
        </row>
        <row r="310">
          <cell r="A310">
            <v>19.670000000000002</v>
          </cell>
        </row>
        <row r="311">
          <cell r="A311">
            <v>20.309999999999999</v>
          </cell>
        </row>
        <row r="312">
          <cell r="A312">
            <v>20.78</v>
          </cell>
        </row>
        <row r="313">
          <cell r="A313">
            <v>17.87</v>
          </cell>
        </row>
        <row r="314">
          <cell r="A314">
            <v>18.309999999999999</v>
          </cell>
        </row>
        <row r="315">
          <cell r="A315">
            <v>20.87</v>
          </cell>
        </row>
        <row r="316">
          <cell r="A316">
            <v>22.88</v>
          </cell>
        </row>
        <row r="317">
          <cell r="A317">
            <v>21.83</v>
          </cell>
        </row>
        <row r="318">
          <cell r="A318">
            <v>16.100000000000001</v>
          </cell>
        </row>
        <row r="319">
          <cell r="A319">
            <v>17.899999999999999</v>
          </cell>
        </row>
        <row r="320">
          <cell r="A320">
            <v>18.399999999999999</v>
          </cell>
        </row>
        <row r="321">
          <cell r="A321">
            <v>18.260000000000002</v>
          </cell>
        </row>
        <row r="322">
          <cell r="A322">
            <v>18.260000000000002</v>
          </cell>
        </row>
        <row r="323">
          <cell r="A323">
            <v>18.48</v>
          </cell>
        </row>
        <row r="324">
          <cell r="A324">
            <v>19.66</v>
          </cell>
        </row>
        <row r="325">
          <cell r="A325">
            <v>20.51</v>
          </cell>
        </row>
        <row r="326">
          <cell r="A326">
            <v>18.8</v>
          </cell>
        </row>
        <row r="327">
          <cell r="A327">
            <v>21.16</v>
          </cell>
        </row>
        <row r="328">
          <cell r="A328">
            <v>22.16</v>
          </cell>
        </row>
        <row r="329">
          <cell r="A329">
            <v>23.16</v>
          </cell>
        </row>
        <row r="330">
          <cell r="A330">
            <v>18.149999999999999</v>
          </cell>
        </row>
        <row r="331">
          <cell r="A331">
            <v>17.27</v>
          </cell>
        </row>
        <row r="332">
          <cell r="A332">
            <v>18.670000000000002</v>
          </cell>
        </row>
        <row r="333">
          <cell r="A333">
            <v>19.399999999999999</v>
          </cell>
        </row>
        <row r="334">
          <cell r="A334">
            <v>12.98</v>
          </cell>
        </row>
        <row r="335">
          <cell r="A335">
            <v>16.07</v>
          </cell>
        </row>
        <row r="336">
          <cell r="A336">
            <v>14.94</v>
          </cell>
        </row>
        <row r="337">
          <cell r="A337">
            <v>13.09</v>
          </cell>
        </row>
        <row r="338">
          <cell r="A338">
            <v>13.25</v>
          </cell>
        </row>
        <row r="339">
          <cell r="A339">
            <v>14.34</v>
          </cell>
        </row>
        <row r="340">
          <cell r="A340">
            <v>14.92</v>
          </cell>
        </row>
        <row r="341">
          <cell r="A341">
            <v>15.5</v>
          </cell>
        </row>
        <row r="342">
          <cell r="A342">
            <v>19.11</v>
          </cell>
        </row>
        <row r="343">
          <cell r="A343">
            <v>19.739999999999998</v>
          </cell>
        </row>
        <row r="344">
          <cell r="A344">
            <v>19.91</v>
          </cell>
        </row>
        <row r="345">
          <cell r="A345">
            <v>16.239999999999998</v>
          </cell>
        </row>
        <row r="346">
          <cell r="A346">
            <v>15.48</v>
          </cell>
        </row>
        <row r="347">
          <cell r="A347">
            <v>14.98</v>
          </cell>
        </row>
        <row r="348">
          <cell r="A348">
            <v>18.22</v>
          </cell>
        </row>
        <row r="349">
          <cell r="A349">
            <v>19.43</v>
          </cell>
        </row>
        <row r="350">
          <cell r="A350">
            <v>15.52</v>
          </cell>
        </row>
        <row r="351">
          <cell r="A351">
            <v>13.83</v>
          </cell>
        </row>
        <row r="352">
          <cell r="A352">
            <v>13.93</v>
          </cell>
        </row>
        <row r="353">
          <cell r="A353">
            <v>14.85</v>
          </cell>
        </row>
        <row r="354">
          <cell r="A354">
            <v>14.74</v>
          </cell>
        </row>
        <row r="355">
          <cell r="A355">
            <v>14.85</v>
          </cell>
        </row>
        <row r="356">
          <cell r="A356">
            <v>18.2</v>
          </cell>
        </row>
        <row r="357">
          <cell r="A357">
            <v>15.93</v>
          </cell>
        </row>
        <row r="358">
          <cell r="A358">
            <v>14.84</v>
          </cell>
        </row>
        <row r="359">
          <cell r="A359">
            <v>16.13</v>
          </cell>
        </row>
        <row r="360">
          <cell r="A360">
            <v>17.57</v>
          </cell>
        </row>
        <row r="361">
          <cell r="A361">
            <v>17.09</v>
          </cell>
        </row>
        <row r="362">
          <cell r="A362">
            <v>19.25</v>
          </cell>
        </row>
        <row r="363">
          <cell r="A363">
            <v>19.649999999999999</v>
          </cell>
        </row>
        <row r="364">
          <cell r="A364">
            <v>19.22</v>
          </cell>
        </row>
      </sheetData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7_Temp_Min"/>
      <sheetName val="data"/>
    </sheetNames>
    <sheetDataSet>
      <sheetData sheetId="0" refreshError="1"/>
      <sheetData sheetId="1">
        <row r="1">
          <cell r="A1">
            <v>10.56</v>
          </cell>
        </row>
        <row r="2">
          <cell r="A2">
            <v>10.42</v>
          </cell>
        </row>
        <row r="3">
          <cell r="A3">
            <v>9.9700000000000006</v>
          </cell>
        </row>
        <row r="4">
          <cell r="A4">
            <v>11.14</v>
          </cell>
        </row>
        <row r="5">
          <cell r="A5">
            <v>10.71</v>
          </cell>
        </row>
        <row r="6">
          <cell r="A6">
            <v>10.050000000000001</v>
          </cell>
        </row>
        <row r="7">
          <cell r="A7">
            <v>9.7200000000000006</v>
          </cell>
        </row>
        <row r="8">
          <cell r="A8">
            <v>7.13</v>
          </cell>
        </row>
        <row r="9">
          <cell r="A9">
            <v>8.7200000000000006</v>
          </cell>
        </row>
        <row r="10">
          <cell r="A10">
            <v>8.15</v>
          </cell>
        </row>
        <row r="11">
          <cell r="A11">
            <v>9.9</v>
          </cell>
        </row>
        <row r="12">
          <cell r="A12">
            <v>9.57</v>
          </cell>
        </row>
        <row r="13">
          <cell r="A13">
            <v>9.94</v>
          </cell>
        </row>
        <row r="14">
          <cell r="A14">
            <v>7.48</v>
          </cell>
        </row>
        <row r="15">
          <cell r="A15">
            <v>6.63</v>
          </cell>
        </row>
        <row r="16">
          <cell r="A16">
            <v>8.68</v>
          </cell>
        </row>
        <row r="17">
          <cell r="A17">
            <v>5.83</v>
          </cell>
        </row>
        <row r="18">
          <cell r="A18">
            <v>3.51</v>
          </cell>
        </row>
        <row r="19">
          <cell r="A19">
            <v>5.64</v>
          </cell>
        </row>
        <row r="20">
          <cell r="A20">
            <v>7.77</v>
          </cell>
        </row>
        <row r="21">
          <cell r="A21">
            <v>7.45</v>
          </cell>
        </row>
        <row r="22">
          <cell r="A22">
            <v>8.8699999999999992</v>
          </cell>
        </row>
        <row r="23">
          <cell r="A23">
            <v>7.73</v>
          </cell>
        </row>
        <row r="24">
          <cell r="A24">
            <v>8.1300000000000008</v>
          </cell>
        </row>
        <row r="25">
          <cell r="A25">
            <v>8.0399999999999991</v>
          </cell>
        </row>
        <row r="26">
          <cell r="A26">
            <v>7.97</v>
          </cell>
        </row>
        <row r="27">
          <cell r="A27">
            <v>10.62</v>
          </cell>
        </row>
        <row r="28">
          <cell r="A28">
            <v>8.14</v>
          </cell>
        </row>
        <row r="29">
          <cell r="A29">
            <v>8.16</v>
          </cell>
        </row>
        <row r="30">
          <cell r="A30">
            <v>9.07</v>
          </cell>
        </row>
        <row r="31">
          <cell r="A31">
            <v>10.79</v>
          </cell>
        </row>
        <row r="32">
          <cell r="A32">
            <v>10.93</v>
          </cell>
        </row>
        <row r="33">
          <cell r="A33">
            <v>10.28</v>
          </cell>
        </row>
        <row r="34">
          <cell r="A34">
            <v>11.34</v>
          </cell>
        </row>
        <row r="35">
          <cell r="A35">
            <v>10.94</v>
          </cell>
        </row>
        <row r="36">
          <cell r="A36">
            <v>11.07</v>
          </cell>
        </row>
        <row r="37">
          <cell r="A37">
            <v>9.35</v>
          </cell>
        </row>
        <row r="38">
          <cell r="A38">
            <v>10.16</v>
          </cell>
        </row>
        <row r="39">
          <cell r="A39">
            <v>8</v>
          </cell>
        </row>
        <row r="40">
          <cell r="A40">
            <v>7.58</v>
          </cell>
        </row>
        <row r="41">
          <cell r="A41">
            <v>9.56</v>
          </cell>
        </row>
        <row r="42">
          <cell r="A42">
            <v>10.5</v>
          </cell>
        </row>
        <row r="43">
          <cell r="A43">
            <v>11.48</v>
          </cell>
        </row>
        <row r="44">
          <cell r="A44">
            <v>11.67</v>
          </cell>
        </row>
        <row r="45">
          <cell r="A45">
            <v>9.44</v>
          </cell>
        </row>
        <row r="46">
          <cell r="A46">
            <v>9.6300000000000008</v>
          </cell>
        </row>
        <row r="47">
          <cell r="A47">
            <v>10.86</v>
          </cell>
        </row>
        <row r="48">
          <cell r="A48">
            <v>10.65</v>
          </cell>
        </row>
        <row r="49">
          <cell r="A49">
            <v>9.7799999999999994</v>
          </cell>
        </row>
        <row r="50">
          <cell r="A50">
            <v>11.25</v>
          </cell>
        </row>
        <row r="51">
          <cell r="A51">
            <v>11.07</v>
          </cell>
        </row>
        <row r="52">
          <cell r="A52">
            <v>10.220000000000001</v>
          </cell>
        </row>
        <row r="53">
          <cell r="A53">
            <v>10.55</v>
          </cell>
        </row>
        <row r="54">
          <cell r="A54">
            <v>12.78</v>
          </cell>
        </row>
        <row r="55">
          <cell r="A55">
            <v>11.85</v>
          </cell>
        </row>
        <row r="56">
          <cell r="A56">
            <v>10.34</v>
          </cell>
        </row>
        <row r="57">
          <cell r="A57">
            <v>9.7899999999999991</v>
          </cell>
        </row>
        <row r="58">
          <cell r="A58">
            <v>10.119999999999999</v>
          </cell>
        </row>
        <row r="59">
          <cell r="A59">
            <v>9.0299999999999994</v>
          </cell>
        </row>
        <row r="60">
          <cell r="A60">
            <v>10.42</v>
          </cell>
        </row>
        <row r="61">
          <cell r="A61">
            <v>11.42</v>
          </cell>
        </row>
        <row r="62">
          <cell r="A62">
            <v>9.9600000000000009</v>
          </cell>
        </row>
        <row r="63">
          <cell r="A63">
            <v>9.24</v>
          </cell>
        </row>
        <row r="64">
          <cell r="A64">
            <v>11.08</v>
          </cell>
        </row>
        <row r="65">
          <cell r="A65">
            <v>12.59</v>
          </cell>
        </row>
        <row r="66">
          <cell r="A66">
            <v>12.71</v>
          </cell>
        </row>
        <row r="67">
          <cell r="A67">
            <v>13.02</v>
          </cell>
        </row>
        <row r="68">
          <cell r="A68">
            <v>13.53</v>
          </cell>
        </row>
        <row r="69">
          <cell r="A69">
            <v>16.14</v>
          </cell>
        </row>
        <row r="70">
          <cell r="A70">
            <v>15.52</v>
          </cell>
        </row>
        <row r="71">
          <cell r="A71">
            <v>14.32</v>
          </cell>
        </row>
        <row r="72">
          <cell r="A72">
            <v>9.58</v>
          </cell>
        </row>
        <row r="73">
          <cell r="A73">
            <v>11.24</v>
          </cell>
        </row>
        <row r="74">
          <cell r="A74">
            <v>12.16</v>
          </cell>
        </row>
        <row r="75">
          <cell r="A75">
            <v>11.2</v>
          </cell>
        </row>
        <row r="76">
          <cell r="A76">
            <v>11.17</v>
          </cell>
        </row>
        <row r="77">
          <cell r="A77">
            <v>10.37</v>
          </cell>
        </row>
        <row r="78">
          <cell r="A78">
            <v>11.54</v>
          </cell>
        </row>
        <row r="79">
          <cell r="A79">
            <v>12.68</v>
          </cell>
        </row>
        <row r="80">
          <cell r="A80">
            <v>12.68</v>
          </cell>
        </row>
        <row r="81">
          <cell r="A81">
            <v>11.85</v>
          </cell>
        </row>
        <row r="82">
          <cell r="A82">
            <v>9.83</v>
          </cell>
        </row>
        <row r="83">
          <cell r="A83">
            <v>9.2799999999999994</v>
          </cell>
        </row>
        <row r="84">
          <cell r="A84">
            <v>8.69</v>
          </cell>
        </row>
        <row r="85">
          <cell r="A85">
            <v>9.9499999999999993</v>
          </cell>
        </row>
        <row r="86">
          <cell r="A86">
            <v>10.86</v>
          </cell>
        </row>
        <row r="87">
          <cell r="A87">
            <v>12.43</v>
          </cell>
        </row>
        <row r="88">
          <cell r="A88">
            <v>12.63</v>
          </cell>
        </row>
        <row r="89">
          <cell r="A89">
            <v>12.34</v>
          </cell>
        </row>
        <row r="90">
          <cell r="A90">
            <v>13.06</v>
          </cell>
        </row>
        <row r="91">
          <cell r="A91">
            <v>12.62</v>
          </cell>
        </row>
        <row r="92">
          <cell r="A92">
            <v>11.96</v>
          </cell>
        </row>
        <row r="93">
          <cell r="A93">
            <v>11.49</v>
          </cell>
        </row>
        <row r="94">
          <cell r="A94">
            <v>11.66</v>
          </cell>
        </row>
        <row r="95">
          <cell r="A95">
            <v>12.24</v>
          </cell>
        </row>
        <row r="96">
          <cell r="A96">
            <v>11.79</v>
          </cell>
        </row>
        <row r="97">
          <cell r="A97">
            <v>11.12</v>
          </cell>
        </row>
        <row r="98">
          <cell r="A98">
            <v>11.34</v>
          </cell>
        </row>
        <row r="99">
          <cell r="A99">
            <v>11.37</v>
          </cell>
        </row>
        <row r="100">
          <cell r="A100">
            <v>11.4</v>
          </cell>
        </row>
        <row r="101">
          <cell r="A101">
            <v>12.57</v>
          </cell>
        </row>
        <row r="102">
          <cell r="A102">
            <v>14.32</v>
          </cell>
        </row>
        <row r="103">
          <cell r="A103">
            <v>15.05</v>
          </cell>
        </row>
        <row r="104">
          <cell r="A104">
            <v>17.3</v>
          </cell>
        </row>
        <row r="105">
          <cell r="A105">
            <v>15.44</v>
          </cell>
        </row>
        <row r="106">
          <cell r="A106">
            <v>14.48</v>
          </cell>
        </row>
        <row r="107">
          <cell r="A107">
            <v>14.94</v>
          </cell>
        </row>
        <row r="108">
          <cell r="A108">
            <v>15.22</v>
          </cell>
        </row>
        <row r="109">
          <cell r="A109">
            <v>14.61</v>
          </cell>
        </row>
        <row r="110">
          <cell r="A110">
            <v>13.1</v>
          </cell>
        </row>
        <row r="111">
          <cell r="A111">
            <v>12.2</v>
          </cell>
        </row>
        <row r="112">
          <cell r="A112">
            <v>12.62</v>
          </cell>
        </row>
        <row r="113">
          <cell r="A113">
            <v>12.08</v>
          </cell>
        </row>
        <row r="114">
          <cell r="A114">
            <v>12.68</v>
          </cell>
        </row>
        <row r="115">
          <cell r="A115">
            <v>13.79</v>
          </cell>
        </row>
        <row r="116">
          <cell r="A116">
            <v>15.18</v>
          </cell>
        </row>
        <row r="117">
          <cell r="A117">
            <v>13.68</v>
          </cell>
        </row>
        <row r="118">
          <cell r="A118">
            <v>12.93</v>
          </cell>
        </row>
        <row r="119">
          <cell r="A119">
            <v>13.26</v>
          </cell>
        </row>
        <row r="120">
          <cell r="A120">
            <v>13.07</v>
          </cell>
        </row>
        <row r="121">
          <cell r="A121">
            <v>13.26</v>
          </cell>
        </row>
        <row r="122">
          <cell r="A122">
            <v>12.62</v>
          </cell>
        </row>
        <row r="123">
          <cell r="A123">
            <v>12.72</v>
          </cell>
        </row>
        <row r="124">
          <cell r="A124">
            <v>13.31</v>
          </cell>
        </row>
        <row r="125">
          <cell r="A125">
            <v>15.53</v>
          </cell>
        </row>
        <row r="126">
          <cell r="A126">
            <v>14.85</v>
          </cell>
        </row>
        <row r="127">
          <cell r="A127">
            <v>14.88</v>
          </cell>
        </row>
        <row r="128">
          <cell r="A128">
            <v>15.78</v>
          </cell>
        </row>
        <row r="129">
          <cell r="A129">
            <v>16.05</v>
          </cell>
        </row>
        <row r="130">
          <cell r="A130">
            <v>17.34</v>
          </cell>
        </row>
        <row r="131">
          <cell r="A131">
            <v>16.670000000000002</v>
          </cell>
        </row>
        <row r="132">
          <cell r="A132">
            <v>15.2</v>
          </cell>
        </row>
        <row r="133">
          <cell r="A133">
            <v>15.7</v>
          </cell>
        </row>
        <row r="134">
          <cell r="A134">
            <v>17.47</v>
          </cell>
        </row>
        <row r="135">
          <cell r="A135">
            <v>16.920000000000002</v>
          </cell>
        </row>
        <row r="136">
          <cell r="A136">
            <v>16.93</v>
          </cell>
        </row>
        <row r="137">
          <cell r="A137">
            <v>17.07</v>
          </cell>
        </row>
        <row r="138">
          <cell r="A138">
            <v>16.95</v>
          </cell>
        </row>
        <row r="139">
          <cell r="A139">
            <v>15.81</v>
          </cell>
        </row>
        <row r="140">
          <cell r="A140">
            <v>14.86</v>
          </cell>
        </row>
        <row r="141">
          <cell r="A141">
            <v>15.78</v>
          </cell>
        </row>
        <row r="142">
          <cell r="A142">
            <v>17.18</v>
          </cell>
        </row>
        <row r="143">
          <cell r="A143">
            <v>16.95</v>
          </cell>
        </row>
        <row r="144">
          <cell r="A144">
            <v>17.27</v>
          </cell>
        </row>
        <row r="145">
          <cell r="A145">
            <v>18.510000000000002</v>
          </cell>
        </row>
        <row r="146">
          <cell r="A146">
            <v>19.7</v>
          </cell>
        </row>
        <row r="147">
          <cell r="A147">
            <v>19.03</v>
          </cell>
        </row>
        <row r="148">
          <cell r="A148">
            <v>19.059999999999999</v>
          </cell>
        </row>
        <row r="149">
          <cell r="A149">
            <v>18.11</v>
          </cell>
        </row>
        <row r="150">
          <cell r="A150">
            <v>18.39</v>
          </cell>
        </row>
        <row r="151">
          <cell r="A151">
            <v>17.89</v>
          </cell>
        </row>
        <row r="152">
          <cell r="A152">
            <v>18.46</v>
          </cell>
        </row>
        <row r="153">
          <cell r="A153">
            <v>19.350000000000001</v>
          </cell>
        </row>
        <row r="154">
          <cell r="A154">
            <v>19.52</v>
          </cell>
        </row>
        <row r="155">
          <cell r="A155">
            <v>19.579999999999998</v>
          </cell>
        </row>
        <row r="156">
          <cell r="A156">
            <v>19.02</v>
          </cell>
        </row>
        <row r="157">
          <cell r="A157">
            <v>18.87</v>
          </cell>
        </row>
        <row r="158">
          <cell r="A158">
            <v>19.27</v>
          </cell>
        </row>
        <row r="159">
          <cell r="A159">
            <v>19.29</v>
          </cell>
        </row>
        <row r="160">
          <cell r="A160">
            <v>19.43</v>
          </cell>
        </row>
        <row r="161">
          <cell r="A161">
            <v>18.309999999999999</v>
          </cell>
        </row>
        <row r="162">
          <cell r="A162">
            <v>19.38</v>
          </cell>
        </row>
        <row r="163">
          <cell r="A163">
            <v>20.45</v>
          </cell>
        </row>
        <row r="164">
          <cell r="A164">
            <v>20.67</v>
          </cell>
        </row>
        <row r="165">
          <cell r="A165">
            <v>21.74</v>
          </cell>
        </row>
        <row r="166">
          <cell r="A166">
            <v>23.17</v>
          </cell>
        </row>
        <row r="167">
          <cell r="A167">
            <v>22.96</v>
          </cell>
        </row>
        <row r="168">
          <cell r="A168">
            <v>22.5</v>
          </cell>
        </row>
        <row r="169">
          <cell r="A169">
            <v>21.68</v>
          </cell>
        </row>
        <row r="170">
          <cell r="A170">
            <v>22.38</v>
          </cell>
        </row>
        <row r="171">
          <cell r="A171">
            <v>21.25</v>
          </cell>
        </row>
        <row r="172">
          <cell r="A172">
            <v>22.02</v>
          </cell>
        </row>
        <row r="173">
          <cell r="A173">
            <v>22.61</v>
          </cell>
        </row>
        <row r="174">
          <cell r="A174">
            <v>22.99</v>
          </cell>
        </row>
        <row r="175">
          <cell r="A175">
            <v>23.49</v>
          </cell>
        </row>
        <row r="176">
          <cell r="A176">
            <v>24.48</v>
          </cell>
        </row>
        <row r="177">
          <cell r="A177">
            <v>24.36</v>
          </cell>
        </row>
        <row r="178">
          <cell r="A178">
            <v>25.1</v>
          </cell>
        </row>
        <row r="179">
          <cell r="A179">
            <v>22.76</v>
          </cell>
        </row>
        <row r="180">
          <cell r="A180">
            <v>21.78</v>
          </cell>
        </row>
        <row r="181">
          <cell r="A181">
            <v>19.68</v>
          </cell>
        </row>
        <row r="182">
          <cell r="A182">
            <v>19.53</v>
          </cell>
        </row>
        <row r="183">
          <cell r="A183">
            <v>19.149999999999999</v>
          </cell>
        </row>
        <row r="184">
          <cell r="A184">
            <v>19.45</v>
          </cell>
        </row>
        <row r="185">
          <cell r="A185">
            <v>19.63</v>
          </cell>
        </row>
        <row r="186">
          <cell r="A186">
            <v>19.88</v>
          </cell>
        </row>
        <row r="187">
          <cell r="A187">
            <v>22.16</v>
          </cell>
        </row>
        <row r="188">
          <cell r="A188">
            <v>21.31</v>
          </cell>
        </row>
        <row r="189">
          <cell r="A189">
            <v>20.99</v>
          </cell>
        </row>
        <row r="190">
          <cell r="A190">
            <v>23.42</v>
          </cell>
        </row>
        <row r="191">
          <cell r="A191">
            <v>22.85</v>
          </cell>
        </row>
        <row r="192">
          <cell r="A192">
            <v>22.9</v>
          </cell>
        </row>
        <row r="193">
          <cell r="A193">
            <v>23.38</v>
          </cell>
        </row>
        <row r="194">
          <cell r="A194">
            <v>24.4</v>
          </cell>
        </row>
        <row r="195">
          <cell r="A195">
            <v>22.99</v>
          </cell>
        </row>
        <row r="196">
          <cell r="A196">
            <v>22.14</v>
          </cell>
        </row>
        <row r="197">
          <cell r="A197">
            <v>21.72</v>
          </cell>
        </row>
        <row r="198">
          <cell r="A198">
            <v>23.24</v>
          </cell>
        </row>
        <row r="199">
          <cell r="A199">
            <v>23.32</v>
          </cell>
        </row>
        <row r="200">
          <cell r="A200">
            <v>23.47</v>
          </cell>
        </row>
        <row r="201">
          <cell r="A201">
            <v>22.92</v>
          </cell>
        </row>
        <row r="202">
          <cell r="A202">
            <v>21.85</v>
          </cell>
        </row>
        <row r="203">
          <cell r="A203">
            <v>21.82</v>
          </cell>
        </row>
        <row r="204">
          <cell r="A204">
            <v>22.5</v>
          </cell>
        </row>
        <row r="205">
          <cell r="A205">
            <v>22.46</v>
          </cell>
        </row>
        <row r="206">
          <cell r="A206">
            <v>22.95</v>
          </cell>
        </row>
        <row r="207">
          <cell r="A207">
            <v>22.19</v>
          </cell>
        </row>
        <row r="208">
          <cell r="A208">
            <v>22.64</v>
          </cell>
        </row>
        <row r="209">
          <cell r="A209">
            <v>24.97</v>
          </cell>
        </row>
        <row r="210">
          <cell r="A210">
            <v>24.34</v>
          </cell>
        </row>
        <row r="211">
          <cell r="A211">
            <v>25.32</v>
          </cell>
        </row>
        <row r="212">
          <cell r="A212">
            <v>24.45</v>
          </cell>
        </row>
        <row r="213">
          <cell r="A213">
            <v>24.21</v>
          </cell>
        </row>
        <row r="214">
          <cell r="A214">
            <v>25.09</v>
          </cell>
        </row>
        <row r="215">
          <cell r="A215">
            <v>24.81</v>
          </cell>
        </row>
        <row r="216">
          <cell r="A216">
            <v>25.16</v>
          </cell>
        </row>
        <row r="217">
          <cell r="A217">
            <v>26.29</v>
          </cell>
        </row>
        <row r="218">
          <cell r="A218">
            <v>25.1</v>
          </cell>
        </row>
        <row r="219">
          <cell r="A219">
            <v>24.96</v>
          </cell>
        </row>
        <row r="220">
          <cell r="A220">
            <v>25.69</v>
          </cell>
        </row>
        <row r="221">
          <cell r="A221">
            <v>24.11</v>
          </cell>
        </row>
        <row r="222">
          <cell r="A222">
            <v>21.33</v>
          </cell>
        </row>
        <row r="223">
          <cell r="A223">
            <v>22</v>
          </cell>
        </row>
        <row r="224">
          <cell r="A224">
            <v>22.2</v>
          </cell>
        </row>
        <row r="225">
          <cell r="A225">
            <v>21.34</v>
          </cell>
        </row>
        <row r="226">
          <cell r="A226">
            <v>22.2</v>
          </cell>
        </row>
        <row r="227">
          <cell r="A227">
            <v>22.8</v>
          </cell>
        </row>
        <row r="228">
          <cell r="A228">
            <v>23.53</v>
          </cell>
        </row>
        <row r="229">
          <cell r="A229">
            <v>23.04</v>
          </cell>
        </row>
        <row r="230">
          <cell r="A230">
            <v>22.77</v>
          </cell>
        </row>
        <row r="231">
          <cell r="A231">
            <v>23.66</v>
          </cell>
        </row>
        <row r="232">
          <cell r="A232">
            <v>23.69</v>
          </cell>
        </row>
        <row r="233">
          <cell r="A233">
            <v>22.85</v>
          </cell>
        </row>
        <row r="234">
          <cell r="A234">
            <v>22.19</v>
          </cell>
        </row>
        <row r="235">
          <cell r="A235">
            <v>22.59</v>
          </cell>
        </row>
        <row r="236">
          <cell r="A236">
            <v>22.82</v>
          </cell>
        </row>
        <row r="237">
          <cell r="A237">
            <v>22.63</v>
          </cell>
        </row>
        <row r="238">
          <cell r="A238">
            <v>22.43</v>
          </cell>
        </row>
        <row r="239">
          <cell r="A239">
            <v>23.63</v>
          </cell>
        </row>
        <row r="240">
          <cell r="A240">
            <v>23.4</v>
          </cell>
        </row>
        <row r="241">
          <cell r="A241">
            <v>20.16</v>
          </cell>
        </row>
        <row r="242">
          <cell r="A242">
            <v>20.37</v>
          </cell>
        </row>
        <row r="243">
          <cell r="A243">
            <v>21.59</v>
          </cell>
        </row>
        <row r="244">
          <cell r="A244">
            <v>21.78</v>
          </cell>
        </row>
        <row r="245">
          <cell r="A245">
            <v>22</v>
          </cell>
        </row>
        <row r="246">
          <cell r="A246">
            <v>22.06</v>
          </cell>
        </row>
        <row r="247">
          <cell r="A247">
            <v>22.31</v>
          </cell>
        </row>
        <row r="248">
          <cell r="A248">
            <v>22.05</v>
          </cell>
        </row>
        <row r="249">
          <cell r="A249">
            <v>22.39</v>
          </cell>
        </row>
        <row r="250">
          <cell r="A250">
            <v>22.29</v>
          </cell>
        </row>
        <row r="251">
          <cell r="A251">
            <v>21.83</v>
          </cell>
        </row>
        <row r="252">
          <cell r="A252">
            <v>21.03</v>
          </cell>
        </row>
        <row r="253">
          <cell r="A253">
            <v>18.97</v>
          </cell>
        </row>
        <row r="254">
          <cell r="A254">
            <v>20.18</v>
          </cell>
        </row>
        <row r="255">
          <cell r="A255">
            <v>21.45</v>
          </cell>
        </row>
        <row r="256">
          <cell r="A256">
            <v>20.66</v>
          </cell>
        </row>
        <row r="257">
          <cell r="A257">
            <v>21.07</v>
          </cell>
        </row>
        <row r="258">
          <cell r="A258">
            <v>21.49</v>
          </cell>
        </row>
        <row r="259">
          <cell r="A259">
            <v>20.09</v>
          </cell>
        </row>
        <row r="260">
          <cell r="A260">
            <v>19.72</v>
          </cell>
        </row>
        <row r="261">
          <cell r="A261">
            <v>18.850000000000001</v>
          </cell>
        </row>
        <row r="262">
          <cell r="A262">
            <v>19.739999999999998</v>
          </cell>
        </row>
        <row r="263">
          <cell r="A263">
            <v>20.11</v>
          </cell>
        </row>
        <row r="264">
          <cell r="A264">
            <v>19.77</v>
          </cell>
        </row>
        <row r="265">
          <cell r="A265">
            <v>20.309999999999999</v>
          </cell>
        </row>
        <row r="266">
          <cell r="A266">
            <v>20.100000000000001</v>
          </cell>
        </row>
        <row r="267">
          <cell r="A267">
            <v>20.02</v>
          </cell>
        </row>
        <row r="268">
          <cell r="A268">
            <v>20.28</v>
          </cell>
        </row>
        <row r="269">
          <cell r="A269">
            <v>20.8</v>
          </cell>
        </row>
        <row r="270">
          <cell r="A270">
            <v>21.13</v>
          </cell>
        </row>
        <row r="271">
          <cell r="A271">
            <v>20.43</v>
          </cell>
        </row>
        <row r="272">
          <cell r="A272">
            <v>19.170000000000002</v>
          </cell>
        </row>
        <row r="273">
          <cell r="A273">
            <v>19.7</v>
          </cell>
        </row>
        <row r="274">
          <cell r="A274">
            <v>19.8</v>
          </cell>
        </row>
        <row r="275">
          <cell r="A275">
            <v>19.760000000000002</v>
          </cell>
        </row>
        <row r="276">
          <cell r="A276">
            <v>19.3</v>
          </cell>
        </row>
        <row r="277">
          <cell r="A277">
            <v>20.059999999999999</v>
          </cell>
        </row>
        <row r="278">
          <cell r="A278">
            <v>19.600000000000001</v>
          </cell>
        </row>
        <row r="279">
          <cell r="A279">
            <v>19.61</v>
          </cell>
        </row>
        <row r="280">
          <cell r="A280">
            <v>19.36</v>
          </cell>
        </row>
        <row r="281">
          <cell r="A281">
            <v>19.43</v>
          </cell>
        </row>
        <row r="282">
          <cell r="A282">
            <v>19.170000000000002</v>
          </cell>
        </row>
        <row r="283">
          <cell r="A283">
            <v>19.21</v>
          </cell>
        </row>
        <row r="284">
          <cell r="A284">
            <v>18.829999999999998</v>
          </cell>
        </row>
        <row r="285">
          <cell r="A285">
            <v>20.079999999999998</v>
          </cell>
        </row>
        <row r="286">
          <cell r="A286">
            <v>20.37</v>
          </cell>
        </row>
        <row r="287">
          <cell r="A287">
            <v>19.52</v>
          </cell>
        </row>
        <row r="288">
          <cell r="A288">
            <v>18.78</v>
          </cell>
        </row>
        <row r="289">
          <cell r="A289">
            <v>18.100000000000001</v>
          </cell>
        </row>
        <row r="290">
          <cell r="A290">
            <v>18.57</v>
          </cell>
        </row>
        <row r="291">
          <cell r="A291">
            <v>18.170000000000002</v>
          </cell>
        </row>
        <row r="292">
          <cell r="A292">
            <v>16.04</v>
          </cell>
        </row>
        <row r="293">
          <cell r="A293">
            <v>16.28</v>
          </cell>
        </row>
        <row r="294">
          <cell r="A294">
            <v>17.68</v>
          </cell>
        </row>
        <row r="295">
          <cell r="A295">
            <v>18.510000000000002</v>
          </cell>
        </row>
        <row r="296">
          <cell r="A296">
            <v>17.260000000000002</v>
          </cell>
        </row>
        <row r="297">
          <cell r="A297">
            <v>16.14</v>
          </cell>
        </row>
        <row r="298">
          <cell r="A298">
            <v>17.670000000000002</v>
          </cell>
        </row>
        <row r="299">
          <cell r="A299">
            <v>17.670000000000002</v>
          </cell>
        </row>
        <row r="300">
          <cell r="A300">
            <v>17.420000000000002</v>
          </cell>
        </row>
        <row r="301">
          <cell r="A301">
            <v>17.46</v>
          </cell>
        </row>
        <row r="302">
          <cell r="A302">
            <v>18.16</v>
          </cell>
        </row>
        <row r="303">
          <cell r="A303">
            <v>17.78</v>
          </cell>
        </row>
        <row r="304">
          <cell r="A304">
            <v>17.38</v>
          </cell>
        </row>
        <row r="305">
          <cell r="A305">
            <v>17.02</v>
          </cell>
        </row>
        <row r="306">
          <cell r="A306">
            <v>15.94</v>
          </cell>
        </row>
        <row r="307">
          <cell r="A307">
            <v>16.88</v>
          </cell>
        </row>
        <row r="308">
          <cell r="A308">
            <v>16.850000000000001</v>
          </cell>
        </row>
        <row r="309">
          <cell r="A309">
            <v>15.5</v>
          </cell>
        </row>
        <row r="310">
          <cell r="A310">
            <v>13</v>
          </cell>
        </row>
        <row r="311">
          <cell r="A311">
            <v>11.68</v>
          </cell>
        </row>
        <row r="312">
          <cell r="A312">
            <v>13.29</v>
          </cell>
        </row>
        <row r="313">
          <cell r="A313">
            <v>11.63</v>
          </cell>
        </row>
        <row r="314">
          <cell r="A314">
            <v>10.83</v>
          </cell>
        </row>
        <row r="315">
          <cell r="A315">
            <v>13.02</v>
          </cell>
        </row>
        <row r="316">
          <cell r="A316">
            <v>13.52</v>
          </cell>
        </row>
        <row r="317">
          <cell r="A317">
            <v>12.93</v>
          </cell>
        </row>
        <row r="318">
          <cell r="A318">
            <v>9.52</v>
          </cell>
        </row>
        <row r="319">
          <cell r="A319">
            <v>12.28</v>
          </cell>
        </row>
        <row r="320">
          <cell r="A320">
            <v>12.63</v>
          </cell>
        </row>
        <row r="321">
          <cell r="A321">
            <v>13.54</v>
          </cell>
        </row>
        <row r="322">
          <cell r="A322">
            <v>12.81</v>
          </cell>
        </row>
        <row r="323">
          <cell r="A323">
            <v>11.75</v>
          </cell>
        </row>
        <row r="324">
          <cell r="A324">
            <v>13.5</v>
          </cell>
        </row>
        <row r="325">
          <cell r="A325">
            <v>13.88</v>
          </cell>
        </row>
        <row r="326">
          <cell r="A326">
            <v>13.84</v>
          </cell>
        </row>
        <row r="327">
          <cell r="A327">
            <v>12.65</v>
          </cell>
        </row>
        <row r="328">
          <cell r="A328">
            <v>15.45</v>
          </cell>
        </row>
        <row r="329">
          <cell r="A329">
            <v>14.45</v>
          </cell>
        </row>
        <row r="330">
          <cell r="A330">
            <v>13.51</v>
          </cell>
        </row>
        <row r="331">
          <cell r="A331">
            <v>14.34</v>
          </cell>
        </row>
        <row r="332">
          <cell r="A332">
            <v>13.88</v>
          </cell>
        </row>
        <row r="333">
          <cell r="A333">
            <v>13.45</v>
          </cell>
        </row>
        <row r="334">
          <cell r="A334">
            <v>9.4700000000000006</v>
          </cell>
        </row>
        <row r="335">
          <cell r="A335">
            <v>7.54</v>
          </cell>
        </row>
        <row r="336">
          <cell r="A336">
            <v>6.13</v>
          </cell>
        </row>
        <row r="337">
          <cell r="A337">
            <v>5.3</v>
          </cell>
        </row>
        <row r="338">
          <cell r="A338">
            <v>8.84</v>
          </cell>
        </row>
        <row r="339">
          <cell r="A339">
            <v>8.4700000000000006</v>
          </cell>
        </row>
        <row r="340">
          <cell r="A340">
            <v>8</v>
          </cell>
        </row>
        <row r="341">
          <cell r="A341">
            <v>10.48</v>
          </cell>
        </row>
        <row r="342">
          <cell r="A342">
            <v>9.68</v>
          </cell>
        </row>
        <row r="343">
          <cell r="A343">
            <v>12.1</v>
          </cell>
        </row>
        <row r="344">
          <cell r="A344">
            <v>11.93</v>
          </cell>
        </row>
        <row r="345">
          <cell r="A345">
            <v>10.85</v>
          </cell>
        </row>
        <row r="346">
          <cell r="A346">
            <v>8.43</v>
          </cell>
        </row>
        <row r="347">
          <cell r="A347">
            <v>7.12</v>
          </cell>
        </row>
        <row r="348">
          <cell r="A348">
            <v>8.8000000000000007</v>
          </cell>
        </row>
        <row r="349">
          <cell r="A349">
            <v>11.85</v>
          </cell>
        </row>
        <row r="350">
          <cell r="A350">
            <v>8.8800000000000008</v>
          </cell>
        </row>
        <row r="351">
          <cell r="A351">
            <v>7.43</v>
          </cell>
        </row>
        <row r="352">
          <cell r="A352">
            <v>7.13</v>
          </cell>
        </row>
        <row r="353">
          <cell r="A353">
            <v>9.7200000000000006</v>
          </cell>
        </row>
        <row r="354">
          <cell r="A354">
            <v>7.53</v>
          </cell>
        </row>
        <row r="355">
          <cell r="A355">
            <v>8.7799999999999994</v>
          </cell>
        </row>
        <row r="356">
          <cell r="A356">
            <v>9.48</v>
          </cell>
        </row>
        <row r="357">
          <cell r="A357">
            <v>9.7899999999999991</v>
          </cell>
        </row>
        <row r="358">
          <cell r="A358">
            <v>10.220000000000001</v>
          </cell>
        </row>
        <row r="359">
          <cell r="A359">
            <v>7.82</v>
          </cell>
        </row>
        <row r="360">
          <cell r="A360">
            <v>10.3</v>
          </cell>
        </row>
        <row r="361">
          <cell r="A361">
            <v>10.89</v>
          </cell>
        </row>
        <row r="362">
          <cell r="A362">
            <v>11.05</v>
          </cell>
        </row>
        <row r="363">
          <cell r="A363">
            <v>12.43</v>
          </cell>
        </row>
        <row r="364">
          <cell r="A364">
            <v>12.55</v>
          </cell>
        </row>
      </sheetData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7_Temp_Avg"/>
      <sheetName val="data"/>
    </sheetNames>
    <sheetDataSet>
      <sheetData sheetId="0" refreshError="1"/>
      <sheetData sheetId="1">
        <row r="1">
          <cell r="A1">
            <v>11.58</v>
          </cell>
        </row>
        <row r="2">
          <cell r="A2">
            <v>11.76</v>
          </cell>
        </row>
        <row r="3">
          <cell r="A3">
            <v>12.94</v>
          </cell>
        </row>
        <row r="4">
          <cell r="A4">
            <v>13.81</v>
          </cell>
        </row>
        <row r="5">
          <cell r="A5">
            <v>13.4</v>
          </cell>
        </row>
        <row r="6">
          <cell r="A6">
            <v>12.09</v>
          </cell>
        </row>
        <row r="7">
          <cell r="A7">
            <v>11.6</v>
          </cell>
        </row>
        <row r="8">
          <cell r="A8">
            <v>10.08</v>
          </cell>
        </row>
        <row r="9">
          <cell r="A9">
            <v>10.76</v>
          </cell>
        </row>
        <row r="10">
          <cell r="A10">
            <v>11.43</v>
          </cell>
        </row>
        <row r="11">
          <cell r="A11">
            <v>12.18</v>
          </cell>
        </row>
        <row r="12">
          <cell r="A12">
            <v>12.53</v>
          </cell>
        </row>
        <row r="13">
          <cell r="A13">
            <v>13.07</v>
          </cell>
        </row>
        <row r="14">
          <cell r="A14">
            <v>10.130000000000001</v>
          </cell>
        </row>
        <row r="15">
          <cell r="A15">
            <v>10.29</v>
          </cell>
        </row>
        <row r="16">
          <cell r="A16">
            <v>12</v>
          </cell>
        </row>
        <row r="17">
          <cell r="A17">
            <v>11.32</v>
          </cell>
        </row>
        <row r="18">
          <cell r="A18">
            <v>6.2</v>
          </cell>
        </row>
        <row r="19">
          <cell r="A19">
            <v>7.28</v>
          </cell>
        </row>
        <row r="20">
          <cell r="A20">
            <v>9.06</v>
          </cell>
        </row>
        <row r="21">
          <cell r="A21">
            <v>9.1999999999999993</v>
          </cell>
        </row>
        <row r="22">
          <cell r="A22">
            <v>10.97</v>
          </cell>
        </row>
        <row r="23">
          <cell r="A23">
            <v>10.72</v>
          </cell>
        </row>
        <row r="24">
          <cell r="A24">
            <v>11.49</v>
          </cell>
        </row>
        <row r="25">
          <cell r="A25">
            <v>11.37</v>
          </cell>
        </row>
        <row r="26">
          <cell r="A26">
            <v>10.66</v>
          </cell>
        </row>
        <row r="27">
          <cell r="A27">
            <v>12.3</v>
          </cell>
        </row>
        <row r="28">
          <cell r="A28">
            <v>11.03</v>
          </cell>
        </row>
        <row r="29">
          <cell r="A29">
            <v>10.71</v>
          </cell>
        </row>
        <row r="30">
          <cell r="A30">
            <v>12.14</v>
          </cell>
        </row>
        <row r="31">
          <cell r="A31">
            <v>12.88</v>
          </cell>
        </row>
        <row r="32">
          <cell r="A32">
            <v>13.72</v>
          </cell>
        </row>
        <row r="33">
          <cell r="A33">
            <v>12.91</v>
          </cell>
        </row>
        <row r="34">
          <cell r="A34">
            <v>14.23</v>
          </cell>
        </row>
        <row r="35">
          <cell r="A35">
            <v>14.16</v>
          </cell>
        </row>
        <row r="36">
          <cell r="A36">
            <v>14.31</v>
          </cell>
        </row>
        <row r="37">
          <cell r="A37">
            <v>13.48</v>
          </cell>
        </row>
        <row r="38">
          <cell r="A38">
            <v>14.33</v>
          </cell>
        </row>
        <row r="39">
          <cell r="A39">
            <v>11.84</v>
          </cell>
        </row>
        <row r="40">
          <cell r="A40">
            <v>10.47</v>
          </cell>
        </row>
        <row r="41">
          <cell r="A41">
            <v>11.35</v>
          </cell>
        </row>
        <row r="42">
          <cell r="A42">
            <v>12.21</v>
          </cell>
        </row>
        <row r="43">
          <cell r="A43">
            <v>13.62</v>
          </cell>
        </row>
        <row r="44">
          <cell r="A44">
            <v>14.28</v>
          </cell>
        </row>
        <row r="45">
          <cell r="A45">
            <v>12.57</v>
          </cell>
        </row>
        <row r="46">
          <cell r="A46">
            <v>12.3</v>
          </cell>
        </row>
        <row r="47">
          <cell r="A47">
            <v>12.75</v>
          </cell>
        </row>
        <row r="48">
          <cell r="A48">
            <v>11.95</v>
          </cell>
        </row>
        <row r="49">
          <cell r="A49">
            <v>12.11</v>
          </cell>
        </row>
        <row r="50">
          <cell r="A50">
            <v>12.22</v>
          </cell>
        </row>
        <row r="51">
          <cell r="A51">
            <v>12.44</v>
          </cell>
        </row>
        <row r="52">
          <cell r="A52">
            <v>12.26</v>
          </cell>
        </row>
        <row r="53">
          <cell r="A53">
            <v>13.22</v>
          </cell>
        </row>
        <row r="54">
          <cell r="A54">
            <v>14.73</v>
          </cell>
        </row>
        <row r="55">
          <cell r="A55">
            <v>14.51</v>
          </cell>
        </row>
        <row r="56">
          <cell r="A56">
            <v>13.35</v>
          </cell>
        </row>
        <row r="57">
          <cell r="A57">
            <v>13.19</v>
          </cell>
        </row>
        <row r="58">
          <cell r="A58">
            <v>14.16</v>
          </cell>
        </row>
        <row r="59">
          <cell r="A59">
            <v>13.94</v>
          </cell>
        </row>
        <row r="60">
          <cell r="A60">
            <v>13.29</v>
          </cell>
        </row>
        <row r="61">
          <cell r="A61">
            <v>13.95</v>
          </cell>
        </row>
        <row r="62">
          <cell r="A62">
            <v>12.85</v>
          </cell>
        </row>
        <row r="63">
          <cell r="A63">
            <v>12.32</v>
          </cell>
        </row>
        <row r="64">
          <cell r="A64">
            <v>14.23</v>
          </cell>
        </row>
        <row r="65">
          <cell r="A65">
            <v>16.25</v>
          </cell>
        </row>
        <row r="66">
          <cell r="A66">
            <v>16.64</v>
          </cell>
        </row>
        <row r="67">
          <cell r="A67">
            <v>15.62</v>
          </cell>
        </row>
        <row r="68">
          <cell r="A68">
            <v>17.66</v>
          </cell>
        </row>
        <row r="69">
          <cell r="A69">
            <v>19.989999999999998</v>
          </cell>
        </row>
        <row r="70">
          <cell r="A70">
            <v>18.72</v>
          </cell>
        </row>
        <row r="71">
          <cell r="A71">
            <v>16.940000000000001</v>
          </cell>
        </row>
        <row r="72">
          <cell r="A72">
            <v>11.88</v>
          </cell>
        </row>
        <row r="73">
          <cell r="A73">
            <v>13.44</v>
          </cell>
        </row>
        <row r="74">
          <cell r="A74">
            <v>13.74</v>
          </cell>
        </row>
        <row r="75">
          <cell r="A75">
            <v>13.32</v>
          </cell>
        </row>
        <row r="76">
          <cell r="A76">
            <v>13.31</v>
          </cell>
        </row>
        <row r="77">
          <cell r="A77">
            <v>13.67</v>
          </cell>
        </row>
        <row r="78">
          <cell r="A78">
            <v>15.02</v>
          </cell>
        </row>
        <row r="79">
          <cell r="A79">
            <v>15.81</v>
          </cell>
        </row>
        <row r="80">
          <cell r="A80">
            <v>16.72</v>
          </cell>
        </row>
        <row r="81">
          <cell r="A81">
            <v>14.91</v>
          </cell>
        </row>
        <row r="82">
          <cell r="A82">
            <v>12.21</v>
          </cell>
        </row>
        <row r="83">
          <cell r="A83">
            <v>10.23</v>
          </cell>
        </row>
        <row r="84">
          <cell r="A84">
            <v>11.77</v>
          </cell>
        </row>
        <row r="85">
          <cell r="A85">
            <v>13.24</v>
          </cell>
        </row>
        <row r="86">
          <cell r="A86">
            <v>14.25</v>
          </cell>
        </row>
        <row r="87">
          <cell r="A87">
            <v>15.1</v>
          </cell>
        </row>
        <row r="88">
          <cell r="A88">
            <v>15.52</v>
          </cell>
        </row>
        <row r="89">
          <cell r="A89">
            <v>14.93</v>
          </cell>
        </row>
        <row r="90">
          <cell r="A90">
            <v>16.41</v>
          </cell>
        </row>
        <row r="91">
          <cell r="A91">
            <v>16.57</v>
          </cell>
        </row>
        <row r="92">
          <cell r="A92">
            <v>15.73</v>
          </cell>
        </row>
        <row r="93">
          <cell r="A93">
            <v>14.48</v>
          </cell>
        </row>
        <row r="94">
          <cell r="A94">
            <v>15.02</v>
          </cell>
        </row>
        <row r="95">
          <cell r="A95">
            <v>15.38</v>
          </cell>
        </row>
        <row r="96">
          <cell r="A96">
            <v>14.44</v>
          </cell>
        </row>
        <row r="97">
          <cell r="A97">
            <v>14.68</v>
          </cell>
        </row>
        <row r="98">
          <cell r="A98">
            <v>14.57</v>
          </cell>
        </row>
        <row r="99">
          <cell r="A99">
            <v>14.68</v>
          </cell>
        </row>
        <row r="100">
          <cell r="A100">
            <v>15.11</v>
          </cell>
        </row>
        <row r="101">
          <cell r="A101">
            <v>16.45</v>
          </cell>
        </row>
        <row r="102">
          <cell r="A102">
            <v>17.61</v>
          </cell>
        </row>
        <row r="103">
          <cell r="A103">
            <v>20.22</v>
          </cell>
        </row>
        <row r="104">
          <cell r="A104">
            <v>20.54</v>
          </cell>
        </row>
        <row r="105">
          <cell r="A105">
            <v>19.399999999999999</v>
          </cell>
        </row>
        <row r="106">
          <cell r="A106">
            <v>16.88</v>
          </cell>
        </row>
        <row r="107">
          <cell r="A107">
            <v>17.48</v>
          </cell>
        </row>
        <row r="108">
          <cell r="A108">
            <v>17.899999999999999</v>
          </cell>
        </row>
        <row r="109">
          <cell r="A109">
            <v>16.23</v>
          </cell>
        </row>
        <row r="110">
          <cell r="A110">
            <v>14.71</v>
          </cell>
        </row>
        <row r="111">
          <cell r="A111">
            <v>14.17</v>
          </cell>
        </row>
        <row r="112">
          <cell r="A112">
            <v>14.14</v>
          </cell>
        </row>
        <row r="113">
          <cell r="A113">
            <v>15.29</v>
          </cell>
        </row>
        <row r="114">
          <cell r="A114">
            <v>15.94</v>
          </cell>
        </row>
        <row r="115">
          <cell r="A115">
            <v>17.68</v>
          </cell>
        </row>
        <row r="116">
          <cell r="A116">
            <v>18.559999999999999</v>
          </cell>
        </row>
        <row r="117">
          <cell r="A117">
            <v>15.87</v>
          </cell>
        </row>
        <row r="118">
          <cell r="A118">
            <v>13.38</v>
          </cell>
        </row>
        <row r="119">
          <cell r="A119">
            <v>14.28</v>
          </cell>
        </row>
        <row r="120">
          <cell r="A120">
            <v>17.649999999999999</v>
          </cell>
        </row>
        <row r="121">
          <cell r="A121">
            <v>16.09</v>
          </cell>
        </row>
        <row r="122">
          <cell r="A122">
            <v>15.88</v>
          </cell>
        </row>
        <row r="123">
          <cell r="A123">
            <v>16.420000000000002</v>
          </cell>
        </row>
        <row r="124">
          <cell r="A124">
            <v>17.010000000000002</v>
          </cell>
        </row>
        <row r="125">
          <cell r="A125">
            <v>19.98</v>
          </cell>
        </row>
        <row r="126">
          <cell r="A126">
            <v>18.55</v>
          </cell>
        </row>
        <row r="127">
          <cell r="A127">
            <v>18.36</v>
          </cell>
        </row>
        <row r="128">
          <cell r="A128">
            <v>19.29</v>
          </cell>
        </row>
        <row r="129">
          <cell r="A129">
            <v>20.57</v>
          </cell>
        </row>
        <row r="130">
          <cell r="A130">
            <v>20.190000000000001</v>
          </cell>
        </row>
        <row r="131">
          <cell r="A131">
            <v>19.2</v>
          </cell>
        </row>
        <row r="132">
          <cell r="A132">
            <v>19.399999999999999</v>
          </cell>
        </row>
        <row r="133">
          <cell r="A133">
            <v>19.79</v>
          </cell>
        </row>
        <row r="134">
          <cell r="A134">
            <v>20.399999999999999</v>
          </cell>
        </row>
        <row r="135">
          <cell r="A135">
            <v>20.100000000000001</v>
          </cell>
        </row>
        <row r="136">
          <cell r="A136">
            <v>20.22</v>
          </cell>
        </row>
        <row r="137">
          <cell r="A137">
            <v>19.91</v>
          </cell>
        </row>
        <row r="138">
          <cell r="A138">
            <v>21.25</v>
          </cell>
        </row>
        <row r="139">
          <cell r="A139">
            <v>18.54</v>
          </cell>
        </row>
        <row r="140">
          <cell r="A140">
            <v>18.88</v>
          </cell>
        </row>
        <row r="141">
          <cell r="A141">
            <v>19.39</v>
          </cell>
        </row>
        <row r="142">
          <cell r="A142">
            <v>19.93</v>
          </cell>
        </row>
        <row r="143">
          <cell r="A143">
            <v>19.98</v>
          </cell>
        </row>
        <row r="144">
          <cell r="A144">
            <v>20.52</v>
          </cell>
        </row>
        <row r="145">
          <cell r="A145">
            <v>22</v>
          </cell>
        </row>
        <row r="146">
          <cell r="A146">
            <v>22.61</v>
          </cell>
        </row>
        <row r="147">
          <cell r="A147">
            <v>22.26</v>
          </cell>
        </row>
        <row r="148">
          <cell r="A148">
            <v>22.12</v>
          </cell>
        </row>
        <row r="149">
          <cell r="A149">
            <v>20.73</v>
          </cell>
        </row>
        <row r="150">
          <cell r="A150">
            <v>20.91</v>
          </cell>
        </row>
        <row r="151">
          <cell r="A151">
            <v>20.74</v>
          </cell>
        </row>
        <row r="152">
          <cell r="A152">
            <v>21.03</v>
          </cell>
        </row>
        <row r="153">
          <cell r="A153">
            <v>22.19</v>
          </cell>
        </row>
        <row r="154">
          <cell r="A154">
            <v>22.48</v>
          </cell>
        </row>
        <row r="155">
          <cell r="A155">
            <v>22.21</v>
          </cell>
        </row>
        <row r="156">
          <cell r="A156">
            <v>22.4</v>
          </cell>
        </row>
        <row r="157">
          <cell r="A157">
            <v>23.03</v>
          </cell>
        </row>
        <row r="158">
          <cell r="A158">
            <v>22.41</v>
          </cell>
        </row>
        <row r="159">
          <cell r="A159">
            <v>22.25</v>
          </cell>
        </row>
        <row r="160">
          <cell r="A160">
            <v>21.54</v>
          </cell>
        </row>
        <row r="161">
          <cell r="A161">
            <v>21.68</v>
          </cell>
        </row>
        <row r="162">
          <cell r="A162">
            <v>23.48</v>
          </cell>
        </row>
        <row r="163">
          <cell r="A163">
            <v>23.72</v>
          </cell>
        </row>
        <row r="164">
          <cell r="A164">
            <v>24.55</v>
          </cell>
        </row>
        <row r="165">
          <cell r="A165">
            <v>25.14</v>
          </cell>
        </row>
        <row r="166">
          <cell r="A166">
            <v>25.76</v>
          </cell>
        </row>
        <row r="167">
          <cell r="A167">
            <v>26.36</v>
          </cell>
        </row>
        <row r="168">
          <cell r="A168">
            <v>25.84</v>
          </cell>
        </row>
        <row r="169">
          <cell r="A169">
            <v>25.55</v>
          </cell>
        </row>
        <row r="170">
          <cell r="A170">
            <v>24.83</v>
          </cell>
        </row>
        <row r="171">
          <cell r="A171">
            <v>24.69</v>
          </cell>
        </row>
        <row r="172">
          <cell r="A172">
            <v>25.19</v>
          </cell>
        </row>
        <row r="173">
          <cell r="A173">
            <v>25.94</v>
          </cell>
        </row>
        <row r="174">
          <cell r="A174">
            <v>26.93</v>
          </cell>
        </row>
        <row r="175">
          <cell r="A175">
            <v>27.69</v>
          </cell>
        </row>
        <row r="176">
          <cell r="A176">
            <v>26.86</v>
          </cell>
        </row>
        <row r="177">
          <cell r="A177">
            <v>28.03</v>
          </cell>
        </row>
        <row r="178">
          <cell r="A178">
            <v>28.92</v>
          </cell>
        </row>
        <row r="179">
          <cell r="A179">
            <v>27.04</v>
          </cell>
        </row>
        <row r="180">
          <cell r="A180">
            <v>25.68</v>
          </cell>
        </row>
        <row r="181">
          <cell r="A181">
            <v>22.76</v>
          </cell>
        </row>
        <row r="182">
          <cell r="A182">
            <v>22.37</v>
          </cell>
        </row>
        <row r="183">
          <cell r="A183">
            <v>22.27</v>
          </cell>
        </row>
        <row r="184">
          <cell r="A184">
            <v>22.9</v>
          </cell>
        </row>
        <row r="185">
          <cell r="A185">
            <v>23.27</v>
          </cell>
        </row>
        <row r="186">
          <cell r="A186">
            <v>23.09</v>
          </cell>
        </row>
        <row r="187">
          <cell r="A187">
            <v>24.83</v>
          </cell>
        </row>
        <row r="188">
          <cell r="A188">
            <v>25.03</v>
          </cell>
        </row>
        <row r="189">
          <cell r="A189">
            <v>25.42</v>
          </cell>
        </row>
        <row r="190">
          <cell r="A190">
            <v>26.71</v>
          </cell>
        </row>
        <row r="191">
          <cell r="A191">
            <v>25.8</v>
          </cell>
        </row>
        <row r="192">
          <cell r="A192">
            <v>25.84</v>
          </cell>
        </row>
        <row r="193">
          <cell r="A193">
            <v>27.2</v>
          </cell>
        </row>
        <row r="194">
          <cell r="A194">
            <v>27.99</v>
          </cell>
        </row>
        <row r="195">
          <cell r="A195">
            <v>26.17</v>
          </cell>
        </row>
        <row r="196">
          <cell r="A196">
            <v>24.59</v>
          </cell>
        </row>
        <row r="197">
          <cell r="A197">
            <v>25.21</v>
          </cell>
        </row>
        <row r="198">
          <cell r="A198">
            <v>25.74</v>
          </cell>
        </row>
        <row r="199">
          <cell r="A199">
            <v>25.93</v>
          </cell>
        </row>
        <row r="200">
          <cell r="A200">
            <v>27.01</v>
          </cell>
        </row>
        <row r="201">
          <cell r="A201">
            <v>27.23</v>
          </cell>
        </row>
        <row r="202">
          <cell r="A202">
            <v>25.57</v>
          </cell>
        </row>
        <row r="203">
          <cell r="A203">
            <v>25.32</v>
          </cell>
        </row>
        <row r="204">
          <cell r="A204">
            <v>26.26</v>
          </cell>
        </row>
        <row r="205">
          <cell r="A205">
            <v>26.46</v>
          </cell>
        </row>
        <row r="206">
          <cell r="A206">
            <v>25.26</v>
          </cell>
        </row>
        <row r="207">
          <cell r="A207">
            <v>25.37</v>
          </cell>
        </row>
        <row r="208">
          <cell r="A208">
            <v>26.33</v>
          </cell>
        </row>
        <row r="209">
          <cell r="A209">
            <v>28.06</v>
          </cell>
        </row>
        <row r="210">
          <cell r="A210">
            <v>27.52</v>
          </cell>
        </row>
        <row r="211">
          <cell r="A211">
            <v>28.74</v>
          </cell>
        </row>
        <row r="212">
          <cell r="A212">
            <v>27.38</v>
          </cell>
        </row>
        <row r="213">
          <cell r="A213">
            <v>27.85</v>
          </cell>
        </row>
        <row r="214">
          <cell r="A214">
            <v>28</v>
          </cell>
        </row>
        <row r="215">
          <cell r="A215">
            <v>28.39</v>
          </cell>
        </row>
        <row r="216">
          <cell r="A216">
            <v>29.17</v>
          </cell>
        </row>
        <row r="217">
          <cell r="A217">
            <v>29.19</v>
          </cell>
        </row>
        <row r="218">
          <cell r="A218">
            <v>27.29</v>
          </cell>
        </row>
        <row r="219">
          <cell r="A219">
            <v>27.4</v>
          </cell>
        </row>
        <row r="220">
          <cell r="A220">
            <v>30.36</v>
          </cell>
        </row>
        <row r="221">
          <cell r="A221">
            <v>27.29</v>
          </cell>
        </row>
        <row r="222">
          <cell r="A222">
            <v>24.2</v>
          </cell>
        </row>
        <row r="223">
          <cell r="A223">
            <v>24.63</v>
          </cell>
        </row>
        <row r="224">
          <cell r="A224">
            <v>24.32</v>
          </cell>
        </row>
        <row r="225">
          <cell r="A225">
            <v>24.53</v>
          </cell>
        </row>
        <row r="226">
          <cell r="A226">
            <v>25.14</v>
          </cell>
        </row>
        <row r="227">
          <cell r="A227">
            <v>25.83</v>
          </cell>
        </row>
        <row r="228">
          <cell r="A228">
            <v>25.98</v>
          </cell>
        </row>
        <row r="229">
          <cell r="A229">
            <v>25.65</v>
          </cell>
        </row>
        <row r="230">
          <cell r="A230">
            <v>25.92</v>
          </cell>
        </row>
        <row r="231">
          <cell r="A231">
            <v>25.74</v>
          </cell>
        </row>
        <row r="232">
          <cell r="A232">
            <v>25.61</v>
          </cell>
        </row>
        <row r="233">
          <cell r="A233">
            <v>25.24</v>
          </cell>
        </row>
        <row r="234">
          <cell r="A234">
            <v>25</v>
          </cell>
        </row>
        <row r="235">
          <cell r="A235">
            <v>24.95</v>
          </cell>
        </row>
        <row r="236">
          <cell r="A236">
            <v>25.1</v>
          </cell>
        </row>
        <row r="237">
          <cell r="A237">
            <v>25.34</v>
          </cell>
        </row>
        <row r="238">
          <cell r="A238">
            <v>25.45</v>
          </cell>
        </row>
        <row r="239">
          <cell r="A239">
            <v>25.52</v>
          </cell>
        </row>
        <row r="240">
          <cell r="A240">
            <v>24.93</v>
          </cell>
        </row>
        <row r="241">
          <cell r="A241">
            <v>22.43</v>
          </cell>
        </row>
        <row r="242">
          <cell r="A242">
            <v>22.59</v>
          </cell>
        </row>
        <row r="243">
          <cell r="A243">
            <v>24.59</v>
          </cell>
        </row>
        <row r="244">
          <cell r="A244">
            <v>24.45</v>
          </cell>
        </row>
        <row r="245">
          <cell r="A245">
            <v>23.82</v>
          </cell>
        </row>
        <row r="246">
          <cell r="A246">
            <v>24.26</v>
          </cell>
        </row>
        <row r="247">
          <cell r="A247">
            <v>25.93</v>
          </cell>
        </row>
        <row r="248">
          <cell r="A248">
            <v>24.63</v>
          </cell>
        </row>
        <row r="249">
          <cell r="A249">
            <v>24.75</v>
          </cell>
        </row>
        <row r="250">
          <cell r="A250">
            <v>24.27</v>
          </cell>
        </row>
        <row r="251">
          <cell r="A251">
            <v>24.21</v>
          </cell>
        </row>
        <row r="252">
          <cell r="A252">
            <v>25.69</v>
          </cell>
        </row>
        <row r="253">
          <cell r="A253">
            <v>22.99</v>
          </cell>
        </row>
        <row r="254">
          <cell r="A254">
            <v>24.26</v>
          </cell>
        </row>
        <row r="255">
          <cell r="A255">
            <v>24.48</v>
          </cell>
        </row>
        <row r="256">
          <cell r="A256">
            <v>23.63</v>
          </cell>
        </row>
        <row r="257">
          <cell r="A257">
            <v>25.16</v>
          </cell>
        </row>
        <row r="258">
          <cell r="A258">
            <v>24.43</v>
          </cell>
        </row>
        <row r="259">
          <cell r="A259">
            <v>21.77</v>
          </cell>
        </row>
        <row r="260">
          <cell r="A260">
            <v>21.88</v>
          </cell>
        </row>
        <row r="261">
          <cell r="A261">
            <v>24.05</v>
          </cell>
        </row>
        <row r="262">
          <cell r="A262">
            <v>23.02</v>
          </cell>
        </row>
        <row r="263">
          <cell r="A263">
            <v>22.62</v>
          </cell>
        </row>
        <row r="264">
          <cell r="A264">
            <v>22.74</v>
          </cell>
        </row>
        <row r="265">
          <cell r="A265">
            <v>22.56</v>
          </cell>
        </row>
        <row r="266">
          <cell r="A266">
            <v>22.5</v>
          </cell>
        </row>
        <row r="267">
          <cell r="A267">
            <v>22.64</v>
          </cell>
        </row>
        <row r="268">
          <cell r="A268">
            <v>24.16</v>
          </cell>
        </row>
        <row r="269">
          <cell r="A269">
            <v>23.21</v>
          </cell>
        </row>
        <row r="270">
          <cell r="A270">
            <v>22.49</v>
          </cell>
        </row>
        <row r="271">
          <cell r="A271">
            <v>22.47</v>
          </cell>
        </row>
        <row r="272">
          <cell r="A272">
            <v>21.71</v>
          </cell>
        </row>
        <row r="273">
          <cell r="A273">
            <v>21.35</v>
          </cell>
        </row>
        <row r="274">
          <cell r="A274">
            <v>21.16</v>
          </cell>
        </row>
        <row r="275">
          <cell r="A275">
            <v>22.26</v>
          </cell>
        </row>
        <row r="276">
          <cell r="A276">
            <v>22.01</v>
          </cell>
        </row>
        <row r="277">
          <cell r="A277">
            <v>22.03</v>
          </cell>
        </row>
        <row r="278">
          <cell r="A278">
            <v>21.98</v>
          </cell>
        </row>
        <row r="279">
          <cell r="A279">
            <v>22.98</v>
          </cell>
        </row>
        <row r="280">
          <cell r="A280">
            <v>21.72</v>
          </cell>
        </row>
        <row r="281">
          <cell r="A281">
            <v>21.47</v>
          </cell>
        </row>
        <row r="282">
          <cell r="A282">
            <v>21.38</v>
          </cell>
        </row>
        <row r="283">
          <cell r="A283">
            <v>21.33</v>
          </cell>
        </row>
        <row r="284">
          <cell r="A284">
            <v>21.47</v>
          </cell>
        </row>
        <row r="285">
          <cell r="A285">
            <v>22.8</v>
          </cell>
        </row>
        <row r="286">
          <cell r="A286">
            <v>23.2</v>
          </cell>
        </row>
        <row r="287">
          <cell r="A287">
            <v>22.54</v>
          </cell>
        </row>
        <row r="288">
          <cell r="A288">
            <v>21.22</v>
          </cell>
        </row>
        <row r="289">
          <cell r="A289">
            <v>20.74</v>
          </cell>
        </row>
        <row r="290">
          <cell r="A290">
            <v>20.83</v>
          </cell>
        </row>
        <row r="291">
          <cell r="A291">
            <v>20.05</v>
          </cell>
        </row>
        <row r="292">
          <cell r="A292">
            <v>19.010000000000002</v>
          </cell>
        </row>
        <row r="293">
          <cell r="A293">
            <v>19.87</v>
          </cell>
        </row>
        <row r="294">
          <cell r="A294">
            <v>20.72</v>
          </cell>
        </row>
        <row r="295">
          <cell r="A295">
            <v>20.69</v>
          </cell>
        </row>
        <row r="296">
          <cell r="A296">
            <v>19.3</v>
          </cell>
        </row>
        <row r="297">
          <cell r="A297">
            <v>19.36</v>
          </cell>
        </row>
        <row r="298">
          <cell r="A298">
            <v>20.29</v>
          </cell>
        </row>
        <row r="299">
          <cell r="A299">
            <v>20.2</v>
          </cell>
        </row>
        <row r="300">
          <cell r="A300">
            <v>20.67</v>
          </cell>
        </row>
        <row r="301">
          <cell r="A301">
            <v>19.739999999999998</v>
          </cell>
        </row>
        <row r="302">
          <cell r="A302">
            <v>19.68</v>
          </cell>
        </row>
        <row r="303">
          <cell r="A303">
            <v>19.5</v>
          </cell>
        </row>
        <row r="304">
          <cell r="A304">
            <v>19.05</v>
          </cell>
        </row>
        <row r="305">
          <cell r="A305">
            <v>18.760000000000002</v>
          </cell>
        </row>
        <row r="306">
          <cell r="A306">
            <v>18.47</v>
          </cell>
        </row>
        <row r="307">
          <cell r="A307">
            <v>18.75</v>
          </cell>
        </row>
        <row r="308">
          <cell r="A308">
            <v>18.760000000000002</v>
          </cell>
        </row>
        <row r="309">
          <cell r="A309">
            <v>18.7</v>
          </cell>
        </row>
        <row r="310">
          <cell r="A310">
            <v>16.149999999999999</v>
          </cell>
        </row>
        <row r="311">
          <cell r="A311">
            <v>15.43</v>
          </cell>
        </row>
        <row r="312">
          <cell r="A312">
            <v>16.37</v>
          </cell>
        </row>
        <row r="313">
          <cell r="A313">
            <v>14.62</v>
          </cell>
        </row>
        <row r="314">
          <cell r="A314">
            <v>14.34</v>
          </cell>
        </row>
        <row r="315">
          <cell r="A315">
            <v>16.309999999999999</v>
          </cell>
        </row>
        <row r="316">
          <cell r="A316">
            <v>17.41</v>
          </cell>
        </row>
        <row r="317">
          <cell r="A317">
            <v>16.920000000000002</v>
          </cell>
        </row>
        <row r="318">
          <cell r="A318">
            <v>12.84</v>
          </cell>
        </row>
        <row r="319">
          <cell r="A319">
            <v>14.47</v>
          </cell>
        </row>
        <row r="320">
          <cell r="A320">
            <v>14.92</v>
          </cell>
        </row>
        <row r="321">
          <cell r="A321">
            <v>15.06</v>
          </cell>
        </row>
        <row r="322">
          <cell r="A322">
            <v>15.21</v>
          </cell>
        </row>
        <row r="323">
          <cell r="A323">
            <v>14.67</v>
          </cell>
        </row>
        <row r="324">
          <cell r="A324">
            <v>15.6</v>
          </cell>
        </row>
        <row r="325">
          <cell r="A325">
            <v>16.190000000000001</v>
          </cell>
        </row>
        <row r="326">
          <cell r="A326">
            <v>15.74</v>
          </cell>
        </row>
        <row r="327">
          <cell r="A327">
            <v>16.34</v>
          </cell>
        </row>
        <row r="328">
          <cell r="A328">
            <v>17.829999999999998</v>
          </cell>
        </row>
        <row r="329">
          <cell r="A329">
            <v>18.190000000000001</v>
          </cell>
        </row>
        <row r="330">
          <cell r="A330">
            <v>15.87</v>
          </cell>
        </row>
        <row r="331">
          <cell r="A331">
            <v>15.27</v>
          </cell>
        </row>
        <row r="332">
          <cell r="A332">
            <v>15.68</v>
          </cell>
        </row>
        <row r="333">
          <cell r="A333">
            <v>16.36</v>
          </cell>
        </row>
        <row r="334">
          <cell r="A334">
            <v>11.55</v>
          </cell>
        </row>
        <row r="335">
          <cell r="A335">
            <v>10.96</v>
          </cell>
        </row>
        <row r="336">
          <cell r="A336">
            <v>9.69</v>
          </cell>
        </row>
        <row r="337">
          <cell r="A337">
            <v>9.41</v>
          </cell>
        </row>
        <row r="338">
          <cell r="A338">
            <v>10.54</v>
          </cell>
        </row>
        <row r="339">
          <cell r="A339">
            <v>11.04</v>
          </cell>
        </row>
        <row r="340">
          <cell r="A340">
            <v>11.36</v>
          </cell>
        </row>
        <row r="341">
          <cell r="A341">
            <v>12.23</v>
          </cell>
        </row>
        <row r="342">
          <cell r="A342">
            <v>13.85</v>
          </cell>
        </row>
        <row r="343">
          <cell r="A343">
            <v>15.1</v>
          </cell>
        </row>
        <row r="344">
          <cell r="A344">
            <v>14.92</v>
          </cell>
        </row>
        <row r="345">
          <cell r="A345">
            <v>13.84</v>
          </cell>
        </row>
        <row r="346">
          <cell r="A346">
            <v>11.61</v>
          </cell>
        </row>
        <row r="347">
          <cell r="A347">
            <v>10.4</v>
          </cell>
        </row>
        <row r="348">
          <cell r="A348">
            <v>12.75</v>
          </cell>
        </row>
        <row r="349">
          <cell r="A349">
            <v>15.05</v>
          </cell>
        </row>
        <row r="350">
          <cell r="A350">
            <v>11.82</v>
          </cell>
        </row>
        <row r="351">
          <cell r="A351">
            <v>10.09</v>
          </cell>
        </row>
        <row r="352">
          <cell r="A352">
            <v>9.98</v>
          </cell>
        </row>
        <row r="353">
          <cell r="A353">
            <v>12.13</v>
          </cell>
        </row>
        <row r="354">
          <cell r="A354">
            <v>10.71</v>
          </cell>
        </row>
        <row r="355">
          <cell r="A355">
            <v>11.67</v>
          </cell>
        </row>
        <row r="356">
          <cell r="A356">
            <v>12.92</v>
          </cell>
        </row>
        <row r="357">
          <cell r="A357">
            <v>12.24</v>
          </cell>
        </row>
        <row r="358">
          <cell r="A358">
            <v>12.18</v>
          </cell>
        </row>
        <row r="359">
          <cell r="A359">
            <v>11.68</v>
          </cell>
        </row>
        <row r="360">
          <cell r="A360">
            <v>13.06</v>
          </cell>
        </row>
        <row r="361">
          <cell r="A361">
            <v>13.47</v>
          </cell>
        </row>
        <row r="362">
          <cell r="A362">
            <v>14.78</v>
          </cell>
        </row>
        <row r="363">
          <cell r="A363">
            <v>15.09</v>
          </cell>
        </row>
        <row r="364">
          <cell r="A364">
            <v>14.83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7_Precip"/>
      <sheetName val="data"/>
    </sheetNames>
    <sheetDataSet>
      <sheetData sheetId="0" refreshError="1"/>
      <sheetData sheetId="1">
        <row r="1">
          <cell r="A1">
            <v>0</v>
          </cell>
        </row>
        <row r="2">
          <cell r="A2">
            <v>0</v>
          </cell>
        </row>
        <row r="3">
          <cell r="A3">
            <v>0</v>
          </cell>
        </row>
        <row r="4">
          <cell r="A4">
            <v>0</v>
          </cell>
        </row>
        <row r="5">
          <cell r="A5">
            <v>0</v>
          </cell>
        </row>
        <row r="6">
          <cell r="A6">
            <v>0.1</v>
          </cell>
        </row>
        <row r="7">
          <cell r="A7">
            <v>0</v>
          </cell>
        </row>
        <row r="8">
          <cell r="A8">
            <v>0</v>
          </cell>
        </row>
        <row r="9">
          <cell r="A9">
            <v>0</v>
          </cell>
        </row>
        <row r="10">
          <cell r="A10">
            <v>0</v>
          </cell>
        </row>
        <row r="11">
          <cell r="A11">
            <v>0.01</v>
          </cell>
        </row>
        <row r="12">
          <cell r="A12">
            <v>0</v>
          </cell>
        </row>
        <row r="13">
          <cell r="A13">
            <v>0.2</v>
          </cell>
        </row>
        <row r="14">
          <cell r="A14">
            <v>0.06</v>
          </cell>
        </row>
        <row r="15">
          <cell r="A15">
            <v>0</v>
          </cell>
        </row>
        <row r="16">
          <cell r="A16">
            <v>0</v>
          </cell>
        </row>
        <row r="17">
          <cell r="A17">
            <v>0.01</v>
          </cell>
        </row>
        <row r="18">
          <cell r="A18">
            <v>4.62</v>
          </cell>
        </row>
        <row r="19">
          <cell r="A19">
            <v>9.9700000000000006</v>
          </cell>
        </row>
        <row r="20">
          <cell r="A20">
            <v>6.22</v>
          </cell>
        </row>
        <row r="21">
          <cell r="A21">
            <v>10.32</v>
          </cell>
        </row>
        <row r="22">
          <cell r="A22">
            <v>0.22</v>
          </cell>
        </row>
        <row r="23">
          <cell r="A23">
            <v>0.46</v>
          </cell>
        </row>
        <row r="24">
          <cell r="A24">
            <v>0.01</v>
          </cell>
        </row>
        <row r="25">
          <cell r="A25">
            <v>0</v>
          </cell>
        </row>
        <row r="26">
          <cell r="A26">
            <v>0.08</v>
          </cell>
        </row>
        <row r="27">
          <cell r="A27">
            <v>11.01</v>
          </cell>
        </row>
        <row r="28">
          <cell r="A28">
            <v>0.01</v>
          </cell>
        </row>
        <row r="29">
          <cell r="A29">
            <v>0.04</v>
          </cell>
        </row>
        <row r="30">
          <cell r="A30">
            <v>0</v>
          </cell>
        </row>
        <row r="31">
          <cell r="A31">
            <v>0</v>
          </cell>
        </row>
        <row r="32">
          <cell r="A32">
            <v>0</v>
          </cell>
        </row>
        <row r="33">
          <cell r="A33">
            <v>0.15</v>
          </cell>
        </row>
        <row r="34">
          <cell r="A34">
            <v>0</v>
          </cell>
        </row>
        <row r="35">
          <cell r="A35">
            <v>0.12</v>
          </cell>
        </row>
        <row r="36">
          <cell r="A36">
            <v>0.33</v>
          </cell>
        </row>
        <row r="37">
          <cell r="A37">
            <v>0</v>
          </cell>
        </row>
        <row r="38">
          <cell r="A38">
            <v>0</v>
          </cell>
        </row>
        <row r="39">
          <cell r="A39">
            <v>0</v>
          </cell>
        </row>
        <row r="40">
          <cell r="A40">
            <v>0</v>
          </cell>
        </row>
        <row r="41">
          <cell r="A41">
            <v>0.62</v>
          </cell>
        </row>
        <row r="42">
          <cell r="A42">
            <v>0.81</v>
          </cell>
        </row>
        <row r="43">
          <cell r="A43">
            <v>0.56000000000000005</v>
          </cell>
        </row>
        <row r="44">
          <cell r="A44">
            <v>0.69</v>
          </cell>
        </row>
        <row r="45">
          <cell r="A45">
            <v>0</v>
          </cell>
        </row>
        <row r="46">
          <cell r="A46">
            <v>0.01</v>
          </cell>
        </row>
        <row r="47">
          <cell r="A47">
            <v>0.01</v>
          </cell>
        </row>
        <row r="48">
          <cell r="A48">
            <v>0.02</v>
          </cell>
        </row>
        <row r="49">
          <cell r="A49">
            <v>0.01</v>
          </cell>
        </row>
        <row r="50">
          <cell r="A50">
            <v>0.47</v>
          </cell>
        </row>
        <row r="51">
          <cell r="A51">
            <v>0.39</v>
          </cell>
        </row>
        <row r="52">
          <cell r="A52">
            <v>0</v>
          </cell>
        </row>
        <row r="53">
          <cell r="A53">
            <v>0.03</v>
          </cell>
        </row>
        <row r="54">
          <cell r="A54">
            <v>0.68</v>
          </cell>
        </row>
        <row r="55">
          <cell r="A55">
            <v>0.1</v>
          </cell>
        </row>
        <row r="56">
          <cell r="A56">
            <v>0.01</v>
          </cell>
        </row>
        <row r="57">
          <cell r="A57">
            <v>0.01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0.39</v>
          </cell>
        </row>
        <row r="63">
          <cell r="A63">
            <v>1.67</v>
          </cell>
        </row>
        <row r="64">
          <cell r="A64">
            <v>0.01</v>
          </cell>
        </row>
        <row r="65">
          <cell r="A65">
            <v>0.01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0.03</v>
          </cell>
        </row>
        <row r="72">
          <cell r="A72">
            <v>17.559999999999999</v>
          </cell>
        </row>
        <row r="73">
          <cell r="A73">
            <v>20.77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0</v>
          </cell>
        </row>
        <row r="80">
          <cell r="A80">
            <v>0</v>
          </cell>
        </row>
        <row r="81">
          <cell r="A81">
            <v>0.08</v>
          </cell>
        </row>
        <row r="82">
          <cell r="A82">
            <v>0.13</v>
          </cell>
        </row>
        <row r="83">
          <cell r="A83">
            <v>0.56000000000000005</v>
          </cell>
        </row>
        <row r="84">
          <cell r="A84">
            <v>0.01</v>
          </cell>
        </row>
        <row r="85">
          <cell r="A85">
            <v>0</v>
          </cell>
        </row>
        <row r="86">
          <cell r="A86">
            <v>0.21</v>
          </cell>
        </row>
        <row r="87">
          <cell r="A87">
            <v>0.01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</row>
        <row r="96">
          <cell r="A96">
            <v>7.0000000000000007E-2</v>
          </cell>
        </row>
        <row r="97">
          <cell r="A97">
            <v>0</v>
          </cell>
        </row>
        <row r="98">
          <cell r="A98">
            <v>0.02</v>
          </cell>
        </row>
        <row r="99">
          <cell r="A99">
            <v>0.25</v>
          </cell>
        </row>
        <row r="100">
          <cell r="A100">
            <v>0.01</v>
          </cell>
        </row>
        <row r="101">
          <cell r="A101">
            <v>0</v>
          </cell>
        </row>
        <row r="102">
          <cell r="A102">
            <v>0</v>
          </cell>
        </row>
        <row r="103">
          <cell r="A103">
            <v>0</v>
          </cell>
        </row>
        <row r="104">
          <cell r="A104">
            <v>0</v>
          </cell>
        </row>
        <row r="105">
          <cell r="A105">
            <v>0</v>
          </cell>
        </row>
        <row r="106">
          <cell r="A106">
            <v>0.01</v>
          </cell>
        </row>
        <row r="107">
          <cell r="A107">
            <v>0</v>
          </cell>
        </row>
        <row r="108">
          <cell r="A108">
            <v>0</v>
          </cell>
        </row>
        <row r="109">
          <cell r="A109">
            <v>0</v>
          </cell>
        </row>
        <row r="110">
          <cell r="A110">
            <v>0</v>
          </cell>
        </row>
        <row r="111">
          <cell r="A111">
            <v>0</v>
          </cell>
        </row>
        <row r="112">
          <cell r="A112">
            <v>0.01</v>
          </cell>
        </row>
        <row r="113">
          <cell r="A113">
            <v>0</v>
          </cell>
        </row>
        <row r="114">
          <cell r="A114">
            <v>0.39</v>
          </cell>
        </row>
        <row r="115">
          <cell r="A115">
            <v>0.32</v>
          </cell>
        </row>
        <row r="116">
          <cell r="A116">
            <v>0</v>
          </cell>
        </row>
        <row r="117">
          <cell r="A117">
            <v>1.79</v>
          </cell>
        </row>
        <row r="118">
          <cell r="A118">
            <v>5.88</v>
          </cell>
        </row>
        <row r="119">
          <cell r="A119">
            <v>1.19</v>
          </cell>
        </row>
        <row r="120">
          <cell r="A120">
            <v>0.11</v>
          </cell>
        </row>
        <row r="121">
          <cell r="A121">
            <v>0.01</v>
          </cell>
        </row>
        <row r="122">
          <cell r="A122">
            <v>0</v>
          </cell>
        </row>
        <row r="123">
          <cell r="A123">
            <v>0</v>
          </cell>
        </row>
        <row r="124">
          <cell r="A124">
            <v>0.01</v>
          </cell>
        </row>
        <row r="125">
          <cell r="A125">
            <v>0.01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</v>
          </cell>
        </row>
        <row r="129">
          <cell r="A129">
            <v>0</v>
          </cell>
        </row>
        <row r="130">
          <cell r="A130">
            <v>0.02</v>
          </cell>
        </row>
        <row r="131">
          <cell r="A131">
            <v>0.51</v>
          </cell>
        </row>
        <row r="132">
          <cell r="A132">
            <v>0.36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</v>
          </cell>
        </row>
        <row r="136">
          <cell r="A136">
            <v>0</v>
          </cell>
        </row>
        <row r="137">
          <cell r="A137">
            <v>0</v>
          </cell>
        </row>
        <row r="138">
          <cell r="A138">
            <v>0</v>
          </cell>
        </row>
        <row r="139">
          <cell r="A139">
            <v>0</v>
          </cell>
        </row>
        <row r="140">
          <cell r="A140">
            <v>0</v>
          </cell>
        </row>
        <row r="141">
          <cell r="A141">
            <v>0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0.03</v>
          </cell>
        </row>
        <row r="145">
          <cell r="A145">
            <v>0.17</v>
          </cell>
        </row>
        <row r="146">
          <cell r="A146">
            <v>0.01</v>
          </cell>
        </row>
        <row r="147">
          <cell r="A147">
            <v>0</v>
          </cell>
        </row>
        <row r="148">
          <cell r="A148">
            <v>0.01</v>
          </cell>
        </row>
        <row r="149">
          <cell r="A149">
            <v>0.62</v>
          </cell>
        </row>
        <row r="150">
          <cell r="A150">
            <v>0.02</v>
          </cell>
        </row>
        <row r="151">
          <cell r="A151">
            <v>0</v>
          </cell>
        </row>
        <row r="152">
          <cell r="A152">
            <v>0.01</v>
          </cell>
        </row>
        <row r="153">
          <cell r="A153">
            <v>0</v>
          </cell>
        </row>
        <row r="154">
          <cell r="A154">
            <v>0.01</v>
          </cell>
        </row>
        <row r="155">
          <cell r="A155">
            <v>0.08</v>
          </cell>
        </row>
        <row r="156">
          <cell r="A156">
            <v>0</v>
          </cell>
        </row>
        <row r="157">
          <cell r="A157">
            <v>0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>
            <v>0</v>
          </cell>
        </row>
        <row r="162">
          <cell r="A162">
            <v>0</v>
          </cell>
        </row>
        <row r="163">
          <cell r="A163">
            <v>0</v>
          </cell>
        </row>
        <row r="164">
          <cell r="A164">
            <v>0</v>
          </cell>
        </row>
        <row r="165">
          <cell r="A165">
            <v>0</v>
          </cell>
        </row>
        <row r="166">
          <cell r="A166">
            <v>0.01</v>
          </cell>
        </row>
        <row r="167">
          <cell r="A167">
            <v>0</v>
          </cell>
        </row>
        <row r="168">
          <cell r="A168">
            <v>0</v>
          </cell>
        </row>
        <row r="169">
          <cell r="A169">
            <v>0.03</v>
          </cell>
        </row>
        <row r="170">
          <cell r="A170">
            <v>0.01</v>
          </cell>
        </row>
        <row r="171">
          <cell r="A171">
            <v>0</v>
          </cell>
        </row>
        <row r="172">
          <cell r="A172">
            <v>0</v>
          </cell>
        </row>
        <row r="173">
          <cell r="A173">
            <v>0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>
            <v>0</v>
          </cell>
        </row>
        <row r="177">
          <cell r="A177">
            <v>0</v>
          </cell>
        </row>
        <row r="178">
          <cell r="A178">
            <v>0</v>
          </cell>
        </row>
        <row r="179">
          <cell r="A179">
            <v>0</v>
          </cell>
        </row>
        <row r="180">
          <cell r="A180">
            <v>0</v>
          </cell>
        </row>
        <row r="181">
          <cell r="A181">
            <v>0</v>
          </cell>
        </row>
        <row r="182">
          <cell r="A182">
            <v>0.05</v>
          </cell>
        </row>
        <row r="183">
          <cell r="A183">
            <v>0</v>
          </cell>
        </row>
        <row r="184">
          <cell r="A184">
            <v>0</v>
          </cell>
        </row>
        <row r="185">
          <cell r="A185">
            <v>0</v>
          </cell>
        </row>
        <row r="186">
          <cell r="A186">
            <v>0.01</v>
          </cell>
        </row>
        <row r="187">
          <cell r="A187">
            <v>0.04</v>
          </cell>
        </row>
        <row r="188">
          <cell r="A188">
            <v>0.32</v>
          </cell>
        </row>
        <row r="189">
          <cell r="A189">
            <v>0.04</v>
          </cell>
        </row>
        <row r="190">
          <cell r="A190">
            <v>0</v>
          </cell>
        </row>
        <row r="191">
          <cell r="A191">
            <v>0</v>
          </cell>
        </row>
        <row r="192">
          <cell r="A192">
            <v>0</v>
          </cell>
        </row>
        <row r="193">
          <cell r="A193">
            <v>0</v>
          </cell>
        </row>
        <row r="194">
          <cell r="A194">
            <v>0</v>
          </cell>
        </row>
        <row r="195">
          <cell r="A195">
            <v>0</v>
          </cell>
        </row>
        <row r="196">
          <cell r="A196">
            <v>0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0.01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0.02</v>
          </cell>
        </row>
        <row r="213">
          <cell r="A213">
            <v>0.24</v>
          </cell>
        </row>
        <row r="214">
          <cell r="A214">
            <v>0.04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0.03</v>
          </cell>
        </row>
        <row r="219">
          <cell r="A219">
            <v>0.08</v>
          </cell>
        </row>
        <row r="220">
          <cell r="A220">
            <v>0.01</v>
          </cell>
        </row>
        <row r="221">
          <cell r="A221">
            <v>0.01</v>
          </cell>
        </row>
        <row r="222">
          <cell r="A222">
            <v>0.08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0.02</v>
          </cell>
        </row>
        <row r="227">
          <cell r="A227">
            <v>0.06</v>
          </cell>
        </row>
        <row r="228">
          <cell r="A228">
            <v>0.05</v>
          </cell>
        </row>
        <row r="229">
          <cell r="A229">
            <v>0.03</v>
          </cell>
        </row>
        <row r="230">
          <cell r="A230">
            <v>0.03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0.02</v>
          </cell>
        </row>
        <row r="238">
          <cell r="A238">
            <v>0.03</v>
          </cell>
        </row>
        <row r="239">
          <cell r="A239">
            <v>0.95</v>
          </cell>
        </row>
        <row r="240">
          <cell r="A240">
            <v>1.97</v>
          </cell>
        </row>
        <row r="241">
          <cell r="A241">
            <v>26.26</v>
          </cell>
        </row>
        <row r="242">
          <cell r="A242">
            <v>12.64</v>
          </cell>
        </row>
        <row r="243">
          <cell r="A243">
            <v>0.04</v>
          </cell>
        </row>
        <row r="244">
          <cell r="A244">
            <v>0.05</v>
          </cell>
        </row>
        <row r="245">
          <cell r="A245">
            <v>0.19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0.01</v>
          </cell>
        </row>
        <row r="251">
          <cell r="A251">
            <v>0.03</v>
          </cell>
        </row>
        <row r="252">
          <cell r="A252">
            <v>0.14000000000000001</v>
          </cell>
        </row>
        <row r="253">
          <cell r="A253">
            <v>0.05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0.02</v>
          </cell>
        </row>
        <row r="259">
          <cell r="A259">
            <v>0.05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0.02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0.01</v>
          </cell>
        </row>
        <row r="270">
          <cell r="A270">
            <v>0.03</v>
          </cell>
        </row>
        <row r="271">
          <cell r="A271">
            <v>0</v>
          </cell>
        </row>
        <row r="272">
          <cell r="A272">
            <v>0.01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0.02</v>
          </cell>
        </row>
        <row r="276">
          <cell r="A276">
            <v>0.03</v>
          </cell>
        </row>
        <row r="277">
          <cell r="A277">
            <v>0.02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0.01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0.62</v>
          </cell>
        </row>
        <row r="291">
          <cell r="A291">
            <v>14.32</v>
          </cell>
        </row>
        <row r="292">
          <cell r="A292">
            <v>8.9600000000000009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0.01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0.15</v>
          </cell>
        </row>
        <row r="305">
          <cell r="A305">
            <v>0.42</v>
          </cell>
        </row>
        <row r="306">
          <cell r="A306">
            <v>0</v>
          </cell>
        </row>
        <row r="307">
          <cell r="A307">
            <v>0.23</v>
          </cell>
        </row>
        <row r="308">
          <cell r="A308">
            <v>1.6</v>
          </cell>
        </row>
        <row r="309">
          <cell r="A309">
            <v>7.0000000000000007E-2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0.06</v>
          </cell>
        </row>
        <row r="314">
          <cell r="A314">
            <v>0.01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2.88</v>
          </cell>
        </row>
        <row r="323">
          <cell r="A323">
            <v>2.08</v>
          </cell>
        </row>
        <row r="324">
          <cell r="A324">
            <v>0.09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0.01</v>
          </cell>
        </row>
        <row r="331">
          <cell r="A331">
            <v>0.02</v>
          </cell>
        </row>
        <row r="332">
          <cell r="A332">
            <v>0.03</v>
          </cell>
        </row>
        <row r="333">
          <cell r="A333">
            <v>9.1</v>
          </cell>
        </row>
        <row r="334">
          <cell r="A334">
            <v>7.49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0.03</v>
          </cell>
        </row>
        <row r="344">
          <cell r="A344">
            <v>0.15</v>
          </cell>
        </row>
        <row r="345">
          <cell r="A345">
            <v>2.46</v>
          </cell>
        </row>
        <row r="346">
          <cell r="A346">
            <v>7.0000000000000007E-2</v>
          </cell>
        </row>
        <row r="347">
          <cell r="A347">
            <v>0</v>
          </cell>
        </row>
        <row r="348">
          <cell r="A348">
            <v>0.01</v>
          </cell>
        </row>
        <row r="349">
          <cell r="A349">
            <v>0.62</v>
          </cell>
        </row>
        <row r="350">
          <cell r="A350">
            <v>0.39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0.41</v>
          </cell>
        </row>
        <row r="354">
          <cell r="A354">
            <v>0.03</v>
          </cell>
        </row>
        <row r="355">
          <cell r="A355">
            <v>0.17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0.01</v>
          </cell>
        </row>
        <row r="360">
          <cell r="A360">
            <v>0.15</v>
          </cell>
        </row>
        <row r="361">
          <cell r="A361">
            <v>0.26</v>
          </cell>
        </row>
        <row r="362">
          <cell r="A362">
            <v>7.0000000000000007E-2</v>
          </cell>
        </row>
        <row r="363">
          <cell r="A363">
            <v>0.05</v>
          </cell>
        </row>
        <row r="364">
          <cell r="A364">
            <v>0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7_Humid"/>
      <sheetName val="data"/>
    </sheetNames>
    <sheetDataSet>
      <sheetData sheetId="0" refreshError="1"/>
      <sheetData sheetId="1">
        <row r="1">
          <cell r="A1">
            <v>71.05</v>
          </cell>
        </row>
        <row r="2">
          <cell r="A2">
            <v>71.3</v>
          </cell>
        </row>
        <row r="3">
          <cell r="A3">
            <v>66.099999999999994</v>
          </cell>
        </row>
        <row r="4">
          <cell r="A4">
            <v>80.09</v>
          </cell>
        </row>
        <row r="5">
          <cell r="A5">
            <v>76.12</v>
          </cell>
        </row>
        <row r="6">
          <cell r="A6">
            <v>78.78</v>
          </cell>
        </row>
        <row r="7">
          <cell r="A7">
            <v>72.31</v>
          </cell>
        </row>
        <row r="8">
          <cell r="A8">
            <v>77.989999999999995</v>
          </cell>
        </row>
        <row r="9">
          <cell r="A9">
            <v>68.63</v>
          </cell>
        </row>
        <row r="10">
          <cell r="A10">
            <v>69.38</v>
          </cell>
        </row>
        <row r="11">
          <cell r="A11">
            <v>68.239999999999995</v>
          </cell>
        </row>
        <row r="12">
          <cell r="A12">
            <v>76.349999999999994</v>
          </cell>
        </row>
        <row r="13">
          <cell r="A13">
            <v>78.36</v>
          </cell>
        </row>
        <row r="14">
          <cell r="A14">
            <v>60.59</v>
          </cell>
        </row>
        <row r="15">
          <cell r="A15">
            <v>60.06</v>
          </cell>
        </row>
        <row r="16">
          <cell r="A16">
            <v>64.06</v>
          </cell>
        </row>
        <row r="17">
          <cell r="A17">
            <v>65.650000000000006</v>
          </cell>
        </row>
        <row r="18">
          <cell r="A18">
            <v>78.400000000000006</v>
          </cell>
        </row>
        <row r="19">
          <cell r="A19">
            <v>89.04</v>
          </cell>
        </row>
        <row r="20">
          <cell r="A20">
            <v>85.42</v>
          </cell>
        </row>
        <row r="21">
          <cell r="A21">
            <v>79.180000000000007</v>
          </cell>
        </row>
        <row r="22">
          <cell r="A22">
            <v>66.53</v>
          </cell>
        </row>
        <row r="23">
          <cell r="A23">
            <v>66.569999999999993</v>
          </cell>
        </row>
        <row r="24">
          <cell r="A24">
            <v>62.82</v>
          </cell>
        </row>
        <row r="25">
          <cell r="A25">
            <v>66.02</v>
          </cell>
        </row>
        <row r="26">
          <cell r="A26">
            <v>72.06</v>
          </cell>
        </row>
        <row r="27">
          <cell r="A27">
            <v>77.260000000000005</v>
          </cell>
        </row>
        <row r="28">
          <cell r="A28">
            <v>65.83</v>
          </cell>
        </row>
        <row r="29">
          <cell r="A29">
            <v>77.05</v>
          </cell>
        </row>
        <row r="30">
          <cell r="A30">
            <v>81.39</v>
          </cell>
        </row>
        <row r="31">
          <cell r="A31">
            <v>80.42</v>
          </cell>
        </row>
        <row r="32">
          <cell r="A32">
            <v>72.41</v>
          </cell>
        </row>
        <row r="33">
          <cell r="A33">
            <v>89.52</v>
          </cell>
        </row>
        <row r="34">
          <cell r="A34">
            <v>81.83</v>
          </cell>
        </row>
        <row r="35">
          <cell r="A35">
            <v>77.55</v>
          </cell>
        </row>
        <row r="36">
          <cell r="A36">
            <v>68.03</v>
          </cell>
        </row>
        <row r="37">
          <cell r="A37">
            <v>64.599999999999994</v>
          </cell>
        </row>
        <row r="38">
          <cell r="A38">
            <v>68.88</v>
          </cell>
        </row>
        <row r="39">
          <cell r="A39">
            <v>59.91</v>
          </cell>
        </row>
        <row r="40">
          <cell r="A40">
            <v>59.08</v>
          </cell>
        </row>
        <row r="41">
          <cell r="A41">
            <v>69.430000000000007</v>
          </cell>
        </row>
        <row r="42">
          <cell r="A42">
            <v>86.23</v>
          </cell>
        </row>
        <row r="43">
          <cell r="A43">
            <v>83.5</v>
          </cell>
        </row>
        <row r="44">
          <cell r="A44">
            <v>78.36</v>
          </cell>
        </row>
        <row r="45">
          <cell r="A45">
            <v>75.680000000000007</v>
          </cell>
        </row>
        <row r="46">
          <cell r="A46">
            <v>85.03</v>
          </cell>
        </row>
        <row r="47">
          <cell r="A47">
            <v>84.65</v>
          </cell>
        </row>
        <row r="48">
          <cell r="A48">
            <v>85.5</v>
          </cell>
        </row>
        <row r="49">
          <cell r="A49">
            <v>77.25</v>
          </cell>
        </row>
        <row r="50">
          <cell r="A50">
            <v>79.87</v>
          </cell>
        </row>
        <row r="51">
          <cell r="A51">
            <v>82.09</v>
          </cell>
        </row>
        <row r="52">
          <cell r="A52">
            <v>77.3</v>
          </cell>
        </row>
        <row r="53">
          <cell r="A53">
            <v>73.790000000000006</v>
          </cell>
        </row>
        <row r="54">
          <cell r="A54">
            <v>85.69</v>
          </cell>
        </row>
        <row r="55">
          <cell r="A55">
            <v>80</v>
          </cell>
        </row>
        <row r="56">
          <cell r="A56">
            <v>76.34</v>
          </cell>
        </row>
        <row r="57">
          <cell r="A57">
            <v>82.11</v>
          </cell>
        </row>
        <row r="58">
          <cell r="A58">
            <v>76.010000000000005</v>
          </cell>
        </row>
        <row r="59">
          <cell r="A59">
            <v>68.959999999999994</v>
          </cell>
        </row>
        <row r="60">
          <cell r="A60">
            <v>77.92</v>
          </cell>
        </row>
        <row r="61">
          <cell r="A61">
            <v>75.22</v>
          </cell>
        </row>
        <row r="62">
          <cell r="A62">
            <v>76.47</v>
          </cell>
        </row>
        <row r="63">
          <cell r="A63">
            <v>76.7</v>
          </cell>
        </row>
        <row r="64">
          <cell r="A64">
            <v>77.7</v>
          </cell>
        </row>
        <row r="65">
          <cell r="A65">
            <v>71.510000000000005</v>
          </cell>
        </row>
        <row r="66">
          <cell r="A66">
            <v>67.59</v>
          </cell>
        </row>
        <row r="67">
          <cell r="A67">
            <v>68.98</v>
          </cell>
        </row>
        <row r="68">
          <cell r="A68">
            <v>58.76</v>
          </cell>
        </row>
        <row r="69">
          <cell r="A69">
            <v>41.38</v>
          </cell>
        </row>
        <row r="70">
          <cell r="A70">
            <v>56.48</v>
          </cell>
        </row>
        <row r="71">
          <cell r="A71">
            <v>70.59</v>
          </cell>
        </row>
        <row r="72">
          <cell r="A72">
            <v>72.39</v>
          </cell>
        </row>
        <row r="73">
          <cell r="A73">
            <v>83.1</v>
          </cell>
        </row>
        <row r="74">
          <cell r="A74">
            <v>76.930000000000007</v>
          </cell>
        </row>
        <row r="75">
          <cell r="A75">
            <v>79.61</v>
          </cell>
        </row>
        <row r="76">
          <cell r="A76">
            <v>80.38</v>
          </cell>
        </row>
        <row r="77">
          <cell r="A77">
            <v>71.61</v>
          </cell>
        </row>
        <row r="78">
          <cell r="A78">
            <v>57.15</v>
          </cell>
        </row>
        <row r="79">
          <cell r="A79">
            <v>65.650000000000006</v>
          </cell>
        </row>
        <row r="80">
          <cell r="A80">
            <v>64.5</v>
          </cell>
        </row>
        <row r="81">
          <cell r="A81">
            <v>68</v>
          </cell>
        </row>
        <row r="82">
          <cell r="A82">
            <v>60.83</v>
          </cell>
        </row>
        <row r="83">
          <cell r="A83">
            <v>67.39</v>
          </cell>
        </row>
        <row r="84">
          <cell r="A84">
            <v>67.2</v>
          </cell>
        </row>
        <row r="85">
          <cell r="A85">
            <v>71.260000000000005</v>
          </cell>
        </row>
        <row r="86">
          <cell r="A86">
            <v>71.84</v>
          </cell>
        </row>
        <row r="87">
          <cell r="A87">
            <v>73.02</v>
          </cell>
        </row>
        <row r="88">
          <cell r="A88">
            <v>70.23</v>
          </cell>
        </row>
        <row r="89">
          <cell r="A89">
            <v>71.010000000000005</v>
          </cell>
        </row>
        <row r="90">
          <cell r="A90">
            <v>63.55</v>
          </cell>
        </row>
        <row r="91">
          <cell r="A91">
            <v>61.38</v>
          </cell>
        </row>
        <row r="92">
          <cell r="A92">
            <v>60.85</v>
          </cell>
        </row>
        <row r="93">
          <cell r="A93">
            <v>70.94</v>
          </cell>
        </row>
        <row r="94">
          <cell r="A94">
            <v>63.65</v>
          </cell>
        </row>
        <row r="95">
          <cell r="A95">
            <v>68.930000000000007</v>
          </cell>
        </row>
        <row r="96">
          <cell r="A96">
            <v>71.48</v>
          </cell>
        </row>
        <row r="97">
          <cell r="A97">
            <v>67.06</v>
          </cell>
        </row>
        <row r="98">
          <cell r="A98">
            <v>75.5</v>
          </cell>
        </row>
        <row r="99">
          <cell r="A99">
            <v>82.19</v>
          </cell>
        </row>
        <row r="100">
          <cell r="A100">
            <v>74.540000000000006</v>
          </cell>
        </row>
        <row r="101">
          <cell r="A101">
            <v>62.12</v>
          </cell>
        </row>
        <row r="102">
          <cell r="A102">
            <v>65.25</v>
          </cell>
        </row>
        <row r="103">
          <cell r="A103">
            <v>59.06</v>
          </cell>
        </row>
        <row r="104">
          <cell r="A104">
            <v>58.07</v>
          </cell>
        </row>
        <row r="105">
          <cell r="A105">
            <v>61.25</v>
          </cell>
        </row>
        <row r="106">
          <cell r="A106">
            <v>81.150000000000006</v>
          </cell>
        </row>
        <row r="107">
          <cell r="A107">
            <v>74.180000000000007</v>
          </cell>
        </row>
        <row r="108">
          <cell r="A108">
            <v>68.77</v>
          </cell>
        </row>
        <row r="109">
          <cell r="A109">
            <v>71.05</v>
          </cell>
        </row>
        <row r="110">
          <cell r="A110">
            <v>63.09</v>
          </cell>
        </row>
        <row r="111">
          <cell r="A111">
            <v>66.569999999999993</v>
          </cell>
        </row>
        <row r="112">
          <cell r="A112">
            <v>76.040000000000006</v>
          </cell>
        </row>
        <row r="113">
          <cell r="A113">
            <v>67.64</v>
          </cell>
        </row>
        <row r="114">
          <cell r="A114">
            <v>66.819999999999993</v>
          </cell>
        </row>
        <row r="115">
          <cell r="A115">
            <v>70.89</v>
          </cell>
        </row>
        <row r="116">
          <cell r="A116">
            <v>67.48</v>
          </cell>
        </row>
        <row r="117">
          <cell r="A117">
            <v>78.319999999999993</v>
          </cell>
        </row>
        <row r="118">
          <cell r="A118">
            <v>82.81</v>
          </cell>
        </row>
        <row r="119">
          <cell r="A119">
            <v>85.82</v>
          </cell>
        </row>
        <row r="120">
          <cell r="A120">
            <v>70.17</v>
          </cell>
        </row>
        <row r="121">
          <cell r="A121">
            <v>67.760000000000005</v>
          </cell>
        </row>
        <row r="122">
          <cell r="A122">
            <v>69.56</v>
          </cell>
        </row>
        <row r="123">
          <cell r="A123">
            <v>67.87</v>
          </cell>
        </row>
        <row r="124">
          <cell r="A124">
            <v>72.39</v>
          </cell>
        </row>
        <row r="125">
          <cell r="A125">
            <v>62.69</v>
          </cell>
        </row>
        <row r="126">
          <cell r="A126">
            <v>63.07</v>
          </cell>
        </row>
        <row r="127">
          <cell r="A127">
            <v>64.16</v>
          </cell>
        </row>
        <row r="128">
          <cell r="A128">
            <v>56.62</v>
          </cell>
        </row>
        <row r="129">
          <cell r="A129">
            <v>56.07</v>
          </cell>
        </row>
        <row r="130">
          <cell r="A130">
            <v>65.290000000000006</v>
          </cell>
        </row>
        <row r="131">
          <cell r="A131">
            <v>67.58</v>
          </cell>
        </row>
        <row r="132">
          <cell r="A132">
            <v>66.17</v>
          </cell>
        </row>
        <row r="133">
          <cell r="A133">
            <v>63.29</v>
          </cell>
        </row>
        <row r="134">
          <cell r="A134">
            <v>59.58</v>
          </cell>
        </row>
        <row r="135">
          <cell r="A135">
            <v>62.03</v>
          </cell>
        </row>
        <row r="136">
          <cell r="A136">
            <v>55.46</v>
          </cell>
        </row>
        <row r="137">
          <cell r="A137">
            <v>58.04</v>
          </cell>
        </row>
        <row r="138">
          <cell r="A138">
            <v>51.89</v>
          </cell>
        </row>
        <row r="139">
          <cell r="A139">
            <v>67.680000000000007</v>
          </cell>
        </row>
        <row r="140">
          <cell r="A140">
            <v>67.239999999999995</v>
          </cell>
        </row>
        <row r="141">
          <cell r="A141">
            <v>65.31</v>
          </cell>
        </row>
        <row r="142">
          <cell r="A142">
            <v>62.32</v>
          </cell>
        </row>
        <row r="143">
          <cell r="A143">
            <v>63.8</v>
          </cell>
        </row>
        <row r="144">
          <cell r="A144">
            <v>60.63</v>
          </cell>
        </row>
        <row r="145">
          <cell r="A145">
            <v>53.24</v>
          </cell>
        </row>
        <row r="146">
          <cell r="A146">
            <v>52.36</v>
          </cell>
        </row>
        <row r="147">
          <cell r="A147">
            <v>55.52</v>
          </cell>
        </row>
        <row r="148">
          <cell r="A148">
            <v>57.95</v>
          </cell>
        </row>
        <row r="149">
          <cell r="A149">
            <v>60.41</v>
          </cell>
        </row>
        <row r="150">
          <cell r="A150">
            <v>75.489999999999995</v>
          </cell>
        </row>
        <row r="151">
          <cell r="A151">
            <v>72.47</v>
          </cell>
        </row>
        <row r="152">
          <cell r="A152">
            <v>74.36</v>
          </cell>
        </row>
        <row r="153">
          <cell r="A153">
            <v>63.79</v>
          </cell>
        </row>
        <row r="154">
          <cell r="A154">
            <v>64.900000000000006</v>
          </cell>
        </row>
        <row r="155">
          <cell r="A155">
            <v>70.78</v>
          </cell>
        </row>
        <row r="156">
          <cell r="A156">
            <v>63.33</v>
          </cell>
        </row>
        <row r="157">
          <cell r="A157">
            <v>63.74</v>
          </cell>
        </row>
        <row r="158">
          <cell r="A158">
            <v>72.22</v>
          </cell>
        </row>
        <row r="159">
          <cell r="A159">
            <v>66.72</v>
          </cell>
        </row>
        <row r="160">
          <cell r="A160">
            <v>68.81</v>
          </cell>
        </row>
        <row r="161">
          <cell r="A161">
            <v>71.069999999999993</v>
          </cell>
        </row>
        <row r="162">
          <cell r="A162">
            <v>57.55</v>
          </cell>
        </row>
        <row r="163">
          <cell r="A163">
            <v>56.17</v>
          </cell>
        </row>
        <row r="164">
          <cell r="A164">
            <v>56.94</v>
          </cell>
        </row>
        <row r="165">
          <cell r="A165">
            <v>57.32</v>
          </cell>
        </row>
        <row r="166">
          <cell r="A166">
            <v>58.67</v>
          </cell>
        </row>
        <row r="167">
          <cell r="A167">
            <v>51.6</v>
          </cell>
        </row>
        <row r="168">
          <cell r="A168">
            <v>60.92</v>
          </cell>
        </row>
        <row r="169">
          <cell r="A169">
            <v>63.39</v>
          </cell>
        </row>
        <row r="170">
          <cell r="A170">
            <v>67.84</v>
          </cell>
        </row>
        <row r="171">
          <cell r="A171">
            <v>65.06</v>
          </cell>
        </row>
        <row r="172">
          <cell r="A172">
            <v>55.58</v>
          </cell>
        </row>
        <row r="173">
          <cell r="A173">
            <v>54.42</v>
          </cell>
        </row>
        <row r="174">
          <cell r="A174">
            <v>56.31</v>
          </cell>
        </row>
        <row r="175">
          <cell r="A175">
            <v>53.95</v>
          </cell>
        </row>
        <row r="176">
          <cell r="A176">
            <v>57.27</v>
          </cell>
        </row>
        <row r="177">
          <cell r="A177">
            <v>51.24</v>
          </cell>
        </row>
        <row r="178">
          <cell r="A178">
            <v>41.97</v>
          </cell>
        </row>
        <row r="179">
          <cell r="A179">
            <v>45.2</v>
          </cell>
        </row>
        <row r="180">
          <cell r="A180">
            <v>43.45</v>
          </cell>
        </row>
        <row r="181">
          <cell r="A181">
            <v>45.43</v>
          </cell>
        </row>
        <row r="182">
          <cell r="A182">
            <v>60.15</v>
          </cell>
        </row>
        <row r="183">
          <cell r="A183">
            <v>63.15</v>
          </cell>
        </row>
        <row r="184">
          <cell r="A184">
            <v>64.7</v>
          </cell>
        </row>
        <row r="185">
          <cell r="A185">
            <v>66.67</v>
          </cell>
        </row>
        <row r="186">
          <cell r="A186">
            <v>72.069999999999993</v>
          </cell>
        </row>
        <row r="187">
          <cell r="A187">
            <v>66.56</v>
          </cell>
        </row>
        <row r="188">
          <cell r="A188">
            <v>62</v>
          </cell>
        </row>
        <row r="189">
          <cell r="A189">
            <v>52.58</v>
          </cell>
        </row>
        <row r="190">
          <cell r="A190">
            <v>53.04</v>
          </cell>
        </row>
        <row r="191">
          <cell r="A191">
            <v>58.69</v>
          </cell>
        </row>
        <row r="192">
          <cell r="A192">
            <v>62.83</v>
          </cell>
        </row>
        <row r="193">
          <cell r="A193">
            <v>59.75</v>
          </cell>
        </row>
        <row r="194">
          <cell r="A194">
            <v>59.66</v>
          </cell>
        </row>
        <row r="195">
          <cell r="A195">
            <v>69.83</v>
          </cell>
        </row>
        <row r="196">
          <cell r="A196">
            <v>77.37</v>
          </cell>
        </row>
        <row r="197">
          <cell r="A197">
            <v>63.76</v>
          </cell>
        </row>
        <row r="198">
          <cell r="A198">
            <v>62.22</v>
          </cell>
        </row>
        <row r="199">
          <cell r="A199">
            <v>61.07</v>
          </cell>
        </row>
        <row r="200">
          <cell r="A200">
            <v>54.4</v>
          </cell>
        </row>
        <row r="201">
          <cell r="A201">
            <v>54.58</v>
          </cell>
        </row>
        <row r="202">
          <cell r="A202">
            <v>62.25</v>
          </cell>
        </row>
        <row r="203">
          <cell r="A203">
            <v>57.56</v>
          </cell>
        </row>
        <row r="204">
          <cell r="A204">
            <v>56.96</v>
          </cell>
        </row>
        <row r="205">
          <cell r="A205">
            <v>56.32</v>
          </cell>
        </row>
        <row r="206">
          <cell r="A206">
            <v>75.08</v>
          </cell>
        </row>
        <row r="207">
          <cell r="A207">
            <v>69.69</v>
          </cell>
        </row>
        <row r="208">
          <cell r="A208">
            <v>65</v>
          </cell>
        </row>
        <row r="209">
          <cell r="A209">
            <v>53.58</v>
          </cell>
        </row>
        <row r="210">
          <cell r="A210">
            <v>58.32</v>
          </cell>
        </row>
        <row r="211">
          <cell r="A211">
            <v>47.64</v>
          </cell>
        </row>
        <row r="212">
          <cell r="A212">
            <v>60.23</v>
          </cell>
        </row>
        <row r="213">
          <cell r="A213">
            <v>58.01</v>
          </cell>
        </row>
        <row r="214">
          <cell r="A214">
            <v>66.61</v>
          </cell>
        </row>
        <row r="215">
          <cell r="A215">
            <v>57.08</v>
          </cell>
        </row>
        <row r="216">
          <cell r="A216">
            <v>50.04</v>
          </cell>
        </row>
        <row r="217">
          <cell r="A217">
            <v>54.56</v>
          </cell>
        </row>
        <row r="218">
          <cell r="A218">
            <v>73.37</v>
          </cell>
        </row>
        <row r="219">
          <cell r="A219">
            <v>71.61</v>
          </cell>
        </row>
        <row r="220">
          <cell r="A220">
            <v>51.59</v>
          </cell>
        </row>
        <row r="221">
          <cell r="A221">
            <v>65.39</v>
          </cell>
        </row>
        <row r="222">
          <cell r="A222">
            <v>68.98</v>
          </cell>
        </row>
        <row r="223">
          <cell r="A223">
            <v>65.510000000000005</v>
          </cell>
        </row>
        <row r="224">
          <cell r="A224">
            <v>65.680000000000007</v>
          </cell>
        </row>
        <row r="225">
          <cell r="A225">
            <v>67.89</v>
          </cell>
        </row>
        <row r="226">
          <cell r="A226">
            <v>68.67</v>
          </cell>
        </row>
        <row r="227">
          <cell r="A227">
            <v>71.2</v>
          </cell>
        </row>
        <row r="228">
          <cell r="A228">
            <v>74.319999999999993</v>
          </cell>
        </row>
        <row r="229">
          <cell r="A229">
            <v>77.23</v>
          </cell>
        </row>
        <row r="230">
          <cell r="A230">
            <v>70.91</v>
          </cell>
        </row>
        <row r="231">
          <cell r="A231">
            <v>73.62</v>
          </cell>
        </row>
        <row r="232">
          <cell r="A232">
            <v>74.98</v>
          </cell>
        </row>
        <row r="233">
          <cell r="A233">
            <v>70.14</v>
          </cell>
        </row>
        <row r="234">
          <cell r="A234">
            <v>65.7</v>
          </cell>
        </row>
        <row r="235">
          <cell r="A235">
            <v>66.89</v>
          </cell>
        </row>
        <row r="236">
          <cell r="A236">
            <v>69.03</v>
          </cell>
        </row>
        <row r="237">
          <cell r="A237">
            <v>71.33</v>
          </cell>
        </row>
        <row r="238">
          <cell r="A238">
            <v>75.5</v>
          </cell>
        </row>
        <row r="239">
          <cell r="A239">
            <v>75.599999999999994</v>
          </cell>
        </row>
        <row r="240">
          <cell r="A240">
            <v>80.459999999999994</v>
          </cell>
        </row>
        <row r="241">
          <cell r="A241">
            <v>77.239999999999995</v>
          </cell>
        </row>
        <row r="242">
          <cell r="A242">
            <v>76.67</v>
          </cell>
        </row>
        <row r="243">
          <cell r="A243">
            <v>70.83</v>
          </cell>
        </row>
        <row r="244">
          <cell r="A244">
            <v>78.38</v>
          </cell>
        </row>
        <row r="245">
          <cell r="A245">
            <v>76.459999999999994</v>
          </cell>
        </row>
        <row r="246">
          <cell r="A246">
            <v>70.849999999999994</v>
          </cell>
        </row>
        <row r="247">
          <cell r="A247">
            <v>67.08</v>
          </cell>
        </row>
        <row r="248">
          <cell r="A248">
            <v>76.5</v>
          </cell>
        </row>
        <row r="249">
          <cell r="A249">
            <v>72.08</v>
          </cell>
        </row>
        <row r="250">
          <cell r="A250">
            <v>79.61</v>
          </cell>
        </row>
        <row r="251">
          <cell r="A251">
            <v>78.42</v>
          </cell>
        </row>
        <row r="252">
          <cell r="A252">
            <v>56.02</v>
          </cell>
        </row>
        <row r="253">
          <cell r="A253">
            <v>51.86</v>
          </cell>
        </row>
        <row r="254">
          <cell r="A254">
            <v>50.32</v>
          </cell>
        </row>
        <row r="255">
          <cell r="A255">
            <v>63.35</v>
          </cell>
        </row>
        <row r="256">
          <cell r="A256">
            <v>71.989999999999995</v>
          </cell>
        </row>
        <row r="257">
          <cell r="A257">
            <v>59.41</v>
          </cell>
        </row>
        <row r="258">
          <cell r="A258">
            <v>62.42</v>
          </cell>
        </row>
        <row r="259">
          <cell r="A259">
            <v>71.02</v>
          </cell>
        </row>
        <row r="260">
          <cell r="A260">
            <v>71.06</v>
          </cell>
        </row>
        <row r="261">
          <cell r="A261">
            <v>47.71</v>
          </cell>
        </row>
        <row r="262">
          <cell r="A262">
            <v>61.97</v>
          </cell>
        </row>
        <row r="263">
          <cell r="A263">
            <v>72.349999999999994</v>
          </cell>
        </row>
        <row r="264">
          <cell r="A264">
            <v>70.03</v>
          </cell>
        </row>
        <row r="265">
          <cell r="A265">
            <v>77.05</v>
          </cell>
        </row>
        <row r="266">
          <cell r="A266">
            <v>74.010000000000005</v>
          </cell>
        </row>
        <row r="267">
          <cell r="A267">
            <v>67.819999999999993</v>
          </cell>
        </row>
        <row r="268">
          <cell r="A268">
            <v>60.85</v>
          </cell>
        </row>
        <row r="269">
          <cell r="A269">
            <v>67.75</v>
          </cell>
        </row>
        <row r="270">
          <cell r="A270">
            <v>78.73</v>
          </cell>
        </row>
        <row r="271">
          <cell r="A271">
            <v>73.459999999999994</v>
          </cell>
        </row>
        <row r="272">
          <cell r="A272">
            <v>71.47</v>
          </cell>
        </row>
        <row r="273">
          <cell r="A273">
            <v>70.010000000000005</v>
          </cell>
        </row>
        <row r="274">
          <cell r="A274">
            <v>78.099999999999994</v>
          </cell>
        </row>
        <row r="275">
          <cell r="A275">
            <v>74.3</v>
          </cell>
        </row>
        <row r="276">
          <cell r="A276">
            <v>75.36</v>
          </cell>
        </row>
        <row r="277">
          <cell r="A277">
            <v>77.38</v>
          </cell>
        </row>
        <row r="278">
          <cell r="A278">
            <v>73.63</v>
          </cell>
        </row>
        <row r="279">
          <cell r="A279">
            <v>62.24</v>
          </cell>
        </row>
        <row r="280">
          <cell r="A280">
            <v>79</v>
          </cell>
        </row>
        <row r="281">
          <cell r="A281">
            <v>72.2</v>
          </cell>
        </row>
        <row r="282">
          <cell r="A282">
            <v>68.959999999999994</v>
          </cell>
        </row>
        <row r="283">
          <cell r="A283">
            <v>71.650000000000006</v>
          </cell>
        </row>
        <row r="284">
          <cell r="A284">
            <v>72.260000000000005</v>
          </cell>
        </row>
        <row r="285">
          <cell r="A285">
            <v>61.74</v>
          </cell>
        </row>
        <row r="286">
          <cell r="A286">
            <v>60.42</v>
          </cell>
        </row>
        <row r="287">
          <cell r="A287">
            <v>70.739999999999995</v>
          </cell>
        </row>
        <row r="288">
          <cell r="A288">
            <v>81.02</v>
          </cell>
        </row>
        <row r="289">
          <cell r="A289">
            <v>76.739999999999995</v>
          </cell>
        </row>
        <row r="290">
          <cell r="A290">
            <v>74.91</v>
          </cell>
        </row>
        <row r="291">
          <cell r="A291">
            <v>78.44</v>
          </cell>
        </row>
        <row r="292">
          <cell r="A292">
            <v>65.08</v>
          </cell>
        </row>
        <row r="293">
          <cell r="A293">
            <v>66.22</v>
          </cell>
        </row>
        <row r="294">
          <cell r="A294">
            <v>70.64</v>
          </cell>
        </row>
        <row r="295">
          <cell r="A295">
            <v>76.650000000000006</v>
          </cell>
        </row>
        <row r="296">
          <cell r="A296">
            <v>80.349999999999994</v>
          </cell>
        </row>
        <row r="297">
          <cell r="A297">
            <v>71.87</v>
          </cell>
        </row>
        <row r="298">
          <cell r="A298">
            <v>66.400000000000006</v>
          </cell>
        </row>
        <row r="299">
          <cell r="A299">
            <v>70.44</v>
          </cell>
        </row>
        <row r="300">
          <cell r="A300">
            <v>60.27</v>
          </cell>
        </row>
        <row r="301">
          <cell r="A301">
            <v>74.84</v>
          </cell>
        </row>
        <row r="302">
          <cell r="A302">
            <v>71.900000000000006</v>
          </cell>
        </row>
        <row r="303">
          <cell r="A303">
            <v>74.099999999999994</v>
          </cell>
        </row>
        <row r="304">
          <cell r="A304">
            <v>80.78</v>
          </cell>
        </row>
        <row r="305">
          <cell r="A305">
            <v>83.69</v>
          </cell>
        </row>
        <row r="306">
          <cell r="A306">
            <v>85.56</v>
          </cell>
        </row>
        <row r="307">
          <cell r="A307">
            <v>79.540000000000006</v>
          </cell>
        </row>
        <row r="308">
          <cell r="A308">
            <v>75.290000000000006</v>
          </cell>
        </row>
        <row r="309">
          <cell r="A309">
            <v>64.3</v>
          </cell>
        </row>
        <row r="310">
          <cell r="A310">
            <v>53.88</v>
          </cell>
        </row>
        <row r="311">
          <cell r="A311">
            <v>57.14</v>
          </cell>
        </row>
        <row r="312">
          <cell r="A312">
            <v>61.02</v>
          </cell>
        </row>
        <row r="313">
          <cell r="A313">
            <v>54.95</v>
          </cell>
        </row>
        <row r="314">
          <cell r="A314">
            <v>56.4</v>
          </cell>
        </row>
        <row r="315">
          <cell r="A315">
            <v>61.26</v>
          </cell>
        </row>
        <row r="316">
          <cell r="A316">
            <v>55.08</v>
          </cell>
        </row>
        <row r="317">
          <cell r="A317">
            <v>51.89</v>
          </cell>
        </row>
        <row r="318">
          <cell r="A318">
            <v>55.88</v>
          </cell>
        </row>
        <row r="319">
          <cell r="A319">
            <v>63.67</v>
          </cell>
        </row>
        <row r="320">
          <cell r="A320">
            <v>59</v>
          </cell>
        </row>
        <row r="321">
          <cell r="A321">
            <v>70.73</v>
          </cell>
        </row>
        <row r="322">
          <cell r="A322">
            <v>74.95</v>
          </cell>
        </row>
        <row r="323">
          <cell r="A323">
            <v>82.48</v>
          </cell>
        </row>
        <row r="324">
          <cell r="A324">
            <v>70.47</v>
          </cell>
        </row>
        <row r="325">
          <cell r="A325">
            <v>61.9</v>
          </cell>
        </row>
        <row r="326">
          <cell r="A326">
            <v>64.12</v>
          </cell>
        </row>
        <row r="327">
          <cell r="A327">
            <v>61.11</v>
          </cell>
        </row>
        <row r="328">
          <cell r="A328">
            <v>57.2</v>
          </cell>
        </row>
        <row r="329">
          <cell r="A329">
            <v>58.13</v>
          </cell>
        </row>
        <row r="330">
          <cell r="A330">
            <v>74.56</v>
          </cell>
        </row>
        <row r="331">
          <cell r="A331">
            <v>74.28</v>
          </cell>
        </row>
        <row r="332">
          <cell r="A332">
            <v>71.78</v>
          </cell>
        </row>
        <row r="333">
          <cell r="A333">
            <v>85.94</v>
          </cell>
        </row>
        <row r="334">
          <cell r="A334">
            <v>75.77</v>
          </cell>
        </row>
        <row r="335">
          <cell r="A335">
            <v>53.64</v>
          </cell>
        </row>
        <row r="336">
          <cell r="A336">
            <v>57.94</v>
          </cell>
        </row>
        <row r="337">
          <cell r="A337">
            <v>53.85</v>
          </cell>
        </row>
        <row r="338">
          <cell r="A338">
            <v>51.71</v>
          </cell>
        </row>
        <row r="339">
          <cell r="A339">
            <v>72.72</v>
          </cell>
        </row>
        <row r="340">
          <cell r="A340">
            <v>82.62</v>
          </cell>
        </row>
        <row r="341">
          <cell r="A341">
            <v>72.599999999999994</v>
          </cell>
        </row>
        <row r="342">
          <cell r="A342">
            <v>62.32</v>
          </cell>
        </row>
        <row r="343">
          <cell r="A343">
            <v>75.62</v>
          </cell>
        </row>
        <row r="344">
          <cell r="A344">
            <v>79.86</v>
          </cell>
        </row>
        <row r="345">
          <cell r="A345">
            <v>72.41</v>
          </cell>
        </row>
        <row r="346">
          <cell r="A346">
            <v>57.83</v>
          </cell>
        </row>
        <row r="347">
          <cell r="A347">
            <v>57.48</v>
          </cell>
        </row>
        <row r="348">
          <cell r="A348">
            <v>76.209999999999994</v>
          </cell>
        </row>
        <row r="349">
          <cell r="A349">
            <v>80.8</v>
          </cell>
        </row>
        <row r="350">
          <cell r="A350">
            <v>64.63</v>
          </cell>
        </row>
        <row r="351">
          <cell r="A351">
            <v>61.7</v>
          </cell>
        </row>
        <row r="352">
          <cell r="A352">
            <v>55.91</v>
          </cell>
        </row>
        <row r="353">
          <cell r="A353">
            <v>70.849999999999994</v>
          </cell>
        </row>
        <row r="354">
          <cell r="A354">
            <v>70.489999999999995</v>
          </cell>
        </row>
        <row r="355">
          <cell r="A355">
            <v>75.23</v>
          </cell>
        </row>
        <row r="356">
          <cell r="A356">
            <v>70.760000000000005</v>
          </cell>
        </row>
        <row r="357">
          <cell r="A357">
            <v>83.25</v>
          </cell>
        </row>
        <row r="358">
          <cell r="A358">
            <v>85.66</v>
          </cell>
        </row>
        <row r="359">
          <cell r="A359">
            <v>78.67</v>
          </cell>
        </row>
        <row r="360">
          <cell r="A360">
            <v>74.61</v>
          </cell>
        </row>
        <row r="361">
          <cell r="A361">
            <v>66.959999999999994</v>
          </cell>
        </row>
        <row r="362">
          <cell r="A362">
            <v>75.22</v>
          </cell>
        </row>
        <row r="363">
          <cell r="A363">
            <v>79.62</v>
          </cell>
        </row>
        <row r="364">
          <cell r="A364">
            <v>77.08</v>
          </cell>
        </row>
        <row r="365">
          <cell r="A365">
            <v>74.55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7_WSpeed"/>
      <sheetName val="data"/>
    </sheetNames>
    <sheetDataSet>
      <sheetData sheetId="0" refreshError="1"/>
      <sheetData sheetId="1">
        <row r="1">
          <cell r="A1">
            <v>1.6</v>
          </cell>
        </row>
        <row r="2">
          <cell r="A2">
            <v>1.56</v>
          </cell>
        </row>
        <row r="3">
          <cell r="A3">
            <v>1.77</v>
          </cell>
        </row>
        <row r="4">
          <cell r="A4">
            <v>2.5099999999999998</v>
          </cell>
        </row>
        <row r="5">
          <cell r="A5">
            <v>2.79</v>
          </cell>
        </row>
        <row r="6">
          <cell r="A6">
            <v>3.48</v>
          </cell>
        </row>
        <row r="7">
          <cell r="A7">
            <v>2.93</v>
          </cell>
        </row>
        <row r="8">
          <cell r="A8">
            <v>2.33</v>
          </cell>
        </row>
        <row r="9">
          <cell r="A9">
            <v>2.0299999999999998</v>
          </cell>
        </row>
        <row r="10">
          <cell r="A10">
            <v>2.68</v>
          </cell>
        </row>
        <row r="11">
          <cell r="A11">
            <v>4.8099999999999996</v>
          </cell>
        </row>
        <row r="12">
          <cell r="A12">
            <v>3.5</v>
          </cell>
        </row>
        <row r="13">
          <cell r="A13">
            <v>2.57</v>
          </cell>
        </row>
        <row r="14">
          <cell r="A14">
            <v>4.87</v>
          </cell>
        </row>
        <row r="15">
          <cell r="A15">
            <v>4.41</v>
          </cell>
        </row>
        <row r="16">
          <cell r="A16">
            <v>4.6100000000000003</v>
          </cell>
        </row>
        <row r="17">
          <cell r="A17">
            <v>5.19</v>
          </cell>
        </row>
        <row r="18">
          <cell r="A18">
            <v>6.03</v>
          </cell>
        </row>
        <row r="19">
          <cell r="A19">
            <v>5.31</v>
          </cell>
        </row>
        <row r="20">
          <cell r="A20">
            <v>3.32</v>
          </cell>
        </row>
        <row r="21">
          <cell r="A21">
            <v>5.53</v>
          </cell>
        </row>
        <row r="22">
          <cell r="A22">
            <v>4.1500000000000004</v>
          </cell>
        </row>
        <row r="23">
          <cell r="A23">
            <v>2.78</v>
          </cell>
        </row>
        <row r="24">
          <cell r="A24">
            <v>2.99</v>
          </cell>
        </row>
        <row r="25">
          <cell r="A25">
            <v>3.43</v>
          </cell>
        </row>
        <row r="26">
          <cell r="A26">
            <v>2.06</v>
          </cell>
        </row>
        <row r="27">
          <cell r="A27">
            <v>6.27</v>
          </cell>
        </row>
        <row r="28">
          <cell r="A28">
            <v>4.51</v>
          </cell>
        </row>
        <row r="29">
          <cell r="A29">
            <v>2.41</v>
          </cell>
        </row>
        <row r="30">
          <cell r="A30">
            <v>2.0699999999999998</v>
          </cell>
        </row>
        <row r="31">
          <cell r="A31">
            <v>1.7</v>
          </cell>
        </row>
        <row r="32">
          <cell r="A32">
            <v>2.7</v>
          </cell>
        </row>
        <row r="33">
          <cell r="A33">
            <v>4.32</v>
          </cell>
        </row>
        <row r="34">
          <cell r="A34">
            <v>4.84</v>
          </cell>
        </row>
        <row r="35">
          <cell r="A35">
            <v>5.5</v>
          </cell>
        </row>
        <row r="36">
          <cell r="A36">
            <v>6.07</v>
          </cell>
        </row>
        <row r="37">
          <cell r="A37">
            <v>2.5499999999999998</v>
          </cell>
        </row>
        <row r="38">
          <cell r="A38">
            <v>2.4500000000000002</v>
          </cell>
        </row>
        <row r="39">
          <cell r="A39">
            <v>3.28</v>
          </cell>
        </row>
        <row r="40">
          <cell r="A40">
            <v>2.4300000000000002</v>
          </cell>
        </row>
        <row r="41">
          <cell r="A41">
            <v>2.52</v>
          </cell>
        </row>
        <row r="42">
          <cell r="A42">
            <v>4.05</v>
          </cell>
        </row>
        <row r="43">
          <cell r="A43">
            <v>2.71</v>
          </cell>
        </row>
        <row r="44">
          <cell r="A44">
            <v>4.54</v>
          </cell>
        </row>
        <row r="45">
          <cell r="A45">
            <v>2.5</v>
          </cell>
        </row>
        <row r="46">
          <cell r="A46">
            <v>5.41</v>
          </cell>
        </row>
        <row r="47">
          <cell r="A47">
            <v>5.42</v>
          </cell>
        </row>
        <row r="48">
          <cell r="A48">
            <v>3.95</v>
          </cell>
        </row>
        <row r="49">
          <cell r="A49">
            <v>1.57</v>
          </cell>
        </row>
        <row r="50">
          <cell r="A50">
            <v>6.51</v>
          </cell>
        </row>
        <row r="51">
          <cell r="A51">
            <v>9.07</v>
          </cell>
        </row>
        <row r="52">
          <cell r="A52">
            <v>8.39</v>
          </cell>
        </row>
        <row r="53">
          <cell r="A53">
            <v>7.34</v>
          </cell>
        </row>
        <row r="54">
          <cell r="A54">
            <v>3.79</v>
          </cell>
        </row>
        <row r="55">
          <cell r="A55">
            <v>1.27</v>
          </cell>
        </row>
        <row r="56">
          <cell r="A56">
            <v>2.4300000000000002</v>
          </cell>
        </row>
        <row r="57">
          <cell r="A57">
            <v>1.97</v>
          </cell>
        </row>
        <row r="58">
          <cell r="A58">
            <v>2.5499999999999998</v>
          </cell>
        </row>
        <row r="59">
          <cell r="A59">
            <v>2.99</v>
          </cell>
        </row>
        <row r="60">
          <cell r="A60">
            <v>1.73</v>
          </cell>
        </row>
        <row r="61">
          <cell r="A61">
            <v>1.45</v>
          </cell>
        </row>
        <row r="62">
          <cell r="A62">
            <v>4.5</v>
          </cell>
        </row>
        <row r="63">
          <cell r="A63">
            <v>6.11</v>
          </cell>
        </row>
        <row r="64">
          <cell r="A64">
            <v>1.88</v>
          </cell>
        </row>
        <row r="65">
          <cell r="A65">
            <v>1.56</v>
          </cell>
        </row>
        <row r="66">
          <cell r="A66">
            <v>2.34</v>
          </cell>
        </row>
        <row r="67">
          <cell r="A67">
            <v>2.64</v>
          </cell>
        </row>
        <row r="68">
          <cell r="A68">
            <v>1.1100000000000001</v>
          </cell>
        </row>
        <row r="69">
          <cell r="A69">
            <v>1.58</v>
          </cell>
        </row>
        <row r="70">
          <cell r="A70">
            <v>1.79</v>
          </cell>
        </row>
        <row r="71">
          <cell r="A71">
            <v>1.98</v>
          </cell>
        </row>
        <row r="72">
          <cell r="A72">
            <v>4.1100000000000003</v>
          </cell>
        </row>
        <row r="73">
          <cell r="A73">
            <v>8.82</v>
          </cell>
        </row>
        <row r="74">
          <cell r="A74">
            <v>9.25</v>
          </cell>
        </row>
        <row r="75">
          <cell r="A75">
            <v>7.27</v>
          </cell>
        </row>
        <row r="76">
          <cell r="A76">
            <v>6.63</v>
          </cell>
        </row>
        <row r="77">
          <cell r="A77">
            <v>4.62</v>
          </cell>
        </row>
        <row r="78">
          <cell r="A78">
            <v>1.93</v>
          </cell>
        </row>
        <row r="79">
          <cell r="A79">
            <v>1.7</v>
          </cell>
        </row>
        <row r="80">
          <cell r="A80">
            <v>2.63</v>
          </cell>
        </row>
        <row r="81">
          <cell r="A81">
            <v>3.64</v>
          </cell>
        </row>
        <row r="82">
          <cell r="A82">
            <v>3.9</v>
          </cell>
        </row>
        <row r="83">
          <cell r="A83">
            <v>2.35</v>
          </cell>
        </row>
        <row r="84">
          <cell r="A84">
            <v>3.55</v>
          </cell>
        </row>
        <row r="85">
          <cell r="A85">
            <v>2.12</v>
          </cell>
        </row>
        <row r="86">
          <cell r="A86">
            <v>2.75</v>
          </cell>
        </row>
        <row r="87">
          <cell r="A87">
            <v>1.71</v>
          </cell>
        </row>
        <row r="88">
          <cell r="A88">
            <v>1.51</v>
          </cell>
        </row>
        <row r="89">
          <cell r="A89">
            <v>3.06</v>
          </cell>
        </row>
        <row r="90">
          <cell r="A90">
            <v>2.68</v>
          </cell>
        </row>
        <row r="91">
          <cell r="A91">
            <v>2.12</v>
          </cell>
        </row>
        <row r="92">
          <cell r="A92">
            <v>2.8</v>
          </cell>
        </row>
        <row r="93">
          <cell r="A93">
            <v>3.03</v>
          </cell>
        </row>
        <row r="94">
          <cell r="A94">
            <v>2.27</v>
          </cell>
        </row>
        <row r="95">
          <cell r="A95">
            <v>3.55</v>
          </cell>
        </row>
        <row r="96">
          <cell r="A96">
            <v>3.79</v>
          </cell>
        </row>
        <row r="97">
          <cell r="A97">
            <v>3.19</v>
          </cell>
        </row>
        <row r="98">
          <cell r="A98">
            <v>3.82</v>
          </cell>
        </row>
        <row r="99">
          <cell r="A99">
            <v>4.45</v>
          </cell>
        </row>
        <row r="100">
          <cell r="A100">
            <v>4.4800000000000004</v>
          </cell>
        </row>
        <row r="101">
          <cell r="A101">
            <v>1.9</v>
          </cell>
        </row>
        <row r="102">
          <cell r="A102">
            <v>2.21</v>
          </cell>
        </row>
        <row r="103">
          <cell r="A103">
            <v>2.33</v>
          </cell>
        </row>
        <row r="104">
          <cell r="A104">
            <v>2.37</v>
          </cell>
        </row>
        <row r="105">
          <cell r="A105">
            <v>2.06</v>
          </cell>
        </row>
        <row r="106">
          <cell r="A106">
            <v>3.78</v>
          </cell>
        </row>
        <row r="107">
          <cell r="A107">
            <v>2.0499999999999998</v>
          </cell>
        </row>
        <row r="108">
          <cell r="A108">
            <v>3.38</v>
          </cell>
        </row>
        <row r="109">
          <cell r="A109">
            <v>7.72</v>
          </cell>
        </row>
        <row r="110">
          <cell r="A110">
            <v>8.82</v>
          </cell>
        </row>
        <row r="111">
          <cell r="A111">
            <v>8.81</v>
          </cell>
        </row>
        <row r="112">
          <cell r="A112">
            <v>6.43</v>
          </cell>
        </row>
        <row r="113">
          <cell r="A113">
            <v>4.1399999999999997</v>
          </cell>
        </row>
        <row r="114">
          <cell r="A114">
            <v>2.17</v>
          </cell>
        </row>
        <row r="115">
          <cell r="A115">
            <v>2.92</v>
          </cell>
        </row>
        <row r="116">
          <cell r="A116">
            <v>2.99</v>
          </cell>
        </row>
        <row r="117">
          <cell r="A117">
            <v>4.46</v>
          </cell>
        </row>
        <row r="118">
          <cell r="A118">
            <v>7.02</v>
          </cell>
        </row>
        <row r="119">
          <cell r="A119">
            <v>3.2</v>
          </cell>
        </row>
        <row r="120">
          <cell r="A120">
            <v>4.34</v>
          </cell>
        </row>
        <row r="121">
          <cell r="A121">
            <v>2.95</v>
          </cell>
        </row>
        <row r="122">
          <cell r="A122">
            <v>3.01</v>
          </cell>
        </row>
        <row r="123">
          <cell r="A123">
            <v>4.47</v>
          </cell>
        </row>
        <row r="124">
          <cell r="A124">
            <v>4.49</v>
          </cell>
        </row>
        <row r="125">
          <cell r="A125">
            <v>4.3499999999999996</v>
          </cell>
        </row>
        <row r="126">
          <cell r="A126">
            <v>2.09</v>
          </cell>
        </row>
        <row r="127">
          <cell r="A127">
            <v>2.4900000000000002</v>
          </cell>
        </row>
        <row r="128">
          <cell r="A128">
            <v>2.0499999999999998</v>
          </cell>
        </row>
        <row r="129">
          <cell r="A129">
            <v>2.94</v>
          </cell>
        </row>
        <row r="130">
          <cell r="A130">
            <v>3.48</v>
          </cell>
        </row>
        <row r="131">
          <cell r="A131">
            <v>5.16</v>
          </cell>
        </row>
        <row r="132">
          <cell r="A132">
            <v>5.04</v>
          </cell>
        </row>
        <row r="133">
          <cell r="A133">
            <v>2.89</v>
          </cell>
        </row>
        <row r="134">
          <cell r="A134">
            <v>2.29</v>
          </cell>
        </row>
        <row r="135">
          <cell r="A135">
            <v>3.38</v>
          </cell>
        </row>
        <row r="136">
          <cell r="A136">
            <v>4.59</v>
          </cell>
        </row>
        <row r="137">
          <cell r="A137">
            <v>3.66</v>
          </cell>
        </row>
        <row r="138">
          <cell r="A138">
            <v>3.27</v>
          </cell>
        </row>
        <row r="139">
          <cell r="A139">
            <v>4.41</v>
          </cell>
        </row>
        <row r="140">
          <cell r="A140">
            <v>4.51</v>
          </cell>
        </row>
        <row r="141">
          <cell r="A141">
            <v>5.71</v>
          </cell>
        </row>
        <row r="142">
          <cell r="A142">
            <v>3.47</v>
          </cell>
        </row>
        <row r="143">
          <cell r="A143">
            <v>5.2</v>
          </cell>
        </row>
        <row r="144">
          <cell r="A144">
            <v>5.45</v>
          </cell>
        </row>
        <row r="145">
          <cell r="A145">
            <v>5.37</v>
          </cell>
        </row>
        <row r="146">
          <cell r="A146">
            <v>3.77</v>
          </cell>
        </row>
        <row r="147">
          <cell r="A147">
            <v>5.42</v>
          </cell>
        </row>
        <row r="148">
          <cell r="A148">
            <v>4.75</v>
          </cell>
        </row>
        <row r="149">
          <cell r="A149">
            <v>2.95</v>
          </cell>
        </row>
        <row r="150">
          <cell r="A150">
            <v>2.58</v>
          </cell>
        </row>
        <row r="151">
          <cell r="A151">
            <v>3.96</v>
          </cell>
        </row>
        <row r="152">
          <cell r="A152">
            <v>4.34</v>
          </cell>
        </row>
        <row r="153">
          <cell r="A153">
            <v>4.0199999999999996</v>
          </cell>
        </row>
        <row r="154">
          <cell r="A154">
            <v>2.34</v>
          </cell>
        </row>
        <row r="155">
          <cell r="A155">
            <v>2.42</v>
          </cell>
        </row>
        <row r="156">
          <cell r="A156">
            <v>2.91</v>
          </cell>
        </row>
        <row r="157">
          <cell r="A157">
            <v>2.46</v>
          </cell>
        </row>
        <row r="158">
          <cell r="A158">
            <v>4.91</v>
          </cell>
        </row>
        <row r="159">
          <cell r="A159">
            <v>5.55</v>
          </cell>
        </row>
        <row r="160">
          <cell r="A160">
            <v>2.37</v>
          </cell>
        </row>
        <row r="161">
          <cell r="A161">
            <v>3.39</v>
          </cell>
        </row>
        <row r="162">
          <cell r="A162">
            <v>3.2</v>
          </cell>
        </row>
        <row r="163">
          <cell r="A163">
            <v>4.58</v>
          </cell>
        </row>
        <row r="164">
          <cell r="A164">
            <v>4.66</v>
          </cell>
        </row>
        <row r="165">
          <cell r="A165">
            <v>2.64</v>
          </cell>
        </row>
        <row r="166">
          <cell r="A166">
            <v>1.56</v>
          </cell>
        </row>
        <row r="167">
          <cell r="A167">
            <v>3.95</v>
          </cell>
        </row>
        <row r="168">
          <cell r="A168">
            <v>3.05</v>
          </cell>
        </row>
        <row r="169">
          <cell r="A169">
            <v>3.14</v>
          </cell>
        </row>
        <row r="170">
          <cell r="A170">
            <v>4.59</v>
          </cell>
        </row>
        <row r="171">
          <cell r="A171">
            <v>4.32</v>
          </cell>
        </row>
        <row r="172">
          <cell r="A172">
            <v>2.81</v>
          </cell>
        </row>
        <row r="173">
          <cell r="A173">
            <v>1.77</v>
          </cell>
        </row>
        <row r="174">
          <cell r="A174">
            <v>2.2799999999999998</v>
          </cell>
        </row>
        <row r="175">
          <cell r="A175">
            <v>1.66</v>
          </cell>
        </row>
        <row r="176">
          <cell r="A176">
            <v>4.66</v>
          </cell>
        </row>
        <row r="177">
          <cell r="A177">
            <v>3.55</v>
          </cell>
        </row>
        <row r="178">
          <cell r="A178">
            <v>4.18</v>
          </cell>
        </row>
        <row r="179">
          <cell r="A179">
            <v>4.1399999999999997</v>
          </cell>
        </row>
        <row r="180">
          <cell r="A180">
            <v>3.98</v>
          </cell>
        </row>
        <row r="181">
          <cell r="A181">
            <v>3.61</v>
          </cell>
        </row>
        <row r="182">
          <cell r="A182">
            <v>3.08</v>
          </cell>
        </row>
        <row r="183">
          <cell r="A183">
            <v>3.95</v>
          </cell>
        </row>
        <row r="184">
          <cell r="A184">
            <v>5.46</v>
          </cell>
        </row>
        <row r="185">
          <cell r="A185">
            <v>5.16</v>
          </cell>
        </row>
        <row r="186">
          <cell r="A186">
            <v>3.71</v>
          </cell>
        </row>
        <row r="187">
          <cell r="A187">
            <v>3.24</v>
          </cell>
        </row>
        <row r="188">
          <cell r="A188">
            <v>3.38</v>
          </cell>
        </row>
        <row r="189">
          <cell r="A189">
            <v>3.11</v>
          </cell>
        </row>
        <row r="190">
          <cell r="A190">
            <v>2.4</v>
          </cell>
        </row>
        <row r="191">
          <cell r="A191">
            <v>1.73</v>
          </cell>
        </row>
        <row r="192">
          <cell r="A192">
            <v>2.2200000000000002</v>
          </cell>
        </row>
        <row r="193">
          <cell r="A193">
            <v>1.63</v>
          </cell>
        </row>
        <row r="194">
          <cell r="A194">
            <v>1.92</v>
          </cell>
        </row>
        <row r="195">
          <cell r="A195">
            <v>3.19</v>
          </cell>
        </row>
        <row r="196">
          <cell r="A196">
            <v>4</v>
          </cell>
        </row>
        <row r="197">
          <cell r="A197">
            <v>4.2699999999999996</v>
          </cell>
        </row>
        <row r="198">
          <cell r="A198">
            <v>4.9400000000000004</v>
          </cell>
        </row>
        <row r="199">
          <cell r="A199">
            <v>4.7300000000000004</v>
          </cell>
        </row>
        <row r="200">
          <cell r="A200">
            <v>3.55</v>
          </cell>
        </row>
        <row r="201">
          <cell r="A201">
            <v>2.83</v>
          </cell>
        </row>
        <row r="202">
          <cell r="A202">
            <v>2.61</v>
          </cell>
        </row>
        <row r="203">
          <cell r="A203">
            <v>1.99</v>
          </cell>
        </row>
        <row r="204">
          <cell r="A204">
            <v>2.39</v>
          </cell>
        </row>
        <row r="205">
          <cell r="A205">
            <v>2.44</v>
          </cell>
        </row>
        <row r="206">
          <cell r="A206">
            <v>4.01</v>
          </cell>
        </row>
        <row r="207">
          <cell r="A207">
            <v>2.86</v>
          </cell>
        </row>
        <row r="208">
          <cell r="A208">
            <v>1.68</v>
          </cell>
        </row>
        <row r="209">
          <cell r="A209">
            <v>1.87</v>
          </cell>
        </row>
        <row r="210">
          <cell r="A210">
            <v>1.9</v>
          </cell>
        </row>
        <row r="211">
          <cell r="A211">
            <v>1.42</v>
          </cell>
        </row>
        <row r="212">
          <cell r="A212">
            <v>1.92</v>
          </cell>
        </row>
        <row r="213">
          <cell r="A213">
            <v>2.13</v>
          </cell>
        </row>
        <row r="214">
          <cell r="A214">
            <v>2.2999999999999998</v>
          </cell>
        </row>
        <row r="215">
          <cell r="A215">
            <v>2.17</v>
          </cell>
        </row>
        <row r="216">
          <cell r="A216">
            <v>1.64</v>
          </cell>
        </row>
        <row r="217">
          <cell r="A217">
            <v>1.62</v>
          </cell>
        </row>
        <row r="218">
          <cell r="A218">
            <v>2.64</v>
          </cell>
        </row>
        <row r="219">
          <cell r="A219">
            <v>2.35</v>
          </cell>
        </row>
        <row r="220">
          <cell r="A220">
            <v>3.64</v>
          </cell>
        </row>
        <row r="221">
          <cell r="A221">
            <v>3.54</v>
          </cell>
        </row>
        <row r="222">
          <cell r="A222">
            <v>6.44</v>
          </cell>
        </row>
        <row r="223">
          <cell r="A223">
            <v>5.24</v>
          </cell>
        </row>
        <row r="224">
          <cell r="A224">
            <v>5.52</v>
          </cell>
        </row>
        <row r="225">
          <cell r="A225">
            <v>5.43</v>
          </cell>
        </row>
        <row r="226">
          <cell r="A226">
            <v>5.17</v>
          </cell>
        </row>
        <row r="227">
          <cell r="A227">
            <v>3.49</v>
          </cell>
        </row>
        <row r="228">
          <cell r="A228">
            <v>1.66</v>
          </cell>
        </row>
        <row r="229">
          <cell r="A229">
            <v>2.14</v>
          </cell>
        </row>
        <row r="230">
          <cell r="A230">
            <v>2.12</v>
          </cell>
        </row>
        <row r="231">
          <cell r="A231">
            <v>3.77</v>
          </cell>
        </row>
        <row r="232">
          <cell r="A232">
            <v>5.41</v>
          </cell>
        </row>
        <row r="233">
          <cell r="A233">
            <v>4.7</v>
          </cell>
        </row>
        <row r="234">
          <cell r="A234">
            <v>3</v>
          </cell>
        </row>
        <row r="235">
          <cell r="A235">
            <v>2.73</v>
          </cell>
        </row>
        <row r="236">
          <cell r="A236">
            <v>2.62</v>
          </cell>
        </row>
        <row r="237">
          <cell r="A237">
            <v>2.42</v>
          </cell>
        </row>
        <row r="238">
          <cell r="A238">
            <v>3.57</v>
          </cell>
        </row>
        <row r="239">
          <cell r="A239">
            <v>3.39</v>
          </cell>
        </row>
        <row r="240">
          <cell r="A240">
            <v>2.0499999999999998</v>
          </cell>
        </row>
        <row r="241">
          <cell r="A241">
            <v>2.69</v>
          </cell>
        </row>
        <row r="242">
          <cell r="A242">
            <v>1.67</v>
          </cell>
        </row>
        <row r="243">
          <cell r="A243">
            <v>3.26</v>
          </cell>
        </row>
        <row r="244">
          <cell r="A244">
            <v>5.2</v>
          </cell>
        </row>
        <row r="245">
          <cell r="A245">
            <v>4.28</v>
          </cell>
        </row>
        <row r="246">
          <cell r="A246">
            <v>2.36</v>
          </cell>
        </row>
        <row r="247">
          <cell r="A247">
            <v>2.89</v>
          </cell>
        </row>
        <row r="248">
          <cell r="A248">
            <v>3.37</v>
          </cell>
        </row>
        <row r="249">
          <cell r="A249">
            <v>2.68</v>
          </cell>
        </row>
        <row r="250">
          <cell r="A250">
            <v>2.94</v>
          </cell>
        </row>
        <row r="251">
          <cell r="A251">
            <v>2.13</v>
          </cell>
        </row>
        <row r="252">
          <cell r="A252">
            <v>3.88</v>
          </cell>
        </row>
        <row r="253">
          <cell r="A253">
            <v>3.82</v>
          </cell>
        </row>
        <row r="254">
          <cell r="A254">
            <v>2.96</v>
          </cell>
        </row>
        <row r="255">
          <cell r="A255">
            <v>3.6</v>
          </cell>
        </row>
        <row r="256">
          <cell r="A256">
            <v>3.33</v>
          </cell>
        </row>
        <row r="257">
          <cell r="A257">
            <v>2.5299999999999998</v>
          </cell>
        </row>
        <row r="258">
          <cell r="A258">
            <v>3.01</v>
          </cell>
        </row>
        <row r="259">
          <cell r="A259">
            <v>3.48</v>
          </cell>
        </row>
        <row r="260">
          <cell r="A260">
            <v>2.5299999999999998</v>
          </cell>
        </row>
        <row r="261">
          <cell r="A261">
            <v>2.75</v>
          </cell>
        </row>
        <row r="262">
          <cell r="A262">
            <v>3.25</v>
          </cell>
        </row>
        <row r="263">
          <cell r="A263">
            <v>2.1800000000000002</v>
          </cell>
        </row>
        <row r="264">
          <cell r="A264">
            <v>3.32</v>
          </cell>
        </row>
        <row r="265">
          <cell r="A265">
            <v>4.8099999999999996</v>
          </cell>
        </row>
        <row r="266">
          <cell r="A266">
            <v>4.03</v>
          </cell>
        </row>
        <row r="267">
          <cell r="A267">
            <v>1.67</v>
          </cell>
        </row>
        <row r="268">
          <cell r="A268">
            <v>3.28</v>
          </cell>
        </row>
        <row r="269">
          <cell r="A269">
            <v>3.88</v>
          </cell>
        </row>
        <row r="270">
          <cell r="A270">
            <v>3.44</v>
          </cell>
        </row>
        <row r="271">
          <cell r="A271">
            <v>4.2699999999999996</v>
          </cell>
        </row>
        <row r="272">
          <cell r="A272">
            <v>3.52</v>
          </cell>
        </row>
        <row r="273">
          <cell r="A273">
            <v>1.77</v>
          </cell>
        </row>
        <row r="274">
          <cell r="A274">
            <v>2.33</v>
          </cell>
        </row>
        <row r="275">
          <cell r="A275">
            <v>3.44</v>
          </cell>
        </row>
        <row r="276">
          <cell r="A276">
            <v>2.57</v>
          </cell>
        </row>
        <row r="277">
          <cell r="A277">
            <v>3.26</v>
          </cell>
        </row>
        <row r="278">
          <cell r="A278">
            <v>2.62</v>
          </cell>
        </row>
        <row r="279">
          <cell r="A279">
            <v>2.21</v>
          </cell>
        </row>
        <row r="280">
          <cell r="A280">
            <v>4.17</v>
          </cell>
        </row>
        <row r="281">
          <cell r="A281">
            <v>2.63</v>
          </cell>
        </row>
        <row r="282">
          <cell r="A282">
            <v>1.56</v>
          </cell>
        </row>
        <row r="283">
          <cell r="A283">
            <v>1.36</v>
          </cell>
        </row>
        <row r="284">
          <cell r="A284">
            <v>1.62</v>
          </cell>
        </row>
        <row r="285">
          <cell r="A285">
            <v>1.46</v>
          </cell>
        </row>
        <row r="286">
          <cell r="A286">
            <v>1.73</v>
          </cell>
        </row>
        <row r="287">
          <cell r="A287">
            <v>3.69</v>
          </cell>
        </row>
        <row r="288">
          <cell r="A288">
            <v>5.03</v>
          </cell>
        </row>
        <row r="289">
          <cell r="A289">
            <v>4.1900000000000004</v>
          </cell>
        </row>
        <row r="290">
          <cell r="A290">
            <v>1.94</v>
          </cell>
        </row>
        <row r="291">
          <cell r="A291">
            <v>4.2300000000000004</v>
          </cell>
        </row>
        <row r="292">
          <cell r="A292">
            <v>3.26</v>
          </cell>
        </row>
        <row r="293">
          <cell r="A293">
            <v>2.7</v>
          </cell>
        </row>
        <row r="294">
          <cell r="A294">
            <v>2.38</v>
          </cell>
        </row>
        <row r="295">
          <cell r="A295">
            <v>3.29</v>
          </cell>
        </row>
        <row r="296">
          <cell r="A296">
            <v>3.09</v>
          </cell>
        </row>
        <row r="297">
          <cell r="A297">
            <v>2.08</v>
          </cell>
        </row>
        <row r="298">
          <cell r="A298">
            <v>2.2799999999999998</v>
          </cell>
        </row>
        <row r="299">
          <cell r="A299">
            <v>3.17</v>
          </cell>
        </row>
        <row r="300">
          <cell r="A300">
            <v>2.4700000000000002</v>
          </cell>
        </row>
        <row r="301">
          <cell r="A301">
            <v>3.83</v>
          </cell>
        </row>
        <row r="302">
          <cell r="A302">
            <v>2.31</v>
          </cell>
        </row>
        <row r="303">
          <cell r="A303">
            <v>2.13</v>
          </cell>
        </row>
        <row r="304">
          <cell r="A304">
            <v>3.48</v>
          </cell>
        </row>
        <row r="305">
          <cell r="A305">
            <v>3.62</v>
          </cell>
        </row>
        <row r="306">
          <cell r="A306">
            <v>3.49</v>
          </cell>
        </row>
        <row r="307">
          <cell r="A307">
            <v>1.57</v>
          </cell>
        </row>
        <row r="308">
          <cell r="A308">
            <v>4.5</v>
          </cell>
        </row>
        <row r="309">
          <cell r="A309">
            <v>2.62</v>
          </cell>
        </row>
        <row r="310">
          <cell r="A310">
            <v>3.83</v>
          </cell>
        </row>
        <row r="311">
          <cell r="A311">
            <v>2.58</v>
          </cell>
        </row>
        <row r="312">
          <cell r="A312">
            <v>1.81</v>
          </cell>
        </row>
        <row r="313">
          <cell r="A313">
            <v>4.68</v>
          </cell>
        </row>
        <row r="314">
          <cell r="A314">
            <v>3.82</v>
          </cell>
        </row>
        <row r="315">
          <cell r="A315">
            <v>2.4900000000000002</v>
          </cell>
        </row>
        <row r="316">
          <cell r="A316">
            <v>2.41</v>
          </cell>
        </row>
        <row r="317">
          <cell r="A317">
            <v>4.1399999999999997</v>
          </cell>
        </row>
        <row r="318">
          <cell r="A318">
            <v>3.48</v>
          </cell>
        </row>
        <row r="319">
          <cell r="A319">
            <v>1.7</v>
          </cell>
        </row>
        <row r="320">
          <cell r="A320">
            <v>1.36</v>
          </cell>
        </row>
        <row r="321">
          <cell r="A321">
            <v>1.36</v>
          </cell>
        </row>
        <row r="322">
          <cell r="A322">
            <v>1.52</v>
          </cell>
        </row>
        <row r="323">
          <cell r="A323">
            <v>2.89</v>
          </cell>
        </row>
        <row r="324">
          <cell r="A324">
            <v>1.69</v>
          </cell>
        </row>
        <row r="325">
          <cell r="A325">
            <v>1.45</v>
          </cell>
        </row>
        <row r="326">
          <cell r="A326">
            <v>1.53</v>
          </cell>
        </row>
        <row r="327">
          <cell r="A327">
            <v>2.23</v>
          </cell>
        </row>
        <row r="328">
          <cell r="A328">
            <v>2.21</v>
          </cell>
        </row>
        <row r="329">
          <cell r="A329">
            <v>2.38</v>
          </cell>
        </row>
        <row r="330">
          <cell r="A330">
            <v>4.21</v>
          </cell>
        </row>
        <row r="331">
          <cell r="A331">
            <v>2.89</v>
          </cell>
        </row>
        <row r="332">
          <cell r="A332">
            <v>2.7</v>
          </cell>
        </row>
        <row r="333">
          <cell r="A333">
            <v>4.9400000000000004</v>
          </cell>
        </row>
        <row r="334">
          <cell r="A334">
            <v>4.84</v>
          </cell>
        </row>
        <row r="335">
          <cell r="A335">
            <v>4.09</v>
          </cell>
        </row>
        <row r="336">
          <cell r="A336">
            <v>4.83</v>
          </cell>
        </row>
        <row r="337">
          <cell r="A337">
            <v>2.75</v>
          </cell>
        </row>
        <row r="338">
          <cell r="A338">
            <v>2.39</v>
          </cell>
        </row>
        <row r="339">
          <cell r="A339">
            <v>3.23</v>
          </cell>
        </row>
        <row r="340">
          <cell r="A340">
            <v>3.05</v>
          </cell>
        </row>
        <row r="341">
          <cell r="A341">
            <v>1.58</v>
          </cell>
        </row>
        <row r="342">
          <cell r="A342">
            <v>2.65</v>
          </cell>
        </row>
        <row r="343">
          <cell r="A343">
            <v>1.42</v>
          </cell>
        </row>
        <row r="344">
          <cell r="A344">
            <v>4.26</v>
          </cell>
        </row>
        <row r="345">
          <cell r="A345">
            <v>6.71</v>
          </cell>
        </row>
        <row r="346">
          <cell r="A346">
            <v>2.82</v>
          </cell>
        </row>
        <row r="347">
          <cell r="A347">
            <v>2.79</v>
          </cell>
        </row>
        <row r="348">
          <cell r="A348">
            <v>2.75</v>
          </cell>
        </row>
        <row r="349">
          <cell r="A349">
            <v>3.55</v>
          </cell>
        </row>
        <row r="350">
          <cell r="A350">
            <v>4.01</v>
          </cell>
        </row>
        <row r="351">
          <cell r="A351">
            <v>3.41</v>
          </cell>
        </row>
        <row r="352">
          <cell r="A352">
            <v>2.4900000000000002</v>
          </cell>
        </row>
        <row r="353">
          <cell r="A353">
            <v>6.3</v>
          </cell>
        </row>
        <row r="354">
          <cell r="A354">
            <v>3.18</v>
          </cell>
        </row>
        <row r="355">
          <cell r="A355">
            <v>3.62</v>
          </cell>
        </row>
        <row r="356">
          <cell r="A356">
            <v>3</v>
          </cell>
        </row>
        <row r="357">
          <cell r="A357">
            <v>3.31</v>
          </cell>
        </row>
        <row r="358">
          <cell r="A358">
            <v>3.56</v>
          </cell>
        </row>
        <row r="359">
          <cell r="A359">
            <v>3.57</v>
          </cell>
        </row>
        <row r="360">
          <cell r="A360">
            <v>4.28</v>
          </cell>
        </row>
        <row r="361">
          <cell r="A361">
            <v>5.37</v>
          </cell>
        </row>
        <row r="362">
          <cell r="A362">
            <v>4.17</v>
          </cell>
        </row>
        <row r="363">
          <cell r="A363">
            <v>2.21</v>
          </cell>
        </row>
        <row r="364">
          <cell r="A364">
            <v>1.95</v>
          </cell>
        </row>
        <row r="365">
          <cell r="A365">
            <v>2.48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7_Rad"/>
      <sheetName val="data"/>
    </sheetNames>
    <sheetDataSet>
      <sheetData sheetId="0" refreshError="1"/>
      <sheetData sheetId="1">
        <row r="1">
          <cell r="A1">
            <v>7.56</v>
          </cell>
        </row>
        <row r="2">
          <cell r="A2">
            <v>8.31</v>
          </cell>
        </row>
        <row r="3">
          <cell r="A3">
            <v>9.09</v>
          </cell>
        </row>
        <row r="4">
          <cell r="A4">
            <v>9.92</v>
          </cell>
        </row>
        <row r="5">
          <cell r="A5">
            <v>10.86</v>
          </cell>
        </row>
        <row r="6">
          <cell r="A6">
            <v>6.54</v>
          </cell>
        </row>
        <row r="7">
          <cell r="A7">
            <v>9.9700000000000006</v>
          </cell>
        </row>
        <row r="8">
          <cell r="A8">
            <v>11.08</v>
          </cell>
        </row>
        <row r="9">
          <cell r="A9">
            <v>10.130000000000001</v>
          </cell>
        </row>
        <row r="10">
          <cell r="A10">
            <v>4.26</v>
          </cell>
        </row>
        <row r="11">
          <cell r="A11">
            <v>9.4700000000000006</v>
          </cell>
        </row>
        <row r="12">
          <cell r="A12">
            <v>11.02</v>
          </cell>
        </row>
        <row r="13">
          <cell r="A13">
            <v>11.67</v>
          </cell>
        </row>
        <row r="14">
          <cell r="A14">
            <v>11.64</v>
          </cell>
        </row>
        <row r="15">
          <cell r="A15">
            <v>11.05</v>
          </cell>
        </row>
        <row r="16">
          <cell r="A16">
            <v>11.29</v>
          </cell>
        </row>
        <row r="17">
          <cell r="A17">
            <v>9.31</v>
          </cell>
        </row>
        <row r="18">
          <cell r="A18">
            <v>5.22</v>
          </cell>
        </row>
        <row r="19">
          <cell r="A19">
            <v>3.53</v>
          </cell>
        </row>
        <row r="20">
          <cell r="A20">
            <v>5.51</v>
          </cell>
        </row>
        <row r="21">
          <cell r="A21">
            <v>2.81</v>
          </cell>
        </row>
        <row r="22">
          <cell r="A22">
            <v>9.35</v>
          </cell>
        </row>
        <row r="23">
          <cell r="A23">
            <v>9.7200000000000006</v>
          </cell>
        </row>
        <row r="24">
          <cell r="A24">
            <v>9.65</v>
          </cell>
        </row>
        <row r="25">
          <cell r="A25">
            <v>12.76</v>
          </cell>
        </row>
        <row r="26">
          <cell r="A26">
            <v>9.41</v>
          </cell>
        </row>
        <row r="27">
          <cell r="A27">
            <v>5.0199999999999996</v>
          </cell>
        </row>
        <row r="28">
          <cell r="A28">
            <v>13.25</v>
          </cell>
        </row>
        <row r="29">
          <cell r="A29">
            <v>8.35</v>
          </cell>
        </row>
        <row r="30">
          <cell r="A30">
            <v>12.67</v>
          </cell>
        </row>
        <row r="31">
          <cell r="A31">
            <v>12.09</v>
          </cell>
        </row>
        <row r="32">
          <cell r="A32">
            <v>12.69</v>
          </cell>
        </row>
        <row r="33">
          <cell r="A33">
            <v>5.28</v>
          </cell>
        </row>
        <row r="34">
          <cell r="A34">
            <v>9.5299999999999994</v>
          </cell>
        </row>
        <row r="35">
          <cell r="A35">
            <v>9.26</v>
          </cell>
        </row>
        <row r="36">
          <cell r="A36">
            <v>13.27</v>
          </cell>
        </row>
        <row r="37">
          <cell r="A37">
            <v>11.35</v>
          </cell>
        </row>
        <row r="38">
          <cell r="A38">
            <v>13.13</v>
          </cell>
        </row>
        <row r="39">
          <cell r="A39">
            <v>15.46</v>
          </cell>
        </row>
        <row r="40">
          <cell r="A40">
            <v>14.13</v>
          </cell>
        </row>
        <row r="41">
          <cell r="A41">
            <v>9.58</v>
          </cell>
        </row>
        <row r="42">
          <cell r="A42">
            <v>7.7</v>
          </cell>
        </row>
        <row r="43">
          <cell r="A43">
            <v>8.15</v>
          </cell>
        </row>
        <row r="44">
          <cell r="A44">
            <v>10.64</v>
          </cell>
        </row>
        <row r="45">
          <cell r="A45">
            <v>14.19</v>
          </cell>
        </row>
        <row r="46">
          <cell r="A46">
            <v>13.32</v>
          </cell>
        </row>
        <row r="47">
          <cell r="A47">
            <v>11.76</v>
          </cell>
        </row>
        <row r="48">
          <cell r="A48">
            <v>10.67</v>
          </cell>
        </row>
        <row r="49">
          <cell r="A49">
            <v>14.02</v>
          </cell>
        </row>
        <row r="50">
          <cell r="A50">
            <v>6.42</v>
          </cell>
        </row>
        <row r="51">
          <cell r="A51">
            <v>6.04</v>
          </cell>
        </row>
        <row r="52">
          <cell r="A52">
            <v>12.75</v>
          </cell>
        </row>
        <row r="53">
          <cell r="A53">
            <v>9.58</v>
          </cell>
        </row>
        <row r="54">
          <cell r="A54">
            <v>12.49</v>
          </cell>
        </row>
        <row r="55">
          <cell r="A55">
            <v>8.39</v>
          </cell>
        </row>
        <row r="56">
          <cell r="A56">
            <v>15.4</v>
          </cell>
        </row>
        <row r="57">
          <cell r="A57">
            <v>17.21</v>
          </cell>
        </row>
        <row r="58">
          <cell r="A58">
            <v>17.27</v>
          </cell>
        </row>
        <row r="59">
          <cell r="A59">
            <v>18.46</v>
          </cell>
        </row>
        <row r="60">
          <cell r="A60">
            <v>18.420000000000002</v>
          </cell>
        </row>
        <row r="61">
          <cell r="A61">
            <v>18.920000000000002</v>
          </cell>
        </row>
        <row r="62">
          <cell r="A62">
            <v>13.56</v>
          </cell>
        </row>
        <row r="63">
          <cell r="A63">
            <v>7.62</v>
          </cell>
        </row>
        <row r="64">
          <cell r="A64">
            <v>14</v>
          </cell>
        </row>
        <row r="65">
          <cell r="A65">
            <v>13.65</v>
          </cell>
        </row>
        <row r="66">
          <cell r="A66">
            <v>17.72</v>
          </cell>
        </row>
        <row r="67">
          <cell r="A67">
            <v>19.09</v>
          </cell>
        </row>
        <row r="68">
          <cell r="A68">
            <v>20.18</v>
          </cell>
        </row>
        <row r="69">
          <cell r="A69">
            <v>21.09</v>
          </cell>
        </row>
        <row r="70">
          <cell r="A70">
            <v>20.28</v>
          </cell>
        </row>
        <row r="71">
          <cell r="A71">
            <v>15.58</v>
          </cell>
        </row>
        <row r="72">
          <cell r="A72">
            <v>4.5199999999999996</v>
          </cell>
        </row>
        <row r="73">
          <cell r="A73">
            <v>6.35</v>
          </cell>
        </row>
        <row r="74">
          <cell r="A74">
            <v>20.07</v>
          </cell>
        </row>
        <row r="75">
          <cell r="A75">
            <v>20.66</v>
          </cell>
        </row>
        <row r="76">
          <cell r="A76">
            <v>16.57</v>
          </cell>
        </row>
        <row r="77">
          <cell r="A77">
            <v>21.38</v>
          </cell>
        </row>
        <row r="78">
          <cell r="A78">
            <v>22.68</v>
          </cell>
        </row>
        <row r="79">
          <cell r="A79">
            <v>17.55</v>
          </cell>
        </row>
        <row r="80">
          <cell r="A80">
            <v>18.690000000000001</v>
          </cell>
        </row>
        <row r="81">
          <cell r="A81">
            <v>19.62</v>
          </cell>
        </row>
        <row r="82">
          <cell r="A82">
            <v>17.22</v>
          </cell>
        </row>
        <row r="83">
          <cell r="A83">
            <v>17.68</v>
          </cell>
        </row>
        <row r="84">
          <cell r="A84">
            <v>23.37</v>
          </cell>
        </row>
        <row r="85">
          <cell r="A85">
            <v>23.02</v>
          </cell>
        </row>
        <row r="86">
          <cell r="A86">
            <v>21.66</v>
          </cell>
        </row>
        <row r="87">
          <cell r="A87">
            <v>21.6</v>
          </cell>
        </row>
        <row r="88">
          <cell r="A88">
            <v>23.23</v>
          </cell>
        </row>
        <row r="89">
          <cell r="A89">
            <v>22.84</v>
          </cell>
        </row>
        <row r="90">
          <cell r="A90">
            <v>21.1</v>
          </cell>
        </row>
        <row r="91">
          <cell r="A91">
            <v>25.1</v>
          </cell>
        </row>
        <row r="92">
          <cell r="A92">
            <v>24.22</v>
          </cell>
        </row>
        <row r="93">
          <cell r="A93">
            <v>25.02</v>
          </cell>
        </row>
        <row r="94">
          <cell r="A94">
            <v>24.35</v>
          </cell>
        </row>
        <row r="95">
          <cell r="A95">
            <v>21.87</v>
          </cell>
        </row>
        <row r="96">
          <cell r="A96">
            <v>20.88</v>
          </cell>
        </row>
        <row r="97">
          <cell r="A97">
            <v>25</v>
          </cell>
        </row>
        <row r="98">
          <cell r="A98">
            <v>25.17</v>
          </cell>
        </row>
        <row r="99">
          <cell r="A99">
            <v>22.02</v>
          </cell>
        </row>
        <row r="100">
          <cell r="A100">
            <v>25.78</v>
          </cell>
        </row>
        <row r="101">
          <cell r="A101">
            <v>26.17</v>
          </cell>
        </row>
        <row r="102">
          <cell r="A102">
            <v>25.68</v>
          </cell>
        </row>
        <row r="103">
          <cell r="A103">
            <v>23.22</v>
          </cell>
        </row>
        <row r="104">
          <cell r="A104">
            <v>21.4</v>
          </cell>
        </row>
        <row r="105">
          <cell r="A105">
            <v>21.37</v>
          </cell>
        </row>
        <row r="106">
          <cell r="A106">
            <v>20.34</v>
          </cell>
        </row>
        <row r="107">
          <cell r="A107">
            <v>24.49</v>
          </cell>
        </row>
        <row r="108">
          <cell r="A108">
            <v>24.75</v>
          </cell>
        </row>
        <row r="109">
          <cell r="A109">
            <v>13.8</v>
          </cell>
        </row>
        <row r="110">
          <cell r="A110">
            <v>20.059999999999999</v>
          </cell>
        </row>
        <row r="111">
          <cell r="A111">
            <v>21.18</v>
          </cell>
        </row>
        <row r="112">
          <cell r="A112">
            <v>17.52</v>
          </cell>
        </row>
        <row r="113">
          <cell r="A113">
            <v>24.08</v>
          </cell>
        </row>
        <row r="114">
          <cell r="A114">
            <v>23.89</v>
          </cell>
        </row>
        <row r="115">
          <cell r="A115">
            <v>22.92</v>
          </cell>
        </row>
        <row r="116">
          <cell r="A116">
            <v>21.59</v>
          </cell>
        </row>
        <row r="117">
          <cell r="A117">
            <v>8.1300000000000008</v>
          </cell>
        </row>
        <row r="118">
          <cell r="A118">
            <v>5.77</v>
          </cell>
        </row>
        <row r="119">
          <cell r="A119">
            <v>7.45</v>
          </cell>
        </row>
        <row r="120">
          <cell r="A120">
            <v>27.38</v>
          </cell>
        </row>
        <row r="121">
          <cell r="A121">
            <v>25.45</v>
          </cell>
        </row>
        <row r="122">
          <cell r="A122">
            <v>28.71</v>
          </cell>
        </row>
        <row r="123">
          <cell r="A123">
            <v>28.73</v>
          </cell>
        </row>
        <row r="124">
          <cell r="A124">
            <v>23.14</v>
          </cell>
        </row>
        <row r="125">
          <cell r="A125">
            <v>24.61</v>
          </cell>
        </row>
        <row r="126">
          <cell r="A126">
            <v>29.5</v>
          </cell>
        </row>
        <row r="127">
          <cell r="A127">
            <v>28.99</v>
          </cell>
        </row>
        <row r="128">
          <cell r="A128">
            <v>28.16</v>
          </cell>
        </row>
        <row r="129">
          <cell r="A129">
            <v>26.29</v>
          </cell>
        </row>
        <row r="130">
          <cell r="A130">
            <v>24.43</v>
          </cell>
        </row>
        <row r="131">
          <cell r="A131">
            <v>17.440000000000001</v>
          </cell>
        </row>
        <row r="132">
          <cell r="A132">
            <v>22.11</v>
          </cell>
        </row>
        <row r="133">
          <cell r="A133">
            <v>28.43</v>
          </cell>
        </row>
        <row r="134">
          <cell r="A134">
            <v>28.8</v>
          </cell>
        </row>
        <row r="135">
          <cell r="A135">
            <v>28.23</v>
          </cell>
        </row>
        <row r="136">
          <cell r="A136">
            <v>23.62</v>
          </cell>
        </row>
        <row r="137">
          <cell r="A137">
            <v>24.32</v>
          </cell>
        </row>
        <row r="138">
          <cell r="A138">
            <v>28.42</v>
          </cell>
        </row>
        <row r="139">
          <cell r="A139">
            <v>27.46</v>
          </cell>
        </row>
        <row r="140">
          <cell r="A140">
            <v>30.41</v>
          </cell>
        </row>
        <row r="141">
          <cell r="A141">
            <v>21.07</v>
          </cell>
        </row>
        <row r="142">
          <cell r="A142">
            <v>27.2</v>
          </cell>
        </row>
        <row r="143">
          <cell r="A143">
            <v>27.53</v>
          </cell>
        </row>
        <row r="144">
          <cell r="A144">
            <v>28.73</v>
          </cell>
        </row>
        <row r="145">
          <cell r="A145">
            <v>27.69</v>
          </cell>
        </row>
        <row r="146">
          <cell r="A146">
            <v>28.04</v>
          </cell>
        </row>
        <row r="147">
          <cell r="A147">
            <v>28.65</v>
          </cell>
        </row>
        <row r="148">
          <cell r="A148">
            <v>26.53</v>
          </cell>
        </row>
        <row r="149">
          <cell r="A149">
            <v>25.07</v>
          </cell>
        </row>
        <row r="150">
          <cell r="A150">
            <v>25.16</v>
          </cell>
        </row>
        <row r="151">
          <cell r="A151">
            <v>27.72</v>
          </cell>
        </row>
        <row r="152">
          <cell r="A152">
            <v>27.6</v>
          </cell>
        </row>
        <row r="153">
          <cell r="A153">
            <v>28.05</v>
          </cell>
        </row>
        <row r="154">
          <cell r="A154">
            <v>27.21</v>
          </cell>
        </row>
        <row r="155">
          <cell r="A155">
            <v>21.74</v>
          </cell>
        </row>
        <row r="156">
          <cell r="A156">
            <v>30.49</v>
          </cell>
        </row>
        <row r="157">
          <cell r="A157">
            <v>30.69</v>
          </cell>
        </row>
        <row r="158">
          <cell r="A158">
            <v>30.38</v>
          </cell>
        </row>
        <row r="159">
          <cell r="A159">
            <v>29.44</v>
          </cell>
        </row>
        <row r="160">
          <cell r="A160">
            <v>24.88</v>
          </cell>
        </row>
        <row r="161">
          <cell r="A161">
            <v>25.91</v>
          </cell>
        </row>
        <row r="162">
          <cell r="A162">
            <v>30.15</v>
          </cell>
        </row>
        <row r="163">
          <cell r="A163">
            <v>30.34</v>
          </cell>
        </row>
        <row r="164">
          <cell r="A164">
            <v>29.63</v>
          </cell>
        </row>
        <row r="165">
          <cell r="A165">
            <v>29.74</v>
          </cell>
        </row>
        <row r="166">
          <cell r="A166">
            <v>29.48</v>
          </cell>
        </row>
        <row r="167">
          <cell r="A167">
            <v>28.76</v>
          </cell>
        </row>
        <row r="168">
          <cell r="A168">
            <v>29.47</v>
          </cell>
        </row>
        <row r="169">
          <cell r="A169">
            <v>27.02</v>
          </cell>
        </row>
        <row r="170">
          <cell r="A170">
            <v>28.34</v>
          </cell>
        </row>
        <row r="171">
          <cell r="A171">
            <v>28.93</v>
          </cell>
        </row>
        <row r="172">
          <cell r="A172">
            <v>29.11</v>
          </cell>
        </row>
        <row r="173">
          <cell r="A173">
            <v>28.93</v>
          </cell>
        </row>
        <row r="174">
          <cell r="A174">
            <v>29.26</v>
          </cell>
        </row>
        <row r="175">
          <cell r="A175">
            <v>29.4</v>
          </cell>
        </row>
        <row r="176">
          <cell r="A176">
            <v>20.89</v>
          </cell>
        </row>
        <row r="177">
          <cell r="A177">
            <v>28.83</v>
          </cell>
        </row>
        <row r="178">
          <cell r="A178">
            <v>20.350000000000001</v>
          </cell>
        </row>
        <row r="179">
          <cell r="A179">
            <v>31.1</v>
          </cell>
        </row>
        <row r="180">
          <cell r="A180">
            <v>31.27</v>
          </cell>
        </row>
        <row r="181">
          <cell r="A181">
            <v>31.28</v>
          </cell>
        </row>
        <row r="182">
          <cell r="A182">
            <v>26.56</v>
          </cell>
        </row>
        <row r="183">
          <cell r="A183">
            <v>30.4</v>
          </cell>
        </row>
        <row r="184">
          <cell r="A184">
            <v>31</v>
          </cell>
        </row>
        <row r="185">
          <cell r="A185">
            <v>30.29</v>
          </cell>
        </row>
        <row r="186">
          <cell r="A186">
            <v>27.52</v>
          </cell>
        </row>
        <row r="187">
          <cell r="A187">
            <v>17.989999999999998</v>
          </cell>
        </row>
        <row r="188">
          <cell r="A188">
            <v>17.18</v>
          </cell>
        </row>
        <row r="189">
          <cell r="A189">
            <v>30.2</v>
          </cell>
        </row>
        <row r="190">
          <cell r="A190">
            <v>29.5</v>
          </cell>
        </row>
        <row r="191">
          <cell r="A191">
            <v>29.55</v>
          </cell>
        </row>
        <row r="192">
          <cell r="A192">
            <v>27.66</v>
          </cell>
        </row>
        <row r="193">
          <cell r="A193">
            <v>28.29</v>
          </cell>
        </row>
        <row r="194">
          <cell r="A194">
            <v>26.92</v>
          </cell>
        </row>
        <row r="195">
          <cell r="A195">
            <v>26.99</v>
          </cell>
        </row>
        <row r="196">
          <cell r="A196">
            <v>28.28</v>
          </cell>
        </row>
        <row r="197">
          <cell r="A197">
            <v>28.91</v>
          </cell>
        </row>
        <row r="198">
          <cell r="A198">
            <v>27.5</v>
          </cell>
        </row>
        <row r="199">
          <cell r="A199">
            <v>26.72</v>
          </cell>
        </row>
        <row r="200">
          <cell r="A200">
            <v>27.55</v>
          </cell>
        </row>
        <row r="201">
          <cell r="A201">
            <v>28.82</v>
          </cell>
        </row>
        <row r="202">
          <cell r="A202">
            <v>28.05</v>
          </cell>
        </row>
        <row r="203">
          <cell r="A203">
            <v>27.27</v>
          </cell>
        </row>
        <row r="204">
          <cell r="A204">
            <v>23.76</v>
          </cell>
        </row>
        <row r="205">
          <cell r="A205">
            <v>29.37</v>
          </cell>
        </row>
        <row r="206">
          <cell r="A206">
            <v>26.85</v>
          </cell>
        </row>
        <row r="207">
          <cell r="A207">
            <v>27.33</v>
          </cell>
        </row>
        <row r="208">
          <cell r="A208">
            <v>28.16</v>
          </cell>
        </row>
        <row r="209">
          <cell r="A209">
            <v>28.03</v>
          </cell>
        </row>
        <row r="210">
          <cell r="A210">
            <v>28.11</v>
          </cell>
        </row>
        <row r="211">
          <cell r="A211">
            <v>28</v>
          </cell>
        </row>
        <row r="212">
          <cell r="A212">
            <v>26.24</v>
          </cell>
        </row>
        <row r="213">
          <cell r="A213">
            <v>17.28</v>
          </cell>
        </row>
        <row r="214">
          <cell r="A214">
            <v>19.14</v>
          </cell>
        </row>
        <row r="215">
          <cell r="A215">
            <v>27.01</v>
          </cell>
        </row>
        <row r="216">
          <cell r="A216">
            <v>27.45</v>
          </cell>
        </row>
        <row r="217">
          <cell r="A217">
            <v>26.63</v>
          </cell>
        </row>
        <row r="218">
          <cell r="A218">
            <v>25.44</v>
          </cell>
        </row>
        <row r="219">
          <cell r="A219">
            <v>21.01</v>
          </cell>
        </row>
        <row r="220">
          <cell r="A220">
            <v>22.46</v>
          </cell>
        </row>
        <row r="221">
          <cell r="A221">
            <v>26.57</v>
          </cell>
        </row>
        <row r="222">
          <cell r="A222">
            <v>16.45</v>
          </cell>
        </row>
        <row r="223">
          <cell r="A223">
            <v>27.33</v>
          </cell>
        </row>
        <row r="224">
          <cell r="A224">
            <v>26.91</v>
          </cell>
        </row>
        <row r="225">
          <cell r="A225">
            <v>25.2</v>
          </cell>
        </row>
        <row r="226">
          <cell r="A226">
            <v>23.54</v>
          </cell>
        </row>
        <row r="227">
          <cell r="A227">
            <v>23.83</v>
          </cell>
        </row>
        <row r="228">
          <cell r="A228">
            <v>23.25</v>
          </cell>
        </row>
        <row r="229">
          <cell r="A229">
            <v>24.76</v>
          </cell>
        </row>
        <row r="230">
          <cell r="A230">
            <v>25.39</v>
          </cell>
        </row>
        <row r="231">
          <cell r="A231">
            <v>22.3</v>
          </cell>
        </row>
        <row r="232">
          <cell r="A232">
            <v>24.45</v>
          </cell>
        </row>
        <row r="233">
          <cell r="A233">
            <v>24.35</v>
          </cell>
        </row>
        <row r="234">
          <cell r="A234">
            <v>25.29</v>
          </cell>
        </row>
        <row r="235">
          <cell r="A235">
            <v>25.19</v>
          </cell>
        </row>
        <row r="236">
          <cell r="A236">
            <v>24.87</v>
          </cell>
        </row>
        <row r="237">
          <cell r="A237">
            <v>22.6</v>
          </cell>
        </row>
        <row r="238">
          <cell r="A238">
            <v>22.18</v>
          </cell>
        </row>
        <row r="239">
          <cell r="A239">
            <v>14.27</v>
          </cell>
        </row>
        <row r="240">
          <cell r="A240">
            <v>8.81</v>
          </cell>
        </row>
        <row r="241">
          <cell r="A241">
            <v>9.15</v>
          </cell>
        </row>
        <row r="242">
          <cell r="A242">
            <v>6.52</v>
          </cell>
        </row>
        <row r="243">
          <cell r="A243">
            <v>19.36</v>
          </cell>
        </row>
        <row r="244">
          <cell r="A244">
            <v>21.05</v>
          </cell>
        </row>
        <row r="245">
          <cell r="A245">
            <v>17.79</v>
          </cell>
        </row>
        <row r="246">
          <cell r="A246">
            <v>20.010000000000002</v>
          </cell>
        </row>
        <row r="247">
          <cell r="A247">
            <v>23.41</v>
          </cell>
        </row>
        <row r="248">
          <cell r="A248">
            <v>23.01</v>
          </cell>
        </row>
        <row r="249">
          <cell r="A249">
            <v>20.39</v>
          </cell>
        </row>
        <row r="250">
          <cell r="A250">
            <v>20.2</v>
          </cell>
        </row>
        <row r="251">
          <cell r="A251">
            <v>20.399999999999999</v>
          </cell>
        </row>
        <row r="252">
          <cell r="A252">
            <v>11.05</v>
          </cell>
        </row>
        <row r="253">
          <cell r="A253">
            <v>24.18</v>
          </cell>
        </row>
        <row r="254">
          <cell r="A254">
            <v>23.42</v>
          </cell>
        </row>
        <row r="255">
          <cell r="A255">
            <v>22.64</v>
          </cell>
        </row>
        <row r="256">
          <cell r="A256">
            <v>22.64</v>
          </cell>
        </row>
        <row r="257">
          <cell r="A257">
            <v>22.72</v>
          </cell>
        </row>
        <row r="258">
          <cell r="A258">
            <v>19.89</v>
          </cell>
        </row>
        <row r="259">
          <cell r="A259">
            <v>17.21</v>
          </cell>
        </row>
        <row r="260">
          <cell r="A260">
            <v>20.61</v>
          </cell>
        </row>
        <row r="261">
          <cell r="A261">
            <v>22.46</v>
          </cell>
        </row>
        <row r="262">
          <cell r="A262">
            <v>21.49</v>
          </cell>
        </row>
        <row r="263">
          <cell r="A263">
            <v>19.86</v>
          </cell>
        </row>
        <row r="264">
          <cell r="A264">
            <v>20.61</v>
          </cell>
        </row>
        <row r="265">
          <cell r="A265">
            <v>16.88</v>
          </cell>
        </row>
        <row r="266">
          <cell r="A266">
            <v>15.33</v>
          </cell>
        </row>
        <row r="267">
          <cell r="A267">
            <v>20.5</v>
          </cell>
        </row>
        <row r="268">
          <cell r="A268">
            <v>20.18</v>
          </cell>
        </row>
        <row r="269">
          <cell r="A269">
            <v>18.23</v>
          </cell>
        </row>
        <row r="270">
          <cell r="A270">
            <v>14.85</v>
          </cell>
        </row>
        <row r="271">
          <cell r="A271">
            <v>15.28</v>
          </cell>
        </row>
        <row r="272">
          <cell r="A272">
            <v>18.09</v>
          </cell>
        </row>
        <row r="273">
          <cell r="A273">
            <v>16.63</v>
          </cell>
        </row>
        <row r="274">
          <cell r="A274">
            <v>12.26</v>
          </cell>
        </row>
        <row r="275">
          <cell r="A275">
            <v>15.79</v>
          </cell>
        </row>
        <row r="276">
          <cell r="A276">
            <v>18.16</v>
          </cell>
        </row>
        <row r="277">
          <cell r="A277">
            <v>16.75</v>
          </cell>
        </row>
        <row r="278">
          <cell r="A278">
            <v>17.829999999999998</v>
          </cell>
        </row>
        <row r="279">
          <cell r="A279">
            <v>18.510000000000002</v>
          </cell>
        </row>
        <row r="280">
          <cell r="A280">
            <v>15.02</v>
          </cell>
        </row>
        <row r="281">
          <cell r="A281">
            <v>17.579999999999998</v>
          </cell>
        </row>
        <row r="282">
          <cell r="A282">
            <v>17.82</v>
          </cell>
        </row>
        <row r="283">
          <cell r="A283">
            <v>16.670000000000002</v>
          </cell>
        </row>
        <row r="284">
          <cell r="A284">
            <v>17.25</v>
          </cell>
        </row>
        <row r="285">
          <cell r="A285">
            <v>16.399999999999999</v>
          </cell>
        </row>
        <row r="286">
          <cell r="A286">
            <v>16.78</v>
          </cell>
        </row>
        <row r="287">
          <cell r="A287">
            <v>16.57</v>
          </cell>
        </row>
        <row r="288">
          <cell r="A288">
            <v>16.579999999999998</v>
          </cell>
        </row>
        <row r="289">
          <cell r="A289">
            <v>16.579999999999998</v>
          </cell>
        </row>
        <row r="290">
          <cell r="A290">
            <v>12.86</v>
          </cell>
        </row>
        <row r="291">
          <cell r="A291">
            <v>6.8</v>
          </cell>
        </row>
        <row r="292">
          <cell r="A292">
            <v>15.09</v>
          </cell>
        </row>
        <row r="293">
          <cell r="A293">
            <v>15.65</v>
          </cell>
        </row>
        <row r="294">
          <cell r="A294">
            <v>16.100000000000001</v>
          </cell>
        </row>
        <row r="295">
          <cell r="A295">
            <v>13.5</v>
          </cell>
        </row>
        <row r="296">
          <cell r="A296">
            <v>11.92</v>
          </cell>
        </row>
        <row r="297">
          <cell r="A297">
            <v>15.83</v>
          </cell>
        </row>
        <row r="298">
          <cell r="A298">
            <v>15.86</v>
          </cell>
        </row>
        <row r="299">
          <cell r="A299">
            <v>15.7</v>
          </cell>
        </row>
        <row r="300">
          <cell r="A300">
            <v>15.88</v>
          </cell>
        </row>
        <row r="301">
          <cell r="A301">
            <v>13.22</v>
          </cell>
        </row>
        <row r="302">
          <cell r="A302">
            <v>13.11</v>
          </cell>
        </row>
        <row r="303">
          <cell r="A303">
            <v>13.85</v>
          </cell>
        </row>
        <row r="304">
          <cell r="A304">
            <v>11.46</v>
          </cell>
        </row>
        <row r="305">
          <cell r="A305">
            <v>10.71</v>
          </cell>
        </row>
        <row r="306">
          <cell r="A306">
            <v>12.29</v>
          </cell>
        </row>
        <row r="307">
          <cell r="A307">
            <v>9.11</v>
          </cell>
        </row>
        <row r="308">
          <cell r="A308">
            <v>6.76</v>
          </cell>
        </row>
        <row r="309">
          <cell r="A309">
            <v>13.05</v>
          </cell>
        </row>
        <row r="310">
          <cell r="A310">
            <v>14.23</v>
          </cell>
        </row>
        <row r="311">
          <cell r="A311">
            <v>13.94</v>
          </cell>
        </row>
        <row r="312">
          <cell r="A312">
            <v>13.78</v>
          </cell>
        </row>
        <row r="313">
          <cell r="A313">
            <v>13.24</v>
          </cell>
        </row>
        <row r="314">
          <cell r="A314">
            <v>13.25</v>
          </cell>
        </row>
        <row r="315">
          <cell r="A315">
            <v>13.18</v>
          </cell>
        </row>
        <row r="316">
          <cell r="A316">
            <v>13.38</v>
          </cell>
        </row>
        <row r="317">
          <cell r="A317">
            <v>13.37</v>
          </cell>
        </row>
        <row r="318">
          <cell r="A318">
            <v>12.6</v>
          </cell>
        </row>
        <row r="319">
          <cell r="A319">
            <v>12.73</v>
          </cell>
        </row>
        <row r="320">
          <cell r="A320">
            <v>12.74</v>
          </cell>
        </row>
        <row r="321">
          <cell r="A321">
            <v>12.28</v>
          </cell>
        </row>
        <row r="322">
          <cell r="A322">
            <v>11.65</v>
          </cell>
        </row>
        <row r="323">
          <cell r="A323">
            <v>12.03</v>
          </cell>
        </row>
        <row r="324">
          <cell r="A324">
            <v>12.31</v>
          </cell>
        </row>
        <row r="325">
          <cell r="A325">
            <v>12.16</v>
          </cell>
        </row>
        <row r="326">
          <cell r="A326">
            <v>11.16</v>
          </cell>
        </row>
        <row r="327">
          <cell r="A327">
            <v>11.07</v>
          </cell>
        </row>
        <row r="328">
          <cell r="A328">
            <v>10.23</v>
          </cell>
        </row>
        <row r="329">
          <cell r="A329">
            <v>4.46</v>
          </cell>
        </row>
        <row r="330">
          <cell r="A330">
            <v>9.68</v>
          </cell>
        </row>
        <row r="331">
          <cell r="A331">
            <v>6.16</v>
          </cell>
        </row>
        <row r="332">
          <cell r="A332">
            <v>3.88</v>
          </cell>
        </row>
        <row r="333">
          <cell r="A333">
            <v>4.7300000000000004</v>
          </cell>
        </row>
        <row r="334">
          <cell r="A334">
            <v>5.03</v>
          </cell>
        </row>
        <row r="335">
          <cell r="A335">
            <v>11.04</v>
          </cell>
        </row>
        <row r="336">
          <cell r="A336">
            <v>11.27</v>
          </cell>
        </row>
        <row r="337">
          <cell r="A337">
            <v>11.17</v>
          </cell>
        </row>
        <row r="338">
          <cell r="A338">
            <v>10.74</v>
          </cell>
        </row>
        <row r="339">
          <cell r="A339">
            <v>10.58</v>
          </cell>
        </row>
        <row r="340">
          <cell r="A340">
            <v>9.89</v>
          </cell>
        </row>
        <row r="341">
          <cell r="A341">
            <v>9.8800000000000008</v>
          </cell>
        </row>
        <row r="342">
          <cell r="A342">
            <v>9.9700000000000006</v>
          </cell>
        </row>
        <row r="343">
          <cell r="A343">
            <v>8.74</v>
          </cell>
        </row>
        <row r="344">
          <cell r="A344">
            <v>8.6199999999999992</v>
          </cell>
        </row>
        <row r="345">
          <cell r="A345">
            <v>3.84</v>
          </cell>
        </row>
        <row r="346">
          <cell r="A346">
            <v>10.34</v>
          </cell>
        </row>
        <row r="347">
          <cell r="A347">
            <v>10.74</v>
          </cell>
        </row>
        <row r="348">
          <cell r="A348">
            <v>9.01</v>
          </cell>
        </row>
        <row r="349">
          <cell r="A349">
            <v>7.76</v>
          </cell>
        </row>
        <row r="350">
          <cell r="A350">
            <v>10.35</v>
          </cell>
        </row>
        <row r="351">
          <cell r="A351">
            <v>10.54</v>
          </cell>
        </row>
        <row r="352">
          <cell r="A352">
            <v>10.3</v>
          </cell>
        </row>
        <row r="353">
          <cell r="A353">
            <v>7.15</v>
          </cell>
        </row>
        <row r="354">
          <cell r="A354">
            <v>8.5299999999999994</v>
          </cell>
        </row>
        <row r="355">
          <cell r="A355">
            <v>8.52</v>
          </cell>
        </row>
        <row r="356">
          <cell r="A356">
            <v>10.210000000000001</v>
          </cell>
        </row>
        <row r="357">
          <cell r="A357">
            <v>6.51</v>
          </cell>
        </row>
        <row r="358">
          <cell r="A358">
            <v>7.38</v>
          </cell>
        </row>
        <row r="359">
          <cell r="A359">
            <v>9.98</v>
          </cell>
        </row>
        <row r="360">
          <cell r="A360">
            <v>6.39</v>
          </cell>
        </row>
        <row r="361">
          <cell r="A361">
            <v>7.42</v>
          </cell>
        </row>
        <row r="362">
          <cell r="A362">
            <v>7.89</v>
          </cell>
        </row>
        <row r="363">
          <cell r="A363">
            <v>9.5299999999999994</v>
          </cell>
        </row>
        <row r="364">
          <cell r="A364">
            <v>10.33</v>
          </cell>
        </row>
        <row r="365">
          <cell r="A365">
            <v>4.9800000000000004</v>
          </cell>
        </row>
      </sheetData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8_Temp_Max"/>
      <sheetName val="data"/>
    </sheetNames>
    <sheetDataSet>
      <sheetData sheetId="0"/>
      <sheetData sheetId="1">
        <row r="1">
          <cell r="A1">
            <v>17.22</v>
          </cell>
        </row>
        <row r="2">
          <cell r="A2">
            <v>19.309999999999999</v>
          </cell>
        </row>
        <row r="3">
          <cell r="A3">
            <v>20.18</v>
          </cell>
        </row>
        <row r="4">
          <cell r="A4">
            <v>21.23</v>
          </cell>
        </row>
        <row r="5">
          <cell r="A5">
            <v>18.48</v>
          </cell>
        </row>
        <row r="6">
          <cell r="A6">
            <v>13.59</v>
          </cell>
        </row>
        <row r="7">
          <cell r="A7">
            <v>12.65</v>
          </cell>
        </row>
        <row r="8">
          <cell r="A8">
            <v>10.64</v>
          </cell>
        </row>
        <row r="9">
          <cell r="A9">
            <v>14.05</v>
          </cell>
        </row>
        <row r="10">
          <cell r="A10">
            <v>16.53</v>
          </cell>
        </row>
        <row r="11">
          <cell r="A11">
            <v>15.04</v>
          </cell>
        </row>
        <row r="12">
          <cell r="A12">
            <v>14.92</v>
          </cell>
        </row>
        <row r="13">
          <cell r="A13">
            <v>12.57</v>
          </cell>
        </row>
        <row r="14">
          <cell r="A14">
            <v>13.65</v>
          </cell>
        </row>
        <row r="15">
          <cell r="A15">
            <v>11.88</v>
          </cell>
        </row>
        <row r="16">
          <cell r="A16">
            <v>16.93</v>
          </cell>
        </row>
        <row r="17">
          <cell r="A17">
            <v>17.670000000000002</v>
          </cell>
        </row>
        <row r="18">
          <cell r="A18">
            <v>15.82</v>
          </cell>
        </row>
        <row r="19">
          <cell r="A19">
            <v>13.89</v>
          </cell>
        </row>
        <row r="20">
          <cell r="A20">
            <v>18.84</v>
          </cell>
        </row>
        <row r="21">
          <cell r="A21">
            <v>21.16</v>
          </cell>
        </row>
        <row r="22">
          <cell r="A22">
            <v>20.52</v>
          </cell>
        </row>
        <row r="23">
          <cell r="A23">
            <v>17.71</v>
          </cell>
        </row>
        <row r="24">
          <cell r="A24">
            <v>15.97</v>
          </cell>
        </row>
        <row r="25">
          <cell r="A25">
            <v>16.350000000000001</v>
          </cell>
        </row>
        <row r="26">
          <cell r="A26">
            <v>14.18</v>
          </cell>
        </row>
        <row r="27">
          <cell r="A27">
            <v>13.15</v>
          </cell>
        </row>
        <row r="28">
          <cell r="A28">
            <v>13.4</v>
          </cell>
        </row>
        <row r="29">
          <cell r="A29">
            <v>14.93</v>
          </cell>
        </row>
        <row r="30">
          <cell r="A30">
            <v>14.84</v>
          </cell>
        </row>
        <row r="31">
          <cell r="A31">
            <v>13.4</v>
          </cell>
        </row>
        <row r="32">
          <cell r="A32">
            <v>17.5</v>
          </cell>
        </row>
        <row r="33">
          <cell r="A33">
            <v>11.87</v>
          </cell>
        </row>
        <row r="34">
          <cell r="A34">
            <v>13.95</v>
          </cell>
        </row>
        <row r="35">
          <cell r="A35">
            <v>12.68</v>
          </cell>
        </row>
        <row r="36">
          <cell r="A36">
            <v>11.88</v>
          </cell>
        </row>
        <row r="37">
          <cell r="A37">
            <v>12.98</v>
          </cell>
        </row>
        <row r="38">
          <cell r="A38">
            <v>12.93</v>
          </cell>
        </row>
        <row r="39">
          <cell r="A39">
            <v>12.19</v>
          </cell>
        </row>
        <row r="40">
          <cell r="A40">
            <v>12.49</v>
          </cell>
        </row>
        <row r="41">
          <cell r="A41">
            <v>14.19</v>
          </cell>
        </row>
        <row r="42">
          <cell r="A42">
            <v>17.36</v>
          </cell>
        </row>
        <row r="43">
          <cell r="A43">
            <v>18.63</v>
          </cell>
        </row>
        <row r="44">
          <cell r="A44">
            <v>16.57</v>
          </cell>
        </row>
        <row r="45">
          <cell r="A45">
            <v>17.63</v>
          </cell>
        </row>
        <row r="46">
          <cell r="A46">
            <v>17.13</v>
          </cell>
        </row>
        <row r="47">
          <cell r="A47">
            <v>17.100000000000001</v>
          </cell>
        </row>
        <row r="48">
          <cell r="A48">
            <v>19.399999999999999</v>
          </cell>
        </row>
        <row r="49">
          <cell r="A49">
            <v>14.83</v>
          </cell>
        </row>
        <row r="50">
          <cell r="A50">
            <v>13.11</v>
          </cell>
        </row>
        <row r="51">
          <cell r="A51">
            <v>18.579999999999998</v>
          </cell>
        </row>
        <row r="52">
          <cell r="A52">
            <v>16.440000000000001</v>
          </cell>
        </row>
        <row r="53">
          <cell r="A53">
            <v>14.83</v>
          </cell>
        </row>
        <row r="54">
          <cell r="A54">
            <v>13</v>
          </cell>
        </row>
        <row r="55">
          <cell r="A55">
            <v>13.12</v>
          </cell>
        </row>
        <row r="56">
          <cell r="A56">
            <v>14.81</v>
          </cell>
        </row>
        <row r="57">
          <cell r="A57">
            <v>17.12</v>
          </cell>
        </row>
        <row r="58">
          <cell r="A58">
            <v>18.579999999999998</v>
          </cell>
        </row>
        <row r="59">
          <cell r="A59">
            <v>17.899999999999999</v>
          </cell>
        </row>
        <row r="60">
          <cell r="A60">
            <v>17.329999999999998</v>
          </cell>
        </row>
        <row r="61">
          <cell r="A61">
            <v>17.46</v>
          </cell>
        </row>
        <row r="62">
          <cell r="A62">
            <v>17.88</v>
          </cell>
        </row>
        <row r="63">
          <cell r="A63">
            <v>16.23</v>
          </cell>
        </row>
        <row r="64">
          <cell r="A64">
            <v>17.079999999999998</v>
          </cell>
        </row>
        <row r="65">
          <cell r="A65">
            <v>16.79</v>
          </cell>
        </row>
        <row r="66">
          <cell r="A66">
            <v>16.05</v>
          </cell>
        </row>
        <row r="67">
          <cell r="A67">
            <v>19.77</v>
          </cell>
        </row>
        <row r="68">
          <cell r="A68">
            <v>19.98</v>
          </cell>
        </row>
        <row r="69">
          <cell r="A69">
            <v>20.04</v>
          </cell>
        </row>
        <row r="70">
          <cell r="A70">
            <v>17.260000000000002</v>
          </cell>
        </row>
        <row r="71">
          <cell r="A71">
            <v>18.260000000000002</v>
          </cell>
        </row>
        <row r="72">
          <cell r="A72">
            <v>19.63</v>
          </cell>
        </row>
        <row r="73">
          <cell r="A73">
            <v>17.72</v>
          </cell>
        </row>
        <row r="74">
          <cell r="A74">
            <v>17.809999999999999</v>
          </cell>
        </row>
        <row r="75">
          <cell r="A75">
            <v>16.809999999999999</v>
          </cell>
        </row>
        <row r="76">
          <cell r="A76">
            <v>15.93</v>
          </cell>
        </row>
        <row r="77">
          <cell r="A77">
            <v>16.02</v>
          </cell>
        </row>
        <row r="78">
          <cell r="A78">
            <v>18.2</v>
          </cell>
        </row>
        <row r="79">
          <cell r="A79">
            <v>14.72</v>
          </cell>
        </row>
        <row r="80">
          <cell r="A80">
            <v>14.45</v>
          </cell>
        </row>
        <row r="81">
          <cell r="A81">
            <v>14.58</v>
          </cell>
        </row>
        <row r="82">
          <cell r="A82">
            <v>19.100000000000001</v>
          </cell>
        </row>
        <row r="83">
          <cell r="A83">
            <v>16.12</v>
          </cell>
        </row>
        <row r="84">
          <cell r="A84">
            <v>15.94</v>
          </cell>
        </row>
        <row r="85">
          <cell r="A85">
            <v>18.25</v>
          </cell>
        </row>
        <row r="86">
          <cell r="A86">
            <v>19.78</v>
          </cell>
        </row>
        <row r="87">
          <cell r="A87">
            <v>21.88</v>
          </cell>
        </row>
        <row r="88">
          <cell r="A88">
            <v>20.96</v>
          </cell>
        </row>
        <row r="89">
          <cell r="A89">
            <v>17.600000000000001</v>
          </cell>
        </row>
        <row r="90">
          <cell r="A90">
            <v>18.04</v>
          </cell>
        </row>
        <row r="91">
          <cell r="A91">
            <v>17.43</v>
          </cell>
        </row>
        <row r="92">
          <cell r="A92">
            <v>17.940000000000001</v>
          </cell>
        </row>
        <row r="93">
          <cell r="A93">
            <v>20.95</v>
          </cell>
        </row>
        <row r="94">
          <cell r="A94">
            <v>21.05</v>
          </cell>
        </row>
        <row r="95">
          <cell r="A95">
            <v>18.95</v>
          </cell>
        </row>
        <row r="96">
          <cell r="A96">
            <v>18.14</v>
          </cell>
        </row>
        <row r="97">
          <cell r="A97">
            <v>18.95</v>
          </cell>
        </row>
        <row r="98">
          <cell r="A98">
            <v>19.48</v>
          </cell>
        </row>
        <row r="99">
          <cell r="A99">
            <v>17.96</v>
          </cell>
        </row>
        <row r="100">
          <cell r="A100">
            <v>16.57</v>
          </cell>
        </row>
        <row r="101">
          <cell r="A101">
            <v>16.84</v>
          </cell>
        </row>
        <row r="102">
          <cell r="A102">
            <v>17.489999999999998</v>
          </cell>
        </row>
        <row r="103">
          <cell r="A103">
            <v>14.02</v>
          </cell>
        </row>
        <row r="104">
          <cell r="A104">
            <v>20.56</v>
          </cell>
        </row>
        <row r="105">
          <cell r="A105">
            <v>20.84</v>
          </cell>
        </row>
        <row r="106">
          <cell r="A106">
            <v>21.15</v>
          </cell>
        </row>
        <row r="107">
          <cell r="A107">
            <v>19.68</v>
          </cell>
        </row>
        <row r="108">
          <cell r="A108">
            <v>19.690000000000001</v>
          </cell>
        </row>
        <row r="109">
          <cell r="A109">
            <v>19.48</v>
          </cell>
        </row>
        <row r="110">
          <cell r="A110">
            <v>18.02</v>
          </cell>
        </row>
        <row r="111">
          <cell r="A111">
            <v>19.850000000000001</v>
          </cell>
        </row>
        <row r="112">
          <cell r="A112">
            <v>20.97</v>
          </cell>
        </row>
        <row r="113">
          <cell r="A113">
            <v>21.53</v>
          </cell>
        </row>
        <row r="114">
          <cell r="A114">
            <v>20.92</v>
          </cell>
        </row>
        <row r="115">
          <cell r="A115">
            <v>18.34</v>
          </cell>
        </row>
        <row r="116">
          <cell r="A116">
            <v>19.7</v>
          </cell>
        </row>
        <row r="117">
          <cell r="A117">
            <v>22.77</v>
          </cell>
        </row>
        <row r="118">
          <cell r="A118">
            <v>23.43</v>
          </cell>
        </row>
        <row r="119">
          <cell r="A119">
            <v>19.739999999999998</v>
          </cell>
        </row>
        <row r="120">
          <cell r="A120">
            <v>19.36</v>
          </cell>
        </row>
        <row r="121">
          <cell r="A121">
            <v>18.53</v>
          </cell>
        </row>
        <row r="122">
          <cell r="A122">
            <v>19.66</v>
          </cell>
        </row>
        <row r="123">
          <cell r="A123">
            <v>21.24</v>
          </cell>
        </row>
        <row r="124">
          <cell r="A124">
            <v>18.11</v>
          </cell>
        </row>
        <row r="125">
          <cell r="A125">
            <v>20.63</v>
          </cell>
        </row>
        <row r="126">
          <cell r="A126">
            <v>19.84</v>
          </cell>
        </row>
        <row r="127">
          <cell r="A127">
            <v>20.8</v>
          </cell>
        </row>
        <row r="128">
          <cell r="A128">
            <v>22.48</v>
          </cell>
        </row>
        <row r="129">
          <cell r="A129">
            <v>22.93</v>
          </cell>
        </row>
        <row r="130">
          <cell r="A130">
            <v>20.97</v>
          </cell>
        </row>
        <row r="131">
          <cell r="A131">
            <v>21.93</v>
          </cell>
        </row>
        <row r="132">
          <cell r="A132">
            <v>25.22</v>
          </cell>
        </row>
        <row r="133">
          <cell r="A133">
            <v>20.57</v>
          </cell>
        </row>
        <row r="134">
          <cell r="A134">
            <v>21.72</v>
          </cell>
        </row>
        <row r="135">
          <cell r="A135">
            <v>20.27</v>
          </cell>
        </row>
        <row r="136">
          <cell r="A136">
            <v>20.76</v>
          </cell>
        </row>
        <row r="137">
          <cell r="A137">
            <v>19.47</v>
          </cell>
        </row>
        <row r="138">
          <cell r="A138">
            <v>20.72</v>
          </cell>
        </row>
        <row r="139">
          <cell r="A139">
            <v>20.91</v>
          </cell>
        </row>
        <row r="140">
          <cell r="A140">
            <v>21.12</v>
          </cell>
        </row>
        <row r="141">
          <cell r="A141">
            <v>21.01</v>
          </cell>
        </row>
        <row r="142">
          <cell r="A142">
            <v>23.54</v>
          </cell>
        </row>
        <row r="143">
          <cell r="A143">
            <v>23.37</v>
          </cell>
        </row>
        <row r="144">
          <cell r="A144">
            <v>23.55</v>
          </cell>
        </row>
        <row r="145">
          <cell r="A145">
            <v>25.09</v>
          </cell>
        </row>
        <row r="146">
          <cell r="A146">
            <v>24.3</v>
          </cell>
        </row>
        <row r="147">
          <cell r="A147">
            <v>24.28</v>
          </cell>
        </row>
        <row r="148">
          <cell r="A148">
            <v>23.95</v>
          </cell>
        </row>
        <row r="149">
          <cell r="A149">
            <v>23.22</v>
          </cell>
        </row>
        <row r="150">
          <cell r="A150">
            <v>23.39</v>
          </cell>
        </row>
        <row r="151">
          <cell r="A151">
            <v>23.82</v>
          </cell>
        </row>
        <row r="152">
          <cell r="A152">
            <v>23.33</v>
          </cell>
        </row>
        <row r="153">
          <cell r="A153">
            <v>21.01</v>
          </cell>
        </row>
        <row r="154">
          <cell r="A154">
            <v>24.85</v>
          </cell>
        </row>
        <row r="155">
          <cell r="A155">
            <v>26.22</v>
          </cell>
        </row>
        <row r="156">
          <cell r="A156">
            <v>23.23</v>
          </cell>
        </row>
        <row r="157">
          <cell r="A157">
            <v>22.92</v>
          </cell>
        </row>
        <row r="158">
          <cell r="A158">
            <v>23.41</v>
          </cell>
        </row>
        <row r="159">
          <cell r="A159">
            <v>24.06</v>
          </cell>
        </row>
        <row r="160">
          <cell r="A160">
            <v>24.72</v>
          </cell>
        </row>
        <row r="161">
          <cell r="A161">
            <v>24.07</v>
          </cell>
        </row>
        <row r="162">
          <cell r="A162">
            <v>23.76</v>
          </cell>
        </row>
        <row r="163">
          <cell r="A163">
            <v>24.9</v>
          </cell>
        </row>
        <row r="164">
          <cell r="A164">
            <v>25.87</v>
          </cell>
        </row>
        <row r="165">
          <cell r="A165">
            <v>25.33</v>
          </cell>
        </row>
        <row r="166">
          <cell r="A166">
            <v>24.97</v>
          </cell>
        </row>
        <row r="167">
          <cell r="A167">
            <v>25.99</v>
          </cell>
        </row>
        <row r="168">
          <cell r="A168">
            <v>26.19</v>
          </cell>
        </row>
        <row r="169">
          <cell r="A169">
            <v>25.9</v>
          </cell>
        </row>
        <row r="170">
          <cell r="A170">
            <v>25.11</v>
          </cell>
        </row>
        <row r="171">
          <cell r="A171">
            <v>25.97</v>
          </cell>
        </row>
        <row r="172">
          <cell r="A172">
            <v>26.69</v>
          </cell>
        </row>
        <row r="173">
          <cell r="A173">
            <v>27.69</v>
          </cell>
        </row>
        <row r="174">
          <cell r="A174">
            <v>27.76</v>
          </cell>
        </row>
        <row r="175">
          <cell r="A175">
            <v>27.57</v>
          </cell>
        </row>
        <row r="176">
          <cell r="A176">
            <v>26.64</v>
          </cell>
        </row>
        <row r="177">
          <cell r="A177">
            <v>26.98</v>
          </cell>
        </row>
        <row r="178">
          <cell r="A178">
            <v>27.09</v>
          </cell>
        </row>
        <row r="179">
          <cell r="A179">
            <v>27.49</v>
          </cell>
        </row>
        <row r="180">
          <cell r="A180">
            <v>26.5</v>
          </cell>
        </row>
        <row r="181">
          <cell r="A181">
            <v>26.82</v>
          </cell>
        </row>
        <row r="182">
          <cell r="A182">
            <v>29.63</v>
          </cell>
        </row>
        <row r="183">
          <cell r="A183">
            <v>28.96</v>
          </cell>
        </row>
        <row r="184">
          <cell r="A184">
            <v>28.97</v>
          </cell>
        </row>
        <row r="185">
          <cell r="A185">
            <v>30.56</v>
          </cell>
        </row>
        <row r="186">
          <cell r="A186">
            <v>28.74</v>
          </cell>
        </row>
        <row r="187">
          <cell r="A187">
            <v>27.32</v>
          </cell>
        </row>
        <row r="188">
          <cell r="A188">
            <v>28.38</v>
          </cell>
        </row>
        <row r="189">
          <cell r="A189">
            <v>28.71</v>
          </cell>
        </row>
        <row r="190">
          <cell r="A190">
            <v>29.18</v>
          </cell>
        </row>
        <row r="191">
          <cell r="A191">
            <v>30.19</v>
          </cell>
        </row>
        <row r="192">
          <cell r="A192">
            <v>31.05</v>
          </cell>
        </row>
        <row r="193">
          <cell r="A193">
            <v>28.57</v>
          </cell>
        </row>
        <row r="194">
          <cell r="A194">
            <v>28.48</v>
          </cell>
        </row>
        <row r="195">
          <cell r="A195">
            <v>29.98</v>
          </cell>
        </row>
        <row r="196">
          <cell r="A196">
            <v>30.85</v>
          </cell>
        </row>
        <row r="197">
          <cell r="A197">
            <v>29.64</v>
          </cell>
        </row>
        <row r="198">
          <cell r="A198">
            <v>28.53</v>
          </cell>
        </row>
        <row r="199">
          <cell r="A199">
            <v>29.16</v>
          </cell>
        </row>
        <row r="200">
          <cell r="A200">
            <v>28.85</v>
          </cell>
        </row>
        <row r="201">
          <cell r="A201">
            <v>31.33</v>
          </cell>
        </row>
        <row r="202">
          <cell r="A202">
            <v>29</v>
          </cell>
        </row>
        <row r="203">
          <cell r="A203">
            <v>28.47</v>
          </cell>
        </row>
        <row r="204">
          <cell r="A204">
            <v>28.57</v>
          </cell>
        </row>
        <row r="205">
          <cell r="A205">
            <v>29.89</v>
          </cell>
        </row>
        <row r="206">
          <cell r="A206">
            <v>29.06</v>
          </cell>
        </row>
        <row r="207">
          <cell r="A207">
            <v>28.67</v>
          </cell>
        </row>
        <row r="208">
          <cell r="A208">
            <v>29.1</v>
          </cell>
        </row>
        <row r="209">
          <cell r="A209">
            <v>31.96</v>
          </cell>
        </row>
        <row r="210">
          <cell r="A210">
            <v>31.22</v>
          </cell>
        </row>
        <row r="211">
          <cell r="A211">
            <v>30.59</v>
          </cell>
        </row>
        <row r="212">
          <cell r="A212">
            <v>29.97</v>
          </cell>
        </row>
        <row r="213">
          <cell r="A213">
            <v>30.5</v>
          </cell>
        </row>
        <row r="214">
          <cell r="A214">
            <v>30.83</v>
          </cell>
        </row>
        <row r="215">
          <cell r="A215">
            <v>30.61</v>
          </cell>
        </row>
        <row r="216">
          <cell r="A216">
            <v>30.7</v>
          </cell>
        </row>
        <row r="217">
          <cell r="A217">
            <v>31.51</v>
          </cell>
        </row>
        <row r="218">
          <cell r="A218">
            <v>32.86</v>
          </cell>
        </row>
        <row r="219">
          <cell r="A219">
            <v>30.98</v>
          </cell>
        </row>
        <row r="220">
          <cell r="A220">
            <v>31.09</v>
          </cell>
        </row>
        <row r="221">
          <cell r="A221">
            <v>30.57</v>
          </cell>
        </row>
        <row r="222">
          <cell r="A222">
            <v>29.25</v>
          </cell>
        </row>
        <row r="223">
          <cell r="A223">
            <v>29.57</v>
          </cell>
        </row>
        <row r="224">
          <cell r="A224">
            <v>30.27</v>
          </cell>
        </row>
        <row r="225">
          <cell r="A225">
            <v>31.29</v>
          </cell>
        </row>
        <row r="226">
          <cell r="A226">
            <v>30.22</v>
          </cell>
        </row>
        <row r="227">
          <cell r="A227">
            <v>29.54</v>
          </cell>
        </row>
        <row r="228">
          <cell r="A228">
            <v>29.06</v>
          </cell>
        </row>
        <row r="229">
          <cell r="A229">
            <v>28.52</v>
          </cell>
        </row>
        <row r="230">
          <cell r="A230">
            <v>28.21</v>
          </cell>
        </row>
        <row r="231">
          <cell r="A231">
            <v>28.38</v>
          </cell>
        </row>
        <row r="232">
          <cell r="A232">
            <v>28.91</v>
          </cell>
        </row>
        <row r="233">
          <cell r="A233">
            <v>29.25</v>
          </cell>
        </row>
        <row r="234">
          <cell r="A234">
            <v>29.4</v>
          </cell>
        </row>
        <row r="235">
          <cell r="A235">
            <v>29.37</v>
          </cell>
        </row>
        <row r="236">
          <cell r="A236">
            <v>31.02</v>
          </cell>
        </row>
        <row r="237">
          <cell r="A237">
            <v>31.54</v>
          </cell>
        </row>
        <row r="238">
          <cell r="A238">
            <v>30.12</v>
          </cell>
        </row>
        <row r="239">
          <cell r="A239">
            <v>29.56</v>
          </cell>
        </row>
        <row r="240">
          <cell r="A240">
            <v>29.6</v>
          </cell>
        </row>
        <row r="241">
          <cell r="A241">
            <v>29.51</v>
          </cell>
        </row>
        <row r="242">
          <cell r="A242">
            <v>28.87</v>
          </cell>
        </row>
        <row r="243">
          <cell r="A243">
            <v>29.28</v>
          </cell>
        </row>
        <row r="244">
          <cell r="A244">
            <v>28.83</v>
          </cell>
        </row>
        <row r="245">
          <cell r="A245">
            <v>29.24</v>
          </cell>
        </row>
        <row r="246">
          <cell r="A246">
            <v>28.77</v>
          </cell>
        </row>
        <row r="247">
          <cell r="A247">
            <v>29.74</v>
          </cell>
        </row>
        <row r="248">
          <cell r="A248">
            <v>30.06</v>
          </cell>
        </row>
        <row r="249">
          <cell r="A249">
            <v>29.64</v>
          </cell>
        </row>
        <row r="250">
          <cell r="A250">
            <v>27.65</v>
          </cell>
        </row>
        <row r="251">
          <cell r="A251">
            <v>26.32</v>
          </cell>
        </row>
        <row r="252">
          <cell r="A252">
            <v>27.09</v>
          </cell>
        </row>
        <row r="253">
          <cell r="A253">
            <v>27.35</v>
          </cell>
        </row>
        <row r="254">
          <cell r="A254">
            <v>27.46</v>
          </cell>
        </row>
        <row r="255">
          <cell r="A255">
            <v>27.33</v>
          </cell>
        </row>
        <row r="256">
          <cell r="A256">
            <v>27.95</v>
          </cell>
        </row>
        <row r="257">
          <cell r="A257">
            <v>25.31</v>
          </cell>
        </row>
        <row r="258">
          <cell r="A258">
            <v>23.92</v>
          </cell>
        </row>
        <row r="259">
          <cell r="A259">
            <v>25.84</v>
          </cell>
        </row>
        <row r="260">
          <cell r="A260">
            <v>25.91</v>
          </cell>
        </row>
        <row r="261">
          <cell r="A261">
            <v>28.5</v>
          </cell>
        </row>
        <row r="262">
          <cell r="A262">
            <v>27.18</v>
          </cell>
        </row>
        <row r="263">
          <cell r="A263">
            <v>26.84</v>
          </cell>
        </row>
        <row r="264">
          <cell r="A264">
            <v>28.6</v>
          </cell>
        </row>
        <row r="265">
          <cell r="A265">
            <v>28.23</v>
          </cell>
        </row>
        <row r="266">
          <cell r="A266">
            <v>29.58</v>
          </cell>
        </row>
        <row r="267">
          <cell r="A267">
            <v>29.79</v>
          </cell>
        </row>
        <row r="268">
          <cell r="A268">
            <v>27.58</v>
          </cell>
        </row>
        <row r="269">
          <cell r="A269">
            <v>26.18</v>
          </cell>
        </row>
        <row r="270">
          <cell r="A270">
            <v>25.91</v>
          </cell>
        </row>
        <row r="271">
          <cell r="A271">
            <v>25.36</v>
          </cell>
        </row>
        <row r="272">
          <cell r="A272">
            <v>25.9</v>
          </cell>
        </row>
        <row r="273">
          <cell r="A273">
            <v>26.37</v>
          </cell>
        </row>
        <row r="274">
          <cell r="A274">
            <v>27.25</v>
          </cell>
        </row>
        <row r="275">
          <cell r="A275">
            <v>24.7</v>
          </cell>
        </row>
        <row r="276">
          <cell r="A276">
            <v>25.17</v>
          </cell>
        </row>
        <row r="277">
          <cell r="A277">
            <v>25.13</v>
          </cell>
        </row>
        <row r="278">
          <cell r="A278">
            <v>24.53</v>
          </cell>
        </row>
        <row r="279">
          <cell r="A279">
            <v>26.25</v>
          </cell>
        </row>
        <row r="280">
          <cell r="A280">
            <v>28.72</v>
          </cell>
        </row>
        <row r="281">
          <cell r="A281">
            <v>22.43</v>
          </cell>
        </row>
        <row r="282">
          <cell r="A282">
            <v>21.93</v>
          </cell>
        </row>
        <row r="283">
          <cell r="A283">
            <v>24.38</v>
          </cell>
        </row>
        <row r="284">
          <cell r="A284">
            <v>23.96</v>
          </cell>
        </row>
        <row r="285">
          <cell r="A285">
            <v>25.49</v>
          </cell>
        </row>
        <row r="286">
          <cell r="A286">
            <v>24.64</v>
          </cell>
        </row>
        <row r="287">
          <cell r="A287">
            <v>24.12</v>
          </cell>
        </row>
        <row r="288">
          <cell r="A288">
            <v>23.39</v>
          </cell>
        </row>
        <row r="289">
          <cell r="A289">
            <v>22.6</v>
          </cell>
        </row>
        <row r="290">
          <cell r="A290">
            <v>24.07</v>
          </cell>
        </row>
        <row r="291">
          <cell r="A291">
            <v>21.91</v>
          </cell>
        </row>
        <row r="292">
          <cell r="A292">
            <v>20.74</v>
          </cell>
        </row>
        <row r="293">
          <cell r="A293">
            <v>22.66</v>
          </cell>
        </row>
        <row r="294">
          <cell r="A294">
            <v>23.4</v>
          </cell>
        </row>
        <row r="295">
          <cell r="A295">
            <v>23.96</v>
          </cell>
        </row>
        <row r="296">
          <cell r="A296">
            <v>22.53</v>
          </cell>
        </row>
        <row r="297">
          <cell r="A297">
            <v>23.48</v>
          </cell>
        </row>
        <row r="298">
          <cell r="A298">
            <v>23.88</v>
          </cell>
        </row>
        <row r="299">
          <cell r="A299">
            <v>24.65</v>
          </cell>
        </row>
        <row r="300">
          <cell r="A300">
            <v>23.15</v>
          </cell>
        </row>
        <row r="301">
          <cell r="A301">
            <v>15.68</v>
          </cell>
        </row>
        <row r="302">
          <cell r="A302">
            <v>18.02</v>
          </cell>
        </row>
        <row r="303">
          <cell r="A303">
            <v>15.81</v>
          </cell>
        </row>
        <row r="304">
          <cell r="A304">
            <v>17.29</v>
          </cell>
        </row>
        <row r="305">
          <cell r="A305">
            <v>19.39</v>
          </cell>
        </row>
        <row r="306">
          <cell r="A306">
            <v>20.91</v>
          </cell>
        </row>
        <row r="307">
          <cell r="A307">
            <v>18.95</v>
          </cell>
        </row>
        <row r="308">
          <cell r="A308">
            <v>20.239999999999998</v>
          </cell>
        </row>
        <row r="309">
          <cell r="A309">
            <v>18.18</v>
          </cell>
        </row>
        <row r="310">
          <cell r="A310">
            <v>18.59</v>
          </cell>
        </row>
        <row r="311">
          <cell r="A311">
            <v>20.59</v>
          </cell>
        </row>
        <row r="312">
          <cell r="A312">
            <v>19.61</v>
          </cell>
        </row>
        <row r="313">
          <cell r="A313">
            <v>19.05</v>
          </cell>
        </row>
        <row r="314">
          <cell r="A314">
            <v>20.39</v>
          </cell>
        </row>
        <row r="315">
          <cell r="A315">
            <v>20.03</v>
          </cell>
        </row>
        <row r="316">
          <cell r="A316">
            <v>19.07</v>
          </cell>
        </row>
        <row r="317">
          <cell r="A317">
            <v>19.54</v>
          </cell>
        </row>
        <row r="318">
          <cell r="A318">
            <v>17.97</v>
          </cell>
        </row>
        <row r="319">
          <cell r="A319">
            <v>18.829999999999998</v>
          </cell>
        </row>
        <row r="320">
          <cell r="A320">
            <v>18.989999999999998</v>
          </cell>
        </row>
        <row r="321">
          <cell r="A321">
            <v>18.52</v>
          </cell>
        </row>
        <row r="322">
          <cell r="A322">
            <v>17.61</v>
          </cell>
        </row>
        <row r="323">
          <cell r="A323">
            <v>17.77</v>
          </cell>
        </row>
        <row r="324">
          <cell r="A324">
            <v>18.96</v>
          </cell>
        </row>
        <row r="325">
          <cell r="A325">
            <v>17.329999999999998</v>
          </cell>
        </row>
        <row r="326">
          <cell r="A326">
            <v>17.420000000000002</v>
          </cell>
        </row>
        <row r="327">
          <cell r="A327">
            <v>17.64</v>
          </cell>
        </row>
        <row r="328">
          <cell r="A328">
            <v>17.63</v>
          </cell>
        </row>
        <row r="329">
          <cell r="A329">
            <v>19.309999999999999</v>
          </cell>
        </row>
        <row r="330">
          <cell r="A330">
            <v>17.510000000000002</v>
          </cell>
        </row>
        <row r="331">
          <cell r="A331">
            <v>18.510000000000002</v>
          </cell>
        </row>
        <row r="332">
          <cell r="A332">
            <v>19.29</v>
          </cell>
        </row>
        <row r="333">
          <cell r="A333">
            <v>17.8</v>
          </cell>
        </row>
        <row r="334">
          <cell r="A334">
            <v>19.79</v>
          </cell>
        </row>
        <row r="335">
          <cell r="A335">
            <v>17.93</v>
          </cell>
        </row>
        <row r="336">
          <cell r="A336">
            <v>20.86</v>
          </cell>
        </row>
        <row r="337">
          <cell r="A337">
            <v>22.6</v>
          </cell>
        </row>
        <row r="338">
          <cell r="A338">
            <v>20.420000000000002</v>
          </cell>
        </row>
        <row r="339">
          <cell r="A339">
            <v>21.95</v>
          </cell>
        </row>
        <row r="340">
          <cell r="A340">
            <v>20.7</v>
          </cell>
        </row>
        <row r="341">
          <cell r="A341">
            <v>19.62</v>
          </cell>
        </row>
        <row r="342">
          <cell r="A342">
            <v>18.2</v>
          </cell>
        </row>
        <row r="343">
          <cell r="A343">
            <v>19.940000000000001</v>
          </cell>
        </row>
        <row r="344">
          <cell r="A344">
            <v>18.2</v>
          </cell>
        </row>
        <row r="345">
          <cell r="A345">
            <v>18.47</v>
          </cell>
        </row>
        <row r="346">
          <cell r="A346">
            <v>17.78</v>
          </cell>
        </row>
        <row r="347">
          <cell r="A347">
            <v>17.86</v>
          </cell>
        </row>
        <row r="348">
          <cell r="A348">
            <v>16.600000000000001</v>
          </cell>
        </row>
        <row r="349">
          <cell r="A349">
            <v>18.75</v>
          </cell>
        </row>
        <row r="350">
          <cell r="A350">
            <v>21.47</v>
          </cell>
        </row>
        <row r="351">
          <cell r="A351">
            <v>15.96</v>
          </cell>
        </row>
        <row r="352">
          <cell r="A352">
            <v>16.239999999999998</v>
          </cell>
        </row>
        <row r="353">
          <cell r="A353">
            <v>19.059999999999999</v>
          </cell>
        </row>
        <row r="354">
          <cell r="A354">
            <v>17.079999999999998</v>
          </cell>
        </row>
        <row r="355">
          <cell r="A355">
            <v>16.45</v>
          </cell>
        </row>
        <row r="356">
          <cell r="A356">
            <v>17.34</v>
          </cell>
        </row>
        <row r="357">
          <cell r="A357">
            <v>17.100000000000001</v>
          </cell>
        </row>
        <row r="358">
          <cell r="A358">
            <v>17.8</v>
          </cell>
        </row>
        <row r="359">
          <cell r="A359">
            <v>16.100000000000001</v>
          </cell>
        </row>
        <row r="360">
          <cell r="A360">
            <v>16.09</v>
          </cell>
        </row>
        <row r="361">
          <cell r="A361">
            <v>14.19</v>
          </cell>
        </row>
        <row r="362">
          <cell r="A362">
            <v>14.14</v>
          </cell>
        </row>
        <row r="363">
          <cell r="A363">
            <v>14.44</v>
          </cell>
        </row>
        <row r="364">
          <cell r="A364">
            <v>14.83</v>
          </cell>
        </row>
        <row r="365">
          <cell r="A365">
            <v>16.7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8_Temp_Min"/>
      <sheetName val="data"/>
    </sheetNames>
    <sheetDataSet>
      <sheetData sheetId="0"/>
      <sheetData sheetId="1">
        <row r="1">
          <cell r="A1">
            <v>8.31</v>
          </cell>
        </row>
        <row r="2">
          <cell r="A2">
            <v>9.61</v>
          </cell>
        </row>
        <row r="3">
          <cell r="A3">
            <v>12.25</v>
          </cell>
        </row>
        <row r="4">
          <cell r="A4">
            <v>12.47</v>
          </cell>
        </row>
        <row r="5">
          <cell r="A5">
            <v>10.72</v>
          </cell>
        </row>
        <row r="6">
          <cell r="A6">
            <v>8.18</v>
          </cell>
        </row>
        <row r="7">
          <cell r="A7">
            <v>6.63</v>
          </cell>
        </row>
        <row r="8">
          <cell r="A8">
            <v>8.14</v>
          </cell>
        </row>
        <row r="9">
          <cell r="A9">
            <v>7.49</v>
          </cell>
        </row>
        <row r="10">
          <cell r="A10">
            <v>10.18</v>
          </cell>
        </row>
        <row r="11">
          <cell r="A11">
            <v>7.02</v>
          </cell>
        </row>
        <row r="12">
          <cell r="A12">
            <v>6.67</v>
          </cell>
        </row>
        <row r="13">
          <cell r="A13">
            <v>9.3000000000000007</v>
          </cell>
        </row>
        <row r="14">
          <cell r="A14">
            <v>8.48</v>
          </cell>
        </row>
        <row r="15">
          <cell r="A15">
            <v>7.22</v>
          </cell>
        </row>
        <row r="16">
          <cell r="A16">
            <v>7.18</v>
          </cell>
        </row>
        <row r="17">
          <cell r="A17">
            <v>9.51</v>
          </cell>
        </row>
        <row r="18">
          <cell r="A18">
            <v>9.26</v>
          </cell>
        </row>
        <row r="19">
          <cell r="A19">
            <v>10.57</v>
          </cell>
        </row>
        <row r="20">
          <cell r="A20">
            <v>9.85</v>
          </cell>
        </row>
        <row r="21">
          <cell r="A21">
            <v>10.73</v>
          </cell>
        </row>
        <row r="22">
          <cell r="A22">
            <v>13.24</v>
          </cell>
        </row>
        <row r="23">
          <cell r="A23">
            <v>12.42</v>
          </cell>
        </row>
        <row r="24">
          <cell r="A24">
            <v>11.43</v>
          </cell>
        </row>
        <row r="25">
          <cell r="A25">
            <v>11.53</v>
          </cell>
        </row>
        <row r="26">
          <cell r="A26">
            <v>8.86</v>
          </cell>
        </row>
        <row r="27">
          <cell r="A27">
            <v>7.58</v>
          </cell>
        </row>
        <row r="28">
          <cell r="A28">
            <v>9.35</v>
          </cell>
        </row>
        <row r="29">
          <cell r="A29">
            <v>11.06</v>
          </cell>
        </row>
        <row r="30">
          <cell r="A30">
            <v>10.19</v>
          </cell>
        </row>
        <row r="31">
          <cell r="A31">
            <v>9.9499999999999993</v>
          </cell>
        </row>
        <row r="32">
          <cell r="A32">
            <v>10.35</v>
          </cell>
        </row>
        <row r="33">
          <cell r="A33">
            <v>7.24</v>
          </cell>
        </row>
        <row r="34">
          <cell r="A34">
            <v>5.68</v>
          </cell>
        </row>
        <row r="35">
          <cell r="A35">
            <v>7.86</v>
          </cell>
        </row>
        <row r="36">
          <cell r="A36">
            <v>7.6</v>
          </cell>
        </row>
        <row r="37">
          <cell r="A37">
            <v>6.21</v>
          </cell>
        </row>
        <row r="38">
          <cell r="A38">
            <v>5.17</v>
          </cell>
        </row>
        <row r="39">
          <cell r="A39">
            <v>6.2</v>
          </cell>
        </row>
        <row r="40">
          <cell r="A40">
            <v>6.39</v>
          </cell>
        </row>
        <row r="41">
          <cell r="A41">
            <v>6.98</v>
          </cell>
        </row>
        <row r="42">
          <cell r="A42">
            <v>7.03</v>
          </cell>
        </row>
        <row r="43">
          <cell r="A43">
            <v>9.77</v>
          </cell>
        </row>
        <row r="44">
          <cell r="A44">
            <v>7.9</v>
          </cell>
        </row>
        <row r="45">
          <cell r="A45">
            <v>7.87</v>
          </cell>
        </row>
        <row r="46">
          <cell r="A46">
            <v>9.7899999999999991</v>
          </cell>
        </row>
        <row r="47">
          <cell r="A47">
            <v>11.7</v>
          </cell>
        </row>
        <row r="48">
          <cell r="A48">
            <v>10.97</v>
          </cell>
        </row>
        <row r="49">
          <cell r="A49">
            <v>11.27</v>
          </cell>
        </row>
        <row r="50">
          <cell r="A50">
            <v>10.19</v>
          </cell>
        </row>
        <row r="51">
          <cell r="A51">
            <v>9.77</v>
          </cell>
        </row>
        <row r="52">
          <cell r="A52">
            <v>9.59</v>
          </cell>
        </row>
        <row r="53">
          <cell r="A53">
            <v>8.82</v>
          </cell>
        </row>
        <row r="54">
          <cell r="A54">
            <v>5.83</v>
          </cell>
        </row>
        <row r="55">
          <cell r="A55">
            <v>6.22</v>
          </cell>
        </row>
        <row r="56">
          <cell r="A56">
            <v>8.91</v>
          </cell>
        </row>
        <row r="57">
          <cell r="A57">
            <v>8.51</v>
          </cell>
        </row>
        <row r="58">
          <cell r="A58">
            <v>11.23</v>
          </cell>
        </row>
        <row r="59">
          <cell r="A59">
            <v>11.56</v>
          </cell>
        </row>
        <row r="60">
          <cell r="A60">
            <v>12.85</v>
          </cell>
        </row>
        <row r="61">
          <cell r="A61">
            <v>10.99</v>
          </cell>
        </row>
        <row r="62">
          <cell r="A62">
            <v>11.27</v>
          </cell>
        </row>
        <row r="63">
          <cell r="A63">
            <v>10.31</v>
          </cell>
        </row>
        <row r="64">
          <cell r="A64">
            <v>11.11</v>
          </cell>
        </row>
        <row r="65">
          <cell r="A65">
            <v>10.77</v>
          </cell>
        </row>
        <row r="66">
          <cell r="A66">
            <v>8.93</v>
          </cell>
        </row>
        <row r="67">
          <cell r="A67">
            <v>10.76</v>
          </cell>
        </row>
        <row r="68">
          <cell r="A68">
            <v>11.85</v>
          </cell>
        </row>
        <row r="69">
          <cell r="A69">
            <v>12.67</v>
          </cell>
        </row>
        <row r="70">
          <cell r="A70">
            <v>11.39</v>
          </cell>
        </row>
        <row r="71">
          <cell r="A71">
            <v>10.92</v>
          </cell>
        </row>
        <row r="72">
          <cell r="A72">
            <v>12.12</v>
          </cell>
        </row>
        <row r="73">
          <cell r="A73">
            <v>13.56</v>
          </cell>
        </row>
        <row r="74">
          <cell r="A74">
            <v>11.86</v>
          </cell>
        </row>
        <row r="75">
          <cell r="A75">
            <v>10.17</v>
          </cell>
        </row>
        <row r="76">
          <cell r="A76">
            <v>8.9700000000000006</v>
          </cell>
        </row>
        <row r="77">
          <cell r="A77">
            <v>10.01</v>
          </cell>
        </row>
        <row r="78">
          <cell r="A78">
            <v>9.83</v>
          </cell>
        </row>
        <row r="79">
          <cell r="A79">
            <v>8.48</v>
          </cell>
        </row>
        <row r="80">
          <cell r="A80">
            <v>5.0599999999999996</v>
          </cell>
        </row>
        <row r="81">
          <cell r="A81">
            <v>5.98</v>
          </cell>
        </row>
        <row r="82">
          <cell r="A82">
            <v>7.63</v>
          </cell>
        </row>
        <row r="83">
          <cell r="A83">
            <v>10.7</v>
          </cell>
        </row>
        <row r="84">
          <cell r="A84">
            <v>9.7799999999999994</v>
          </cell>
        </row>
        <row r="85">
          <cell r="A85">
            <v>9.31</v>
          </cell>
        </row>
        <row r="86">
          <cell r="A86">
            <v>10.86</v>
          </cell>
        </row>
        <row r="87">
          <cell r="A87">
            <v>13.04</v>
          </cell>
        </row>
        <row r="88">
          <cell r="A88">
            <v>13.73</v>
          </cell>
        </row>
        <row r="89">
          <cell r="A89">
            <v>10.4</v>
          </cell>
        </row>
        <row r="90">
          <cell r="A90">
            <v>10.44</v>
          </cell>
        </row>
        <row r="91">
          <cell r="A91">
            <v>10.71</v>
          </cell>
        </row>
        <row r="92">
          <cell r="A92">
            <v>12.27</v>
          </cell>
        </row>
        <row r="93">
          <cell r="A93">
            <v>12.56</v>
          </cell>
        </row>
        <row r="94">
          <cell r="A94">
            <v>11.62</v>
          </cell>
        </row>
        <row r="95">
          <cell r="A95">
            <v>11.86</v>
          </cell>
        </row>
        <row r="96">
          <cell r="A96">
            <v>13.72</v>
          </cell>
        </row>
        <row r="97">
          <cell r="A97">
            <v>12.22</v>
          </cell>
        </row>
        <row r="98">
          <cell r="A98">
            <v>11.63</v>
          </cell>
        </row>
        <row r="99">
          <cell r="A99">
            <v>11.48</v>
          </cell>
        </row>
        <row r="100">
          <cell r="A100">
            <v>10.130000000000001</v>
          </cell>
        </row>
        <row r="101">
          <cell r="A101">
            <v>10.07</v>
          </cell>
        </row>
        <row r="102">
          <cell r="A102">
            <v>10.199999999999999</v>
          </cell>
        </row>
        <row r="103">
          <cell r="A103">
            <v>10.44</v>
          </cell>
        </row>
        <row r="104">
          <cell r="A104">
            <v>10.06</v>
          </cell>
        </row>
        <row r="105">
          <cell r="A105">
            <v>11.8</v>
          </cell>
        </row>
        <row r="106">
          <cell r="A106">
            <v>13.79</v>
          </cell>
        </row>
        <row r="107">
          <cell r="A107">
            <v>12.91</v>
          </cell>
        </row>
        <row r="108">
          <cell r="A108">
            <v>13.16</v>
          </cell>
        </row>
        <row r="109">
          <cell r="A109">
            <v>13.17</v>
          </cell>
        </row>
        <row r="110">
          <cell r="A110">
            <v>12.69</v>
          </cell>
        </row>
        <row r="111">
          <cell r="A111">
            <v>13.93</v>
          </cell>
        </row>
        <row r="112">
          <cell r="A112">
            <v>14.78</v>
          </cell>
        </row>
        <row r="113">
          <cell r="A113">
            <v>15.82</v>
          </cell>
        </row>
        <row r="114">
          <cell r="A114">
            <v>16.579999999999998</v>
          </cell>
        </row>
        <row r="115">
          <cell r="A115">
            <v>15.63</v>
          </cell>
        </row>
        <row r="116">
          <cell r="A116">
            <v>15.45</v>
          </cell>
        </row>
        <row r="117">
          <cell r="A117">
            <v>15.04</v>
          </cell>
        </row>
        <row r="118">
          <cell r="A118">
            <v>15.71</v>
          </cell>
        </row>
        <row r="119">
          <cell r="A119">
            <v>12.39</v>
          </cell>
        </row>
        <row r="120">
          <cell r="A120">
            <v>12.14</v>
          </cell>
        </row>
        <row r="121">
          <cell r="A121">
            <v>11.03</v>
          </cell>
        </row>
        <row r="122">
          <cell r="A122">
            <v>10.64</v>
          </cell>
        </row>
        <row r="123">
          <cell r="A123">
            <v>14.56</v>
          </cell>
        </row>
        <row r="124">
          <cell r="A124">
            <v>13.74</v>
          </cell>
        </row>
        <row r="125">
          <cell r="A125">
            <v>13.41</v>
          </cell>
        </row>
        <row r="126">
          <cell r="A126">
            <v>15.03</v>
          </cell>
        </row>
        <row r="127">
          <cell r="A127">
            <v>14.61</v>
          </cell>
        </row>
        <row r="128">
          <cell r="A128">
            <v>14.01</v>
          </cell>
        </row>
        <row r="129">
          <cell r="A129">
            <v>16.510000000000002</v>
          </cell>
        </row>
        <row r="130">
          <cell r="A130">
            <v>16.05</v>
          </cell>
        </row>
        <row r="131">
          <cell r="A131">
            <v>14.68</v>
          </cell>
        </row>
        <row r="132">
          <cell r="A132">
            <v>15.49</v>
          </cell>
        </row>
        <row r="133">
          <cell r="A133">
            <v>14.45</v>
          </cell>
        </row>
        <row r="134">
          <cell r="A134">
            <v>14.14</v>
          </cell>
        </row>
        <row r="135">
          <cell r="A135">
            <v>14.56</v>
          </cell>
        </row>
        <row r="136">
          <cell r="A136">
            <v>13.78</v>
          </cell>
        </row>
        <row r="137">
          <cell r="A137">
            <v>15.11</v>
          </cell>
        </row>
        <row r="138">
          <cell r="A138">
            <v>14.24</v>
          </cell>
        </row>
        <row r="139">
          <cell r="A139">
            <v>15.14</v>
          </cell>
        </row>
        <row r="140">
          <cell r="A140">
            <v>15.99</v>
          </cell>
        </row>
        <row r="141">
          <cell r="A141">
            <v>15.37</v>
          </cell>
        </row>
        <row r="142">
          <cell r="A142">
            <v>16.079999999999998</v>
          </cell>
        </row>
        <row r="143">
          <cell r="A143">
            <v>16.28</v>
          </cell>
        </row>
        <row r="144">
          <cell r="A144">
            <v>19.07</v>
          </cell>
        </row>
        <row r="145">
          <cell r="A145">
            <v>17.940000000000001</v>
          </cell>
        </row>
        <row r="146">
          <cell r="A146">
            <v>17.489999999999998</v>
          </cell>
        </row>
        <row r="147">
          <cell r="A147">
            <v>16.989999999999998</v>
          </cell>
        </row>
        <row r="148">
          <cell r="A148">
            <v>17.57</v>
          </cell>
        </row>
        <row r="149">
          <cell r="A149">
            <v>17.47</v>
          </cell>
        </row>
        <row r="150">
          <cell r="A150">
            <v>16.78</v>
          </cell>
        </row>
        <row r="151">
          <cell r="A151">
            <v>17.88</v>
          </cell>
        </row>
        <row r="152">
          <cell r="A152">
            <v>16.47</v>
          </cell>
        </row>
        <row r="153">
          <cell r="A153">
            <v>16.739999999999998</v>
          </cell>
        </row>
        <row r="154">
          <cell r="A154">
            <v>15.84</v>
          </cell>
        </row>
        <row r="155">
          <cell r="A155">
            <v>18.04</v>
          </cell>
        </row>
        <row r="156">
          <cell r="A156">
            <v>19.16</v>
          </cell>
        </row>
        <row r="157">
          <cell r="A157">
            <v>17.5</v>
          </cell>
        </row>
        <row r="158">
          <cell r="A158">
            <v>16.02</v>
          </cell>
        </row>
        <row r="159">
          <cell r="A159">
            <v>18.14</v>
          </cell>
        </row>
        <row r="160">
          <cell r="A160">
            <v>18.82</v>
          </cell>
        </row>
        <row r="161">
          <cell r="A161">
            <v>18.29</v>
          </cell>
        </row>
        <row r="162">
          <cell r="A162">
            <v>18.559999999999999</v>
          </cell>
        </row>
        <row r="163">
          <cell r="A163">
            <v>17.96</v>
          </cell>
        </row>
        <row r="164">
          <cell r="A164">
            <v>19.86</v>
          </cell>
        </row>
        <row r="165">
          <cell r="A165">
            <v>18.57</v>
          </cell>
        </row>
        <row r="166">
          <cell r="A166">
            <v>18.309999999999999</v>
          </cell>
        </row>
        <row r="167">
          <cell r="A167">
            <v>18.36</v>
          </cell>
        </row>
        <row r="168">
          <cell r="A168">
            <v>19.27</v>
          </cell>
        </row>
        <row r="169">
          <cell r="A169">
            <v>19.37</v>
          </cell>
        </row>
        <row r="170">
          <cell r="A170">
            <v>19.61</v>
          </cell>
        </row>
        <row r="171">
          <cell r="A171">
            <v>19.34</v>
          </cell>
        </row>
        <row r="172">
          <cell r="A172">
            <v>19.41</v>
          </cell>
        </row>
        <row r="173">
          <cell r="A173">
            <v>20.96</v>
          </cell>
        </row>
        <row r="174">
          <cell r="A174">
            <v>21.37</v>
          </cell>
        </row>
        <row r="175">
          <cell r="A175">
            <v>21.07</v>
          </cell>
        </row>
        <row r="176">
          <cell r="A176">
            <v>20.53</v>
          </cell>
        </row>
        <row r="177">
          <cell r="A177">
            <v>20.37</v>
          </cell>
        </row>
        <row r="178">
          <cell r="A178">
            <v>20.81</v>
          </cell>
        </row>
        <row r="179">
          <cell r="A179">
            <v>20.51</v>
          </cell>
        </row>
        <row r="180">
          <cell r="A180">
            <v>20.67</v>
          </cell>
        </row>
        <row r="181">
          <cell r="A181">
            <v>21.11</v>
          </cell>
        </row>
        <row r="182">
          <cell r="A182">
            <v>21.01</v>
          </cell>
        </row>
        <row r="183">
          <cell r="A183">
            <v>21.15</v>
          </cell>
        </row>
        <row r="184">
          <cell r="A184">
            <v>21.5</v>
          </cell>
        </row>
        <row r="185">
          <cell r="A185">
            <v>21.67</v>
          </cell>
        </row>
        <row r="186">
          <cell r="A186">
            <v>21.59</v>
          </cell>
        </row>
        <row r="187">
          <cell r="A187">
            <v>20.47</v>
          </cell>
        </row>
        <row r="188">
          <cell r="A188">
            <v>21.4</v>
          </cell>
        </row>
        <row r="189">
          <cell r="A189">
            <v>22.67</v>
          </cell>
        </row>
        <row r="190">
          <cell r="A190">
            <v>22.56</v>
          </cell>
        </row>
        <row r="191">
          <cell r="A191">
            <v>23.09</v>
          </cell>
        </row>
        <row r="192">
          <cell r="A192">
            <v>23.5</v>
          </cell>
        </row>
        <row r="193">
          <cell r="A193">
            <v>22.2</v>
          </cell>
        </row>
        <row r="194">
          <cell r="A194">
            <v>22.11</v>
          </cell>
        </row>
        <row r="195">
          <cell r="A195">
            <v>21.81</v>
          </cell>
        </row>
        <row r="196">
          <cell r="A196">
            <v>23.47</v>
          </cell>
        </row>
        <row r="197">
          <cell r="A197">
            <v>21.77</v>
          </cell>
        </row>
        <row r="198">
          <cell r="A198">
            <v>21.75</v>
          </cell>
        </row>
        <row r="199">
          <cell r="A199">
            <v>22.18</v>
          </cell>
        </row>
        <row r="200">
          <cell r="A200">
            <v>22.13</v>
          </cell>
        </row>
        <row r="201">
          <cell r="A201">
            <v>22.58</v>
          </cell>
        </row>
        <row r="202">
          <cell r="A202">
            <v>21.77</v>
          </cell>
        </row>
        <row r="203">
          <cell r="A203">
            <v>20.98</v>
          </cell>
        </row>
        <row r="204">
          <cell r="A204">
            <v>22.52</v>
          </cell>
        </row>
        <row r="205">
          <cell r="A205">
            <v>22.23</v>
          </cell>
        </row>
        <row r="206">
          <cell r="A206">
            <v>22.2</v>
          </cell>
        </row>
        <row r="207">
          <cell r="A207">
            <v>21.71</v>
          </cell>
        </row>
        <row r="208">
          <cell r="A208">
            <v>22.85</v>
          </cell>
        </row>
        <row r="209">
          <cell r="A209">
            <v>22.75</v>
          </cell>
        </row>
        <row r="210">
          <cell r="A210">
            <v>24</v>
          </cell>
        </row>
        <row r="211">
          <cell r="A211">
            <v>24.42</v>
          </cell>
        </row>
        <row r="212">
          <cell r="A212">
            <v>24.2</v>
          </cell>
        </row>
        <row r="213">
          <cell r="A213">
            <v>23.53</v>
          </cell>
        </row>
        <row r="214">
          <cell r="A214">
            <v>23.54</v>
          </cell>
        </row>
        <row r="215">
          <cell r="A215">
            <v>24.28</v>
          </cell>
        </row>
        <row r="216">
          <cell r="A216">
            <v>23.56</v>
          </cell>
        </row>
        <row r="217">
          <cell r="A217">
            <v>25.59</v>
          </cell>
        </row>
        <row r="218">
          <cell r="A218">
            <v>26.8</v>
          </cell>
        </row>
        <row r="219">
          <cell r="A219">
            <v>25.47</v>
          </cell>
        </row>
        <row r="220">
          <cell r="A220">
            <v>24.41</v>
          </cell>
        </row>
        <row r="221">
          <cell r="A221">
            <v>24.4</v>
          </cell>
        </row>
        <row r="222">
          <cell r="A222">
            <v>23.27</v>
          </cell>
        </row>
        <row r="223">
          <cell r="A223">
            <v>24.82</v>
          </cell>
        </row>
        <row r="224">
          <cell r="A224">
            <v>23.8</v>
          </cell>
        </row>
        <row r="225">
          <cell r="A225">
            <v>23.89</v>
          </cell>
        </row>
        <row r="226">
          <cell r="A226">
            <v>25.08</v>
          </cell>
        </row>
        <row r="227">
          <cell r="A227">
            <v>24.93</v>
          </cell>
        </row>
        <row r="228">
          <cell r="A228">
            <v>24.08</v>
          </cell>
        </row>
        <row r="229">
          <cell r="A229">
            <v>23.71</v>
          </cell>
        </row>
        <row r="230">
          <cell r="A230">
            <v>23.81</v>
          </cell>
        </row>
        <row r="231">
          <cell r="A231">
            <v>23.81</v>
          </cell>
        </row>
        <row r="232">
          <cell r="A232">
            <v>22.34</v>
          </cell>
        </row>
        <row r="233">
          <cell r="A233">
            <v>22.89</v>
          </cell>
        </row>
        <row r="234">
          <cell r="A234">
            <v>22.97</v>
          </cell>
        </row>
        <row r="235">
          <cell r="A235">
            <v>23.9</v>
          </cell>
        </row>
        <row r="236">
          <cell r="A236">
            <v>23.84</v>
          </cell>
        </row>
        <row r="237">
          <cell r="A237">
            <v>24.89</v>
          </cell>
        </row>
        <row r="238">
          <cell r="A238">
            <v>24.19</v>
          </cell>
        </row>
        <row r="239">
          <cell r="A239">
            <v>23.64</v>
          </cell>
        </row>
        <row r="240">
          <cell r="A240">
            <v>23.93</v>
          </cell>
        </row>
        <row r="241">
          <cell r="A241">
            <v>23.89</v>
          </cell>
        </row>
        <row r="242">
          <cell r="A242">
            <v>23.51</v>
          </cell>
        </row>
        <row r="243">
          <cell r="A243">
            <v>22.83</v>
          </cell>
        </row>
        <row r="244">
          <cell r="A244">
            <v>22.95</v>
          </cell>
        </row>
        <row r="245">
          <cell r="A245">
            <v>22.07</v>
          </cell>
        </row>
        <row r="246">
          <cell r="A246">
            <v>23.64</v>
          </cell>
        </row>
        <row r="247">
          <cell r="A247">
            <v>22.42</v>
          </cell>
        </row>
        <row r="248">
          <cell r="A248">
            <v>22.51</v>
          </cell>
        </row>
        <row r="249">
          <cell r="A249">
            <v>22.55</v>
          </cell>
        </row>
        <row r="250">
          <cell r="A250">
            <v>22.56</v>
          </cell>
        </row>
        <row r="251">
          <cell r="A251">
            <v>22.41</v>
          </cell>
        </row>
        <row r="252">
          <cell r="A252">
            <v>22.69</v>
          </cell>
        </row>
        <row r="253">
          <cell r="A253">
            <v>21.83</v>
          </cell>
        </row>
        <row r="254">
          <cell r="A254">
            <v>22.45</v>
          </cell>
        </row>
        <row r="255">
          <cell r="A255">
            <v>22.68</v>
          </cell>
        </row>
        <row r="256">
          <cell r="A256">
            <v>22.87</v>
          </cell>
        </row>
        <row r="257">
          <cell r="A257">
            <v>22.17</v>
          </cell>
        </row>
        <row r="258">
          <cell r="A258">
            <v>22.42</v>
          </cell>
        </row>
        <row r="259">
          <cell r="A259">
            <v>21.88</v>
          </cell>
        </row>
        <row r="260">
          <cell r="A260">
            <v>22</v>
          </cell>
        </row>
        <row r="261">
          <cell r="A261">
            <v>21.75</v>
          </cell>
        </row>
        <row r="262">
          <cell r="A262">
            <v>22.23</v>
          </cell>
        </row>
        <row r="263">
          <cell r="A263">
            <v>22.63</v>
          </cell>
        </row>
        <row r="264">
          <cell r="A264">
            <v>22.11</v>
          </cell>
        </row>
        <row r="265">
          <cell r="A265">
            <v>23.09</v>
          </cell>
        </row>
        <row r="266">
          <cell r="A266">
            <v>23.43</v>
          </cell>
        </row>
        <row r="267">
          <cell r="A267">
            <v>23.37</v>
          </cell>
        </row>
        <row r="268">
          <cell r="A268">
            <v>22.6</v>
          </cell>
        </row>
        <row r="269">
          <cell r="A269">
            <v>22.53</v>
          </cell>
        </row>
        <row r="270">
          <cell r="A270">
            <v>21.54</v>
          </cell>
        </row>
        <row r="271">
          <cell r="A271">
            <v>20.78</v>
          </cell>
        </row>
        <row r="272">
          <cell r="A272">
            <v>20.11</v>
          </cell>
        </row>
        <row r="273">
          <cell r="A273">
            <v>19.46</v>
          </cell>
        </row>
        <row r="274">
          <cell r="A274">
            <v>20.84</v>
          </cell>
        </row>
        <row r="275">
          <cell r="A275">
            <v>19.850000000000001</v>
          </cell>
        </row>
        <row r="276">
          <cell r="A276">
            <v>19.649999999999999</v>
          </cell>
        </row>
        <row r="277">
          <cell r="A277">
            <v>19.809999999999999</v>
          </cell>
        </row>
        <row r="278">
          <cell r="A278">
            <v>19.89</v>
          </cell>
        </row>
        <row r="279">
          <cell r="A279">
            <v>20.13</v>
          </cell>
        </row>
        <row r="280">
          <cell r="A280">
            <v>20.47</v>
          </cell>
        </row>
        <row r="281">
          <cell r="A281">
            <v>19.93</v>
          </cell>
        </row>
        <row r="282">
          <cell r="A282">
            <v>18.79</v>
          </cell>
        </row>
        <row r="283">
          <cell r="A283">
            <v>17.89</v>
          </cell>
        </row>
        <row r="284">
          <cell r="A284">
            <v>20.309999999999999</v>
          </cell>
        </row>
        <row r="285">
          <cell r="A285">
            <v>19.510000000000002</v>
          </cell>
        </row>
        <row r="286">
          <cell r="A286">
            <v>19.3</v>
          </cell>
        </row>
        <row r="287">
          <cell r="A287">
            <v>16.14</v>
          </cell>
        </row>
        <row r="288">
          <cell r="A288">
            <v>15.34</v>
          </cell>
        </row>
        <row r="289">
          <cell r="A289">
            <v>16.54</v>
          </cell>
        </row>
        <row r="290">
          <cell r="A290">
            <v>17.34</v>
          </cell>
        </row>
        <row r="291">
          <cell r="A291">
            <v>16.61</v>
          </cell>
        </row>
        <row r="292">
          <cell r="A292">
            <v>16.21</v>
          </cell>
        </row>
        <row r="293">
          <cell r="A293">
            <v>18.04</v>
          </cell>
        </row>
        <row r="294">
          <cell r="A294">
            <v>19.04</v>
          </cell>
        </row>
        <row r="295">
          <cell r="A295">
            <v>17.77</v>
          </cell>
        </row>
        <row r="296">
          <cell r="A296">
            <v>18.55</v>
          </cell>
        </row>
        <row r="297">
          <cell r="A297">
            <v>17.5</v>
          </cell>
        </row>
        <row r="298">
          <cell r="A298">
            <v>17.78</v>
          </cell>
        </row>
        <row r="299">
          <cell r="A299">
            <v>17.72</v>
          </cell>
        </row>
        <row r="300">
          <cell r="A300">
            <v>16.13</v>
          </cell>
        </row>
        <row r="301">
          <cell r="A301">
            <v>11.16</v>
          </cell>
        </row>
        <row r="302">
          <cell r="A302">
            <v>9.39</v>
          </cell>
        </row>
        <row r="303">
          <cell r="A303">
            <v>13.29</v>
          </cell>
        </row>
        <row r="304">
          <cell r="A304">
            <v>11.39</v>
          </cell>
        </row>
        <row r="305">
          <cell r="A305">
            <v>11.94</v>
          </cell>
        </row>
        <row r="306">
          <cell r="A306">
            <v>11.98</v>
          </cell>
        </row>
        <row r="307">
          <cell r="A307">
            <v>13.03</v>
          </cell>
        </row>
        <row r="308">
          <cell r="A308">
            <v>12.76</v>
          </cell>
        </row>
        <row r="309">
          <cell r="A309">
            <v>12.51</v>
          </cell>
        </row>
        <row r="310">
          <cell r="A310">
            <v>11.17</v>
          </cell>
        </row>
        <row r="311">
          <cell r="A311">
            <v>11.79</v>
          </cell>
        </row>
        <row r="312">
          <cell r="A312">
            <v>14.15</v>
          </cell>
        </row>
        <row r="313">
          <cell r="A313">
            <v>10.9</v>
          </cell>
        </row>
        <row r="314">
          <cell r="A314">
            <v>12.92</v>
          </cell>
        </row>
        <row r="315">
          <cell r="A315">
            <v>13.84</v>
          </cell>
        </row>
        <row r="316">
          <cell r="A316">
            <v>13.84</v>
          </cell>
        </row>
        <row r="317">
          <cell r="A317">
            <v>15.82</v>
          </cell>
        </row>
        <row r="318">
          <cell r="A318">
            <v>16.39</v>
          </cell>
        </row>
        <row r="319">
          <cell r="A319">
            <v>15.51</v>
          </cell>
        </row>
        <row r="320">
          <cell r="A320">
            <v>14.9</v>
          </cell>
        </row>
        <row r="321">
          <cell r="A321">
            <v>14.98</v>
          </cell>
        </row>
        <row r="322">
          <cell r="A322">
            <v>14.74</v>
          </cell>
        </row>
        <row r="323">
          <cell r="A323">
            <v>13.29</v>
          </cell>
        </row>
        <row r="324">
          <cell r="A324">
            <v>13.42</v>
          </cell>
        </row>
        <row r="325">
          <cell r="A325">
            <v>13.73</v>
          </cell>
        </row>
        <row r="326">
          <cell r="A326">
            <v>13.55</v>
          </cell>
        </row>
        <row r="327">
          <cell r="A327">
            <v>13.05</v>
          </cell>
        </row>
        <row r="328">
          <cell r="A328">
            <v>12.07</v>
          </cell>
        </row>
        <row r="329">
          <cell r="A329">
            <v>11.72</v>
          </cell>
        </row>
        <row r="330">
          <cell r="A330">
            <v>11.59</v>
          </cell>
        </row>
        <row r="331">
          <cell r="A331">
            <v>10.47</v>
          </cell>
        </row>
        <row r="332">
          <cell r="A332">
            <v>12.37</v>
          </cell>
        </row>
        <row r="333">
          <cell r="A333">
            <v>12.8</v>
          </cell>
        </row>
        <row r="334">
          <cell r="A334">
            <v>11.54</v>
          </cell>
        </row>
        <row r="335">
          <cell r="A335">
            <v>10.29</v>
          </cell>
        </row>
        <row r="336">
          <cell r="A336">
            <v>12.21</v>
          </cell>
        </row>
        <row r="337">
          <cell r="A337">
            <v>14.56</v>
          </cell>
        </row>
        <row r="338">
          <cell r="A338">
            <v>14.74</v>
          </cell>
        </row>
        <row r="339">
          <cell r="A339">
            <v>15.45</v>
          </cell>
        </row>
        <row r="340">
          <cell r="A340">
            <v>14.01</v>
          </cell>
        </row>
        <row r="341">
          <cell r="A341">
            <v>12.9</v>
          </cell>
        </row>
        <row r="342">
          <cell r="A342">
            <v>12.06</v>
          </cell>
        </row>
        <row r="343">
          <cell r="A343">
            <v>11.81</v>
          </cell>
        </row>
        <row r="344">
          <cell r="A344">
            <v>12.75</v>
          </cell>
        </row>
        <row r="345">
          <cell r="A345">
            <v>12.2</v>
          </cell>
        </row>
        <row r="346">
          <cell r="A346">
            <v>11.71</v>
          </cell>
        </row>
        <row r="347">
          <cell r="A347">
            <v>11.7</v>
          </cell>
        </row>
        <row r="348">
          <cell r="A348">
            <v>9.83</v>
          </cell>
        </row>
        <row r="349">
          <cell r="A349">
            <v>9.08</v>
          </cell>
        </row>
        <row r="350">
          <cell r="A350">
            <v>12.13</v>
          </cell>
        </row>
        <row r="351">
          <cell r="A351">
            <v>10.17</v>
          </cell>
        </row>
        <row r="352">
          <cell r="A352">
            <v>10.130000000000001</v>
          </cell>
        </row>
        <row r="353">
          <cell r="A353">
            <v>11.07</v>
          </cell>
        </row>
        <row r="354">
          <cell r="A354">
            <v>10.65</v>
          </cell>
        </row>
        <row r="355">
          <cell r="A355">
            <v>10.66</v>
          </cell>
        </row>
        <row r="356">
          <cell r="A356">
            <v>10.86</v>
          </cell>
        </row>
        <row r="357">
          <cell r="A357">
            <v>11.66</v>
          </cell>
        </row>
        <row r="358">
          <cell r="A358">
            <v>12.46</v>
          </cell>
        </row>
        <row r="359">
          <cell r="A359">
            <v>10.85</v>
          </cell>
        </row>
        <row r="360">
          <cell r="A360">
            <v>10.86</v>
          </cell>
        </row>
        <row r="361">
          <cell r="A361">
            <v>11.06</v>
          </cell>
        </row>
        <row r="362">
          <cell r="A362">
            <v>10.29</v>
          </cell>
        </row>
        <row r="363">
          <cell r="A363">
            <v>11.08</v>
          </cell>
        </row>
        <row r="364">
          <cell r="A364">
            <v>10.34</v>
          </cell>
        </row>
        <row r="365">
          <cell r="A365">
            <v>9.4700000000000006</v>
          </cell>
        </row>
      </sheetData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8_Temp_Avg"/>
      <sheetName val="data"/>
    </sheetNames>
    <sheetDataSet>
      <sheetData sheetId="0"/>
      <sheetData sheetId="1">
        <row r="1">
          <cell r="A1">
            <v>12.67</v>
          </cell>
        </row>
        <row r="2">
          <cell r="A2">
            <v>13.48</v>
          </cell>
        </row>
        <row r="3">
          <cell r="A3">
            <v>15.23</v>
          </cell>
        </row>
        <row r="4">
          <cell r="A4">
            <v>15.62</v>
          </cell>
        </row>
        <row r="5">
          <cell r="A5">
            <v>13.8</v>
          </cell>
        </row>
        <row r="6">
          <cell r="A6">
            <v>11.49</v>
          </cell>
        </row>
        <row r="7">
          <cell r="A7">
            <v>9.18</v>
          </cell>
        </row>
        <row r="8">
          <cell r="A8">
            <v>9.09</v>
          </cell>
        </row>
        <row r="9">
          <cell r="A9">
            <v>10.68</v>
          </cell>
        </row>
        <row r="10">
          <cell r="A10">
            <v>12.67</v>
          </cell>
        </row>
        <row r="11">
          <cell r="A11">
            <v>10.43</v>
          </cell>
        </row>
        <row r="12">
          <cell r="A12">
            <v>10.38</v>
          </cell>
        </row>
        <row r="13">
          <cell r="A13">
            <v>10.61</v>
          </cell>
        </row>
        <row r="14">
          <cell r="A14">
            <v>10.15</v>
          </cell>
        </row>
        <row r="15">
          <cell r="A15">
            <v>9.57</v>
          </cell>
        </row>
        <row r="16">
          <cell r="A16">
            <v>11.4</v>
          </cell>
        </row>
        <row r="17">
          <cell r="A17">
            <v>12.74</v>
          </cell>
        </row>
        <row r="18">
          <cell r="A18">
            <v>12.25</v>
          </cell>
        </row>
        <row r="19">
          <cell r="A19">
            <v>12.15</v>
          </cell>
        </row>
        <row r="20">
          <cell r="A20">
            <v>13.47</v>
          </cell>
        </row>
        <row r="21">
          <cell r="A21">
            <v>15.19</v>
          </cell>
        </row>
        <row r="22">
          <cell r="A22">
            <v>15.9</v>
          </cell>
        </row>
        <row r="23">
          <cell r="A23">
            <v>14.37</v>
          </cell>
        </row>
        <row r="24">
          <cell r="A24">
            <v>12.99</v>
          </cell>
        </row>
        <row r="25">
          <cell r="A25">
            <v>13.38</v>
          </cell>
        </row>
        <row r="26">
          <cell r="A26">
            <v>11</v>
          </cell>
        </row>
        <row r="27">
          <cell r="A27">
            <v>10.3</v>
          </cell>
        </row>
        <row r="28">
          <cell r="A28">
            <v>11.57</v>
          </cell>
        </row>
        <row r="29">
          <cell r="A29">
            <v>13.06</v>
          </cell>
        </row>
        <row r="30">
          <cell r="A30">
            <v>12.25</v>
          </cell>
        </row>
        <row r="31">
          <cell r="A31">
            <v>11.49</v>
          </cell>
        </row>
        <row r="32">
          <cell r="A32">
            <v>13.24</v>
          </cell>
        </row>
        <row r="33">
          <cell r="A33">
            <v>9.48</v>
          </cell>
        </row>
        <row r="34">
          <cell r="A34">
            <v>9.4700000000000006</v>
          </cell>
        </row>
        <row r="35">
          <cell r="A35">
            <v>9.86</v>
          </cell>
        </row>
        <row r="36">
          <cell r="A36">
            <v>9.4499999999999993</v>
          </cell>
        </row>
        <row r="37">
          <cell r="A37">
            <v>8.91</v>
          </cell>
        </row>
        <row r="38">
          <cell r="A38">
            <v>9.01</v>
          </cell>
        </row>
        <row r="39">
          <cell r="A39">
            <v>9.1199999999999992</v>
          </cell>
        </row>
        <row r="40">
          <cell r="A40">
            <v>9.56</v>
          </cell>
        </row>
        <row r="41">
          <cell r="A41">
            <v>10.199999999999999</v>
          </cell>
        </row>
        <row r="42">
          <cell r="A42">
            <v>11.73</v>
          </cell>
        </row>
        <row r="43">
          <cell r="A43">
            <v>13.35</v>
          </cell>
        </row>
        <row r="44">
          <cell r="A44">
            <v>11.68</v>
          </cell>
        </row>
        <row r="45">
          <cell r="A45">
            <v>12.22</v>
          </cell>
        </row>
        <row r="46">
          <cell r="A46">
            <v>13.2</v>
          </cell>
        </row>
        <row r="47">
          <cell r="A47">
            <v>13.7</v>
          </cell>
        </row>
        <row r="48">
          <cell r="A48">
            <v>14.43</v>
          </cell>
        </row>
        <row r="49">
          <cell r="A49">
            <v>12.73</v>
          </cell>
        </row>
        <row r="50">
          <cell r="A50">
            <v>11.58</v>
          </cell>
        </row>
        <row r="51">
          <cell r="A51">
            <v>13.95</v>
          </cell>
        </row>
        <row r="52">
          <cell r="A52">
            <v>12.73</v>
          </cell>
        </row>
        <row r="53">
          <cell r="A53">
            <v>11.46</v>
          </cell>
        </row>
        <row r="54">
          <cell r="A54">
            <v>9.1</v>
          </cell>
        </row>
        <row r="55">
          <cell r="A55">
            <v>9.5500000000000007</v>
          </cell>
        </row>
        <row r="56">
          <cell r="A56">
            <v>11.58</v>
          </cell>
        </row>
        <row r="57">
          <cell r="A57">
            <v>12.48</v>
          </cell>
        </row>
        <row r="58">
          <cell r="A58">
            <v>14.2</v>
          </cell>
        </row>
        <row r="59">
          <cell r="A59">
            <v>14.57</v>
          </cell>
        </row>
        <row r="60">
          <cell r="A60">
            <v>14.69</v>
          </cell>
        </row>
        <row r="61">
          <cell r="A61">
            <v>14.35</v>
          </cell>
        </row>
        <row r="62">
          <cell r="A62">
            <v>14.14</v>
          </cell>
        </row>
        <row r="63">
          <cell r="A63">
            <v>13.15</v>
          </cell>
        </row>
        <row r="64">
          <cell r="A64">
            <v>13.86</v>
          </cell>
        </row>
        <row r="65">
          <cell r="A65">
            <v>13.59</v>
          </cell>
        </row>
        <row r="66">
          <cell r="A66">
            <v>12.37</v>
          </cell>
        </row>
        <row r="67">
          <cell r="A67">
            <v>14.98</v>
          </cell>
        </row>
        <row r="68">
          <cell r="A68">
            <v>15.45</v>
          </cell>
        </row>
        <row r="69">
          <cell r="A69">
            <v>15.89</v>
          </cell>
        </row>
        <row r="70">
          <cell r="A70">
            <v>14.23</v>
          </cell>
        </row>
        <row r="71">
          <cell r="A71">
            <v>14.34</v>
          </cell>
        </row>
        <row r="72">
          <cell r="A72">
            <v>15.6</v>
          </cell>
        </row>
        <row r="73">
          <cell r="A73">
            <v>15.34</v>
          </cell>
        </row>
        <row r="74">
          <cell r="A74">
            <v>14.94</v>
          </cell>
        </row>
        <row r="75">
          <cell r="A75">
            <v>13.04</v>
          </cell>
        </row>
        <row r="76">
          <cell r="A76">
            <v>12.75</v>
          </cell>
        </row>
        <row r="77">
          <cell r="A77">
            <v>13.03</v>
          </cell>
        </row>
        <row r="78">
          <cell r="A78">
            <v>13.82</v>
          </cell>
        </row>
        <row r="79">
          <cell r="A79">
            <v>11.15</v>
          </cell>
        </row>
        <row r="80">
          <cell r="A80">
            <v>9.94</v>
          </cell>
        </row>
        <row r="81">
          <cell r="A81">
            <v>10.35</v>
          </cell>
        </row>
        <row r="82">
          <cell r="A82">
            <v>13.55</v>
          </cell>
        </row>
        <row r="83">
          <cell r="A83">
            <v>13.43</v>
          </cell>
        </row>
        <row r="84">
          <cell r="A84">
            <v>12.55</v>
          </cell>
        </row>
        <row r="85">
          <cell r="A85">
            <v>13.7</v>
          </cell>
        </row>
        <row r="86">
          <cell r="A86">
            <v>15.28</v>
          </cell>
        </row>
        <row r="87">
          <cell r="A87">
            <v>17.09</v>
          </cell>
        </row>
        <row r="88">
          <cell r="A88">
            <v>16.88</v>
          </cell>
        </row>
        <row r="89">
          <cell r="A89">
            <v>14.1</v>
          </cell>
        </row>
        <row r="90">
          <cell r="A90">
            <v>13.99</v>
          </cell>
        </row>
        <row r="91">
          <cell r="A91">
            <v>14.09</v>
          </cell>
        </row>
        <row r="92">
          <cell r="A92">
            <v>14.71</v>
          </cell>
        </row>
        <row r="93">
          <cell r="A93">
            <v>16.47</v>
          </cell>
        </row>
        <row r="94">
          <cell r="A94">
            <v>16.13</v>
          </cell>
        </row>
        <row r="95">
          <cell r="A95">
            <v>15.52</v>
          </cell>
        </row>
        <row r="96">
          <cell r="A96">
            <v>15.86</v>
          </cell>
        </row>
        <row r="97">
          <cell r="A97">
            <v>15.42</v>
          </cell>
        </row>
        <row r="98">
          <cell r="A98">
            <v>15.25</v>
          </cell>
        </row>
        <row r="99">
          <cell r="A99">
            <v>14.55</v>
          </cell>
        </row>
        <row r="100">
          <cell r="A100">
            <v>13.44</v>
          </cell>
        </row>
        <row r="101">
          <cell r="A101">
            <v>13.56</v>
          </cell>
        </row>
        <row r="102">
          <cell r="A102">
            <v>13.74</v>
          </cell>
        </row>
        <row r="103">
          <cell r="A103">
            <v>12.58</v>
          </cell>
        </row>
        <row r="104">
          <cell r="A104">
            <v>15.1</v>
          </cell>
        </row>
        <row r="105">
          <cell r="A105">
            <v>16.38</v>
          </cell>
        </row>
        <row r="106">
          <cell r="A106">
            <v>17.07</v>
          </cell>
        </row>
        <row r="107">
          <cell r="A107">
            <v>16.28</v>
          </cell>
        </row>
        <row r="108">
          <cell r="A108">
            <v>16.41</v>
          </cell>
        </row>
        <row r="109">
          <cell r="A109">
            <v>16.09</v>
          </cell>
        </row>
        <row r="110">
          <cell r="A110">
            <v>15.41</v>
          </cell>
        </row>
        <row r="111">
          <cell r="A111">
            <v>16.62</v>
          </cell>
        </row>
        <row r="112">
          <cell r="A112">
            <v>17.940000000000001</v>
          </cell>
        </row>
        <row r="113">
          <cell r="A113">
            <v>18.739999999999998</v>
          </cell>
        </row>
        <row r="114">
          <cell r="A114">
            <v>18.53</v>
          </cell>
        </row>
        <row r="115">
          <cell r="A115">
            <v>16.809999999999999</v>
          </cell>
        </row>
        <row r="116">
          <cell r="A116">
            <v>17.16</v>
          </cell>
        </row>
        <row r="117">
          <cell r="A117">
            <v>19.07</v>
          </cell>
        </row>
        <row r="118">
          <cell r="A118">
            <v>19.23</v>
          </cell>
        </row>
        <row r="119">
          <cell r="A119">
            <v>16.13</v>
          </cell>
        </row>
        <row r="120">
          <cell r="A120">
            <v>15.74</v>
          </cell>
        </row>
        <row r="121">
          <cell r="A121">
            <v>14.52</v>
          </cell>
        </row>
        <row r="122">
          <cell r="A122">
            <v>15.64</v>
          </cell>
        </row>
        <row r="123">
          <cell r="A123">
            <v>18.25</v>
          </cell>
        </row>
        <row r="124">
          <cell r="A124">
            <v>16.21</v>
          </cell>
        </row>
        <row r="125">
          <cell r="A125">
            <v>17.05</v>
          </cell>
        </row>
        <row r="126">
          <cell r="A126">
            <v>17.329999999999998</v>
          </cell>
        </row>
        <row r="127">
          <cell r="A127">
            <v>17.36</v>
          </cell>
        </row>
        <row r="128">
          <cell r="A128">
            <v>18.34</v>
          </cell>
        </row>
        <row r="129">
          <cell r="A129">
            <v>20.28</v>
          </cell>
        </row>
        <row r="130">
          <cell r="A130">
            <v>18.47</v>
          </cell>
        </row>
        <row r="131">
          <cell r="A131">
            <v>18.079999999999998</v>
          </cell>
        </row>
        <row r="132">
          <cell r="A132">
            <v>20.59</v>
          </cell>
        </row>
        <row r="133">
          <cell r="A133">
            <v>17.14</v>
          </cell>
        </row>
        <row r="134">
          <cell r="A134">
            <v>17.850000000000001</v>
          </cell>
        </row>
        <row r="135">
          <cell r="A135">
            <v>17.190000000000001</v>
          </cell>
        </row>
        <row r="136">
          <cell r="A136">
            <v>17.39</v>
          </cell>
        </row>
        <row r="137">
          <cell r="A137">
            <v>17.260000000000002</v>
          </cell>
        </row>
        <row r="138">
          <cell r="A138">
            <v>17.7</v>
          </cell>
        </row>
        <row r="139">
          <cell r="A139">
            <v>18.059999999999999</v>
          </cell>
        </row>
        <row r="140">
          <cell r="A140">
            <v>18.420000000000002</v>
          </cell>
        </row>
        <row r="141">
          <cell r="A141">
            <v>18.579999999999998</v>
          </cell>
        </row>
        <row r="142">
          <cell r="A142">
            <v>20.100000000000001</v>
          </cell>
        </row>
        <row r="143">
          <cell r="A143">
            <v>20.22</v>
          </cell>
        </row>
        <row r="144">
          <cell r="A144">
            <v>21.08</v>
          </cell>
        </row>
        <row r="145">
          <cell r="A145">
            <v>21.13</v>
          </cell>
        </row>
        <row r="146">
          <cell r="A146">
            <v>20.96</v>
          </cell>
        </row>
        <row r="147">
          <cell r="A147">
            <v>20.93</v>
          </cell>
        </row>
        <row r="148">
          <cell r="A148">
            <v>20.89</v>
          </cell>
        </row>
        <row r="149">
          <cell r="A149">
            <v>20.32</v>
          </cell>
        </row>
        <row r="150">
          <cell r="A150">
            <v>20.309999999999999</v>
          </cell>
        </row>
        <row r="151">
          <cell r="A151">
            <v>20.95</v>
          </cell>
        </row>
        <row r="152">
          <cell r="A152">
            <v>19.850000000000001</v>
          </cell>
        </row>
        <row r="153">
          <cell r="A153">
            <v>18.7</v>
          </cell>
        </row>
        <row r="154">
          <cell r="A154">
            <v>20.52</v>
          </cell>
        </row>
        <row r="155">
          <cell r="A155">
            <v>22.25</v>
          </cell>
        </row>
        <row r="156">
          <cell r="A156">
            <v>21</v>
          </cell>
        </row>
        <row r="157">
          <cell r="A157">
            <v>20.399999999999999</v>
          </cell>
        </row>
        <row r="158">
          <cell r="A158">
            <v>20.02</v>
          </cell>
        </row>
        <row r="159">
          <cell r="A159">
            <v>20.97</v>
          </cell>
        </row>
        <row r="160">
          <cell r="A160">
            <v>21.85</v>
          </cell>
        </row>
        <row r="161">
          <cell r="A161">
            <v>21.01</v>
          </cell>
        </row>
        <row r="162">
          <cell r="A162">
            <v>21.19</v>
          </cell>
        </row>
        <row r="163">
          <cell r="A163">
            <v>21.69</v>
          </cell>
        </row>
        <row r="164">
          <cell r="A164">
            <v>22.96</v>
          </cell>
        </row>
        <row r="165">
          <cell r="A165">
            <v>21.49</v>
          </cell>
        </row>
        <row r="166">
          <cell r="A166">
            <v>21.42</v>
          </cell>
        </row>
        <row r="167">
          <cell r="A167">
            <v>22.07</v>
          </cell>
        </row>
        <row r="168">
          <cell r="A168">
            <v>22.59</v>
          </cell>
        </row>
        <row r="169">
          <cell r="A169">
            <v>22.4</v>
          </cell>
        </row>
        <row r="170">
          <cell r="A170">
            <v>22.31</v>
          </cell>
        </row>
        <row r="171">
          <cell r="A171">
            <v>22.72</v>
          </cell>
        </row>
        <row r="172">
          <cell r="A172">
            <v>23.31</v>
          </cell>
        </row>
        <row r="173">
          <cell r="A173">
            <v>24.2</v>
          </cell>
        </row>
        <row r="174">
          <cell r="A174">
            <v>24.58</v>
          </cell>
        </row>
        <row r="175">
          <cell r="A175">
            <v>23.94</v>
          </cell>
        </row>
        <row r="176">
          <cell r="A176">
            <v>23.6</v>
          </cell>
        </row>
        <row r="177">
          <cell r="A177">
            <v>23.69</v>
          </cell>
        </row>
        <row r="178">
          <cell r="A178">
            <v>23.96</v>
          </cell>
        </row>
        <row r="179">
          <cell r="A179">
            <v>24.02</v>
          </cell>
        </row>
        <row r="180">
          <cell r="A180">
            <v>23.37</v>
          </cell>
        </row>
        <row r="181">
          <cell r="A181">
            <v>24.13</v>
          </cell>
        </row>
        <row r="182">
          <cell r="A182">
            <v>25.42</v>
          </cell>
        </row>
        <row r="183">
          <cell r="A183">
            <v>24.86</v>
          </cell>
        </row>
        <row r="184">
          <cell r="A184">
            <v>25.46</v>
          </cell>
        </row>
        <row r="185">
          <cell r="A185">
            <v>26.14</v>
          </cell>
        </row>
        <row r="186">
          <cell r="A186">
            <v>24.87</v>
          </cell>
        </row>
        <row r="187">
          <cell r="A187">
            <v>23.71</v>
          </cell>
        </row>
        <row r="188">
          <cell r="A188">
            <v>24.56</v>
          </cell>
        </row>
        <row r="189">
          <cell r="A189">
            <v>25.13</v>
          </cell>
        </row>
        <row r="190">
          <cell r="A190">
            <v>25.74</v>
          </cell>
        </row>
        <row r="191">
          <cell r="A191">
            <v>26.48</v>
          </cell>
        </row>
        <row r="192">
          <cell r="A192">
            <v>27.22</v>
          </cell>
        </row>
        <row r="193">
          <cell r="A193">
            <v>25.15</v>
          </cell>
        </row>
        <row r="194">
          <cell r="A194">
            <v>25.24</v>
          </cell>
        </row>
        <row r="195">
          <cell r="A195">
            <v>26.08</v>
          </cell>
        </row>
        <row r="196">
          <cell r="A196">
            <v>27.21</v>
          </cell>
        </row>
        <row r="197">
          <cell r="A197">
            <v>25.45</v>
          </cell>
        </row>
        <row r="198">
          <cell r="A198">
            <v>25.33</v>
          </cell>
        </row>
        <row r="199">
          <cell r="A199">
            <v>25.44</v>
          </cell>
        </row>
        <row r="200">
          <cell r="A200">
            <v>25.31</v>
          </cell>
        </row>
        <row r="201">
          <cell r="A201">
            <v>26.99</v>
          </cell>
        </row>
        <row r="202">
          <cell r="A202">
            <v>25.88</v>
          </cell>
        </row>
        <row r="203">
          <cell r="A203">
            <v>24.53</v>
          </cell>
        </row>
        <row r="204">
          <cell r="A204">
            <v>25.24</v>
          </cell>
        </row>
        <row r="205">
          <cell r="A205">
            <v>25.94</v>
          </cell>
        </row>
        <row r="206">
          <cell r="A206">
            <v>25.52</v>
          </cell>
        </row>
        <row r="207">
          <cell r="A207">
            <v>25.05</v>
          </cell>
        </row>
        <row r="208">
          <cell r="A208">
            <v>25.74</v>
          </cell>
        </row>
        <row r="209">
          <cell r="A209">
            <v>27.54</v>
          </cell>
        </row>
        <row r="210">
          <cell r="A210">
            <v>27.39</v>
          </cell>
        </row>
        <row r="211">
          <cell r="A211">
            <v>27.34</v>
          </cell>
        </row>
        <row r="212">
          <cell r="A212">
            <v>26.85</v>
          </cell>
        </row>
        <row r="213">
          <cell r="A213">
            <v>27.09</v>
          </cell>
        </row>
        <row r="214">
          <cell r="A214">
            <v>27.16</v>
          </cell>
        </row>
        <row r="215">
          <cell r="A215">
            <v>27.15</v>
          </cell>
        </row>
        <row r="216">
          <cell r="A216">
            <v>27.47</v>
          </cell>
        </row>
        <row r="217">
          <cell r="A217">
            <v>28.88</v>
          </cell>
        </row>
        <row r="218">
          <cell r="A218">
            <v>29.49</v>
          </cell>
        </row>
        <row r="219">
          <cell r="A219">
            <v>28.14</v>
          </cell>
        </row>
        <row r="220">
          <cell r="A220">
            <v>27.74</v>
          </cell>
        </row>
        <row r="221">
          <cell r="A221">
            <v>27.28</v>
          </cell>
        </row>
        <row r="222">
          <cell r="A222">
            <v>26.56</v>
          </cell>
        </row>
        <row r="223">
          <cell r="A223">
            <v>26.97</v>
          </cell>
        </row>
        <row r="224">
          <cell r="A224">
            <v>27.12</v>
          </cell>
        </row>
        <row r="225">
          <cell r="A225">
            <v>27.56</v>
          </cell>
        </row>
        <row r="226">
          <cell r="A226">
            <v>27.27</v>
          </cell>
        </row>
        <row r="227">
          <cell r="A227">
            <v>26.77</v>
          </cell>
        </row>
        <row r="228">
          <cell r="A228">
            <v>26.35</v>
          </cell>
        </row>
        <row r="229">
          <cell r="A229">
            <v>25.49</v>
          </cell>
        </row>
        <row r="230">
          <cell r="A230">
            <v>25.87</v>
          </cell>
        </row>
        <row r="231">
          <cell r="A231">
            <v>25.76</v>
          </cell>
        </row>
        <row r="232">
          <cell r="A232">
            <v>25.58</v>
          </cell>
        </row>
        <row r="233">
          <cell r="A233">
            <v>26.04</v>
          </cell>
        </row>
        <row r="234">
          <cell r="A234">
            <v>26.07</v>
          </cell>
        </row>
        <row r="235">
          <cell r="A235">
            <v>26.64</v>
          </cell>
        </row>
        <row r="236">
          <cell r="A236">
            <v>27.65</v>
          </cell>
        </row>
        <row r="237">
          <cell r="A237">
            <v>28.31</v>
          </cell>
        </row>
        <row r="238">
          <cell r="A238">
            <v>26.57</v>
          </cell>
        </row>
        <row r="239">
          <cell r="A239">
            <v>26.1</v>
          </cell>
        </row>
        <row r="240">
          <cell r="A240">
            <v>26.14</v>
          </cell>
        </row>
        <row r="241">
          <cell r="A241">
            <v>26.29</v>
          </cell>
        </row>
        <row r="242">
          <cell r="A242">
            <v>25.89</v>
          </cell>
        </row>
        <row r="243">
          <cell r="A243">
            <v>25.79</v>
          </cell>
        </row>
        <row r="244">
          <cell r="A244">
            <v>25.59</v>
          </cell>
        </row>
        <row r="245">
          <cell r="A245">
            <v>25.36</v>
          </cell>
        </row>
        <row r="246">
          <cell r="A246">
            <v>26.15</v>
          </cell>
        </row>
        <row r="247">
          <cell r="A247">
            <v>25.9</v>
          </cell>
        </row>
        <row r="248">
          <cell r="A248">
            <v>26.36</v>
          </cell>
        </row>
        <row r="249">
          <cell r="A249">
            <v>25.83</v>
          </cell>
        </row>
        <row r="250">
          <cell r="A250">
            <v>24.84</v>
          </cell>
        </row>
        <row r="251">
          <cell r="A251">
            <v>23.99</v>
          </cell>
        </row>
        <row r="252">
          <cell r="A252">
            <v>24.41</v>
          </cell>
        </row>
        <row r="253">
          <cell r="A253">
            <v>24.63</v>
          </cell>
        </row>
        <row r="254">
          <cell r="A254">
            <v>24.92</v>
          </cell>
        </row>
        <row r="255">
          <cell r="A255">
            <v>24.63</v>
          </cell>
        </row>
        <row r="256">
          <cell r="A256">
            <v>25.08</v>
          </cell>
        </row>
        <row r="257">
          <cell r="A257">
            <v>23.83</v>
          </cell>
        </row>
        <row r="258">
          <cell r="A258">
            <v>23.06</v>
          </cell>
        </row>
        <row r="259">
          <cell r="A259">
            <v>23.56</v>
          </cell>
        </row>
        <row r="260">
          <cell r="A260">
            <v>23.73</v>
          </cell>
        </row>
        <row r="261">
          <cell r="A261">
            <v>24.63</v>
          </cell>
        </row>
        <row r="262">
          <cell r="A262">
            <v>24.5</v>
          </cell>
        </row>
        <row r="263">
          <cell r="A263">
            <v>24.3</v>
          </cell>
        </row>
        <row r="264">
          <cell r="A264">
            <v>25.28</v>
          </cell>
        </row>
        <row r="265">
          <cell r="A265">
            <v>25.51</v>
          </cell>
        </row>
        <row r="266">
          <cell r="A266">
            <v>26.24</v>
          </cell>
        </row>
        <row r="267">
          <cell r="A267">
            <v>26.34</v>
          </cell>
        </row>
        <row r="268">
          <cell r="A268">
            <v>24.72</v>
          </cell>
        </row>
        <row r="269">
          <cell r="A269">
            <v>24.16</v>
          </cell>
        </row>
        <row r="270">
          <cell r="A270">
            <v>23.4</v>
          </cell>
        </row>
        <row r="271">
          <cell r="A271">
            <v>22.48</v>
          </cell>
        </row>
        <row r="272">
          <cell r="A272">
            <v>22.32</v>
          </cell>
        </row>
        <row r="273">
          <cell r="A273">
            <v>22.29</v>
          </cell>
        </row>
        <row r="274">
          <cell r="A274">
            <v>23.15</v>
          </cell>
        </row>
        <row r="275">
          <cell r="A275">
            <v>21.93</v>
          </cell>
        </row>
        <row r="276">
          <cell r="A276">
            <v>21.78</v>
          </cell>
        </row>
        <row r="277">
          <cell r="A277">
            <v>21.9</v>
          </cell>
        </row>
        <row r="278">
          <cell r="A278">
            <v>21.62</v>
          </cell>
        </row>
        <row r="279">
          <cell r="A279">
            <v>22.65</v>
          </cell>
        </row>
        <row r="280">
          <cell r="A280">
            <v>23.8</v>
          </cell>
        </row>
        <row r="281">
          <cell r="A281">
            <v>21.09</v>
          </cell>
        </row>
        <row r="282">
          <cell r="A282">
            <v>20.010000000000002</v>
          </cell>
        </row>
        <row r="283">
          <cell r="A283">
            <v>20.88</v>
          </cell>
        </row>
        <row r="284">
          <cell r="A284">
            <v>21.72</v>
          </cell>
        </row>
        <row r="285">
          <cell r="A285">
            <v>22.18</v>
          </cell>
        </row>
        <row r="286">
          <cell r="A286">
            <v>21.54</v>
          </cell>
        </row>
        <row r="287">
          <cell r="A287">
            <v>20.74</v>
          </cell>
        </row>
        <row r="288">
          <cell r="A288">
            <v>19.22</v>
          </cell>
        </row>
        <row r="289">
          <cell r="A289">
            <v>19.12</v>
          </cell>
        </row>
        <row r="290">
          <cell r="A290">
            <v>19.98</v>
          </cell>
        </row>
        <row r="291">
          <cell r="A291">
            <v>19.34</v>
          </cell>
        </row>
        <row r="292">
          <cell r="A292">
            <v>18.22</v>
          </cell>
        </row>
        <row r="293">
          <cell r="A293">
            <v>20.420000000000002</v>
          </cell>
        </row>
        <row r="294">
          <cell r="A294">
            <v>21.19</v>
          </cell>
        </row>
        <row r="295">
          <cell r="A295">
            <v>20.39</v>
          </cell>
        </row>
        <row r="296">
          <cell r="A296">
            <v>20.190000000000001</v>
          </cell>
        </row>
        <row r="297">
          <cell r="A297">
            <v>19.809999999999999</v>
          </cell>
        </row>
        <row r="298">
          <cell r="A298">
            <v>20.13</v>
          </cell>
        </row>
        <row r="299">
          <cell r="A299">
            <v>20.5</v>
          </cell>
        </row>
        <row r="300">
          <cell r="A300">
            <v>19.91</v>
          </cell>
        </row>
        <row r="301">
          <cell r="A301">
            <v>13.66</v>
          </cell>
        </row>
        <row r="302">
          <cell r="A302">
            <v>13.46</v>
          </cell>
        </row>
        <row r="303">
          <cell r="A303">
            <v>14.66</v>
          </cell>
        </row>
        <row r="304">
          <cell r="A304">
            <v>14.03</v>
          </cell>
        </row>
        <row r="305">
          <cell r="A305">
            <v>15.37</v>
          </cell>
        </row>
        <row r="306">
          <cell r="A306">
            <v>16.41</v>
          </cell>
        </row>
        <row r="307">
          <cell r="A307">
            <v>15.63</v>
          </cell>
        </row>
        <row r="308">
          <cell r="A308">
            <v>15.88</v>
          </cell>
        </row>
        <row r="309">
          <cell r="A309">
            <v>15.27</v>
          </cell>
        </row>
        <row r="310">
          <cell r="A310">
            <v>14.6</v>
          </cell>
        </row>
        <row r="311">
          <cell r="A311">
            <v>15.75</v>
          </cell>
        </row>
        <row r="312">
          <cell r="A312">
            <v>16.25</v>
          </cell>
        </row>
        <row r="313">
          <cell r="A313">
            <v>14.65</v>
          </cell>
        </row>
        <row r="314">
          <cell r="A314">
            <v>16.100000000000001</v>
          </cell>
        </row>
        <row r="315">
          <cell r="A315">
            <v>16.55</v>
          </cell>
        </row>
        <row r="316">
          <cell r="A316">
            <v>16.09</v>
          </cell>
        </row>
        <row r="317">
          <cell r="A317">
            <v>17.399999999999999</v>
          </cell>
        </row>
        <row r="318">
          <cell r="A318">
            <v>17.010000000000002</v>
          </cell>
        </row>
        <row r="319">
          <cell r="A319">
            <v>16.93</v>
          </cell>
        </row>
        <row r="320">
          <cell r="A320">
            <v>16.66</v>
          </cell>
        </row>
        <row r="321">
          <cell r="A321">
            <v>16.38</v>
          </cell>
        </row>
        <row r="322">
          <cell r="A322">
            <v>15.93</v>
          </cell>
        </row>
        <row r="323">
          <cell r="A323">
            <v>15.5</v>
          </cell>
        </row>
        <row r="324">
          <cell r="A324">
            <v>15.43</v>
          </cell>
        </row>
        <row r="325">
          <cell r="A325">
            <v>15.17</v>
          </cell>
        </row>
        <row r="326">
          <cell r="A326">
            <v>15.27</v>
          </cell>
        </row>
        <row r="327">
          <cell r="A327">
            <v>15.38</v>
          </cell>
        </row>
        <row r="328">
          <cell r="A328">
            <v>14.33</v>
          </cell>
        </row>
        <row r="329">
          <cell r="A329">
            <v>15.47</v>
          </cell>
        </row>
        <row r="330">
          <cell r="A330">
            <v>14.61</v>
          </cell>
        </row>
        <row r="331">
          <cell r="A331">
            <v>13.89</v>
          </cell>
        </row>
        <row r="332">
          <cell r="A332">
            <v>14.61</v>
          </cell>
        </row>
        <row r="333">
          <cell r="A333">
            <v>14.59</v>
          </cell>
        </row>
        <row r="334">
          <cell r="A334">
            <v>14.79</v>
          </cell>
        </row>
        <row r="335">
          <cell r="A335">
            <v>13.54</v>
          </cell>
        </row>
        <row r="336">
          <cell r="A336">
            <v>15.72</v>
          </cell>
        </row>
        <row r="337">
          <cell r="A337">
            <v>17.649999999999999</v>
          </cell>
        </row>
        <row r="338">
          <cell r="A338">
            <v>17.25</v>
          </cell>
        </row>
        <row r="339">
          <cell r="A339">
            <v>17.61</v>
          </cell>
        </row>
        <row r="340">
          <cell r="A340">
            <v>16.63</v>
          </cell>
        </row>
        <row r="341">
          <cell r="A341">
            <v>15.27</v>
          </cell>
        </row>
        <row r="342">
          <cell r="A342">
            <v>14.48</v>
          </cell>
        </row>
        <row r="343">
          <cell r="A343">
            <v>15.43</v>
          </cell>
        </row>
        <row r="344">
          <cell r="A344">
            <v>15.22</v>
          </cell>
        </row>
        <row r="345">
          <cell r="A345">
            <v>14.47</v>
          </cell>
        </row>
        <row r="346">
          <cell r="A346">
            <v>14.31</v>
          </cell>
        </row>
        <row r="347">
          <cell r="A347">
            <v>13.92</v>
          </cell>
        </row>
        <row r="348">
          <cell r="A348">
            <v>12.33</v>
          </cell>
        </row>
        <row r="349">
          <cell r="A349">
            <v>13.37</v>
          </cell>
        </row>
        <row r="350">
          <cell r="A350">
            <v>15.53</v>
          </cell>
        </row>
        <row r="351">
          <cell r="A351">
            <v>12.94</v>
          </cell>
        </row>
        <row r="352">
          <cell r="A352">
            <v>12.61</v>
          </cell>
        </row>
        <row r="353">
          <cell r="A353">
            <v>14.18</v>
          </cell>
        </row>
        <row r="354">
          <cell r="A354">
            <v>13.37</v>
          </cell>
        </row>
        <row r="355">
          <cell r="A355">
            <v>12.86</v>
          </cell>
        </row>
        <row r="356">
          <cell r="A356">
            <v>13.39</v>
          </cell>
        </row>
        <row r="357">
          <cell r="A357">
            <v>13.72</v>
          </cell>
        </row>
        <row r="358">
          <cell r="A358">
            <v>14.45</v>
          </cell>
        </row>
        <row r="359">
          <cell r="A359">
            <v>12.99</v>
          </cell>
        </row>
        <row r="360">
          <cell r="A360">
            <v>13.07</v>
          </cell>
        </row>
        <row r="361">
          <cell r="A361">
            <v>12.34</v>
          </cell>
        </row>
        <row r="362">
          <cell r="A362">
            <v>11.75</v>
          </cell>
        </row>
        <row r="363">
          <cell r="A363">
            <v>12.78</v>
          </cell>
        </row>
        <row r="364">
          <cell r="A364">
            <v>12.42</v>
          </cell>
        </row>
        <row r="365">
          <cell r="A365">
            <v>12.69</v>
          </cell>
        </row>
      </sheetData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8_Precip"/>
      <sheetName val="data"/>
    </sheetNames>
    <sheetDataSet>
      <sheetData sheetId="0"/>
      <sheetData sheetId="1">
        <row r="1">
          <cell r="A1">
            <v>0</v>
          </cell>
        </row>
        <row r="2">
          <cell r="A2">
            <v>0</v>
          </cell>
        </row>
        <row r="3">
          <cell r="A3">
            <v>0</v>
          </cell>
        </row>
        <row r="4">
          <cell r="A4">
            <v>0</v>
          </cell>
        </row>
        <row r="5">
          <cell r="A5">
            <v>0</v>
          </cell>
        </row>
        <row r="6">
          <cell r="A6">
            <v>2.4300000000000002</v>
          </cell>
        </row>
        <row r="7">
          <cell r="A7">
            <v>0.31</v>
          </cell>
        </row>
        <row r="8">
          <cell r="A8">
            <v>1.73</v>
          </cell>
        </row>
        <row r="9">
          <cell r="A9">
            <v>0.64</v>
          </cell>
        </row>
        <row r="10">
          <cell r="A10">
            <v>2.38</v>
          </cell>
        </row>
        <row r="11">
          <cell r="A11">
            <v>0.05</v>
          </cell>
        </row>
        <row r="12">
          <cell r="A12">
            <v>0</v>
          </cell>
        </row>
        <row r="13">
          <cell r="A13">
            <v>0.13</v>
          </cell>
        </row>
        <row r="14">
          <cell r="A14">
            <v>5.1100000000000003</v>
          </cell>
        </row>
        <row r="15">
          <cell r="A15">
            <v>1.1100000000000001</v>
          </cell>
        </row>
        <row r="16">
          <cell r="A16">
            <v>0</v>
          </cell>
        </row>
        <row r="17">
          <cell r="A17">
            <v>0</v>
          </cell>
        </row>
        <row r="18">
          <cell r="A18">
            <v>0.06</v>
          </cell>
        </row>
        <row r="19">
          <cell r="A19">
            <v>0.74</v>
          </cell>
        </row>
        <row r="20">
          <cell r="A20">
            <v>0</v>
          </cell>
        </row>
        <row r="21">
          <cell r="A21">
            <v>0</v>
          </cell>
        </row>
        <row r="22">
          <cell r="A22">
            <v>0</v>
          </cell>
        </row>
        <row r="23">
          <cell r="A23">
            <v>0.01</v>
          </cell>
        </row>
        <row r="24">
          <cell r="A24">
            <v>0.02</v>
          </cell>
        </row>
        <row r="25">
          <cell r="A25">
            <v>0.24</v>
          </cell>
        </row>
        <row r="26">
          <cell r="A26">
            <v>0.84</v>
          </cell>
        </row>
        <row r="27">
          <cell r="A27">
            <v>2.06</v>
          </cell>
        </row>
        <row r="28">
          <cell r="A28">
            <v>6.95</v>
          </cell>
        </row>
        <row r="29">
          <cell r="A29">
            <v>0.02</v>
          </cell>
        </row>
        <row r="30">
          <cell r="A30">
            <v>0.08</v>
          </cell>
        </row>
        <row r="31">
          <cell r="A31">
            <v>0.71</v>
          </cell>
        </row>
        <row r="32">
          <cell r="A32">
            <v>1.51</v>
          </cell>
        </row>
        <row r="33">
          <cell r="A33">
            <v>3.67</v>
          </cell>
        </row>
        <row r="34">
          <cell r="A34">
            <v>0</v>
          </cell>
        </row>
        <row r="35">
          <cell r="A35">
            <v>4.6500000000000004</v>
          </cell>
        </row>
        <row r="36">
          <cell r="A36">
            <v>1.47</v>
          </cell>
        </row>
        <row r="37">
          <cell r="A37">
            <v>0.67</v>
          </cell>
        </row>
        <row r="38">
          <cell r="A38">
            <v>0.01</v>
          </cell>
        </row>
        <row r="39">
          <cell r="A39">
            <v>0.35</v>
          </cell>
        </row>
        <row r="40">
          <cell r="A40">
            <v>0.34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0.2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>
            <v>0</v>
          </cell>
        </row>
        <row r="49">
          <cell r="A49">
            <v>0.3</v>
          </cell>
        </row>
        <row r="50">
          <cell r="A50">
            <v>1.62</v>
          </cell>
        </row>
        <row r="51">
          <cell r="A51">
            <v>0</v>
          </cell>
        </row>
        <row r="52">
          <cell r="A52">
            <v>0.53</v>
          </cell>
        </row>
        <row r="53">
          <cell r="A53">
            <v>0.68</v>
          </cell>
        </row>
        <row r="54">
          <cell r="A54">
            <v>0</v>
          </cell>
        </row>
        <row r="55">
          <cell r="A55">
            <v>0</v>
          </cell>
        </row>
        <row r="56">
          <cell r="A56">
            <v>0.15</v>
          </cell>
        </row>
        <row r="57">
          <cell r="A57">
            <v>0.09</v>
          </cell>
        </row>
        <row r="58">
          <cell r="A58">
            <v>1.27</v>
          </cell>
        </row>
        <row r="59">
          <cell r="A59">
            <v>0.82</v>
          </cell>
        </row>
        <row r="60">
          <cell r="A60">
            <v>4.4000000000000004</v>
          </cell>
        </row>
        <row r="61">
          <cell r="A61">
            <v>8.75</v>
          </cell>
        </row>
        <row r="62">
          <cell r="A62">
            <v>4.8</v>
          </cell>
        </row>
        <row r="63">
          <cell r="A63">
            <v>2.88</v>
          </cell>
        </row>
        <row r="64">
          <cell r="A64">
            <v>3.52</v>
          </cell>
        </row>
        <row r="65">
          <cell r="A65">
            <v>0.6</v>
          </cell>
        </row>
        <row r="66">
          <cell r="A66">
            <v>0.5</v>
          </cell>
        </row>
        <row r="67">
          <cell r="A67">
            <v>6.14</v>
          </cell>
        </row>
        <row r="68">
          <cell r="A68">
            <v>0.03</v>
          </cell>
        </row>
        <row r="69">
          <cell r="A69">
            <v>0.42</v>
          </cell>
        </row>
        <row r="70">
          <cell r="A70">
            <v>1.1599999999999999</v>
          </cell>
        </row>
        <row r="71">
          <cell r="A71">
            <v>0.02</v>
          </cell>
        </row>
        <row r="72">
          <cell r="A72">
            <v>0.13</v>
          </cell>
        </row>
        <row r="73">
          <cell r="A73">
            <v>0.14000000000000001</v>
          </cell>
        </row>
        <row r="74">
          <cell r="A74">
            <v>1.45</v>
          </cell>
        </row>
        <row r="75">
          <cell r="A75">
            <v>0.62</v>
          </cell>
        </row>
        <row r="76">
          <cell r="A76">
            <v>4.18</v>
          </cell>
        </row>
        <row r="77">
          <cell r="A77">
            <v>6.91</v>
          </cell>
        </row>
        <row r="78">
          <cell r="A78">
            <v>1.77</v>
          </cell>
        </row>
        <row r="79">
          <cell r="A79">
            <v>0.08</v>
          </cell>
        </row>
        <row r="80">
          <cell r="A80">
            <v>0.01</v>
          </cell>
        </row>
        <row r="81">
          <cell r="A81">
            <v>0.01</v>
          </cell>
        </row>
        <row r="82">
          <cell r="A82">
            <v>0.63</v>
          </cell>
        </row>
        <row r="83">
          <cell r="A83">
            <v>0.91</v>
          </cell>
        </row>
        <row r="84">
          <cell r="A84">
            <v>0.95</v>
          </cell>
        </row>
        <row r="85">
          <cell r="A85">
            <v>0.01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0.24</v>
          </cell>
        </row>
        <row r="90">
          <cell r="A90">
            <v>0.06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</row>
        <row r="96">
          <cell r="A96">
            <v>0.92</v>
          </cell>
        </row>
        <row r="97">
          <cell r="A97">
            <v>0.22</v>
          </cell>
        </row>
        <row r="98">
          <cell r="A98">
            <v>0.65</v>
          </cell>
        </row>
        <row r="99">
          <cell r="A99">
            <v>0.21</v>
          </cell>
        </row>
        <row r="100">
          <cell r="A100">
            <v>12.6</v>
          </cell>
        </row>
        <row r="101">
          <cell r="A101">
            <v>0.28999999999999998</v>
          </cell>
        </row>
        <row r="102">
          <cell r="A102">
            <v>1.94</v>
          </cell>
        </row>
        <row r="103">
          <cell r="A103">
            <v>1.01</v>
          </cell>
        </row>
        <row r="104">
          <cell r="A104">
            <v>0.03</v>
          </cell>
        </row>
        <row r="105">
          <cell r="A105">
            <v>0</v>
          </cell>
        </row>
        <row r="106">
          <cell r="A106">
            <v>0.56999999999999995</v>
          </cell>
        </row>
        <row r="107">
          <cell r="A107">
            <v>0</v>
          </cell>
        </row>
        <row r="108">
          <cell r="A108">
            <v>0</v>
          </cell>
        </row>
        <row r="109">
          <cell r="A109">
            <v>0</v>
          </cell>
        </row>
        <row r="110">
          <cell r="A110">
            <v>0.04</v>
          </cell>
        </row>
        <row r="111">
          <cell r="A111">
            <v>0</v>
          </cell>
        </row>
        <row r="112">
          <cell r="A112">
            <v>0.01</v>
          </cell>
        </row>
        <row r="113">
          <cell r="A113">
            <v>0.26</v>
          </cell>
        </row>
        <row r="114">
          <cell r="A114">
            <v>0.03</v>
          </cell>
        </row>
        <row r="115">
          <cell r="A115">
            <v>7.39</v>
          </cell>
        </row>
        <row r="116">
          <cell r="A116">
            <v>8.7899999999999991</v>
          </cell>
        </row>
        <row r="117">
          <cell r="A117">
            <v>0</v>
          </cell>
        </row>
        <row r="118">
          <cell r="A118">
            <v>0.04</v>
          </cell>
        </row>
        <row r="119">
          <cell r="A119">
            <v>0.08</v>
          </cell>
        </row>
        <row r="120">
          <cell r="A120">
            <v>0.19</v>
          </cell>
        </row>
        <row r="121">
          <cell r="A121">
            <v>4.25</v>
          </cell>
        </row>
        <row r="122">
          <cell r="A122">
            <v>0</v>
          </cell>
        </row>
        <row r="123">
          <cell r="A123">
            <v>0.05</v>
          </cell>
        </row>
        <row r="124">
          <cell r="A124">
            <v>0.92</v>
          </cell>
        </row>
        <row r="125">
          <cell r="A125">
            <v>0.1</v>
          </cell>
        </row>
        <row r="126">
          <cell r="A126">
            <v>0.01</v>
          </cell>
        </row>
        <row r="127">
          <cell r="A127">
            <v>0.01</v>
          </cell>
        </row>
        <row r="128">
          <cell r="A128">
            <v>0.84</v>
          </cell>
        </row>
        <row r="129">
          <cell r="A129">
            <v>0.65</v>
          </cell>
        </row>
        <row r="130">
          <cell r="A130">
            <v>1.08</v>
          </cell>
        </row>
        <row r="131">
          <cell r="A131">
            <v>0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</v>
          </cell>
        </row>
        <row r="136">
          <cell r="A136">
            <v>0.01</v>
          </cell>
        </row>
        <row r="137">
          <cell r="A137">
            <v>0.67</v>
          </cell>
        </row>
        <row r="138">
          <cell r="A138">
            <v>0.12</v>
          </cell>
        </row>
        <row r="139">
          <cell r="A139">
            <v>0.21</v>
          </cell>
        </row>
        <row r="140">
          <cell r="A140">
            <v>0.02</v>
          </cell>
        </row>
        <row r="141">
          <cell r="A141">
            <v>0.2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0.05</v>
          </cell>
        </row>
        <row r="145">
          <cell r="A145">
            <v>0.02</v>
          </cell>
        </row>
        <row r="146">
          <cell r="A146">
            <v>0.01</v>
          </cell>
        </row>
        <row r="147">
          <cell r="A147">
            <v>0.15</v>
          </cell>
        </row>
        <row r="148">
          <cell r="A148">
            <v>0.04</v>
          </cell>
        </row>
        <row r="149">
          <cell r="A149">
            <v>7.0000000000000007E-2</v>
          </cell>
        </row>
        <row r="150">
          <cell r="A150">
            <v>0.03</v>
          </cell>
        </row>
        <row r="151">
          <cell r="A151">
            <v>0</v>
          </cell>
        </row>
        <row r="152">
          <cell r="A152">
            <v>0.43</v>
          </cell>
        </row>
        <row r="153">
          <cell r="A153">
            <v>5.5</v>
          </cell>
        </row>
        <row r="154">
          <cell r="A154">
            <v>0.25</v>
          </cell>
        </row>
        <row r="155">
          <cell r="A155">
            <v>0</v>
          </cell>
        </row>
        <row r="156">
          <cell r="A156">
            <v>0.12</v>
          </cell>
        </row>
        <row r="157">
          <cell r="A157">
            <v>5.65</v>
          </cell>
        </row>
        <row r="158">
          <cell r="A158">
            <v>0</v>
          </cell>
        </row>
        <row r="159">
          <cell r="A159">
            <v>0.01</v>
          </cell>
        </row>
        <row r="160">
          <cell r="A160">
            <v>0.64</v>
          </cell>
        </row>
        <row r="161">
          <cell r="A161">
            <v>0.03</v>
          </cell>
        </row>
        <row r="162">
          <cell r="A162">
            <v>0</v>
          </cell>
        </row>
        <row r="163">
          <cell r="A163">
            <v>0</v>
          </cell>
        </row>
        <row r="164">
          <cell r="A164">
            <v>0</v>
          </cell>
        </row>
        <row r="165">
          <cell r="A165">
            <v>0.04</v>
          </cell>
        </row>
        <row r="166">
          <cell r="A166">
            <v>0</v>
          </cell>
        </row>
        <row r="167">
          <cell r="A167">
            <v>0</v>
          </cell>
        </row>
        <row r="168">
          <cell r="A168">
            <v>0</v>
          </cell>
        </row>
        <row r="169">
          <cell r="A169">
            <v>0</v>
          </cell>
        </row>
        <row r="170">
          <cell r="A170">
            <v>0</v>
          </cell>
        </row>
        <row r="171">
          <cell r="A171">
            <v>0</v>
          </cell>
        </row>
        <row r="172">
          <cell r="A172">
            <v>0</v>
          </cell>
        </row>
        <row r="173">
          <cell r="A173">
            <v>0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>
            <v>0.04</v>
          </cell>
        </row>
        <row r="177">
          <cell r="A177">
            <v>0.02</v>
          </cell>
        </row>
        <row r="178">
          <cell r="A178">
            <v>0.04</v>
          </cell>
        </row>
        <row r="179">
          <cell r="A179">
            <v>1.52</v>
          </cell>
        </row>
        <row r="180">
          <cell r="A180">
            <v>0.02</v>
          </cell>
        </row>
        <row r="181">
          <cell r="A181">
            <v>0</v>
          </cell>
        </row>
        <row r="182">
          <cell r="A182">
            <v>0</v>
          </cell>
        </row>
        <row r="183">
          <cell r="A183">
            <v>0</v>
          </cell>
        </row>
        <row r="184">
          <cell r="A184">
            <v>0</v>
          </cell>
        </row>
        <row r="185">
          <cell r="A185">
            <v>0</v>
          </cell>
        </row>
        <row r="186">
          <cell r="A186">
            <v>0</v>
          </cell>
        </row>
        <row r="187">
          <cell r="A187">
            <v>0</v>
          </cell>
        </row>
        <row r="188">
          <cell r="A188">
            <v>0</v>
          </cell>
        </row>
        <row r="189">
          <cell r="A189">
            <v>0</v>
          </cell>
        </row>
        <row r="190">
          <cell r="A190">
            <v>0</v>
          </cell>
        </row>
        <row r="191">
          <cell r="A191">
            <v>0</v>
          </cell>
        </row>
        <row r="192">
          <cell r="A192">
            <v>0</v>
          </cell>
        </row>
        <row r="193">
          <cell r="A193">
            <v>0</v>
          </cell>
        </row>
        <row r="194">
          <cell r="A194">
            <v>0</v>
          </cell>
        </row>
        <row r="195">
          <cell r="A195">
            <v>0</v>
          </cell>
        </row>
        <row r="196">
          <cell r="A196">
            <v>0</v>
          </cell>
        </row>
        <row r="197">
          <cell r="A197">
            <v>0</v>
          </cell>
        </row>
        <row r="198">
          <cell r="A198">
            <v>7.0000000000000007E-2</v>
          </cell>
        </row>
        <row r="199">
          <cell r="A199">
            <v>0</v>
          </cell>
        </row>
        <row r="200">
          <cell r="A200">
            <v>0.02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0.05</v>
          </cell>
        </row>
        <row r="221">
          <cell r="A221">
            <v>0.28999999999999998</v>
          </cell>
        </row>
        <row r="222">
          <cell r="A222">
            <v>0.55000000000000004</v>
          </cell>
        </row>
        <row r="223">
          <cell r="A223">
            <v>0.72</v>
          </cell>
        </row>
        <row r="224">
          <cell r="A224">
            <v>0.38</v>
          </cell>
        </row>
        <row r="225">
          <cell r="A225">
            <v>0.21</v>
          </cell>
        </row>
        <row r="226">
          <cell r="A226">
            <v>0.1</v>
          </cell>
        </row>
        <row r="227">
          <cell r="A227">
            <v>0.91</v>
          </cell>
        </row>
        <row r="228">
          <cell r="A228">
            <v>0.59</v>
          </cell>
        </row>
        <row r="229">
          <cell r="A229">
            <v>1.05</v>
          </cell>
        </row>
        <row r="230">
          <cell r="A230">
            <v>0.05</v>
          </cell>
        </row>
        <row r="231">
          <cell r="A231">
            <v>0.01</v>
          </cell>
        </row>
        <row r="232">
          <cell r="A232">
            <v>0.02</v>
          </cell>
        </row>
        <row r="233">
          <cell r="A233">
            <v>0.03</v>
          </cell>
        </row>
        <row r="234">
          <cell r="A234">
            <v>0.03</v>
          </cell>
        </row>
        <row r="235">
          <cell r="A235">
            <v>0.13</v>
          </cell>
        </row>
        <row r="236">
          <cell r="A236">
            <v>0.01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0.01</v>
          </cell>
        </row>
        <row r="241">
          <cell r="A241">
            <v>0.06</v>
          </cell>
        </row>
        <row r="242">
          <cell r="A242">
            <v>0.09</v>
          </cell>
        </row>
        <row r="243">
          <cell r="A243">
            <v>0.01</v>
          </cell>
        </row>
        <row r="244">
          <cell r="A244">
            <v>0.01</v>
          </cell>
        </row>
        <row r="245">
          <cell r="A245">
            <v>0.01</v>
          </cell>
        </row>
        <row r="246">
          <cell r="A246">
            <v>0.3</v>
          </cell>
        </row>
        <row r="247">
          <cell r="A247">
            <v>7.0000000000000007E-2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0.14000000000000001</v>
          </cell>
        </row>
        <row r="251">
          <cell r="A251">
            <v>17.18</v>
          </cell>
        </row>
        <row r="252">
          <cell r="A252">
            <v>4.8600000000000003</v>
          </cell>
        </row>
        <row r="253">
          <cell r="A253">
            <v>0.25</v>
          </cell>
        </row>
        <row r="254">
          <cell r="A254">
            <v>0.32</v>
          </cell>
        </row>
        <row r="255">
          <cell r="A255">
            <v>0.36</v>
          </cell>
        </row>
        <row r="256">
          <cell r="A256">
            <v>0.08</v>
          </cell>
        </row>
        <row r="257">
          <cell r="A257">
            <v>0.6</v>
          </cell>
        </row>
        <row r="258">
          <cell r="A258">
            <v>3.97</v>
          </cell>
        </row>
        <row r="259">
          <cell r="A259">
            <v>0.77</v>
          </cell>
        </row>
        <row r="260">
          <cell r="A260">
            <v>1.47</v>
          </cell>
        </row>
        <row r="261">
          <cell r="A261">
            <v>0.26</v>
          </cell>
        </row>
        <row r="262">
          <cell r="A262">
            <v>1.01</v>
          </cell>
        </row>
        <row r="263">
          <cell r="A263">
            <v>0.32</v>
          </cell>
        </row>
        <row r="264">
          <cell r="A264">
            <v>0.02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0.16</v>
          </cell>
        </row>
        <row r="269">
          <cell r="A269">
            <v>0.68</v>
          </cell>
        </row>
        <row r="270">
          <cell r="A270">
            <v>0.4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0.14000000000000001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0.03</v>
          </cell>
        </row>
        <row r="281">
          <cell r="A281">
            <v>2.19</v>
          </cell>
        </row>
        <row r="282">
          <cell r="A282">
            <v>6.19</v>
          </cell>
        </row>
        <row r="283">
          <cell r="A283">
            <v>0.61</v>
          </cell>
        </row>
        <row r="284">
          <cell r="A284">
            <v>0.1</v>
          </cell>
        </row>
        <row r="285">
          <cell r="A285">
            <v>0</v>
          </cell>
        </row>
        <row r="286">
          <cell r="A286">
            <v>0.13</v>
          </cell>
        </row>
        <row r="287">
          <cell r="A287">
            <v>3.87</v>
          </cell>
        </row>
        <row r="288">
          <cell r="A288">
            <v>0.1</v>
          </cell>
        </row>
        <row r="289">
          <cell r="A289">
            <v>12.55</v>
          </cell>
        </row>
        <row r="290">
          <cell r="A290">
            <v>0.33</v>
          </cell>
        </row>
        <row r="291">
          <cell r="A291">
            <v>7.62</v>
          </cell>
        </row>
        <row r="292">
          <cell r="A292">
            <v>0.78</v>
          </cell>
        </row>
        <row r="293">
          <cell r="A293">
            <v>2.0499999999999998</v>
          </cell>
        </row>
        <row r="294">
          <cell r="A294">
            <v>0.64</v>
          </cell>
        </row>
        <row r="295">
          <cell r="A295">
            <v>0.25</v>
          </cell>
        </row>
        <row r="296">
          <cell r="A296">
            <v>0.24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0.01</v>
          </cell>
        </row>
        <row r="300">
          <cell r="A300">
            <v>1.08</v>
          </cell>
        </row>
        <row r="301">
          <cell r="A301">
            <v>1.21</v>
          </cell>
        </row>
        <row r="302">
          <cell r="A302">
            <v>0</v>
          </cell>
        </row>
        <row r="303">
          <cell r="A303">
            <v>8.19</v>
          </cell>
        </row>
        <row r="304">
          <cell r="A304">
            <v>5.16</v>
          </cell>
        </row>
        <row r="305">
          <cell r="A305">
            <v>0.7</v>
          </cell>
        </row>
        <row r="306">
          <cell r="A306">
            <v>0.01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3.46</v>
          </cell>
        </row>
        <row r="310">
          <cell r="A310">
            <v>0</v>
          </cell>
        </row>
        <row r="311">
          <cell r="A311">
            <v>0.01</v>
          </cell>
        </row>
        <row r="312">
          <cell r="A312">
            <v>0.54</v>
          </cell>
        </row>
        <row r="313">
          <cell r="A313">
            <v>0.27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0.03</v>
          </cell>
        </row>
        <row r="317">
          <cell r="A317">
            <v>1.02</v>
          </cell>
        </row>
        <row r="318">
          <cell r="A318">
            <v>4.33</v>
          </cell>
        </row>
        <row r="319">
          <cell r="A319">
            <v>3.7</v>
          </cell>
        </row>
        <row r="320">
          <cell r="A320">
            <v>1.93</v>
          </cell>
        </row>
        <row r="321">
          <cell r="A321">
            <v>1.45</v>
          </cell>
        </row>
        <row r="322">
          <cell r="A322">
            <v>7.68</v>
          </cell>
        </row>
        <row r="323">
          <cell r="A323">
            <v>4.1100000000000003</v>
          </cell>
        </row>
        <row r="324">
          <cell r="A324">
            <v>1.38</v>
          </cell>
        </row>
        <row r="325">
          <cell r="A325">
            <v>0.72</v>
          </cell>
        </row>
        <row r="326">
          <cell r="A326">
            <v>0.15</v>
          </cell>
        </row>
        <row r="327">
          <cell r="A327">
            <v>0.6</v>
          </cell>
        </row>
        <row r="328">
          <cell r="A328">
            <v>0.55000000000000004</v>
          </cell>
        </row>
        <row r="329">
          <cell r="A329">
            <v>0.21</v>
          </cell>
        </row>
        <row r="330">
          <cell r="A330">
            <v>0.13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0.01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0.02</v>
          </cell>
        </row>
        <row r="347">
          <cell r="A347">
            <v>4.9800000000000004</v>
          </cell>
        </row>
        <row r="348">
          <cell r="A348">
            <v>0.04</v>
          </cell>
        </row>
        <row r="349">
          <cell r="A349">
            <v>0</v>
          </cell>
        </row>
        <row r="350">
          <cell r="A350">
            <v>0.01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0.01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0.01</v>
          </cell>
        </row>
        <row r="362">
          <cell r="A362">
            <v>0.02</v>
          </cell>
        </row>
        <row r="363">
          <cell r="A363">
            <v>0.44</v>
          </cell>
        </row>
        <row r="364">
          <cell r="A364">
            <v>0.01</v>
          </cell>
        </row>
        <row r="365">
          <cell r="A365">
            <v>0</v>
          </cell>
        </row>
      </sheetData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8_Humid"/>
      <sheetName val="data"/>
    </sheetNames>
    <sheetDataSet>
      <sheetData sheetId="0"/>
      <sheetData sheetId="1">
        <row r="1">
          <cell r="A1">
            <v>66.42</v>
          </cell>
        </row>
        <row r="2">
          <cell r="A2">
            <v>62.97</v>
          </cell>
        </row>
        <row r="3">
          <cell r="A3">
            <v>71.989999999999995</v>
          </cell>
        </row>
        <row r="4">
          <cell r="A4">
            <v>71.5</v>
          </cell>
        </row>
        <row r="5">
          <cell r="A5">
            <v>76.790000000000006</v>
          </cell>
        </row>
        <row r="6">
          <cell r="A6">
            <v>77.11</v>
          </cell>
        </row>
        <row r="7">
          <cell r="A7">
            <v>63.29</v>
          </cell>
        </row>
        <row r="8">
          <cell r="A8">
            <v>69.709999999999994</v>
          </cell>
        </row>
        <row r="9">
          <cell r="A9">
            <v>66.290000000000006</v>
          </cell>
        </row>
        <row r="10">
          <cell r="A10">
            <v>80.319999999999993</v>
          </cell>
        </row>
        <row r="11">
          <cell r="A11">
            <v>67.849999999999994</v>
          </cell>
        </row>
        <row r="12">
          <cell r="A12">
            <v>66.27</v>
          </cell>
        </row>
        <row r="13">
          <cell r="A13">
            <v>71.89</v>
          </cell>
        </row>
        <row r="14">
          <cell r="A14">
            <v>73.31</v>
          </cell>
        </row>
        <row r="15">
          <cell r="A15">
            <v>80.650000000000006</v>
          </cell>
        </row>
        <row r="16">
          <cell r="A16">
            <v>72.680000000000007</v>
          </cell>
        </row>
        <row r="17">
          <cell r="A17">
            <v>77.41</v>
          </cell>
        </row>
        <row r="18">
          <cell r="A18">
            <v>86.35</v>
          </cell>
        </row>
        <row r="19">
          <cell r="A19">
            <v>86.22</v>
          </cell>
        </row>
        <row r="20">
          <cell r="A20">
            <v>64.66</v>
          </cell>
        </row>
        <row r="21">
          <cell r="A21">
            <v>61.4</v>
          </cell>
        </row>
        <row r="22">
          <cell r="A22">
            <v>67.540000000000006</v>
          </cell>
        </row>
        <row r="23">
          <cell r="A23">
            <v>74.36</v>
          </cell>
        </row>
        <row r="24">
          <cell r="A24">
            <v>74.209999999999994</v>
          </cell>
        </row>
        <row r="25">
          <cell r="A25">
            <v>73.77</v>
          </cell>
        </row>
        <row r="26">
          <cell r="A26">
            <v>62.79</v>
          </cell>
        </row>
        <row r="27">
          <cell r="A27">
            <v>65</v>
          </cell>
        </row>
        <row r="28">
          <cell r="A28">
            <v>75.64</v>
          </cell>
        </row>
        <row r="29">
          <cell r="A29">
            <v>84.26</v>
          </cell>
        </row>
        <row r="30">
          <cell r="A30">
            <v>86.84</v>
          </cell>
        </row>
        <row r="31">
          <cell r="A31">
            <v>89.18</v>
          </cell>
        </row>
        <row r="32">
          <cell r="A32">
            <v>72.3</v>
          </cell>
        </row>
        <row r="33">
          <cell r="A33">
            <v>63.37</v>
          </cell>
        </row>
        <row r="34">
          <cell r="A34">
            <v>54.35</v>
          </cell>
        </row>
        <row r="35">
          <cell r="A35">
            <v>70.69</v>
          </cell>
        </row>
        <row r="36">
          <cell r="A36">
            <v>67.72</v>
          </cell>
        </row>
        <row r="37">
          <cell r="A37">
            <v>62.97</v>
          </cell>
        </row>
        <row r="38">
          <cell r="A38">
            <v>58.59</v>
          </cell>
        </row>
        <row r="39">
          <cell r="A39">
            <v>68.98</v>
          </cell>
        </row>
        <row r="40">
          <cell r="A40">
            <v>54.52</v>
          </cell>
        </row>
        <row r="41">
          <cell r="A41">
            <v>57.94</v>
          </cell>
        </row>
        <row r="42">
          <cell r="A42">
            <v>65.38</v>
          </cell>
        </row>
        <row r="43">
          <cell r="A43">
            <v>71.040000000000006</v>
          </cell>
        </row>
        <row r="44">
          <cell r="A44">
            <v>62.8</v>
          </cell>
        </row>
        <row r="45">
          <cell r="A45">
            <v>62.85</v>
          </cell>
        </row>
        <row r="46">
          <cell r="A46">
            <v>69.08</v>
          </cell>
        </row>
        <row r="47">
          <cell r="A47">
            <v>74.94</v>
          </cell>
        </row>
        <row r="48">
          <cell r="A48">
            <v>70.23</v>
          </cell>
        </row>
        <row r="49">
          <cell r="A49">
            <v>82.17</v>
          </cell>
        </row>
        <row r="50">
          <cell r="A50">
            <v>83.42</v>
          </cell>
        </row>
        <row r="51">
          <cell r="A51">
            <v>67.17</v>
          </cell>
        </row>
        <row r="52">
          <cell r="A52">
            <v>64.22</v>
          </cell>
        </row>
        <row r="53">
          <cell r="A53">
            <v>64.31</v>
          </cell>
        </row>
        <row r="54">
          <cell r="A54">
            <v>59.21</v>
          </cell>
        </row>
        <row r="55">
          <cell r="A55">
            <v>69.86</v>
          </cell>
        </row>
        <row r="56">
          <cell r="A56">
            <v>65.58</v>
          </cell>
        </row>
        <row r="57">
          <cell r="A57">
            <v>63.92</v>
          </cell>
        </row>
        <row r="58">
          <cell r="A58">
            <v>75.84</v>
          </cell>
        </row>
        <row r="59">
          <cell r="A59">
            <v>81.67</v>
          </cell>
        </row>
        <row r="60">
          <cell r="A60">
            <v>80.89</v>
          </cell>
        </row>
        <row r="61">
          <cell r="A61">
            <v>83.06</v>
          </cell>
        </row>
        <row r="62">
          <cell r="A62">
            <v>77.48</v>
          </cell>
        </row>
        <row r="63">
          <cell r="A63">
            <v>80.650000000000006</v>
          </cell>
        </row>
        <row r="64">
          <cell r="A64">
            <v>69.930000000000007</v>
          </cell>
        </row>
        <row r="65">
          <cell r="A65">
            <v>68.73</v>
          </cell>
        </row>
        <row r="66">
          <cell r="A66">
            <v>68.58</v>
          </cell>
        </row>
        <row r="67">
          <cell r="A67">
            <v>81.010000000000005</v>
          </cell>
        </row>
        <row r="68">
          <cell r="A68">
            <v>75.23</v>
          </cell>
        </row>
        <row r="69">
          <cell r="A69">
            <v>77.05</v>
          </cell>
        </row>
        <row r="70">
          <cell r="A70">
            <v>69.36</v>
          </cell>
        </row>
        <row r="71">
          <cell r="A71">
            <v>63.51</v>
          </cell>
        </row>
        <row r="72">
          <cell r="A72">
            <v>74.36</v>
          </cell>
        </row>
        <row r="73">
          <cell r="A73">
            <v>80.37</v>
          </cell>
        </row>
        <row r="74">
          <cell r="A74">
            <v>73.77</v>
          </cell>
        </row>
        <row r="75">
          <cell r="A75">
            <v>62.93</v>
          </cell>
        </row>
        <row r="76">
          <cell r="A76">
            <v>69.12</v>
          </cell>
        </row>
        <row r="77">
          <cell r="A77">
            <v>72.97</v>
          </cell>
        </row>
        <row r="78">
          <cell r="A78">
            <v>64.94</v>
          </cell>
        </row>
        <row r="79">
          <cell r="A79">
            <v>51.38</v>
          </cell>
        </row>
        <row r="80">
          <cell r="A80">
            <v>52.53</v>
          </cell>
        </row>
        <row r="81">
          <cell r="A81">
            <v>52.57</v>
          </cell>
        </row>
        <row r="82">
          <cell r="A82">
            <v>64.03</v>
          </cell>
        </row>
        <row r="83">
          <cell r="A83">
            <v>58.16</v>
          </cell>
        </row>
        <row r="84">
          <cell r="A84">
            <v>63.29</v>
          </cell>
        </row>
        <row r="85">
          <cell r="A85">
            <v>61.72</v>
          </cell>
        </row>
        <row r="86">
          <cell r="A86">
            <v>61.81</v>
          </cell>
        </row>
        <row r="87">
          <cell r="A87">
            <v>63.03</v>
          </cell>
        </row>
        <row r="88">
          <cell r="A88">
            <v>62.22</v>
          </cell>
        </row>
        <row r="89">
          <cell r="A89">
            <v>62.09</v>
          </cell>
        </row>
        <row r="90">
          <cell r="A90">
            <v>58.26</v>
          </cell>
        </row>
        <row r="91">
          <cell r="A91">
            <v>60.65</v>
          </cell>
        </row>
        <row r="92">
          <cell r="A92">
            <v>61.95</v>
          </cell>
        </row>
        <row r="93">
          <cell r="A93">
            <v>68.92</v>
          </cell>
        </row>
        <row r="94">
          <cell r="A94">
            <v>63.12</v>
          </cell>
        </row>
        <row r="95">
          <cell r="A95">
            <v>62.71</v>
          </cell>
        </row>
        <row r="96">
          <cell r="A96">
            <v>68.02</v>
          </cell>
        </row>
        <row r="97">
          <cell r="A97">
            <v>66.069999999999993</v>
          </cell>
        </row>
        <row r="98">
          <cell r="A98">
            <v>60.56</v>
          </cell>
        </row>
        <row r="99">
          <cell r="A99">
            <v>58.58</v>
          </cell>
        </row>
        <row r="100">
          <cell r="A100">
            <v>70.31</v>
          </cell>
        </row>
        <row r="101">
          <cell r="A101">
            <v>56.91</v>
          </cell>
        </row>
        <row r="102">
          <cell r="A102">
            <v>70.33</v>
          </cell>
        </row>
        <row r="103">
          <cell r="A103">
            <v>73.53</v>
          </cell>
        </row>
        <row r="104">
          <cell r="A104">
            <v>64.150000000000006</v>
          </cell>
        </row>
        <row r="105">
          <cell r="A105">
            <v>68.91</v>
          </cell>
        </row>
        <row r="106">
          <cell r="A106">
            <v>62.54</v>
          </cell>
        </row>
        <row r="107">
          <cell r="A107">
            <v>63.27</v>
          </cell>
        </row>
        <row r="108">
          <cell r="A108">
            <v>67.62</v>
          </cell>
        </row>
        <row r="109">
          <cell r="A109">
            <v>71.97</v>
          </cell>
        </row>
        <row r="110">
          <cell r="A110">
            <v>78.98</v>
          </cell>
        </row>
        <row r="111">
          <cell r="A111">
            <v>68.05</v>
          </cell>
        </row>
        <row r="112">
          <cell r="A112">
            <v>60.38</v>
          </cell>
        </row>
        <row r="113">
          <cell r="A113">
            <v>53.94</v>
          </cell>
        </row>
        <row r="114">
          <cell r="A114">
            <v>61.45</v>
          </cell>
        </row>
        <row r="115">
          <cell r="A115">
            <v>68.930000000000007</v>
          </cell>
        </row>
        <row r="116">
          <cell r="A116">
            <v>72.02</v>
          </cell>
        </row>
        <row r="117">
          <cell r="A117">
            <v>69.59</v>
          </cell>
        </row>
        <row r="118">
          <cell r="A118">
            <v>56.97</v>
          </cell>
        </row>
        <row r="119">
          <cell r="A119">
            <v>55.82</v>
          </cell>
        </row>
        <row r="120">
          <cell r="A120">
            <v>57.26</v>
          </cell>
        </row>
        <row r="121">
          <cell r="A121">
            <v>55.75</v>
          </cell>
        </row>
        <row r="122">
          <cell r="A122">
            <v>57.18</v>
          </cell>
        </row>
        <row r="123">
          <cell r="A123">
            <v>55.18</v>
          </cell>
        </row>
        <row r="124">
          <cell r="A124">
            <v>72.59</v>
          </cell>
        </row>
        <row r="125">
          <cell r="A125">
            <v>67.92</v>
          </cell>
        </row>
        <row r="126">
          <cell r="A126">
            <v>71.64</v>
          </cell>
        </row>
        <row r="127">
          <cell r="A127">
            <v>72.48</v>
          </cell>
        </row>
        <row r="128">
          <cell r="A128">
            <v>74.44</v>
          </cell>
        </row>
        <row r="129">
          <cell r="A129">
            <v>66.569999999999993</v>
          </cell>
        </row>
        <row r="130">
          <cell r="A130">
            <v>81.88</v>
          </cell>
        </row>
        <row r="131">
          <cell r="A131">
            <v>75.63</v>
          </cell>
        </row>
        <row r="132">
          <cell r="A132">
            <v>60.24</v>
          </cell>
        </row>
        <row r="133">
          <cell r="A133">
            <v>60.02</v>
          </cell>
        </row>
        <row r="134">
          <cell r="A134">
            <v>53.64</v>
          </cell>
        </row>
        <row r="135">
          <cell r="A135">
            <v>67.739999999999995</v>
          </cell>
        </row>
        <row r="136">
          <cell r="A136">
            <v>64.069999999999993</v>
          </cell>
        </row>
        <row r="137">
          <cell r="A137">
            <v>68.67</v>
          </cell>
        </row>
        <row r="138">
          <cell r="A138">
            <v>67.86</v>
          </cell>
        </row>
        <row r="139">
          <cell r="A139">
            <v>69.02</v>
          </cell>
        </row>
        <row r="140">
          <cell r="A140">
            <v>68.05</v>
          </cell>
        </row>
        <row r="141">
          <cell r="A141">
            <v>67.88</v>
          </cell>
        </row>
        <row r="142">
          <cell r="A142">
            <v>63.37</v>
          </cell>
        </row>
        <row r="143">
          <cell r="A143">
            <v>62.83</v>
          </cell>
        </row>
        <row r="144">
          <cell r="A144">
            <v>59.49</v>
          </cell>
        </row>
        <row r="145">
          <cell r="A145">
            <v>56.84</v>
          </cell>
        </row>
        <row r="146">
          <cell r="A146">
            <v>62.4</v>
          </cell>
        </row>
        <row r="147">
          <cell r="A147">
            <v>67.599999999999994</v>
          </cell>
        </row>
        <row r="148">
          <cell r="A148">
            <v>65.11</v>
          </cell>
        </row>
        <row r="149">
          <cell r="A149">
            <v>67.16</v>
          </cell>
        </row>
        <row r="150">
          <cell r="A150">
            <v>61.35</v>
          </cell>
        </row>
        <row r="151">
          <cell r="A151">
            <v>60.94</v>
          </cell>
        </row>
        <row r="152">
          <cell r="A152">
            <v>66.61</v>
          </cell>
        </row>
        <row r="153">
          <cell r="A153">
            <v>74.650000000000006</v>
          </cell>
        </row>
        <row r="154">
          <cell r="A154">
            <v>65.98</v>
          </cell>
        </row>
        <row r="155">
          <cell r="A155">
            <v>57.59</v>
          </cell>
        </row>
        <row r="156">
          <cell r="A156">
            <v>60.29</v>
          </cell>
        </row>
        <row r="157">
          <cell r="A157">
            <v>62.33</v>
          </cell>
        </row>
        <row r="158">
          <cell r="A158">
            <v>66.39</v>
          </cell>
        </row>
        <row r="159">
          <cell r="A159">
            <v>65.16</v>
          </cell>
        </row>
        <row r="160">
          <cell r="A160">
            <v>64.510000000000005</v>
          </cell>
        </row>
        <row r="161">
          <cell r="A161">
            <v>64.31</v>
          </cell>
        </row>
        <row r="162">
          <cell r="A162">
            <v>61.26</v>
          </cell>
        </row>
        <row r="163">
          <cell r="A163">
            <v>56.47</v>
          </cell>
        </row>
        <row r="164">
          <cell r="A164">
            <v>55.15</v>
          </cell>
        </row>
        <row r="165">
          <cell r="A165">
            <v>67.66</v>
          </cell>
        </row>
        <row r="166">
          <cell r="A166">
            <v>69.59</v>
          </cell>
        </row>
        <row r="167">
          <cell r="A167">
            <v>64.069999999999993</v>
          </cell>
        </row>
        <row r="168">
          <cell r="A168">
            <v>61.88</v>
          </cell>
        </row>
        <row r="169">
          <cell r="A169">
            <v>66.930000000000007</v>
          </cell>
        </row>
        <row r="170">
          <cell r="A170">
            <v>67.52</v>
          </cell>
        </row>
        <row r="171">
          <cell r="A171">
            <v>64.94</v>
          </cell>
        </row>
        <row r="172">
          <cell r="A172">
            <v>62.45</v>
          </cell>
        </row>
        <row r="173">
          <cell r="A173">
            <v>55.41</v>
          </cell>
        </row>
        <row r="174">
          <cell r="A174">
            <v>54.98</v>
          </cell>
        </row>
        <row r="175">
          <cell r="A175">
            <v>61.08</v>
          </cell>
        </row>
        <row r="176">
          <cell r="A176">
            <v>66.72</v>
          </cell>
        </row>
        <row r="177">
          <cell r="A177">
            <v>61.14</v>
          </cell>
        </row>
        <row r="178">
          <cell r="A178">
            <v>61.35</v>
          </cell>
        </row>
        <row r="179">
          <cell r="A179">
            <v>67.959999999999994</v>
          </cell>
        </row>
        <row r="180">
          <cell r="A180">
            <v>75.569999999999993</v>
          </cell>
        </row>
        <row r="181">
          <cell r="A181">
            <v>70.319999999999993</v>
          </cell>
        </row>
        <row r="182">
          <cell r="A182">
            <v>58.97</v>
          </cell>
        </row>
        <row r="183">
          <cell r="A183">
            <v>49.93</v>
          </cell>
        </row>
        <row r="184">
          <cell r="A184">
            <v>49.49</v>
          </cell>
        </row>
        <row r="185">
          <cell r="A185">
            <v>47.58</v>
          </cell>
        </row>
        <row r="186">
          <cell r="A186">
            <v>49.8</v>
          </cell>
        </row>
        <row r="187">
          <cell r="A187">
            <v>61.02</v>
          </cell>
        </row>
        <row r="188">
          <cell r="A188">
            <v>60.77</v>
          </cell>
        </row>
        <row r="189">
          <cell r="A189">
            <v>64.75</v>
          </cell>
        </row>
        <row r="190">
          <cell r="A190">
            <v>57.25</v>
          </cell>
        </row>
        <row r="191">
          <cell r="A191">
            <v>55.34</v>
          </cell>
        </row>
        <row r="192">
          <cell r="A192">
            <v>47.39</v>
          </cell>
        </row>
        <row r="193">
          <cell r="A193">
            <v>68.040000000000006</v>
          </cell>
        </row>
        <row r="194">
          <cell r="A194">
            <v>68.88</v>
          </cell>
        </row>
        <row r="195">
          <cell r="A195">
            <v>53.15</v>
          </cell>
        </row>
        <row r="196">
          <cell r="A196">
            <v>46.3</v>
          </cell>
        </row>
        <row r="197">
          <cell r="A197">
            <v>46.84</v>
          </cell>
        </row>
        <row r="198">
          <cell r="A198">
            <v>52.98</v>
          </cell>
        </row>
        <row r="199">
          <cell r="A199">
            <v>61.64</v>
          </cell>
        </row>
        <row r="200">
          <cell r="A200">
            <v>61.54</v>
          </cell>
        </row>
        <row r="201">
          <cell r="A201">
            <v>51.03</v>
          </cell>
        </row>
        <row r="202">
          <cell r="A202">
            <v>53.73</v>
          </cell>
        </row>
        <row r="203">
          <cell r="A203">
            <v>79.36</v>
          </cell>
        </row>
        <row r="204">
          <cell r="A204">
            <v>72.25</v>
          </cell>
        </row>
        <row r="205">
          <cell r="A205">
            <v>59.64</v>
          </cell>
        </row>
        <row r="206">
          <cell r="A206">
            <v>62.42</v>
          </cell>
        </row>
        <row r="207">
          <cell r="A207">
            <v>63.61</v>
          </cell>
        </row>
        <row r="208">
          <cell r="A208">
            <v>55.2</v>
          </cell>
        </row>
        <row r="209">
          <cell r="A209">
            <v>45.44</v>
          </cell>
        </row>
        <row r="210">
          <cell r="A210">
            <v>46.15</v>
          </cell>
        </row>
        <row r="211">
          <cell r="A211">
            <v>47.82</v>
          </cell>
        </row>
        <row r="212">
          <cell r="A212">
            <v>55.45</v>
          </cell>
        </row>
        <row r="213">
          <cell r="A213">
            <v>58.03</v>
          </cell>
        </row>
        <row r="214">
          <cell r="A214">
            <v>61.83</v>
          </cell>
        </row>
        <row r="215">
          <cell r="A215">
            <v>60.86</v>
          </cell>
        </row>
        <row r="216">
          <cell r="A216">
            <v>58.71</v>
          </cell>
        </row>
        <row r="217">
          <cell r="A217">
            <v>48.57</v>
          </cell>
        </row>
        <row r="218">
          <cell r="A218">
            <v>50.9</v>
          </cell>
        </row>
        <row r="219">
          <cell r="A219">
            <v>65.55</v>
          </cell>
        </row>
        <row r="220">
          <cell r="A220">
            <v>66.900000000000006</v>
          </cell>
        </row>
        <row r="221">
          <cell r="A221">
            <v>61.45</v>
          </cell>
        </row>
        <row r="222">
          <cell r="A222">
            <v>73.91</v>
          </cell>
        </row>
        <row r="223">
          <cell r="A223">
            <v>72.38</v>
          </cell>
        </row>
        <row r="224">
          <cell r="A224">
            <v>69.209999999999994</v>
          </cell>
        </row>
        <row r="225">
          <cell r="A225">
            <v>63.39</v>
          </cell>
        </row>
        <row r="226">
          <cell r="A226">
            <v>65.88</v>
          </cell>
        </row>
        <row r="227">
          <cell r="A227">
            <v>77.099999999999994</v>
          </cell>
        </row>
        <row r="228">
          <cell r="A228">
            <v>68.430000000000007</v>
          </cell>
        </row>
        <row r="229">
          <cell r="A229">
            <v>69.41</v>
          </cell>
        </row>
        <row r="230">
          <cell r="A230">
            <v>70.64</v>
          </cell>
        </row>
        <row r="231">
          <cell r="A231">
            <v>70.010000000000005</v>
          </cell>
        </row>
        <row r="232">
          <cell r="A232">
            <v>67.319999999999993</v>
          </cell>
        </row>
        <row r="233">
          <cell r="A233">
            <v>62.12</v>
          </cell>
        </row>
        <row r="234">
          <cell r="A234">
            <v>61.86</v>
          </cell>
        </row>
        <row r="235">
          <cell r="A235">
            <v>57.94</v>
          </cell>
        </row>
        <row r="236">
          <cell r="A236">
            <v>51.49</v>
          </cell>
        </row>
        <row r="237">
          <cell r="A237">
            <v>55.81</v>
          </cell>
        </row>
        <row r="238">
          <cell r="A238">
            <v>72.239999999999995</v>
          </cell>
        </row>
        <row r="239">
          <cell r="A239">
            <v>73.45</v>
          </cell>
        </row>
        <row r="240">
          <cell r="A240">
            <v>69.53</v>
          </cell>
        </row>
        <row r="241">
          <cell r="A241">
            <v>63.68</v>
          </cell>
        </row>
        <row r="242">
          <cell r="A242">
            <v>72.22</v>
          </cell>
        </row>
        <row r="243">
          <cell r="A243">
            <v>72.88</v>
          </cell>
        </row>
        <row r="244">
          <cell r="A244">
            <v>73.709999999999994</v>
          </cell>
        </row>
        <row r="245">
          <cell r="A245">
            <v>74.23</v>
          </cell>
        </row>
        <row r="246">
          <cell r="A246">
            <v>69.52</v>
          </cell>
        </row>
        <row r="247">
          <cell r="A247">
            <v>68.25</v>
          </cell>
        </row>
        <row r="248">
          <cell r="A248">
            <v>55.63</v>
          </cell>
        </row>
        <row r="249">
          <cell r="A249">
            <v>51.98</v>
          </cell>
        </row>
        <row r="250">
          <cell r="A250">
            <v>68.540000000000006</v>
          </cell>
        </row>
        <row r="251">
          <cell r="A251">
            <v>79.069999999999993</v>
          </cell>
        </row>
        <row r="252">
          <cell r="A252">
            <v>77.11</v>
          </cell>
        </row>
        <row r="253">
          <cell r="A253">
            <v>75.62</v>
          </cell>
        </row>
        <row r="254">
          <cell r="A254">
            <v>76.2</v>
          </cell>
        </row>
        <row r="255">
          <cell r="A255">
            <v>81.900000000000006</v>
          </cell>
        </row>
        <row r="256">
          <cell r="A256">
            <v>73.94</v>
          </cell>
        </row>
        <row r="257">
          <cell r="A257">
            <v>82.34</v>
          </cell>
        </row>
        <row r="258">
          <cell r="A258">
            <v>86.77</v>
          </cell>
        </row>
        <row r="259">
          <cell r="A259">
            <v>80.400000000000006</v>
          </cell>
        </row>
        <row r="260">
          <cell r="A260">
            <v>82.81</v>
          </cell>
        </row>
        <row r="261">
          <cell r="A261">
            <v>74.37</v>
          </cell>
        </row>
        <row r="262">
          <cell r="A262">
            <v>75.83</v>
          </cell>
        </row>
        <row r="263">
          <cell r="A263">
            <v>77</v>
          </cell>
        </row>
        <row r="264">
          <cell r="A264">
            <v>65.319999999999993</v>
          </cell>
        </row>
        <row r="265">
          <cell r="A265">
            <v>61.2</v>
          </cell>
        </row>
        <row r="266">
          <cell r="A266">
            <v>58.95</v>
          </cell>
        </row>
        <row r="267">
          <cell r="A267">
            <v>64.03</v>
          </cell>
        </row>
        <row r="268">
          <cell r="A268">
            <v>79.69</v>
          </cell>
        </row>
        <row r="269">
          <cell r="A269">
            <v>76.22</v>
          </cell>
        </row>
        <row r="270">
          <cell r="A270">
            <v>74.28</v>
          </cell>
        </row>
        <row r="271">
          <cell r="A271">
            <v>73.87</v>
          </cell>
        </row>
        <row r="272">
          <cell r="A272">
            <v>67.599999999999994</v>
          </cell>
        </row>
        <row r="273">
          <cell r="A273">
            <v>68.41</v>
          </cell>
        </row>
        <row r="274">
          <cell r="A274">
            <v>68.69</v>
          </cell>
        </row>
        <row r="275">
          <cell r="A275">
            <v>65.97</v>
          </cell>
        </row>
        <row r="276">
          <cell r="A276">
            <v>60.01</v>
          </cell>
        </row>
        <row r="277">
          <cell r="A277">
            <v>66.64</v>
          </cell>
        </row>
        <row r="278">
          <cell r="A278">
            <v>70.510000000000005</v>
          </cell>
        </row>
        <row r="279">
          <cell r="A279">
            <v>64.3</v>
          </cell>
        </row>
        <row r="280">
          <cell r="A280">
            <v>62.17</v>
          </cell>
        </row>
        <row r="281">
          <cell r="A281">
            <v>73.290000000000006</v>
          </cell>
        </row>
        <row r="282">
          <cell r="A282">
            <v>78.59</v>
          </cell>
        </row>
        <row r="283">
          <cell r="A283">
            <v>73.86</v>
          </cell>
        </row>
        <row r="284">
          <cell r="A284">
            <v>76.930000000000007</v>
          </cell>
        </row>
        <row r="285">
          <cell r="A285">
            <v>76.12</v>
          </cell>
        </row>
        <row r="286">
          <cell r="A286">
            <v>80.73</v>
          </cell>
        </row>
        <row r="287">
          <cell r="A287">
            <v>72.05</v>
          </cell>
        </row>
        <row r="288">
          <cell r="A288">
            <v>55.3</v>
          </cell>
        </row>
        <row r="289">
          <cell r="A289">
            <v>70.31</v>
          </cell>
        </row>
        <row r="290">
          <cell r="A290">
            <v>71.89</v>
          </cell>
        </row>
        <row r="291">
          <cell r="A291">
            <v>74.150000000000006</v>
          </cell>
        </row>
        <row r="292">
          <cell r="A292">
            <v>68.45</v>
          </cell>
        </row>
        <row r="293">
          <cell r="A293">
            <v>85.26</v>
          </cell>
        </row>
        <row r="294">
          <cell r="A294">
            <v>86.51</v>
          </cell>
        </row>
        <row r="295">
          <cell r="A295">
            <v>78.069999999999993</v>
          </cell>
        </row>
        <row r="296">
          <cell r="A296">
            <v>79.55</v>
          </cell>
        </row>
        <row r="297">
          <cell r="A297">
            <v>69.84</v>
          </cell>
        </row>
        <row r="298">
          <cell r="A298">
            <v>63.82</v>
          </cell>
        </row>
        <row r="299">
          <cell r="A299">
            <v>64.11</v>
          </cell>
        </row>
        <row r="300">
          <cell r="A300">
            <v>69.62</v>
          </cell>
        </row>
        <row r="301">
          <cell r="A301">
            <v>58.15</v>
          </cell>
        </row>
        <row r="302">
          <cell r="A302">
            <v>56.01</v>
          </cell>
        </row>
        <row r="303">
          <cell r="A303">
            <v>75.59</v>
          </cell>
        </row>
        <row r="304">
          <cell r="A304">
            <v>71.03</v>
          </cell>
        </row>
        <row r="305">
          <cell r="A305">
            <v>62.13</v>
          </cell>
        </row>
        <row r="306">
          <cell r="A306">
            <v>64.94</v>
          </cell>
        </row>
        <row r="307">
          <cell r="A307">
            <v>67.5</v>
          </cell>
        </row>
        <row r="308">
          <cell r="A308">
            <v>70.63</v>
          </cell>
        </row>
        <row r="309">
          <cell r="A309">
            <v>77.91</v>
          </cell>
        </row>
        <row r="310">
          <cell r="A310">
            <v>63.52</v>
          </cell>
        </row>
        <row r="311">
          <cell r="A311">
            <v>72.33</v>
          </cell>
        </row>
        <row r="312">
          <cell r="A312">
            <v>83.06</v>
          </cell>
        </row>
        <row r="313">
          <cell r="A313">
            <v>62</v>
          </cell>
        </row>
        <row r="314">
          <cell r="A314">
            <v>67.290000000000006</v>
          </cell>
        </row>
        <row r="315">
          <cell r="A315">
            <v>77.58</v>
          </cell>
        </row>
        <row r="316">
          <cell r="A316">
            <v>85.58</v>
          </cell>
        </row>
        <row r="317">
          <cell r="A317">
            <v>88.13</v>
          </cell>
        </row>
        <row r="318">
          <cell r="A318">
            <v>87.88</v>
          </cell>
        </row>
        <row r="319">
          <cell r="A319">
            <v>88.08</v>
          </cell>
        </row>
        <row r="320">
          <cell r="A320">
            <v>89.1</v>
          </cell>
        </row>
        <row r="321">
          <cell r="A321">
            <v>86.22</v>
          </cell>
        </row>
        <row r="322">
          <cell r="A322">
            <v>84.58</v>
          </cell>
        </row>
        <row r="323">
          <cell r="A323">
            <v>76.78</v>
          </cell>
        </row>
        <row r="324">
          <cell r="A324">
            <v>75.349999999999994</v>
          </cell>
        </row>
        <row r="325">
          <cell r="A325">
            <v>80.61</v>
          </cell>
        </row>
        <row r="326">
          <cell r="A326">
            <v>74.11</v>
          </cell>
        </row>
        <row r="327">
          <cell r="A327">
            <v>78.010000000000005</v>
          </cell>
        </row>
        <row r="328">
          <cell r="A328">
            <v>68.150000000000006</v>
          </cell>
        </row>
        <row r="329">
          <cell r="A329">
            <v>76.98</v>
          </cell>
        </row>
        <row r="330">
          <cell r="A330">
            <v>65.849999999999994</v>
          </cell>
        </row>
        <row r="331">
          <cell r="A331">
            <v>68.8</v>
          </cell>
        </row>
        <row r="332">
          <cell r="A332">
            <v>57.7</v>
          </cell>
        </row>
        <row r="333">
          <cell r="A333">
            <v>63.81</v>
          </cell>
        </row>
        <row r="334">
          <cell r="A334">
            <v>73.989999999999995</v>
          </cell>
        </row>
        <row r="335">
          <cell r="A335">
            <v>63.85</v>
          </cell>
        </row>
        <row r="336">
          <cell r="A336">
            <v>69</v>
          </cell>
        </row>
        <row r="337">
          <cell r="A337">
            <v>66.5</v>
          </cell>
        </row>
        <row r="338">
          <cell r="A338">
            <v>60.97</v>
          </cell>
        </row>
        <row r="339">
          <cell r="A339">
            <v>57.65</v>
          </cell>
        </row>
        <row r="340">
          <cell r="A340">
            <v>69.209999999999994</v>
          </cell>
        </row>
        <row r="341">
          <cell r="A341">
            <v>71.5</v>
          </cell>
        </row>
        <row r="342">
          <cell r="A342">
            <v>77.12</v>
          </cell>
        </row>
        <row r="343">
          <cell r="A343">
            <v>69.45</v>
          </cell>
        </row>
        <row r="344">
          <cell r="A344">
            <v>75.69</v>
          </cell>
        </row>
        <row r="345">
          <cell r="A345">
            <v>82.92</v>
          </cell>
        </row>
        <row r="346">
          <cell r="A346">
            <v>78.62</v>
          </cell>
        </row>
        <row r="347">
          <cell r="A347">
            <v>70.86</v>
          </cell>
        </row>
        <row r="348">
          <cell r="A348">
            <v>60.46</v>
          </cell>
        </row>
        <row r="349">
          <cell r="A349">
            <v>67.72</v>
          </cell>
        </row>
        <row r="350">
          <cell r="A350">
            <v>75.8</v>
          </cell>
        </row>
        <row r="351">
          <cell r="A351">
            <v>73.13</v>
          </cell>
        </row>
        <row r="352">
          <cell r="A352">
            <v>82.86</v>
          </cell>
        </row>
        <row r="353">
          <cell r="A353">
            <v>79.39</v>
          </cell>
        </row>
        <row r="354">
          <cell r="A354">
            <v>62.95</v>
          </cell>
        </row>
        <row r="355">
          <cell r="A355">
            <v>70.06</v>
          </cell>
        </row>
        <row r="356">
          <cell r="A356">
            <v>66.2</v>
          </cell>
        </row>
        <row r="357">
          <cell r="A357">
            <v>63.41</v>
          </cell>
        </row>
        <row r="358">
          <cell r="A358">
            <v>57</v>
          </cell>
        </row>
        <row r="359">
          <cell r="A359">
            <v>76.3</v>
          </cell>
        </row>
        <row r="360">
          <cell r="A360">
            <v>82.27</v>
          </cell>
        </row>
        <row r="361">
          <cell r="A361">
            <v>78.41</v>
          </cell>
        </row>
        <row r="362">
          <cell r="A362">
            <v>77.03</v>
          </cell>
        </row>
        <row r="363">
          <cell r="A363">
            <v>86.45</v>
          </cell>
        </row>
        <row r="364">
          <cell r="A364">
            <v>82.67</v>
          </cell>
        </row>
        <row r="365">
          <cell r="A365">
            <v>65.09</v>
          </cell>
        </row>
      </sheetData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8_WSpeed"/>
      <sheetName val="data"/>
    </sheetNames>
    <sheetDataSet>
      <sheetData sheetId="0"/>
      <sheetData sheetId="1">
        <row r="1">
          <cell r="A1">
            <v>2.5099999999999998</v>
          </cell>
        </row>
        <row r="2">
          <cell r="A2">
            <v>2.4</v>
          </cell>
        </row>
        <row r="3">
          <cell r="A3">
            <v>3.13</v>
          </cell>
        </row>
        <row r="4">
          <cell r="A4">
            <v>2.85</v>
          </cell>
        </row>
        <row r="5">
          <cell r="A5">
            <v>3.08</v>
          </cell>
        </row>
        <row r="6">
          <cell r="A6">
            <v>4.82</v>
          </cell>
        </row>
        <row r="7">
          <cell r="A7">
            <v>3.43</v>
          </cell>
        </row>
        <row r="8">
          <cell r="A8">
            <v>1.94</v>
          </cell>
        </row>
        <row r="9">
          <cell r="A9">
            <v>3.2</v>
          </cell>
        </row>
        <row r="10">
          <cell r="A10">
            <v>3.73</v>
          </cell>
        </row>
        <row r="11">
          <cell r="A11">
            <v>3.75</v>
          </cell>
        </row>
        <row r="12">
          <cell r="A12">
            <v>2.92</v>
          </cell>
        </row>
        <row r="13">
          <cell r="A13">
            <v>2.2200000000000002</v>
          </cell>
        </row>
        <row r="14">
          <cell r="A14">
            <v>2.11</v>
          </cell>
        </row>
        <row r="15">
          <cell r="A15">
            <v>3.68</v>
          </cell>
        </row>
        <row r="16">
          <cell r="A16">
            <v>3.36</v>
          </cell>
        </row>
        <row r="17">
          <cell r="A17">
            <v>2.85</v>
          </cell>
        </row>
        <row r="18">
          <cell r="A18">
            <v>4.72</v>
          </cell>
        </row>
        <row r="19">
          <cell r="A19">
            <v>2.5099999999999998</v>
          </cell>
        </row>
        <row r="20">
          <cell r="A20">
            <v>2.71</v>
          </cell>
        </row>
        <row r="21">
          <cell r="A21">
            <v>2.52</v>
          </cell>
        </row>
        <row r="22">
          <cell r="A22">
            <v>2.92</v>
          </cell>
        </row>
        <row r="23">
          <cell r="A23">
            <v>2.6</v>
          </cell>
        </row>
        <row r="24">
          <cell r="A24">
            <v>1.43</v>
          </cell>
        </row>
        <row r="25">
          <cell r="A25">
            <v>3.65</v>
          </cell>
        </row>
        <row r="26">
          <cell r="A26">
            <v>4.66</v>
          </cell>
        </row>
        <row r="27">
          <cell r="A27">
            <v>5.39</v>
          </cell>
        </row>
        <row r="28">
          <cell r="A28">
            <v>7.54</v>
          </cell>
        </row>
        <row r="29">
          <cell r="A29">
            <v>7.24</v>
          </cell>
        </row>
        <row r="30">
          <cell r="A30">
            <v>5.33</v>
          </cell>
        </row>
        <row r="31">
          <cell r="A31">
            <v>4.18</v>
          </cell>
        </row>
        <row r="32">
          <cell r="A32">
            <v>3.68</v>
          </cell>
        </row>
        <row r="33">
          <cell r="A33">
            <v>5.28</v>
          </cell>
        </row>
        <row r="34">
          <cell r="A34">
            <v>3.4</v>
          </cell>
        </row>
        <row r="35">
          <cell r="A35">
            <v>3.75</v>
          </cell>
        </row>
        <row r="36">
          <cell r="A36">
            <v>2.86</v>
          </cell>
        </row>
        <row r="37">
          <cell r="A37">
            <v>3.23</v>
          </cell>
        </row>
        <row r="38">
          <cell r="A38">
            <v>2.48</v>
          </cell>
        </row>
        <row r="39">
          <cell r="A39">
            <v>3.7</v>
          </cell>
        </row>
        <row r="40">
          <cell r="A40">
            <v>1.78</v>
          </cell>
        </row>
        <row r="41">
          <cell r="A41">
            <v>4.2</v>
          </cell>
        </row>
        <row r="42">
          <cell r="A42">
            <v>3.21</v>
          </cell>
        </row>
        <row r="43">
          <cell r="A43">
            <v>3.36</v>
          </cell>
        </row>
        <row r="44">
          <cell r="A44">
            <v>2.61</v>
          </cell>
        </row>
        <row r="45">
          <cell r="A45">
            <v>1.83</v>
          </cell>
        </row>
        <row r="46">
          <cell r="A46">
            <v>1.87</v>
          </cell>
        </row>
        <row r="47">
          <cell r="A47">
            <v>1.6</v>
          </cell>
        </row>
        <row r="48">
          <cell r="A48">
            <v>2.2599999999999998</v>
          </cell>
        </row>
        <row r="49">
          <cell r="A49">
            <v>4.38</v>
          </cell>
        </row>
        <row r="50">
          <cell r="A50">
            <v>2.1800000000000002</v>
          </cell>
        </row>
        <row r="51">
          <cell r="A51">
            <v>2.17</v>
          </cell>
        </row>
        <row r="52">
          <cell r="A52">
            <v>4.43</v>
          </cell>
        </row>
        <row r="53">
          <cell r="A53">
            <v>3</v>
          </cell>
        </row>
        <row r="54">
          <cell r="A54">
            <v>4.29</v>
          </cell>
        </row>
        <row r="55">
          <cell r="A55">
            <v>2.98</v>
          </cell>
        </row>
        <row r="56">
          <cell r="A56">
            <v>2.13</v>
          </cell>
        </row>
        <row r="57">
          <cell r="A57">
            <v>2.63</v>
          </cell>
        </row>
        <row r="58">
          <cell r="A58">
            <v>2.84</v>
          </cell>
        </row>
        <row r="59">
          <cell r="A59">
            <v>5.52</v>
          </cell>
        </row>
        <row r="60">
          <cell r="A60">
            <v>7.66</v>
          </cell>
        </row>
        <row r="61">
          <cell r="A61">
            <v>6.54</v>
          </cell>
        </row>
        <row r="62">
          <cell r="A62">
            <v>4.6500000000000004</v>
          </cell>
        </row>
        <row r="63">
          <cell r="A63">
            <v>4.95</v>
          </cell>
        </row>
        <row r="64">
          <cell r="A64">
            <v>6.88</v>
          </cell>
        </row>
        <row r="65">
          <cell r="A65">
            <v>4.99</v>
          </cell>
        </row>
        <row r="66">
          <cell r="A66">
            <v>2.73</v>
          </cell>
        </row>
        <row r="67">
          <cell r="A67">
            <v>4.25</v>
          </cell>
        </row>
        <row r="68">
          <cell r="A68">
            <v>4.0599999999999996</v>
          </cell>
        </row>
        <row r="69">
          <cell r="A69">
            <v>4.66</v>
          </cell>
        </row>
        <row r="70">
          <cell r="A70">
            <v>7.32</v>
          </cell>
        </row>
        <row r="71">
          <cell r="A71">
            <v>4.4400000000000004</v>
          </cell>
        </row>
        <row r="72">
          <cell r="A72">
            <v>2.78</v>
          </cell>
        </row>
        <row r="73">
          <cell r="A73">
            <v>4.32</v>
          </cell>
        </row>
        <row r="74">
          <cell r="A74">
            <v>5.57</v>
          </cell>
        </row>
        <row r="75">
          <cell r="A75">
            <v>2.96</v>
          </cell>
        </row>
        <row r="76">
          <cell r="A76">
            <v>7.21</v>
          </cell>
        </row>
        <row r="77">
          <cell r="A77">
            <v>2.52</v>
          </cell>
        </row>
        <row r="78">
          <cell r="A78">
            <v>5.76</v>
          </cell>
        </row>
        <row r="79">
          <cell r="A79">
            <v>5.1100000000000003</v>
          </cell>
        </row>
        <row r="80">
          <cell r="A80">
            <v>3.78</v>
          </cell>
        </row>
        <row r="81">
          <cell r="A81">
            <v>4.5999999999999996</v>
          </cell>
        </row>
        <row r="82">
          <cell r="A82">
            <v>3.59</v>
          </cell>
        </row>
        <row r="83">
          <cell r="A83">
            <v>8.5399999999999991</v>
          </cell>
        </row>
        <row r="84">
          <cell r="A84">
            <v>3.35</v>
          </cell>
        </row>
        <row r="85">
          <cell r="A85">
            <v>2.69</v>
          </cell>
        </row>
        <row r="86">
          <cell r="A86">
            <v>3.23</v>
          </cell>
        </row>
        <row r="87">
          <cell r="A87">
            <v>2.9</v>
          </cell>
        </row>
        <row r="88">
          <cell r="A88">
            <v>3.5</v>
          </cell>
        </row>
        <row r="89">
          <cell r="A89">
            <v>5.35</v>
          </cell>
        </row>
        <row r="90">
          <cell r="A90">
            <v>3.44</v>
          </cell>
        </row>
        <row r="91">
          <cell r="A91">
            <v>3.59</v>
          </cell>
        </row>
        <row r="92">
          <cell r="A92">
            <v>2.85</v>
          </cell>
        </row>
        <row r="93">
          <cell r="A93">
            <v>3.6</v>
          </cell>
        </row>
        <row r="94">
          <cell r="A94">
            <v>3.03</v>
          </cell>
        </row>
        <row r="95">
          <cell r="A95">
            <v>3.54</v>
          </cell>
        </row>
        <row r="96">
          <cell r="A96">
            <v>4.3</v>
          </cell>
        </row>
        <row r="97">
          <cell r="A97">
            <v>3.59</v>
          </cell>
        </row>
        <row r="98">
          <cell r="A98">
            <v>3.47</v>
          </cell>
        </row>
        <row r="99">
          <cell r="A99">
            <v>4.97</v>
          </cell>
        </row>
        <row r="100">
          <cell r="A100">
            <v>6.96</v>
          </cell>
        </row>
        <row r="101">
          <cell r="A101">
            <v>6.34</v>
          </cell>
        </row>
        <row r="102">
          <cell r="A102">
            <v>5.18</v>
          </cell>
        </row>
        <row r="103">
          <cell r="A103">
            <v>3.25</v>
          </cell>
        </row>
        <row r="104">
          <cell r="A104">
            <v>2.15</v>
          </cell>
        </row>
        <row r="105">
          <cell r="A105">
            <v>2.6</v>
          </cell>
        </row>
        <row r="106">
          <cell r="A106">
            <v>2.36</v>
          </cell>
        </row>
        <row r="107">
          <cell r="A107">
            <v>2.27</v>
          </cell>
        </row>
        <row r="108">
          <cell r="A108">
            <v>3.23</v>
          </cell>
        </row>
        <row r="109">
          <cell r="A109">
            <v>4.7699999999999996</v>
          </cell>
        </row>
        <row r="110">
          <cell r="A110">
            <v>6.37</v>
          </cell>
        </row>
        <row r="111">
          <cell r="A111">
            <v>6.59</v>
          </cell>
        </row>
        <row r="112">
          <cell r="A112">
            <v>6.44</v>
          </cell>
        </row>
        <row r="113">
          <cell r="A113">
            <v>7.59</v>
          </cell>
        </row>
        <row r="114">
          <cell r="A114">
            <v>7.24</v>
          </cell>
        </row>
        <row r="115">
          <cell r="A115">
            <v>5.2</v>
          </cell>
        </row>
        <row r="116">
          <cell r="A116">
            <v>4.32</v>
          </cell>
        </row>
        <row r="117">
          <cell r="A117">
            <v>2.41</v>
          </cell>
        </row>
        <row r="118">
          <cell r="A118">
            <v>4.1500000000000004</v>
          </cell>
        </row>
        <row r="119">
          <cell r="A119">
            <v>5.44</v>
          </cell>
        </row>
        <row r="120">
          <cell r="A120">
            <v>2.84</v>
          </cell>
        </row>
        <row r="121">
          <cell r="A121">
            <v>3.06</v>
          </cell>
        </row>
        <row r="122">
          <cell r="A122">
            <v>3.99</v>
          </cell>
        </row>
        <row r="123">
          <cell r="A123">
            <v>2.73</v>
          </cell>
        </row>
        <row r="124">
          <cell r="A124">
            <v>3.34</v>
          </cell>
        </row>
        <row r="125">
          <cell r="A125">
            <v>2.17</v>
          </cell>
        </row>
        <row r="126">
          <cell r="A126">
            <v>3.55</v>
          </cell>
        </row>
        <row r="127">
          <cell r="A127">
            <v>3.13</v>
          </cell>
        </row>
        <row r="128">
          <cell r="A128">
            <v>2.14</v>
          </cell>
        </row>
        <row r="129">
          <cell r="A129">
            <v>1.54</v>
          </cell>
        </row>
        <row r="130">
          <cell r="A130">
            <v>2.57</v>
          </cell>
        </row>
        <row r="131">
          <cell r="A131">
            <v>2.83</v>
          </cell>
        </row>
        <row r="132">
          <cell r="A132">
            <v>3.89</v>
          </cell>
        </row>
        <row r="133">
          <cell r="A133">
            <v>3.61</v>
          </cell>
        </row>
        <row r="134">
          <cell r="A134">
            <v>2</v>
          </cell>
        </row>
        <row r="135">
          <cell r="A135">
            <v>3.96</v>
          </cell>
        </row>
        <row r="136">
          <cell r="A136">
            <v>5.48</v>
          </cell>
        </row>
        <row r="137">
          <cell r="A137">
            <v>6.02</v>
          </cell>
        </row>
        <row r="138">
          <cell r="A138">
            <v>2.68</v>
          </cell>
        </row>
        <row r="139">
          <cell r="A139">
            <v>2.33</v>
          </cell>
        </row>
        <row r="140">
          <cell r="A140">
            <v>1.43</v>
          </cell>
        </row>
        <row r="141">
          <cell r="A141">
            <v>1.9</v>
          </cell>
        </row>
        <row r="142">
          <cell r="A142">
            <v>1.92</v>
          </cell>
        </row>
        <row r="143">
          <cell r="A143">
            <v>3.57</v>
          </cell>
        </row>
        <row r="144">
          <cell r="A144">
            <v>5.48</v>
          </cell>
        </row>
        <row r="145">
          <cell r="A145">
            <v>3.65</v>
          </cell>
        </row>
        <row r="146">
          <cell r="A146">
            <v>2.13</v>
          </cell>
        </row>
        <row r="147">
          <cell r="A147">
            <v>2.92</v>
          </cell>
        </row>
        <row r="148">
          <cell r="A148">
            <v>2.59</v>
          </cell>
        </row>
        <row r="149">
          <cell r="A149">
            <v>3.31</v>
          </cell>
        </row>
        <row r="150">
          <cell r="A150">
            <v>3</v>
          </cell>
        </row>
        <row r="151">
          <cell r="A151">
            <v>2.02</v>
          </cell>
        </row>
        <row r="152">
          <cell r="A152">
            <v>2.59</v>
          </cell>
        </row>
        <row r="153">
          <cell r="A153">
            <v>2.12</v>
          </cell>
        </row>
        <row r="154">
          <cell r="A154">
            <v>3.53</v>
          </cell>
        </row>
        <row r="155">
          <cell r="A155">
            <v>3.04</v>
          </cell>
        </row>
        <row r="156">
          <cell r="A156">
            <v>3.29</v>
          </cell>
        </row>
        <row r="157">
          <cell r="A157">
            <v>2.67</v>
          </cell>
        </row>
        <row r="158">
          <cell r="A158">
            <v>2.85</v>
          </cell>
        </row>
        <row r="159">
          <cell r="A159">
            <v>3.09</v>
          </cell>
        </row>
        <row r="160">
          <cell r="A160">
            <v>2.42</v>
          </cell>
        </row>
        <row r="161">
          <cell r="A161">
            <v>2.35</v>
          </cell>
        </row>
        <row r="162">
          <cell r="A162">
            <v>2.71</v>
          </cell>
        </row>
        <row r="163">
          <cell r="A163">
            <v>3.12</v>
          </cell>
        </row>
        <row r="164">
          <cell r="A164">
            <v>2.5299999999999998</v>
          </cell>
        </row>
        <row r="165">
          <cell r="A165">
            <v>2.71</v>
          </cell>
        </row>
        <row r="166">
          <cell r="A166">
            <v>2.2999999999999998</v>
          </cell>
        </row>
        <row r="167">
          <cell r="A167">
            <v>2.68</v>
          </cell>
        </row>
        <row r="168">
          <cell r="A168">
            <v>3.43</v>
          </cell>
        </row>
        <row r="169">
          <cell r="A169">
            <v>3.62</v>
          </cell>
        </row>
        <row r="170">
          <cell r="A170">
            <v>3.78</v>
          </cell>
        </row>
        <row r="171">
          <cell r="A171">
            <v>3.93</v>
          </cell>
        </row>
        <row r="172">
          <cell r="A172">
            <v>3.73</v>
          </cell>
        </row>
        <row r="173">
          <cell r="A173">
            <v>3.4</v>
          </cell>
        </row>
        <row r="174">
          <cell r="A174">
            <v>4.43</v>
          </cell>
        </row>
        <row r="175">
          <cell r="A175">
            <v>4.99</v>
          </cell>
        </row>
        <row r="176">
          <cell r="A176">
            <v>2.33</v>
          </cell>
        </row>
        <row r="177">
          <cell r="A177">
            <v>1.34</v>
          </cell>
        </row>
        <row r="178">
          <cell r="A178">
            <v>2.0699999999999998</v>
          </cell>
        </row>
        <row r="179">
          <cell r="A179">
            <v>2.38</v>
          </cell>
        </row>
        <row r="180">
          <cell r="A180">
            <v>3.21</v>
          </cell>
        </row>
        <row r="181">
          <cell r="A181">
            <v>3.27</v>
          </cell>
        </row>
        <row r="182">
          <cell r="A182">
            <v>4.0599999999999996</v>
          </cell>
        </row>
        <row r="183">
          <cell r="A183">
            <v>3.64</v>
          </cell>
        </row>
        <row r="184">
          <cell r="A184">
            <v>2.5</v>
          </cell>
        </row>
        <row r="185">
          <cell r="A185">
            <v>3.36</v>
          </cell>
        </row>
        <row r="186">
          <cell r="A186">
            <v>2.6</v>
          </cell>
        </row>
        <row r="187">
          <cell r="A187">
            <v>2.4</v>
          </cell>
        </row>
        <row r="188">
          <cell r="A188">
            <v>3.49</v>
          </cell>
        </row>
        <row r="189">
          <cell r="A189">
            <v>2.68</v>
          </cell>
        </row>
        <row r="190">
          <cell r="A190">
            <v>1.9</v>
          </cell>
        </row>
        <row r="191">
          <cell r="A191">
            <v>2.88</v>
          </cell>
        </row>
        <row r="192">
          <cell r="A192">
            <v>2.75</v>
          </cell>
        </row>
        <row r="193">
          <cell r="A193">
            <v>2.42</v>
          </cell>
        </row>
        <row r="194">
          <cell r="A194">
            <v>2.31</v>
          </cell>
        </row>
        <row r="195">
          <cell r="A195">
            <v>2.87</v>
          </cell>
        </row>
        <row r="196">
          <cell r="A196">
            <v>3.66</v>
          </cell>
        </row>
        <row r="197">
          <cell r="A197">
            <v>2.92</v>
          </cell>
        </row>
        <row r="198">
          <cell r="A198">
            <v>3.18</v>
          </cell>
        </row>
        <row r="199">
          <cell r="A199">
            <v>3.3</v>
          </cell>
        </row>
        <row r="200">
          <cell r="A200">
            <v>2.2000000000000002</v>
          </cell>
        </row>
        <row r="201">
          <cell r="A201">
            <v>2.5</v>
          </cell>
        </row>
        <row r="202">
          <cell r="A202">
            <v>2.33</v>
          </cell>
        </row>
        <row r="203">
          <cell r="A203">
            <v>3.36</v>
          </cell>
        </row>
        <row r="204">
          <cell r="A204">
            <v>2.64</v>
          </cell>
        </row>
        <row r="205">
          <cell r="A205">
            <v>2.66</v>
          </cell>
        </row>
        <row r="206">
          <cell r="A206">
            <v>2.16</v>
          </cell>
        </row>
        <row r="207">
          <cell r="A207">
            <v>1.89</v>
          </cell>
        </row>
        <row r="208">
          <cell r="A208">
            <v>1.99</v>
          </cell>
        </row>
        <row r="209">
          <cell r="A209">
            <v>2.85</v>
          </cell>
        </row>
        <row r="210">
          <cell r="A210">
            <v>2.61</v>
          </cell>
        </row>
        <row r="211">
          <cell r="A211">
            <v>1.96</v>
          </cell>
        </row>
        <row r="212">
          <cell r="A212">
            <v>1.57</v>
          </cell>
        </row>
        <row r="213">
          <cell r="A213">
            <v>3.79</v>
          </cell>
        </row>
        <row r="214">
          <cell r="A214">
            <v>3.8</v>
          </cell>
        </row>
        <row r="215">
          <cell r="A215">
            <v>2.3199999999999998</v>
          </cell>
        </row>
        <row r="216">
          <cell r="A216">
            <v>2.0699999999999998</v>
          </cell>
        </row>
        <row r="217">
          <cell r="A217">
            <v>1.5</v>
          </cell>
        </row>
        <row r="218">
          <cell r="A218">
            <v>1.86</v>
          </cell>
        </row>
        <row r="219">
          <cell r="A219">
            <v>1.95</v>
          </cell>
        </row>
        <row r="220">
          <cell r="A220">
            <v>2.87</v>
          </cell>
        </row>
        <row r="221">
          <cell r="A221">
            <v>2.67</v>
          </cell>
        </row>
        <row r="222">
          <cell r="A222">
            <v>4.0599999999999996</v>
          </cell>
        </row>
        <row r="223">
          <cell r="A223">
            <v>5.38</v>
          </cell>
        </row>
        <row r="224">
          <cell r="A224">
            <v>3.29</v>
          </cell>
        </row>
        <row r="225">
          <cell r="A225">
            <v>2.34</v>
          </cell>
        </row>
        <row r="226">
          <cell r="A226">
            <v>3.23</v>
          </cell>
        </row>
        <row r="227">
          <cell r="A227">
            <v>3.4</v>
          </cell>
        </row>
        <row r="228">
          <cell r="A228">
            <v>2.68</v>
          </cell>
        </row>
        <row r="229">
          <cell r="A229">
            <v>2.2200000000000002</v>
          </cell>
        </row>
        <row r="230">
          <cell r="A230">
            <v>4.8600000000000003</v>
          </cell>
        </row>
        <row r="231">
          <cell r="A231">
            <v>6.13</v>
          </cell>
        </row>
        <row r="232">
          <cell r="A232">
            <v>4.1500000000000004</v>
          </cell>
        </row>
        <row r="233">
          <cell r="A233">
            <v>3.6</v>
          </cell>
        </row>
        <row r="234">
          <cell r="A234">
            <v>2.38</v>
          </cell>
        </row>
        <row r="235">
          <cell r="A235">
            <v>2.04</v>
          </cell>
        </row>
        <row r="236">
          <cell r="A236">
            <v>2.46</v>
          </cell>
        </row>
        <row r="237">
          <cell r="A237">
            <v>2.02</v>
          </cell>
        </row>
        <row r="238">
          <cell r="A238">
            <v>3.9</v>
          </cell>
        </row>
        <row r="239">
          <cell r="A239">
            <v>3.8</v>
          </cell>
        </row>
        <row r="240">
          <cell r="A240">
            <v>3.62</v>
          </cell>
        </row>
        <row r="241">
          <cell r="A241">
            <v>1.96</v>
          </cell>
        </row>
        <row r="242">
          <cell r="A242">
            <v>4.2</v>
          </cell>
        </row>
        <row r="243">
          <cell r="A243">
            <v>4.43</v>
          </cell>
        </row>
        <row r="244">
          <cell r="A244">
            <v>4.6500000000000004</v>
          </cell>
        </row>
        <row r="245">
          <cell r="A245">
            <v>2.92</v>
          </cell>
        </row>
        <row r="246">
          <cell r="A246">
            <v>1.54</v>
          </cell>
        </row>
        <row r="247">
          <cell r="A247">
            <v>2.81</v>
          </cell>
        </row>
        <row r="248">
          <cell r="A248">
            <v>3.81</v>
          </cell>
        </row>
        <row r="249">
          <cell r="A249">
            <v>3.3</v>
          </cell>
        </row>
        <row r="250">
          <cell r="A250">
            <v>2.86</v>
          </cell>
        </row>
        <row r="251">
          <cell r="A251">
            <v>5.79</v>
          </cell>
        </row>
        <row r="252">
          <cell r="A252">
            <v>5.5</v>
          </cell>
        </row>
        <row r="253">
          <cell r="A253">
            <v>4.45</v>
          </cell>
        </row>
        <row r="254">
          <cell r="A254">
            <v>5.89</v>
          </cell>
        </row>
        <row r="255">
          <cell r="A255">
            <v>2.73</v>
          </cell>
        </row>
        <row r="256">
          <cell r="A256">
            <v>1.59</v>
          </cell>
        </row>
        <row r="257">
          <cell r="A257">
            <v>3.04</v>
          </cell>
        </row>
        <row r="258">
          <cell r="A258">
            <v>3.67</v>
          </cell>
        </row>
        <row r="259">
          <cell r="A259">
            <v>3.92</v>
          </cell>
        </row>
        <row r="260">
          <cell r="A260">
            <v>4.0599999999999996</v>
          </cell>
        </row>
        <row r="261">
          <cell r="A261">
            <v>2.1800000000000002</v>
          </cell>
        </row>
        <row r="262">
          <cell r="A262">
            <v>1.54</v>
          </cell>
        </row>
        <row r="263">
          <cell r="A263">
            <v>1.7</v>
          </cell>
        </row>
        <row r="264">
          <cell r="A264">
            <v>1.75</v>
          </cell>
        </row>
        <row r="265">
          <cell r="A265">
            <v>1.64</v>
          </cell>
        </row>
        <row r="266">
          <cell r="A266">
            <v>2.19</v>
          </cell>
        </row>
        <row r="267">
          <cell r="A267">
            <v>2.31</v>
          </cell>
        </row>
        <row r="268">
          <cell r="A268">
            <v>4.97</v>
          </cell>
        </row>
        <row r="269">
          <cell r="A269">
            <v>6.67</v>
          </cell>
        </row>
        <row r="270">
          <cell r="A270">
            <v>6.44</v>
          </cell>
        </row>
        <row r="271">
          <cell r="A271">
            <v>3.1</v>
          </cell>
        </row>
        <row r="272">
          <cell r="A272">
            <v>1.9</v>
          </cell>
        </row>
        <row r="273">
          <cell r="A273">
            <v>2.2799999999999998</v>
          </cell>
        </row>
        <row r="274">
          <cell r="A274">
            <v>2.34</v>
          </cell>
        </row>
        <row r="275">
          <cell r="A275">
            <v>4.0599999999999996</v>
          </cell>
        </row>
        <row r="276">
          <cell r="A276">
            <v>1.46</v>
          </cell>
        </row>
        <row r="277">
          <cell r="A277">
            <v>2.36</v>
          </cell>
        </row>
        <row r="278">
          <cell r="A278">
            <v>2.23</v>
          </cell>
        </row>
        <row r="279">
          <cell r="A279">
            <v>2.2400000000000002</v>
          </cell>
        </row>
        <row r="280">
          <cell r="A280">
            <v>3.29</v>
          </cell>
        </row>
        <row r="281">
          <cell r="A281">
            <v>4.63</v>
          </cell>
        </row>
        <row r="282">
          <cell r="A282">
            <v>5.26</v>
          </cell>
        </row>
        <row r="283">
          <cell r="A283">
            <v>2.12</v>
          </cell>
        </row>
        <row r="284">
          <cell r="A284">
            <v>2.9</v>
          </cell>
        </row>
        <row r="285">
          <cell r="A285">
            <v>1.8</v>
          </cell>
        </row>
        <row r="286">
          <cell r="A286">
            <v>2.56</v>
          </cell>
        </row>
        <row r="287">
          <cell r="A287">
            <v>3.91</v>
          </cell>
        </row>
        <row r="288">
          <cell r="A288">
            <v>2.97</v>
          </cell>
        </row>
        <row r="289">
          <cell r="A289">
            <v>3.41</v>
          </cell>
        </row>
        <row r="290">
          <cell r="A290">
            <v>3.33</v>
          </cell>
        </row>
        <row r="291">
          <cell r="A291">
            <v>2.2000000000000002</v>
          </cell>
        </row>
        <row r="292">
          <cell r="A292">
            <v>2.59</v>
          </cell>
        </row>
        <row r="293">
          <cell r="A293">
            <v>7.73</v>
          </cell>
        </row>
        <row r="294">
          <cell r="A294">
            <v>6.57</v>
          </cell>
        </row>
        <row r="295">
          <cell r="A295">
            <v>2.25</v>
          </cell>
        </row>
        <row r="296">
          <cell r="A296">
            <v>3.55</v>
          </cell>
        </row>
        <row r="297">
          <cell r="A297">
            <v>2.13</v>
          </cell>
        </row>
        <row r="298">
          <cell r="A298">
            <v>1.97</v>
          </cell>
        </row>
        <row r="299">
          <cell r="A299">
            <v>2.0499999999999998</v>
          </cell>
        </row>
        <row r="300">
          <cell r="A300">
            <v>4.3600000000000003</v>
          </cell>
        </row>
        <row r="301">
          <cell r="A301">
            <v>3.77</v>
          </cell>
        </row>
        <row r="302">
          <cell r="A302">
            <v>5.43</v>
          </cell>
        </row>
        <row r="303">
          <cell r="A303">
            <v>6.23</v>
          </cell>
        </row>
        <row r="304">
          <cell r="A304">
            <v>5.5</v>
          </cell>
        </row>
        <row r="305">
          <cell r="A305">
            <v>3.36</v>
          </cell>
        </row>
        <row r="306">
          <cell r="A306">
            <v>2.95</v>
          </cell>
        </row>
        <row r="307">
          <cell r="A307">
            <v>2.76</v>
          </cell>
        </row>
        <row r="308">
          <cell r="A308">
            <v>2.82</v>
          </cell>
        </row>
        <row r="309">
          <cell r="A309">
            <v>5.07</v>
          </cell>
        </row>
        <row r="310">
          <cell r="A310">
            <v>3.09</v>
          </cell>
        </row>
        <row r="311">
          <cell r="A311">
            <v>2.79</v>
          </cell>
        </row>
        <row r="312">
          <cell r="A312">
            <v>2.38</v>
          </cell>
        </row>
        <row r="313">
          <cell r="A313">
            <v>3.77</v>
          </cell>
        </row>
        <row r="314">
          <cell r="A314">
            <v>2.37</v>
          </cell>
        </row>
        <row r="315">
          <cell r="A315">
            <v>1.5</v>
          </cell>
        </row>
        <row r="316">
          <cell r="A316">
            <v>2.11</v>
          </cell>
        </row>
        <row r="317">
          <cell r="A317">
            <v>4.3600000000000003</v>
          </cell>
        </row>
        <row r="318">
          <cell r="A318">
            <v>5.64</v>
          </cell>
        </row>
        <row r="319">
          <cell r="A319">
            <v>3.81</v>
          </cell>
        </row>
        <row r="320">
          <cell r="A320">
            <v>4.55</v>
          </cell>
        </row>
        <row r="321">
          <cell r="A321">
            <v>4.6100000000000003</v>
          </cell>
        </row>
        <row r="322">
          <cell r="A322">
            <v>5.0599999999999996</v>
          </cell>
        </row>
        <row r="323">
          <cell r="A323">
            <v>2.5499999999999998</v>
          </cell>
        </row>
        <row r="324">
          <cell r="A324">
            <v>5.75</v>
          </cell>
        </row>
        <row r="325">
          <cell r="A325">
            <v>4.3899999999999997</v>
          </cell>
        </row>
        <row r="326">
          <cell r="A326">
            <v>1.59</v>
          </cell>
        </row>
        <row r="327">
          <cell r="A327">
            <v>2.09</v>
          </cell>
        </row>
        <row r="328">
          <cell r="A328">
            <v>2.66</v>
          </cell>
        </row>
        <row r="329">
          <cell r="A329">
            <v>5.6</v>
          </cell>
        </row>
        <row r="330">
          <cell r="A330">
            <v>5.12</v>
          </cell>
        </row>
        <row r="331">
          <cell r="A331">
            <v>3.1</v>
          </cell>
        </row>
        <row r="332">
          <cell r="A332">
            <v>1.79</v>
          </cell>
        </row>
        <row r="333">
          <cell r="A333">
            <v>1.8</v>
          </cell>
        </row>
        <row r="334">
          <cell r="A334">
            <v>2.4</v>
          </cell>
        </row>
        <row r="335">
          <cell r="A335">
            <v>2.37</v>
          </cell>
        </row>
        <row r="336">
          <cell r="A336">
            <v>1.72</v>
          </cell>
        </row>
        <row r="337">
          <cell r="A337">
            <v>1.1399999999999999</v>
          </cell>
        </row>
        <row r="338">
          <cell r="A338">
            <v>1.93</v>
          </cell>
        </row>
        <row r="339">
          <cell r="A339">
            <v>1.93</v>
          </cell>
        </row>
        <row r="340">
          <cell r="A340">
            <v>1.56</v>
          </cell>
        </row>
        <row r="341">
          <cell r="A341">
            <v>2.23</v>
          </cell>
        </row>
        <row r="342">
          <cell r="A342">
            <v>3.18</v>
          </cell>
        </row>
        <row r="343">
          <cell r="A343">
            <v>1.98</v>
          </cell>
        </row>
        <row r="344">
          <cell r="A344">
            <v>3.27</v>
          </cell>
        </row>
        <row r="345">
          <cell r="A345">
            <v>2.39</v>
          </cell>
        </row>
        <row r="346">
          <cell r="A346">
            <v>2.82</v>
          </cell>
        </row>
        <row r="347">
          <cell r="A347">
            <v>6.81</v>
          </cell>
        </row>
        <row r="348">
          <cell r="A348">
            <v>4.79</v>
          </cell>
        </row>
        <row r="349">
          <cell r="A349">
            <v>2.62</v>
          </cell>
        </row>
        <row r="350">
          <cell r="A350">
            <v>2.4300000000000002</v>
          </cell>
        </row>
        <row r="351">
          <cell r="A351">
            <v>2.97</v>
          </cell>
        </row>
        <row r="352">
          <cell r="A352">
            <v>2.46</v>
          </cell>
        </row>
        <row r="353">
          <cell r="A353">
            <v>2.78</v>
          </cell>
        </row>
        <row r="354">
          <cell r="A354">
            <v>2.29</v>
          </cell>
        </row>
        <row r="355">
          <cell r="A355">
            <v>1.91</v>
          </cell>
        </row>
        <row r="356">
          <cell r="A356">
            <v>1.1399999999999999</v>
          </cell>
        </row>
        <row r="357">
          <cell r="A357">
            <v>1.52</v>
          </cell>
        </row>
        <row r="358">
          <cell r="A358">
            <v>1.36</v>
          </cell>
        </row>
        <row r="359">
          <cell r="A359">
            <v>3.83</v>
          </cell>
        </row>
        <row r="360">
          <cell r="A360">
            <v>2.81</v>
          </cell>
        </row>
        <row r="361">
          <cell r="A361">
            <v>1.18</v>
          </cell>
        </row>
        <row r="362">
          <cell r="A362">
            <v>1.86</v>
          </cell>
        </row>
        <row r="363">
          <cell r="A363">
            <v>5.62</v>
          </cell>
        </row>
        <row r="364">
          <cell r="A364">
            <v>4.92</v>
          </cell>
        </row>
        <row r="365">
          <cell r="A365">
            <v>1.8</v>
          </cell>
        </row>
      </sheetData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8_Rad"/>
      <sheetName val="data"/>
    </sheetNames>
    <sheetDataSet>
      <sheetData sheetId="0"/>
      <sheetData sheetId="1">
        <row r="1">
          <cell r="A1">
            <v>10.82</v>
          </cell>
        </row>
        <row r="2">
          <cell r="A2">
            <v>10.31</v>
          </cell>
        </row>
        <row r="3">
          <cell r="A3">
            <v>9.9</v>
          </cell>
        </row>
        <row r="4">
          <cell r="A4">
            <v>10.73</v>
          </cell>
        </row>
        <row r="5">
          <cell r="A5">
            <v>10.88</v>
          </cell>
        </row>
        <row r="6">
          <cell r="A6">
            <v>5.49</v>
          </cell>
        </row>
        <row r="7">
          <cell r="A7">
            <v>10.35</v>
          </cell>
        </row>
        <row r="8">
          <cell r="A8">
            <v>10.4</v>
          </cell>
        </row>
        <row r="9">
          <cell r="A9">
            <v>7.6</v>
          </cell>
        </row>
        <row r="10">
          <cell r="A10">
            <v>10.8</v>
          </cell>
        </row>
        <row r="11">
          <cell r="A11">
            <v>10.37</v>
          </cell>
        </row>
        <row r="12">
          <cell r="A12">
            <v>11.47</v>
          </cell>
        </row>
        <row r="13">
          <cell r="A13">
            <v>6.62</v>
          </cell>
        </row>
        <row r="14">
          <cell r="A14">
            <v>7.3</v>
          </cell>
        </row>
        <row r="15">
          <cell r="A15">
            <v>7.59</v>
          </cell>
        </row>
        <row r="16">
          <cell r="A16">
            <v>11.96</v>
          </cell>
        </row>
        <row r="17">
          <cell r="A17">
            <v>12.15</v>
          </cell>
        </row>
        <row r="18">
          <cell r="A18">
            <v>11.12</v>
          </cell>
        </row>
        <row r="19">
          <cell r="A19">
            <v>5.76</v>
          </cell>
        </row>
        <row r="20">
          <cell r="A20">
            <v>11.21</v>
          </cell>
        </row>
        <row r="21">
          <cell r="A21">
            <v>12.03</v>
          </cell>
        </row>
        <row r="22">
          <cell r="A22">
            <v>12.6</v>
          </cell>
        </row>
        <row r="23">
          <cell r="A23">
            <v>12.6</v>
          </cell>
        </row>
        <row r="24">
          <cell r="A24">
            <v>11.63</v>
          </cell>
        </row>
        <row r="25">
          <cell r="A25">
            <v>8.5500000000000007</v>
          </cell>
        </row>
        <row r="26">
          <cell r="A26">
            <v>7.91</v>
          </cell>
        </row>
        <row r="27">
          <cell r="A27">
            <v>10.23</v>
          </cell>
        </row>
        <row r="28">
          <cell r="A28">
            <v>8.98</v>
          </cell>
        </row>
        <row r="29">
          <cell r="A29">
            <v>9.73</v>
          </cell>
        </row>
        <row r="30">
          <cell r="A30">
            <v>8.3699999999999992</v>
          </cell>
        </row>
        <row r="31">
          <cell r="A31">
            <v>9.83</v>
          </cell>
        </row>
        <row r="32">
          <cell r="A32">
            <v>10.74</v>
          </cell>
        </row>
        <row r="33">
          <cell r="A33">
            <v>8.1</v>
          </cell>
        </row>
        <row r="34">
          <cell r="A34">
            <v>14.36</v>
          </cell>
        </row>
        <row r="35">
          <cell r="A35">
            <v>6.72</v>
          </cell>
        </row>
        <row r="36">
          <cell r="A36">
            <v>9.58</v>
          </cell>
        </row>
        <row r="37">
          <cell r="A37">
            <v>12.42</v>
          </cell>
        </row>
        <row r="38">
          <cell r="A38">
            <v>13.74</v>
          </cell>
        </row>
        <row r="39">
          <cell r="A39">
            <v>13.66</v>
          </cell>
        </row>
        <row r="40">
          <cell r="A40">
            <v>13.86</v>
          </cell>
        </row>
        <row r="41">
          <cell r="A41">
            <v>12.63</v>
          </cell>
        </row>
        <row r="42">
          <cell r="A42">
            <v>13.46</v>
          </cell>
        </row>
        <row r="43">
          <cell r="A43">
            <v>8.3000000000000007</v>
          </cell>
        </row>
        <row r="44">
          <cell r="A44">
            <v>15.26</v>
          </cell>
        </row>
        <row r="45">
          <cell r="A45">
            <v>14.82</v>
          </cell>
        </row>
        <row r="46">
          <cell r="A46">
            <v>15.65</v>
          </cell>
        </row>
        <row r="47">
          <cell r="A47">
            <v>13.89</v>
          </cell>
        </row>
        <row r="48">
          <cell r="A48">
            <v>15.59</v>
          </cell>
        </row>
        <row r="49">
          <cell r="A49">
            <v>6.45</v>
          </cell>
        </row>
        <row r="50">
          <cell r="A50">
            <v>12.25</v>
          </cell>
        </row>
        <row r="51">
          <cell r="A51">
            <v>15.02</v>
          </cell>
        </row>
        <row r="52">
          <cell r="A52">
            <v>11.89</v>
          </cell>
        </row>
        <row r="53">
          <cell r="A53">
            <v>15.77</v>
          </cell>
        </row>
        <row r="54">
          <cell r="A54">
            <v>17.12</v>
          </cell>
        </row>
        <row r="55">
          <cell r="A55">
            <v>16.11</v>
          </cell>
        </row>
        <row r="56">
          <cell r="A56">
            <v>13.04</v>
          </cell>
        </row>
        <row r="57">
          <cell r="A57">
            <v>17.02</v>
          </cell>
        </row>
        <row r="58">
          <cell r="A58">
            <v>9.8000000000000007</v>
          </cell>
        </row>
        <row r="59">
          <cell r="A59">
            <v>15.2</v>
          </cell>
        </row>
        <row r="60">
          <cell r="A60">
            <v>11.08</v>
          </cell>
        </row>
        <row r="61">
          <cell r="A61">
            <v>7.69</v>
          </cell>
        </row>
        <row r="62">
          <cell r="A62">
            <v>8.7899999999999991</v>
          </cell>
        </row>
        <row r="63">
          <cell r="A63">
            <v>10.57</v>
          </cell>
        </row>
        <row r="64">
          <cell r="A64">
            <v>9.0299999999999994</v>
          </cell>
        </row>
        <row r="65">
          <cell r="A65">
            <v>15.16</v>
          </cell>
        </row>
        <row r="66">
          <cell r="A66">
            <v>18.559999999999999</v>
          </cell>
        </row>
        <row r="67">
          <cell r="A67">
            <v>15.82</v>
          </cell>
        </row>
        <row r="68">
          <cell r="A68">
            <v>19.510000000000002</v>
          </cell>
        </row>
        <row r="69">
          <cell r="A69">
            <v>16.829999999999998</v>
          </cell>
        </row>
        <row r="70">
          <cell r="A70">
            <v>19.010000000000002</v>
          </cell>
        </row>
        <row r="71">
          <cell r="A71">
            <v>20.45</v>
          </cell>
        </row>
        <row r="72">
          <cell r="A72">
            <v>14.98</v>
          </cell>
        </row>
        <row r="73">
          <cell r="A73">
            <v>13.41</v>
          </cell>
        </row>
        <row r="74">
          <cell r="A74">
            <v>10.28</v>
          </cell>
        </row>
        <row r="75">
          <cell r="A75">
            <v>16.41</v>
          </cell>
        </row>
        <row r="76">
          <cell r="A76">
            <v>15.01</v>
          </cell>
        </row>
        <row r="77">
          <cell r="A77">
            <v>11.7</v>
          </cell>
        </row>
        <row r="78">
          <cell r="A78">
            <v>17.64</v>
          </cell>
        </row>
        <row r="79">
          <cell r="A79">
            <v>19</v>
          </cell>
        </row>
        <row r="80">
          <cell r="A80">
            <v>21.59</v>
          </cell>
        </row>
        <row r="81">
          <cell r="A81">
            <v>23.06</v>
          </cell>
        </row>
        <row r="82">
          <cell r="A82">
            <v>15.61</v>
          </cell>
        </row>
        <row r="83">
          <cell r="A83">
            <v>21.42</v>
          </cell>
        </row>
        <row r="84">
          <cell r="A84">
            <v>13.9</v>
          </cell>
        </row>
        <row r="85">
          <cell r="A85">
            <v>21.6</v>
          </cell>
        </row>
        <row r="86">
          <cell r="A86">
            <v>23.37</v>
          </cell>
        </row>
        <row r="87">
          <cell r="A87">
            <v>23.68</v>
          </cell>
        </row>
        <row r="88">
          <cell r="A88">
            <v>15.57</v>
          </cell>
        </row>
        <row r="89">
          <cell r="A89">
            <v>20.05</v>
          </cell>
        </row>
        <row r="90">
          <cell r="A90">
            <v>23.32</v>
          </cell>
        </row>
        <row r="91">
          <cell r="A91">
            <v>23.28</v>
          </cell>
        </row>
        <row r="92">
          <cell r="A92">
            <v>16.2</v>
          </cell>
        </row>
        <row r="93">
          <cell r="A93">
            <v>22.27</v>
          </cell>
        </row>
        <row r="94">
          <cell r="A94">
            <v>25.32</v>
          </cell>
        </row>
        <row r="95">
          <cell r="A95">
            <v>23.68</v>
          </cell>
        </row>
        <row r="96">
          <cell r="A96">
            <v>11.92</v>
          </cell>
        </row>
        <row r="97">
          <cell r="A97">
            <v>10.81</v>
          </cell>
        </row>
        <row r="98">
          <cell r="A98">
            <v>21.75</v>
          </cell>
        </row>
        <row r="99">
          <cell r="A99">
            <v>19.829999999999998</v>
          </cell>
        </row>
        <row r="100">
          <cell r="A100">
            <v>16.87</v>
          </cell>
        </row>
        <row r="101">
          <cell r="A101">
            <v>22.38</v>
          </cell>
        </row>
        <row r="102">
          <cell r="A102">
            <v>19.14</v>
          </cell>
        </row>
        <row r="103">
          <cell r="A103">
            <v>21.49</v>
          </cell>
        </row>
        <row r="104">
          <cell r="A104">
            <v>24.05</v>
          </cell>
        </row>
        <row r="105">
          <cell r="A105">
            <v>24.1</v>
          </cell>
        </row>
        <row r="106">
          <cell r="A106">
            <v>26.88</v>
          </cell>
        </row>
        <row r="107">
          <cell r="A107">
            <v>26.62</v>
          </cell>
        </row>
        <row r="108">
          <cell r="A108">
            <v>26.97</v>
          </cell>
        </row>
        <row r="109">
          <cell r="A109">
            <v>24.36</v>
          </cell>
        </row>
        <row r="110">
          <cell r="A110">
            <v>15.84</v>
          </cell>
        </row>
        <row r="111">
          <cell r="A111">
            <v>19.36</v>
          </cell>
        </row>
        <row r="112">
          <cell r="A112">
            <v>22.63</v>
          </cell>
        </row>
        <row r="113">
          <cell r="A113">
            <v>18.350000000000001</v>
          </cell>
        </row>
        <row r="114">
          <cell r="A114">
            <v>24.88</v>
          </cell>
        </row>
        <row r="115">
          <cell r="A115">
            <v>8.1199999999999992</v>
          </cell>
        </row>
        <row r="116">
          <cell r="A116">
            <v>11.91</v>
          </cell>
        </row>
        <row r="117">
          <cell r="A117">
            <v>23.13</v>
          </cell>
        </row>
        <row r="118">
          <cell r="A118">
            <v>27.36</v>
          </cell>
        </row>
        <row r="119">
          <cell r="A119">
            <v>28.41</v>
          </cell>
        </row>
        <row r="120">
          <cell r="A120">
            <v>22.57</v>
          </cell>
        </row>
        <row r="121">
          <cell r="A121">
            <v>20.97</v>
          </cell>
        </row>
        <row r="122">
          <cell r="A122">
            <v>26.44</v>
          </cell>
        </row>
        <row r="123">
          <cell r="A123">
            <v>21.87</v>
          </cell>
        </row>
        <row r="124">
          <cell r="A124">
            <v>24.11</v>
          </cell>
        </row>
        <row r="125">
          <cell r="A125">
            <v>24.03</v>
          </cell>
        </row>
        <row r="126">
          <cell r="A126">
            <v>26.39</v>
          </cell>
        </row>
        <row r="127">
          <cell r="A127">
            <v>25.48</v>
          </cell>
        </row>
        <row r="128">
          <cell r="A128">
            <v>23.21</v>
          </cell>
        </row>
        <row r="129">
          <cell r="A129">
            <v>21.04</v>
          </cell>
        </row>
        <row r="130">
          <cell r="A130">
            <v>17.46</v>
          </cell>
        </row>
        <row r="131">
          <cell r="A131">
            <v>23.29</v>
          </cell>
        </row>
        <row r="132">
          <cell r="A132">
            <v>26.2</v>
          </cell>
        </row>
        <row r="133">
          <cell r="A133">
            <v>27.08</v>
          </cell>
        </row>
        <row r="134">
          <cell r="A134">
            <v>25.1</v>
          </cell>
        </row>
        <row r="135">
          <cell r="A135">
            <v>28.8</v>
          </cell>
        </row>
        <row r="136">
          <cell r="A136">
            <v>29.85</v>
          </cell>
        </row>
        <row r="137">
          <cell r="A137">
            <v>23.07</v>
          </cell>
        </row>
        <row r="138">
          <cell r="A138">
            <v>26.6</v>
          </cell>
        </row>
        <row r="139">
          <cell r="A139">
            <v>26.68</v>
          </cell>
        </row>
        <row r="140">
          <cell r="A140">
            <v>25.86</v>
          </cell>
        </row>
        <row r="141">
          <cell r="A141">
            <v>25</v>
          </cell>
        </row>
        <row r="142">
          <cell r="A142">
            <v>28.39</v>
          </cell>
        </row>
        <row r="143">
          <cell r="A143">
            <v>24.6</v>
          </cell>
        </row>
        <row r="144">
          <cell r="A144">
            <v>24.41</v>
          </cell>
        </row>
        <row r="145">
          <cell r="A145">
            <v>26.02</v>
          </cell>
        </row>
        <row r="146">
          <cell r="A146">
            <v>26.71</v>
          </cell>
        </row>
        <row r="147">
          <cell r="A147">
            <v>23.2</v>
          </cell>
        </row>
        <row r="148">
          <cell r="A148">
            <v>27.73</v>
          </cell>
        </row>
        <row r="149">
          <cell r="A149">
            <v>26.06</v>
          </cell>
        </row>
        <row r="150">
          <cell r="A150">
            <v>24.73</v>
          </cell>
        </row>
        <row r="151">
          <cell r="A151">
            <v>28.91</v>
          </cell>
        </row>
        <row r="152">
          <cell r="A152">
            <v>27.38</v>
          </cell>
        </row>
        <row r="153">
          <cell r="A153">
            <v>17.11</v>
          </cell>
        </row>
        <row r="154">
          <cell r="A154">
            <v>25.84</v>
          </cell>
        </row>
        <row r="155">
          <cell r="A155">
            <v>30.01</v>
          </cell>
        </row>
        <row r="156">
          <cell r="A156">
            <v>19.32</v>
          </cell>
        </row>
        <row r="157">
          <cell r="A157">
            <v>20.22</v>
          </cell>
        </row>
        <row r="158">
          <cell r="A158">
            <v>28.11</v>
          </cell>
        </row>
        <row r="159">
          <cell r="A159">
            <v>28.06</v>
          </cell>
        </row>
        <row r="160">
          <cell r="A160">
            <v>20.64</v>
          </cell>
        </row>
        <row r="161">
          <cell r="A161">
            <v>25</v>
          </cell>
        </row>
        <row r="162">
          <cell r="A162">
            <v>27.58</v>
          </cell>
        </row>
        <row r="163">
          <cell r="A163">
            <v>28.43</v>
          </cell>
        </row>
        <row r="164">
          <cell r="A164">
            <v>26.62</v>
          </cell>
        </row>
        <row r="165">
          <cell r="A165">
            <v>29.5</v>
          </cell>
        </row>
        <row r="166">
          <cell r="A166">
            <v>30.24</v>
          </cell>
        </row>
        <row r="167">
          <cell r="A167">
            <v>29.89</v>
          </cell>
        </row>
        <row r="168">
          <cell r="A168">
            <v>29.98</v>
          </cell>
        </row>
        <row r="169">
          <cell r="A169">
            <v>30.06</v>
          </cell>
        </row>
        <row r="170">
          <cell r="A170">
            <v>30.23</v>
          </cell>
        </row>
        <row r="171">
          <cell r="A171">
            <v>30.67</v>
          </cell>
        </row>
        <row r="172">
          <cell r="A172">
            <v>30.23</v>
          </cell>
        </row>
        <row r="173">
          <cell r="A173">
            <v>30.1</v>
          </cell>
        </row>
        <row r="174">
          <cell r="A174">
            <v>29.24</v>
          </cell>
        </row>
        <row r="175">
          <cell r="A175">
            <v>28.63</v>
          </cell>
        </row>
        <row r="176">
          <cell r="A176">
            <v>28.36</v>
          </cell>
        </row>
        <row r="177">
          <cell r="A177">
            <v>28.54</v>
          </cell>
        </row>
        <row r="178">
          <cell r="A178">
            <v>29.03</v>
          </cell>
        </row>
        <row r="179">
          <cell r="A179">
            <v>24.26</v>
          </cell>
        </row>
        <row r="180">
          <cell r="A180">
            <v>27.6</v>
          </cell>
        </row>
        <row r="181">
          <cell r="A181">
            <v>26.16</v>
          </cell>
        </row>
        <row r="182">
          <cell r="A182">
            <v>29.2</v>
          </cell>
        </row>
        <row r="183">
          <cell r="A183">
            <v>31.1</v>
          </cell>
        </row>
        <row r="184">
          <cell r="A184">
            <v>26.27</v>
          </cell>
        </row>
        <row r="185">
          <cell r="A185">
            <v>27.94</v>
          </cell>
        </row>
        <row r="186">
          <cell r="A186">
            <v>30.61</v>
          </cell>
        </row>
        <row r="187">
          <cell r="A187">
            <v>29.3</v>
          </cell>
        </row>
        <row r="188">
          <cell r="A188">
            <v>24.61</v>
          </cell>
        </row>
        <row r="189">
          <cell r="A189">
            <v>27.7</v>
          </cell>
        </row>
        <row r="190">
          <cell r="A190">
            <v>29.11</v>
          </cell>
        </row>
        <row r="191">
          <cell r="A191">
            <v>28.91</v>
          </cell>
        </row>
        <row r="192">
          <cell r="A192">
            <v>28.97</v>
          </cell>
        </row>
        <row r="193">
          <cell r="A193">
            <v>28.78</v>
          </cell>
        </row>
        <row r="194">
          <cell r="A194">
            <v>25.69</v>
          </cell>
        </row>
        <row r="195">
          <cell r="A195">
            <v>27.79</v>
          </cell>
        </row>
        <row r="196">
          <cell r="A196">
            <v>25.31</v>
          </cell>
        </row>
        <row r="197">
          <cell r="A197">
            <v>30.59</v>
          </cell>
        </row>
        <row r="198">
          <cell r="A198">
            <v>27.55</v>
          </cell>
        </row>
        <row r="199">
          <cell r="A199">
            <v>26.04</v>
          </cell>
        </row>
        <row r="200">
          <cell r="A200">
            <v>24.66</v>
          </cell>
        </row>
        <row r="201">
          <cell r="A201">
            <v>23.39</v>
          </cell>
        </row>
        <row r="202">
          <cell r="A202">
            <v>28.86</v>
          </cell>
        </row>
        <row r="203">
          <cell r="A203">
            <v>26.16</v>
          </cell>
        </row>
        <row r="204">
          <cell r="A204">
            <v>27.99</v>
          </cell>
        </row>
        <row r="205">
          <cell r="A205">
            <v>28.9</v>
          </cell>
        </row>
        <row r="206">
          <cell r="A206">
            <v>28.61</v>
          </cell>
        </row>
        <row r="207">
          <cell r="A207">
            <v>28.14</v>
          </cell>
        </row>
        <row r="208">
          <cell r="A208">
            <v>27.99</v>
          </cell>
        </row>
        <row r="209">
          <cell r="A209">
            <v>28.47</v>
          </cell>
        </row>
        <row r="210">
          <cell r="A210">
            <v>29.33</v>
          </cell>
        </row>
        <row r="211">
          <cell r="A211">
            <v>29.17</v>
          </cell>
        </row>
        <row r="212">
          <cell r="A212">
            <v>27.83</v>
          </cell>
        </row>
        <row r="213">
          <cell r="A213">
            <v>28.24</v>
          </cell>
        </row>
        <row r="214">
          <cell r="A214">
            <v>27.68</v>
          </cell>
        </row>
        <row r="215">
          <cell r="A215">
            <v>26.29</v>
          </cell>
        </row>
        <row r="216">
          <cell r="A216">
            <v>26.79</v>
          </cell>
        </row>
        <row r="217">
          <cell r="A217">
            <v>26.21</v>
          </cell>
        </row>
        <row r="218">
          <cell r="A218">
            <v>24.58</v>
          </cell>
        </row>
        <row r="219">
          <cell r="A219">
            <v>22.17</v>
          </cell>
        </row>
        <row r="220">
          <cell r="A220">
            <v>23.69</v>
          </cell>
        </row>
        <row r="221">
          <cell r="A221">
            <v>24.32</v>
          </cell>
        </row>
        <row r="222">
          <cell r="A222">
            <v>22.89</v>
          </cell>
        </row>
        <row r="223">
          <cell r="A223">
            <v>23.06</v>
          </cell>
        </row>
        <row r="224">
          <cell r="A224">
            <v>25.48</v>
          </cell>
        </row>
        <row r="225">
          <cell r="A225">
            <v>23.82</v>
          </cell>
        </row>
        <row r="226">
          <cell r="A226">
            <v>25.24</v>
          </cell>
        </row>
        <row r="227">
          <cell r="A227">
            <v>20.46</v>
          </cell>
        </row>
        <row r="228">
          <cell r="A228">
            <v>20.52</v>
          </cell>
        </row>
        <row r="229">
          <cell r="A229">
            <v>20.67</v>
          </cell>
        </row>
        <row r="230">
          <cell r="A230">
            <v>21.2</v>
          </cell>
        </row>
        <row r="231">
          <cell r="A231">
            <v>17.7</v>
          </cell>
        </row>
        <row r="232">
          <cell r="A232">
            <v>25.42</v>
          </cell>
        </row>
        <row r="233">
          <cell r="A233">
            <v>25.09</v>
          </cell>
        </row>
        <row r="234">
          <cell r="A234">
            <v>25.15</v>
          </cell>
        </row>
        <row r="235">
          <cell r="A235">
            <v>20.11</v>
          </cell>
        </row>
        <row r="236">
          <cell r="A236">
            <v>24.42</v>
          </cell>
        </row>
        <row r="237">
          <cell r="A237">
            <v>21.24</v>
          </cell>
        </row>
        <row r="238">
          <cell r="A238">
            <v>23.38</v>
          </cell>
        </row>
        <row r="239">
          <cell r="A239">
            <v>22.97</v>
          </cell>
        </row>
        <row r="240">
          <cell r="A240">
            <v>21.12</v>
          </cell>
        </row>
        <row r="241">
          <cell r="A241">
            <v>23.4</v>
          </cell>
        </row>
        <row r="242">
          <cell r="A242">
            <v>21.61</v>
          </cell>
        </row>
        <row r="243">
          <cell r="A243">
            <v>22.93</v>
          </cell>
        </row>
        <row r="244">
          <cell r="A244">
            <v>22.47</v>
          </cell>
        </row>
        <row r="245">
          <cell r="A245">
            <v>19.14</v>
          </cell>
        </row>
        <row r="246">
          <cell r="A246">
            <v>17.190000000000001</v>
          </cell>
        </row>
        <row r="247">
          <cell r="A247">
            <v>21.85</v>
          </cell>
        </row>
        <row r="248">
          <cell r="A248">
            <v>21.62</v>
          </cell>
        </row>
        <row r="249">
          <cell r="A249">
            <v>23.16</v>
          </cell>
        </row>
        <row r="250">
          <cell r="A250">
            <v>20.11</v>
          </cell>
        </row>
        <row r="251">
          <cell r="A251">
            <v>7.74</v>
          </cell>
        </row>
        <row r="252">
          <cell r="A252">
            <v>9.07</v>
          </cell>
        </row>
        <row r="253">
          <cell r="A253">
            <v>17.89</v>
          </cell>
        </row>
        <row r="254">
          <cell r="A254">
            <v>9.64</v>
          </cell>
        </row>
        <row r="255">
          <cell r="A255">
            <v>14.27</v>
          </cell>
        </row>
        <row r="256">
          <cell r="A256">
            <v>19.190000000000001</v>
          </cell>
        </row>
        <row r="257">
          <cell r="A257">
            <v>15.34</v>
          </cell>
        </row>
        <row r="258">
          <cell r="A258">
            <v>10.52</v>
          </cell>
        </row>
        <row r="259">
          <cell r="A259">
            <v>17.41</v>
          </cell>
        </row>
        <row r="260">
          <cell r="A260">
            <v>10.74</v>
          </cell>
        </row>
        <row r="261">
          <cell r="A261">
            <v>17.350000000000001</v>
          </cell>
        </row>
        <row r="262">
          <cell r="A262">
            <v>17.29</v>
          </cell>
        </row>
        <row r="263">
          <cell r="A263">
            <v>20.079999999999998</v>
          </cell>
        </row>
        <row r="264">
          <cell r="A264">
            <v>20.61</v>
          </cell>
        </row>
        <row r="265">
          <cell r="A265">
            <v>19.91</v>
          </cell>
        </row>
        <row r="266">
          <cell r="A266">
            <v>20.53</v>
          </cell>
        </row>
        <row r="267">
          <cell r="A267">
            <v>20.45</v>
          </cell>
        </row>
        <row r="268">
          <cell r="A268">
            <v>16.64</v>
          </cell>
        </row>
        <row r="269">
          <cell r="A269">
            <v>13.74</v>
          </cell>
        </row>
        <row r="270">
          <cell r="A270">
            <v>17.079999999999998</v>
          </cell>
        </row>
        <row r="271">
          <cell r="A271">
            <v>18.38</v>
          </cell>
        </row>
        <row r="272">
          <cell r="A272">
            <v>19.850000000000001</v>
          </cell>
        </row>
        <row r="273">
          <cell r="A273">
            <v>19.309999999999999</v>
          </cell>
        </row>
        <row r="274">
          <cell r="A274">
            <v>14.43</v>
          </cell>
        </row>
        <row r="275">
          <cell r="A275">
            <v>16.420000000000002</v>
          </cell>
        </row>
        <row r="276">
          <cell r="A276">
            <v>18.940000000000001</v>
          </cell>
        </row>
        <row r="277">
          <cell r="A277">
            <v>18.8</v>
          </cell>
        </row>
        <row r="278">
          <cell r="A278">
            <v>18.3</v>
          </cell>
        </row>
        <row r="279">
          <cell r="A279">
            <v>18.34</v>
          </cell>
        </row>
        <row r="280">
          <cell r="A280">
            <v>17.3</v>
          </cell>
        </row>
        <row r="281">
          <cell r="A281">
            <v>9.9700000000000006</v>
          </cell>
        </row>
        <row r="282">
          <cell r="A282">
            <v>7.55</v>
          </cell>
        </row>
        <row r="283">
          <cell r="A283">
            <v>15.42</v>
          </cell>
        </row>
        <row r="284">
          <cell r="A284">
            <v>11.92</v>
          </cell>
        </row>
        <row r="285">
          <cell r="A285">
            <v>16.54</v>
          </cell>
        </row>
        <row r="286">
          <cell r="A286">
            <v>15.5</v>
          </cell>
        </row>
        <row r="287">
          <cell r="A287">
            <v>8.41</v>
          </cell>
        </row>
        <row r="288">
          <cell r="A288">
            <v>14.75</v>
          </cell>
        </row>
        <row r="289">
          <cell r="A289">
            <v>10.99</v>
          </cell>
        </row>
        <row r="290">
          <cell r="A290">
            <v>16.04</v>
          </cell>
        </row>
        <row r="291">
          <cell r="A291">
            <v>10.79</v>
          </cell>
        </row>
        <row r="292">
          <cell r="A292">
            <v>13.54</v>
          </cell>
        </row>
        <row r="293">
          <cell r="A293">
            <v>6.4</v>
          </cell>
        </row>
        <row r="294">
          <cell r="A294">
            <v>9.67</v>
          </cell>
        </row>
        <row r="295">
          <cell r="A295">
            <v>15.25</v>
          </cell>
        </row>
        <row r="296">
          <cell r="A296">
            <v>8.93</v>
          </cell>
        </row>
        <row r="297">
          <cell r="A297">
            <v>15.78</v>
          </cell>
        </row>
        <row r="298">
          <cell r="A298">
            <v>15.87</v>
          </cell>
        </row>
        <row r="299">
          <cell r="A299">
            <v>12.56</v>
          </cell>
        </row>
        <row r="300">
          <cell r="A300">
            <v>6.42</v>
          </cell>
        </row>
        <row r="301">
          <cell r="A301">
            <v>8.25</v>
          </cell>
        </row>
        <row r="302">
          <cell r="A302">
            <v>13.91</v>
          </cell>
        </row>
        <row r="303">
          <cell r="A303">
            <v>4.5</v>
          </cell>
        </row>
        <row r="304">
          <cell r="A304">
            <v>12.85</v>
          </cell>
        </row>
        <row r="305">
          <cell r="A305">
            <v>13.8</v>
          </cell>
        </row>
        <row r="306">
          <cell r="A306">
            <v>10.54</v>
          </cell>
        </row>
        <row r="307">
          <cell r="A307">
            <v>13.04</v>
          </cell>
        </row>
        <row r="308">
          <cell r="A308">
            <v>13.79</v>
          </cell>
        </row>
        <row r="309">
          <cell r="A309">
            <v>3.26</v>
          </cell>
        </row>
        <row r="310">
          <cell r="A310">
            <v>14.04</v>
          </cell>
        </row>
        <row r="311">
          <cell r="A311">
            <v>13.46</v>
          </cell>
        </row>
        <row r="312">
          <cell r="A312">
            <v>10.210000000000001</v>
          </cell>
        </row>
        <row r="313">
          <cell r="A313">
            <v>13.72</v>
          </cell>
        </row>
        <row r="314">
          <cell r="A314">
            <v>12.08</v>
          </cell>
        </row>
        <row r="315">
          <cell r="A315">
            <v>12.99</v>
          </cell>
        </row>
        <row r="316">
          <cell r="A316">
            <v>10.050000000000001</v>
          </cell>
        </row>
        <row r="317">
          <cell r="A317">
            <v>8.83</v>
          </cell>
        </row>
        <row r="318">
          <cell r="A318">
            <v>6.54</v>
          </cell>
        </row>
        <row r="319">
          <cell r="A319">
            <v>8.0399999999999991</v>
          </cell>
        </row>
        <row r="320">
          <cell r="A320">
            <v>6.4</v>
          </cell>
        </row>
        <row r="321">
          <cell r="A321">
            <v>7.15</v>
          </cell>
        </row>
        <row r="322">
          <cell r="A322">
            <v>5.0599999999999996</v>
          </cell>
        </row>
        <row r="323">
          <cell r="A323">
            <v>5.46</v>
          </cell>
        </row>
        <row r="324">
          <cell r="A324">
            <v>7.36</v>
          </cell>
        </row>
        <row r="325">
          <cell r="A325">
            <v>5.14</v>
          </cell>
        </row>
        <row r="326">
          <cell r="A326">
            <v>6.06</v>
          </cell>
        </row>
        <row r="327">
          <cell r="A327">
            <v>5.67</v>
          </cell>
        </row>
        <row r="328">
          <cell r="A328">
            <v>9.68</v>
          </cell>
        </row>
        <row r="329">
          <cell r="A329">
            <v>10.29</v>
          </cell>
        </row>
        <row r="330">
          <cell r="A330">
            <v>10.9</v>
          </cell>
        </row>
        <row r="331">
          <cell r="A331">
            <v>10.79</v>
          </cell>
        </row>
        <row r="332">
          <cell r="A332">
            <v>10.84</v>
          </cell>
        </row>
        <row r="333">
          <cell r="A333">
            <v>11.07</v>
          </cell>
        </row>
        <row r="334">
          <cell r="A334">
            <v>10.48</v>
          </cell>
        </row>
        <row r="335">
          <cell r="A335">
            <v>10</v>
          </cell>
        </row>
        <row r="336">
          <cell r="A336">
            <v>9.84</v>
          </cell>
        </row>
        <row r="337">
          <cell r="A337">
            <v>10.45</v>
          </cell>
        </row>
        <row r="338">
          <cell r="A338">
            <v>10.71</v>
          </cell>
        </row>
        <row r="339">
          <cell r="A339">
            <v>9.89</v>
          </cell>
        </row>
        <row r="340">
          <cell r="A340">
            <v>10.86</v>
          </cell>
        </row>
        <row r="341">
          <cell r="A341">
            <v>10.29</v>
          </cell>
        </row>
        <row r="342">
          <cell r="A342">
            <v>9.5500000000000007</v>
          </cell>
        </row>
        <row r="343">
          <cell r="A343">
            <v>10.62</v>
          </cell>
        </row>
        <row r="344">
          <cell r="A344">
            <v>9.1999999999999993</v>
          </cell>
        </row>
        <row r="345">
          <cell r="A345">
            <v>8.77</v>
          </cell>
        </row>
        <row r="346">
          <cell r="A346">
            <v>10.199999999999999</v>
          </cell>
        </row>
        <row r="347">
          <cell r="A347">
            <v>6.48</v>
          </cell>
        </row>
        <row r="348">
          <cell r="A348">
            <v>10.18</v>
          </cell>
        </row>
        <row r="349">
          <cell r="A349">
            <v>9.91</v>
          </cell>
        </row>
        <row r="350">
          <cell r="A350">
            <v>9.35</v>
          </cell>
        </row>
        <row r="351">
          <cell r="A351">
            <v>10.75</v>
          </cell>
        </row>
        <row r="352">
          <cell r="A352">
            <v>9.56</v>
          </cell>
        </row>
        <row r="353">
          <cell r="A353">
            <v>7.13</v>
          </cell>
        </row>
        <row r="354">
          <cell r="A354">
            <v>8.26</v>
          </cell>
        </row>
        <row r="355">
          <cell r="A355">
            <v>10.36</v>
          </cell>
        </row>
        <row r="356">
          <cell r="A356">
            <v>10.25</v>
          </cell>
        </row>
        <row r="357">
          <cell r="A357">
            <v>10.42</v>
          </cell>
        </row>
        <row r="358">
          <cell r="A358">
            <v>9.75</v>
          </cell>
        </row>
        <row r="359">
          <cell r="A359">
            <v>8.65</v>
          </cell>
        </row>
        <row r="360">
          <cell r="A360">
            <v>8.9</v>
          </cell>
        </row>
        <row r="361">
          <cell r="A361">
            <v>7.79</v>
          </cell>
        </row>
        <row r="362">
          <cell r="A362">
            <v>7.97</v>
          </cell>
        </row>
        <row r="363">
          <cell r="A363">
            <v>4.12</v>
          </cell>
        </row>
        <row r="364">
          <cell r="A364">
            <v>9.56</v>
          </cell>
        </row>
        <row r="365">
          <cell r="A365">
            <v>10.63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9_Temp_Max"/>
      <sheetName val="data"/>
    </sheetNames>
    <sheetDataSet>
      <sheetData sheetId="0"/>
      <sheetData sheetId="1">
        <row r="1">
          <cell r="A1">
            <v>18.02</v>
          </cell>
        </row>
        <row r="2">
          <cell r="A2">
            <v>18.7</v>
          </cell>
        </row>
        <row r="3">
          <cell r="A3">
            <v>14.14</v>
          </cell>
        </row>
        <row r="4">
          <cell r="A4">
            <v>13.83</v>
          </cell>
        </row>
        <row r="5">
          <cell r="A5">
            <v>15.75</v>
          </cell>
        </row>
        <row r="6">
          <cell r="A6">
            <v>18.04</v>
          </cell>
        </row>
        <row r="7">
          <cell r="A7">
            <v>15.82</v>
          </cell>
        </row>
        <row r="8">
          <cell r="A8">
            <v>14.69</v>
          </cell>
        </row>
        <row r="9">
          <cell r="A9">
            <v>16.45</v>
          </cell>
        </row>
        <row r="10">
          <cell r="A10">
            <v>13.75</v>
          </cell>
        </row>
        <row r="11">
          <cell r="A11">
            <v>11.98</v>
          </cell>
        </row>
        <row r="12">
          <cell r="A12">
            <v>12.87</v>
          </cell>
        </row>
        <row r="13">
          <cell r="A13">
            <v>16.39</v>
          </cell>
        </row>
        <row r="14">
          <cell r="A14">
            <v>20.07</v>
          </cell>
        </row>
        <row r="15">
          <cell r="A15">
            <v>15.68</v>
          </cell>
        </row>
        <row r="16">
          <cell r="A16">
            <v>14.87</v>
          </cell>
        </row>
        <row r="17">
          <cell r="A17">
            <v>15.34</v>
          </cell>
        </row>
        <row r="18">
          <cell r="A18">
            <v>13.12</v>
          </cell>
        </row>
        <row r="19">
          <cell r="A19">
            <v>14.7</v>
          </cell>
        </row>
        <row r="20">
          <cell r="A20">
            <v>17.03</v>
          </cell>
        </row>
        <row r="21">
          <cell r="A21">
            <v>14.72</v>
          </cell>
        </row>
        <row r="22">
          <cell r="A22">
            <v>14.58</v>
          </cell>
        </row>
        <row r="23">
          <cell r="A23">
            <v>16.600000000000001</v>
          </cell>
        </row>
        <row r="24">
          <cell r="A24">
            <v>19.78</v>
          </cell>
        </row>
        <row r="25">
          <cell r="A25">
            <v>19.43</v>
          </cell>
        </row>
        <row r="26">
          <cell r="A26">
            <v>16.940000000000001</v>
          </cell>
        </row>
        <row r="27">
          <cell r="A27">
            <v>19.510000000000002</v>
          </cell>
        </row>
        <row r="28">
          <cell r="A28">
            <v>17.989999999999998</v>
          </cell>
        </row>
        <row r="29">
          <cell r="A29">
            <v>17.64</v>
          </cell>
        </row>
        <row r="30">
          <cell r="A30">
            <v>17.32</v>
          </cell>
        </row>
        <row r="31">
          <cell r="A31">
            <v>18.88</v>
          </cell>
        </row>
        <row r="32">
          <cell r="A32">
            <v>17.62</v>
          </cell>
        </row>
        <row r="33">
          <cell r="A33">
            <v>14.87</v>
          </cell>
        </row>
        <row r="34">
          <cell r="A34">
            <v>13.8</v>
          </cell>
        </row>
        <row r="35">
          <cell r="A35">
            <v>15.73</v>
          </cell>
        </row>
        <row r="36">
          <cell r="A36">
            <v>17.82</v>
          </cell>
        </row>
        <row r="37">
          <cell r="A37">
            <v>17.809999999999999</v>
          </cell>
        </row>
        <row r="38">
          <cell r="A38">
            <v>18.89</v>
          </cell>
        </row>
        <row r="39">
          <cell r="A39">
            <v>17.170000000000002</v>
          </cell>
        </row>
        <row r="40">
          <cell r="A40">
            <v>18.72</v>
          </cell>
        </row>
        <row r="41">
          <cell r="A41">
            <v>20.18</v>
          </cell>
        </row>
        <row r="42">
          <cell r="A42">
            <v>18.2</v>
          </cell>
        </row>
        <row r="43">
          <cell r="A43">
            <v>15.15</v>
          </cell>
        </row>
        <row r="44">
          <cell r="A44">
            <v>14.74</v>
          </cell>
        </row>
        <row r="45">
          <cell r="A45">
            <v>15.93</v>
          </cell>
        </row>
        <row r="46">
          <cell r="A46">
            <v>15.24</v>
          </cell>
        </row>
        <row r="47">
          <cell r="A47">
            <v>15.49</v>
          </cell>
        </row>
        <row r="48">
          <cell r="A48">
            <v>14.9</v>
          </cell>
        </row>
        <row r="49">
          <cell r="A49">
            <v>15.41</v>
          </cell>
        </row>
        <row r="50">
          <cell r="A50">
            <v>15.19</v>
          </cell>
        </row>
        <row r="51">
          <cell r="A51">
            <v>14.95</v>
          </cell>
        </row>
        <row r="52">
          <cell r="A52">
            <v>15.07</v>
          </cell>
        </row>
        <row r="53">
          <cell r="A53">
            <v>17.829999999999998</v>
          </cell>
        </row>
        <row r="54">
          <cell r="A54">
            <v>20.9</v>
          </cell>
        </row>
        <row r="55">
          <cell r="A55">
            <v>17.260000000000002</v>
          </cell>
        </row>
        <row r="56">
          <cell r="A56">
            <v>16.010000000000002</v>
          </cell>
        </row>
        <row r="57">
          <cell r="A57">
            <v>17.670000000000002</v>
          </cell>
        </row>
        <row r="58">
          <cell r="A58">
            <v>18.55</v>
          </cell>
        </row>
        <row r="59">
          <cell r="A59">
            <v>21.02</v>
          </cell>
        </row>
        <row r="60">
          <cell r="A60">
            <v>20.6</v>
          </cell>
        </row>
        <row r="61">
          <cell r="A61">
            <v>19.22</v>
          </cell>
        </row>
        <row r="62">
          <cell r="A62">
            <v>20.56</v>
          </cell>
        </row>
        <row r="63">
          <cell r="A63">
            <v>21.95</v>
          </cell>
        </row>
        <row r="64">
          <cell r="A64">
            <v>19.71</v>
          </cell>
        </row>
        <row r="65">
          <cell r="A65">
            <v>18.93</v>
          </cell>
        </row>
        <row r="66">
          <cell r="A66">
            <v>17.309999999999999</v>
          </cell>
        </row>
        <row r="67">
          <cell r="A67">
            <v>17.690000000000001</v>
          </cell>
        </row>
        <row r="68">
          <cell r="A68">
            <v>18.09</v>
          </cell>
        </row>
        <row r="69">
          <cell r="A69">
            <v>20.329999999999998</v>
          </cell>
        </row>
        <row r="70">
          <cell r="A70">
            <v>19.649999999999999</v>
          </cell>
        </row>
        <row r="71">
          <cell r="A71">
            <v>20.18</v>
          </cell>
        </row>
        <row r="72">
          <cell r="A72">
            <v>21.68</v>
          </cell>
        </row>
        <row r="73">
          <cell r="A73">
            <v>17.63</v>
          </cell>
        </row>
        <row r="74">
          <cell r="A74">
            <v>21.13</v>
          </cell>
        </row>
        <row r="75">
          <cell r="A75">
            <v>20.62</v>
          </cell>
        </row>
        <row r="76">
          <cell r="A76">
            <v>23.74</v>
          </cell>
        </row>
        <row r="77">
          <cell r="A77">
            <v>16.34</v>
          </cell>
        </row>
        <row r="78">
          <cell r="A78">
            <v>13.88</v>
          </cell>
        </row>
        <row r="79">
          <cell r="A79">
            <v>14.88</v>
          </cell>
        </row>
        <row r="80">
          <cell r="A80">
            <v>15.86</v>
          </cell>
        </row>
        <row r="81">
          <cell r="A81">
            <v>16.850000000000001</v>
          </cell>
        </row>
        <row r="82">
          <cell r="A82">
            <v>16.39</v>
          </cell>
        </row>
        <row r="83">
          <cell r="A83">
            <v>17.27</v>
          </cell>
        </row>
        <row r="84">
          <cell r="A84">
            <v>18.91</v>
          </cell>
        </row>
        <row r="85">
          <cell r="A85">
            <v>17.32</v>
          </cell>
        </row>
        <row r="86">
          <cell r="A86">
            <v>16.489999999999998</v>
          </cell>
        </row>
        <row r="87">
          <cell r="A87">
            <v>16.86</v>
          </cell>
        </row>
        <row r="88">
          <cell r="A88">
            <v>16.43</v>
          </cell>
        </row>
        <row r="89">
          <cell r="A89">
            <v>16.54</v>
          </cell>
        </row>
        <row r="90">
          <cell r="A90">
            <v>15.38</v>
          </cell>
        </row>
        <row r="91">
          <cell r="A91">
            <v>18.3</v>
          </cell>
        </row>
        <row r="92">
          <cell r="A92">
            <v>20.059999999999999</v>
          </cell>
        </row>
        <row r="93">
          <cell r="A93">
            <v>20.64</v>
          </cell>
        </row>
        <row r="94">
          <cell r="A94">
            <v>16.600000000000001</v>
          </cell>
        </row>
        <row r="95">
          <cell r="A95">
            <v>17.399999999999999</v>
          </cell>
        </row>
        <row r="96">
          <cell r="A96">
            <v>16.95</v>
          </cell>
        </row>
        <row r="97">
          <cell r="A97">
            <v>19.100000000000001</v>
          </cell>
        </row>
        <row r="98">
          <cell r="A98">
            <v>20.329999999999998</v>
          </cell>
        </row>
        <row r="99">
          <cell r="A99">
            <v>19.829999999999998</v>
          </cell>
        </row>
        <row r="100">
          <cell r="A100">
            <v>19.11</v>
          </cell>
        </row>
        <row r="101">
          <cell r="A101">
            <v>19.760000000000002</v>
          </cell>
        </row>
        <row r="102">
          <cell r="A102">
            <v>20.52</v>
          </cell>
        </row>
        <row r="103">
          <cell r="A103">
            <v>21.75</v>
          </cell>
        </row>
        <row r="104">
          <cell r="A104">
            <v>22.51</v>
          </cell>
        </row>
        <row r="105">
          <cell r="A105">
            <v>24.09</v>
          </cell>
        </row>
        <row r="106">
          <cell r="A106">
            <v>20.62</v>
          </cell>
        </row>
        <row r="107">
          <cell r="A107">
            <v>19.41</v>
          </cell>
        </row>
        <row r="108">
          <cell r="A108">
            <v>18.010000000000002</v>
          </cell>
        </row>
        <row r="109">
          <cell r="A109">
            <v>15.29</v>
          </cell>
        </row>
        <row r="110">
          <cell r="A110">
            <v>16.39</v>
          </cell>
        </row>
        <row r="111">
          <cell r="A111">
            <v>16.75</v>
          </cell>
        </row>
        <row r="112">
          <cell r="A112">
            <v>19.37</v>
          </cell>
        </row>
        <row r="113">
          <cell r="A113">
            <v>18.8</v>
          </cell>
        </row>
        <row r="114">
          <cell r="A114">
            <v>18.27</v>
          </cell>
        </row>
        <row r="115">
          <cell r="A115">
            <v>20.79</v>
          </cell>
        </row>
        <row r="116">
          <cell r="A116">
            <v>19.579999999999998</v>
          </cell>
        </row>
        <row r="117">
          <cell r="A117">
            <v>20.07</v>
          </cell>
        </row>
        <row r="118">
          <cell r="A118">
            <v>20.239999999999998</v>
          </cell>
        </row>
        <row r="119">
          <cell r="A119">
            <v>18.96</v>
          </cell>
        </row>
        <row r="120">
          <cell r="A120">
            <v>19.37</v>
          </cell>
        </row>
        <row r="121">
          <cell r="A121">
            <v>19.809999999999999</v>
          </cell>
        </row>
        <row r="122">
          <cell r="A122">
            <v>21.6</v>
          </cell>
        </row>
        <row r="123">
          <cell r="A123">
            <v>20.23</v>
          </cell>
        </row>
        <row r="124">
          <cell r="A124">
            <v>20.07</v>
          </cell>
        </row>
        <row r="125">
          <cell r="A125">
            <v>20.49</v>
          </cell>
        </row>
        <row r="126">
          <cell r="A126">
            <v>21.64</v>
          </cell>
        </row>
        <row r="127">
          <cell r="A127">
            <v>22.15</v>
          </cell>
        </row>
        <row r="128">
          <cell r="A128">
            <v>26.46</v>
          </cell>
        </row>
        <row r="129">
          <cell r="A129">
            <v>24.92</v>
          </cell>
        </row>
        <row r="130">
          <cell r="A130">
            <v>25.08</v>
          </cell>
        </row>
        <row r="131">
          <cell r="A131">
            <v>25.89</v>
          </cell>
        </row>
        <row r="132">
          <cell r="A132">
            <v>22.16</v>
          </cell>
        </row>
        <row r="133">
          <cell r="A133">
            <v>21.6</v>
          </cell>
        </row>
        <row r="134">
          <cell r="A134">
            <v>21.15</v>
          </cell>
        </row>
        <row r="135">
          <cell r="A135">
            <v>28.28</v>
          </cell>
        </row>
        <row r="136">
          <cell r="A136">
            <v>22.82</v>
          </cell>
        </row>
        <row r="137">
          <cell r="A137">
            <v>23.29</v>
          </cell>
        </row>
        <row r="138">
          <cell r="A138">
            <v>24.1</v>
          </cell>
        </row>
        <row r="139">
          <cell r="A139">
            <v>23.2</v>
          </cell>
        </row>
        <row r="140">
          <cell r="A140">
            <v>23.04</v>
          </cell>
        </row>
        <row r="141">
          <cell r="A141">
            <v>21.82</v>
          </cell>
        </row>
        <row r="142">
          <cell r="A142">
            <v>23.14</v>
          </cell>
        </row>
        <row r="143">
          <cell r="A143">
            <v>24.9</v>
          </cell>
        </row>
        <row r="144">
          <cell r="A144">
            <v>24.5</v>
          </cell>
        </row>
        <row r="145">
          <cell r="A145">
            <v>22.72</v>
          </cell>
        </row>
        <row r="146">
          <cell r="A146">
            <v>22.32</v>
          </cell>
        </row>
        <row r="147">
          <cell r="A147">
            <v>25.57</v>
          </cell>
        </row>
        <row r="148">
          <cell r="A148">
            <v>24.62</v>
          </cell>
        </row>
        <row r="149">
          <cell r="A149">
            <v>22.7</v>
          </cell>
        </row>
        <row r="150">
          <cell r="A150">
            <v>21.81</v>
          </cell>
        </row>
        <row r="151">
          <cell r="A151">
            <v>22.27</v>
          </cell>
        </row>
        <row r="152">
          <cell r="A152">
            <v>23.98</v>
          </cell>
        </row>
        <row r="153">
          <cell r="A153">
            <v>24.32</v>
          </cell>
        </row>
        <row r="154">
          <cell r="A154">
            <v>23.89</v>
          </cell>
        </row>
        <row r="155">
          <cell r="A155">
            <v>26.81</v>
          </cell>
        </row>
        <row r="156">
          <cell r="A156">
            <v>27.16</v>
          </cell>
        </row>
        <row r="157">
          <cell r="A157">
            <v>25.07</v>
          </cell>
        </row>
        <row r="158">
          <cell r="A158">
            <v>25.02</v>
          </cell>
        </row>
        <row r="159">
          <cell r="A159">
            <v>24.57</v>
          </cell>
        </row>
        <row r="160">
          <cell r="A160">
            <v>25.84</v>
          </cell>
        </row>
        <row r="161">
          <cell r="A161">
            <v>26.78</v>
          </cell>
        </row>
        <row r="162">
          <cell r="A162">
            <v>25.71</v>
          </cell>
        </row>
        <row r="163">
          <cell r="A163">
            <v>22.25</v>
          </cell>
        </row>
        <row r="164">
          <cell r="A164">
            <v>24.1</v>
          </cell>
        </row>
        <row r="165">
          <cell r="A165">
            <v>26.85</v>
          </cell>
        </row>
        <row r="166">
          <cell r="A166">
            <v>25.36</v>
          </cell>
        </row>
        <row r="167">
          <cell r="A167">
            <v>24.04</v>
          </cell>
        </row>
        <row r="168">
          <cell r="A168">
            <v>25.46</v>
          </cell>
        </row>
        <row r="169">
          <cell r="A169">
            <v>26.54</v>
          </cell>
        </row>
        <row r="170">
          <cell r="A170">
            <v>27.31</v>
          </cell>
        </row>
        <row r="171">
          <cell r="A171">
            <v>27.81</v>
          </cell>
        </row>
        <row r="172">
          <cell r="A172">
            <v>25.48</v>
          </cell>
        </row>
        <row r="173">
          <cell r="A173">
            <v>25.91</v>
          </cell>
        </row>
        <row r="174">
          <cell r="A174">
            <v>26.36</v>
          </cell>
        </row>
        <row r="175">
          <cell r="A175">
            <v>26.94</v>
          </cell>
        </row>
        <row r="176">
          <cell r="A176">
            <v>25.49</v>
          </cell>
        </row>
        <row r="177">
          <cell r="A177">
            <v>26.51</v>
          </cell>
        </row>
        <row r="178">
          <cell r="A178">
            <v>29.44</v>
          </cell>
        </row>
        <row r="179">
          <cell r="A179">
            <v>29.34</v>
          </cell>
        </row>
        <row r="180">
          <cell r="A180">
            <v>30.38</v>
          </cell>
        </row>
        <row r="181">
          <cell r="A181">
            <v>30.62</v>
          </cell>
        </row>
        <row r="182">
          <cell r="A182">
            <v>29.58</v>
          </cell>
        </row>
        <row r="183">
          <cell r="A183">
            <v>26.17</v>
          </cell>
        </row>
        <row r="184">
          <cell r="A184">
            <v>27.4</v>
          </cell>
        </row>
        <row r="185">
          <cell r="A185">
            <v>27.77</v>
          </cell>
        </row>
        <row r="186">
          <cell r="A186">
            <v>29.02</v>
          </cell>
        </row>
        <row r="187">
          <cell r="A187">
            <v>33.369999999999997</v>
          </cell>
        </row>
        <row r="188">
          <cell r="A188">
            <v>31.52</v>
          </cell>
        </row>
        <row r="189">
          <cell r="A189">
            <v>30.24</v>
          </cell>
        </row>
        <row r="190">
          <cell r="A190">
            <v>28.97</v>
          </cell>
        </row>
        <row r="191">
          <cell r="A191">
            <v>27.95</v>
          </cell>
        </row>
        <row r="192">
          <cell r="A192">
            <v>29.05</v>
          </cell>
        </row>
        <row r="193">
          <cell r="A193">
            <v>30.43</v>
          </cell>
        </row>
        <row r="194">
          <cell r="A194">
            <v>32.270000000000003</v>
          </cell>
        </row>
        <row r="195">
          <cell r="A195">
            <v>31.54</v>
          </cell>
        </row>
        <row r="196">
          <cell r="A196">
            <v>32.56</v>
          </cell>
        </row>
        <row r="197">
          <cell r="A197">
            <v>28.11</v>
          </cell>
        </row>
        <row r="198">
          <cell r="A198">
            <v>29.47</v>
          </cell>
        </row>
        <row r="199">
          <cell r="A199">
            <v>27.62</v>
          </cell>
        </row>
        <row r="200">
          <cell r="A200">
            <v>29.55</v>
          </cell>
        </row>
        <row r="201">
          <cell r="A201">
            <v>30.93</v>
          </cell>
        </row>
        <row r="202">
          <cell r="A202">
            <v>29.29</v>
          </cell>
        </row>
        <row r="203">
          <cell r="A203">
            <v>30.08</v>
          </cell>
        </row>
        <row r="204">
          <cell r="A204">
            <v>30.95</v>
          </cell>
        </row>
        <row r="205">
          <cell r="A205">
            <v>30.87</v>
          </cell>
        </row>
        <row r="206">
          <cell r="A206">
            <v>30.24</v>
          </cell>
        </row>
        <row r="207">
          <cell r="A207">
            <v>33.1</v>
          </cell>
        </row>
        <row r="208">
          <cell r="A208">
            <v>31.89</v>
          </cell>
        </row>
        <row r="209">
          <cell r="A209">
            <v>28</v>
          </cell>
        </row>
        <row r="210">
          <cell r="A210">
            <v>28.58</v>
          </cell>
        </row>
        <row r="211">
          <cell r="A211">
            <v>29.32</v>
          </cell>
        </row>
        <row r="212">
          <cell r="A212">
            <v>27.84</v>
          </cell>
        </row>
        <row r="213">
          <cell r="A213">
            <v>28.68</v>
          </cell>
        </row>
        <row r="214">
          <cell r="A214">
            <v>29.02</v>
          </cell>
        </row>
        <row r="215">
          <cell r="A215">
            <v>28.44</v>
          </cell>
        </row>
        <row r="216">
          <cell r="A216">
            <v>30.1</v>
          </cell>
        </row>
        <row r="217">
          <cell r="A217">
            <v>28.77</v>
          </cell>
        </row>
        <row r="218">
          <cell r="A218">
            <v>32.11</v>
          </cell>
        </row>
        <row r="219">
          <cell r="A219">
            <v>34.47</v>
          </cell>
        </row>
        <row r="220">
          <cell r="A220">
            <v>31.92</v>
          </cell>
        </row>
        <row r="221">
          <cell r="A221">
            <v>34.25</v>
          </cell>
        </row>
        <row r="222">
          <cell r="A222">
            <v>32.200000000000003</v>
          </cell>
        </row>
        <row r="223">
          <cell r="A223">
            <v>31.25</v>
          </cell>
        </row>
        <row r="224">
          <cell r="A224">
            <v>32.24</v>
          </cell>
        </row>
        <row r="225">
          <cell r="A225">
            <v>28.34</v>
          </cell>
        </row>
        <row r="226">
          <cell r="A226">
            <v>28.76</v>
          </cell>
        </row>
        <row r="227">
          <cell r="A227">
            <v>29.95</v>
          </cell>
        </row>
        <row r="228">
          <cell r="A228">
            <v>30.01</v>
          </cell>
        </row>
        <row r="229">
          <cell r="A229">
            <v>31.46</v>
          </cell>
        </row>
        <row r="230">
          <cell r="A230">
            <v>31.76</v>
          </cell>
        </row>
        <row r="231">
          <cell r="A231">
            <v>32.43</v>
          </cell>
        </row>
        <row r="232">
          <cell r="A232">
            <v>29.35</v>
          </cell>
        </row>
        <row r="233">
          <cell r="A233">
            <v>28.16</v>
          </cell>
        </row>
        <row r="234">
          <cell r="A234">
            <v>28.32</v>
          </cell>
        </row>
        <row r="235">
          <cell r="A235">
            <v>29.01</v>
          </cell>
        </row>
        <row r="236">
          <cell r="A236">
            <v>28.62</v>
          </cell>
        </row>
        <row r="237">
          <cell r="A237">
            <v>28.23</v>
          </cell>
        </row>
        <row r="238">
          <cell r="A238">
            <v>27.17</v>
          </cell>
        </row>
        <row r="239">
          <cell r="A239">
            <v>29.17</v>
          </cell>
        </row>
        <row r="240">
          <cell r="A240">
            <v>29.01</v>
          </cell>
        </row>
        <row r="241">
          <cell r="A241">
            <v>28.41</v>
          </cell>
        </row>
        <row r="242">
          <cell r="A242">
            <v>29.32</v>
          </cell>
        </row>
        <row r="243">
          <cell r="A243">
            <v>29.45</v>
          </cell>
        </row>
        <row r="244">
          <cell r="A244">
            <v>29.77</v>
          </cell>
        </row>
        <row r="245">
          <cell r="A245">
            <v>28.65</v>
          </cell>
        </row>
        <row r="246">
          <cell r="A246">
            <v>28.64</v>
          </cell>
        </row>
        <row r="247">
          <cell r="A247">
            <v>27.23</v>
          </cell>
        </row>
        <row r="248">
          <cell r="A248">
            <v>26.72</v>
          </cell>
        </row>
        <row r="249">
          <cell r="A249">
            <v>27.2</v>
          </cell>
        </row>
        <row r="250">
          <cell r="A250">
            <v>25.86</v>
          </cell>
        </row>
        <row r="251">
          <cell r="A251">
            <v>24.87</v>
          </cell>
        </row>
        <row r="252">
          <cell r="A252">
            <v>27.71</v>
          </cell>
        </row>
        <row r="253">
          <cell r="A253">
            <v>28.93</v>
          </cell>
        </row>
        <row r="254">
          <cell r="A254">
            <v>22.34</v>
          </cell>
        </row>
        <row r="255">
          <cell r="A255">
            <v>23.4</v>
          </cell>
        </row>
        <row r="256">
          <cell r="A256">
            <v>23.79</v>
          </cell>
        </row>
        <row r="257">
          <cell r="A257">
            <v>25.65</v>
          </cell>
        </row>
        <row r="258">
          <cell r="A258">
            <v>27.88</v>
          </cell>
        </row>
        <row r="259">
          <cell r="A259">
            <v>26.4</v>
          </cell>
        </row>
        <row r="260">
          <cell r="A260">
            <v>26.61</v>
          </cell>
        </row>
        <row r="261">
          <cell r="A261">
            <v>27.34</v>
          </cell>
        </row>
        <row r="262">
          <cell r="A262">
            <v>26.14</v>
          </cell>
        </row>
        <row r="263">
          <cell r="A263">
            <v>25.31</v>
          </cell>
        </row>
        <row r="264">
          <cell r="A264">
            <v>26.04</v>
          </cell>
        </row>
        <row r="265">
          <cell r="A265">
            <v>29.04</v>
          </cell>
        </row>
        <row r="266">
          <cell r="A266">
            <v>26.25</v>
          </cell>
        </row>
        <row r="267">
          <cell r="A267">
            <v>29.03</v>
          </cell>
        </row>
        <row r="268">
          <cell r="A268">
            <v>28</v>
          </cell>
        </row>
        <row r="269">
          <cell r="A269">
            <v>26.17</v>
          </cell>
        </row>
        <row r="270">
          <cell r="A270">
            <v>27.76</v>
          </cell>
        </row>
        <row r="271">
          <cell r="A271">
            <v>26.48</v>
          </cell>
        </row>
        <row r="272">
          <cell r="A272">
            <v>27.57</v>
          </cell>
        </row>
        <row r="273">
          <cell r="A273">
            <v>27.9</v>
          </cell>
        </row>
        <row r="274">
          <cell r="A274">
            <v>30.42</v>
          </cell>
        </row>
        <row r="275">
          <cell r="A275">
            <v>28.73</v>
          </cell>
        </row>
        <row r="276">
          <cell r="A276">
            <v>27.78</v>
          </cell>
        </row>
        <row r="277">
          <cell r="A277">
            <v>26.43</v>
          </cell>
        </row>
        <row r="278">
          <cell r="A278">
            <v>27.62</v>
          </cell>
        </row>
        <row r="279">
          <cell r="A279">
            <v>26.91</v>
          </cell>
        </row>
        <row r="280">
          <cell r="A280">
            <v>27.53</v>
          </cell>
        </row>
        <row r="281">
          <cell r="A281">
            <v>24.4</v>
          </cell>
        </row>
        <row r="282">
          <cell r="A282">
            <v>25.18</v>
          </cell>
        </row>
        <row r="283">
          <cell r="A283">
            <v>25.07</v>
          </cell>
        </row>
        <row r="284">
          <cell r="A284">
            <v>25.55</v>
          </cell>
        </row>
        <row r="285">
          <cell r="A285">
            <v>24.84</v>
          </cell>
        </row>
        <row r="286">
          <cell r="A286">
            <v>26.26</v>
          </cell>
        </row>
        <row r="287">
          <cell r="A287">
            <v>27.39</v>
          </cell>
        </row>
        <row r="288">
          <cell r="A288">
            <v>22.67</v>
          </cell>
        </row>
        <row r="289">
          <cell r="A289">
            <v>23.69</v>
          </cell>
        </row>
        <row r="290">
          <cell r="A290">
            <v>25.22</v>
          </cell>
        </row>
        <row r="291">
          <cell r="A291">
            <v>25.22</v>
          </cell>
        </row>
        <row r="292">
          <cell r="A292">
            <v>25.22</v>
          </cell>
        </row>
        <row r="293">
          <cell r="A293">
            <v>23.06</v>
          </cell>
        </row>
        <row r="294">
          <cell r="A294">
            <v>17.96</v>
          </cell>
        </row>
        <row r="295">
          <cell r="A295">
            <v>18.600000000000001</v>
          </cell>
        </row>
        <row r="296">
          <cell r="A296">
            <v>19.739999999999998</v>
          </cell>
        </row>
        <row r="297">
          <cell r="A297">
            <v>21.22</v>
          </cell>
        </row>
        <row r="298">
          <cell r="A298">
            <v>22.03</v>
          </cell>
        </row>
        <row r="299">
          <cell r="A299">
            <v>22.63</v>
          </cell>
        </row>
        <row r="300">
          <cell r="A300">
            <v>20.8</v>
          </cell>
        </row>
        <row r="301">
          <cell r="A301">
            <v>21.15</v>
          </cell>
        </row>
        <row r="302">
          <cell r="A302">
            <v>23.51</v>
          </cell>
        </row>
        <row r="303">
          <cell r="A303">
            <v>23.61</v>
          </cell>
        </row>
        <row r="304">
          <cell r="A304">
            <v>25.72</v>
          </cell>
        </row>
        <row r="305">
          <cell r="A305">
            <v>25.76</v>
          </cell>
        </row>
        <row r="306">
          <cell r="A306">
            <v>24.93</v>
          </cell>
        </row>
        <row r="307">
          <cell r="A307">
            <v>24.12</v>
          </cell>
        </row>
        <row r="308">
          <cell r="A308">
            <v>23.59</v>
          </cell>
        </row>
        <row r="309">
          <cell r="A309">
            <v>21.2</v>
          </cell>
        </row>
        <row r="310">
          <cell r="A310">
            <v>19.579999999999998</v>
          </cell>
        </row>
        <row r="311">
          <cell r="A311">
            <v>21.22</v>
          </cell>
        </row>
        <row r="312">
          <cell r="A312">
            <v>17.940000000000001</v>
          </cell>
        </row>
        <row r="313">
          <cell r="A313">
            <v>18.690000000000001</v>
          </cell>
        </row>
        <row r="314">
          <cell r="A314">
            <v>16.809999999999999</v>
          </cell>
        </row>
        <row r="315">
          <cell r="A315">
            <v>18.05</v>
          </cell>
        </row>
        <row r="316">
          <cell r="A316">
            <v>19.66</v>
          </cell>
        </row>
        <row r="317">
          <cell r="A317">
            <v>21.02</v>
          </cell>
        </row>
        <row r="318">
          <cell r="A318">
            <v>17.55</v>
          </cell>
        </row>
        <row r="319">
          <cell r="A319">
            <v>15.15</v>
          </cell>
        </row>
        <row r="320">
          <cell r="A320">
            <v>16.5</v>
          </cell>
        </row>
        <row r="321">
          <cell r="A321">
            <v>17.809999999999999</v>
          </cell>
        </row>
        <row r="322">
          <cell r="A322">
            <v>17.420000000000002</v>
          </cell>
        </row>
        <row r="323">
          <cell r="A323">
            <v>16.29</v>
          </cell>
        </row>
        <row r="324">
          <cell r="A324">
            <v>16.5</v>
          </cell>
        </row>
        <row r="325">
          <cell r="A325">
            <v>16.149999999999999</v>
          </cell>
        </row>
        <row r="326">
          <cell r="A326">
            <v>16.13</v>
          </cell>
        </row>
        <row r="327">
          <cell r="A327">
            <v>18.05</v>
          </cell>
        </row>
        <row r="328">
          <cell r="A328">
            <v>17.68</v>
          </cell>
        </row>
        <row r="329">
          <cell r="A329">
            <v>20.420000000000002</v>
          </cell>
        </row>
        <row r="330">
          <cell r="A330">
            <v>19.91</v>
          </cell>
        </row>
        <row r="331">
          <cell r="A331">
            <v>20.91</v>
          </cell>
        </row>
        <row r="332">
          <cell r="A332">
            <v>18.21</v>
          </cell>
        </row>
        <row r="333">
          <cell r="A333">
            <v>20.61</v>
          </cell>
        </row>
        <row r="334">
          <cell r="A334">
            <v>19.11</v>
          </cell>
        </row>
        <row r="335">
          <cell r="A335">
            <v>18.899999999999999</v>
          </cell>
        </row>
        <row r="336">
          <cell r="A336">
            <v>15.7</v>
          </cell>
        </row>
        <row r="337">
          <cell r="A337">
            <v>14.42</v>
          </cell>
        </row>
        <row r="338">
          <cell r="A338">
            <v>17.399999999999999</v>
          </cell>
        </row>
        <row r="339">
          <cell r="A339">
            <v>15.34</v>
          </cell>
        </row>
        <row r="340">
          <cell r="A340">
            <v>16.149999999999999</v>
          </cell>
        </row>
        <row r="341">
          <cell r="A341">
            <v>17.13</v>
          </cell>
        </row>
        <row r="342">
          <cell r="A342">
            <v>17.989999999999998</v>
          </cell>
        </row>
        <row r="343">
          <cell r="A343">
            <v>19.350000000000001</v>
          </cell>
        </row>
        <row r="344">
          <cell r="A344">
            <v>19.04</v>
          </cell>
        </row>
        <row r="345">
          <cell r="A345">
            <v>20.02</v>
          </cell>
        </row>
        <row r="346">
          <cell r="A346">
            <v>16.309999999999999</v>
          </cell>
        </row>
        <row r="347">
          <cell r="A347">
            <v>18.23</v>
          </cell>
        </row>
        <row r="348">
          <cell r="A348">
            <v>18.170000000000002</v>
          </cell>
        </row>
        <row r="349">
          <cell r="A349">
            <v>16.39</v>
          </cell>
        </row>
        <row r="350">
          <cell r="A350">
            <v>14.99</v>
          </cell>
        </row>
        <row r="351">
          <cell r="A351">
            <v>15.7</v>
          </cell>
        </row>
        <row r="352">
          <cell r="A352">
            <v>16.41</v>
          </cell>
        </row>
        <row r="353">
          <cell r="A353">
            <v>17.510000000000002</v>
          </cell>
        </row>
        <row r="354">
          <cell r="A354">
            <v>18.670000000000002</v>
          </cell>
        </row>
        <row r="355">
          <cell r="A355">
            <v>20.39</v>
          </cell>
        </row>
        <row r="356">
          <cell r="A356">
            <v>19.48</v>
          </cell>
        </row>
        <row r="357">
          <cell r="A357">
            <v>19.71</v>
          </cell>
        </row>
        <row r="358">
          <cell r="A358">
            <v>18.87</v>
          </cell>
        </row>
        <row r="359">
          <cell r="A359">
            <v>19.28</v>
          </cell>
        </row>
        <row r="360">
          <cell r="A360">
            <v>20.309999999999999</v>
          </cell>
        </row>
        <row r="361">
          <cell r="A361">
            <v>16.84</v>
          </cell>
        </row>
        <row r="362">
          <cell r="A362">
            <v>15.96</v>
          </cell>
        </row>
        <row r="363">
          <cell r="A363">
            <v>14.52</v>
          </cell>
        </row>
        <row r="364">
          <cell r="A364">
            <v>14.17</v>
          </cell>
        </row>
        <row r="365">
          <cell r="A365">
            <v>14.2</v>
          </cell>
        </row>
      </sheetData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9_Temp_Min"/>
      <sheetName val="data"/>
    </sheetNames>
    <sheetDataSet>
      <sheetData sheetId="0"/>
      <sheetData sheetId="1">
        <row r="1">
          <cell r="A1">
            <v>11.58</v>
          </cell>
        </row>
        <row r="2">
          <cell r="A2">
            <v>10.06</v>
          </cell>
        </row>
        <row r="3">
          <cell r="A3">
            <v>9.27</v>
          </cell>
        </row>
        <row r="4">
          <cell r="A4">
            <v>8.32</v>
          </cell>
        </row>
        <row r="5">
          <cell r="A5">
            <v>8.41</v>
          </cell>
        </row>
        <row r="6">
          <cell r="A6">
            <v>9.1300000000000008</v>
          </cell>
        </row>
        <row r="7">
          <cell r="A7">
            <v>9.27</v>
          </cell>
        </row>
        <row r="8">
          <cell r="A8">
            <v>9.19</v>
          </cell>
        </row>
        <row r="9">
          <cell r="A9">
            <v>9.2799999999999994</v>
          </cell>
        </row>
        <row r="10">
          <cell r="A10">
            <v>7.84</v>
          </cell>
        </row>
        <row r="11">
          <cell r="A11">
            <v>5.76</v>
          </cell>
        </row>
        <row r="12">
          <cell r="A12">
            <v>7.78</v>
          </cell>
        </row>
        <row r="13">
          <cell r="A13">
            <v>8.32</v>
          </cell>
        </row>
        <row r="14">
          <cell r="A14">
            <v>9.2200000000000006</v>
          </cell>
        </row>
        <row r="15">
          <cell r="A15">
            <v>10.45</v>
          </cell>
        </row>
        <row r="16">
          <cell r="A16">
            <v>9.6</v>
          </cell>
        </row>
        <row r="17">
          <cell r="A17">
            <v>9.2100000000000009</v>
          </cell>
        </row>
        <row r="18">
          <cell r="A18">
            <v>8.5500000000000007</v>
          </cell>
        </row>
        <row r="19">
          <cell r="A19">
            <v>7.38</v>
          </cell>
        </row>
        <row r="20">
          <cell r="A20">
            <v>10.39</v>
          </cell>
        </row>
        <row r="21">
          <cell r="A21">
            <v>8.11</v>
          </cell>
        </row>
        <row r="22">
          <cell r="A22">
            <v>6.85</v>
          </cell>
        </row>
        <row r="23">
          <cell r="A23">
            <v>9.66</v>
          </cell>
        </row>
        <row r="24">
          <cell r="A24">
            <v>10.54</v>
          </cell>
        </row>
        <row r="25">
          <cell r="A25">
            <v>10.73</v>
          </cell>
        </row>
        <row r="26">
          <cell r="A26">
            <v>10.79</v>
          </cell>
        </row>
        <row r="27">
          <cell r="A27">
            <v>9.66</v>
          </cell>
        </row>
        <row r="28">
          <cell r="A28">
            <v>8.36</v>
          </cell>
        </row>
        <row r="29">
          <cell r="A29">
            <v>9.8000000000000007</v>
          </cell>
        </row>
        <row r="30">
          <cell r="A30">
            <v>11.8</v>
          </cell>
        </row>
        <row r="31">
          <cell r="A31">
            <v>12.35</v>
          </cell>
        </row>
        <row r="32">
          <cell r="A32">
            <v>11.73</v>
          </cell>
        </row>
        <row r="33">
          <cell r="A33">
            <v>8.77</v>
          </cell>
        </row>
        <row r="34">
          <cell r="A34">
            <v>6.54</v>
          </cell>
        </row>
        <row r="35">
          <cell r="A35">
            <v>5.32</v>
          </cell>
        </row>
        <row r="36">
          <cell r="A36">
            <v>8.85</v>
          </cell>
        </row>
        <row r="37">
          <cell r="A37">
            <v>11.42</v>
          </cell>
        </row>
        <row r="38">
          <cell r="A38">
            <v>11.21</v>
          </cell>
        </row>
        <row r="39">
          <cell r="A39">
            <v>10.83</v>
          </cell>
        </row>
        <row r="40">
          <cell r="A40">
            <v>10.48</v>
          </cell>
        </row>
        <row r="41">
          <cell r="A41">
            <v>10.1</v>
          </cell>
        </row>
        <row r="42">
          <cell r="A42">
            <v>10.92</v>
          </cell>
        </row>
        <row r="43">
          <cell r="A43">
            <v>9.91</v>
          </cell>
        </row>
        <row r="44">
          <cell r="A44">
            <v>8.93</v>
          </cell>
        </row>
        <row r="45">
          <cell r="A45">
            <v>8.81</v>
          </cell>
        </row>
        <row r="46">
          <cell r="A46">
            <v>8.4</v>
          </cell>
        </row>
        <row r="47">
          <cell r="A47">
            <v>10.16</v>
          </cell>
        </row>
        <row r="48">
          <cell r="A48">
            <v>9.64</v>
          </cell>
        </row>
        <row r="49">
          <cell r="A49">
            <v>9.09</v>
          </cell>
        </row>
        <row r="50">
          <cell r="A50">
            <v>9.06</v>
          </cell>
        </row>
        <row r="51">
          <cell r="A51">
            <v>8.44</v>
          </cell>
        </row>
        <row r="52">
          <cell r="A52">
            <v>8.42</v>
          </cell>
        </row>
        <row r="53">
          <cell r="A53">
            <v>9.16</v>
          </cell>
        </row>
        <row r="54">
          <cell r="A54">
            <v>11.25</v>
          </cell>
        </row>
        <row r="55">
          <cell r="A55">
            <v>10.48</v>
          </cell>
        </row>
        <row r="56">
          <cell r="A56">
            <v>10.64</v>
          </cell>
        </row>
        <row r="57">
          <cell r="A57">
            <v>9.43</v>
          </cell>
        </row>
        <row r="58">
          <cell r="A58">
            <v>11.03</v>
          </cell>
        </row>
        <row r="59">
          <cell r="A59">
            <v>11.49</v>
          </cell>
        </row>
        <row r="60">
          <cell r="A60">
            <v>12.39</v>
          </cell>
        </row>
        <row r="61">
          <cell r="A61">
            <v>12.49</v>
          </cell>
        </row>
        <row r="62">
          <cell r="A62">
            <v>13.57</v>
          </cell>
        </row>
        <row r="63">
          <cell r="A63">
            <v>12.24</v>
          </cell>
        </row>
        <row r="64">
          <cell r="A64">
            <v>13.08</v>
          </cell>
        </row>
        <row r="65">
          <cell r="A65">
            <v>12.38</v>
          </cell>
        </row>
        <row r="66">
          <cell r="A66">
            <v>10.97</v>
          </cell>
        </row>
        <row r="67">
          <cell r="A67">
            <v>9.7100000000000009</v>
          </cell>
        </row>
        <row r="68">
          <cell r="A68">
            <v>10.46</v>
          </cell>
        </row>
        <row r="69">
          <cell r="A69">
            <v>12.48</v>
          </cell>
        </row>
        <row r="70">
          <cell r="A70">
            <v>12.45</v>
          </cell>
        </row>
        <row r="71">
          <cell r="A71">
            <v>11.78</v>
          </cell>
        </row>
        <row r="72">
          <cell r="A72">
            <v>12.2</v>
          </cell>
        </row>
        <row r="73">
          <cell r="A73">
            <v>10.8</v>
          </cell>
        </row>
        <row r="74">
          <cell r="A74">
            <v>12.36</v>
          </cell>
        </row>
        <row r="75">
          <cell r="A75">
            <v>14.02</v>
          </cell>
        </row>
        <row r="76">
          <cell r="A76">
            <v>13.13</v>
          </cell>
        </row>
        <row r="77">
          <cell r="A77">
            <v>12.29</v>
          </cell>
        </row>
        <row r="78">
          <cell r="A78">
            <v>10.23</v>
          </cell>
        </row>
        <row r="79">
          <cell r="A79">
            <v>9.27</v>
          </cell>
        </row>
        <row r="80">
          <cell r="A80">
            <v>9.1199999999999992</v>
          </cell>
        </row>
        <row r="81">
          <cell r="A81">
            <v>9.42</v>
          </cell>
        </row>
        <row r="82">
          <cell r="A82">
            <v>11.54</v>
          </cell>
        </row>
        <row r="83">
          <cell r="A83">
            <v>12.23</v>
          </cell>
        </row>
        <row r="84">
          <cell r="A84">
            <v>12.93</v>
          </cell>
        </row>
        <row r="85">
          <cell r="A85">
            <v>12.32</v>
          </cell>
        </row>
        <row r="86">
          <cell r="A86">
            <v>10.81</v>
          </cell>
        </row>
        <row r="87">
          <cell r="A87">
            <v>10.31</v>
          </cell>
        </row>
        <row r="88">
          <cell r="A88">
            <v>10.08</v>
          </cell>
        </row>
        <row r="89">
          <cell r="A89">
            <v>9.75</v>
          </cell>
        </row>
        <row r="90">
          <cell r="A90">
            <v>11.69</v>
          </cell>
        </row>
        <row r="91">
          <cell r="A91">
            <v>11.28</v>
          </cell>
        </row>
        <row r="92">
          <cell r="A92">
            <v>10.99</v>
          </cell>
        </row>
        <row r="93">
          <cell r="A93">
            <v>12.53</v>
          </cell>
        </row>
        <row r="94">
          <cell r="A94">
            <v>11.21</v>
          </cell>
        </row>
        <row r="95">
          <cell r="A95">
            <v>10.9</v>
          </cell>
        </row>
        <row r="96">
          <cell r="A96">
            <v>9.31</v>
          </cell>
        </row>
        <row r="97">
          <cell r="A97">
            <v>10.43</v>
          </cell>
        </row>
        <row r="98">
          <cell r="A98">
            <v>13.04</v>
          </cell>
        </row>
        <row r="99">
          <cell r="A99">
            <v>11.68</v>
          </cell>
        </row>
        <row r="100">
          <cell r="A100">
            <v>11.8</v>
          </cell>
        </row>
        <row r="101">
          <cell r="A101">
            <v>11.02</v>
          </cell>
        </row>
        <row r="102">
          <cell r="A102">
            <v>11.62</v>
          </cell>
        </row>
        <row r="103">
          <cell r="A103">
            <v>12.36</v>
          </cell>
        </row>
        <row r="104">
          <cell r="A104">
            <v>13.74</v>
          </cell>
        </row>
        <row r="105">
          <cell r="A105">
            <v>16.3</v>
          </cell>
        </row>
        <row r="106">
          <cell r="A106">
            <v>14.05</v>
          </cell>
        </row>
        <row r="107">
          <cell r="A107">
            <v>12.91</v>
          </cell>
        </row>
        <row r="108">
          <cell r="A108">
            <v>13.23</v>
          </cell>
        </row>
        <row r="109">
          <cell r="A109">
            <v>12.75</v>
          </cell>
        </row>
        <row r="110">
          <cell r="A110">
            <v>12.84</v>
          </cell>
        </row>
        <row r="111">
          <cell r="A111">
            <v>13.17</v>
          </cell>
        </row>
        <row r="112">
          <cell r="A112">
            <v>12.13</v>
          </cell>
        </row>
        <row r="113">
          <cell r="A113">
            <v>12.64</v>
          </cell>
        </row>
        <row r="114">
          <cell r="A114">
            <v>11.22</v>
          </cell>
        </row>
        <row r="115">
          <cell r="A115">
            <v>14.13</v>
          </cell>
        </row>
        <row r="116">
          <cell r="A116">
            <v>11.03</v>
          </cell>
        </row>
        <row r="117">
          <cell r="A117">
            <v>13.08</v>
          </cell>
        </row>
        <row r="118">
          <cell r="A118">
            <v>13.14</v>
          </cell>
        </row>
        <row r="119">
          <cell r="A119">
            <v>13.28</v>
          </cell>
        </row>
        <row r="120">
          <cell r="A120">
            <v>12.83</v>
          </cell>
        </row>
        <row r="121">
          <cell r="A121">
            <v>13.24</v>
          </cell>
        </row>
        <row r="122">
          <cell r="A122">
            <v>14.36</v>
          </cell>
        </row>
        <row r="123">
          <cell r="A123">
            <v>13.65</v>
          </cell>
        </row>
        <row r="124">
          <cell r="A124">
            <v>13.88</v>
          </cell>
        </row>
        <row r="125">
          <cell r="A125">
            <v>14.93</v>
          </cell>
        </row>
        <row r="126">
          <cell r="A126">
            <v>15.53</v>
          </cell>
        </row>
        <row r="127">
          <cell r="A127">
            <v>14.96</v>
          </cell>
        </row>
        <row r="128">
          <cell r="A128">
            <v>15.87</v>
          </cell>
        </row>
        <row r="129">
          <cell r="A129">
            <v>19.22</v>
          </cell>
        </row>
        <row r="130">
          <cell r="A130">
            <v>18.27</v>
          </cell>
        </row>
        <row r="131">
          <cell r="A131">
            <v>18.87</v>
          </cell>
        </row>
        <row r="132">
          <cell r="A132">
            <v>16.46</v>
          </cell>
        </row>
        <row r="133">
          <cell r="A133">
            <v>15.37</v>
          </cell>
        </row>
        <row r="134">
          <cell r="A134">
            <v>14.3</v>
          </cell>
        </row>
        <row r="135">
          <cell r="A135">
            <v>15.04</v>
          </cell>
        </row>
        <row r="136">
          <cell r="A136">
            <v>16.47</v>
          </cell>
        </row>
        <row r="137">
          <cell r="A137">
            <v>16.940000000000001</v>
          </cell>
        </row>
        <row r="138">
          <cell r="A138">
            <v>16.04</v>
          </cell>
        </row>
        <row r="139">
          <cell r="A139">
            <v>16</v>
          </cell>
        </row>
        <row r="140">
          <cell r="A140">
            <v>16.12</v>
          </cell>
        </row>
        <row r="141">
          <cell r="A141">
            <v>16.32</v>
          </cell>
        </row>
        <row r="142">
          <cell r="A142">
            <v>16.13</v>
          </cell>
        </row>
        <row r="143">
          <cell r="A143">
            <v>17.420000000000002</v>
          </cell>
        </row>
        <row r="144">
          <cell r="A144">
            <v>17.57</v>
          </cell>
        </row>
        <row r="145">
          <cell r="A145">
            <v>17.09</v>
          </cell>
        </row>
        <row r="146">
          <cell r="A146">
            <v>16.41</v>
          </cell>
        </row>
        <row r="147">
          <cell r="A147">
            <v>17.41</v>
          </cell>
        </row>
        <row r="148">
          <cell r="A148">
            <v>17.98</v>
          </cell>
        </row>
        <row r="149">
          <cell r="A149">
            <v>16.18</v>
          </cell>
        </row>
        <row r="150">
          <cell r="A150">
            <v>15.66</v>
          </cell>
        </row>
        <row r="151">
          <cell r="A151">
            <v>15.58</v>
          </cell>
        </row>
        <row r="152">
          <cell r="A152">
            <v>16.22</v>
          </cell>
        </row>
        <row r="153">
          <cell r="A153">
            <v>16.489999999999998</v>
          </cell>
        </row>
        <row r="154">
          <cell r="A154">
            <v>19.04</v>
          </cell>
        </row>
        <row r="155">
          <cell r="A155">
            <v>18.48</v>
          </cell>
        </row>
        <row r="156">
          <cell r="A156">
            <v>20.13</v>
          </cell>
        </row>
        <row r="157">
          <cell r="A157">
            <v>17.559999999999999</v>
          </cell>
        </row>
        <row r="158">
          <cell r="A158">
            <v>16.48</v>
          </cell>
        </row>
        <row r="159">
          <cell r="A159">
            <v>17.91</v>
          </cell>
        </row>
        <row r="160">
          <cell r="A160">
            <v>19.3</v>
          </cell>
        </row>
        <row r="161">
          <cell r="A161">
            <v>18.420000000000002</v>
          </cell>
        </row>
        <row r="162">
          <cell r="A162">
            <v>18.16</v>
          </cell>
        </row>
        <row r="163">
          <cell r="A163">
            <v>17.45</v>
          </cell>
        </row>
        <row r="164">
          <cell r="A164">
            <v>18.38</v>
          </cell>
        </row>
        <row r="165">
          <cell r="A165">
            <v>18.45</v>
          </cell>
        </row>
        <row r="166">
          <cell r="A166">
            <v>18.86</v>
          </cell>
        </row>
        <row r="167">
          <cell r="A167">
            <v>17.739999999999998</v>
          </cell>
        </row>
        <row r="168">
          <cell r="A168">
            <v>18.37</v>
          </cell>
        </row>
        <row r="169">
          <cell r="A169">
            <v>19.489999999999998</v>
          </cell>
        </row>
        <row r="170">
          <cell r="A170">
            <v>19.309999999999999</v>
          </cell>
        </row>
        <row r="171">
          <cell r="A171">
            <v>19.559999999999999</v>
          </cell>
        </row>
        <row r="172">
          <cell r="A172">
            <v>19.11</v>
          </cell>
        </row>
        <row r="173">
          <cell r="A173">
            <v>18.920000000000002</v>
          </cell>
        </row>
        <row r="174">
          <cell r="A174">
            <v>19.18</v>
          </cell>
        </row>
        <row r="175">
          <cell r="A175">
            <v>20.329999999999998</v>
          </cell>
        </row>
        <row r="176">
          <cell r="A176">
            <v>19.7</v>
          </cell>
        </row>
        <row r="177">
          <cell r="A177">
            <v>20.48</v>
          </cell>
        </row>
        <row r="178">
          <cell r="A178">
            <v>22.93</v>
          </cell>
        </row>
        <row r="179">
          <cell r="A179">
            <v>23.27</v>
          </cell>
        </row>
        <row r="180">
          <cell r="A180">
            <v>23.09</v>
          </cell>
        </row>
        <row r="181">
          <cell r="A181">
            <v>23.23</v>
          </cell>
        </row>
        <row r="182">
          <cell r="A182">
            <v>21.97</v>
          </cell>
        </row>
        <row r="183">
          <cell r="A183">
            <v>21.21</v>
          </cell>
        </row>
        <row r="184">
          <cell r="A184">
            <v>20.95</v>
          </cell>
        </row>
        <row r="185">
          <cell r="A185">
            <v>22.11</v>
          </cell>
        </row>
        <row r="186">
          <cell r="A186">
            <v>22.3</v>
          </cell>
        </row>
        <row r="187">
          <cell r="A187">
            <v>24.19</v>
          </cell>
        </row>
        <row r="188">
          <cell r="A188">
            <v>25.47</v>
          </cell>
        </row>
        <row r="189">
          <cell r="A189">
            <v>23.73</v>
          </cell>
        </row>
        <row r="190">
          <cell r="A190">
            <v>21.76</v>
          </cell>
        </row>
        <row r="191">
          <cell r="A191">
            <v>21.02</v>
          </cell>
        </row>
        <row r="192">
          <cell r="A192">
            <v>21.88</v>
          </cell>
        </row>
        <row r="193">
          <cell r="A193">
            <v>23.61</v>
          </cell>
        </row>
        <row r="194">
          <cell r="A194">
            <v>24.15</v>
          </cell>
        </row>
        <row r="195">
          <cell r="A195">
            <v>22.8</v>
          </cell>
        </row>
        <row r="196">
          <cell r="A196">
            <v>23.68</v>
          </cell>
        </row>
        <row r="197">
          <cell r="A197">
            <v>22.88</v>
          </cell>
        </row>
        <row r="198">
          <cell r="A198">
            <v>22.02</v>
          </cell>
        </row>
        <row r="199">
          <cell r="A199">
            <v>21.78</v>
          </cell>
        </row>
        <row r="200">
          <cell r="A200">
            <v>22.24</v>
          </cell>
        </row>
        <row r="201">
          <cell r="A201">
            <v>24.75</v>
          </cell>
        </row>
        <row r="202">
          <cell r="A202">
            <v>24.5</v>
          </cell>
        </row>
        <row r="203">
          <cell r="A203">
            <v>24.22</v>
          </cell>
        </row>
        <row r="204">
          <cell r="A204">
            <v>24.75</v>
          </cell>
        </row>
        <row r="205">
          <cell r="A205">
            <v>24.8</v>
          </cell>
        </row>
        <row r="206">
          <cell r="A206">
            <v>24.45</v>
          </cell>
        </row>
        <row r="207">
          <cell r="A207">
            <v>23.21</v>
          </cell>
        </row>
        <row r="208">
          <cell r="A208">
            <v>23.98</v>
          </cell>
        </row>
        <row r="209">
          <cell r="A209">
            <v>22.57</v>
          </cell>
        </row>
        <row r="210">
          <cell r="A210">
            <v>21.88</v>
          </cell>
        </row>
        <row r="211">
          <cell r="A211">
            <v>22.65</v>
          </cell>
        </row>
        <row r="212">
          <cell r="A212">
            <v>23.19</v>
          </cell>
        </row>
        <row r="213">
          <cell r="A213">
            <v>22.79</v>
          </cell>
        </row>
        <row r="214">
          <cell r="A214">
            <v>22.62</v>
          </cell>
        </row>
        <row r="215">
          <cell r="A215">
            <v>22.45</v>
          </cell>
        </row>
        <row r="216">
          <cell r="A216">
            <v>23.27</v>
          </cell>
        </row>
        <row r="217">
          <cell r="A217">
            <v>23.61</v>
          </cell>
        </row>
        <row r="218">
          <cell r="A218">
            <v>23.97</v>
          </cell>
        </row>
        <row r="219">
          <cell r="A219">
            <v>25.59</v>
          </cell>
        </row>
        <row r="220">
          <cell r="A220">
            <v>25.63</v>
          </cell>
        </row>
        <row r="221">
          <cell r="A221">
            <v>25.41</v>
          </cell>
        </row>
        <row r="222">
          <cell r="A222">
            <v>25.97</v>
          </cell>
        </row>
        <row r="223">
          <cell r="A223">
            <v>24.94</v>
          </cell>
        </row>
        <row r="224">
          <cell r="A224">
            <v>24.11</v>
          </cell>
        </row>
        <row r="225">
          <cell r="A225">
            <v>24.09</v>
          </cell>
        </row>
        <row r="226">
          <cell r="A226">
            <v>23.01</v>
          </cell>
        </row>
        <row r="227">
          <cell r="A227">
            <v>23.74</v>
          </cell>
        </row>
        <row r="228">
          <cell r="A228">
            <v>23.24</v>
          </cell>
        </row>
        <row r="229">
          <cell r="A229">
            <v>24.74</v>
          </cell>
        </row>
        <row r="230">
          <cell r="A230">
            <v>25.55</v>
          </cell>
        </row>
        <row r="231">
          <cell r="A231">
            <v>24.23</v>
          </cell>
        </row>
        <row r="232">
          <cell r="A232">
            <v>23.38</v>
          </cell>
        </row>
        <row r="233">
          <cell r="A233">
            <v>24.07</v>
          </cell>
        </row>
        <row r="234">
          <cell r="A234">
            <v>23.24</v>
          </cell>
        </row>
        <row r="235">
          <cell r="A235">
            <v>22.08</v>
          </cell>
        </row>
        <row r="236">
          <cell r="A236">
            <v>21.91</v>
          </cell>
        </row>
        <row r="237">
          <cell r="A237">
            <v>22.04</v>
          </cell>
        </row>
        <row r="238">
          <cell r="A238">
            <v>23.11</v>
          </cell>
        </row>
        <row r="239">
          <cell r="A239">
            <v>23.53</v>
          </cell>
        </row>
        <row r="240">
          <cell r="A240">
            <v>23.53</v>
          </cell>
        </row>
        <row r="241">
          <cell r="A241">
            <v>23.24</v>
          </cell>
        </row>
        <row r="242">
          <cell r="A242">
            <v>23.38</v>
          </cell>
        </row>
        <row r="243">
          <cell r="A243">
            <v>23.63</v>
          </cell>
        </row>
        <row r="244">
          <cell r="A244">
            <v>23.23</v>
          </cell>
        </row>
        <row r="245">
          <cell r="A245">
            <v>23.83</v>
          </cell>
        </row>
        <row r="246">
          <cell r="A246">
            <v>23.5</v>
          </cell>
        </row>
        <row r="247">
          <cell r="A247">
            <v>22.97</v>
          </cell>
        </row>
        <row r="248">
          <cell r="A248">
            <v>23.04</v>
          </cell>
        </row>
        <row r="249">
          <cell r="A249">
            <v>23</v>
          </cell>
        </row>
        <row r="250">
          <cell r="A250">
            <v>22.72</v>
          </cell>
        </row>
        <row r="251">
          <cell r="A251">
            <v>22.12</v>
          </cell>
        </row>
        <row r="252">
          <cell r="A252">
            <v>22.45</v>
          </cell>
        </row>
        <row r="253">
          <cell r="A253">
            <v>20.84</v>
          </cell>
        </row>
        <row r="254">
          <cell r="A254">
            <v>18.440000000000001</v>
          </cell>
        </row>
        <row r="255">
          <cell r="A255">
            <v>19.05</v>
          </cell>
        </row>
        <row r="256">
          <cell r="A256">
            <v>21.61</v>
          </cell>
        </row>
        <row r="257">
          <cell r="A257">
            <v>21.15</v>
          </cell>
        </row>
        <row r="258">
          <cell r="A258">
            <v>21.57</v>
          </cell>
        </row>
        <row r="259">
          <cell r="A259">
            <v>21.05</v>
          </cell>
        </row>
        <row r="260">
          <cell r="A260">
            <v>21.79</v>
          </cell>
        </row>
        <row r="261">
          <cell r="A261">
            <v>21.3</v>
          </cell>
        </row>
        <row r="262">
          <cell r="A262">
            <v>20.98</v>
          </cell>
        </row>
        <row r="263">
          <cell r="A263">
            <v>21.3</v>
          </cell>
        </row>
        <row r="264">
          <cell r="A264">
            <v>20.82</v>
          </cell>
        </row>
        <row r="265">
          <cell r="A265">
            <v>21.34</v>
          </cell>
        </row>
        <row r="266">
          <cell r="A266">
            <v>20.149999999999999</v>
          </cell>
        </row>
        <row r="267">
          <cell r="A267">
            <v>20.399999999999999</v>
          </cell>
        </row>
        <row r="268">
          <cell r="A268">
            <v>20.6</v>
          </cell>
        </row>
        <row r="269">
          <cell r="A269">
            <v>19.88</v>
          </cell>
        </row>
        <row r="270">
          <cell r="A270">
            <v>20.45</v>
          </cell>
        </row>
        <row r="271">
          <cell r="A271">
            <v>20.09</v>
          </cell>
        </row>
        <row r="272">
          <cell r="A272">
            <v>19.97</v>
          </cell>
        </row>
        <row r="273">
          <cell r="A273">
            <v>21.58</v>
          </cell>
        </row>
        <row r="274">
          <cell r="A274">
            <v>20.61</v>
          </cell>
        </row>
        <row r="275">
          <cell r="A275">
            <v>20.3</v>
          </cell>
        </row>
        <row r="276">
          <cell r="A276">
            <v>19.28</v>
          </cell>
        </row>
        <row r="277">
          <cell r="A277">
            <v>20</v>
          </cell>
        </row>
        <row r="278">
          <cell r="A278">
            <v>20.23</v>
          </cell>
        </row>
        <row r="279">
          <cell r="A279">
            <v>20.5</v>
          </cell>
        </row>
        <row r="280">
          <cell r="A280">
            <v>20.73</v>
          </cell>
        </row>
        <row r="281">
          <cell r="A281">
            <v>19.8</v>
          </cell>
        </row>
        <row r="282">
          <cell r="A282">
            <v>19.82</v>
          </cell>
        </row>
        <row r="283">
          <cell r="A283">
            <v>19.93</v>
          </cell>
        </row>
        <row r="284">
          <cell r="A284">
            <v>19.2</v>
          </cell>
        </row>
        <row r="285">
          <cell r="A285">
            <v>19.670000000000002</v>
          </cell>
        </row>
        <row r="286">
          <cell r="A286">
            <v>19.190000000000001</v>
          </cell>
        </row>
        <row r="287">
          <cell r="A287">
            <v>19.46</v>
          </cell>
        </row>
        <row r="288">
          <cell r="A288">
            <v>15.45</v>
          </cell>
        </row>
        <row r="289">
          <cell r="A289">
            <v>17.18</v>
          </cell>
        </row>
        <row r="290">
          <cell r="A290">
            <v>16.88</v>
          </cell>
        </row>
        <row r="291">
          <cell r="A291">
            <v>18.3</v>
          </cell>
        </row>
        <row r="292">
          <cell r="A292">
            <v>18.260000000000002</v>
          </cell>
        </row>
        <row r="293">
          <cell r="A293">
            <v>17.02</v>
          </cell>
        </row>
        <row r="294">
          <cell r="A294">
            <v>14.54</v>
          </cell>
        </row>
        <row r="295">
          <cell r="A295">
            <v>12.98</v>
          </cell>
        </row>
        <row r="296">
          <cell r="A296">
            <v>13.33</v>
          </cell>
        </row>
        <row r="297">
          <cell r="A297">
            <v>14.16</v>
          </cell>
        </row>
        <row r="298">
          <cell r="A298">
            <v>14.66</v>
          </cell>
        </row>
        <row r="299">
          <cell r="A299">
            <v>16.8</v>
          </cell>
        </row>
        <row r="300">
          <cell r="A300">
            <v>15.76</v>
          </cell>
        </row>
        <row r="301">
          <cell r="A301">
            <v>16.39</v>
          </cell>
        </row>
        <row r="302">
          <cell r="A302">
            <v>16.010000000000002</v>
          </cell>
        </row>
        <row r="303">
          <cell r="A303">
            <v>17.260000000000002</v>
          </cell>
        </row>
        <row r="304">
          <cell r="A304">
            <v>17.899999999999999</v>
          </cell>
        </row>
        <row r="305">
          <cell r="A305">
            <v>19.62</v>
          </cell>
        </row>
        <row r="306">
          <cell r="A306">
            <v>18.73</v>
          </cell>
        </row>
        <row r="307">
          <cell r="A307">
            <v>17.66</v>
          </cell>
        </row>
        <row r="308">
          <cell r="A308">
            <v>15.69</v>
          </cell>
        </row>
        <row r="309">
          <cell r="A309">
            <v>14.73</v>
          </cell>
        </row>
        <row r="310">
          <cell r="A310">
            <v>12.61</v>
          </cell>
        </row>
        <row r="311">
          <cell r="A311">
            <v>12.71</v>
          </cell>
        </row>
        <row r="312">
          <cell r="A312">
            <v>10.51</v>
          </cell>
        </row>
        <row r="313">
          <cell r="A313">
            <v>9.73</v>
          </cell>
        </row>
        <row r="314">
          <cell r="A314">
            <v>12.31</v>
          </cell>
        </row>
        <row r="315">
          <cell r="A315">
            <v>11.13</v>
          </cell>
        </row>
        <row r="316">
          <cell r="A316">
            <v>9.94</v>
          </cell>
        </row>
        <row r="317">
          <cell r="A317">
            <v>12.57</v>
          </cell>
        </row>
        <row r="318">
          <cell r="A318">
            <v>12.06</v>
          </cell>
        </row>
        <row r="319">
          <cell r="A319">
            <v>9.5</v>
          </cell>
        </row>
        <row r="320">
          <cell r="A320">
            <v>8.8800000000000008</v>
          </cell>
        </row>
        <row r="321">
          <cell r="A321">
            <v>8.4700000000000006</v>
          </cell>
        </row>
        <row r="322">
          <cell r="A322">
            <v>10.65</v>
          </cell>
        </row>
        <row r="323">
          <cell r="A323">
            <v>9.1199999999999992</v>
          </cell>
        </row>
        <row r="324">
          <cell r="A324">
            <v>11.26</v>
          </cell>
        </row>
        <row r="325">
          <cell r="A325">
            <v>11.65</v>
          </cell>
        </row>
        <row r="326">
          <cell r="A326">
            <v>12.61</v>
          </cell>
        </row>
        <row r="327">
          <cell r="A327">
            <v>11.87</v>
          </cell>
        </row>
        <row r="328">
          <cell r="A328">
            <v>9.99</v>
          </cell>
        </row>
        <row r="329">
          <cell r="A329">
            <v>10.85</v>
          </cell>
        </row>
        <row r="330">
          <cell r="A330">
            <v>13.26</v>
          </cell>
        </row>
        <row r="331">
          <cell r="A331">
            <v>13.68</v>
          </cell>
        </row>
        <row r="332">
          <cell r="A332">
            <v>11.91</v>
          </cell>
        </row>
        <row r="333">
          <cell r="A333">
            <v>11.51</v>
          </cell>
        </row>
        <row r="334">
          <cell r="A334">
            <v>13.11</v>
          </cell>
        </row>
        <row r="335">
          <cell r="A335">
            <v>11.67</v>
          </cell>
        </row>
        <row r="336">
          <cell r="A336">
            <v>12.09</v>
          </cell>
        </row>
        <row r="337">
          <cell r="A337">
            <v>9.14</v>
          </cell>
        </row>
        <row r="338">
          <cell r="A338">
            <v>10.54</v>
          </cell>
        </row>
        <row r="339">
          <cell r="A339">
            <v>9.69</v>
          </cell>
        </row>
        <row r="340">
          <cell r="A340">
            <v>12.62</v>
          </cell>
        </row>
        <row r="341">
          <cell r="A341">
            <v>11.71</v>
          </cell>
        </row>
        <row r="342">
          <cell r="A342">
            <v>10.76</v>
          </cell>
        </row>
        <row r="343">
          <cell r="A343">
            <v>11.86</v>
          </cell>
        </row>
        <row r="344">
          <cell r="A344">
            <v>10.56</v>
          </cell>
        </row>
        <row r="345">
          <cell r="A345">
            <v>10.36</v>
          </cell>
        </row>
        <row r="346">
          <cell r="A346">
            <v>9.06</v>
          </cell>
        </row>
        <row r="347">
          <cell r="A347">
            <v>13.06</v>
          </cell>
        </row>
        <row r="348">
          <cell r="A348">
            <v>10.6</v>
          </cell>
        </row>
        <row r="349">
          <cell r="A349">
            <v>11.22</v>
          </cell>
        </row>
        <row r="350">
          <cell r="A350">
            <v>11.45</v>
          </cell>
        </row>
        <row r="351">
          <cell r="A351">
            <v>10.87</v>
          </cell>
        </row>
        <row r="352">
          <cell r="A352">
            <v>9.75</v>
          </cell>
        </row>
        <row r="353">
          <cell r="A353">
            <v>11.05</v>
          </cell>
        </row>
        <row r="354">
          <cell r="A354">
            <v>14.56</v>
          </cell>
        </row>
        <row r="355">
          <cell r="A355">
            <v>16.34</v>
          </cell>
        </row>
        <row r="356">
          <cell r="A356">
            <v>12.56</v>
          </cell>
        </row>
        <row r="357">
          <cell r="A357">
            <v>11.77</v>
          </cell>
        </row>
        <row r="358">
          <cell r="A358">
            <v>13.48</v>
          </cell>
        </row>
        <row r="359">
          <cell r="A359">
            <v>13.66</v>
          </cell>
        </row>
        <row r="360">
          <cell r="A360">
            <v>13.78</v>
          </cell>
        </row>
        <row r="361">
          <cell r="A361">
            <v>12.51</v>
          </cell>
        </row>
        <row r="362">
          <cell r="A362">
            <v>10.17</v>
          </cell>
        </row>
        <row r="363">
          <cell r="A363">
            <v>9.99</v>
          </cell>
        </row>
        <row r="364">
          <cell r="A364">
            <v>9.85</v>
          </cell>
        </row>
        <row r="365">
          <cell r="A365">
            <v>9.34</v>
          </cell>
        </row>
      </sheetData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9_Temp_Avg"/>
      <sheetName val="data"/>
    </sheetNames>
    <sheetDataSet>
      <sheetData sheetId="0"/>
      <sheetData sheetId="1">
        <row r="1">
          <cell r="A1">
            <v>13.66</v>
          </cell>
        </row>
        <row r="2">
          <cell r="A2">
            <v>13.36</v>
          </cell>
        </row>
        <row r="3">
          <cell r="A3">
            <v>11.55</v>
          </cell>
        </row>
        <row r="4">
          <cell r="A4">
            <v>10.9</v>
          </cell>
        </row>
        <row r="5">
          <cell r="A5">
            <v>11.32</v>
          </cell>
        </row>
        <row r="6">
          <cell r="A6">
            <v>12.67</v>
          </cell>
        </row>
        <row r="7">
          <cell r="A7">
            <v>11.9</v>
          </cell>
        </row>
        <row r="8">
          <cell r="A8">
            <v>11.31</v>
          </cell>
        </row>
        <row r="9">
          <cell r="A9">
            <v>12.24</v>
          </cell>
        </row>
        <row r="10">
          <cell r="A10">
            <v>10.68</v>
          </cell>
        </row>
        <row r="11">
          <cell r="A11">
            <v>8.67</v>
          </cell>
        </row>
        <row r="12">
          <cell r="A12">
            <v>9.91</v>
          </cell>
        </row>
        <row r="13">
          <cell r="A13">
            <v>11.54</v>
          </cell>
        </row>
        <row r="14">
          <cell r="A14">
            <v>13.63</v>
          </cell>
        </row>
        <row r="15">
          <cell r="A15">
            <v>12.41</v>
          </cell>
        </row>
        <row r="16">
          <cell r="A16">
            <v>11.9</v>
          </cell>
        </row>
        <row r="17">
          <cell r="A17">
            <v>11.98</v>
          </cell>
        </row>
        <row r="18">
          <cell r="A18">
            <v>10.99</v>
          </cell>
        </row>
        <row r="19">
          <cell r="A19">
            <v>11.21</v>
          </cell>
        </row>
        <row r="20">
          <cell r="A20">
            <v>13.16</v>
          </cell>
        </row>
        <row r="21">
          <cell r="A21">
            <v>10.94</v>
          </cell>
        </row>
        <row r="22">
          <cell r="A22">
            <v>10.58</v>
          </cell>
        </row>
        <row r="23">
          <cell r="A23">
            <v>12.68</v>
          </cell>
        </row>
        <row r="24">
          <cell r="A24">
            <v>14.34</v>
          </cell>
        </row>
        <row r="25">
          <cell r="A25">
            <v>14.52</v>
          </cell>
        </row>
        <row r="26">
          <cell r="A26">
            <v>13.38</v>
          </cell>
        </row>
        <row r="27">
          <cell r="A27">
            <v>13.41</v>
          </cell>
        </row>
        <row r="28">
          <cell r="A28">
            <v>12.7</v>
          </cell>
        </row>
        <row r="29">
          <cell r="A29">
            <v>13.67</v>
          </cell>
        </row>
        <row r="30">
          <cell r="A30">
            <v>13.91</v>
          </cell>
        </row>
        <row r="31">
          <cell r="A31">
            <v>14.88</v>
          </cell>
        </row>
        <row r="32">
          <cell r="A32">
            <v>14.72</v>
          </cell>
        </row>
        <row r="33">
          <cell r="A33">
            <v>11.72</v>
          </cell>
        </row>
        <row r="34">
          <cell r="A34">
            <v>9.76</v>
          </cell>
        </row>
        <row r="35">
          <cell r="A35">
            <v>10.14</v>
          </cell>
        </row>
        <row r="36">
          <cell r="A36">
            <v>12.61</v>
          </cell>
        </row>
        <row r="37">
          <cell r="A37">
            <v>13.68</v>
          </cell>
        </row>
        <row r="38">
          <cell r="A38">
            <v>14.44</v>
          </cell>
        </row>
        <row r="39">
          <cell r="A39">
            <v>13.23</v>
          </cell>
        </row>
        <row r="40">
          <cell r="A40">
            <v>13.61</v>
          </cell>
        </row>
        <row r="41">
          <cell r="A41">
            <v>14.02</v>
          </cell>
        </row>
        <row r="42">
          <cell r="A42">
            <v>14.1</v>
          </cell>
        </row>
        <row r="43">
          <cell r="A43">
            <v>12.57</v>
          </cell>
        </row>
        <row r="44">
          <cell r="A44">
            <v>11.4</v>
          </cell>
        </row>
        <row r="45">
          <cell r="A45">
            <v>11.68</v>
          </cell>
        </row>
        <row r="46">
          <cell r="A46">
            <v>11.71</v>
          </cell>
        </row>
        <row r="47">
          <cell r="A47">
            <v>12.52</v>
          </cell>
        </row>
        <row r="48">
          <cell r="A48">
            <v>11.92</v>
          </cell>
        </row>
        <row r="49">
          <cell r="A49">
            <v>12</v>
          </cell>
        </row>
        <row r="50">
          <cell r="A50">
            <v>11.7</v>
          </cell>
        </row>
        <row r="51">
          <cell r="A51">
            <v>11.18</v>
          </cell>
        </row>
        <row r="52">
          <cell r="A52">
            <v>11.17</v>
          </cell>
        </row>
        <row r="53">
          <cell r="A53">
            <v>12.69</v>
          </cell>
        </row>
        <row r="54">
          <cell r="A54">
            <v>15.36</v>
          </cell>
        </row>
        <row r="55">
          <cell r="A55">
            <v>13.49</v>
          </cell>
        </row>
        <row r="56">
          <cell r="A56">
            <v>12.73</v>
          </cell>
        </row>
        <row r="57">
          <cell r="A57">
            <v>13.4</v>
          </cell>
        </row>
        <row r="58">
          <cell r="A58">
            <v>14.07</v>
          </cell>
        </row>
        <row r="59">
          <cell r="A59">
            <v>15.58</v>
          </cell>
        </row>
        <row r="60">
          <cell r="A60">
            <v>15.77</v>
          </cell>
        </row>
        <row r="61">
          <cell r="A61">
            <v>15.29</v>
          </cell>
        </row>
        <row r="62">
          <cell r="A62">
            <v>16.46</v>
          </cell>
        </row>
        <row r="63">
          <cell r="A63">
            <v>16.73</v>
          </cell>
        </row>
        <row r="64">
          <cell r="A64">
            <v>16.16</v>
          </cell>
        </row>
        <row r="65">
          <cell r="A65">
            <v>15.53</v>
          </cell>
        </row>
        <row r="66">
          <cell r="A66">
            <v>13.64</v>
          </cell>
        </row>
        <row r="67">
          <cell r="A67">
            <v>13.65</v>
          </cell>
        </row>
        <row r="68">
          <cell r="A68">
            <v>14.08</v>
          </cell>
        </row>
        <row r="69">
          <cell r="A69">
            <v>15.98</v>
          </cell>
        </row>
        <row r="70">
          <cell r="A70">
            <v>15.63</v>
          </cell>
        </row>
        <row r="71">
          <cell r="A71">
            <v>15.66</v>
          </cell>
        </row>
        <row r="72">
          <cell r="A72">
            <v>15.96</v>
          </cell>
        </row>
        <row r="73">
          <cell r="A73">
            <v>13.78</v>
          </cell>
        </row>
        <row r="74">
          <cell r="A74">
            <v>16.46</v>
          </cell>
        </row>
        <row r="75">
          <cell r="A75">
            <v>16.98</v>
          </cell>
        </row>
        <row r="76">
          <cell r="A76">
            <v>18.45</v>
          </cell>
        </row>
        <row r="77">
          <cell r="A77">
            <v>14.25</v>
          </cell>
        </row>
        <row r="78">
          <cell r="A78">
            <v>12.46</v>
          </cell>
        </row>
        <row r="79">
          <cell r="A79">
            <v>11.94</v>
          </cell>
        </row>
        <row r="80">
          <cell r="A80">
            <v>12.41</v>
          </cell>
        </row>
        <row r="81">
          <cell r="A81">
            <v>13.28</v>
          </cell>
        </row>
        <row r="82">
          <cell r="A82">
            <v>13.64</v>
          </cell>
        </row>
        <row r="83">
          <cell r="A83">
            <v>14.14</v>
          </cell>
        </row>
        <row r="84">
          <cell r="A84">
            <v>15.36</v>
          </cell>
        </row>
        <row r="85">
          <cell r="A85">
            <v>14.4</v>
          </cell>
        </row>
        <row r="86">
          <cell r="A86">
            <v>13.32</v>
          </cell>
        </row>
        <row r="87">
          <cell r="A87">
            <v>13.13</v>
          </cell>
        </row>
        <row r="88">
          <cell r="A88">
            <v>13.19</v>
          </cell>
        </row>
        <row r="89">
          <cell r="A89">
            <v>13.47</v>
          </cell>
        </row>
        <row r="90">
          <cell r="A90">
            <v>13.26</v>
          </cell>
        </row>
        <row r="91">
          <cell r="A91">
            <v>14.59</v>
          </cell>
        </row>
        <row r="92">
          <cell r="A92">
            <v>15.58</v>
          </cell>
        </row>
        <row r="93">
          <cell r="A93">
            <v>16.690000000000001</v>
          </cell>
        </row>
        <row r="94">
          <cell r="A94">
            <v>13.94</v>
          </cell>
        </row>
        <row r="95">
          <cell r="A95">
            <v>13.9</v>
          </cell>
        </row>
        <row r="96">
          <cell r="A96">
            <v>13.28</v>
          </cell>
        </row>
        <row r="97">
          <cell r="A97">
            <v>14.9</v>
          </cell>
        </row>
        <row r="98">
          <cell r="A98">
            <v>16.53</v>
          </cell>
        </row>
        <row r="99">
          <cell r="A99">
            <v>15.67</v>
          </cell>
        </row>
        <row r="100">
          <cell r="A100">
            <v>15.19</v>
          </cell>
        </row>
        <row r="101">
          <cell r="A101">
            <v>15.46</v>
          </cell>
        </row>
        <row r="102">
          <cell r="A102">
            <v>16.079999999999998</v>
          </cell>
        </row>
        <row r="103">
          <cell r="A103">
            <v>16.989999999999998</v>
          </cell>
        </row>
        <row r="104">
          <cell r="A104">
            <v>18.28</v>
          </cell>
        </row>
        <row r="105">
          <cell r="A105">
            <v>19.72</v>
          </cell>
        </row>
        <row r="106">
          <cell r="A106">
            <v>16.98</v>
          </cell>
        </row>
        <row r="107">
          <cell r="A107">
            <v>16.32</v>
          </cell>
        </row>
        <row r="108">
          <cell r="A108">
            <v>16.14</v>
          </cell>
        </row>
        <row r="109">
          <cell r="A109">
            <v>13.62</v>
          </cell>
        </row>
        <row r="110">
          <cell r="A110">
            <v>14.68</v>
          </cell>
        </row>
        <row r="111">
          <cell r="A111">
            <v>14.61</v>
          </cell>
        </row>
        <row r="112">
          <cell r="A112">
            <v>15.86</v>
          </cell>
        </row>
        <row r="113">
          <cell r="A113">
            <v>15.81</v>
          </cell>
        </row>
        <row r="114">
          <cell r="A114">
            <v>14.85</v>
          </cell>
        </row>
        <row r="115">
          <cell r="A115">
            <v>17.04</v>
          </cell>
        </row>
        <row r="116">
          <cell r="A116">
            <v>15.6</v>
          </cell>
        </row>
        <row r="117">
          <cell r="A117">
            <v>16.32</v>
          </cell>
        </row>
        <row r="118">
          <cell r="A118">
            <v>16.68</v>
          </cell>
        </row>
        <row r="119">
          <cell r="A119">
            <v>16.29</v>
          </cell>
        </row>
        <row r="120">
          <cell r="A120">
            <v>15.82</v>
          </cell>
        </row>
        <row r="121">
          <cell r="A121">
            <v>16.5</v>
          </cell>
        </row>
        <row r="122">
          <cell r="A122">
            <v>17.36</v>
          </cell>
        </row>
        <row r="123">
          <cell r="A123">
            <v>16.690000000000001</v>
          </cell>
        </row>
        <row r="124">
          <cell r="A124">
            <v>16.59</v>
          </cell>
        </row>
        <row r="125">
          <cell r="A125">
            <v>17.670000000000002</v>
          </cell>
        </row>
        <row r="126">
          <cell r="A126">
            <v>18.14</v>
          </cell>
        </row>
        <row r="127">
          <cell r="A127">
            <v>18.440000000000001</v>
          </cell>
        </row>
        <row r="128">
          <cell r="A128">
            <v>21.54</v>
          </cell>
        </row>
        <row r="129">
          <cell r="A129">
            <v>21.7</v>
          </cell>
        </row>
        <row r="130">
          <cell r="A130">
            <v>21.64</v>
          </cell>
        </row>
        <row r="131">
          <cell r="A131">
            <v>21.75</v>
          </cell>
        </row>
        <row r="132">
          <cell r="A132">
            <v>19.12</v>
          </cell>
        </row>
        <row r="133">
          <cell r="A133">
            <v>17.940000000000001</v>
          </cell>
        </row>
        <row r="134">
          <cell r="A134">
            <v>17.61</v>
          </cell>
        </row>
        <row r="135">
          <cell r="A135">
            <v>21.6</v>
          </cell>
        </row>
        <row r="136">
          <cell r="A136">
            <v>19.29</v>
          </cell>
        </row>
        <row r="137">
          <cell r="A137">
            <v>19.97</v>
          </cell>
        </row>
        <row r="138">
          <cell r="A138">
            <v>19.95</v>
          </cell>
        </row>
        <row r="139">
          <cell r="A139">
            <v>19.600000000000001</v>
          </cell>
        </row>
        <row r="140">
          <cell r="A140">
            <v>19.5</v>
          </cell>
        </row>
        <row r="141">
          <cell r="A141">
            <v>18.86</v>
          </cell>
        </row>
        <row r="142">
          <cell r="A142">
            <v>19.8</v>
          </cell>
        </row>
        <row r="143">
          <cell r="A143">
            <v>21.33</v>
          </cell>
        </row>
        <row r="144">
          <cell r="A144">
            <v>20.94</v>
          </cell>
        </row>
        <row r="145">
          <cell r="A145">
            <v>19.64</v>
          </cell>
        </row>
        <row r="146">
          <cell r="A146">
            <v>19.66</v>
          </cell>
        </row>
        <row r="147">
          <cell r="A147">
            <v>21.46</v>
          </cell>
        </row>
        <row r="148">
          <cell r="A148">
            <v>20.71</v>
          </cell>
        </row>
        <row r="149">
          <cell r="A149">
            <v>19.170000000000002</v>
          </cell>
        </row>
        <row r="150">
          <cell r="A150">
            <v>18.670000000000002</v>
          </cell>
        </row>
        <row r="151">
          <cell r="A151">
            <v>19.260000000000002</v>
          </cell>
        </row>
        <row r="152">
          <cell r="A152">
            <v>20.12</v>
          </cell>
        </row>
        <row r="153">
          <cell r="A153">
            <v>20.61</v>
          </cell>
        </row>
        <row r="154">
          <cell r="A154">
            <v>21.33</v>
          </cell>
        </row>
        <row r="155">
          <cell r="A155">
            <v>22.57</v>
          </cell>
        </row>
        <row r="156">
          <cell r="A156">
            <v>23.28</v>
          </cell>
        </row>
        <row r="157">
          <cell r="A157">
            <v>21.45</v>
          </cell>
        </row>
        <row r="158">
          <cell r="A158">
            <v>20.82</v>
          </cell>
        </row>
        <row r="159">
          <cell r="A159">
            <v>21.32</v>
          </cell>
        </row>
        <row r="160">
          <cell r="A160">
            <v>21.85</v>
          </cell>
        </row>
        <row r="161">
          <cell r="A161">
            <v>22.43</v>
          </cell>
        </row>
        <row r="162">
          <cell r="A162">
            <v>21.8</v>
          </cell>
        </row>
        <row r="163">
          <cell r="A163">
            <v>19.72</v>
          </cell>
        </row>
        <row r="164">
          <cell r="A164">
            <v>20.87</v>
          </cell>
        </row>
        <row r="165">
          <cell r="A165">
            <v>22.67</v>
          </cell>
        </row>
        <row r="166">
          <cell r="A166">
            <v>22.04</v>
          </cell>
        </row>
        <row r="167">
          <cell r="A167">
            <v>20.87</v>
          </cell>
        </row>
        <row r="168">
          <cell r="A168">
            <v>22.24</v>
          </cell>
        </row>
        <row r="169">
          <cell r="A169">
            <v>22.72</v>
          </cell>
        </row>
        <row r="170">
          <cell r="A170">
            <v>23.37</v>
          </cell>
        </row>
        <row r="171">
          <cell r="A171">
            <v>23.84</v>
          </cell>
        </row>
        <row r="172">
          <cell r="A172">
            <v>21.94</v>
          </cell>
        </row>
        <row r="173">
          <cell r="A173">
            <v>22.37</v>
          </cell>
        </row>
        <row r="174">
          <cell r="A174">
            <v>22.93</v>
          </cell>
        </row>
        <row r="175">
          <cell r="A175">
            <v>23.34</v>
          </cell>
        </row>
        <row r="176">
          <cell r="A176">
            <v>22.54</v>
          </cell>
        </row>
        <row r="177">
          <cell r="A177">
            <v>23.34</v>
          </cell>
        </row>
        <row r="178">
          <cell r="A178">
            <v>25.86</v>
          </cell>
        </row>
        <row r="179">
          <cell r="A179">
            <v>26.27</v>
          </cell>
        </row>
        <row r="180">
          <cell r="A180">
            <v>26.66</v>
          </cell>
        </row>
        <row r="181">
          <cell r="A181">
            <v>26.97</v>
          </cell>
        </row>
        <row r="182">
          <cell r="A182">
            <v>26.18</v>
          </cell>
        </row>
        <row r="183">
          <cell r="A183">
            <v>23.77</v>
          </cell>
        </row>
        <row r="184">
          <cell r="A184">
            <v>24.5</v>
          </cell>
        </row>
        <row r="185">
          <cell r="A185">
            <v>24.96</v>
          </cell>
        </row>
        <row r="186">
          <cell r="A186">
            <v>25.4</v>
          </cell>
        </row>
        <row r="187">
          <cell r="A187">
            <v>28.34</v>
          </cell>
        </row>
        <row r="188">
          <cell r="A188">
            <v>28.04</v>
          </cell>
        </row>
        <row r="189">
          <cell r="A189">
            <v>26.93</v>
          </cell>
        </row>
        <row r="190">
          <cell r="A190">
            <v>25.27</v>
          </cell>
        </row>
        <row r="191">
          <cell r="A191">
            <v>24.75</v>
          </cell>
        </row>
        <row r="192">
          <cell r="A192">
            <v>25.45</v>
          </cell>
        </row>
        <row r="193">
          <cell r="A193">
            <v>26.77</v>
          </cell>
        </row>
        <row r="194">
          <cell r="A194">
            <v>28.43</v>
          </cell>
        </row>
        <row r="195">
          <cell r="A195">
            <v>27.23</v>
          </cell>
        </row>
        <row r="196">
          <cell r="A196">
            <v>28.04</v>
          </cell>
        </row>
        <row r="197">
          <cell r="A197">
            <v>25.36</v>
          </cell>
        </row>
        <row r="198">
          <cell r="A198">
            <v>25.47</v>
          </cell>
        </row>
        <row r="199">
          <cell r="A199">
            <v>24.82</v>
          </cell>
        </row>
        <row r="200">
          <cell r="A200">
            <v>26.14</v>
          </cell>
        </row>
        <row r="201">
          <cell r="A201">
            <v>27.58</v>
          </cell>
        </row>
        <row r="202">
          <cell r="A202">
            <v>26.6</v>
          </cell>
        </row>
        <row r="203">
          <cell r="A203">
            <v>26.82</v>
          </cell>
        </row>
        <row r="204">
          <cell r="A204">
            <v>27.72</v>
          </cell>
        </row>
        <row r="205">
          <cell r="A205">
            <v>27.69</v>
          </cell>
        </row>
        <row r="206">
          <cell r="A206">
            <v>27.21</v>
          </cell>
        </row>
        <row r="207">
          <cell r="A207">
            <v>28.32</v>
          </cell>
        </row>
        <row r="208">
          <cell r="A208">
            <v>28.28</v>
          </cell>
        </row>
        <row r="209">
          <cell r="A209">
            <v>25.86</v>
          </cell>
        </row>
        <row r="210">
          <cell r="A210">
            <v>25.12</v>
          </cell>
        </row>
        <row r="211">
          <cell r="A211">
            <v>25.77</v>
          </cell>
        </row>
        <row r="212">
          <cell r="A212">
            <v>25.57</v>
          </cell>
        </row>
        <row r="213">
          <cell r="A213">
            <v>25.46</v>
          </cell>
        </row>
        <row r="214">
          <cell r="A214">
            <v>25.17</v>
          </cell>
        </row>
        <row r="215">
          <cell r="A215">
            <v>25.16</v>
          </cell>
        </row>
        <row r="216">
          <cell r="A216">
            <v>26.64</v>
          </cell>
        </row>
        <row r="217">
          <cell r="A217">
            <v>26.15</v>
          </cell>
        </row>
        <row r="218">
          <cell r="A218">
            <v>27.93</v>
          </cell>
        </row>
        <row r="219">
          <cell r="A219">
            <v>29.97</v>
          </cell>
        </row>
        <row r="220">
          <cell r="A220">
            <v>28.57</v>
          </cell>
        </row>
        <row r="221">
          <cell r="A221">
            <v>29.89</v>
          </cell>
        </row>
        <row r="222">
          <cell r="A222">
            <v>29.16</v>
          </cell>
        </row>
        <row r="223">
          <cell r="A223">
            <v>27.89</v>
          </cell>
        </row>
        <row r="224">
          <cell r="A224">
            <v>27.48</v>
          </cell>
        </row>
        <row r="225">
          <cell r="A225">
            <v>25.78</v>
          </cell>
        </row>
        <row r="226">
          <cell r="A226">
            <v>25.63</v>
          </cell>
        </row>
        <row r="227">
          <cell r="A227">
            <v>26.65</v>
          </cell>
        </row>
        <row r="228">
          <cell r="A228">
            <v>26.53</v>
          </cell>
        </row>
        <row r="229">
          <cell r="A229">
            <v>28.38</v>
          </cell>
        </row>
        <row r="230">
          <cell r="A230">
            <v>28.41</v>
          </cell>
        </row>
        <row r="231">
          <cell r="A231">
            <v>28.04</v>
          </cell>
        </row>
        <row r="232">
          <cell r="A232">
            <v>26</v>
          </cell>
        </row>
        <row r="233">
          <cell r="A233">
            <v>25.85</v>
          </cell>
        </row>
        <row r="234">
          <cell r="A234">
            <v>25.63</v>
          </cell>
        </row>
        <row r="235">
          <cell r="A235">
            <v>25.26</v>
          </cell>
        </row>
        <row r="236">
          <cell r="A236">
            <v>25.08</v>
          </cell>
        </row>
        <row r="237">
          <cell r="A237">
            <v>24.98</v>
          </cell>
        </row>
        <row r="238">
          <cell r="A238">
            <v>24.79</v>
          </cell>
        </row>
        <row r="239">
          <cell r="A239">
            <v>25.72</v>
          </cell>
        </row>
        <row r="240">
          <cell r="A240">
            <v>25.82</v>
          </cell>
        </row>
        <row r="241">
          <cell r="A241">
            <v>25.56</v>
          </cell>
        </row>
        <row r="242">
          <cell r="A242">
            <v>26.09</v>
          </cell>
        </row>
        <row r="243">
          <cell r="A243">
            <v>26.32</v>
          </cell>
        </row>
        <row r="244">
          <cell r="A244">
            <v>26.5</v>
          </cell>
        </row>
        <row r="245">
          <cell r="A245">
            <v>26.02</v>
          </cell>
        </row>
        <row r="246">
          <cell r="A246">
            <v>25.54</v>
          </cell>
        </row>
        <row r="247">
          <cell r="A247">
            <v>24.94</v>
          </cell>
        </row>
        <row r="248">
          <cell r="A248">
            <v>24.56</v>
          </cell>
        </row>
        <row r="249">
          <cell r="A249">
            <v>24.79</v>
          </cell>
        </row>
        <row r="250">
          <cell r="A250">
            <v>24.1</v>
          </cell>
        </row>
        <row r="251">
          <cell r="A251">
            <v>23.52</v>
          </cell>
        </row>
        <row r="252">
          <cell r="A252">
            <v>24.85</v>
          </cell>
        </row>
        <row r="253">
          <cell r="A253">
            <v>24.82</v>
          </cell>
        </row>
        <row r="254">
          <cell r="A254">
            <v>20.309999999999999</v>
          </cell>
        </row>
        <row r="255">
          <cell r="A255">
            <v>21.55</v>
          </cell>
        </row>
        <row r="256">
          <cell r="A256">
            <v>22.93</v>
          </cell>
        </row>
        <row r="257">
          <cell r="A257">
            <v>23.37</v>
          </cell>
        </row>
        <row r="258">
          <cell r="A258">
            <v>24.51</v>
          </cell>
        </row>
        <row r="259">
          <cell r="A259">
            <v>23.63</v>
          </cell>
        </row>
        <row r="260">
          <cell r="A260">
            <v>23.55</v>
          </cell>
        </row>
        <row r="261">
          <cell r="A261">
            <v>24</v>
          </cell>
        </row>
        <row r="262">
          <cell r="A262">
            <v>23.2</v>
          </cell>
        </row>
        <row r="263">
          <cell r="A263">
            <v>23.14</v>
          </cell>
        </row>
        <row r="264">
          <cell r="A264">
            <v>23.27</v>
          </cell>
        </row>
        <row r="265">
          <cell r="A265">
            <v>24.7</v>
          </cell>
        </row>
        <row r="266">
          <cell r="A266">
            <v>23.03</v>
          </cell>
        </row>
        <row r="267">
          <cell r="A267">
            <v>24.05</v>
          </cell>
        </row>
        <row r="268">
          <cell r="A268">
            <v>23.72</v>
          </cell>
        </row>
        <row r="269">
          <cell r="A269">
            <v>22.62</v>
          </cell>
        </row>
        <row r="270">
          <cell r="A270">
            <v>23.36</v>
          </cell>
        </row>
        <row r="271">
          <cell r="A271">
            <v>22.72</v>
          </cell>
        </row>
        <row r="272">
          <cell r="A272">
            <v>23.3</v>
          </cell>
        </row>
        <row r="273">
          <cell r="A273">
            <v>24.04</v>
          </cell>
        </row>
        <row r="274">
          <cell r="A274">
            <v>24.72</v>
          </cell>
        </row>
        <row r="275">
          <cell r="A275">
            <v>23.71</v>
          </cell>
        </row>
        <row r="276">
          <cell r="A276">
            <v>23.06</v>
          </cell>
        </row>
        <row r="277">
          <cell r="A277">
            <v>22.85</v>
          </cell>
        </row>
        <row r="278">
          <cell r="A278">
            <v>23.29</v>
          </cell>
        </row>
        <row r="279">
          <cell r="A279">
            <v>22.93</v>
          </cell>
        </row>
        <row r="280">
          <cell r="A280">
            <v>23.18</v>
          </cell>
        </row>
        <row r="281">
          <cell r="A281">
            <v>21.61</v>
          </cell>
        </row>
        <row r="282">
          <cell r="A282">
            <v>21.76</v>
          </cell>
        </row>
        <row r="283">
          <cell r="A283">
            <v>22.05</v>
          </cell>
        </row>
        <row r="284">
          <cell r="A284">
            <v>21.85</v>
          </cell>
        </row>
        <row r="285">
          <cell r="A285">
            <v>21.86</v>
          </cell>
        </row>
        <row r="286">
          <cell r="A286">
            <v>21.92</v>
          </cell>
        </row>
        <row r="287">
          <cell r="A287">
            <v>22.74</v>
          </cell>
        </row>
        <row r="288">
          <cell r="A288">
            <v>18.97</v>
          </cell>
        </row>
        <row r="289">
          <cell r="A289">
            <v>19.579999999999998</v>
          </cell>
        </row>
        <row r="290">
          <cell r="A290">
            <v>20.56</v>
          </cell>
        </row>
        <row r="291">
          <cell r="A291">
            <v>21.08</v>
          </cell>
        </row>
        <row r="292">
          <cell r="A292">
            <v>21.28</v>
          </cell>
        </row>
        <row r="293">
          <cell r="A293">
            <v>20.100000000000001</v>
          </cell>
        </row>
        <row r="294">
          <cell r="A294">
            <v>16.41</v>
          </cell>
        </row>
        <row r="295">
          <cell r="A295">
            <v>14.98</v>
          </cell>
        </row>
        <row r="296">
          <cell r="A296">
            <v>16.14</v>
          </cell>
        </row>
        <row r="297">
          <cell r="A297">
            <v>17.18</v>
          </cell>
        </row>
        <row r="298">
          <cell r="A298">
            <v>17.84</v>
          </cell>
        </row>
        <row r="299">
          <cell r="A299">
            <v>18.86</v>
          </cell>
        </row>
        <row r="300">
          <cell r="A300">
            <v>17.95</v>
          </cell>
        </row>
        <row r="301">
          <cell r="A301">
            <v>18.059999999999999</v>
          </cell>
        </row>
        <row r="302">
          <cell r="A302">
            <v>19.309999999999999</v>
          </cell>
        </row>
        <row r="303">
          <cell r="A303">
            <v>20.059999999999999</v>
          </cell>
        </row>
        <row r="304">
          <cell r="A304">
            <v>21.55</v>
          </cell>
        </row>
        <row r="305">
          <cell r="A305">
            <v>22.17</v>
          </cell>
        </row>
        <row r="306">
          <cell r="A306">
            <v>21.32</v>
          </cell>
        </row>
        <row r="307">
          <cell r="A307">
            <v>20.3</v>
          </cell>
        </row>
        <row r="308">
          <cell r="A308">
            <v>19</v>
          </cell>
        </row>
        <row r="309">
          <cell r="A309">
            <v>17.260000000000002</v>
          </cell>
        </row>
        <row r="310">
          <cell r="A310">
            <v>15.78</v>
          </cell>
        </row>
        <row r="311">
          <cell r="A311">
            <v>16.07</v>
          </cell>
        </row>
        <row r="312">
          <cell r="A312">
            <v>13.73</v>
          </cell>
        </row>
        <row r="313">
          <cell r="A313">
            <v>13.96</v>
          </cell>
        </row>
        <row r="314">
          <cell r="A314">
            <v>14.43</v>
          </cell>
        </row>
        <row r="315">
          <cell r="A315">
            <v>14.14</v>
          </cell>
        </row>
        <row r="316">
          <cell r="A316">
            <v>14.4</v>
          </cell>
        </row>
        <row r="317">
          <cell r="A317">
            <v>16.239999999999998</v>
          </cell>
        </row>
        <row r="318">
          <cell r="A318">
            <v>14.24</v>
          </cell>
        </row>
        <row r="319">
          <cell r="A319">
            <v>11.83</v>
          </cell>
        </row>
        <row r="320">
          <cell r="A320">
            <v>12</v>
          </cell>
        </row>
        <row r="321">
          <cell r="A321">
            <v>12.89</v>
          </cell>
        </row>
        <row r="322">
          <cell r="A322">
            <v>13.79</v>
          </cell>
        </row>
        <row r="323">
          <cell r="A323">
            <v>12.35</v>
          </cell>
        </row>
        <row r="324">
          <cell r="A324">
            <v>13.18</v>
          </cell>
        </row>
        <row r="325">
          <cell r="A325">
            <v>13.45</v>
          </cell>
        </row>
        <row r="326">
          <cell r="A326">
            <v>14.6</v>
          </cell>
        </row>
        <row r="327">
          <cell r="A327">
            <v>14.32</v>
          </cell>
        </row>
        <row r="328">
          <cell r="A328">
            <v>13.06</v>
          </cell>
        </row>
        <row r="329">
          <cell r="A329">
            <v>15.24</v>
          </cell>
        </row>
        <row r="330">
          <cell r="A330">
            <v>15.93</v>
          </cell>
        </row>
        <row r="331">
          <cell r="A331">
            <v>16.260000000000002</v>
          </cell>
        </row>
        <row r="332">
          <cell r="A332">
            <v>14.69</v>
          </cell>
        </row>
        <row r="333">
          <cell r="A333">
            <v>15.35</v>
          </cell>
        </row>
        <row r="334">
          <cell r="A334">
            <v>15.47</v>
          </cell>
        </row>
        <row r="335">
          <cell r="A335">
            <v>14.4</v>
          </cell>
        </row>
        <row r="336">
          <cell r="A336">
            <v>13.3</v>
          </cell>
        </row>
        <row r="337">
          <cell r="A337">
            <v>12.33</v>
          </cell>
        </row>
        <row r="338">
          <cell r="A338">
            <v>13.31</v>
          </cell>
        </row>
        <row r="339">
          <cell r="A339">
            <v>12.74</v>
          </cell>
        </row>
        <row r="340">
          <cell r="A340">
            <v>13.84</v>
          </cell>
        </row>
        <row r="341">
          <cell r="A341">
            <v>13.86</v>
          </cell>
        </row>
        <row r="342">
          <cell r="A342">
            <v>13.77</v>
          </cell>
        </row>
        <row r="343">
          <cell r="A343">
            <v>14.93</v>
          </cell>
        </row>
        <row r="344">
          <cell r="A344">
            <v>14.04</v>
          </cell>
        </row>
        <row r="345">
          <cell r="A345">
            <v>13.76</v>
          </cell>
        </row>
        <row r="346">
          <cell r="A346">
            <v>12.63</v>
          </cell>
        </row>
        <row r="347">
          <cell r="A347">
            <v>15.4</v>
          </cell>
        </row>
        <row r="348">
          <cell r="A348">
            <v>13.87</v>
          </cell>
        </row>
        <row r="349">
          <cell r="A349">
            <v>13.28</v>
          </cell>
        </row>
        <row r="350">
          <cell r="A350">
            <v>13.22</v>
          </cell>
        </row>
        <row r="351">
          <cell r="A351">
            <v>12.73</v>
          </cell>
        </row>
        <row r="352">
          <cell r="A352">
            <v>12.53</v>
          </cell>
        </row>
        <row r="353">
          <cell r="A353">
            <v>13.67</v>
          </cell>
        </row>
        <row r="354">
          <cell r="A354">
            <v>16.36</v>
          </cell>
        </row>
        <row r="355">
          <cell r="A355">
            <v>17.829999999999998</v>
          </cell>
        </row>
        <row r="356">
          <cell r="A356">
            <v>15.41</v>
          </cell>
        </row>
        <row r="357">
          <cell r="A357">
            <v>14.99</v>
          </cell>
        </row>
        <row r="358">
          <cell r="A358">
            <v>15.77</v>
          </cell>
        </row>
        <row r="359">
          <cell r="A359">
            <v>15.61</v>
          </cell>
        </row>
        <row r="360">
          <cell r="A360">
            <v>16.36</v>
          </cell>
        </row>
        <row r="361">
          <cell r="A361">
            <v>14.08</v>
          </cell>
        </row>
        <row r="362">
          <cell r="A362">
            <v>12.63</v>
          </cell>
        </row>
        <row r="363">
          <cell r="A363">
            <v>11.96</v>
          </cell>
        </row>
        <row r="364">
          <cell r="A364">
            <v>11.53</v>
          </cell>
        </row>
        <row r="365">
          <cell r="A365">
            <v>11.69</v>
          </cell>
        </row>
      </sheetData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9_Precip"/>
      <sheetName val="data"/>
    </sheetNames>
    <sheetDataSet>
      <sheetData sheetId="0" refreshError="1"/>
      <sheetData sheetId="1">
        <row r="1">
          <cell r="A1">
            <v>0</v>
          </cell>
        </row>
        <row r="2">
          <cell r="A2">
            <v>0</v>
          </cell>
        </row>
        <row r="3">
          <cell r="A3">
            <v>0</v>
          </cell>
        </row>
        <row r="4">
          <cell r="A4">
            <v>0</v>
          </cell>
        </row>
        <row r="5">
          <cell r="A5">
            <v>0</v>
          </cell>
        </row>
        <row r="6">
          <cell r="A6">
            <v>0</v>
          </cell>
        </row>
        <row r="7">
          <cell r="A7">
            <v>0</v>
          </cell>
        </row>
        <row r="8">
          <cell r="A8">
            <v>0</v>
          </cell>
        </row>
        <row r="9">
          <cell r="A9">
            <v>0</v>
          </cell>
        </row>
        <row r="10">
          <cell r="A10">
            <v>0</v>
          </cell>
        </row>
        <row r="11">
          <cell r="A11">
            <v>0</v>
          </cell>
        </row>
        <row r="12">
          <cell r="A12">
            <v>0</v>
          </cell>
        </row>
        <row r="13">
          <cell r="A13">
            <v>0</v>
          </cell>
        </row>
        <row r="14">
          <cell r="A14">
            <v>0</v>
          </cell>
        </row>
        <row r="15">
          <cell r="A15">
            <v>0.01</v>
          </cell>
        </row>
        <row r="16">
          <cell r="A16">
            <v>0.04</v>
          </cell>
        </row>
        <row r="17">
          <cell r="A17">
            <v>7.0000000000000007E-2</v>
          </cell>
        </row>
        <row r="18">
          <cell r="A18">
            <v>0.14000000000000001</v>
          </cell>
        </row>
        <row r="19">
          <cell r="A19">
            <v>0.49</v>
          </cell>
        </row>
        <row r="20">
          <cell r="A20">
            <v>2.4900000000000002</v>
          </cell>
        </row>
        <row r="21">
          <cell r="A21">
            <v>0.04</v>
          </cell>
        </row>
        <row r="22">
          <cell r="A22">
            <v>0.21</v>
          </cell>
        </row>
        <row r="23">
          <cell r="A23">
            <v>0.08</v>
          </cell>
        </row>
        <row r="24">
          <cell r="A24">
            <v>0</v>
          </cell>
        </row>
        <row r="25">
          <cell r="A25">
            <v>0</v>
          </cell>
        </row>
        <row r="26">
          <cell r="A26">
            <v>0</v>
          </cell>
        </row>
        <row r="27">
          <cell r="A27">
            <v>0</v>
          </cell>
        </row>
        <row r="28">
          <cell r="A28">
            <v>0</v>
          </cell>
        </row>
        <row r="29">
          <cell r="A29">
            <v>0</v>
          </cell>
        </row>
        <row r="30">
          <cell r="A30">
            <v>0.2</v>
          </cell>
        </row>
        <row r="31">
          <cell r="A31">
            <v>0.31</v>
          </cell>
        </row>
        <row r="32">
          <cell r="A32">
            <v>2.66</v>
          </cell>
        </row>
        <row r="33">
          <cell r="A33">
            <v>7.0000000000000007E-2</v>
          </cell>
        </row>
        <row r="34">
          <cell r="A34">
            <v>0</v>
          </cell>
        </row>
        <row r="35">
          <cell r="A35">
            <v>0</v>
          </cell>
        </row>
        <row r="36">
          <cell r="A36">
            <v>0</v>
          </cell>
        </row>
        <row r="37">
          <cell r="A37">
            <v>0</v>
          </cell>
        </row>
        <row r="38">
          <cell r="A38">
            <v>0</v>
          </cell>
        </row>
        <row r="39">
          <cell r="A39">
            <v>0</v>
          </cell>
        </row>
        <row r="40">
          <cell r="A40">
            <v>0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>
            <v>0</v>
          </cell>
        </row>
        <row r="49">
          <cell r="A49">
            <v>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0</v>
          </cell>
        </row>
        <row r="56">
          <cell r="A56">
            <v>0.02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0.01</v>
          </cell>
        </row>
        <row r="60">
          <cell r="A60">
            <v>0.01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0.01</v>
          </cell>
        </row>
        <row r="64">
          <cell r="A64">
            <v>0.01</v>
          </cell>
        </row>
        <row r="65">
          <cell r="A65">
            <v>0.32</v>
          </cell>
        </row>
        <row r="66">
          <cell r="A66">
            <v>0</v>
          </cell>
        </row>
        <row r="67">
          <cell r="A67">
            <v>0.01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0.37</v>
          </cell>
        </row>
        <row r="78">
          <cell r="A78">
            <v>2.57</v>
          </cell>
        </row>
        <row r="79">
          <cell r="A79">
            <v>0.34</v>
          </cell>
        </row>
        <row r="80">
          <cell r="A80">
            <v>0.15</v>
          </cell>
        </row>
        <row r="81">
          <cell r="A81">
            <v>0.04</v>
          </cell>
        </row>
        <row r="82">
          <cell r="A82">
            <v>0.27</v>
          </cell>
        </row>
        <row r="83">
          <cell r="A83">
            <v>0.46</v>
          </cell>
        </row>
        <row r="84">
          <cell r="A84">
            <v>0.08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0.01</v>
          </cell>
        </row>
        <row r="89">
          <cell r="A89">
            <v>1.67</v>
          </cell>
        </row>
        <row r="90">
          <cell r="A90">
            <v>8.99</v>
          </cell>
        </row>
        <row r="91">
          <cell r="A91">
            <v>3.65</v>
          </cell>
        </row>
        <row r="92">
          <cell r="A92">
            <v>0.04</v>
          </cell>
        </row>
        <row r="93">
          <cell r="A93">
            <v>0.01</v>
          </cell>
        </row>
        <row r="94">
          <cell r="A94">
            <v>0.17</v>
          </cell>
        </row>
        <row r="95">
          <cell r="A95">
            <v>1.59</v>
          </cell>
        </row>
        <row r="96">
          <cell r="A96">
            <v>1.66</v>
          </cell>
        </row>
        <row r="97">
          <cell r="A97">
            <v>0.34</v>
          </cell>
        </row>
        <row r="98">
          <cell r="A98">
            <v>0.46</v>
          </cell>
        </row>
        <row r="99">
          <cell r="A99">
            <v>0.08</v>
          </cell>
        </row>
        <row r="100">
          <cell r="A100">
            <v>0.08</v>
          </cell>
        </row>
        <row r="101">
          <cell r="A101">
            <v>0</v>
          </cell>
        </row>
        <row r="102">
          <cell r="A102">
            <v>0</v>
          </cell>
        </row>
        <row r="103">
          <cell r="A103">
            <v>0</v>
          </cell>
        </row>
        <row r="104">
          <cell r="A104">
            <v>0</v>
          </cell>
        </row>
        <row r="105">
          <cell r="A105">
            <v>0</v>
          </cell>
        </row>
        <row r="106">
          <cell r="A106">
            <v>0.01</v>
          </cell>
        </row>
        <row r="107">
          <cell r="A107">
            <v>0.31</v>
          </cell>
        </row>
        <row r="108">
          <cell r="A108">
            <v>6.09</v>
          </cell>
        </row>
        <row r="109">
          <cell r="A109">
            <v>6.15</v>
          </cell>
        </row>
        <row r="110">
          <cell r="A110">
            <v>24.56</v>
          </cell>
        </row>
        <row r="111">
          <cell r="A111">
            <v>8.24</v>
          </cell>
        </row>
        <row r="112">
          <cell r="A112">
            <v>0.24</v>
          </cell>
        </row>
        <row r="113">
          <cell r="A113">
            <v>2.56</v>
          </cell>
        </row>
        <row r="114">
          <cell r="A114">
            <v>0.18</v>
          </cell>
        </row>
        <row r="115">
          <cell r="A115">
            <v>0.52</v>
          </cell>
        </row>
        <row r="116">
          <cell r="A116">
            <v>0</v>
          </cell>
        </row>
        <row r="117">
          <cell r="A117">
            <v>0</v>
          </cell>
        </row>
        <row r="118">
          <cell r="A118">
            <v>0</v>
          </cell>
        </row>
        <row r="119">
          <cell r="A119">
            <v>0</v>
          </cell>
        </row>
        <row r="120">
          <cell r="A120">
            <v>0.01</v>
          </cell>
        </row>
        <row r="121">
          <cell r="A121">
            <v>0.03</v>
          </cell>
        </row>
        <row r="122">
          <cell r="A122">
            <v>3.14</v>
          </cell>
        </row>
        <row r="123">
          <cell r="A123">
            <v>0.78</v>
          </cell>
        </row>
        <row r="124">
          <cell r="A124">
            <v>0.08</v>
          </cell>
        </row>
        <row r="125">
          <cell r="A125">
            <v>0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</v>
          </cell>
        </row>
        <row r="129">
          <cell r="A129">
            <v>0</v>
          </cell>
        </row>
        <row r="130">
          <cell r="A130">
            <v>0</v>
          </cell>
        </row>
        <row r="131">
          <cell r="A131">
            <v>0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0.6</v>
          </cell>
        </row>
        <row r="136">
          <cell r="A136">
            <v>0</v>
          </cell>
        </row>
        <row r="137">
          <cell r="A137">
            <v>0</v>
          </cell>
        </row>
        <row r="138">
          <cell r="A138">
            <v>0</v>
          </cell>
        </row>
        <row r="139">
          <cell r="A139">
            <v>0</v>
          </cell>
        </row>
        <row r="140">
          <cell r="A140">
            <v>0</v>
          </cell>
        </row>
        <row r="141">
          <cell r="A141">
            <v>0.19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0.25</v>
          </cell>
        </row>
        <row r="145">
          <cell r="A145">
            <v>0.17</v>
          </cell>
        </row>
        <row r="146">
          <cell r="A146">
            <v>0</v>
          </cell>
        </row>
        <row r="147">
          <cell r="A147">
            <v>0</v>
          </cell>
        </row>
        <row r="148">
          <cell r="A148">
            <v>0</v>
          </cell>
        </row>
        <row r="149">
          <cell r="A149">
            <v>0</v>
          </cell>
        </row>
        <row r="150">
          <cell r="A150">
            <v>0</v>
          </cell>
        </row>
        <row r="151">
          <cell r="A151">
            <v>0</v>
          </cell>
        </row>
        <row r="152">
          <cell r="A152">
            <v>0</v>
          </cell>
        </row>
        <row r="153">
          <cell r="A153">
            <v>0</v>
          </cell>
        </row>
        <row r="154">
          <cell r="A154">
            <v>0</v>
          </cell>
        </row>
        <row r="155">
          <cell r="A155">
            <v>0</v>
          </cell>
        </row>
        <row r="156">
          <cell r="A156">
            <v>0</v>
          </cell>
        </row>
        <row r="157">
          <cell r="A157">
            <v>0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>
            <v>0</v>
          </cell>
        </row>
        <row r="162">
          <cell r="A162">
            <v>0.01</v>
          </cell>
        </row>
        <row r="163">
          <cell r="A163">
            <v>0.01</v>
          </cell>
        </row>
        <row r="164">
          <cell r="A164">
            <v>0.01</v>
          </cell>
        </row>
        <row r="165">
          <cell r="A165">
            <v>0.23</v>
          </cell>
        </row>
        <row r="166">
          <cell r="A166">
            <v>0</v>
          </cell>
        </row>
        <row r="167">
          <cell r="A167">
            <v>0</v>
          </cell>
        </row>
        <row r="168">
          <cell r="A168">
            <v>0</v>
          </cell>
        </row>
        <row r="169">
          <cell r="A169">
            <v>0</v>
          </cell>
        </row>
        <row r="170">
          <cell r="A170">
            <v>0</v>
          </cell>
        </row>
        <row r="171">
          <cell r="A171">
            <v>0</v>
          </cell>
        </row>
        <row r="172">
          <cell r="A172">
            <v>0</v>
          </cell>
        </row>
        <row r="173">
          <cell r="A173">
            <v>0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>
            <v>0</v>
          </cell>
        </row>
        <row r="177">
          <cell r="A177">
            <v>0</v>
          </cell>
        </row>
        <row r="178">
          <cell r="A178">
            <v>0</v>
          </cell>
        </row>
        <row r="179">
          <cell r="A179">
            <v>0</v>
          </cell>
        </row>
        <row r="180">
          <cell r="A180">
            <v>0</v>
          </cell>
        </row>
        <row r="181">
          <cell r="A181">
            <v>0</v>
          </cell>
        </row>
        <row r="182">
          <cell r="A182">
            <v>0.01</v>
          </cell>
        </row>
        <row r="183">
          <cell r="A183">
            <v>0.04</v>
          </cell>
        </row>
        <row r="184">
          <cell r="A184">
            <v>0.03</v>
          </cell>
        </row>
        <row r="185">
          <cell r="A185">
            <v>0.04</v>
          </cell>
        </row>
        <row r="186">
          <cell r="A186">
            <v>0.02</v>
          </cell>
        </row>
        <row r="187">
          <cell r="A187">
            <v>0.06</v>
          </cell>
        </row>
        <row r="188">
          <cell r="A188">
            <v>0.56999999999999995</v>
          </cell>
        </row>
        <row r="189">
          <cell r="A189">
            <v>0.02</v>
          </cell>
        </row>
        <row r="190">
          <cell r="A190">
            <v>0</v>
          </cell>
        </row>
        <row r="191">
          <cell r="A191">
            <v>0</v>
          </cell>
        </row>
        <row r="192">
          <cell r="A192">
            <v>0</v>
          </cell>
        </row>
        <row r="193">
          <cell r="A193">
            <v>0</v>
          </cell>
        </row>
        <row r="194">
          <cell r="A194">
            <v>0</v>
          </cell>
        </row>
        <row r="195">
          <cell r="A195">
            <v>0</v>
          </cell>
        </row>
        <row r="196">
          <cell r="A196">
            <v>0.06</v>
          </cell>
        </row>
        <row r="197">
          <cell r="A197">
            <v>0.06</v>
          </cell>
        </row>
        <row r="198">
          <cell r="A198">
            <v>0.01</v>
          </cell>
        </row>
        <row r="199">
          <cell r="A199">
            <v>0.02</v>
          </cell>
        </row>
        <row r="200">
          <cell r="A200">
            <v>0</v>
          </cell>
        </row>
        <row r="201">
          <cell r="A201">
            <v>0.05</v>
          </cell>
        </row>
        <row r="202">
          <cell r="A202">
            <v>0.17</v>
          </cell>
        </row>
        <row r="203">
          <cell r="A203">
            <v>0.11</v>
          </cell>
        </row>
        <row r="204">
          <cell r="A204">
            <v>7.0000000000000007E-2</v>
          </cell>
        </row>
        <row r="205">
          <cell r="A205">
            <v>0.01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0.01</v>
          </cell>
        </row>
        <row r="212">
          <cell r="A212">
            <v>0.27</v>
          </cell>
        </row>
        <row r="213">
          <cell r="A213">
            <v>0.16</v>
          </cell>
        </row>
        <row r="214">
          <cell r="A214">
            <v>0.31</v>
          </cell>
        </row>
        <row r="215">
          <cell r="A215">
            <v>0.27</v>
          </cell>
        </row>
        <row r="216">
          <cell r="A216">
            <v>0.02</v>
          </cell>
        </row>
        <row r="217">
          <cell r="A217">
            <v>0.02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0.03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0.02</v>
          </cell>
        </row>
        <row r="232">
          <cell r="A232">
            <v>0.64</v>
          </cell>
        </row>
        <row r="233">
          <cell r="A233">
            <v>0.64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0.01</v>
          </cell>
        </row>
        <row r="238">
          <cell r="A238">
            <v>1.85</v>
          </cell>
        </row>
        <row r="239">
          <cell r="A239">
            <v>1.88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0.01</v>
          </cell>
        </row>
        <row r="243">
          <cell r="A243">
            <v>0.02</v>
          </cell>
        </row>
        <row r="244">
          <cell r="A244">
            <v>0</v>
          </cell>
        </row>
        <row r="245">
          <cell r="A245">
            <v>0.22</v>
          </cell>
        </row>
        <row r="246">
          <cell r="A246">
            <v>0.11</v>
          </cell>
        </row>
        <row r="247">
          <cell r="A247">
            <v>0.32</v>
          </cell>
        </row>
        <row r="248">
          <cell r="A248">
            <v>0.24</v>
          </cell>
        </row>
        <row r="249">
          <cell r="A249">
            <v>0.14000000000000001</v>
          </cell>
        </row>
        <row r="250">
          <cell r="A250">
            <v>0.18</v>
          </cell>
        </row>
        <row r="251">
          <cell r="A251">
            <v>1.37</v>
          </cell>
        </row>
        <row r="252">
          <cell r="A252">
            <v>0.6</v>
          </cell>
        </row>
        <row r="253">
          <cell r="A253">
            <v>0.25</v>
          </cell>
        </row>
        <row r="254">
          <cell r="A254">
            <v>2.5499999999999998</v>
          </cell>
        </row>
        <row r="255">
          <cell r="A255">
            <v>42.63</v>
          </cell>
        </row>
        <row r="256">
          <cell r="A256">
            <v>11.75</v>
          </cell>
        </row>
        <row r="257">
          <cell r="A257">
            <v>1.89</v>
          </cell>
        </row>
        <row r="258">
          <cell r="A258">
            <v>0.32</v>
          </cell>
        </row>
        <row r="259">
          <cell r="A259">
            <v>0.14000000000000001</v>
          </cell>
        </row>
        <row r="260">
          <cell r="A260">
            <v>0.83</v>
          </cell>
        </row>
        <row r="261">
          <cell r="A261">
            <v>0.01</v>
          </cell>
        </row>
        <row r="262">
          <cell r="A262">
            <v>0</v>
          </cell>
        </row>
        <row r="263">
          <cell r="A263">
            <v>0.06</v>
          </cell>
        </row>
        <row r="264">
          <cell r="A264">
            <v>0.03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0.03</v>
          </cell>
        </row>
        <row r="287">
          <cell r="A287">
            <v>0.16</v>
          </cell>
        </row>
        <row r="288">
          <cell r="A288">
            <v>0.04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0.02</v>
          </cell>
        </row>
        <row r="293">
          <cell r="A293">
            <v>0.68</v>
          </cell>
        </row>
        <row r="294">
          <cell r="A294">
            <v>12.84</v>
          </cell>
        </row>
        <row r="295">
          <cell r="A295">
            <v>26.57</v>
          </cell>
        </row>
        <row r="296">
          <cell r="A296">
            <v>0.93</v>
          </cell>
        </row>
        <row r="297">
          <cell r="A297">
            <v>0.06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0.41</v>
          </cell>
        </row>
        <row r="307">
          <cell r="A307">
            <v>0.01</v>
          </cell>
        </row>
        <row r="308">
          <cell r="A308">
            <v>0.01</v>
          </cell>
        </row>
        <row r="309">
          <cell r="A309">
            <v>0.13</v>
          </cell>
        </row>
        <row r="310">
          <cell r="A310">
            <v>0</v>
          </cell>
        </row>
        <row r="311">
          <cell r="A311">
            <v>0.15</v>
          </cell>
        </row>
        <row r="312">
          <cell r="A312">
            <v>0.01</v>
          </cell>
        </row>
        <row r="313">
          <cell r="A313">
            <v>0.15</v>
          </cell>
        </row>
        <row r="314">
          <cell r="A314">
            <v>0.14000000000000001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0.08</v>
          </cell>
        </row>
        <row r="318">
          <cell r="A318">
            <v>1.1399999999999999</v>
          </cell>
        </row>
        <row r="319">
          <cell r="A319">
            <v>0.2</v>
          </cell>
        </row>
        <row r="320">
          <cell r="A320">
            <v>0.21</v>
          </cell>
        </row>
        <row r="321">
          <cell r="A321">
            <v>0.25</v>
          </cell>
        </row>
        <row r="322">
          <cell r="A322">
            <v>3.68</v>
          </cell>
        </row>
        <row r="323">
          <cell r="A323">
            <v>0</v>
          </cell>
        </row>
        <row r="324">
          <cell r="A324">
            <v>0.33</v>
          </cell>
        </row>
        <row r="325">
          <cell r="A325">
            <v>0.93</v>
          </cell>
        </row>
        <row r="326">
          <cell r="A326">
            <v>11.38</v>
          </cell>
        </row>
        <row r="327">
          <cell r="A327">
            <v>0.55000000000000004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0.01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0.37</v>
          </cell>
        </row>
        <row r="336">
          <cell r="A336">
            <v>9.19</v>
          </cell>
        </row>
        <row r="337">
          <cell r="A337">
            <v>20.149999999999999</v>
          </cell>
        </row>
        <row r="338">
          <cell r="A338">
            <v>0.84</v>
          </cell>
        </row>
        <row r="339">
          <cell r="A339">
            <v>0.16</v>
          </cell>
        </row>
        <row r="340">
          <cell r="A340">
            <v>0.04</v>
          </cell>
        </row>
        <row r="341">
          <cell r="A341">
            <v>0.01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0.05</v>
          </cell>
        </row>
        <row r="347">
          <cell r="A347">
            <v>0.03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0.01</v>
          </cell>
        </row>
        <row r="351">
          <cell r="A351">
            <v>0.83</v>
          </cell>
        </row>
        <row r="352">
          <cell r="A352">
            <v>0</v>
          </cell>
        </row>
        <row r="353">
          <cell r="A353">
            <v>1.61</v>
          </cell>
        </row>
        <row r="354">
          <cell r="A354">
            <v>5.03</v>
          </cell>
        </row>
        <row r="355">
          <cell r="A355">
            <v>0.35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</sheetData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9_Humid"/>
      <sheetName val="data"/>
    </sheetNames>
    <sheetDataSet>
      <sheetData sheetId="0"/>
      <sheetData sheetId="1">
        <row r="1">
          <cell r="A1">
            <v>5.69</v>
          </cell>
        </row>
        <row r="2">
          <cell r="A2">
            <v>6.24</v>
          </cell>
        </row>
        <row r="3">
          <cell r="A3">
            <v>6.68</v>
          </cell>
        </row>
        <row r="4">
          <cell r="A4">
            <v>5.91</v>
          </cell>
        </row>
        <row r="5">
          <cell r="A5">
            <v>4.99</v>
          </cell>
        </row>
        <row r="6">
          <cell r="A6">
            <v>5.34</v>
          </cell>
        </row>
        <row r="7">
          <cell r="A7">
            <v>4.97</v>
          </cell>
        </row>
        <row r="8">
          <cell r="A8">
            <v>6.67</v>
          </cell>
        </row>
        <row r="9">
          <cell r="A9">
            <v>5.57</v>
          </cell>
        </row>
        <row r="10">
          <cell r="A10">
            <v>4.79</v>
          </cell>
        </row>
        <row r="11">
          <cell r="A11">
            <v>3.71</v>
          </cell>
        </row>
        <row r="12">
          <cell r="A12">
            <v>3.7</v>
          </cell>
        </row>
        <row r="13">
          <cell r="A13">
            <v>4.4800000000000004</v>
          </cell>
        </row>
        <row r="14">
          <cell r="A14">
            <v>6.23</v>
          </cell>
        </row>
        <row r="15">
          <cell r="A15">
            <v>7.1</v>
          </cell>
        </row>
        <row r="16">
          <cell r="A16">
            <v>6.76</v>
          </cell>
        </row>
        <row r="17">
          <cell r="A17">
            <v>5.98</v>
          </cell>
        </row>
        <row r="18">
          <cell r="A18">
            <v>5.96</v>
          </cell>
        </row>
        <row r="19">
          <cell r="A19">
            <v>5.76</v>
          </cell>
        </row>
        <row r="20">
          <cell r="A20">
            <v>7.06</v>
          </cell>
        </row>
        <row r="21">
          <cell r="A21">
            <v>4.74</v>
          </cell>
        </row>
        <row r="22">
          <cell r="A22">
            <v>4.63</v>
          </cell>
        </row>
        <row r="23">
          <cell r="A23">
            <v>6.29</v>
          </cell>
        </row>
        <row r="24">
          <cell r="A24">
            <v>6.99</v>
          </cell>
        </row>
        <row r="25">
          <cell r="A25">
            <v>6.9</v>
          </cell>
        </row>
        <row r="26">
          <cell r="A26">
            <v>6.57</v>
          </cell>
        </row>
        <row r="27">
          <cell r="A27">
            <v>6.15</v>
          </cell>
        </row>
        <row r="28">
          <cell r="A28">
            <v>5.45</v>
          </cell>
        </row>
        <row r="29">
          <cell r="A29">
            <v>6.37</v>
          </cell>
        </row>
        <row r="30">
          <cell r="A30">
            <v>6.22</v>
          </cell>
        </row>
        <row r="31">
          <cell r="A31">
            <v>8.02</v>
          </cell>
        </row>
        <row r="32">
          <cell r="A32">
            <v>7.3</v>
          </cell>
        </row>
        <row r="33">
          <cell r="A33">
            <v>4.6100000000000003</v>
          </cell>
        </row>
        <row r="34">
          <cell r="A34">
            <v>3.82</v>
          </cell>
        </row>
        <row r="35">
          <cell r="A35">
            <v>3.96</v>
          </cell>
        </row>
        <row r="36">
          <cell r="A36">
            <v>4.67</v>
          </cell>
        </row>
        <row r="37">
          <cell r="A37">
            <v>6.03</v>
          </cell>
        </row>
        <row r="38">
          <cell r="A38">
            <v>6.6</v>
          </cell>
        </row>
        <row r="39">
          <cell r="A39">
            <v>6.65</v>
          </cell>
        </row>
        <row r="40">
          <cell r="A40">
            <v>6.34</v>
          </cell>
        </row>
        <row r="41">
          <cell r="A41">
            <v>6.2</v>
          </cell>
        </row>
        <row r="42">
          <cell r="A42">
            <v>7.49</v>
          </cell>
        </row>
        <row r="43">
          <cell r="A43">
            <v>6.8</v>
          </cell>
        </row>
        <row r="44">
          <cell r="A44">
            <v>6.25</v>
          </cell>
        </row>
        <row r="45">
          <cell r="A45">
            <v>6.8</v>
          </cell>
        </row>
        <row r="46">
          <cell r="A46">
            <v>7.14</v>
          </cell>
        </row>
        <row r="47">
          <cell r="A47">
            <v>7.36</v>
          </cell>
        </row>
        <row r="48">
          <cell r="A48">
            <v>7.22</v>
          </cell>
        </row>
        <row r="49">
          <cell r="A49">
            <v>6.74</v>
          </cell>
        </row>
        <row r="50">
          <cell r="A50">
            <v>6.45</v>
          </cell>
        </row>
        <row r="51">
          <cell r="A51">
            <v>6.45</v>
          </cell>
        </row>
        <row r="52">
          <cell r="A52">
            <v>6.46</v>
          </cell>
        </row>
        <row r="53">
          <cell r="A53">
            <v>5.61</v>
          </cell>
        </row>
        <row r="54">
          <cell r="A54">
            <v>5.27</v>
          </cell>
        </row>
        <row r="55">
          <cell r="A55">
            <v>6.84</v>
          </cell>
        </row>
        <row r="56">
          <cell r="A56">
            <v>6.76</v>
          </cell>
        </row>
        <row r="57">
          <cell r="A57">
            <v>5.43</v>
          </cell>
        </row>
        <row r="58">
          <cell r="A58">
            <v>5.52</v>
          </cell>
        </row>
        <row r="59">
          <cell r="A59">
            <v>6.11</v>
          </cell>
        </row>
        <row r="60">
          <cell r="A60">
            <v>6.66</v>
          </cell>
        </row>
        <row r="61">
          <cell r="A61">
            <v>6.97</v>
          </cell>
        </row>
        <row r="62">
          <cell r="A62">
            <v>6.39</v>
          </cell>
        </row>
        <row r="63">
          <cell r="A63">
            <v>6.8</v>
          </cell>
        </row>
        <row r="64">
          <cell r="A64">
            <v>8.6</v>
          </cell>
        </row>
        <row r="65">
          <cell r="A65">
            <v>8.2899999999999991</v>
          </cell>
        </row>
        <row r="66">
          <cell r="A66">
            <v>5.87</v>
          </cell>
        </row>
        <row r="67">
          <cell r="A67">
            <v>5.28</v>
          </cell>
        </row>
        <row r="68">
          <cell r="A68">
            <v>5.71</v>
          </cell>
        </row>
        <row r="69">
          <cell r="A69">
            <v>6.27</v>
          </cell>
        </row>
        <row r="70">
          <cell r="A70">
            <v>7.75</v>
          </cell>
        </row>
        <row r="71">
          <cell r="A71">
            <v>7.36</v>
          </cell>
        </row>
        <row r="72">
          <cell r="A72">
            <v>7.16</v>
          </cell>
        </row>
        <row r="73">
          <cell r="A73">
            <v>6.27</v>
          </cell>
        </row>
        <row r="74">
          <cell r="A74">
            <v>5.49</v>
          </cell>
        </row>
        <row r="75">
          <cell r="A75">
            <v>5.83</v>
          </cell>
        </row>
        <row r="76">
          <cell r="A76">
            <v>5.9</v>
          </cell>
        </row>
        <row r="77">
          <cell r="A77">
            <v>6.97</v>
          </cell>
        </row>
        <row r="78">
          <cell r="A78">
            <v>6.71</v>
          </cell>
        </row>
        <row r="79">
          <cell r="A79">
            <v>6.12</v>
          </cell>
        </row>
        <row r="80">
          <cell r="A80">
            <v>5.88</v>
          </cell>
        </row>
        <row r="81">
          <cell r="A81">
            <v>6.32</v>
          </cell>
        </row>
        <row r="82">
          <cell r="A82">
            <v>7.7</v>
          </cell>
        </row>
        <row r="83">
          <cell r="A83">
            <v>7.95</v>
          </cell>
        </row>
        <row r="84">
          <cell r="A84">
            <v>6.98</v>
          </cell>
        </row>
        <row r="85">
          <cell r="A85">
            <v>6.36</v>
          </cell>
        </row>
        <row r="86">
          <cell r="A86">
            <v>6.02</v>
          </cell>
        </row>
        <row r="87">
          <cell r="A87">
            <v>6.36</v>
          </cell>
        </row>
        <row r="88">
          <cell r="A88">
            <v>6.88</v>
          </cell>
        </row>
        <row r="89">
          <cell r="A89">
            <v>7.04</v>
          </cell>
        </row>
        <row r="90">
          <cell r="A90">
            <v>8.09</v>
          </cell>
        </row>
        <row r="91">
          <cell r="A91">
            <v>8.0500000000000007</v>
          </cell>
        </row>
        <row r="92">
          <cell r="A92">
            <v>7.78</v>
          </cell>
        </row>
        <row r="93">
          <cell r="A93">
            <v>7.22</v>
          </cell>
        </row>
        <row r="94">
          <cell r="A94">
            <v>6.61</v>
          </cell>
        </row>
        <row r="95">
          <cell r="A95">
            <v>6.57</v>
          </cell>
        </row>
        <row r="96">
          <cell r="A96">
            <v>6.05</v>
          </cell>
        </row>
        <row r="97">
          <cell r="A97">
            <v>6.88</v>
          </cell>
        </row>
        <row r="98">
          <cell r="A98">
            <v>8.4700000000000006</v>
          </cell>
        </row>
        <row r="99">
          <cell r="A99">
            <v>6.79</v>
          </cell>
        </row>
        <row r="100">
          <cell r="A100">
            <v>6.37</v>
          </cell>
        </row>
        <row r="101">
          <cell r="A101">
            <v>6.22</v>
          </cell>
        </row>
        <row r="102">
          <cell r="A102">
            <v>6.22</v>
          </cell>
        </row>
        <row r="103">
          <cell r="A103">
            <v>6.6</v>
          </cell>
        </row>
        <row r="104">
          <cell r="A104">
            <v>7.17</v>
          </cell>
        </row>
        <row r="105">
          <cell r="A105">
            <v>7.88</v>
          </cell>
        </row>
        <row r="106">
          <cell r="A106">
            <v>8.41</v>
          </cell>
        </row>
        <row r="107">
          <cell r="A107">
            <v>8.1199999999999992</v>
          </cell>
        </row>
        <row r="108">
          <cell r="A108">
            <v>8.2799999999999994</v>
          </cell>
        </row>
        <row r="109">
          <cell r="A109">
            <v>8.09</v>
          </cell>
        </row>
        <row r="110">
          <cell r="A110">
            <v>8.8699999999999992</v>
          </cell>
        </row>
        <row r="111">
          <cell r="A111">
            <v>8.33</v>
          </cell>
        </row>
        <row r="112">
          <cell r="A112">
            <v>7.69</v>
          </cell>
        </row>
        <row r="113">
          <cell r="A113">
            <v>7.84</v>
          </cell>
        </row>
        <row r="114">
          <cell r="A114">
            <v>7.24</v>
          </cell>
        </row>
        <row r="115">
          <cell r="A115">
            <v>8.9</v>
          </cell>
        </row>
        <row r="116">
          <cell r="A116">
            <v>6.35</v>
          </cell>
        </row>
        <row r="117">
          <cell r="A117">
            <v>7.12</v>
          </cell>
        </row>
        <row r="118">
          <cell r="A118">
            <v>7.46</v>
          </cell>
        </row>
        <row r="119">
          <cell r="A119">
            <v>8.2200000000000006</v>
          </cell>
        </row>
        <row r="120">
          <cell r="A120">
            <v>9.06</v>
          </cell>
        </row>
        <row r="121">
          <cell r="A121">
            <v>8.39</v>
          </cell>
        </row>
        <row r="122">
          <cell r="A122">
            <v>7.74</v>
          </cell>
        </row>
        <row r="123">
          <cell r="A123">
            <v>8.43</v>
          </cell>
        </row>
        <row r="124">
          <cell r="A124">
            <v>8.89</v>
          </cell>
        </row>
        <row r="125">
          <cell r="A125">
            <v>8.36</v>
          </cell>
        </row>
        <row r="126">
          <cell r="A126">
            <v>9.83</v>
          </cell>
        </row>
        <row r="127">
          <cell r="A127">
            <v>9.2100000000000009</v>
          </cell>
        </row>
        <row r="128">
          <cell r="A128">
            <v>8.94</v>
          </cell>
        </row>
        <row r="129">
          <cell r="A129">
            <v>9.86</v>
          </cell>
        </row>
        <row r="130">
          <cell r="A130">
            <v>10.25</v>
          </cell>
        </row>
        <row r="131">
          <cell r="A131">
            <v>9.92</v>
          </cell>
        </row>
        <row r="132">
          <cell r="A132">
            <v>9.5299999999999994</v>
          </cell>
        </row>
        <row r="133">
          <cell r="A133">
            <v>9.17</v>
          </cell>
        </row>
        <row r="134">
          <cell r="A134">
            <v>7.8</v>
          </cell>
        </row>
        <row r="135">
          <cell r="A135">
            <v>8.91</v>
          </cell>
        </row>
        <row r="136">
          <cell r="A136">
            <v>9.92</v>
          </cell>
        </row>
        <row r="137">
          <cell r="A137">
            <v>6.91</v>
          </cell>
        </row>
        <row r="138">
          <cell r="A138">
            <v>6.5</v>
          </cell>
        </row>
        <row r="139">
          <cell r="A139">
            <v>7.06</v>
          </cell>
        </row>
        <row r="140">
          <cell r="A140">
            <v>8.56</v>
          </cell>
        </row>
        <row r="141">
          <cell r="A141">
            <v>10.15</v>
          </cell>
        </row>
        <row r="142">
          <cell r="A142">
            <v>9.43</v>
          </cell>
        </row>
        <row r="143">
          <cell r="A143">
            <v>8.16</v>
          </cell>
        </row>
        <row r="144">
          <cell r="A144">
            <v>9.3699999999999992</v>
          </cell>
        </row>
        <row r="145">
          <cell r="A145">
            <v>9.2200000000000006</v>
          </cell>
        </row>
        <row r="146">
          <cell r="A146">
            <v>9.31</v>
          </cell>
        </row>
        <row r="147">
          <cell r="A147">
            <v>9.2200000000000006</v>
          </cell>
        </row>
        <row r="148">
          <cell r="A148">
            <v>11.02</v>
          </cell>
        </row>
        <row r="149">
          <cell r="A149">
            <v>8.67</v>
          </cell>
        </row>
        <row r="150">
          <cell r="A150">
            <v>8.75</v>
          </cell>
        </row>
        <row r="151">
          <cell r="A151">
            <v>8.9499999999999993</v>
          </cell>
        </row>
        <row r="152">
          <cell r="A152">
            <v>8.48</v>
          </cell>
        </row>
        <row r="153">
          <cell r="A153">
            <v>7.74</v>
          </cell>
        </row>
        <row r="154">
          <cell r="A154">
            <v>7.53</v>
          </cell>
        </row>
        <row r="155">
          <cell r="A155">
            <v>8.2100000000000009</v>
          </cell>
        </row>
        <row r="156">
          <cell r="A156">
            <v>7.93</v>
          </cell>
        </row>
        <row r="157">
          <cell r="A157">
            <v>7.47</v>
          </cell>
        </row>
        <row r="158">
          <cell r="A158">
            <v>9.1199999999999992</v>
          </cell>
        </row>
        <row r="159">
          <cell r="A159">
            <v>10.4</v>
          </cell>
        </row>
        <row r="160">
          <cell r="A160">
            <v>10.19</v>
          </cell>
        </row>
        <row r="161">
          <cell r="A161">
            <v>8.2799999999999994</v>
          </cell>
        </row>
        <row r="162">
          <cell r="A162">
            <v>9.08</v>
          </cell>
        </row>
        <row r="163">
          <cell r="A163">
            <v>9.9</v>
          </cell>
        </row>
        <row r="164">
          <cell r="A164">
            <v>11</v>
          </cell>
        </row>
        <row r="165">
          <cell r="A165">
            <v>9.49</v>
          </cell>
        </row>
        <row r="166">
          <cell r="A166">
            <v>7.59</v>
          </cell>
        </row>
        <row r="167">
          <cell r="A167">
            <v>9.81</v>
          </cell>
        </row>
        <row r="168">
          <cell r="A168">
            <v>9.14</v>
          </cell>
        </row>
        <row r="169">
          <cell r="A169">
            <v>9.31</v>
          </cell>
        </row>
        <row r="170">
          <cell r="A170">
            <v>9.8000000000000007</v>
          </cell>
        </row>
        <row r="171">
          <cell r="A171">
            <v>9.89</v>
          </cell>
        </row>
        <row r="172">
          <cell r="A172">
            <v>11.25</v>
          </cell>
        </row>
        <row r="173">
          <cell r="A173">
            <v>12.27</v>
          </cell>
        </row>
        <row r="174">
          <cell r="A174">
            <v>11.32</v>
          </cell>
        </row>
        <row r="175">
          <cell r="A175">
            <v>11</v>
          </cell>
        </row>
        <row r="176">
          <cell r="A176">
            <v>12.4</v>
          </cell>
        </row>
        <row r="177">
          <cell r="A177">
            <v>13.68</v>
          </cell>
        </row>
        <row r="178">
          <cell r="A178">
            <v>13.41</v>
          </cell>
        </row>
        <row r="179">
          <cell r="A179">
            <v>10.86</v>
          </cell>
        </row>
        <row r="180">
          <cell r="A180">
            <v>10.41</v>
          </cell>
        </row>
        <row r="181">
          <cell r="A181">
            <v>9.6999999999999993</v>
          </cell>
        </row>
        <row r="182">
          <cell r="A182">
            <v>11.73</v>
          </cell>
        </row>
        <row r="183">
          <cell r="A183">
            <v>14.26</v>
          </cell>
        </row>
        <row r="184">
          <cell r="A184">
            <v>13.25</v>
          </cell>
        </row>
        <row r="185">
          <cell r="A185">
            <v>13.36</v>
          </cell>
        </row>
        <row r="186">
          <cell r="A186">
            <v>13.57</v>
          </cell>
        </row>
        <row r="187">
          <cell r="A187">
            <v>12.86</v>
          </cell>
        </row>
        <row r="188">
          <cell r="A188">
            <v>12.42</v>
          </cell>
        </row>
        <row r="189">
          <cell r="A189">
            <v>11.14</v>
          </cell>
        </row>
        <row r="190">
          <cell r="A190">
            <v>9.99</v>
          </cell>
        </row>
        <row r="191">
          <cell r="A191">
            <v>12.2</v>
          </cell>
        </row>
        <row r="192">
          <cell r="A192">
            <v>11.99</v>
          </cell>
        </row>
        <row r="193">
          <cell r="A193">
            <v>11.92</v>
          </cell>
        </row>
        <row r="194">
          <cell r="A194">
            <v>10.67</v>
          </cell>
        </row>
        <row r="195">
          <cell r="A195">
            <v>11.5</v>
          </cell>
        </row>
        <row r="196">
          <cell r="A196">
            <v>12.61</v>
          </cell>
        </row>
        <row r="197">
          <cell r="A197">
            <v>14.39</v>
          </cell>
        </row>
        <row r="198">
          <cell r="A198">
            <v>12.36</v>
          </cell>
        </row>
        <row r="199">
          <cell r="A199">
            <v>11.72</v>
          </cell>
        </row>
        <row r="200">
          <cell r="A200">
            <v>13.01</v>
          </cell>
        </row>
        <row r="201">
          <cell r="A201">
            <v>12.28</v>
          </cell>
        </row>
        <row r="202">
          <cell r="A202">
            <v>13.63</v>
          </cell>
        </row>
        <row r="203">
          <cell r="A203">
            <v>13.11</v>
          </cell>
        </row>
        <row r="204">
          <cell r="A204">
            <v>11.58</v>
          </cell>
        </row>
        <row r="205">
          <cell r="A205">
            <v>11.58</v>
          </cell>
        </row>
        <row r="206">
          <cell r="A206">
            <v>12.6</v>
          </cell>
        </row>
        <row r="207">
          <cell r="A207">
            <v>11.62</v>
          </cell>
        </row>
        <row r="208">
          <cell r="A208">
            <v>10.220000000000001</v>
          </cell>
        </row>
        <row r="209">
          <cell r="A209">
            <v>12.68</v>
          </cell>
        </row>
        <row r="210">
          <cell r="A210">
            <v>12.37</v>
          </cell>
        </row>
        <row r="211">
          <cell r="A211">
            <v>12.37</v>
          </cell>
        </row>
        <row r="212">
          <cell r="A212">
            <v>14.51</v>
          </cell>
        </row>
        <row r="213">
          <cell r="A213">
            <v>14.14</v>
          </cell>
        </row>
        <row r="214">
          <cell r="A214">
            <v>14.05</v>
          </cell>
        </row>
        <row r="215">
          <cell r="A215">
            <v>15.82</v>
          </cell>
        </row>
        <row r="216">
          <cell r="A216">
            <v>14.13</v>
          </cell>
        </row>
        <row r="217">
          <cell r="A217">
            <v>13.63</v>
          </cell>
        </row>
        <row r="218">
          <cell r="A218">
            <v>13.34</v>
          </cell>
        </row>
        <row r="219">
          <cell r="A219">
            <v>11.84</v>
          </cell>
        </row>
        <row r="220">
          <cell r="A220">
            <v>11.76</v>
          </cell>
        </row>
        <row r="221">
          <cell r="A221">
            <v>10.44</v>
          </cell>
        </row>
        <row r="222">
          <cell r="A222">
            <v>11.81</v>
          </cell>
        </row>
        <row r="223">
          <cell r="A223">
            <v>12.52</v>
          </cell>
        </row>
        <row r="224">
          <cell r="A224">
            <v>10.39</v>
          </cell>
        </row>
        <row r="225">
          <cell r="A225">
            <v>15.51</v>
          </cell>
        </row>
        <row r="226">
          <cell r="A226">
            <v>14.55</v>
          </cell>
        </row>
        <row r="227">
          <cell r="A227">
            <v>13.6</v>
          </cell>
        </row>
        <row r="228">
          <cell r="A228">
            <v>14.4</v>
          </cell>
        </row>
        <row r="229">
          <cell r="A229">
            <v>13.58</v>
          </cell>
        </row>
        <row r="230">
          <cell r="A230">
            <v>13.3</v>
          </cell>
        </row>
        <row r="231">
          <cell r="A231">
            <v>13.17</v>
          </cell>
        </row>
        <row r="232">
          <cell r="A232">
            <v>15.9</v>
          </cell>
        </row>
        <row r="233">
          <cell r="A233">
            <v>15.12</v>
          </cell>
        </row>
        <row r="234">
          <cell r="A234">
            <v>13.86</v>
          </cell>
        </row>
        <row r="235">
          <cell r="A235">
            <v>12.71</v>
          </cell>
        </row>
        <row r="236">
          <cell r="A236">
            <v>13.1</v>
          </cell>
        </row>
        <row r="237">
          <cell r="A237">
            <v>14.15</v>
          </cell>
        </row>
        <row r="238">
          <cell r="A238">
            <v>15.54</v>
          </cell>
        </row>
        <row r="239">
          <cell r="A239">
            <v>14.35</v>
          </cell>
        </row>
        <row r="240">
          <cell r="A240">
            <v>12.57</v>
          </cell>
        </row>
        <row r="241">
          <cell r="A241">
            <v>13.76</v>
          </cell>
        </row>
        <row r="242">
          <cell r="A242">
            <v>13.1</v>
          </cell>
        </row>
        <row r="243">
          <cell r="A243">
            <v>13.52</v>
          </cell>
        </row>
        <row r="244">
          <cell r="A244">
            <v>13.34</v>
          </cell>
        </row>
        <row r="245">
          <cell r="A245">
            <v>14.88</v>
          </cell>
        </row>
        <row r="246">
          <cell r="A246">
            <v>15.35</v>
          </cell>
        </row>
        <row r="247">
          <cell r="A247">
            <v>14.85</v>
          </cell>
        </row>
        <row r="248">
          <cell r="A248">
            <v>14.69</v>
          </cell>
        </row>
        <row r="249">
          <cell r="A249">
            <v>14.29</v>
          </cell>
        </row>
        <row r="250">
          <cell r="A250">
            <v>13.6</v>
          </cell>
        </row>
        <row r="251">
          <cell r="A251">
            <v>13.59</v>
          </cell>
        </row>
        <row r="252">
          <cell r="A252">
            <v>13.07</v>
          </cell>
        </row>
        <row r="253">
          <cell r="A253">
            <v>9.5500000000000007</v>
          </cell>
        </row>
        <row r="254">
          <cell r="A254">
            <v>9.4</v>
          </cell>
        </row>
        <row r="255">
          <cell r="A255">
            <v>13.03</v>
          </cell>
        </row>
        <row r="256">
          <cell r="A256">
            <v>15.92</v>
          </cell>
        </row>
        <row r="257">
          <cell r="A257">
            <v>15.12</v>
          </cell>
        </row>
        <row r="258">
          <cell r="A258">
            <v>15.72</v>
          </cell>
        </row>
        <row r="259">
          <cell r="A259">
            <v>14.7</v>
          </cell>
        </row>
        <row r="260">
          <cell r="A260">
            <v>14.26</v>
          </cell>
        </row>
        <row r="261">
          <cell r="A261">
            <v>13.5</v>
          </cell>
        </row>
        <row r="262">
          <cell r="A262">
            <v>13.57</v>
          </cell>
        </row>
        <row r="263">
          <cell r="A263">
            <v>15.17</v>
          </cell>
        </row>
        <row r="264">
          <cell r="A264">
            <v>14.26</v>
          </cell>
        </row>
        <row r="265">
          <cell r="A265">
            <v>13.09</v>
          </cell>
        </row>
        <row r="266">
          <cell r="A266">
            <v>10.63</v>
          </cell>
        </row>
        <row r="267">
          <cell r="A267">
            <v>10.97</v>
          </cell>
        </row>
        <row r="268">
          <cell r="A268">
            <v>11.95</v>
          </cell>
        </row>
        <row r="269">
          <cell r="A269">
            <v>13.57</v>
          </cell>
        </row>
        <row r="270">
          <cell r="A270">
            <v>11.39</v>
          </cell>
        </row>
        <row r="271">
          <cell r="A271">
            <v>12.03</v>
          </cell>
        </row>
        <row r="272">
          <cell r="A272">
            <v>12.03</v>
          </cell>
        </row>
        <row r="273">
          <cell r="A273">
            <v>11.55</v>
          </cell>
        </row>
        <row r="274">
          <cell r="A274">
            <v>9.93</v>
          </cell>
        </row>
        <row r="275">
          <cell r="A275">
            <v>11.01</v>
          </cell>
        </row>
        <row r="276">
          <cell r="A276">
            <v>9.81</v>
          </cell>
        </row>
        <row r="277">
          <cell r="A277">
            <v>9.7899999999999991</v>
          </cell>
        </row>
        <row r="278">
          <cell r="A278">
            <v>10.43</v>
          </cell>
        </row>
        <row r="279">
          <cell r="A279">
            <v>11.13</v>
          </cell>
        </row>
        <row r="280">
          <cell r="A280">
            <v>10.97</v>
          </cell>
        </row>
        <row r="281">
          <cell r="A281">
            <v>11.65</v>
          </cell>
        </row>
        <row r="282">
          <cell r="A282">
            <v>11.65</v>
          </cell>
        </row>
        <row r="283">
          <cell r="A283">
            <v>12.87</v>
          </cell>
        </row>
        <row r="284">
          <cell r="A284">
            <v>12.92</v>
          </cell>
        </row>
        <row r="285">
          <cell r="A285">
            <v>13.32</v>
          </cell>
        </row>
        <row r="286">
          <cell r="A286">
            <v>13.35</v>
          </cell>
        </row>
        <row r="287">
          <cell r="A287">
            <v>11.55</v>
          </cell>
        </row>
        <row r="288">
          <cell r="A288">
            <v>7.63</v>
          </cell>
        </row>
        <row r="289">
          <cell r="A289">
            <v>8.16</v>
          </cell>
        </row>
        <row r="290">
          <cell r="A290">
            <v>8.0500000000000007</v>
          </cell>
        </row>
        <row r="291">
          <cell r="A291">
            <v>9.16</v>
          </cell>
        </row>
        <row r="292">
          <cell r="A292">
            <v>11.35</v>
          </cell>
        </row>
        <row r="293">
          <cell r="A293">
            <v>9.36</v>
          </cell>
        </row>
        <row r="294">
          <cell r="A294">
            <v>8.24</v>
          </cell>
        </row>
        <row r="295">
          <cell r="A295">
            <v>8.2899999999999991</v>
          </cell>
        </row>
        <row r="296">
          <cell r="A296">
            <v>7.55</v>
          </cell>
        </row>
        <row r="297">
          <cell r="A297">
            <v>7.77</v>
          </cell>
        </row>
        <row r="298">
          <cell r="A298">
            <v>7.99</v>
          </cell>
        </row>
        <row r="299">
          <cell r="A299">
            <v>8.06</v>
          </cell>
        </row>
        <row r="300">
          <cell r="A300">
            <v>10.01</v>
          </cell>
        </row>
        <row r="301">
          <cell r="A301">
            <v>10.32</v>
          </cell>
        </row>
        <row r="302">
          <cell r="A302">
            <v>10.11</v>
          </cell>
        </row>
        <row r="303">
          <cell r="A303">
            <v>10.73</v>
          </cell>
        </row>
        <row r="304">
          <cell r="A304">
            <v>10.89</v>
          </cell>
        </row>
        <row r="305">
          <cell r="A305">
            <v>11.4</v>
          </cell>
        </row>
        <row r="306">
          <cell r="A306">
            <v>11.08</v>
          </cell>
        </row>
        <row r="307">
          <cell r="A307">
            <v>10.36</v>
          </cell>
        </row>
        <row r="308">
          <cell r="A308">
            <v>9.7899999999999991</v>
          </cell>
        </row>
        <row r="309">
          <cell r="A309">
            <v>7.98</v>
          </cell>
        </row>
        <row r="310">
          <cell r="A310">
            <v>6.92</v>
          </cell>
        </row>
        <row r="311">
          <cell r="A311">
            <v>7.68</v>
          </cell>
        </row>
        <row r="312">
          <cell r="A312">
            <v>5.58</v>
          </cell>
        </row>
        <row r="313">
          <cell r="A313">
            <v>5.99</v>
          </cell>
        </row>
        <row r="314">
          <cell r="A314">
            <v>6.48</v>
          </cell>
        </row>
        <row r="315">
          <cell r="A315">
            <v>6.18</v>
          </cell>
        </row>
        <row r="316">
          <cell r="A316">
            <v>6.16</v>
          </cell>
        </row>
        <row r="317">
          <cell r="A317">
            <v>8.25</v>
          </cell>
        </row>
        <row r="318">
          <cell r="A318">
            <v>7.2</v>
          </cell>
        </row>
        <row r="319">
          <cell r="A319">
            <v>5.25</v>
          </cell>
        </row>
        <row r="320">
          <cell r="A320">
            <v>4.8600000000000003</v>
          </cell>
        </row>
        <row r="321">
          <cell r="A321">
            <v>6.32</v>
          </cell>
        </row>
        <row r="322">
          <cell r="A322">
            <v>6.63</v>
          </cell>
        </row>
        <row r="323">
          <cell r="A323">
            <v>5.58</v>
          </cell>
        </row>
        <row r="324">
          <cell r="A324">
            <v>6.7</v>
          </cell>
        </row>
        <row r="325">
          <cell r="A325">
            <v>8.15</v>
          </cell>
        </row>
        <row r="326">
          <cell r="A326">
            <v>9.75</v>
          </cell>
        </row>
        <row r="327">
          <cell r="A327">
            <v>6.83</v>
          </cell>
        </row>
        <row r="328">
          <cell r="A328">
            <v>5.91</v>
          </cell>
        </row>
        <row r="329">
          <cell r="A329">
            <v>8.59</v>
          </cell>
        </row>
        <row r="330">
          <cell r="A330">
            <v>9.2799999999999994</v>
          </cell>
        </row>
        <row r="331">
          <cell r="A331">
            <v>9.06</v>
          </cell>
        </row>
        <row r="332">
          <cell r="A332">
            <v>8.08</v>
          </cell>
        </row>
        <row r="333">
          <cell r="A333">
            <v>7.95</v>
          </cell>
        </row>
        <row r="334">
          <cell r="A334">
            <v>8.17</v>
          </cell>
        </row>
        <row r="335">
          <cell r="A335">
            <v>8.49</v>
          </cell>
        </row>
        <row r="336">
          <cell r="A336">
            <v>8.24</v>
          </cell>
        </row>
        <row r="337">
          <cell r="A337">
            <v>7.99</v>
          </cell>
        </row>
        <row r="338">
          <cell r="A338">
            <v>7.08</v>
          </cell>
        </row>
        <row r="339">
          <cell r="A339">
            <v>7.45</v>
          </cell>
        </row>
        <row r="340">
          <cell r="A340">
            <v>8.6199999999999992</v>
          </cell>
        </row>
        <row r="341">
          <cell r="A341">
            <v>7.59</v>
          </cell>
        </row>
        <row r="342">
          <cell r="A342">
            <v>7.23</v>
          </cell>
        </row>
        <row r="343">
          <cell r="A343">
            <v>7.6</v>
          </cell>
        </row>
        <row r="344">
          <cell r="A344">
            <v>6</v>
          </cell>
        </row>
        <row r="345">
          <cell r="A345">
            <v>6.23</v>
          </cell>
        </row>
        <row r="346">
          <cell r="A346">
            <v>6.2</v>
          </cell>
        </row>
        <row r="347">
          <cell r="A347">
            <v>8.1</v>
          </cell>
        </row>
        <row r="348">
          <cell r="A348">
            <v>7.46</v>
          </cell>
        </row>
        <row r="349">
          <cell r="A349">
            <v>7.65</v>
          </cell>
        </row>
        <row r="350">
          <cell r="A350">
            <v>8.5399999999999991</v>
          </cell>
        </row>
        <row r="351">
          <cell r="A351">
            <v>7.13</v>
          </cell>
        </row>
        <row r="352">
          <cell r="A352">
            <v>5.51</v>
          </cell>
        </row>
        <row r="353">
          <cell r="A353">
            <v>8.3800000000000008</v>
          </cell>
        </row>
        <row r="354">
          <cell r="A354">
            <v>10.3</v>
          </cell>
        </row>
        <row r="355">
          <cell r="A355">
            <v>10.06</v>
          </cell>
        </row>
        <row r="356">
          <cell r="A356">
            <v>7.73</v>
          </cell>
        </row>
        <row r="357">
          <cell r="A357">
            <v>7.76</v>
          </cell>
        </row>
        <row r="358">
          <cell r="A358">
            <v>6.92</v>
          </cell>
        </row>
        <row r="359">
          <cell r="A359">
            <v>6.33</v>
          </cell>
        </row>
        <row r="360">
          <cell r="A360">
            <v>6.95</v>
          </cell>
        </row>
        <row r="361">
          <cell r="A361">
            <v>8.06</v>
          </cell>
        </row>
        <row r="362">
          <cell r="A362">
            <v>7.49</v>
          </cell>
        </row>
        <row r="363">
          <cell r="A363">
            <v>7.26</v>
          </cell>
        </row>
        <row r="364">
          <cell r="A364">
            <v>6.61</v>
          </cell>
        </row>
        <row r="365">
          <cell r="A365">
            <v>6.42</v>
          </cell>
        </row>
      </sheetData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9_WSpeed"/>
      <sheetName val="data"/>
    </sheetNames>
    <sheetDataSet>
      <sheetData sheetId="0" refreshError="1"/>
      <sheetData sheetId="1">
        <row r="1">
          <cell r="A1">
            <v>2.2599999999999998</v>
          </cell>
        </row>
        <row r="2">
          <cell r="A2">
            <v>1.83</v>
          </cell>
        </row>
        <row r="3">
          <cell r="A3">
            <v>3.98</v>
          </cell>
        </row>
        <row r="4">
          <cell r="A4">
            <v>1.58</v>
          </cell>
        </row>
        <row r="5">
          <cell r="A5">
            <v>2.15</v>
          </cell>
        </row>
        <row r="6">
          <cell r="A6">
            <v>1.96</v>
          </cell>
        </row>
        <row r="7">
          <cell r="A7">
            <v>2.17</v>
          </cell>
        </row>
        <row r="8">
          <cell r="A8">
            <v>2.89</v>
          </cell>
        </row>
        <row r="9">
          <cell r="A9">
            <v>2.4300000000000002</v>
          </cell>
        </row>
        <row r="10">
          <cell r="A10">
            <v>5.26</v>
          </cell>
        </row>
        <row r="11">
          <cell r="A11">
            <v>2.4900000000000002</v>
          </cell>
        </row>
        <row r="12">
          <cell r="A12">
            <v>1.7</v>
          </cell>
        </row>
        <row r="13">
          <cell r="A13">
            <v>2.1</v>
          </cell>
        </row>
        <row r="14">
          <cell r="A14">
            <v>1.86</v>
          </cell>
        </row>
        <row r="15">
          <cell r="A15">
            <v>3.28</v>
          </cell>
        </row>
        <row r="16">
          <cell r="A16">
            <v>2.17</v>
          </cell>
        </row>
        <row r="17">
          <cell r="A17">
            <v>2.0299999999999998</v>
          </cell>
        </row>
        <row r="18">
          <cell r="A18">
            <v>2.08</v>
          </cell>
        </row>
        <row r="19">
          <cell r="A19">
            <v>2.95</v>
          </cell>
        </row>
        <row r="20">
          <cell r="A20">
            <v>4.3499999999999996</v>
          </cell>
        </row>
        <row r="21">
          <cell r="A21">
            <v>3.66</v>
          </cell>
        </row>
        <row r="22">
          <cell r="A22">
            <v>3.5</v>
          </cell>
        </row>
        <row r="23">
          <cell r="A23">
            <v>4.84</v>
          </cell>
        </row>
        <row r="24">
          <cell r="A24">
            <v>3.33</v>
          </cell>
        </row>
        <row r="25">
          <cell r="A25">
            <v>2.87</v>
          </cell>
        </row>
        <row r="26">
          <cell r="A26">
            <v>2.72</v>
          </cell>
        </row>
        <row r="27">
          <cell r="A27">
            <v>3.31</v>
          </cell>
        </row>
        <row r="28">
          <cell r="A28">
            <v>3.21</v>
          </cell>
        </row>
        <row r="29">
          <cell r="A29">
            <v>3.26</v>
          </cell>
        </row>
        <row r="30">
          <cell r="A30">
            <v>3.22</v>
          </cell>
        </row>
        <row r="31">
          <cell r="A31">
            <v>6.12</v>
          </cell>
        </row>
        <row r="32">
          <cell r="A32">
            <v>8.43</v>
          </cell>
        </row>
        <row r="33">
          <cell r="A33">
            <v>6.98</v>
          </cell>
        </row>
        <row r="34">
          <cell r="A34">
            <v>4.97</v>
          </cell>
        </row>
        <row r="35">
          <cell r="A35">
            <v>2.73</v>
          </cell>
        </row>
        <row r="36">
          <cell r="A36">
            <v>1.71</v>
          </cell>
        </row>
        <row r="37">
          <cell r="A37">
            <v>2.2200000000000002</v>
          </cell>
        </row>
        <row r="38">
          <cell r="A38">
            <v>1.69</v>
          </cell>
        </row>
        <row r="39">
          <cell r="A39">
            <v>2.21</v>
          </cell>
        </row>
        <row r="40">
          <cell r="A40">
            <v>2.11</v>
          </cell>
        </row>
        <row r="41">
          <cell r="A41">
            <v>2.5099999999999998</v>
          </cell>
        </row>
        <row r="42">
          <cell r="A42">
            <v>2.99</v>
          </cell>
        </row>
        <row r="43">
          <cell r="A43">
            <v>4.5599999999999996</v>
          </cell>
        </row>
        <row r="44">
          <cell r="A44">
            <v>4.57</v>
          </cell>
        </row>
        <row r="45">
          <cell r="A45">
            <v>5.19</v>
          </cell>
        </row>
        <row r="46">
          <cell r="A46">
            <v>4.71</v>
          </cell>
        </row>
        <row r="47">
          <cell r="A47">
            <v>6.27</v>
          </cell>
        </row>
        <row r="48">
          <cell r="A48">
            <v>5.03</v>
          </cell>
        </row>
        <row r="49">
          <cell r="A49">
            <v>4.87</v>
          </cell>
        </row>
        <row r="50">
          <cell r="A50">
            <v>4.37</v>
          </cell>
        </row>
        <row r="51">
          <cell r="A51">
            <v>3.33</v>
          </cell>
        </row>
        <row r="52">
          <cell r="A52">
            <v>3.26</v>
          </cell>
        </row>
        <row r="53">
          <cell r="A53">
            <v>2.14</v>
          </cell>
        </row>
        <row r="54">
          <cell r="A54">
            <v>2.44</v>
          </cell>
        </row>
        <row r="55">
          <cell r="A55">
            <v>3.9</v>
          </cell>
        </row>
        <row r="56">
          <cell r="A56">
            <v>2.74</v>
          </cell>
        </row>
        <row r="57">
          <cell r="A57">
            <v>1.92</v>
          </cell>
        </row>
        <row r="58">
          <cell r="A58">
            <v>1.8</v>
          </cell>
        </row>
        <row r="59">
          <cell r="A59">
            <v>2.57</v>
          </cell>
        </row>
        <row r="60">
          <cell r="A60">
            <v>2.06</v>
          </cell>
        </row>
        <row r="61">
          <cell r="A61">
            <v>2.57</v>
          </cell>
        </row>
        <row r="62">
          <cell r="A62">
            <v>1.67</v>
          </cell>
        </row>
        <row r="63">
          <cell r="A63">
            <v>2.5299999999999998</v>
          </cell>
        </row>
        <row r="64">
          <cell r="A64">
            <v>1.92</v>
          </cell>
        </row>
        <row r="65">
          <cell r="A65">
            <v>4.88</v>
          </cell>
        </row>
        <row r="66">
          <cell r="A66">
            <v>2.62</v>
          </cell>
        </row>
        <row r="67">
          <cell r="A67">
            <v>2.82</v>
          </cell>
        </row>
        <row r="68">
          <cell r="A68">
            <v>2.52</v>
          </cell>
        </row>
        <row r="69">
          <cell r="A69">
            <v>2.5099999999999998</v>
          </cell>
        </row>
        <row r="70">
          <cell r="A70">
            <v>2.73</v>
          </cell>
        </row>
        <row r="71">
          <cell r="A71">
            <v>2.76</v>
          </cell>
        </row>
        <row r="72">
          <cell r="A72">
            <v>3.06</v>
          </cell>
        </row>
        <row r="73">
          <cell r="A73">
            <v>2.74</v>
          </cell>
        </row>
        <row r="74">
          <cell r="A74">
            <v>1.4</v>
          </cell>
        </row>
        <row r="75">
          <cell r="A75">
            <v>1.48</v>
          </cell>
        </row>
        <row r="76">
          <cell r="A76">
            <v>2.58</v>
          </cell>
        </row>
        <row r="77">
          <cell r="A77">
            <v>5.85</v>
          </cell>
        </row>
        <row r="78">
          <cell r="A78">
            <v>2.85</v>
          </cell>
        </row>
        <row r="79">
          <cell r="A79">
            <v>5.05</v>
          </cell>
        </row>
        <row r="80">
          <cell r="A80">
            <v>5.46</v>
          </cell>
        </row>
        <row r="81">
          <cell r="A81">
            <v>4.05</v>
          </cell>
        </row>
        <row r="82">
          <cell r="A82">
            <v>4.92</v>
          </cell>
        </row>
        <row r="83">
          <cell r="A83">
            <v>5.42</v>
          </cell>
        </row>
        <row r="84">
          <cell r="A84">
            <v>4.8099999999999996</v>
          </cell>
        </row>
        <row r="85">
          <cell r="A85">
            <v>8.14</v>
          </cell>
        </row>
        <row r="86">
          <cell r="A86">
            <v>7.03</v>
          </cell>
        </row>
        <row r="87">
          <cell r="A87">
            <v>5.08</v>
          </cell>
        </row>
        <row r="88">
          <cell r="A88">
            <v>5.7</v>
          </cell>
        </row>
        <row r="89">
          <cell r="A89">
            <v>5.25</v>
          </cell>
        </row>
        <row r="90">
          <cell r="A90">
            <v>5.0199999999999996</v>
          </cell>
        </row>
        <row r="91">
          <cell r="A91">
            <v>2.2200000000000002</v>
          </cell>
        </row>
        <row r="92">
          <cell r="A92">
            <v>2.1</v>
          </cell>
        </row>
        <row r="93">
          <cell r="A93">
            <v>3.08</v>
          </cell>
        </row>
        <row r="94">
          <cell r="A94">
            <v>3.93</v>
          </cell>
        </row>
        <row r="95">
          <cell r="A95">
            <v>5.97</v>
          </cell>
        </row>
        <row r="96">
          <cell r="A96">
            <v>4.95</v>
          </cell>
        </row>
        <row r="97">
          <cell r="A97">
            <v>4.0599999999999996</v>
          </cell>
        </row>
        <row r="98">
          <cell r="A98">
            <v>4.0599999999999996</v>
          </cell>
        </row>
        <row r="99">
          <cell r="A99">
            <v>3.55</v>
          </cell>
        </row>
        <row r="100">
          <cell r="A100">
            <v>2.04</v>
          </cell>
        </row>
        <row r="101">
          <cell r="A101">
            <v>2.68</v>
          </cell>
        </row>
        <row r="102">
          <cell r="A102">
            <v>3.35</v>
          </cell>
        </row>
        <row r="103">
          <cell r="A103">
            <v>2.69</v>
          </cell>
        </row>
        <row r="104">
          <cell r="A104">
            <v>2.98</v>
          </cell>
        </row>
        <row r="105">
          <cell r="A105">
            <v>1.65</v>
          </cell>
        </row>
        <row r="106">
          <cell r="A106">
            <v>3.08</v>
          </cell>
        </row>
        <row r="107">
          <cell r="A107">
            <v>6.06</v>
          </cell>
        </row>
        <row r="108">
          <cell r="A108">
            <v>2.5099999999999998</v>
          </cell>
        </row>
        <row r="109">
          <cell r="A109">
            <v>2.04</v>
          </cell>
        </row>
        <row r="110">
          <cell r="A110">
            <v>3.09</v>
          </cell>
        </row>
        <row r="111">
          <cell r="A111">
            <v>5.28</v>
          </cell>
        </row>
        <row r="112">
          <cell r="A112">
            <v>2.65</v>
          </cell>
        </row>
        <row r="113">
          <cell r="A113">
            <v>5.86</v>
          </cell>
        </row>
        <row r="114">
          <cell r="A114">
            <v>5.61</v>
          </cell>
        </row>
        <row r="115">
          <cell r="A115">
            <v>5.57</v>
          </cell>
        </row>
        <row r="116">
          <cell r="A116">
            <v>2.78</v>
          </cell>
        </row>
        <row r="117">
          <cell r="A117">
            <v>2.66</v>
          </cell>
        </row>
        <row r="118">
          <cell r="A118">
            <v>4.0599999999999996</v>
          </cell>
        </row>
        <row r="119">
          <cell r="A119">
            <v>3.82</v>
          </cell>
        </row>
        <row r="120">
          <cell r="A120">
            <v>2.92</v>
          </cell>
        </row>
        <row r="121">
          <cell r="A121">
            <v>4.4000000000000004</v>
          </cell>
        </row>
        <row r="122">
          <cell r="A122">
            <v>6.31</v>
          </cell>
        </row>
        <row r="123">
          <cell r="A123">
            <v>4.2</v>
          </cell>
        </row>
        <row r="124">
          <cell r="A124">
            <v>3.2</v>
          </cell>
        </row>
        <row r="125">
          <cell r="A125">
            <v>3.05</v>
          </cell>
        </row>
        <row r="126">
          <cell r="A126">
            <v>2.2400000000000002</v>
          </cell>
        </row>
        <row r="127">
          <cell r="A127">
            <v>2.25</v>
          </cell>
        </row>
        <row r="128">
          <cell r="A128">
            <v>3.56</v>
          </cell>
        </row>
        <row r="129">
          <cell r="A129">
            <v>2.2400000000000002</v>
          </cell>
        </row>
        <row r="130">
          <cell r="A130">
            <v>1.85</v>
          </cell>
        </row>
        <row r="131">
          <cell r="A131">
            <v>3.06</v>
          </cell>
        </row>
        <row r="132">
          <cell r="A132">
            <v>4.9000000000000004</v>
          </cell>
        </row>
        <row r="133">
          <cell r="A133">
            <v>4.2699999999999996</v>
          </cell>
        </row>
        <row r="134">
          <cell r="A134">
            <v>2.87</v>
          </cell>
        </row>
        <row r="135">
          <cell r="A135">
            <v>3.2</v>
          </cell>
        </row>
        <row r="136">
          <cell r="A136">
            <v>4.38</v>
          </cell>
        </row>
        <row r="137">
          <cell r="A137">
            <v>2.69</v>
          </cell>
        </row>
        <row r="138">
          <cell r="A138">
            <v>3.17</v>
          </cell>
        </row>
        <row r="139">
          <cell r="A139">
            <v>2.5299999999999998</v>
          </cell>
        </row>
        <row r="140">
          <cell r="A140">
            <v>2.4</v>
          </cell>
        </row>
        <row r="141">
          <cell r="A141">
            <v>2.2200000000000002</v>
          </cell>
        </row>
        <row r="142">
          <cell r="A142">
            <v>2.39</v>
          </cell>
        </row>
        <row r="143">
          <cell r="A143">
            <v>2.02</v>
          </cell>
        </row>
        <row r="144">
          <cell r="A144">
            <v>3.1</v>
          </cell>
        </row>
        <row r="145">
          <cell r="A145">
            <v>3.24</v>
          </cell>
        </row>
        <row r="146">
          <cell r="A146">
            <v>3.15</v>
          </cell>
        </row>
        <row r="147">
          <cell r="A147">
            <v>2.31</v>
          </cell>
        </row>
        <row r="148">
          <cell r="A148">
            <v>4.1399999999999997</v>
          </cell>
        </row>
        <row r="149">
          <cell r="A149">
            <v>5.24</v>
          </cell>
        </row>
        <row r="150">
          <cell r="A150">
            <v>4.8499999999999996</v>
          </cell>
        </row>
        <row r="151">
          <cell r="A151">
            <v>5.49</v>
          </cell>
        </row>
        <row r="152">
          <cell r="A152">
            <v>4.75</v>
          </cell>
        </row>
        <row r="153">
          <cell r="A153">
            <v>3</v>
          </cell>
        </row>
        <row r="154">
          <cell r="A154">
            <v>1.21</v>
          </cell>
        </row>
        <row r="155">
          <cell r="A155">
            <v>3.12</v>
          </cell>
        </row>
        <row r="156">
          <cell r="A156">
            <v>3.2</v>
          </cell>
        </row>
        <row r="157">
          <cell r="A157">
            <v>3.1</v>
          </cell>
        </row>
        <row r="158">
          <cell r="A158">
            <v>2.2999999999999998</v>
          </cell>
        </row>
        <row r="159">
          <cell r="A159">
            <v>4.0999999999999996</v>
          </cell>
        </row>
        <row r="160">
          <cell r="A160">
            <v>3.24</v>
          </cell>
        </row>
        <row r="161">
          <cell r="A161">
            <v>3.42</v>
          </cell>
        </row>
        <row r="162">
          <cell r="A162">
            <v>3.52</v>
          </cell>
        </row>
        <row r="163">
          <cell r="A163">
            <v>5.21</v>
          </cell>
        </row>
        <row r="164">
          <cell r="A164">
            <v>4.28</v>
          </cell>
        </row>
        <row r="165">
          <cell r="A165">
            <v>5.42</v>
          </cell>
        </row>
        <row r="166">
          <cell r="A166">
            <v>2.09</v>
          </cell>
        </row>
        <row r="167">
          <cell r="A167">
            <v>3.49</v>
          </cell>
        </row>
        <row r="168">
          <cell r="A168">
            <v>1.59</v>
          </cell>
        </row>
        <row r="169">
          <cell r="A169">
            <v>2.39</v>
          </cell>
        </row>
        <row r="170">
          <cell r="A170">
            <v>2.5499999999999998</v>
          </cell>
        </row>
        <row r="171">
          <cell r="A171">
            <v>2.79</v>
          </cell>
        </row>
        <row r="172">
          <cell r="A172">
            <v>2.38</v>
          </cell>
        </row>
        <row r="173">
          <cell r="A173">
            <v>3.18</v>
          </cell>
        </row>
        <row r="174">
          <cell r="A174">
            <v>3.27</v>
          </cell>
        </row>
        <row r="175">
          <cell r="A175">
            <v>2.35</v>
          </cell>
        </row>
        <row r="176">
          <cell r="A176">
            <v>1.99</v>
          </cell>
        </row>
        <row r="177">
          <cell r="A177">
            <v>2.5099999999999998</v>
          </cell>
        </row>
        <row r="178">
          <cell r="A178">
            <v>3.75</v>
          </cell>
        </row>
        <row r="179">
          <cell r="A179">
            <v>4.8499999999999996</v>
          </cell>
        </row>
        <row r="180">
          <cell r="A180">
            <v>3.55</v>
          </cell>
        </row>
        <row r="181">
          <cell r="A181">
            <v>1.97</v>
          </cell>
        </row>
        <row r="182">
          <cell r="A182">
            <v>2.27</v>
          </cell>
        </row>
        <row r="183">
          <cell r="A183">
            <v>2.44</v>
          </cell>
        </row>
        <row r="184">
          <cell r="A184">
            <v>3.02</v>
          </cell>
        </row>
        <row r="185">
          <cell r="A185">
            <v>2.81</v>
          </cell>
        </row>
        <row r="186">
          <cell r="A186">
            <v>2.4</v>
          </cell>
        </row>
        <row r="187">
          <cell r="A187">
            <v>2.67</v>
          </cell>
        </row>
        <row r="188">
          <cell r="A188">
            <v>2.82</v>
          </cell>
        </row>
        <row r="189">
          <cell r="A189">
            <v>3.84</v>
          </cell>
        </row>
        <row r="190">
          <cell r="A190">
            <v>2.64</v>
          </cell>
        </row>
        <row r="191">
          <cell r="A191">
            <v>3.3</v>
          </cell>
        </row>
        <row r="192">
          <cell r="A192">
            <v>3.73</v>
          </cell>
        </row>
        <row r="193">
          <cell r="A193">
            <v>2.69</v>
          </cell>
        </row>
        <row r="194">
          <cell r="A194">
            <v>1.64</v>
          </cell>
        </row>
        <row r="195">
          <cell r="A195">
            <v>1.91</v>
          </cell>
        </row>
        <row r="196">
          <cell r="A196">
            <v>2.12</v>
          </cell>
        </row>
        <row r="197">
          <cell r="A197">
            <v>4.3899999999999997</v>
          </cell>
        </row>
        <row r="198">
          <cell r="A198">
            <v>2.96</v>
          </cell>
        </row>
        <row r="199">
          <cell r="A199">
            <v>1.79</v>
          </cell>
        </row>
        <row r="200">
          <cell r="A200">
            <v>4.87</v>
          </cell>
        </row>
        <row r="201">
          <cell r="A201">
            <v>4.82</v>
          </cell>
        </row>
        <row r="202">
          <cell r="A202">
            <v>5.2</v>
          </cell>
        </row>
        <row r="203">
          <cell r="A203">
            <v>5.69</v>
          </cell>
        </row>
        <row r="204">
          <cell r="A204">
            <v>4.9400000000000004</v>
          </cell>
        </row>
        <row r="205">
          <cell r="A205">
            <v>3.93</v>
          </cell>
        </row>
        <row r="206">
          <cell r="A206">
            <v>2.66</v>
          </cell>
        </row>
        <row r="207">
          <cell r="A207">
            <v>3.22</v>
          </cell>
        </row>
        <row r="208">
          <cell r="A208">
            <v>3.25</v>
          </cell>
        </row>
        <row r="209">
          <cell r="A209">
            <v>2.34</v>
          </cell>
        </row>
        <row r="210">
          <cell r="A210">
            <v>1.87</v>
          </cell>
        </row>
        <row r="211">
          <cell r="A211">
            <v>2.91</v>
          </cell>
        </row>
        <row r="212">
          <cell r="A212">
            <v>6.56</v>
          </cell>
        </row>
        <row r="213">
          <cell r="A213">
            <v>3.01</v>
          </cell>
        </row>
        <row r="214">
          <cell r="A214">
            <v>2.0499999999999998</v>
          </cell>
        </row>
        <row r="215">
          <cell r="A215">
            <v>2.2599999999999998</v>
          </cell>
        </row>
        <row r="216">
          <cell r="A216">
            <v>2.1800000000000002</v>
          </cell>
        </row>
        <row r="217">
          <cell r="A217">
            <v>1.8</v>
          </cell>
        </row>
        <row r="218">
          <cell r="A218">
            <v>2.2599999999999998</v>
          </cell>
        </row>
        <row r="219">
          <cell r="A219">
            <v>2.2400000000000002</v>
          </cell>
        </row>
        <row r="220">
          <cell r="A220">
            <v>2.09</v>
          </cell>
        </row>
        <row r="221">
          <cell r="A221">
            <v>2.9</v>
          </cell>
        </row>
        <row r="222">
          <cell r="A222">
            <v>2.02</v>
          </cell>
        </row>
        <row r="223">
          <cell r="A223">
            <v>2.21</v>
          </cell>
        </row>
        <row r="224">
          <cell r="A224">
            <v>2.64</v>
          </cell>
        </row>
        <row r="225">
          <cell r="A225">
            <v>5.16</v>
          </cell>
        </row>
        <row r="226">
          <cell r="A226">
            <v>2.61</v>
          </cell>
        </row>
        <row r="227">
          <cell r="A227">
            <v>2.41</v>
          </cell>
        </row>
        <row r="228">
          <cell r="A228">
            <v>2.9</v>
          </cell>
        </row>
        <row r="229">
          <cell r="A229">
            <v>1.54</v>
          </cell>
        </row>
        <row r="230">
          <cell r="A230">
            <v>2.2200000000000002</v>
          </cell>
        </row>
        <row r="231">
          <cell r="A231">
            <v>2.4700000000000002</v>
          </cell>
        </row>
        <row r="232">
          <cell r="A232">
            <v>3.34</v>
          </cell>
        </row>
        <row r="233">
          <cell r="A233">
            <v>5.92</v>
          </cell>
        </row>
        <row r="234">
          <cell r="A234">
            <v>4.68</v>
          </cell>
        </row>
        <row r="235">
          <cell r="A235">
            <v>4.82</v>
          </cell>
        </row>
        <row r="236">
          <cell r="A236">
            <v>3.82</v>
          </cell>
        </row>
        <row r="237">
          <cell r="A237">
            <v>3.91</v>
          </cell>
        </row>
        <row r="238">
          <cell r="A238">
            <v>4.57</v>
          </cell>
        </row>
        <row r="239">
          <cell r="A239">
            <v>2.04</v>
          </cell>
        </row>
        <row r="240">
          <cell r="A240">
            <v>1.76</v>
          </cell>
        </row>
        <row r="241">
          <cell r="A241">
            <v>2.52</v>
          </cell>
        </row>
        <row r="242">
          <cell r="A242">
            <v>2</v>
          </cell>
        </row>
        <row r="243">
          <cell r="A243">
            <v>1.82</v>
          </cell>
        </row>
        <row r="244">
          <cell r="A244">
            <v>2.15</v>
          </cell>
        </row>
        <row r="245">
          <cell r="A245">
            <v>4.1900000000000004</v>
          </cell>
        </row>
        <row r="246">
          <cell r="A246">
            <v>4.0199999999999996</v>
          </cell>
        </row>
        <row r="247">
          <cell r="A247">
            <v>2.73</v>
          </cell>
        </row>
        <row r="248">
          <cell r="A248">
            <v>3.53</v>
          </cell>
        </row>
        <row r="249">
          <cell r="A249">
            <v>4.6399999999999997</v>
          </cell>
        </row>
        <row r="250">
          <cell r="A250">
            <v>5.45</v>
          </cell>
        </row>
        <row r="251">
          <cell r="A251">
            <v>4.03</v>
          </cell>
        </row>
        <row r="252">
          <cell r="A252">
            <v>2.82</v>
          </cell>
        </row>
        <row r="253">
          <cell r="A253">
            <v>4.63</v>
          </cell>
        </row>
        <row r="254">
          <cell r="A254">
            <v>6.05</v>
          </cell>
        </row>
        <row r="255">
          <cell r="A255">
            <v>5.39</v>
          </cell>
        </row>
        <row r="256">
          <cell r="A256">
            <v>5.3</v>
          </cell>
        </row>
        <row r="257">
          <cell r="A257">
            <v>7.08</v>
          </cell>
        </row>
        <row r="258">
          <cell r="A258">
            <v>3.08</v>
          </cell>
        </row>
        <row r="259">
          <cell r="A259">
            <v>1.86</v>
          </cell>
        </row>
        <row r="260">
          <cell r="A260">
            <v>2.17</v>
          </cell>
        </row>
        <row r="261">
          <cell r="A261">
            <v>1.85</v>
          </cell>
        </row>
        <row r="262">
          <cell r="A262">
            <v>1.84</v>
          </cell>
        </row>
        <row r="263">
          <cell r="A263">
            <v>4.03</v>
          </cell>
        </row>
        <row r="264">
          <cell r="A264">
            <v>2.57</v>
          </cell>
        </row>
        <row r="265">
          <cell r="A265">
            <v>3.14</v>
          </cell>
        </row>
        <row r="266">
          <cell r="A266">
            <v>2.08</v>
          </cell>
        </row>
        <row r="267">
          <cell r="A267">
            <v>2.5</v>
          </cell>
        </row>
        <row r="268">
          <cell r="A268">
            <v>2.52</v>
          </cell>
        </row>
        <row r="269">
          <cell r="A269">
            <v>2.6</v>
          </cell>
        </row>
        <row r="270">
          <cell r="A270">
            <v>1.79</v>
          </cell>
        </row>
        <row r="271">
          <cell r="A271">
            <v>2.15</v>
          </cell>
        </row>
        <row r="272">
          <cell r="A272">
            <v>1.95</v>
          </cell>
        </row>
        <row r="273">
          <cell r="A273">
            <v>1.62</v>
          </cell>
        </row>
        <row r="274">
          <cell r="A274">
            <v>2.2599999999999998</v>
          </cell>
        </row>
        <row r="275">
          <cell r="A275">
            <v>2.87</v>
          </cell>
        </row>
        <row r="276">
          <cell r="A276">
            <v>2.14</v>
          </cell>
        </row>
        <row r="277">
          <cell r="A277">
            <v>2.2599999999999998</v>
          </cell>
        </row>
        <row r="278">
          <cell r="A278">
            <v>1.71</v>
          </cell>
        </row>
        <row r="279">
          <cell r="A279">
            <v>1.74</v>
          </cell>
        </row>
        <row r="280">
          <cell r="A280">
            <v>2.6</v>
          </cell>
        </row>
        <row r="281">
          <cell r="A281">
            <v>2.79</v>
          </cell>
        </row>
        <row r="282">
          <cell r="A282">
            <v>1.73</v>
          </cell>
        </row>
        <row r="283">
          <cell r="A283">
            <v>4.3</v>
          </cell>
        </row>
        <row r="284">
          <cell r="A284">
            <v>4.2</v>
          </cell>
        </row>
        <row r="285">
          <cell r="A285">
            <v>2.73</v>
          </cell>
        </row>
        <row r="286">
          <cell r="A286">
            <v>2.12</v>
          </cell>
        </row>
        <row r="287">
          <cell r="A287">
            <v>4.6399999999999997</v>
          </cell>
        </row>
        <row r="288">
          <cell r="A288">
            <v>2.71</v>
          </cell>
        </row>
        <row r="289">
          <cell r="A289">
            <v>2.31</v>
          </cell>
        </row>
        <row r="290">
          <cell r="A290">
            <v>2.64</v>
          </cell>
        </row>
        <row r="291">
          <cell r="A291">
            <v>2.11</v>
          </cell>
        </row>
        <row r="292">
          <cell r="A292">
            <v>3.67</v>
          </cell>
        </row>
        <row r="293">
          <cell r="A293">
            <v>5.13</v>
          </cell>
        </row>
        <row r="294">
          <cell r="A294">
            <v>2.16</v>
          </cell>
        </row>
        <row r="295">
          <cell r="A295">
            <v>3.6</v>
          </cell>
        </row>
        <row r="296">
          <cell r="A296">
            <v>4.6900000000000004</v>
          </cell>
        </row>
        <row r="297">
          <cell r="A297">
            <v>2.35</v>
          </cell>
        </row>
        <row r="298">
          <cell r="A298">
            <v>2.1</v>
          </cell>
        </row>
        <row r="299">
          <cell r="A299">
            <v>1.22</v>
          </cell>
        </row>
        <row r="300">
          <cell r="A300">
            <v>2.04</v>
          </cell>
        </row>
        <row r="301">
          <cell r="A301">
            <v>1.35</v>
          </cell>
        </row>
        <row r="302">
          <cell r="A302">
            <v>1.99</v>
          </cell>
        </row>
        <row r="303">
          <cell r="A303">
            <v>1.78</v>
          </cell>
        </row>
        <row r="304">
          <cell r="A304">
            <v>1.78</v>
          </cell>
        </row>
        <row r="305">
          <cell r="A305">
            <v>2.16</v>
          </cell>
        </row>
        <row r="306">
          <cell r="A306">
            <v>4.66</v>
          </cell>
        </row>
        <row r="307">
          <cell r="A307">
            <v>5.49</v>
          </cell>
        </row>
        <row r="308">
          <cell r="A308">
            <v>4.68</v>
          </cell>
        </row>
        <row r="309">
          <cell r="A309">
            <v>4.1500000000000004</v>
          </cell>
        </row>
        <row r="310">
          <cell r="A310">
            <v>2.73</v>
          </cell>
        </row>
        <row r="311">
          <cell r="A311">
            <v>3.55</v>
          </cell>
        </row>
        <row r="312">
          <cell r="A312">
            <v>3.61</v>
          </cell>
        </row>
        <row r="313">
          <cell r="A313">
            <v>2.9</v>
          </cell>
        </row>
        <row r="314">
          <cell r="A314">
            <v>4.8899999999999997</v>
          </cell>
        </row>
        <row r="315">
          <cell r="A315">
            <v>3.83</v>
          </cell>
        </row>
        <row r="316">
          <cell r="A316">
            <v>2.97</v>
          </cell>
        </row>
        <row r="317">
          <cell r="A317">
            <v>3.87</v>
          </cell>
        </row>
        <row r="318">
          <cell r="A318">
            <v>5.76</v>
          </cell>
        </row>
        <row r="319">
          <cell r="A319">
            <v>4.0199999999999996</v>
          </cell>
        </row>
        <row r="320">
          <cell r="A320">
            <v>3.56</v>
          </cell>
        </row>
        <row r="321">
          <cell r="A321">
            <v>3.9</v>
          </cell>
        </row>
        <row r="322">
          <cell r="A322">
            <v>4.25</v>
          </cell>
        </row>
        <row r="323">
          <cell r="A323">
            <v>2.54</v>
          </cell>
        </row>
        <row r="324">
          <cell r="A324">
            <v>3.36</v>
          </cell>
        </row>
        <row r="325">
          <cell r="A325">
            <v>3.8</v>
          </cell>
        </row>
        <row r="326">
          <cell r="A326">
            <v>5.9</v>
          </cell>
        </row>
        <row r="327">
          <cell r="A327">
            <v>5.32</v>
          </cell>
        </row>
        <row r="328">
          <cell r="A328">
            <v>2.56</v>
          </cell>
        </row>
        <row r="329">
          <cell r="A329">
            <v>2.61</v>
          </cell>
        </row>
        <row r="330">
          <cell r="A330">
            <v>2.15</v>
          </cell>
        </row>
        <row r="331">
          <cell r="A331">
            <v>3.5</v>
          </cell>
        </row>
        <row r="332">
          <cell r="A332">
            <v>2.37</v>
          </cell>
        </row>
        <row r="333">
          <cell r="A333">
            <v>1.85</v>
          </cell>
        </row>
        <row r="334">
          <cell r="A334">
            <v>2.2599999999999998</v>
          </cell>
        </row>
        <row r="335">
          <cell r="A335">
            <v>3.45</v>
          </cell>
        </row>
        <row r="336">
          <cell r="A336">
            <v>3.11</v>
          </cell>
        </row>
        <row r="337">
          <cell r="A337">
            <v>9.84</v>
          </cell>
        </row>
        <row r="338">
          <cell r="A338">
            <v>4</v>
          </cell>
        </row>
        <row r="339">
          <cell r="A339">
            <v>3.7</v>
          </cell>
        </row>
        <row r="340">
          <cell r="A340">
            <v>6.17</v>
          </cell>
        </row>
        <row r="341">
          <cell r="A341">
            <v>3.89</v>
          </cell>
        </row>
        <row r="342">
          <cell r="A342">
            <v>2.56</v>
          </cell>
        </row>
        <row r="343">
          <cell r="A343">
            <v>2.59</v>
          </cell>
        </row>
        <row r="344">
          <cell r="A344">
            <v>2.2200000000000002</v>
          </cell>
        </row>
        <row r="345">
          <cell r="A345">
            <v>2.59</v>
          </cell>
        </row>
        <row r="346">
          <cell r="A346">
            <v>3.1</v>
          </cell>
        </row>
        <row r="347">
          <cell r="A347">
            <v>4.92</v>
          </cell>
        </row>
        <row r="348">
          <cell r="A348">
            <v>2.16</v>
          </cell>
        </row>
        <row r="349">
          <cell r="A349">
            <v>1.75</v>
          </cell>
        </row>
        <row r="350">
          <cell r="A350">
            <v>2.14</v>
          </cell>
        </row>
        <row r="351">
          <cell r="A351">
            <v>2.4500000000000002</v>
          </cell>
        </row>
        <row r="352">
          <cell r="A352">
            <v>2.84</v>
          </cell>
        </row>
        <row r="353">
          <cell r="A353">
            <v>4.4800000000000004</v>
          </cell>
        </row>
        <row r="354">
          <cell r="A354">
            <v>9.1</v>
          </cell>
        </row>
        <row r="355">
          <cell r="A355">
            <v>8.39</v>
          </cell>
        </row>
        <row r="356">
          <cell r="A356">
            <v>3.9</v>
          </cell>
        </row>
        <row r="357">
          <cell r="A357">
            <v>1.7</v>
          </cell>
        </row>
        <row r="358">
          <cell r="A358">
            <v>1.66</v>
          </cell>
        </row>
        <row r="359">
          <cell r="A359">
            <v>2.2000000000000002</v>
          </cell>
        </row>
        <row r="360">
          <cell r="A360">
            <v>1.44</v>
          </cell>
        </row>
        <row r="361">
          <cell r="A361">
            <v>3.89</v>
          </cell>
        </row>
        <row r="362">
          <cell r="A362">
            <v>3.27</v>
          </cell>
        </row>
        <row r="363">
          <cell r="A363">
            <v>3.44</v>
          </cell>
        </row>
        <row r="364">
          <cell r="A364">
            <v>2.77</v>
          </cell>
        </row>
        <row r="365">
          <cell r="A365">
            <v>2.19</v>
          </cell>
        </row>
      </sheetData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9_Rad"/>
      <sheetName val="data"/>
    </sheetNames>
    <sheetDataSet>
      <sheetData sheetId="0" refreshError="1"/>
      <sheetData sheetId="1">
        <row r="1">
          <cell r="A1">
            <v>10.75</v>
          </cell>
        </row>
        <row r="2">
          <cell r="A2">
            <v>11.04</v>
          </cell>
        </row>
        <row r="3">
          <cell r="A3">
            <v>6.3</v>
          </cell>
        </row>
        <row r="4">
          <cell r="A4">
            <v>10.79</v>
          </cell>
        </row>
        <row r="5">
          <cell r="A5">
            <v>11.05</v>
          </cell>
        </row>
        <row r="6">
          <cell r="A6">
            <v>11.23</v>
          </cell>
        </row>
        <row r="7">
          <cell r="A7">
            <v>10.97</v>
          </cell>
        </row>
        <row r="8">
          <cell r="A8">
            <v>10.74</v>
          </cell>
        </row>
        <row r="9">
          <cell r="A9">
            <v>11.17</v>
          </cell>
        </row>
        <row r="10">
          <cell r="A10">
            <v>10.68</v>
          </cell>
        </row>
        <row r="11">
          <cell r="A11">
            <v>11.2</v>
          </cell>
        </row>
        <row r="12">
          <cell r="A12">
            <v>11.48</v>
          </cell>
        </row>
        <row r="13">
          <cell r="A13">
            <v>11.74</v>
          </cell>
        </row>
        <row r="14">
          <cell r="A14">
            <v>11.61</v>
          </cell>
        </row>
        <row r="15">
          <cell r="A15">
            <v>10.57</v>
          </cell>
        </row>
        <row r="16">
          <cell r="A16">
            <v>9.8699999999999992</v>
          </cell>
        </row>
        <row r="17">
          <cell r="A17">
            <v>9.0299999999999994</v>
          </cell>
        </row>
        <row r="18">
          <cell r="A18">
            <v>9.59</v>
          </cell>
        </row>
        <row r="19">
          <cell r="A19">
            <v>11.35</v>
          </cell>
        </row>
        <row r="20">
          <cell r="A20">
            <v>5.18</v>
          </cell>
        </row>
        <row r="21">
          <cell r="A21">
            <v>11.94</v>
          </cell>
        </row>
        <row r="22">
          <cell r="A22">
            <v>6.15</v>
          </cell>
        </row>
        <row r="23">
          <cell r="A23">
            <v>10.54</v>
          </cell>
        </row>
        <row r="24">
          <cell r="A24">
            <v>7.71</v>
          </cell>
        </row>
        <row r="25">
          <cell r="A25">
            <v>12.82</v>
          </cell>
        </row>
        <row r="26">
          <cell r="A26">
            <v>13.12</v>
          </cell>
        </row>
        <row r="27">
          <cell r="A27">
            <v>12.11</v>
          </cell>
        </row>
        <row r="28">
          <cell r="A28">
            <v>12.72</v>
          </cell>
        </row>
        <row r="29">
          <cell r="A29">
            <v>11.69</v>
          </cell>
        </row>
        <row r="30">
          <cell r="A30">
            <v>10.57</v>
          </cell>
        </row>
        <row r="31">
          <cell r="A31">
            <v>8.44</v>
          </cell>
        </row>
        <row r="32">
          <cell r="A32">
            <v>10.65</v>
          </cell>
        </row>
        <row r="33">
          <cell r="A33">
            <v>12.95</v>
          </cell>
        </row>
        <row r="34">
          <cell r="A34">
            <v>14.35</v>
          </cell>
        </row>
        <row r="35">
          <cell r="A35">
            <v>14.3</v>
          </cell>
        </row>
        <row r="36">
          <cell r="A36">
            <v>14.63</v>
          </cell>
        </row>
        <row r="37">
          <cell r="A37">
            <v>14.69</v>
          </cell>
        </row>
        <row r="38">
          <cell r="A38">
            <v>14.23</v>
          </cell>
        </row>
        <row r="39">
          <cell r="A39">
            <v>14.55</v>
          </cell>
        </row>
        <row r="40">
          <cell r="A40">
            <v>14.79</v>
          </cell>
        </row>
        <row r="41">
          <cell r="A41">
            <v>13.6</v>
          </cell>
        </row>
        <row r="42">
          <cell r="A42">
            <v>12.43</v>
          </cell>
        </row>
        <row r="43">
          <cell r="A43">
            <v>10.69</v>
          </cell>
        </row>
        <row r="44">
          <cell r="A44">
            <v>15.42</v>
          </cell>
        </row>
        <row r="45">
          <cell r="A45">
            <v>14.06</v>
          </cell>
        </row>
        <row r="46">
          <cell r="A46">
            <v>13.03</v>
          </cell>
        </row>
        <row r="47">
          <cell r="A47">
            <v>14.28</v>
          </cell>
        </row>
        <row r="48">
          <cell r="A48">
            <v>11.87</v>
          </cell>
        </row>
        <row r="49">
          <cell r="A49">
            <v>12.97</v>
          </cell>
        </row>
        <row r="50">
          <cell r="A50">
            <v>14.72</v>
          </cell>
        </row>
        <row r="51">
          <cell r="A51">
            <v>15.11</v>
          </cell>
        </row>
        <row r="52">
          <cell r="A52">
            <v>14.89</v>
          </cell>
        </row>
        <row r="53">
          <cell r="A53">
            <v>17.29</v>
          </cell>
        </row>
        <row r="54">
          <cell r="A54">
            <v>17.690000000000001</v>
          </cell>
        </row>
        <row r="55">
          <cell r="A55">
            <v>15.85</v>
          </cell>
        </row>
        <row r="56">
          <cell r="A56">
            <v>17.95</v>
          </cell>
        </row>
        <row r="57">
          <cell r="A57">
            <v>18.11</v>
          </cell>
        </row>
        <row r="58">
          <cell r="A58">
            <v>18.309999999999999</v>
          </cell>
        </row>
        <row r="59">
          <cell r="A59">
            <v>18.190000000000001</v>
          </cell>
        </row>
        <row r="60">
          <cell r="A60">
            <v>15.24</v>
          </cell>
        </row>
        <row r="61">
          <cell r="A61">
            <v>16.53</v>
          </cell>
        </row>
        <row r="62">
          <cell r="A62">
            <v>18.940000000000001</v>
          </cell>
        </row>
        <row r="63">
          <cell r="A63">
            <v>18.899999999999999</v>
          </cell>
        </row>
        <row r="64">
          <cell r="A64">
            <v>12.98</v>
          </cell>
        </row>
        <row r="65">
          <cell r="A65">
            <v>12.08</v>
          </cell>
        </row>
        <row r="66">
          <cell r="A66">
            <v>17.61</v>
          </cell>
        </row>
        <row r="67">
          <cell r="A67">
            <v>18.010000000000002</v>
          </cell>
        </row>
        <row r="68">
          <cell r="A68">
            <v>20.39</v>
          </cell>
        </row>
        <row r="69">
          <cell r="A69">
            <v>20.440000000000001</v>
          </cell>
        </row>
        <row r="70">
          <cell r="A70">
            <v>20.02</v>
          </cell>
        </row>
        <row r="71">
          <cell r="A71">
            <v>20.46</v>
          </cell>
        </row>
        <row r="72">
          <cell r="A72">
            <v>19.34</v>
          </cell>
        </row>
        <row r="73">
          <cell r="A73">
            <v>21.44</v>
          </cell>
        </row>
        <row r="74">
          <cell r="A74">
            <v>22.04</v>
          </cell>
        </row>
        <row r="75">
          <cell r="A75">
            <v>22.36</v>
          </cell>
        </row>
        <row r="76">
          <cell r="A76">
            <v>22.21</v>
          </cell>
        </row>
        <row r="77">
          <cell r="A77">
            <v>10.6</v>
          </cell>
        </row>
        <row r="78">
          <cell r="A78">
            <v>13.1</v>
          </cell>
        </row>
        <row r="79">
          <cell r="A79">
            <v>13.95</v>
          </cell>
        </row>
        <row r="80">
          <cell r="A80">
            <v>17.93</v>
          </cell>
        </row>
        <row r="81">
          <cell r="A81">
            <v>19.61</v>
          </cell>
        </row>
        <row r="82">
          <cell r="A82">
            <v>7.21</v>
          </cell>
        </row>
        <row r="83">
          <cell r="A83">
            <v>15.25</v>
          </cell>
        </row>
        <row r="84">
          <cell r="A84">
            <v>21.74</v>
          </cell>
        </row>
        <row r="85">
          <cell r="A85">
            <v>17.57</v>
          </cell>
        </row>
        <row r="86">
          <cell r="A86">
            <v>23.07</v>
          </cell>
        </row>
        <row r="87">
          <cell r="A87">
            <v>23.8</v>
          </cell>
        </row>
        <row r="88">
          <cell r="A88">
            <v>16.79</v>
          </cell>
        </row>
        <row r="89">
          <cell r="A89">
            <v>20.21</v>
          </cell>
        </row>
        <row r="90">
          <cell r="A90">
            <v>4.96</v>
          </cell>
        </row>
        <row r="91">
          <cell r="A91">
            <v>17.66</v>
          </cell>
        </row>
        <row r="92">
          <cell r="A92">
            <v>20.170000000000002</v>
          </cell>
        </row>
        <row r="93">
          <cell r="A93">
            <v>23.67</v>
          </cell>
        </row>
        <row r="94">
          <cell r="A94">
            <v>19.21</v>
          </cell>
        </row>
        <row r="95">
          <cell r="A95">
            <v>16.27</v>
          </cell>
        </row>
        <row r="96">
          <cell r="A96">
            <v>18.670000000000002</v>
          </cell>
        </row>
        <row r="97">
          <cell r="A97">
            <v>19.940000000000001</v>
          </cell>
        </row>
        <row r="98">
          <cell r="A98">
            <v>16.14</v>
          </cell>
        </row>
        <row r="99">
          <cell r="A99">
            <v>22.2</v>
          </cell>
        </row>
        <row r="100">
          <cell r="A100">
            <v>21.09</v>
          </cell>
        </row>
        <row r="101">
          <cell r="A101">
            <v>24.04</v>
          </cell>
        </row>
        <row r="102">
          <cell r="A102">
            <v>25.86</v>
          </cell>
        </row>
        <row r="103">
          <cell r="A103">
            <v>26.62</v>
          </cell>
        </row>
        <row r="104">
          <cell r="A104">
            <v>25.63</v>
          </cell>
        </row>
        <row r="105">
          <cell r="A105">
            <v>21.5</v>
          </cell>
        </row>
        <row r="106">
          <cell r="A106">
            <v>26.23</v>
          </cell>
        </row>
        <row r="107">
          <cell r="A107">
            <v>19.77</v>
          </cell>
        </row>
        <row r="108">
          <cell r="A108">
            <v>4.79</v>
          </cell>
        </row>
        <row r="109">
          <cell r="A109">
            <v>6.46</v>
          </cell>
        </row>
        <row r="110">
          <cell r="A110">
            <v>9.66</v>
          </cell>
        </row>
        <row r="111">
          <cell r="A111">
            <v>5.46</v>
          </cell>
        </row>
        <row r="112">
          <cell r="A112">
            <v>12.02</v>
          </cell>
        </row>
        <row r="113">
          <cell r="A113">
            <v>13.41</v>
          </cell>
        </row>
        <row r="114">
          <cell r="A114">
            <v>26.9</v>
          </cell>
        </row>
        <row r="115">
          <cell r="A115">
            <v>21.41</v>
          </cell>
        </row>
        <row r="116">
          <cell r="A116">
            <v>28.44</v>
          </cell>
        </row>
        <row r="117">
          <cell r="A117">
            <v>28.68</v>
          </cell>
        </row>
        <row r="118">
          <cell r="A118">
            <v>28.6</v>
          </cell>
        </row>
        <row r="119">
          <cell r="A119">
            <v>23.12</v>
          </cell>
        </row>
        <row r="120">
          <cell r="A120">
            <v>24.52</v>
          </cell>
        </row>
        <row r="121">
          <cell r="A121">
            <v>25.72</v>
          </cell>
        </row>
        <row r="122">
          <cell r="A122">
            <v>20.2</v>
          </cell>
        </row>
        <row r="123">
          <cell r="A123">
            <v>25.81</v>
          </cell>
        </row>
        <row r="124">
          <cell r="A124">
            <v>26.1</v>
          </cell>
        </row>
        <row r="125">
          <cell r="A125">
            <v>26.99</v>
          </cell>
        </row>
        <row r="126">
          <cell r="A126">
            <v>24.46</v>
          </cell>
        </row>
        <row r="127">
          <cell r="A127">
            <v>25.06</v>
          </cell>
        </row>
        <row r="128">
          <cell r="A128">
            <v>24.09</v>
          </cell>
        </row>
        <row r="129">
          <cell r="A129">
            <v>25.08</v>
          </cell>
        </row>
        <row r="130">
          <cell r="A130">
            <v>28.8</v>
          </cell>
        </row>
        <row r="131">
          <cell r="A131">
            <v>29.1</v>
          </cell>
        </row>
        <row r="132">
          <cell r="A132">
            <v>27.72</v>
          </cell>
        </row>
        <row r="133">
          <cell r="A133">
            <v>28.22</v>
          </cell>
        </row>
        <row r="134">
          <cell r="A134">
            <v>29.8</v>
          </cell>
        </row>
        <row r="135">
          <cell r="A135">
            <v>28.96</v>
          </cell>
        </row>
        <row r="136">
          <cell r="A136">
            <v>28.44</v>
          </cell>
        </row>
        <row r="137">
          <cell r="A137">
            <v>19.3</v>
          </cell>
        </row>
        <row r="138">
          <cell r="A138">
            <v>24.92</v>
          </cell>
        </row>
        <row r="139">
          <cell r="A139">
            <v>27.26</v>
          </cell>
        </row>
        <row r="140">
          <cell r="A140">
            <v>26.62</v>
          </cell>
        </row>
        <row r="141">
          <cell r="A141">
            <v>20.86</v>
          </cell>
        </row>
        <row r="142">
          <cell r="A142">
            <v>29.27</v>
          </cell>
        </row>
        <row r="143">
          <cell r="A143">
            <v>28.29</v>
          </cell>
        </row>
        <row r="144">
          <cell r="A144">
            <v>17.45</v>
          </cell>
        </row>
        <row r="145">
          <cell r="A145">
            <v>21.41</v>
          </cell>
        </row>
        <row r="146">
          <cell r="A146">
            <v>28.74</v>
          </cell>
        </row>
        <row r="147">
          <cell r="A147">
            <v>28.86</v>
          </cell>
        </row>
        <row r="148">
          <cell r="A148">
            <v>28.79</v>
          </cell>
        </row>
        <row r="149">
          <cell r="A149">
            <v>29.87</v>
          </cell>
        </row>
        <row r="150">
          <cell r="A150">
            <v>30.89</v>
          </cell>
        </row>
        <row r="151">
          <cell r="A151">
            <v>31</v>
          </cell>
        </row>
        <row r="152">
          <cell r="A152">
            <v>31.34</v>
          </cell>
        </row>
        <row r="153">
          <cell r="A153">
            <v>31.74</v>
          </cell>
        </row>
        <row r="154">
          <cell r="A154">
            <v>29.02</v>
          </cell>
        </row>
        <row r="155">
          <cell r="A155">
            <v>31.05</v>
          </cell>
        </row>
        <row r="156">
          <cell r="A156">
            <v>28.81</v>
          </cell>
        </row>
        <row r="157">
          <cell r="A157">
            <v>31.06</v>
          </cell>
        </row>
        <row r="158">
          <cell r="A158">
            <v>30.18</v>
          </cell>
        </row>
        <row r="159">
          <cell r="A159">
            <v>28.82</v>
          </cell>
        </row>
        <row r="160">
          <cell r="A160">
            <v>22.56</v>
          </cell>
        </row>
        <row r="161">
          <cell r="A161">
            <v>31.24</v>
          </cell>
        </row>
        <row r="162">
          <cell r="A162">
            <v>30.27</v>
          </cell>
        </row>
        <row r="163">
          <cell r="A163">
            <v>28.21</v>
          </cell>
        </row>
        <row r="164">
          <cell r="A164">
            <v>26.07</v>
          </cell>
        </row>
        <row r="165">
          <cell r="A165">
            <v>30.06</v>
          </cell>
        </row>
        <row r="166">
          <cell r="A166">
            <v>31.48</v>
          </cell>
        </row>
        <row r="167">
          <cell r="A167">
            <v>19.100000000000001</v>
          </cell>
        </row>
        <row r="168">
          <cell r="A168">
            <v>30.65</v>
          </cell>
        </row>
        <row r="169">
          <cell r="A169">
            <v>30.19</v>
          </cell>
        </row>
        <row r="170">
          <cell r="A170">
            <v>28.56</v>
          </cell>
        </row>
        <row r="171">
          <cell r="A171">
            <v>30.5</v>
          </cell>
        </row>
        <row r="172">
          <cell r="A172">
            <v>29.24</v>
          </cell>
        </row>
        <row r="173">
          <cell r="A173">
            <v>29.04</v>
          </cell>
        </row>
        <row r="174">
          <cell r="A174">
            <v>29.77</v>
          </cell>
        </row>
        <row r="175">
          <cell r="A175">
            <v>28.95</v>
          </cell>
        </row>
        <row r="176">
          <cell r="A176">
            <v>29.83</v>
          </cell>
        </row>
        <row r="177">
          <cell r="A177">
            <v>24.76</v>
          </cell>
        </row>
        <row r="178">
          <cell r="A178">
            <v>26.71</v>
          </cell>
        </row>
        <row r="179">
          <cell r="A179">
            <v>29.57</v>
          </cell>
        </row>
        <row r="180">
          <cell r="A180">
            <v>29.76</v>
          </cell>
        </row>
        <row r="181">
          <cell r="A181">
            <v>30.21</v>
          </cell>
        </row>
        <row r="182">
          <cell r="A182">
            <v>29.59</v>
          </cell>
        </row>
        <row r="183">
          <cell r="A183">
            <v>25.68</v>
          </cell>
        </row>
        <row r="184">
          <cell r="A184">
            <v>28.58</v>
          </cell>
        </row>
        <row r="185">
          <cell r="A185">
            <v>26.68</v>
          </cell>
        </row>
        <row r="186">
          <cell r="A186">
            <v>26.48</v>
          </cell>
        </row>
        <row r="187">
          <cell r="A187">
            <v>17.239999999999998</v>
          </cell>
        </row>
        <row r="188">
          <cell r="A188">
            <v>19.170000000000002</v>
          </cell>
        </row>
        <row r="189">
          <cell r="A189">
            <v>22.16</v>
          </cell>
        </row>
        <row r="190">
          <cell r="A190">
            <v>30.68</v>
          </cell>
        </row>
        <row r="191">
          <cell r="A191">
            <v>29.43</v>
          </cell>
        </row>
        <row r="192">
          <cell r="A192">
            <v>28.76</v>
          </cell>
        </row>
        <row r="193">
          <cell r="A193">
            <v>24.44</v>
          </cell>
        </row>
        <row r="194">
          <cell r="A194">
            <v>26.99</v>
          </cell>
        </row>
        <row r="195">
          <cell r="A195">
            <v>29.53</v>
          </cell>
        </row>
        <row r="196">
          <cell r="A196">
            <v>26.55</v>
          </cell>
        </row>
        <row r="197">
          <cell r="A197">
            <v>28.79</v>
          </cell>
        </row>
        <row r="198">
          <cell r="A198">
            <v>27.77</v>
          </cell>
        </row>
        <row r="199">
          <cell r="A199">
            <v>28.83</v>
          </cell>
        </row>
        <row r="200">
          <cell r="A200">
            <v>27.81</v>
          </cell>
        </row>
        <row r="201">
          <cell r="A201">
            <v>25.34</v>
          </cell>
        </row>
        <row r="202">
          <cell r="A202">
            <v>25.86</v>
          </cell>
        </row>
        <row r="203">
          <cell r="A203">
            <v>26.93</v>
          </cell>
        </row>
        <row r="204">
          <cell r="A204">
            <v>27.76</v>
          </cell>
        </row>
        <row r="205">
          <cell r="A205">
            <v>28.21</v>
          </cell>
        </row>
        <row r="206">
          <cell r="A206">
            <v>27.99</v>
          </cell>
        </row>
        <row r="207">
          <cell r="A207">
            <v>26.9</v>
          </cell>
        </row>
        <row r="208">
          <cell r="A208">
            <v>28.46</v>
          </cell>
        </row>
        <row r="209">
          <cell r="A209">
            <v>27.93</v>
          </cell>
        </row>
        <row r="210">
          <cell r="A210">
            <v>28.15</v>
          </cell>
        </row>
        <row r="211">
          <cell r="A211">
            <v>27.59</v>
          </cell>
        </row>
        <row r="212">
          <cell r="A212">
            <v>16.989999999999998</v>
          </cell>
        </row>
        <row r="213">
          <cell r="A213">
            <v>21.39</v>
          </cell>
        </row>
        <row r="214">
          <cell r="A214">
            <v>26.09</v>
          </cell>
        </row>
        <row r="215">
          <cell r="A215">
            <v>24.52</v>
          </cell>
        </row>
        <row r="216">
          <cell r="A216">
            <v>24.71</v>
          </cell>
        </row>
        <row r="217">
          <cell r="A217">
            <v>25.36</v>
          </cell>
        </row>
        <row r="218">
          <cell r="A218">
            <v>25.8</v>
          </cell>
        </row>
        <row r="219">
          <cell r="A219">
            <v>21.16</v>
          </cell>
        </row>
        <row r="220">
          <cell r="A220">
            <v>25.83</v>
          </cell>
        </row>
        <row r="221">
          <cell r="A221">
            <v>26.43</v>
          </cell>
        </row>
        <row r="222">
          <cell r="A222">
            <v>24.79</v>
          </cell>
        </row>
        <row r="223">
          <cell r="A223">
            <v>23.88</v>
          </cell>
        </row>
        <row r="224">
          <cell r="A224">
            <v>22.08</v>
          </cell>
        </row>
        <row r="225">
          <cell r="A225">
            <v>20.95</v>
          </cell>
        </row>
        <row r="226">
          <cell r="A226">
            <v>25.48</v>
          </cell>
        </row>
        <row r="227">
          <cell r="A227">
            <v>25.63</v>
          </cell>
        </row>
        <row r="228">
          <cell r="A228">
            <v>26.1</v>
          </cell>
        </row>
        <row r="229">
          <cell r="A229">
            <v>25.83</v>
          </cell>
        </row>
        <row r="230">
          <cell r="A230">
            <v>25.97</v>
          </cell>
        </row>
        <row r="231">
          <cell r="A231">
            <v>26.29</v>
          </cell>
        </row>
        <row r="232">
          <cell r="A232">
            <v>23.58</v>
          </cell>
        </row>
        <row r="233">
          <cell r="A233">
            <v>17.66</v>
          </cell>
        </row>
        <row r="234">
          <cell r="A234">
            <v>24.83</v>
          </cell>
        </row>
        <row r="235">
          <cell r="A235">
            <v>25.7</v>
          </cell>
        </row>
        <row r="236">
          <cell r="A236">
            <v>25.35</v>
          </cell>
        </row>
        <row r="237">
          <cell r="A237">
            <v>24.42</v>
          </cell>
        </row>
        <row r="238">
          <cell r="A238">
            <v>16.52</v>
          </cell>
        </row>
        <row r="239">
          <cell r="A239">
            <v>18.05</v>
          </cell>
        </row>
        <row r="240">
          <cell r="A240">
            <v>23.31</v>
          </cell>
        </row>
        <row r="241">
          <cell r="A241">
            <v>19.45</v>
          </cell>
        </row>
        <row r="242">
          <cell r="A242">
            <v>23.06</v>
          </cell>
        </row>
        <row r="243">
          <cell r="A243">
            <v>23.33</v>
          </cell>
        </row>
        <row r="244">
          <cell r="A244">
            <v>21.56</v>
          </cell>
        </row>
        <row r="245">
          <cell r="A245">
            <v>19.559999999999999</v>
          </cell>
        </row>
        <row r="246">
          <cell r="A246">
            <v>22.08</v>
          </cell>
        </row>
        <row r="247">
          <cell r="A247">
            <v>21.49</v>
          </cell>
        </row>
        <row r="248">
          <cell r="A248">
            <v>13.93</v>
          </cell>
        </row>
        <row r="249">
          <cell r="A249">
            <v>19.13</v>
          </cell>
        </row>
        <row r="250">
          <cell r="A250">
            <v>16.37</v>
          </cell>
        </row>
        <row r="251">
          <cell r="A251">
            <v>16.93</v>
          </cell>
        </row>
        <row r="252">
          <cell r="A252">
            <v>17.25</v>
          </cell>
        </row>
        <row r="253">
          <cell r="A253">
            <v>19.52</v>
          </cell>
        </row>
        <row r="254">
          <cell r="A254">
            <v>9.26</v>
          </cell>
        </row>
        <row r="255">
          <cell r="A255">
            <v>9.24</v>
          </cell>
        </row>
        <row r="256">
          <cell r="A256">
            <v>13.29</v>
          </cell>
        </row>
        <row r="257">
          <cell r="A257">
            <v>8.35</v>
          </cell>
        </row>
        <row r="258">
          <cell r="A258">
            <v>17.96</v>
          </cell>
        </row>
        <row r="259">
          <cell r="A259">
            <v>19.190000000000001</v>
          </cell>
        </row>
        <row r="260">
          <cell r="A260">
            <v>12.35</v>
          </cell>
        </row>
        <row r="261">
          <cell r="A261">
            <v>19.71</v>
          </cell>
        </row>
        <row r="262">
          <cell r="A262">
            <v>19.71</v>
          </cell>
        </row>
        <row r="263">
          <cell r="A263">
            <v>10.1</v>
          </cell>
        </row>
        <row r="264">
          <cell r="A264">
            <v>12.94</v>
          </cell>
        </row>
        <row r="265">
          <cell r="A265">
            <v>18.46</v>
          </cell>
        </row>
        <row r="266">
          <cell r="A266">
            <v>18.14</v>
          </cell>
        </row>
        <row r="267">
          <cell r="A267">
            <v>20.79</v>
          </cell>
        </row>
        <row r="268">
          <cell r="A268">
            <v>20.92</v>
          </cell>
        </row>
        <row r="269">
          <cell r="A269">
            <v>20.170000000000002</v>
          </cell>
        </row>
        <row r="270">
          <cell r="A270">
            <v>19.850000000000001</v>
          </cell>
        </row>
        <row r="271">
          <cell r="A271">
            <v>19.16</v>
          </cell>
        </row>
        <row r="272">
          <cell r="A272">
            <v>19.510000000000002</v>
          </cell>
        </row>
        <row r="273">
          <cell r="A273">
            <v>19.18</v>
          </cell>
        </row>
        <row r="274">
          <cell r="A274">
            <v>18.38</v>
          </cell>
        </row>
        <row r="275">
          <cell r="A275">
            <v>19.75</v>
          </cell>
        </row>
        <row r="276">
          <cell r="A276">
            <v>18.75</v>
          </cell>
        </row>
        <row r="277">
          <cell r="A277">
            <v>19.73</v>
          </cell>
        </row>
        <row r="278">
          <cell r="A278">
            <v>19.190000000000001</v>
          </cell>
        </row>
        <row r="279">
          <cell r="A279">
            <v>18.559999999999999</v>
          </cell>
        </row>
        <row r="280">
          <cell r="A280">
            <v>17.809999999999999</v>
          </cell>
        </row>
        <row r="281">
          <cell r="A281">
            <v>14.45</v>
          </cell>
        </row>
        <row r="282">
          <cell r="A282">
            <v>17.8</v>
          </cell>
        </row>
        <row r="283">
          <cell r="A283">
            <v>15.86</v>
          </cell>
        </row>
        <row r="284">
          <cell r="A284">
            <v>15.02</v>
          </cell>
        </row>
        <row r="285">
          <cell r="A285">
            <v>11.89</v>
          </cell>
        </row>
        <row r="286">
          <cell r="A286">
            <v>16.63</v>
          </cell>
        </row>
        <row r="287">
          <cell r="A287">
            <v>13.72</v>
          </cell>
        </row>
        <row r="288">
          <cell r="A288">
            <v>18.22</v>
          </cell>
        </row>
        <row r="289">
          <cell r="A289">
            <v>17.559999999999999</v>
          </cell>
        </row>
        <row r="290">
          <cell r="A290">
            <v>16.940000000000001</v>
          </cell>
        </row>
        <row r="291">
          <cell r="A291">
            <v>14.32</v>
          </cell>
        </row>
        <row r="292">
          <cell r="A292">
            <v>15.83</v>
          </cell>
        </row>
        <row r="293">
          <cell r="A293">
            <v>7.74</v>
          </cell>
        </row>
        <row r="294">
          <cell r="A294">
            <v>9.27</v>
          </cell>
        </row>
        <row r="295">
          <cell r="A295">
            <v>3.03</v>
          </cell>
        </row>
        <row r="296">
          <cell r="A296">
            <v>13.01</v>
          </cell>
        </row>
        <row r="297">
          <cell r="A297">
            <v>14.9</v>
          </cell>
        </row>
        <row r="298">
          <cell r="A298">
            <v>15.82</v>
          </cell>
        </row>
        <row r="299">
          <cell r="A299">
            <v>15.89</v>
          </cell>
        </row>
        <row r="300">
          <cell r="A300">
            <v>14.02</v>
          </cell>
        </row>
        <row r="301">
          <cell r="A301">
            <v>8.08</v>
          </cell>
        </row>
        <row r="302">
          <cell r="A302">
            <v>14.56</v>
          </cell>
        </row>
        <row r="303">
          <cell r="A303">
            <v>13.48</v>
          </cell>
        </row>
        <row r="304">
          <cell r="A304">
            <v>12.09</v>
          </cell>
        </row>
        <row r="305">
          <cell r="A305">
            <v>11.63</v>
          </cell>
        </row>
        <row r="306">
          <cell r="A306">
            <v>11.66</v>
          </cell>
        </row>
        <row r="307">
          <cell r="A307">
            <v>13.66</v>
          </cell>
        </row>
        <row r="308">
          <cell r="A308">
            <v>13.83</v>
          </cell>
        </row>
        <row r="309">
          <cell r="A309">
            <v>13.9</v>
          </cell>
        </row>
        <row r="310">
          <cell r="A310">
            <v>14</v>
          </cell>
        </row>
        <row r="311">
          <cell r="A311">
            <v>11.5</v>
          </cell>
        </row>
        <row r="312">
          <cell r="A312">
            <v>13.63</v>
          </cell>
        </row>
        <row r="313">
          <cell r="A313">
            <v>13.56</v>
          </cell>
        </row>
        <row r="314">
          <cell r="A314">
            <v>12.77</v>
          </cell>
        </row>
        <row r="315">
          <cell r="A315">
            <v>8.52</v>
          </cell>
        </row>
        <row r="316">
          <cell r="A316">
            <v>13.22</v>
          </cell>
        </row>
        <row r="317">
          <cell r="A317">
            <v>12.03</v>
          </cell>
        </row>
        <row r="318">
          <cell r="A318">
            <v>5.95</v>
          </cell>
        </row>
        <row r="319">
          <cell r="A319">
            <v>11.38</v>
          </cell>
        </row>
        <row r="320">
          <cell r="A320">
            <v>12.6</v>
          </cell>
        </row>
        <row r="321">
          <cell r="A321">
            <v>8.2200000000000006</v>
          </cell>
        </row>
        <row r="322">
          <cell r="A322">
            <v>11.82</v>
          </cell>
        </row>
        <row r="323">
          <cell r="A323">
            <v>10.14</v>
          </cell>
        </row>
        <row r="324">
          <cell r="A324">
            <v>10.02</v>
          </cell>
        </row>
        <row r="325">
          <cell r="A325">
            <v>5.4</v>
          </cell>
        </row>
        <row r="326">
          <cell r="A326">
            <v>4.7</v>
          </cell>
        </row>
        <row r="327">
          <cell r="A327">
            <v>11.56</v>
          </cell>
        </row>
        <row r="328">
          <cell r="A328">
            <v>10.06</v>
          </cell>
        </row>
        <row r="329">
          <cell r="A329">
            <v>8.49</v>
          </cell>
        </row>
        <row r="330">
          <cell r="A330">
            <v>10.89</v>
          </cell>
        </row>
        <row r="331">
          <cell r="A331">
            <v>11.16</v>
          </cell>
        </row>
        <row r="332">
          <cell r="A332">
            <v>10.64</v>
          </cell>
        </row>
        <row r="333">
          <cell r="A333">
            <v>10.58</v>
          </cell>
        </row>
        <row r="334">
          <cell r="A334">
            <v>10.93</v>
          </cell>
        </row>
        <row r="335">
          <cell r="A335">
            <v>10.47</v>
          </cell>
        </row>
        <row r="336">
          <cell r="A336">
            <v>2.57</v>
          </cell>
        </row>
        <row r="337">
          <cell r="A337">
            <v>2.39</v>
          </cell>
        </row>
        <row r="338">
          <cell r="A338">
            <v>4.4000000000000004</v>
          </cell>
        </row>
        <row r="339">
          <cell r="A339">
            <v>7.63</v>
          </cell>
        </row>
        <row r="340">
          <cell r="A340">
            <v>5.8</v>
          </cell>
        </row>
        <row r="341">
          <cell r="A341">
            <v>7.97</v>
          </cell>
        </row>
        <row r="342">
          <cell r="A342">
            <v>10.36</v>
          </cell>
        </row>
        <row r="343">
          <cell r="A343">
            <v>9.74</v>
          </cell>
        </row>
        <row r="344">
          <cell r="A344">
            <v>11.12</v>
          </cell>
        </row>
        <row r="345">
          <cell r="A345">
            <v>9.39</v>
          </cell>
        </row>
        <row r="346">
          <cell r="A346">
            <v>8.25</v>
          </cell>
        </row>
        <row r="347">
          <cell r="A347">
            <v>5.96</v>
          </cell>
        </row>
        <row r="348">
          <cell r="A348">
            <v>9.1</v>
          </cell>
        </row>
        <row r="349">
          <cell r="A349">
            <v>10.050000000000001</v>
          </cell>
        </row>
        <row r="350">
          <cell r="A350">
            <v>4.8099999999999996</v>
          </cell>
        </row>
        <row r="351">
          <cell r="A351">
            <v>6.93</v>
          </cell>
        </row>
        <row r="352">
          <cell r="A352">
            <v>10.210000000000001</v>
          </cell>
        </row>
        <row r="353">
          <cell r="A353">
            <v>4.01</v>
          </cell>
        </row>
        <row r="354">
          <cell r="A354">
            <v>2.95</v>
          </cell>
        </row>
        <row r="355">
          <cell r="A355">
            <v>5.12</v>
          </cell>
        </row>
        <row r="356">
          <cell r="A356">
            <v>10.43</v>
          </cell>
        </row>
        <row r="357">
          <cell r="A357">
            <v>10.47</v>
          </cell>
        </row>
        <row r="358">
          <cell r="A358">
            <v>10.46</v>
          </cell>
        </row>
        <row r="359">
          <cell r="A359">
            <v>10.28</v>
          </cell>
        </row>
        <row r="360">
          <cell r="A360">
            <v>9.51</v>
          </cell>
        </row>
        <row r="361">
          <cell r="A361">
            <v>8.6199999999999992</v>
          </cell>
        </row>
        <row r="362">
          <cell r="A362">
            <v>10.15</v>
          </cell>
        </row>
        <row r="363">
          <cell r="A363">
            <v>9.44</v>
          </cell>
        </row>
        <row r="364">
          <cell r="A364">
            <v>7.11</v>
          </cell>
        </row>
        <row r="365">
          <cell r="A365">
            <v>7.25</v>
          </cell>
        </row>
      </sheetData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20_Temp_Max"/>
      <sheetName val="data"/>
    </sheetNames>
    <sheetDataSet>
      <sheetData sheetId="0"/>
      <sheetData sheetId="1">
        <row r="1">
          <cell r="A1">
            <v>14.4</v>
          </cell>
        </row>
        <row r="2">
          <cell r="A2">
            <v>12.77</v>
          </cell>
        </row>
        <row r="3">
          <cell r="A3">
            <v>16.100000000000001</v>
          </cell>
        </row>
        <row r="4">
          <cell r="A4">
            <v>13.84</v>
          </cell>
        </row>
        <row r="5">
          <cell r="A5">
            <v>14.06</v>
          </cell>
        </row>
        <row r="6">
          <cell r="A6">
            <v>14.27</v>
          </cell>
        </row>
        <row r="7">
          <cell r="A7">
            <v>14.55</v>
          </cell>
        </row>
        <row r="8">
          <cell r="A8">
            <v>14.42</v>
          </cell>
        </row>
        <row r="9">
          <cell r="A9">
            <v>13.87</v>
          </cell>
        </row>
        <row r="10">
          <cell r="A10">
            <v>14.43</v>
          </cell>
        </row>
        <row r="11">
          <cell r="A11">
            <v>14.7</v>
          </cell>
        </row>
        <row r="12">
          <cell r="A12">
            <v>15.85</v>
          </cell>
        </row>
        <row r="13">
          <cell r="A13">
            <v>14.29</v>
          </cell>
        </row>
        <row r="14">
          <cell r="A14">
            <v>15.46</v>
          </cell>
        </row>
        <row r="15">
          <cell r="A15">
            <v>16.170000000000002</v>
          </cell>
        </row>
        <row r="16">
          <cell r="A16">
            <v>16.329999999999998</v>
          </cell>
        </row>
        <row r="17">
          <cell r="A17">
            <v>17.829999999999998</v>
          </cell>
        </row>
        <row r="18">
          <cell r="A18">
            <v>15.1</v>
          </cell>
        </row>
        <row r="19">
          <cell r="A19">
            <v>14.49</v>
          </cell>
        </row>
        <row r="20">
          <cell r="A20">
            <v>11.73</v>
          </cell>
        </row>
        <row r="21">
          <cell r="A21">
            <v>12.82</v>
          </cell>
        </row>
        <row r="22">
          <cell r="A22">
            <v>14.12</v>
          </cell>
        </row>
        <row r="23">
          <cell r="A23">
            <v>13.69</v>
          </cell>
        </row>
        <row r="24">
          <cell r="A24">
            <v>14.63</v>
          </cell>
        </row>
        <row r="25">
          <cell r="A25">
            <v>14.38</v>
          </cell>
        </row>
        <row r="26">
          <cell r="A26">
            <v>16.3</v>
          </cell>
        </row>
        <row r="27">
          <cell r="A27">
            <v>15.55</v>
          </cell>
        </row>
        <row r="28">
          <cell r="A28">
            <v>18.2</v>
          </cell>
        </row>
        <row r="29">
          <cell r="A29">
            <v>17.559999999999999</v>
          </cell>
        </row>
        <row r="30">
          <cell r="A30">
            <v>19.670000000000002</v>
          </cell>
        </row>
        <row r="31">
          <cell r="A31">
            <v>19.62</v>
          </cell>
        </row>
        <row r="32">
          <cell r="A32">
            <v>20.420000000000002</v>
          </cell>
        </row>
        <row r="33">
          <cell r="A33">
            <v>19.29</v>
          </cell>
        </row>
        <row r="34">
          <cell r="A34">
            <v>20.74</v>
          </cell>
        </row>
        <row r="35">
          <cell r="A35">
            <v>21.86</v>
          </cell>
        </row>
        <row r="36">
          <cell r="A36">
            <v>14.2</v>
          </cell>
        </row>
        <row r="37">
          <cell r="A37">
            <v>14.5</v>
          </cell>
        </row>
        <row r="38">
          <cell r="A38">
            <v>14.37</v>
          </cell>
        </row>
        <row r="39">
          <cell r="A39">
            <v>16.98</v>
          </cell>
        </row>
        <row r="40">
          <cell r="A40">
            <v>16.739999999999998</v>
          </cell>
        </row>
        <row r="41">
          <cell r="A41">
            <v>19.04</v>
          </cell>
        </row>
        <row r="42">
          <cell r="A42">
            <v>21.72</v>
          </cell>
        </row>
        <row r="43">
          <cell r="A43">
            <v>17.95</v>
          </cell>
        </row>
        <row r="44">
          <cell r="A44">
            <v>18.32</v>
          </cell>
        </row>
        <row r="45">
          <cell r="A45">
            <v>17.63</v>
          </cell>
        </row>
        <row r="46">
          <cell r="A46">
            <v>18.05</v>
          </cell>
        </row>
        <row r="47">
          <cell r="A47">
            <v>18.170000000000002</v>
          </cell>
        </row>
        <row r="48">
          <cell r="A48">
            <v>21.13</v>
          </cell>
        </row>
        <row r="49">
          <cell r="A49">
            <v>15.99</v>
          </cell>
        </row>
        <row r="50">
          <cell r="A50">
            <v>15.97</v>
          </cell>
        </row>
        <row r="51">
          <cell r="A51">
            <v>15.93</v>
          </cell>
        </row>
        <row r="52">
          <cell r="A52">
            <v>15.89</v>
          </cell>
        </row>
        <row r="53">
          <cell r="A53">
            <v>17.93</v>
          </cell>
        </row>
        <row r="54">
          <cell r="A54">
            <v>16.84</v>
          </cell>
        </row>
        <row r="55">
          <cell r="A55">
            <v>19.47</v>
          </cell>
        </row>
        <row r="56">
          <cell r="A56">
            <v>22.05</v>
          </cell>
        </row>
        <row r="57">
          <cell r="A57">
            <v>20.68</v>
          </cell>
        </row>
        <row r="58">
          <cell r="A58">
            <v>20.75</v>
          </cell>
        </row>
        <row r="59">
          <cell r="A59">
            <v>19.61</v>
          </cell>
        </row>
        <row r="60">
          <cell r="A60">
            <v>22.1</v>
          </cell>
        </row>
        <row r="61">
          <cell r="A61">
            <v>20.61</v>
          </cell>
        </row>
        <row r="62">
          <cell r="A62">
            <v>21.66</v>
          </cell>
        </row>
        <row r="63">
          <cell r="A63">
            <v>20.78</v>
          </cell>
        </row>
        <row r="64">
          <cell r="A64">
            <v>21.67</v>
          </cell>
        </row>
        <row r="65">
          <cell r="A65">
            <v>22.65</v>
          </cell>
        </row>
        <row r="66">
          <cell r="A66">
            <v>19</v>
          </cell>
        </row>
        <row r="67">
          <cell r="A67">
            <v>18.52</v>
          </cell>
        </row>
        <row r="68">
          <cell r="A68">
            <v>20.22</v>
          </cell>
        </row>
        <row r="69">
          <cell r="A69">
            <v>20.149999999999999</v>
          </cell>
        </row>
        <row r="70">
          <cell r="A70">
            <v>18.97</v>
          </cell>
        </row>
        <row r="71">
          <cell r="A71">
            <v>23.09</v>
          </cell>
        </row>
        <row r="72">
          <cell r="A72">
            <v>22.43</v>
          </cell>
        </row>
        <row r="73">
          <cell r="A73">
            <v>19.420000000000002</v>
          </cell>
        </row>
        <row r="74">
          <cell r="A74">
            <v>17.3</v>
          </cell>
        </row>
        <row r="75">
          <cell r="A75">
            <v>17.66</v>
          </cell>
        </row>
        <row r="76">
          <cell r="A76">
            <v>18.690000000000001</v>
          </cell>
        </row>
        <row r="77">
          <cell r="A77">
            <v>16.739999999999998</v>
          </cell>
        </row>
        <row r="78">
          <cell r="A78">
            <v>17.45</v>
          </cell>
        </row>
        <row r="79">
          <cell r="A79">
            <v>16.73</v>
          </cell>
        </row>
        <row r="80">
          <cell r="A80">
            <v>14.9</v>
          </cell>
        </row>
        <row r="81">
          <cell r="A81">
            <v>15.28</v>
          </cell>
        </row>
        <row r="82">
          <cell r="A82">
            <v>13.18</v>
          </cell>
        </row>
        <row r="83">
          <cell r="A83">
            <v>15.13</v>
          </cell>
        </row>
        <row r="84">
          <cell r="A84">
            <v>14.47</v>
          </cell>
        </row>
        <row r="85">
          <cell r="A85">
            <v>14.95</v>
          </cell>
        </row>
        <row r="86">
          <cell r="A86">
            <v>19.96</v>
          </cell>
        </row>
        <row r="87">
          <cell r="A87">
            <v>13.27</v>
          </cell>
        </row>
        <row r="88">
          <cell r="A88">
            <v>15.27</v>
          </cell>
        </row>
        <row r="89">
          <cell r="A89">
            <v>17.8</v>
          </cell>
        </row>
        <row r="90">
          <cell r="A90">
            <v>18.190000000000001</v>
          </cell>
        </row>
        <row r="91">
          <cell r="A91">
            <v>16.739999999999998</v>
          </cell>
        </row>
        <row r="92">
          <cell r="A92">
            <v>18.59</v>
          </cell>
        </row>
        <row r="93">
          <cell r="A93">
            <v>15.37</v>
          </cell>
        </row>
        <row r="94">
          <cell r="A94">
            <v>16.84</v>
          </cell>
        </row>
        <row r="95">
          <cell r="A95">
            <v>16.52</v>
          </cell>
        </row>
        <row r="96">
          <cell r="A96">
            <v>17.79</v>
          </cell>
        </row>
        <row r="97">
          <cell r="A97">
            <v>18.27</v>
          </cell>
        </row>
        <row r="98">
          <cell r="A98">
            <v>18.29</v>
          </cell>
        </row>
        <row r="99">
          <cell r="A99">
            <v>18.79</v>
          </cell>
        </row>
        <row r="100">
          <cell r="A100">
            <v>18.899999999999999</v>
          </cell>
        </row>
        <row r="101">
          <cell r="A101">
            <v>19.12</v>
          </cell>
        </row>
        <row r="102">
          <cell r="A102">
            <v>18.11</v>
          </cell>
        </row>
        <row r="103">
          <cell r="A103">
            <v>17.399999999999999</v>
          </cell>
        </row>
        <row r="104">
          <cell r="A104">
            <v>18.64</v>
          </cell>
        </row>
        <row r="105">
          <cell r="A105">
            <v>19.21</v>
          </cell>
        </row>
        <row r="106">
          <cell r="A106">
            <v>18.57</v>
          </cell>
        </row>
        <row r="107">
          <cell r="A107">
            <v>18.82</v>
          </cell>
        </row>
        <row r="108">
          <cell r="A108">
            <v>18.940000000000001</v>
          </cell>
        </row>
        <row r="109">
          <cell r="A109">
            <v>20.03</v>
          </cell>
        </row>
        <row r="110">
          <cell r="A110">
            <v>19.38</v>
          </cell>
        </row>
        <row r="111">
          <cell r="A111">
            <v>21.65</v>
          </cell>
        </row>
        <row r="112">
          <cell r="A112">
            <v>19.5</v>
          </cell>
        </row>
        <row r="113">
          <cell r="A113">
            <v>21.17</v>
          </cell>
        </row>
        <row r="114">
          <cell r="A114">
            <v>18.739999999999998</v>
          </cell>
        </row>
        <row r="115">
          <cell r="A115">
            <v>18.739999999999998</v>
          </cell>
        </row>
        <row r="116">
          <cell r="A116">
            <v>19.39</v>
          </cell>
        </row>
        <row r="117">
          <cell r="A117">
            <v>20.46</v>
          </cell>
        </row>
        <row r="118">
          <cell r="A118">
            <v>21.7</v>
          </cell>
        </row>
        <row r="119">
          <cell r="A119">
            <v>21.67</v>
          </cell>
        </row>
        <row r="120">
          <cell r="A120">
            <v>21.77</v>
          </cell>
        </row>
        <row r="121">
          <cell r="A121">
            <v>23.69</v>
          </cell>
        </row>
        <row r="122">
          <cell r="A122">
            <v>25.11</v>
          </cell>
        </row>
        <row r="123">
          <cell r="A123">
            <v>25.1</v>
          </cell>
        </row>
        <row r="124">
          <cell r="A124">
            <v>25.87</v>
          </cell>
        </row>
        <row r="125">
          <cell r="A125">
            <v>25.52</v>
          </cell>
        </row>
        <row r="126">
          <cell r="A126">
            <v>25.24</v>
          </cell>
        </row>
        <row r="127">
          <cell r="A127">
            <v>25</v>
          </cell>
        </row>
        <row r="128">
          <cell r="A128">
            <v>23.28</v>
          </cell>
        </row>
        <row r="129">
          <cell r="A129">
            <v>22.51</v>
          </cell>
        </row>
        <row r="130">
          <cell r="A130">
            <v>23.57</v>
          </cell>
        </row>
        <row r="131">
          <cell r="A131">
            <v>22</v>
          </cell>
        </row>
        <row r="132">
          <cell r="A132">
            <v>23.8</v>
          </cell>
        </row>
        <row r="133">
          <cell r="A133">
            <v>21.88</v>
          </cell>
        </row>
        <row r="134">
          <cell r="A134">
            <v>21.58</v>
          </cell>
        </row>
        <row r="135">
          <cell r="A135">
            <v>20.72</v>
          </cell>
        </row>
        <row r="136">
          <cell r="A136">
            <v>19.07</v>
          </cell>
        </row>
        <row r="137">
          <cell r="A137">
            <v>19.670000000000002</v>
          </cell>
        </row>
        <row r="138">
          <cell r="A138">
            <v>20.399999999999999</v>
          </cell>
        </row>
        <row r="139">
          <cell r="A139">
            <v>23.88</v>
          </cell>
        </row>
        <row r="140">
          <cell r="A140">
            <v>26.17</v>
          </cell>
        </row>
        <row r="141">
          <cell r="A141">
            <v>28.06</v>
          </cell>
        </row>
        <row r="142">
          <cell r="A142">
            <v>26.55</v>
          </cell>
        </row>
        <row r="143">
          <cell r="A143">
            <v>27.33</v>
          </cell>
        </row>
        <row r="144">
          <cell r="A144">
            <v>27.19</v>
          </cell>
        </row>
        <row r="145">
          <cell r="A145">
            <v>24.99</v>
          </cell>
        </row>
        <row r="146">
          <cell r="A146">
            <v>24.06</v>
          </cell>
        </row>
        <row r="147">
          <cell r="A147">
            <v>24.56</v>
          </cell>
        </row>
        <row r="148">
          <cell r="A148">
            <v>23.7</v>
          </cell>
        </row>
        <row r="149">
          <cell r="A149">
            <v>24.56</v>
          </cell>
        </row>
        <row r="150">
          <cell r="A150">
            <v>24.37</v>
          </cell>
        </row>
        <row r="151">
          <cell r="A151">
            <v>23.83</v>
          </cell>
        </row>
        <row r="152">
          <cell r="A152">
            <v>23.68</v>
          </cell>
        </row>
        <row r="153">
          <cell r="A153">
            <v>25.34</v>
          </cell>
        </row>
        <row r="154">
          <cell r="A154">
            <v>26.18</v>
          </cell>
        </row>
        <row r="155">
          <cell r="A155">
            <v>27.85</v>
          </cell>
        </row>
        <row r="156">
          <cell r="A156">
            <v>27.45</v>
          </cell>
        </row>
        <row r="157">
          <cell r="A157">
            <v>26.6</v>
          </cell>
        </row>
        <row r="158">
          <cell r="A158">
            <v>27.38</v>
          </cell>
        </row>
        <row r="159">
          <cell r="A159">
            <v>26.74</v>
          </cell>
        </row>
        <row r="160">
          <cell r="A160">
            <v>24.06</v>
          </cell>
        </row>
        <row r="161">
          <cell r="A161">
            <v>23.05</v>
          </cell>
        </row>
        <row r="162">
          <cell r="A162">
            <v>24.82</v>
          </cell>
        </row>
        <row r="163">
          <cell r="A163">
            <v>28.07</v>
          </cell>
        </row>
        <row r="164">
          <cell r="A164">
            <v>25.48</v>
          </cell>
        </row>
        <row r="165">
          <cell r="A165">
            <v>24.16</v>
          </cell>
        </row>
        <row r="166">
          <cell r="A166">
            <v>26.18</v>
          </cell>
        </row>
        <row r="167">
          <cell r="A167">
            <v>26.64</v>
          </cell>
        </row>
        <row r="168">
          <cell r="A168">
            <v>28.12</v>
          </cell>
        </row>
        <row r="169">
          <cell r="A169">
            <v>25.22</v>
          </cell>
        </row>
        <row r="170">
          <cell r="A170">
            <v>25.31</v>
          </cell>
        </row>
        <row r="171">
          <cell r="A171">
            <v>24.41</v>
          </cell>
        </row>
        <row r="172">
          <cell r="A172">
            <v>26.84</v>
          </cell>
        </row>
        <row r="173">
          <cell r="A173">
            <v>28.83</v>
          </cell>
        </row>
        <row r="174">
          <cell r="A174">
            <v>28.31</v>
          </cell>
        </row>
        <row r="175">
          <cell r="A175">
            <v>26.84</v>
          </cell>
        </row>
        <row r="176">
          <cell r="A176">
            <v>27.61</v>
          </cell>
        </row>
        <row r="177">
          <cell r="A177">
            <v>28.44</v>
          </cell>
        </row>
        <row r="178">
          <cell r="A178">
            <v>27.95</v>
          </cell>
        </row>
        <row r="179">
          <cell r="A179">
            <v>29.09</v>
          </cell>
        </row>
        <row r="180">
          <cell r="A180">
            <v>27.41</v>
          </cell>
        </row>
        <row r="181">
          <cell r="A181">
            <v>28.39</v>
          </cell>
        </row>
        <row r="182">
          <cell r="A182">
            <v>28.52</v>
          </cell>
        </row>
        <row r="183">
          <cell r="A183">
            <v>32.61</v>
          </cell>
        </row>
        <row r="184">
          <cell r="A184">
            <v>32.159999999999997</v>
          </cell>
        </row>
        <row r="185">
          <cell r="A185">
            <v>28.88</v>
          </cell>
        </row>
        <row r="186">
          <cell r="A186">
            <v>27.34</v>
          </cell>
        </row>
        <row r="187">
          <cell r="A187">
            <v>28.08</v>
          </cell>
        </row>
        <row r="188">
          <cell r="A188">
            <v>29.99</v>
          </cell>
        </row>
        <row r="189">
          <cell r="A189">
            <v>32.229999999999997</v>
          </cell>
        </row>
        <row r="190">
          <cell r="A190">
            <v>28.55</v>
          </cell>
        </row>
        <row r="191">
          <cell r="A191">
            <v>30.72</v>
          </cell>
        </row>
        <row r="192">
          <cell r="A192">
            <v>30.02</v>
          </cell>
        </row>
        <row r="193">
          <cell r="A193">
            <v>29.79</v>
          </cell>
        </row>
        <row r="194">
          <cell r="A194">
            <v>28.03</v>
          </cell>
        </row>
        <row r="195">
          <cell r="A195">
            <v>29.47</v>
          </cell>
        </row>
        <row r="196">
          <cell r="A196">
            <v>28.36</v>
          </cell>
        </row>
        <row r="197">
          <cell r="A197">
            <v>27.83</v>
          </cell>
        </row>
        <row r="198">
          <cell r="A198">
            <v>28.56</v>
          </cell>
        </row>
        <row r="199">
          <cell r="A199">
            <v>27.18</v>
          </cell>
        </row>
        <row r="200">
          <cell r="A200">
            <v>27.64</v>
          </cell>
        </row>
        <row r="201">
          <cell r="A201">
            <v>28.21</v>
          </cell>
        </row>
        <row r="202">
          <cell r="A202">
            <v>28.73</v>
          </cell>
        </row>
        <row r="203">
          <cell r="A203">
            <v>28.82</v>
          </cell>
        </row>
        <row r="204">
          <cell r="A204">
            <v>30.1</v>
          </cell>
        </row>
        <row r="205">
          <cell r="A205">
            <v>30.43</v>
          </cell>
        </row>
        <row r="206">
          <cell r="A206">
            <v>30.91</v>
          </cell>
        </row>
        <row r="207">
          <cell r="A207">
            <v>30.65</v>
          </cell>
        </row>
        <row r="208">
          <cell r="A208">
            <v>31.68</v>
          </cell>
        </row>
        <row r="209">
          <cell r="A209">
            <v>31.02</v>
          </cell>
        </row>
        <row r="210">
          <cell r="A210">
            <v>32.18</v>
          </cell>
        </row>
        <row r="211">
          <cell r="A211">
            <v>30.7</v>
          </cell>
        </row>
        <row r="212">
          <cell r="A212">
            <v>30.37</v>
          </cell>
        </row>
        <row r="213">
          <cell r="A213">
            <v>32.799999999999997</v>
          </cell>
        </row>
        <row r="214">
          <cell r="A214">
            <v>34.119999999999997</v>
          </cell>
        </row>
        <row r="215">
          <cell r="A215">
            <v>34.01</v>
          </cell>
        </row>
        <row r="216">
          <cell r="A216">
            <v>30.77</v>
          </cell>
        </row>
        <row r="217">
          <cell r="A217">
            <v>29.39</v>
          </cell>
        </row>
        <row r="218">
          <cell r="A218">
            <v>29.74</v>
          </cell>
        </row>
        <row r="219">
          <cell r="A219">
            <v>30.13</v>
          </cell>
        </row>
        <row r="220">
          <cell r="A220">
            <v>30.87</v>
          </cell>
        </row>
        <row r="221">
          <cell r="A221">
            <v>30.44</v>
          </cell>
        </row>
        <row r="222">
          <cell r="A222">
            <v>32.24</v>
          </cell>
        </row>
        <row r="223">
          <cell r="A223">
            <v>32.51</v>
          </cell>
        </row>
        <row r="224">
          <cell r="A224">
            <v>29.69</v>
          </cell>
        </row>
        <row r="225">
          <cell r="A225">
            <v>30.61</v>
          </cell>
        </row>
        <row r="226">
          <cell r="A226">
            <v>31.32</v>
          </cell>
        </row>
        <row r="227">
          <cell r="A227">
            <v>31.26</v>
          </cell>
        </row>
        <row r="228">
          <cell r="A228">
            <v>30.93</v>
          </cell>
        </row>
        <row r="229">
          <cell r="A229">
            <v>30.67</v>
          </cell>
        </row>
        <row r="230">
          <cell r="A230">
            <v>30.98</v>
          </cell>
        </row>
        <row r="231">
          <cell r="A231">
            <v>31.15</v>
          </cell>
        </row>
        <row r="232">
          <cell r="A232">
            <v>30.09</v>
          </cell>
        </row>
        <row r="233">
          <cell r="A233">
            <v>29.81</v>
          </cell>
        </row>
        <row r="234">
          <cell r="A234">
            <v>31.74</v>
          </cell>
        </row>
        <row r="235">
          <cell r="A235">
            <v>34.75</v>
          </cell>
        </row>
        <row r="236">
          <cell r="A236">
            <v>29.42</v>
          </cell>
        </row>
        <row r="237">
          <cell r="A237">
            <v>29.1</v>
          </cell>
        </row>
        <row r="238">
          <cell r="A238">
            <v>30.06</v>
          </cell>
        </row>
        <row r="239">
          <cell r="A239">
            <v>31.04</v>
          </cell>
        </row>
        <row r="240">
          <cell r="A240">
            <v>31.55</v>
          </cell>
        </row>
        <row r="241">
          <cell r="A241">
            <v>34.299999999999997</v>
          </cell>
        </row>
        <row r="242">
          <cell r="A242">
            <v>32.200000000000003</v>
          </cell>
        </row>
        <row r="243">
          <cell r="A243">
            <v>26.39</v>
          </cell>
        </row>
        <row r="244">
          <cell r="A244">
            <v>26.72</v>
          </cell>
        </row>
        <row r="245">
          <cell r="A245">
            <v>26.09</v>
          </cell>
        </row>
        <row r="246">
          <cell r="A246">
            <v>26.73</v>
          </cell>
        </row>
        <row r="247">
          <cell r="A247">
            <v>26.71</v>
          </cell>
        </row>
        <row r="248">
          <cell r="A248">
            <v>27.35</v>
          </cell>
        </row>
        <row r="249">
          <cell r="A249">
            <v>26.84</v>
          </cell>
        </row>
        <row r="250">
          <cell r="A250">
            <v>26.61</v>
          </cell>
        </row>
        <row r="251">
          <cell r="A251">
            <v>28.84</v>
          </cell>
        </row>
        <row r="252">
          <cell r="A252">
            <v>25.65</v>
          </cell>
        </row>
        <row r="253">
          <cell r="A253">
            <v>27.31</v>
          </cell>
        </row>
        <row r="254">
          <cell r="A254">
            <v>28.08</v>
          </cell>
        </row>
        <row r="255">
          <cell r="A255">
            <v>26.95</v>
          </cell>
        </row>
        <row r="256">
          <cell r="A256">
            <v>28.26</v>
          </cell>
        </row>
        <row r="257">
          <cell r="A257">
            <v>27.42</v>
          </cell>
        </row>
        <row r="258">
          <cell r="A258">
            <v>27.57</v>
          </cell>
        </row>
        <row r="259">
          <cell r="A259">
            <v>27.9</v>
          </cell>
        </row>
        <row r="260">
          <cell r="A260">
            <v>27.11</v>
          </cell>
        </row>
        <row r="261">
          <cell r="A261">
            <v>26.75</v>
          </cell>
        </row>
        <row r="262">
          <cell r="A262">
            <v>26.24</v>
          </cell>
        </row>
        <row r="263">
          <cell r="A263">
            <v>27.98</v>
          </cell>
        </row>
        <row r="264">
          <cell r="A264">
            <v>27.24</v>
          </cell>
        </row>
        <row r="265">
          <cell r="A265">
            <v>26.94</v>
          </cell>
        </row>
        <row r="266">
          <cell r="A266">
            <v>27.75</v>
          </cell>
        </row>
        <row r="267">
          <cell r="A267">
            <v>29.25</v>
          </cell>
        </row>
        <row r="268">
          <cell r="A268">
            <v>30.49</v>
          </cell>
        </row>
        <row r="269">
          <cell r="A269">
            <v>29.5</v>
          </cell>
        </row>
        <row r="270">
          <cell r="A270">
            <v>24.94</v>
          </cell>
        </row>
        <row r="271">
          <cell r="A271">
            <v>25.76</v>
          </cell>
        </row>
        <row r="272">
          <cell r="A272">
            <v>25.98</v>
          </cell>
        </row>
        <row r="273">
          <cell r="A273">
            <v>25.01</v>
          </cell>
        </row>
        <row r="274">
          <cell r="A274">
            <v>25.17</v>
          </cell>
        </row>
        <row r="275">
          <cell r="A275">
            <v>28.8</v>
          </cell>
        </row>
        <row r="276">
          <cell r="A276">
            <v>25.31</v>
          </cell>
        </row>
        <row r="277">
          <cell r="A277">
            <v>22.49</v>
          </cell>
        </row>
        <row r="278">
          <cell r="A278">
            <v>24.58</v>
          </cell>
        </row>
        <row r="279">
          <cell r="A279">
            <v>24.62</v>
          </cell>
        </row>
        <row r="280">
          <cell r="A280">
            <v>24.49</v>
          </cell>
        </row>
        <row r="281">
          <cell r="A281">
            <v>26.36</v>
          </cell>
        </row>
        <row r="282">
          <cell r="A282">
            <v>24.26</v>
          </cell>
        </row>
        <row r="283">
          <cell r="A283">
            <v>23.49</v>
          </cell>
        </row>
        <row r="284">
          <cell r="A284">
            <v>21.93</v>
          </cell>
        </row>
        <row r="285">
          <cell r="A285">
            <v>22.11</v>
          </cell>
        </row>
        <row r="286">
          <cell r="A286">
            <v>21.73</v>
          </cell>
        </row>
        <row r="287">
          <cell r="A287">
            <v>23.78</v>
          </cell>
        </row>
        <row r="288">
          <cell r="A288">
            <v>26</v>
          </cell>
        </row>
        <row r="289">
          <cell r="A289">
            <v>21.81</v>
          </cell>
        </row>
        <row r="290">
          <cell r="A290">
            <v>20.99</v>
          </cell>
        </row>
        <row r="291">
          <cell r="A291">
            <v>22.07</v>
          </cell>
        </row>
        <row r="292">
          <cell r="A292">
            <v>21.42</v>
          </cell>
        </row>
        <row r="293">
          <cell r="A293">
            <v>21.57</v>
          </cell>
        </row>
        <row r="294">
          <cell r="A294">
            <v>21.24</v>
          </cell>
        </row>
        <row r="295">
          <cell r="A295">
            <v>24.42</v>
          </cell>
        </row>
        <row r="296">
          <cell r="A296">
            <v>20.37</v>
          </cell>
        </row>
        <row r="297">
          <cell r="A297">
            <v>23.2</v>
          </cell>
        </row>
        <row r="298">
          <cell r="A298">
            <v>21.38</v>
          </cell>
        </row>
        <row r="299">
          <cell r="A299">
            <v>24.09</v>
          </cell>
        </row>
        <row r="300">
          <cell r="A300">
            <v>20.71</v>
          </cell>
        </row>
        <row r="301">
          <cell r="A301">
            <v>20.170000000000002</v>
          </cell>
        </row>
        <row r="302">
          <cell r="A302">
            <v>21.45</v>
          </cell>
        </row>
        <row r="303">
          <cell r="A303">
            <v>21.96</v>
          </cell>
        </row>
        <row r="304">
          <cell r="A304">
            <v>22.49</v>
          </cell>
        </row>
        <row r="305">
          <cell r="A305">
            <v>22.77</v>
          </cell>
        </row>
        <row r="306">
          <cell r="A306">
            <v>23.25</v>
          </cell>
        </row>
        <row r="307">
          <cell r="A307">
            <v>22.35</v>
          </cell>
        </row>
        <row r="308">
          <cell r="A308">
            <v>20.059999999999999</v>
          </cell>
        </row>
        <row r="309">
          <cell r="A309">
            <v>19.36</v>
          </cell>
        </row>
        <row r="310">
          <cell r="A310">
            <v>19.78</v>
          </cell>
        </row>
        <row r="311">
          <cell r="A311">
            <v>21.28</v>
          </cell>
        </row>
        <row r="312">
          <cell r="A312">
            <v>22.16</v>
          </cell>
        </row>
        <row r="313">
          <cell r="A313">
            <v>20.16</v>
          </cell>
        </row>
        <row r="314">
          <cell r="A314">
            <v>21.35</v>
          </cell>
        </row>
        <row r="315">
          <cell r="A315">
            <v>20.7</v>
          </cell>
        </row>
        <row r="316">
          <cell r="A316">
            <v>19.45</v>
          </cell>
        </row>
        <row r="317">
          <cell r="A317">
            <v>19.36</v>
          </cell>
        </row>
        <row r="318">
          <cell r="A318">
            <v>21.21</v>
          </cell>
        </row>
        <row r="319">
          <cell r="A319">
            <v>19.579999999999998</v>
          </cell>
        </row>
        <row r="320">
          <cell r="A320">
            <v>22.9</v>
          </cell>
        </row>
        <row r="321">
          <cell r="A321">
            <v>24.82</v>
          </cell>
        </row>
        <row r="322">
          <cell r="A322">
            <v>21.23</v>
          </cell>
        </row>
        <row r="323">
          <cell r="A323">
            <v>19.989999999999998</v>
          </cell>
        </row>
        <row r="324">
          <cell r="A324">
            <v>19.61</v>
          </cell>
        </row>
        <row r="325">
          <cell r="A325">
            <v>18.440000000000001</v>
          </cell>
        </row>
        <row r="326">
          <cell r="A326">
            <v>17.38</v>
          </cell>
        </row>
        <row r="327">
          <cell r="A327">
            <v>17.239999999999998</v>
          </cell>
        </row>
        <row r="328">
          <cell r="A328">
            <v>16.510000000000002</v>
          </cell>
        </row>
        <row r="329">
          <cell r="A329">
            <v>17.2</v>
          </cell>
        </row>
        <row r="330">
          <cell r="A330">
            <v>18.37</v>
          </cell>
        </row>
        <row r="331">
          <cell r="A331">
            <v>16.75</v>
          </cell>
        </row>
        <row r="332">
          <cell r="A332">
            <v>15.81</v>
          </cell>
        </row>
        <row r="333">
          <cell r="A333">
            <v>17.93</v>
          </cell>
        </row>
        <row r="334">
          <cell r="A334">
            <v>17.63</v>
          </cell>
        </row>
        <row r="335">
          <cell r="A335">
            <v>17.84</v>
          </cell>
        </row>
        <row r="336">
          <cell r="A336">
            <v>18.96</v>
          </cell>
        </row>
        <row r="337">
          <cell r="A337">
            <v>19.73</v>
          </cell>
        </row>
        <row r="338">
          <cell r="A338">
            <v>16.8</v>
          </cell>
        </row>
        <row r="339">
          <cell r="A339">
            <v>17.670000000000002</v>
          </cell>
        </row>
        <row r="340">
          <cell r="A340">
            <v>13.97</v>
          </cell>
        </row>
        <row r="341">
          <cell r="A341">
            <v>14.3</v>
          </cell>
        </row>
        <row r="342">
          <cell r="A342">
            <v>17.59</v>
          </cell>
        </row>
        <row r="343">
          <cell r="A343">
            <v>17.510000000000002</v>
          </cell>
        </row>
        <row r="344">
          <cell r="A344">
            <v>15.73</v>
          </cell>
        </row>
        <row r="345">
          <cell r="A345">
            <v>17.93</v>
          </cell>
        </row>
        <row r="346">
          <cell r="A346">
            <v>20.58</v>
          </cell>
        </row>
        <row r="347">
          <cell r="A347">
            <v>20.55</v>
          </cell>
        </row>
        <row r="348">
          <cell r="A348">
            <v>18.37</v>
          </cell>
        </row>
        <row r="349">
          <cell r="A349">
            <v>18.72</v>
          </cell>
        </row>
        <row r="350">
          <cell r="A350">
            <v>19.079999999999998</v>
          </cell>
        </row>
        <row r="351">
          <cell r="A351">
            <v>17.41</v>
          </cell>
        </row>
        <row r="352">
          <cell r="A352">
            <v>17.190000000000001</v>
          </cell>
        </row>
        <row r="353">
          <cell r="A353">
            <v>17.07</v>
          </cell>
        </row>
        <row r="354">
          <cell r="A354">
            <v>17.600000000000001</v>
          </cell>
        </row>
        <row r="355">
          <cell r="A355">
            <v>17.82</v>
          </cell>
        </row>
        <row r="356">
          <cell r="A356">
            <v>17.329999999999998</v>
          </cell>
        </row>
        <row r="357">
          <cell r="A357">
            <v>16.920000000000002</v>
          </cell>
        </row>
        <row r="358">
          <cell r="A358">
            <v>18.350000000000001</v>
          </cell>
        </row>
        <row r="359">
          <cell r="A359">
            <v>17.7</v>
          </cell>
        </row>
        <row r="360">
          <cell r="A360">
            <v>15.34</v>
          </cell>
        </row>
        <row r="361">
          <cell r="A361">
            <v>12.15</v>
          </cell>
        </row>
        <row r="362">
          <cell r="A362">
            <v>15.44</v>
          </cell>
        </row>
        <row r="363">
          <cell r="A363">
            <v>16.739999999999998</v>
          </cell>
        </row>
        <row r="364">
          <cell r="A364">
            <v>15.21</v>
          </cell>
        </row>
        <row r="365">
          <cell r="A365">
            <v>14.67</v>
          </cell>
        </row>
        <row r="366">
          <cell r="A366">
            <v>14.61</v>
          </cell>
        </row>
      </sheetData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20_Temp_Min"/>
      <sheetName val="data"/>
    </sheetNames>
    <sheetDataSet>
      <sheetData sheetId="0"/>
      <sheetData sheetId="1">
        <row r="1">
          <cell r="A1">
            <v>10.02</v>
          </cell>
        </row>
        <row r="2">
          <cell r="A2">
            <v>9.2200000000000006</v>
          </cell>
        </row>
        <row r="3">
          <cell r="A3">
            <v>9.77</v>
          </cell>
        </row>
        <row r="4">
          <cell r="A4">
            <v>8.4700000000000006</v>
          </cell>
        </row>
        <row r="5">
          <cell r="A5">
            <v>8.44</v>
          </cell>
        </row>
        <row r="6">
          <cell r="A6">
            <v>8.52</v>
          </cell>
        </row>
        <row r="7">
          <cell r="A7">
            <v>9.5</v>
          </cell>
        </row>
        <row r="8">
          <cell r="A8">
            <v>9.2200000000000006</v>
          </cell>
        </row>
        <row r="9">
          <cell r="A9">
            <v>9.59</v>
          </cell>
        </row>
        <row r="10">
          <cell r="A10">
            <v>9.24</v>
          </cell>
        </row>
        <row r="11">
          <cell r="A11">
            <v>10</v>
          </cell>
        </row>
        <row r="12">
          <cell r="A12">
            <v>8.1300000000000008</v>
          </cell>
        </row>
        <row r="13">
          <cell r="A13">
            <v>8.69</v>
          </cell>
        </row>
        <row r="14">
          <cell r="A14">
            <v>7.45</v>
          </cell>
        </row>
        <row r="15">
          <cell r="A15">
            <v>9.02</v>
          </cell>
        </row>
        <row r="16">
          <cell r="A16">
            <v>10.37</v>
          </cell>
        </row>
        <row r="17">
          <cell r="A17">
            <v>8.92</v>
          </cell>
        </row>
        <row r="18">
          <cell r="A18">
            <v>11.05</v>
          </cell>
        </row>
        <row r="19">
          <cell r="A19">
            <v>7.18</v>
          </cell>
        </row>
        <row r="20">
          <cell r="A20">
            <v>7.48</v>
          </cell>
        </row>
        <row r="21">
          <cell r="A21">
            <v>9.86</v>
          </cell>
        </row>
        <row r="22">
          <cell r="A22">
            <v>10.09</v>
          </cell>
        </row>
        <row r="23">
          <cell r="A23">
            <v>9.92</v>
          </cell>
        </row>
        <row r="24">
          <cell r="A24">
            <v>10.3</v>
          </cell>
        </row>
        <row r="25">
          <cell r="A25">
            <v>10.89</v>
          </cell>
        </row>
        <row r="26">
          <cell r="A26">
            <v>9.27</v>
          </cell>
        </row>
        <row r="27">
          <cell r="A27">
            <v>8.2200000000000006</v>
          </cell>
        </row>
        <row r="28">
          <cell r="A28">
            <v>9.34</v>
          </cell>
        </row>
        <row r="29">
          <cell r="A29">
            <v>10.82</v>
          </cell>
        </row>
        <row r="30">
          <cell r="A30">
            <v>11.44</v>
          </cell>
        </row>
        <row r="31">
          <cell r="A31">
            <v>11.07</v>
          </cell>
        </row>
        <row r="32">
          <cell r="A32">
            <v>12.24</v>
          </cell>
        </row>
        <row r="33">
          <cell r="A33">
            <v>12.43</v>
          </cell>
        </row>
        <row r="34">
          <cell r="A34">
            <v>13.83</v>
          </cell>
        </row>
        <row r="35">
          <cell r="A35">
            <v>13.13</v>
          </cell>
        </row>
        <row r="36">
          <cell r="A36">
            <v>10.24</v>
          </cell>
        </row>
        <row r="37">
          <cell r="A37">
            <v>8.8800000000000008</v>
          </cell>
        </row>
        <row r="38">
          <cell r="A38">
            <v>9.08</v>
          </cell>
        </row>
        <row r="39">
          <cell r="A39">
            <v>10.029999999999999</v>
          </cell>
        </row>
        <row r="40">
          <cell r="A40">
            <v>10.02</v>
          </cell>
        </row>
        <row r="41">
          <cell r="A41">
            <v>11.37</v>
          </cell>
        </row>
        <row r="42">
          <cell r="A42">
            <v>11.8</v>
          </cell>
        </row>
        <row r="43">
          <cell r="A43">
            <v>13.1</v>
          </cell>
        </row>
        <row r="44">
          <cell r="A44">
            <v>12.93</v>
          </cell>
        </row>
        <row r="45">
          <cell r="A45">
            <v>12.56</v>
          </cell>
        </row>
        <row r="46">
          <cell r="A46">
            <v>12.01</v>
          </cell>
        </row>
        <row r="47">
          <cell r="A47">
            <v>12.44</v>
          </cell>
        </row>
        <row r="48">
          <cell r="A48">
            <v>11.32</v>
          </cell>
        </row>
        <row r="49">
          <cell r="A49">
            <v>12.88</v>
          </cell>
        </row>
        <row r="50">
          <cell r="A50">
            <v>11.83</v>
          </cell>
        </row>
        <row r="51">
          <cell r="A51">
            <v>10.85</v>
          </cell>
        </row>
        <row r="52">
          <cell r="A52">
            <v>10.14</v>
          </cell>
        </row>
        <row r="53">
          <cell r="A53">
            <v>10.1</v>
          </cell>
        </row>
        <row r="54">
          <cell r="A54">
            <v>10.42</v>
          </cell>
        </row>
        <row r="55">
          <cell r="A55">
            <v>11.43</v>
          </cell>
        </row>
        <row r="56">
          <cell r="A56">
            <v>12.03</v>
          </cell>
        </row>
        <row r="57">
          <cell r="A57">
            <v>11.52</v>
          </cell>
        </row>
        <row r="58">
          <cell r="A58">
            <v>11.58</v>
          </cell>
        </row>
        <row r="59">
          <cell r="A59">
            <v>12.75</v>
          </cell>
        </row>
        <row r="60">
          <cell r="A60">
            <v>12.96</v>
          </cell>
        </row>
        <row r="61">
          <cell r="A61">
            <v>13.69</v>
          </cell>
        </row>
        <row r="62">
          <cell r="A62">
            <v>13.01</v>
          </cell>
        </row>
        <row r="63">
          <cell r="A63">
            <v>12.05</v>
          </cell>
        </row>
        <row r="64">
          <cell r="A64">
            <v>13.39</v>
          </cell>
        </row>
        <row r="65">
          <cell r="A65">
            <v>11.93</v>
          </cell>
        </row>
        <row r="66">
          <cell r="A66">
            <v>10.56</v>
          </cell>
        </row>
        <row r="67">
          <cell r="A67">
            <v>10.119999999999999</v>
          </cell>
        </row>
        <row r="68">
          <cell r="A68">
            <v>11.02</v>
          </cell>
        </row>
        <row r="69">
          <cell r="A69">
            <v>12.73</v>
          </cell>
        </row>
        <row r="70">
          <cell r="A70">
            <v>13.41</v>
          </cell>
        </row>
        <row r="71">
          <cell r="A71">
            <v>14.15</v>
          </cell>
        </row>
        <row r="72">
          <cell r="A72">
            <v>15.5</v>
          </cell>
        </row>
        <row r="73">
          <cell r="A73">
            <v>14.38</v>
          </cell>
        </row>
        <row r="74">
          <cell r="A74">
            <v>13.08</v>
          </cell>
        </row>
        <row r="75">
          <cell r="A75">
            <v>12.21</v>
          </cell>
        </row>
        <row r="76">
          <cell r="A76">
            <v>10.65</v>
          </cell>
        </row>
        <row r="77">
          <cell r="A77">
            <v>9.5</v>
          </cell>
        </row>
        <row r="78">
          <cell r="A78">
            <v>13.72</v>
          </cell>
        </row>
        <row r="79">
          <cell r="A79">
            <v>13.18</v>
          </cell>
        </row>
        <row r="80">
          <cell r="A80">
            <v>12.46</v>
          </cell>
        </row>
        <row r="81">
          <cell r="A81">
            <v>11.4</v>
          </cell>
        </row>
        <row r="82">
          <cell r="A82">
            <v>10.43</v>
          </cell>
        </row>
        <row r="83">
          <cell r="A83">
            <v>10.34</v>
          </cell>
        </row>
        <row r="84">
          <cell r="A84">
            <v>11.99</v>
          </cell>
        </row>
        <row r="85">
          <cell r="A85">
            <v>9.81</v>
          </cell>
        </row>
        <row r="86">
          <cell r="A86">
            <v>10.77</v>
          </cell>
        </row>
        <row r="87">
          <cell r="A87">
            <v>10.97</v>
          </cell>
        </row>
        <row r="88">
          <cell r="A88">
            <v>9.9700000000000006</v>
          </cell>
        </row>
        <row r="89">
          <cell r="A89">
            <v>9.51</v>
          </cell>
        </row>
        <row r="90">
          <cell r="A90">
            <v>12.55</v>
          </cell>
        </row>
        <row r="91">
          <cell r="A91">
            <v>12.79</v>
          </cell>
        </row>
        <row r="92">
          <cell r="A92">
            <v>12.42</v>
          </cell>
        </row>
        <row r="93">
          <cell r="A93">
            <v>10.8</v>
          </cell>
        </row>
        <row r="94">
          <cell r="A94">
            <v>10.72</v>
          </cell>
        </row>
        <row r="95">
          <cell r="A95">
            <v>11.69</v>
          </cell>
        </row>
        <row r="96">
          <cell r="A96">
            <v>11.38</v>
          </cell>
        </row>
        <row r="97">
          <cell r="A97">
            <v>12.13</v>
          </cell>
        </row>
        <row r="98">
          <cell r="A98">
            <v>11.73</v>
          </cell>
        </row>
        <row r="99">
          <cell r="A99">
            <v>11.38</v>
          </cell>
        </row>
        <row r="100">
          <cell r="A100">
            <v>13.28</v>
          </cell>
        </row>
        <row r="101">
          <cell r="A101">
            <v>13.09</v>
          </cell>
        </row>
        <row r="102">
          <cell r="A102">
            <v>11.92</v>
          </cell>
        </row>
        <row r="103">
          <cell r="A103">
            <v>13.29</v>
          </cell>
        </row>
        <row r="104">
          <cell r="A104">
            <v>12.43</v>
          </cell>
        </row>
        <row r="105">
          <cell r="A105">
            <v>13.35</v>
          </cell>
        </row>
        <row r="106">
          <cell r="A106">
            <v>14.48</v>
          </cell>
        </row>
        <row r="107">
          <cell r="A107">
            <v>14.16</v>
          </cell>
        </row>
        <row r="108">
          <cell r="A108">
            <v>14.33</v>
          </cell>
        </row>
        <row r="109">
          <cell r="A109">
            <v>13.86</v>
          </cell>
        </row>
        <row r="110">
          <cell r="A110">
            <v>14.7</v>
          </cell>
        </row>
        <row r="111">
          <cell r="A111">
            <v>13.49</v>
          </cell>
        </row>
        <row r="112">
          <cell r="A112">
            <v>12.78</v>
          </cell>
        </row>
        <row r="113">
          <cell r="A113">
            <v>13.55</v>
          </cell>
        </row>
        <row r="114">
          <cell r="A114">
            <v>13.81</v>
          </cell>
        </row>
        <row r="115">
          <cell r="A115">
            <v>14.01</v>
          </cell>
        </row>
        <row r="116">
          <cell r="A116">
            <v>14.14</v>
          </cell>
        </row>
        <row r="117">
          <cell r="A117">
            <v>15.33</v>
          </cell>
        </row>
        <row r="118">
          <cell r="A118">
            <v>14.26</v>
          </cell>
        </row>
        <row r="119">
          <cell r="A119">
            <v>14.21</v>
          </cell>
        </row>
        <row r="120">
          <cell r="A120">
            <v>13.16</v>
          </cell>
        </row>
        <row r="121">
          <cell r="A121">
            <v>14.21</v>
          </cell>
        </row>
        <row r="122">
          <cell r="A122">
            <v>15.61</v>
          </cell>
        </row>
        <row r="123">
          <cell r="A123">
            <v>18.03</v>
          </cell>
        </row>
        <row r="124">
          <cell r="A124">
            <v>19</v>
          </cell>
        </row>
        <row r="125">
          <cell r="A125">
            <v>19.02</v>
          </cell>
        </row>
        <row r="126">
          <cell r="A126">
            <v>19.04</v>
          </cell>
        </row>
        <row r="127">
          <cell r="A127">
            <v>18.38</v>
          </cell>
        </row>
        <row r="128">
          <cell r="A128">
            <v>18.11</v>
          </cell>
        </row>
        <row r="129">
          <cell r="A129">
            <v>17.399999999999999</v>
          </cell>
        </row>
        <row r="130">
          <cell r="A130">
            <v>16.91</v>
          </cell>
        </row>
        <row r="131">
          <cell r="A131">
            <v>16.41</v>
          </cell>
        </row>
        <row r="132">
          <cell r="A132">
            <v>15.58</v>
          </cell>
        </row>
        <row r="133">
          <cell r="A133">
            <v>15.77</v>
          </cell>
        </row>
        <row r="134">
          <cell r="A134">
            <v>14.58</v>
          </cell>
        </row>
        <row r="135">
          <cell r="A135">
            <v>15.38</v>
          </cell>
        </row>
        <row r="136">
          <cell r="A136">
            <v>15.17</v>
          </cell>
        </row>
        <row r="137">
          <cell r="A137">
            <v>14.57</v>
          </cell>
        </row>
        <row r="138">
          <cell r="A138">
            <v>15.31</v>
          </cell>
        </row>
        <row r="139">
          <cell r="A139">
            <v>16.09</v>
          </cell>
        </row>
        <row r="140">
          <cell r="A140">
            <v>17.63</v>
          </cell>
        </row>
        <row r="141">
          <cell r="A141">
            <v>19.45</v>
          </cell>
        </row>
        <row r="142">
          <cell r="A142">
            <v>20.18</v>
          </cell>
        </row>
        <row r="143">
          <cell r="A143">
            <v>20.86</v>
          </cell>
        </row>
        <row r="144">
          <cell r="A144">
            <v>19.95</v>
          </cell>
        </row>
        <row r="145">
          <cell r="A145">
            <v>19.809999999999999</v>
          </cell>
        </row>
        <row r="146">
          <cell r="A146">
            <v>18.440000000000001</v>
          </cell>
        </row>
        <row r="147">
          <cell r="A147">
            <v>18.16</v>
          </cell>
        </row>
        <row r="148">
          <cell r="A148">
            <v>18.940000000000001</v>
          </cell>
        </row>
        <row r="149">
          <cell r="A149">
            <v>18.309999999999999</v>
          </cell>
        </row>
        <row r="150">
          <cell r="A150">
            <v>17.7</v>
          </cell>
        </row>
        <row r="151">
          <cell r="A151">
            <v>16.8</v>
          </cell>
        </row>
        <row r="152">
          <cell r="A152">
            <v>17.399999999999999</v>
          </cell>
        </row>
        <row r="153">
          <cell r="A153">
            <v>18.45</v>
          </cell>
        </row>
        <row r="154">
          <cell r="A154">
            <v>18.64</v>
          </cell>
        </row>
        <row r="155">
          <cell r="A155">
            <v>18.84</v>
          </cell>
        </row>
        <row r="156">
          <cell r="A156">
            <v>19.739999999999998</v>
          </cell>
        </row>
        <row r="157">
          <cell r="A157">
            <v>18.86</v>
          </cell>
        </row>
        <row r="158">
          <cell r="A158">
            <v>19.649999999999999</v>
          </cell>
        </row>
        <row r="159">
          <cell r="A159">
            <v>19.32</v>
          </cell>
        </row>
        <row r="160">
          <cell r="A160">
            <v>18.45</v>
          </cell>
        </row>
        <row r="161">
          <cell r="A161">
            <v>17.260000000000002</v>
          </cell>
        </row>
        <row r="162">
          <cell r="A162">
            <v>17.739999999999998</v>
          </cell>
        </row>
        <row r="163">
          <cell r="A163">
            <v>18.48</v>
          </cell>
        </row>
        <row r="164">
          <cell r="A164">
            <v>17.64</v>
          </cell>
        </row>
        <row r="165">
          <cell r="A165">
            <v>16.350000000000001</v>
          </cell>
        </row>
        <row r="166">
          <cell r="A166">
            <v>18.170000000000002</v>
          </cell>
        </row>
        <row r="167">
          <cell r="A167">
            <v>18.829999999999998</v>
          </cell>
        </row>
        <row r="168">
          <cell r="A168">
            <v>20.51</v>
          </cell>
        </row>
        <row r="169">
          <cell r="A169">
            <v>18.739999999999998</v>
          </cell>
        </row>
        <row r="170">
          <cell r="A170">
            <v>18.079999999999998</v>
          </cell>
        </row>
        <row r="171">
          <cell r="A171">
            <v>18.649999999999999</v>
          </cell>
        </row>
        <row r="172">
          <cell r="A172">
            <v>19.61</v>
          </cell>
        </row>
        <row r="173">
          <cell r="A173">
            <v>21.57</v>
          </cell>
        </row>
        <row r="174">
          <cell r="A174">
            <v>20.54</v>
          </cell>
        </row>
        <row r="175">
          <cell r="A175">
            <v>20.8</v>
          </cell>
        </row>
        <row r="176">
          <cell r="A176">
            <v>21.13</v>
          </cell>
        </row>
        <row r="177">
          <cell r="A177">
            <v>21.65</v>
          </cell>
        </row>
        <row r="178">
          <cell r="A178">
            <v>21.6</v>
          </cell>
        </row>
        <row r="179">
          <cell r="A179">
            <v>21.7</v>
          </cell>
        </row>
        <row r="180">
          <cell r="A180">
            <v>21.07</v>
          </cell>
        </row>
        <row r="181">
          <cell r="A181">
            <v>21.85</v>
          </cell>
        </row>
        <row r="182">
          <cell r="A182">
            <v>21.39</v>
          </cell>
        </row>
        <row r="183">
          <cell r="A183">
            <v>22.39</v>
          </cell>
        </row>
        <row r="184">
          <cell r="A184">
            <v>24.67</v>
          </cell>
        </row>
        <row r="185">
          <cell r="A185">
            <v>22.89</v>
          </cell>
        </row>
        <row r="186">
          <cell r="A186">
            <v>22.43</v>
          </cell>
        </row>
        <row r="187">
          <cell r="A187">
            <v>21.61</v>
          </cell>
        </row>
        <row r="188">
          <cell r="A188">
            <v>22.63</v>
          </cell>
        </row>
        <row r="189">
          <cell r="A189">
            <v>22.56</v>
          </cell>
        </row>
        <row r="190">
          <cell r="A190">
            <v>22.26</v>
          </cell>
        </row>
        <row r="191">
          <cell r="A191">
            <v>23.41</v>
          </cell>
        </row>
        <row r="192">
          <cell r="A192">
            <v>22.44</v>
          </cell>
        </row>
        <row r="193">
          <cell r="A193">
            <v>23.35</v>
          </cell>
        </row>
        <row r="194">
          <cell r="A194">
            <v>23.6</v>
          </cell>
        </row>
        <row r="195">
          <cell r="A195">
            <v>22.86</v>
          </cell>
        </row>
        <row r="196">
          <cell r="A196">
            <v>23.06</v>
          </cell>
        </row>
        <row r="197">
          <cell r="A197">
            <v>22.06</v>
          </cell>
        </row>
        <row r="198">
          <cell r="A198">
            <v>22.11</v>
          </cell>
        </row>
        <row r="199">
          <cell r="A199">
            <v>21.76</v>
          </cell>
        </row>
        <row r="200">
          <cell r="A200">
            <v>22.09</v>
          </cell>
        </row>
        <row r="201">
          <cell r="A201">
            <v>21.96</v>
          </cell>
        </row>
        <row r="202">
          <cell r="A202">
            <v>22.44</v>
          </cell>
        </row>
        <row r="203">
          <cell r="A203">
            <v>23.35</v>
          </cell>
        </row>
        <row r="204">
          <cell r="A204">
            <v>23.65</v>
          </cell>
        </row>
        <row r="205">
          <cell r="A205">
            <v>23.42</v>
          </cell>
        </row>
        <row r="206">
          <cell r="A206">
            <v>24.44</v>
          </cell>
        </row>
        <row r="207">
          <cell r="A207">
            <v>23.52</v>
          </cell>
        </row>
        <row r="208">
          <cell r="A208">
            <v>23.7</v>
          </cell>
        </row>
        <row r="209">
          <cell r="A209">
            <v>25.25</v>
          </cell>
        </row>
        <row r="210">
          <cell r="A210">
            <v>25.08</v>
          </cell>
        </row>
        <row r="211">
          <cell r="A211">
            <v>23.79</v>
          </cell>
        </row>
        <row r="212">
          <cell r="A212">
            <v>24.46</v>
          </cell>
        </row>
        <row r="213">
          <cell r="A213">
            <v>24.64</v>
          </cell>
        </row>
        <row r="214">
          <cell r="A214">
            <v>27.08</v>
          </cell>
        </row>
        <row r="215">
          <cell r="A215">
            <v>26.15</v>
          </cell>
        </row>
        <row r="216">
          <cell r="A216">
            <v>24.49</v>
          </cell>
        </row>
        <row r="217">
          <cell r="A217">
            <v>24.93</v>
          </cell>
        </row>
        <row r="218">
          <cell r="A218">
            <v>23.97</v>
          </cell>
        </row>
        <row r="219">
          <cell r="A219">
            <v>23.84</v>
          </cell>
        </row>
        <row r="220">
          <cell r="A220">
            <v>23.92</v>
          </cell>
        </row>
        <row r="221">
          <cell r="A221">
            <v>24.04</v>
          </cell>
        </row>
        <row r="222">
          <cell r="A222">
            <v>24.63</v>
          </cell>
        </row>
        <row r="223">
          <cell r="A223">
            <v>24.9</v>
          </cell>
        </row>
        <row r="224">
          <cell r="A224">
            <v>25.23</v>
          </cell>
        </row>
        <row r="225">
          <cell r="A225">
            <v>24.75</v>
          </cell>
        </row>
        <row r="226">
          <cell r="A226">
            <v>23.25</v>
          </cell>
        </row>
        <row r="227">
          <cell r="A227">
            <v>23.27</v>
          </cell>
        </row>
        <row r="228">
          <cell r="A228">
            <v>23.15</v>
          </cell>
        </row>
        <row r="229">
          <cell r="A229">
            <v>23.99</v>
          </cell>
        </row>
        <row r="230">
          <cell r="A230">
            <v>23.31</v>
          </cell>
        </row>
        <row r="231">
          <cell r="A231">
            <v>23.54</v>
          </cell>
        </row>
        <row r="232">
          <cell r="A232">
            <v>23.07</v>
          </cell>
        </row>
        <row r="233">
          <cell r="A233">
            <v>24.44</v>
          </cell>
        </row>
        <row r="234">
          <cell r="A234">
            <v>24.02</v>
          </cell>
        </row>
        <row r="235">
          <cell r="A235">
            <v>24.44</v>
          </cell>
        </row>
        <row r="236">
          <cell r="A236">
            <v>23.59</v>
          </cell>
        </row>
        <row r="237">
          <cell r="A237">
            <v>24.61</v>
          </cell>
        </row>
        <row r="238">
          <cell r="A238">
            <v>23.41</v>
          </cell>
        </row>
        <row r="239">
          <cell r="A239">
            <v>24.33</v>
          </cell>
        </row>
        <row r="240">
          <cell r="A240">
            <v>25.23</v>
          </cell>
        </row>
        <row r="241">
          <cell r="A241">
            <v>24.7</v>
          </cell>
        </row>
        <row r="242">
          <cell r="A242">
            <v>23.13</v>
          </cell>
        </row>
        <row r="243">
          <cell r="A243">
            <v>21.64</v>
          </cell>
        </row>
        <row r="244">
          <cell r="A244">
            <v>20.81</v>
          </cell>
        </row>
        <row r="245">
          <cell r="A245">
            <v>20.6</v>
          </cell>
        </row>
        <row r="246">
          <cell r="A246">
            <v>20.73</v>
          </cell>
        </row>
        <row r="247">
          <cell r="A247">
            <v>21.09</v>
          </cell>
        </row>
        <row r="248">
          <cell r="A248">
            <v>20.55</v>
          </cell>
        </row>
        <row r="249">
          <cell r="A249">
            <v>20.010000000000002</v>
          </cell>
        </row>
        <row r="250">
          <cell r="A250">
            <v>20.41</v>
          </cell>
        </row>
        <row r="251">
          <cell r="A251">
            <v>21.83</v>
          </cell>
        </row>
        <row r="252">
          <cell r="A252">
            <v>21.36</v>
          </cell>
        </row>
        <row r="253">
          <cell r="A253">
            <v>20.190000000000001</v>
          </cell>
        </row>
        <row r="254">
          <cell r="A254">
            <v>21.09</v>
          </cell>
        </row>
        <row r="255">
          <cell r="A255">
            <v>20.41</v>
          </cell>
        </row>
        <row r="256">
          <cell r="A256">
            <v>21.51</v>
          </cell>
        </row>
        <row r="257">
          <cell r="A257">
            <v>21.55</v>
          </cell>
        </row>
        <row r="258">
          <cell r="A258">
            <v>22.07</v>
          </cell>
        </row>
        <row r="259">
          <cell r="A259">
            <v>21.76</v>
          </cell>
        </row>
        <row r="260">
          <cell r="A260">
            <v>21.33</v>
          </cell>
        </row>
        <row r="261">
          <cell r="A261">
            <v>21.7</v>
          </cell>
        </row>
        <row r="262">
          <cell r="A262">
            <v>21.29</v>
          </cell>
        </row>
        <row r="263">
          <cell r="A263">
            <v>19.84</v>
          </cell>
        </row>
        <row r="264">
          <cell r="A264">
            <v>20.51</v>
          </cell>
        </row>
        <row r="265">
          <cell r="A265">
            <v>21.51</v>
          </cell>
        </row>
        <row r="266">
          <cell r="A266">
            <v>20.84</v>
          </cell>
        </row>
        <row r="267">
          <cell r="A267">
            <v>21.83</v>
          </cell>
        </row>
        <row r="268">
          <cell r="A268">
            <v>22.4</v>
          </cell>
        </row>
        <row r="269">
          <cell r="A269">
            <v>21.07</v>
          </cell>
        </row>
        <row r="270">
          <cell r="A270">
            <v>18.72</v>
          </cell>
        </row>
        <row r="271">
          <cell r="A271">
            <v>18.63</v>
          </cell>
        </row>
        <row r="272">
          <cell r="A272">
            <v>18.13</v>
          </cell>
        </row>
        <row r="273">
          <cell r="A273">
            <v>18.78</v>
          </cell>
        </row>
        <row r="274">
          <cell r="A274">
            <v>18.88</v>
          </cell>
        </row>
        <row r="275">
          <cell r="A275">
            <v>18.899999999999999</v>
          </cell>
        </row>
        <row r="276">
          <cell r="A276">
            <v>17</v>
          </cell>
        </row>
        <row r="277">
          <cell r="A277">
            <v>13.99</v>
          </cell>
        </row>
        <row r="278">
          <cell r="A278">
            <v>14.61</v>
          </cell>
        </row>
        <row r="279">
          <cell r="A279">
            <v>16.510000000000002</v>
          </cell>
        </row>
        <row r="280">
          <cell r="A280">
            <v>17.309999999999999</v>
          </cell>
        </row>
        <row r="281">
          <cell r="A281">
            <v>18.850000000000001</v>
          </cell>
        </row>
        <row r="282">
          <cell r="A282">
            <v>18.22</v>
          </cell>
        </row>
        <row r="283">
          <cell r="A283">
            <v>18.12</v>
          </cell>
        </row>
        <row r="284">
          <cell r="A284">
            <v>17.72</v>
          </cell>
        </row>
        <row r="285">
          <cell r="A285">
            <v>16.12</v>
          </cell>
        </row>
        <row r="286">
          <cell r="A286">
            <v>14.01</v>
          </cell>
        </row>
        <row r="287">
          <cell r="A287">
            <v>15.09</v>
          </cell>
        </row>
        <row r="288">
          <cell r="A288">
            <v>16.739999999999998</v>
          </cell>
        </row>
        <row r="289">
          <cell r="A289">
            <v>14.7</v>
          </cell>
        </row>
        <row r="290">
          <cell r="A290">
            <v>14.32</v>
          </cell>
        </row>
        <row r="291">
          <cell r="A291">
            <v>14.71</v>
          </cell>
        </row>
        <row r="292">
          <cell r="A292">
            <v>14.86</v>
          </cell>
        </row>
        <row r="293">
          <cell r="A293">
            <v>14.68</v>
          </cell>
        </row>
        <row r="294">
          <cell r="A294">
            <v>15.28</v>
          </cell>
        </row>
        <row r="295">
          <cell r="A295">
            <v>17.489999999999998</v>
          </cell>
        </row>
        <row r="296">
          <cell r="A296">
            <v>17.46</v>
          </cell>
        </row>
        <row r="297">
          <cell r="A297">
            <v>15.49</v>
          </cell>
        </row>
        <row r="298">
          <cell r="A298">
            <v>14.47</v>
          </cell>
        </row>
        <row r="299">
          <cell r="A299">
            <v>14.22</v>
          </cell>
        </row>
        <row r="300">
          <cell r="A300">
            <v>14.09</v>
          </cell>
        </row>
        <row r="301">
          <cell r="A301">
            <v>12.31</v>
          </cell>
        </row>
        <row r="302">
          <cell r="A302">
            <v>13.91</v>
          </cell>
        </row>
        <row r="303">
          <cell r="A303">
            <v>15.87</v>
          </cell>
        </row>
        <row r="304">
          <cell r="A304">
            <v>15.08</v>
          </cell>
        </row>
        <row r="305">
          <cell r="A305">
            <v>16.579999999999998</v>
          </cell>
        </row>
        <row r="306">
          <cell r="A306">
            <v>17.489999999999998</v>
          </cell>
        </row>
        <row r="307">
          <cell r="A307">
            <v>16.14</v>
          </cell>
        </row>
        <row r="308">
          <cell r="A308">
            <v>15.5</v>
          </cell>
        </row>
        <row r="309">
          <cell r="A309">
            <v>15.75</v>
          </cell>
        </row>
        <row r="310">
          <cell r="A310">
            <v>17.47</v>
          </cell>
        </row>
        <row r="311">
          <cell r="A311">
            <v>17.12</v>
          </cell>
        </row>
        <row r="312">
          <cell r="A312">
            <v>16.059999999999999</v>
          </cell>
        </row>
        <row r="313">
          <cell r="A313">
            <v>14.87</v>
          </cell>
        </row>
        <row r="314">
          <cell r="A314">
            <v>15.1</v>
          </cell>
        </row>
        <row r="315">
          <cell r="A315">
            <v>14.84</v>
          </cell>
        </row>
        <row r="316">
          <cell r="A316">
            <v>13.67</v>
          </cell>
        </row>
        <row r="317">
          <cell r="A317">
            <v>13.92</v>
          </cell>
        </row>
        <row r="318">
          <cell r="A318">
            <v>15.34</v>
          </cell>
        </row>
        <row r="319">
          <cell r="A319">
            <v>15.91</v>
          </cell>
        </row>
        <row r="320">
          <cell r="A320">
            <v>14.32</v>
          </cell>
        </row>
        <row r="321">
          <cell r="A321">
            <v>16.88</v>
          </cell>
        </row>
        <row r="322">
          <cell r="A322">
            <v>15.62</v>
          </cell>
        </row>
        <row r="323">
          <cell r="A323">
            <v>15.08</v>
          </cell>
        </row>
        <row r="324">
          <cell r="A324">
            <v>14.24</v>
          </cell>
        </row>
        <row r="325">
          <cell r="A325">
            <v>14.02</v>
          </cell>
        </row>
        <row r="326">
          <cell r="A326">
            <v>13</v>
          </cell>
        </row>
        <row r="327">
          <cell r="A327">
            <v>13.06</v>
          </cell>
        </row>
        <row r="328">
          <cell r="A328">
            <v>12.41</v>
          </cell>
        </row>
        <row r="329">
          <cell r="A329">
            <v>12.96</v>
          </cell>
        </row>
        <row r="330">
          <cell r="A330">
            <v>13.15</v>
          </cell>
        </row>
        <row r="331">
          <cell r="A331">
            <v>14.21</v>
          </cell>
        </row>
        <row r="332">
          <cell r="A332">
            <v>12.18</v>
          </cell>
        </row>
        <row r="333">
          <cell r="A333">
            <v>11.4</v>
          </cell>
        </row>
        <row r="334">
          <cell r="A334">
            <v>11.97</v>
          </cell>
        </row>
        <row r="335">
          <cell r="A335">
            <v>13.03</v>
          </cell>
        </row>
        <row r="336">
          <cell r="A336">
            <v>13.71</v>
          </cell>
        </row>
        <row r="337">
          <cell r="A337">
            <v>11.18</v>
          </cell>
        </row>
        <row r="338">
          <cell r="A338">
            <v>10.41</v>
          </cell>
        </row>
        <row r="339">
          <cell r="A339">
            <v>10.91</v>
          </cell>
        </row>
        <row r="340">
          <cell r="A340">
            <v>7.28</v>
          </cell>
        </row>
        <row r="341">
          <cell r="A341">
            <v>7.35</v>
          </cell>
        </row>
        <row r="342">
          <cell r="A342">
            <v>9.58</v>
          </cell>
        </row>
        <row r="343">
          <cell r="A343">
            <v>11.11</v>
          </cell>
        </row>
        <row r="344">
          <cell r="A344">
            <v>8.0500000000000007</v>
          </cell>
        </row>
        <row r="345">
          <cell r="A345">
            <v>9.5500000000000007</v>
          </cell>
        </row>
        <row r="346">
          <cell r="A346">
            <v>15.1</v>
          </cell>
        </row>
        <row r="347">
          <cell r="A347">
            <v>12.86</v>
          </cell>
        </row>
        <row r="348">
          <cell r="A348">
            <v>11.8</v>
          </cell>
        </row>
        <row r="349">
          <cell r="A349">
            <v>13.96</v>
          </cell>
        </row>
        <row r="350">
          <cell r="A350">
            <v>11.83</v>
          </cell>
        </row>
        <row r="351">
          <cell r="A351">
            <v>11.48</v>
          </cell>
        </row>
        <row r="352">
          <cell r="A352">
            <v>11.46</v>
          </cell>
        </row>
        <row r="353">
          <cell r="A353">
            <v>11.73</v>
          </cell>
        </row>
        <row r="354">
          <cell r="A354">
            <v>11.61</v>
          </cell>
        </row>
        <row r="355">
          <cell r="A355">
            <v>11.65</v>
          </cell>
        </row>
        <row r="356">
          <cell r="A356">
            <v>12.06</v>
          </cell>
        </row>
        <row r="357">
          <cell r="A357">
            <v>12.54</v>
          </cell>
        </row>
        <row r="358">
          <cell r="A358">
            <v>12.34</v>
          </cell>
        </row>
        <row r="359">
          <cell r="A359">
            <v>11.35</v>
          </cell>
        </row>
        <row r="360">
          <cell r="A360">
            <v>8.0500000000000007</v>
          </cell>
        </row>
        <row r="361">
          <cell r="A361">
            <v>5.7</v>
          </cell>
        </row>
        <row r="362">
          <cell r="A362">
            <v>7.68</v>
          </cell>
        </row>
        <row r="363">
          <cell r="A363">
            <v>8.58</v>
          </cell>
        </row>
        <row r="364">
          <cell r="A364">
            <v>7.24</v>
          </cell>
        </row>
        <row r="365">
          <cell r="A365">
            <v>6.47</v>
          </cell>
        </row>
        <row r="366">
          <cell r="A366">
            <v>6.8</v>
          </cell>
        </row>
      </sheetData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20_Temp_Avg"/>
      <sheetName val="data"/>
    </sheetNames>
    <sheetDataSet>
      <sheetData sheetId="0"/>
      <sheetData sheetId="1">
        <row r="1">
          <cell r="A1">
            <v>11.68</v>
          </cell>
        </row>
        <row r="2">
          <cell r="A2">
            <v>10.67</v>
          </cell>
        </row>
        <row r="3">
          <cell r="A3">
            <v>11.99</v>
          </cell>
        </row>
        <row r="4">
          <cell r="A4">
            <v>10.87</v>
          </cell>
        </row>
        <row r="5">
          <cell r="A5">
            <v>11.02</v>
          </cell>
        </row>
        <row r="6">
          <cell r="A6">
            <v>10.82</v>
          </cell>
        </row>
        <row r="7">
          <cell r="A7">
            <v>11.3</v>
          </cell>
        </row>
        <row r="8">
          <cell r="A8">
            <v>11.21</v>
          </cell>
        </row>
        <row r="9">
          <cell r="A9">
            <v>11.46</v>
          </cell>
        </row>
        <row r="10">
          <cell r="A10">
            <v>11.35</v>
          </cell>
        </row>
        <row r="11">
          <cell r="A11">
            <v>11.57</v>
          </cell>
        </row>
        <row r="12">
          <cell r="A12">
            <v>11.44</v>
          </cell>
        </row>
        <row r="13">
          <cell r="A13">
            <v>11</v>
          </cell>
        </row>
        <row r="14">
          <cell r="A14">
            <v>10.99</v>
          </cell>
        </row>
        <row r="15">
          <cell r="A15">
            <v>11.85</v>
          </cell>
        </row>
        <row r="16">
          <cell r="A16">
            <v>12.44</v>
          </cell>
        </row>
        <row r="17">
          <cell r="A17">
            <v>12.9</v>
          </cell>
        </row>
        <row r="18">
          <cell r="A18">
            <v>12.72</v>
          </cell>
        </row>
        <row r="19">
          <cell r="A19">
            <v>10.65</v>
          </cell>
        </row>
        <row r="20">
          <cell r="A20">
            <v>9.81</v>
          </cell>
        </row>
        <row r="21">
          <cell r="A21">
            <v>11.06</v>
          </cell>
        </row>
        <row r="22">
          <cell r="A22">
            <v>11.42</v>
          </cell>
        </row>
        <row r="23">
          <cell r="A23">
            <v>11.53</v>
          </cell>
        </row>
        <row r="24">
          <cell r="A24">
            <v>12.11</v>
          </cell>
        </row>
        <row r="25">
          <cell r="A25">
            <v>11.94</v>
          </cell>
        </row>
        <row r="26">
          <cell r="A26">
            <v>12.35</v>
          </cell>
        </row>
        <row r="27">
          <cell r="A27">
            <v>11.52</v>
          </cell>
        </row>
        <row r="28">
          <cell r="A28">
            <v>13.33</v>
          </cell>
        </row>
        <row r="29">
          <cell r="A29">
            <v>13.88</v>
          </cell>
        </row>
        <row r="30">
          <cell r="A30">
            <v>14.56</v>
          </cell>
        </row>
        <row r="31">
          <cell r="A31">
            <v>14.78</v>
          </cell>
        </row>
        <row r="32">
          <cell r="A32">
            <v>15.59</v>
          </cell>
        </row>
        <row r="33">
          <cell r="A33">
            <v>15.59</v>
          </cell>
        </row>
        <row r="34">
          <cell r="A34">
            <v>16.45</v>
          </cell>
        </row>
        <row r="35">
          <cell r="A35">
            <v>16.48</v>
          </cell>
        </row>
        <row r="36">
          <cell r="A36">
            <v>12.66</v>
          </cell>
        </row>
        <row r="37">
          <cell r="A37">
            <v>11.55</v>
          </cell>
        </row>
        <row r="38">
          <cell r="A38">
            <v>11.38</v>
          </cell>
        </row>
        <row r="39">
          <cell r="A39">
            <v>13.22</v>
          </cell>
        </row>
        <row r="40">
          <cell r="A40">
            <v>13.2</v>
          </cell>
        </row>
        <row r="41">
          <cell r="A41">
            <v>14.51</v>
          </cell>
        </row>
        <row r="42">
          <cell r="A42">
            <v>15.97</v>
          </cell>
        </row>
        <row r="43">
          <cell r="A43">
            <v>14.85</v>
          </cell>
        </row>
        <row r="44">
          <cell r="A44">
            <v>14.81</v>
          </cell>
        </row>
        <row r="45">
          <cell r="A45">
            <v>14.48</v>
          </cell>
        </row>
        <row r="46">
          <cell r="A46">
            <v>14.03</v>
          </cell>
        </row>
        <row r="47">
          <cell r="A47">
            <v>14.34</v>
          </cell>
        </row>
        <row r="48">
          <cell r="A48">
            <v>15.48</v>
          </cell>
        </row>
        <row r="49">
          <cell r="A49">
            <v>14.08</v>
          </cell>
        </row>
        <row r="50">
          <cell r="A50">
            <v>13.59</v>
          </cell>
        </row>
        <row r="51">
          <cell r="A51">
            <v>12.71</v>
          </cell>
        </row>
        <row r="52">
          <cell r="A52">
            <v>12.53</v>
          </cell>
        </row>
        <row r="53">
          <cell r="A53">
            <v>13.04</v>
          </cell>
        </row>
        <row r="54">
          <cell r="A54">
            <v>13.11</v>
          </cell>
        </row>
        <row r="55">
          <cell r="A55">
            <v>14.73</v>
          </cell>
        </row>
        <row r="56">
          <cell r="A56">
            <v>16.399999999999999</v>
          </cell>
        </row>
        <row r="57">
          <cell r="A57">
            <v>15.71</v>
          </cell>
        </row>
        <row r="58">
          <cell r="A58">
            <v>15.67</v>
          </cell>
        </row>
        <row r="59">
          <cell r="A59">
            <v>15.63</v>
          </cell>
        </row>
        <row r="60">
          <cell r="A60">
            <v>16.87</v>
          </cell>
        </row>
        <row r="61">
          <cell r="A61">
            <v>16.7</v>
          </cell>
        </row>
        <row r="62">
          <cell r="A62">
            <v>16.77</v>
          </cell>
        </row>
        <row r="63">
          <cell r="A63">
            <v>15.98</v>
          </cell>
        </row>
        <row r="64">
          <cell r="A64">
            <v>16.84</v>
          </cell>
        </row>
        <row r="65">
          <cell r="A65">
            <v>16.489999999999998</v>
          </cell>
        </row>
        <row r="66">
          <cell r="A66">
            <v>14.43</v>
          </cell>
        </row>
        <row r="67">
          <cell r="A67">
            <v>13.95</v>
          </cell>
        </row>
        <row r="68">
          <cell r="A68">
            <v>15.42</v>
          </cell>
        </row>
        <row r="69">
          <cell r="A69">
            <v>16.04</v>
          </cell>
        </row>
        <row r="70">
          <cell r="A70">
            <v>15.69</v>
          </cell>
        </row>
        <row r="71">
          <cell r="A71">
            <v>18.63</v>
          </cell>
        </row>
        <row r="72">
          <cell r="A72">
            <v>18.37</v>
          </cell>
        </row>
        <row r="73">
          <cell r="A73">
            <v>17.46</v>
          </cell>
        </row>
        <row r="74">
          <cell r="A74">
            <v>14.85</v>
          </cell>
        </row>
        <row r="75">
          <cell r="A75">
            <v>14.46</v>
          </cell>
        </row>
        <row r="76">
          <cell r="A76">
            <v>14.53</v>
          </cell>
        </row>
        <row r="77">
          <cell r="A77">
            <v>13.35</v>
          </cell>
        </row>
        <row r="78">
          <cell r="A78">
            <v>15</v>
          </cell>
        </row>
        <row r="79">
          <cell r="A79">
            <v>14.48</v>
          </cell>
        </row>
        <row r="80">
          <cell r="A80">
            <v>13.78</v>
          </cell>
        </row>
        <row r="81">
          <cell r="A81">
            <v>13.18</v>
          </cell>
        </row>
        <row r="82">
          <cell r="A82">
            <v>11.73</v>
          </cell>
        </row>
        <row r="83">
          <cell r="A83">
            <v>12.57</v>
          </cell>
        </row>
        <row r="84">
          <cell r="A84">
            <v>13.33</v>
          </cell>
        </row>
        <row r="85">
          <cell r="A85">
            <v>12.33</v>
          </cell>
        </row>
        <row r="86">
          <cell r="A86">
            <v>14.86</v>
          </cell>
        </row>
        <row r="87">
          <cell r="A87">
            <v>11.98</v>
          </cell>
        </row>
        <row r="88">
          <cell r="A88">
            <v>12.19</v>
          </cell>
        </row>
        <row r="89">
          <cell r="A89">
            <v>13.65</v>
          </cell>
        </row>
        <row r="90">
          <cell r="A90">
            <v>15.06</v>
          </cell>
        </row>
        <row r="91">
          <cell r="A91">
            <v>14.38</v>
          </cell>
        </row>
        <row r="92">
          <cell r="A92">
            <v>15.24</v>
          </cell>
        </row>
        <row r="93">
          <cell r="A93">
            <v>13.43</v>
          </cell>
        </row>
        <row r="94">
          <cell r="A94">
            <v>13.7</v>
          </cell>
        </row>
        <row r="95">
          <cell r="A95">
            <v>14.02</v>
          </cell>
        </row>
        <row r="96">
          <cell r="A96">
            <v>14.31</v>
          </cell>
        </row>
        <row r="97">
          <cell r="A97">
            <v>14.66</v>
          </cell>
        </row>
        <row r="98">
          <cell r="A98">
            <v>14.77</v>
          </cell>
        </row>
        <row r="99">
          <cell r="A99">
            <v>15.09</v>
          </cell>
        </row>
        <row r="100">
          <cell r="A100">
            <v>15.92</v>
          </cell>
        </row>
        <row r="101">
          <cell r="A101">
            <v>15.57</v>
          </cell>
        </row>
        <row r="102">
          <cell r="A102">
            <v>15.02</v>
          </cell>
        </row>
        <row r="103">
          <cell r="A103">
            <v>15.03</v>
          </cell>
        </row>
        <row r="104">
          <cell r="A104">
            <v>15.45</v>
          </cell>
        </row>
        <row r="105">
          <cell r="A105">
            <v>15.95</v>
          </cell>
        </row>
        <row r="106">
          <cell r="A106">
            <v>16.04</v>
          </cell>
        </row>
        <row r="107">
          <cell r="A107">
            <v>16.149999999999999</v>
          </cell>
        </row>
        <row r="108">
          <cell r="A108">
            <v>16.079999999999998</v>
          </cell>
        </row>
        <row r="109">
          <cell r="A109">
            <v>16.739999999999998</v>
          </cell>
        </row>
        <row r="110">
          <cell r="A110">
            <v>17.11</v>
          </cell>
        </row>
        <row r="111">
          <cell r="A111">
            <v>17.600000000000001</v>
          </cell>
        </row>
        <row r="112">
          <cell r="A112">
            <v>16.18</v>
          </cell>
        </row>
        <row r="113">
          <cell r="A113">
            <v>17</v>
          </cell>
        </row>
        <row r="114">
          <cell r="A114">
            <v>16.05</v>
          </cell>
        </row>
        <row r="115">
          <cell r="A115">
            <v>16.239999999999998</v>
          </cell>
        </row>
        <row r="116">
          <cell r="A116">
            <v>16.350000000000001</v>
          </cell>
        </row>
        <row r="117">
          <cell r="A117">
            <v>17.61</v>
          </cell>
        </row>
        <row r="118">
          <cell r="A118">
            <v>17.97</v>
          </cell>
        </row>
        <row r="119">
          <cell r="A119">
            <v>17.77</v>
          </cell>
        </row>
        <row r="120">
          <cell r="A120">
            <v>17.68</v>
          </cell>
        </row>
        <row r="121">
          <cell r="A121">
            <v>18.93</v>
          </cell>
        </row>
        <row r="122">
          <cell r="A122">
            <v>20.59</v>
          </cell>
        </row>
        <row r="123">
          <cell r="A123">
            <v>21.75</v>
          </cell>
        </row>
        <row r="124">
          <cell r="A124">
            <v>22.23</v>
          </cell>
        </row>
        <row r="125">
          <cell r="A125">
            <v>22.21</v>
          </cell>
        </row>
        <row r="126">
          <cell r="A126">
            <v>22.06</v>
          </cell>
        </row>
        <row r="127">
          <cell r="A127">
            <v>21.03</v>
          </cell>
        </row>
        <row r="128">
          <cell r="A128">
            <v>20.47</v>
          </cell>
        </row>
        <row r="129">
          <cell r="A129">
            <v>19.78</v>
          </cell>
        </row>
        <row r="130">
          <cell r="A130">
            <v>20.25</v>
          </cell>
        </row>
        <row r="131">
          <cell r="A131">
            <v>19.5</v>
          </cell>
        </row>
        <row r="132">
          <cell r="A132">
            <v>20.03</v>
          </cell>
        </row>
        <row r="133">
          <cell r="A133">
            <v>19.32</v>
          </cell>
        </row>
        <row r="134">
          <cell r="A134">
            <v>18.100000000000001</v>
          </cell>
        </row>
        <row r="135">
          <cell r="A135">
            <v>17.98</v>
          </cell>
        </row>
        <row r="136">
          <cell r="A136">
            <v>16.72</v>
          </cell>
        </row>
        <row r="137">
          <cell r="A137">
            <v>17.239999999999998</v>
          </cell>
        </row>
        <row r="138">
          <cell r="A138">
            <v>18.18</v>
          </cell>
        </row>
        <row r="139">
          <cell r="A139">
            <v>20.149999999999999</v>
          </cell>
        </row>
        <row r="140">
          <cell r="A140">
            <v>22.05</v>
          </cell>
        </row>
        <row r="141">
          <cell r="A141">
            <v>24.08</v>
          </cell>
        </row>
        <row r="142">
          <cell r="A142">
            <v>23.28</v>
          </cell>
        </row>
        <row r="143">
          <cell r="A143">
            <v>23.96</v>
          </cell>
        </row>
        <row r="144">
          <cell r="A144">
            <v>23.41</v>
          </cell>
        </row>
        <row r="145">
          <cell r="A145">
            <v>22.25</v>
          </cell>
        </row>
        <row r="146">
          <cell r="A146">
            <v>20.98</v>
          </cell>
        </row>
        <row r="147">
          <cell r="A147">
            <v>21.3</v>
          </cell>
        </row>
        <row r="148">
          <cell r="A148">
            <v>21.03</v>
          </cell>
        </row>
        <row r="149">
          <cell r="A149">
            <v>21.23</v>
          </cell>
        </row>
        <row r="150">
          <cell r="A150">
            <v>20.81</v>
          </cell>
        </row>
        <row r="151">
          <cell r="A151">
            <v>20.46</v>
          </cell>
        </row>
        <row r="152">
          <cell r="A152">
            <v>20.82</v>
          </cell>
        </row>
        <row r="153">
          <cell r="A153">
            <v>21.81</v>
          </cell>
        </row>
        <row r="154">
          <cell r="A154">
            <v>22.17</v>
          </cell>
        </row>
        <row r="155">
          <cell r="A155">
            <v>23.68</v>
          </cell>
        </row>
        <row r="156">
          <cell r="A156">
            <v>23.9</v>
          </cell>
        </row>
        <row r="157">
          <cell r="A157">
            <v>22.91</v>
          </cell>
        </row>
        <row r="158">
          <cell r="A158">
            <v>23.99</v>
          </cell>
        </row>
        <row r="159">
          <cell r="A159">
            <v>23.43</v>
          </cell>
        </row>
        <row r="160">
          <cell r="A160">
            <v>21.41</v>
          </cell>
        </row>
        <row r="161">
          <cell r="A161">
            <v>20.170000000000002</v>
          </cell>
        </row>
        <row r="162">
          <cell r="A162">
            <v>21.27</v>
          </cell>
        </row>
        <row r="163">
          <cell r="A163">
            <v>23.25</v>
          </cell>
        </row>
        <row r="164">
          <cell r="A164">
            <v>21.59</v>
          </cell>
        </row>
        <row r="165">
          <cell r="A165">
            <v>20.28</v>
          </cell>
        </row>
        <row r="166">
          <cell r="A166">
            <v>22.18</v>
          </cell>
        </row>
        <row r="167">
          <cell r="A167">
            <v>22.9</v>
          </cell>
        </row>
        <row r="168">
          <cell r="A168">
            <v>24.26</v>
          </cell>
        </row>
        <row r="169">
          <cell r="A169">
            <v>22.44</v>
          </cell>
        </row>
        <row r="170">
          <cell r="A170">
            <v>21.61</v>
          </cell>
        </row>
        <row r="171">
          <cell r="A171">
            <v>21.63</v>
          </cell>
        </row>
        <row r="172">
          <cell r="A172">
            <v>23.5</v>
          </cell>
        </row>
        <row r="173">
          <cell r="A173">
            <v>25.3</v>
          </cell>
        </row>
        <row r="174">
          <cell r="A174">
            <v>24.35</v>
          </cell>
        </row>
        <row r="175">
          <cell r="A175">
            <v>23.84</v>
          </cell>
        </row>
        <row r="176">
          <cell r="A176">
            <v>24.02</v>
          </cell>
        </row>
        <row r="177">
          <cell r="A177">
            <v>24.84</v>
          </cell>
        </row>
        <row r="178">
          <cell r="A178">
            <v>24.7</v>
          </cell>
        </row>
        <row r="179">
          <cell r="A179">
            <v>25.41</v>
          </cell>
        </row>
        <row r="180">
          <cell r="A180">
            <v>24.42</v>
          </cell>
        </row>
        <row r="181">
          <cell r="A181">
            <v>25.1</v>
          </cell>
        </row>
        <row r="182">
          <cell r="A182">
            <v>24.88</v>
          </cell>
        </row>
        <row r="183">
          <cell r="A183">
            <v>27.85</v>
          </cell>
        </row>
        <row r="184">
          <cell r="A184">
            <v>28.5</v>
          </cell>
        </row>
        <row r="185">
          <cell r="A185">
            <v>25.68</v>
          </cell>
        </row>
        <row r="186">
          <cell r="A186">
            <v>24.48</v>
          </cell>
        </row>
        <row r="187">
          <cell r="A187">
            <v>24.9</v>
          </cell>
        </row>
        <row r="188">
          <cell r="A188">
            <v>25.95</v>
          </cell>
        </row>
        <row r="189">
          <cell r="A189">
            <v>26.95</v>
          </cell>
        </row>
        <row r="190">
          <cell r="A190">
            <v>25.22</v>
          </cell>
        </row>
        <row r="191">
          <cell r="A191">
            <v>26.64</v>
          </cell>
        </row>
        <row r="192">
          <cell r="A192">
            <v>25.98</v>
          </cell>
        </row>
        <row r="193">
          <cell r="A193">
            <v>26.41</v>
          </cell>
        </row>
        <row r="194">
          <cell r="A194">
            <v>25.35</v>
          </cell>
        </row>
        <row r="195">
          <cell r="A195">
            <v>25.89</v>
          </cell>
        </row>
        <row r="196">
          <cell r="A196">
            <v>25.19</v>
          </cell>
        </row>
        <row r="197">
          <cell r="A197">
            <v>24.73</v>
          </cell>
        </row>
        <row r="198">
          <cell r="A198">
            <v>25.03</v>
          </cell>
        </row>
        <row r="199">
          <cell r="A199">
            <v>24.32</v>
          </cell>
        </row>
        <row r="200">
          <cell r="A200">
            <v>24.43</v>
          </cell>
        </row>
        <row r="201">
          <cell r="A201">
            <v>25.2</v>
          </cell>
        </row>
        <row r="202">
          <cell r="A202">
            <v>25.6</v>
          </cell>
        </row>
        <row r="203">
          <cell r="A203">
            <v>26.19</v>
          </cell>
        </row>
        <row r="204">
          <cell r="A204">
            <v>26.6</v>
          </cell>
        </row>
        <row r="205">
          <cell r="A205">
            <v>26.79</v>
          </cell>
        </row>
        <row r="206">
          <cell r="A206">
            <v>27.54</v>
          </cell>
        </row>
        <row r="207">
          <cell r="A207">
            <v>26.85</v>
          </cell>
        </row>
        <row r="208">
          <cell r="A208">
            <v>27.73</v>
          </cell>
        </row>
        <row r="209">
          <cell r="A209">
            <v>27.84</v>
          </cell>
        </row>
        <row r="210">
          <cell r="A210">
            <v>28.22</v>
          </cell>
        </row>
        <row r="211">
          <cell r="A211">
            <v>27.24</v>
          </cell>
        </row>
        <row r="212">
          <cell r="A212">
            <v>27.37</v>
          </cell>
        </row>
        <row r="213">
          <cell r="A213">
            <v>28.83</v>
          </cell>
        </row>
        <row r="214">
          <cell r="A214">
            <v>30.62</v>
          </cell>
        </row>
        <row r="215">
          <cell r="A215">
            <v>30.08</v>
          </cell>
        </row>
        <row r="216">
          <cell r="A216">
            <v>27.13</v>
          </cell>
        </row>
        <row r="217">
          <cell r="A217">
            <v>26.95</v>
          </cell>
        </row>
        <row r="218">
          <cell r="A218">
            <v>26.54</v>
          </cell>
        </row>
        <row r="219">
          <cell r="A219">
            <v>26.57</v>
          </cell>
        </row>
        <row r="220">
          <cell r="A220">
            <v>27</v>
          </cell>
        </row>
        <row r="221">
          <cell r="A221">
            <v>27.26</v>
          </cell>
        </row>
        <row r="222">
          <cell r="A222">
            <v>28.29</v>
          </cell>
        </row>
        <row r="223">
          <cell r="A223">
            <v>28.23</v>
          </cell>
        </row>
        <row r="224">
          <cell r="A224">
            <v>27.56</v>
          </cell>
        </row>
        <row r="225">
          <cell r="A225">
            <v>27.21</v>
          </cell>
        </row>
        <row r="226">
          <cell r="A226">
            <v>27.31</v>
          </cell>
        </row>
        <row r="227">
          <cell r="A227">
            <v>26.77</v>
          </cell>
        </row>
        <row r="228">
          <cell r="A228">
            <v>27.07</v>
          </cell>
        </row>
        <row r="229">
          <cell r="A229">
            <v>27.39</v>
          </cell>
        </row>
        <row r="230">
          <cell r="A230">
            <v>27.11</v>
          </cell>
        </row>
        <row r="231">
          <cell r="A231">
            <v>27.13</v>
          </cell>
        </row>
        <row r="232">
          <cell r="A232">
            <v>26.63</v>
          </cell>
        </row>
        <row r="233">
          <cell r="A233">
            <v>26.92</v>
          </cell>
        </row>
        <row r="234">
          <cell r="A234">
            <v>27.51</v>
          </cell>
        </row>
        <row r="235">
          <cell r="A235">
            <v>28.72</v>
          </cell>
        </row>
        <row r="236">
          <cell r="A236">
            <v>26.24</v>
          </cell>
        </row>
        <row r="237">
          <cell r="A237">
            <v>26.26</v>
          </cell>
        </row>
        <row r="238">
          <cell r="A238">
            <v>26.4</v>
          </cell>
        </row>
        <row r="239">
          <cell r="A239">
            <v>27.16</v>
          </cell>
        </row>
        <row r="240">
          <cell r="A240">
            <v>27.9</v>
          </cell>
        </row>
        <row r="241">
          <cell r="A241">
            <v>29.42</v>
          </cell>
        </row>
        <row r="242">
          <cell r="A242">
            <v>27.73</v>
          </cell>
        </row>
        <row r="243">
          <cell r="A243">
            <v>23.71</v>
          </cell>
        </row>
        <row r="244">
          <cell r="A244">
            <v>23.64</v>
          </cell>
        </row>
        <row r="245">
          <cell r="A245">
            <v>23.52</v>
          </cell>
        </row>
        <row r="246">
          <cell r="A246">
            <v>23.76</v>
          </cell>
        </row>
        <row r="247">
          <cell r="A247">
            <v>23.84</v>
          </cell>
        </row>
        <row r="248">
          <cell r="A248">
            <v>23.79</v>
          </cell>
        </row>
        <row r="249">
          <cell r="A249">
            <v>23.23</v>
          </cell>
        </row>
        <row r="250">
          <cell r="A250">
            <v>23.34</v>
          </cell>
        </row>
        <row r="251">
          <cell r="A251">
            <v>24.56</v>
          </cell>
        </row>
        <row r="252">
          <cell r="A252">
            <v>23.23</v>
          </cell>
        </row>
        <row r="253">
          <cell r="A253">
            <v>23.37</v>
          </cell>
        </row>
        <row r="254">
          <cell r="A254">
            <v>23.97</v>
          </cell>
        </row>
        <row r="255">
          <cell r="A255">
            <v>23.51</v>
          </cell>
        </row>
        <row r="256">
          <cell r="A256">
            <v>24.56</v>
          </cell>
        </row>
        <row r="257">
          <cell r="A257">
            <v>24.57</v>
          </cell>
        </row>
        <row r="258">
          <cell r="A258">
            <v>24.16</v>
          </cell>
        </row>
        <row r="259">
          <cell r="A259">
            <v>24.3</v>
          </cell>
        </row>
        <row r="260">
          <cell r="A260">
            <v>23.92</v>
          </cell>
        </row>
        <row r="261">
          <cell r="A261">
            <v>23.96</v>
          </cell>
        </row>
        <row r="262">
          <cell r="A262">
            <v>23.06</v>
          </cell>
        </row>
        <row r="263">
          <cell r="A263">
            <v>23.67</v>
          </cell>
        </row>
        <row r="264">
          <cell r="A264">
            <v>23.54</v>
          </cell>
        </row>
        <row r="265">
          <cell r="A265">
            <v>23.76</v>
          </cell>
        </row>
        <row r="266">
          <cell r="A266">
            <v>23.94</v>
          </cell>
        </row>
        <row r="267">
          <cell r="A267">
            <v>25.07</v>
          </cell>
        </row>
        <row r="268">
          <cell r="A268">
            <v>26.21</v>
          </cell>
        </row>
        <row r="269">
          <cell r="A269">
            <v>24.94</v>
          </cell>
        </row>
        <row r="270">
          <cell r="A270">
            <v>21.71</v>
          </cell>
        </row>
        <row r="271">
          <cell r="A271">
            <v>21.54</v>
          </cell>
        </row>
        <row r="272">
          <cell r="A272">
            <v>21.71</v>
          </cell>
        </row>
        <row r="273">
          <cell r="A273">
            <v>21.22</v>
          </cell>
        </row>
        <row r="274">
          <cell r="A274">
            <v>21.41</v>
          </cell>
        </row>
        <row r="275">
          <cell r="A275">
            <v>23.68</v>
          </cell>
        </row>
        <row r="276">
          <cell r="A276">
            <v>21.46</v>
          </cell>
        </row>
        <row r="277">
          <cell r="A277">
            <v>18.149999999999999</v>
          </cell>
        </row>
        <row r="278">
          <cell r="A278">
            <v>19.64</v>
          </cell>
        </row>
        <row r="279">
          <cell r="A279">
            <v>20.27</v>
          </cell>
        </row>
        <row r="280">
          <cell r="A280">
            <v>20.440000000000001</v>
          </cell>
        </row>
        <row r="281">
          <cell r="A281">
            <v>22.2</v>
          </cell>
        </row>
        <row r="282">
          <cell r="A282">
            <v>20.88</v>
          </cell>
        </row>
        <row r="283">
          <cell r="A283">
            <v>20.350000000000001</v>
          </cell>
        </row>
        <row r="284">
          <cell r="A284">
            <v>19.45</v>
          </cell>
        </row>
        <row r="285">
          <cell r="A285">
            <v>18.93</v>
          </cell>
        </row>
        <row r="286">
          <cell r="A286">
            <v>17.350000000000001</v>
          </cell>
        </row>
        <row r="287">
          <cell r="A287">
            <v>19.2</v>
          </cell>
        </row>
        <row r="288">
          <cell r="A288">
            <v>20.65</v>
          </cell>
        </row>
        <row r="289">
          <cell r="A289">
            <v>18.03</v>
          </cell>
        </row>
        <row r="290">
          <cell r="A290">
            <v>17.489999999999998</v>
          </cell>
        </row>
        <row r="291">
          <cell r="A291">
            <v>17.809999999999999</v>
          </cell>
        </row>
        <row r="292">
          <cell r="A292">
            <v>17.690000000000001</v>
          </cell>
        </row>
        <row r="293">
          <cell r="A293">
            <v>17.66</v>
          </cell>
        </row>
        <row r="294">
          <cell r="A294">
            <v>18.38</v>
          </cell>
        </row>
        <row r="295">
          <cell r="A295">
            <v>20.55</v>
          </cell>
        </row>
        <row r="296">
          <cell r="A296">
            <v>18.8</v>
          </cell>
        </row>
        <row r="297">
          <cell r="A297">
            <v>18.95</v>
          </cell>
        </row>
        <row r="298">
          <cell r="A298">
            <v>17.72</v>
          </cell>
        </row>
        <row r="299">
          <cell r="A299">
            <v>18.52</v>
          </cell>
        </row>
        <row r="300">
          <cell r="A300">
            <v>17.260000000000002</v>
          </cell>
        </row>
        <row r="301">
          <cell r="A301">
            <v>16.170000000000002</v>
          </cell>
        </row>
        <row r="302">
          <cell r="A302">
            <v>17.38</v>
          </cell>
        </row>
        <row r="303">
          <cell r="A303">
            <v>18.37</v>
          </cell>
        </row>
        <row r="304">
          <cell r="A304">
            <v>18.05</v>
          </cell>
        </row>
        <row r="305">
          <cell r="A305">
            <v>19.12</v>
          </cell>
        </row>
        <row r="306">
          <cell r="A306">
            <v>19.66</v>
          </cell>
        </row>
        <row r="307">
          <cell r="A307">
            <v>18.920000000000002</v>
          </cell>
        </row>
        <row r="308">
          <cell r="A308">
            <v>17.54</v>
          </cell>
        </row>
        <row r="309">
          <cell r="A309">
            <v>17.399999999999999</v>
          </cell>
        </row>
        <row r="310">
          <cell r="A310">
            <v>18.32</v>
          </cell>
        </row>
        <row r="311">
          <cell r="A311">
            <v>19.16</v>
          </cell>
        </row>
        <row r="312">
          <cell r="A312">
            <v>18.68</v>
          </cell>
        </row>
        <row r="313">
          <cell r="A313">
            <v>17.010000000000002</v>
          </cell>
        </row>
        <row r="314">
          <cell r="A314">
            <v>17.34</v>
          </cell>
        </row>
        <row r="315">
          <cell r="A315">
            <v>17.13</v>
          </cell>
        </row>
        <row r="316">
          <cell r="A316">
            <v>16.12</v>
          </cell>
        </row>
        <row r="317">
          <cell r="A317">
            <v>16.25</v>
          </cell>
        </row>
        <row r="318">
          <cell r="A318">
            <v>17.489999999999998</v>
          </cell>
        </row>
        <row r="319">
          <cell r="A319">
            <v>17.41</v>
          </cell>
        </row>
        <row r="320">
          <cell r="A320">
            <v>18.07</v>
          </cell>
        </row>
        <row r="321">
          <cell r="A321">
            <v>19.600000000000001</v>
          </cell>
        </row>
        <row r="322">
          <cell r="A322">
            <v>17.79</v>
          </cell>
        </row>
        <row r="323">
          <cell r="A323">
            <v>17.04</v>
          </cell>
        </row>
        <row r="324">
          <cell r="A324">
            <v>16.55</v>
          </cell>
        </row>
        <row r="325">
          <cell r="A325">
            <v>16.059999999999999</v>
          </cell>
        </row>
        <row r="326">
          <cell r="A326">
            <v>15.28</v>
          </cell>
        </row>
        <row r="327">
          <cell r="A327">
            <v>14.59</v>
          </cell>
        </row>
        <row r="328">
          <cell r="A328">
            <v>14.09</v>
          </cell>
        </row>
        <row r="329">
          <cell r="A329">
            <v>14.52</v>
          </cell>
        </row>
        <row r="330">
          <cell r="A330">
            <v>15.21</v>
          </cell>
        </row>
        <row r="331">
          <cell r="A331">
            <v>15.47</v>
          </cell>
        </row>
        <row r="332">
          <cell r="A332">
            <v>13.55</v>
          </cell>
        </row>
        <row r="333">
          <cell r="A333">
            <v>14.1</v>
          </cell>
        </row>
        <row r="334">
          <cell r="A334">
            <v>14.34</v>
          </cell>
        </row>
        <row r="335">
          <cell r="A335">
            <v>15.26</v>
          </cell>
        </row>
        <row r="336">
          <cell r="A336">
            <v>15.64</v>
          </cell>
        </row>
        <row r="337">
          <cell r="A337">
            <v>14.77</v>
          </cell>
        </row>
        <row r="338">
          <cell r="A338">
            <v>13.22</v>
          </cell>
        </row>
        <row r="339">
          <cell r="A339">
            <v>13.63</v>
          </cell>
        </row>
        <row r="340">
          <cell r="A340">
            <v>9.9600000000000009</v>
          </cell>
        </row>
        <row r="341">
          <cell r="A341">
            <v>10.130000000000001</v>
          </cell>
        </row>
        <row r="342">
          <cell r="A342">
            <v>13.38</v>
          </cell>
        </row>
        <row r="343">
          <cell r="A343">
            <v>14.15</v>
          </cell>
        </row>
        <row r="344">
          <cell r="A344">
            <v>11.32</v>
          </cell>
        </row>
        <row r="345">
          <cell r="A345">
            <v>14.4</v>
          </cell>
        </row>
        <row r="346">
          <cell r="A346">
            <v>17.37</v>
          </cell>
        </row>
        <row r="347">
          <cell r="A347">
            <v>16.66</v>
          </cell>
        </row>
        <row r="348">
          <cell r="A348">
            <v>15.02</v>
          </cell>
        </row>
        <row r="349">
          <cell r="A349">
            <v>15.57</v>
          </cell>
        </row>
        <row r="350">
          <cell r="A350">
            <v>14.88</v>
          </cell>
        </row>
        <row r="351">
          <cell r="A351">
            <v>13.81</v>
          </cell>
        </row>
        <row r="352">
          <cell r="A352">
            <v>13.84</v>
          </cell>
        </row>
        <row r="353">
          <cell r="A353">
            <v>13.84</v>
          </cell>
        </row>
        <row r="354">
          <cell r="A354">
            <v>14.08</v>
          </cell>
        </row>
        <row r="355">
          <cell r="A355">
            <v>14.28</v>
          </cell>
        </row>
        <row r="356">
          <cell r="A356">
            <v>14.11</v>
          </cell>
        </row>
        <row r="357">
          <cell r="A357">
            <v>14.21</v>
          </cell>
        </row>
        <row r="358">
          <cell r="A358">
            <v>14.35</v>
          </cell>
        </row>
        <row r="359">
          <cell r="A359">
            <v>13.99</v>
          </cell>
        </row>
        <row r="360">
          <cell r="A360">
            <v>12.71</v>
          </cell>
        </row>
        <row r="361">
          <cell r="A361">
            <v>8.86</v>
          </cell>
        </row>
        <row r="362">
          <cell r="A362">
            <v>10.79</v>
          </cell>
        </row>
        <row r="363">
          <cell r="A363">
            <v>12.14</v>
          </cell>
        </row>
        <row r="364">
          <cell r="A364">
            <v>10.56</v>
          </cell>
        </row>
        <row r="365">
          <cell r="A365">
            <v>10.130000000000001</v>
          </cell>
        </row>
        <row r="366">
          <cell r="A366">
            <v>10.32</v>
          </cell>
        </row>
      </sheetData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20_Precip"/>
      <sheetName val="data"/>
    </sheetNames>
    <sheetDataSet>
      <sheetData sheetId="0"/>
      <sheetData sheetId="1">
        <row r="1">
          <cell r="A1">
            <v>0</v>
          </cell>
        </row>
        <row r="2">
          <cell r="A2">
            <v>0</v>
          </cell>
        </row>
        <row r="3">
          <cell r="A3">
            <v>0</v>
          </cell>
        </row>
        <row r="4">
          <cell r="A4">
            <v>0</v>
          </cell>
        </row>
        <row r="5">
          <cell r="A5">
            <v>0</v>
          </cell>
        </row>
        <row r="6">
          <cell r="A6">
            <v>0.03</v>
          </cell>
        </row>
        <row r="7">
          <cell r="A7">
            <v>0</v>
          </cell>
        </row>
        <row r="8">
          <cell r="A8">
            <v>0.01</v>
          </cell>
        </row>
        <row r="9">
          <cell r="A9">
            <v>0.14000000000000001</v>
          </cell>
        </row>
        <row r="10">
          <cell r="A10">
            <v>0.28000000000000003</v>
          </cell>
        </row>
        <row r="11">
          <cell r="A11">
            <v>0.2</v>
          </cell>
        </row>
        <row r="12">
          <cell r="A12">
            <v>0</v>
          </cell>
        </row>
        <row r="13">
          <cell r="A13">
            <v>0</v>
          </cell>
        </row>
        <row r="14">
          <cell r="A14">
            <v>0</v>
          </cell>
        </row>
        <row r="15">
          <cell r="A15">
            <v>0</v>
          </cell>
        </row>
        <row r="16">
          <cell r="A16">
            <v>0</v>
          </cell>
        </row>
        <row r="17">
          <cell r="A17">
            <v>0.05</v>
          </cell>
        </row>
        <row r="18">
          <cell r="A18">
            <v>0.14000000000000001</v>
          </cell>
        </row>
        <row r="19">
          <cell r="A19">
            <v>4.7</v>
          </cell>
        </row>
        <row r="20">
          <cell r="A20">
            <v>14.19</v>
          </cell>
        </row>
        <row r="21">
          <cell r="A21">
            <v>12.51</v>
          </cell>
        </row>
        <row r="22">
          <cell r="A22">
            <v>1.68</v>
          </cell>
        </row>
        <row r="23">
          <cell r="A23">
            <v>0.12</v>
          </cell>
        </row>
        <row r="24">
          <cell r="A24">
            <v>0.37</v>
          </cell>
        </row>
        <row r="25">
          <cell r="A25">
            <v>3.07</v>
          </cell>
        </row>
        <row r="26">
          <cell r="A26">
            <v>0.14000000000000001</v>
          </cell>
        </row>
        <row r="27">
          <cell r="A27">
            <v>0</v>
          </cell>
        </row>
        <row r="28">
          <cell r="A28">
            <v>0</v>
          </cell>
        </row>
        <row r="29">
          <cell r="A29">
            <v>0</v>
          </cell>
        </row>
        <row r="30">
          <cell r="A30">
            <v>0</v>
          </cell>
        </row>
        <row r="31">
          <cell r="A31">
            <v>0</v>
          </cell>
        </row>
        <row r="32">
          <cell r="A32">
            <v>0</v>
          </cell>
        </row>
        <row r="33">
          <cell r="A33">
            <v>0</v>
          </cell>
        </row>
        <row r="34">
          <cell r="A34">
            <v>0</v>
          </cell>
        </row>
        <row r="35">
          <cell r="A35">
            <v>0</v>
          </cell>
        </row>
        <row r="36">
          <cell r="A36">
            <v>0.01</v>
          </cell>
        </row>
        <row r="37">
          <cell r="A37">
            <v>0</v>
          </cell>
        </row>
        <row r="38">
          <cell r="A38">
            <v>0</v>
          </cell>
        </row>
        <row r="39">
          <cell r="A39">
            <v>0</v>
          </cell>
        </row>
        <row r="40">
          <cell r="A40">
            <v>0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0.01</v>
          </cell>
        </row>
        <row r="48">
          <cell r="A48">
            <v>0.01</v>
          </cell>
        </row>
        <row r="49">
          <cell r="A49">
            <v>0.28999999999999998</v>
          </cell>
        </row>
        <row r="50">
          <cell r="A50">
            <v>0.1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0</v>
          </cell>
        </row>
        <row r="56">
          <cell r="A56">
            <v>0.02</v>
          </cell>
        </row>
        <row r="57">
          <cell r="A57">
            <v>0.02</v>
          </cell>
        </row>
        <row r="58">
          <cell r="A58">
            <v>0.02</v>
          </cell>
        </row>
        <row r="59">
          <cell r="A59">
            <v>0.03</v>
          </cell>
        </row>
        <row r="60">
          <cell r="A60">
            <v>0.01</v>
          </cell>
        </row>
        <row r="61">
          <cell r="A61">
            <v>0.04</v>
          </cell>
        </row>
        <row r="62">
          <cell r="A62">
            <v>0.12</v>
          </cell>
        </row>
        <row r="63">
          <cell r="A63">
            <v>0</v>
          </cell>
        </row>
        <row r="64">
          <cell r="A64">
            <v>0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1.19</v>
          </cell>
        </row>
        <row r="74">
          <cell r="A74">
            <v>0.05</v>
          </cell>
        </row>
        <row r="75">
          <cell r="A75">
            <v>0.85</v>
          </cell>
        </row>
        <row r="76">
          <cell r="A76">
            <v>0.66</v>
          </cell>
        </row>
        <row r="77">
          <cell r="A77">
            <v>0.56999999999999995</v>
          </cell>
        </row>
        <row r="78">
          <cell r="A78">
            <v>0.22</v>
          </cell>
        </row>
        <row r="79">
          <cell r="A79">
            <v>0.05</v>
          </cell>
        </row>
        <row r="80">
          <cell r="A80">
            <v>0.47</v>
          </cell>
        </row>
        <row r="81">
          <cell r="A81">
            <v>10.53</v>
          </cell>
        </row>
        <row r="82">
          <cell r="A82">
            <v>6.52</v>
          </cell>
        </row>
        <row r="83">
          <cell r="A83">
            <v>8.64</v>
          </cell>
        </row>
        <row r="84">
          <cell r="A84">
            <v>15.03</v>
          </cell>
        </row>
        <row r="85">
          <cell r="A85">
            <v>0.35</v>
          </cell>
        </row>
        <row r="86">
          <cell r="A86">
            <v>0.18</v>
          </cell>
        </row>
        <row r="87">
          <cell r="A87">
            <v>1.88</v>
          </cell>
        </row>
        <row r="88">
          <cell r="A88">
            <v>1.42</v>
          </cell>
        </row>
        <row r="89">
          <cell r="A89">
            <v>0</v>
          </cell>
        </row>
        <row r="90">
          <cell r="A90">
            <v>0.27</v>
          </cell>
        </row>
        <row r="91">
          <cell r="A91">
            <v>4.45</v>
          </cell>
        </row>
        <row r="92">
          <cell r="A92">
            <v>0.94</v>
          </cell>
        </row>
        <row r="93">
          <cell r="A93">
            <v>3.72</v>
          </cell>
        </row>
        <row r="94">
          <cell r="A94">
            <v>0.28999999999999998</v>
          </cell>
        </row>
        <row r="95">
          <cell r="A95">
            <v>0</v>
          </cell>
        </row>
        <row r="96">
          <cell r="A96">
            <v>0</v>
          </cell>
        </row>
        <row r="97">
          <cell r="A97">
            <v>0</v>
          </cell>
        </row>
        <row r="98">
          <cell r="A98">
            <v>0</v>
          </cell>
        </row>
        <row r="99">
          <cell r="A99">
            <v>0.03</v>
          </cell>
        </row>
        <row r="100">
          <cell r="A100">
            <v>0.96</v>
          </cell>
        </row>
        <row r="101">
          <cell r="A101">
            <v>0.77</v>
          </cell>
        </row>
        <row r="102">
          <cell r="A102">
            <v>0.01</v>
          </cell>
        </row>
        <row r="103">
          <cell r="A103">
            <v>8.5399999999999991</v>
          </cell>
        </row>
        <row r="104">
          <cell r="A104">
            <v>6.06</v>
          </cell>
        </row>
        <row r="105">
          <cell r="A105">
            <v>0.43</v>
          </cell>
        </row>
        <row r="106">
          <cell r="A106">
            <v>4.49</v>
          </cell>
        </row>
        <row r="107">
          <cell r="A107">
            <v>0.2</v>
          </cell>
        </row>
        <row r="108">
          <cell r="A108">
            <v>2.09</v>
          </cell>
        </row>
        <row r="109">
          <cell r="A109">
            <v>0.75</v>
          </cell>
        </row>
        <row r="110">
          <cell r="A110">
            <v>4.21</v>
          </cell>
        </row>
        <row r="111">
          <cell r="A111">
            <v>0.01</v>
          </cell>
        </row>
        <row r="112">
          <cell r="A112">
            <v>1.28</v>
          </cell>
        </row>
        <row r="113">
          <cell r="A113">
            <v>0.02</v>
          </cell>
        </row>
        <row r="114">
          <cell r="A114">
            <v>0.02</v>
          </cell>
        </row>
        <row r="115">
          <cell r="A115">
            <v>0.51</v>
          </cell>
        </row>
        <row r="116">
          <cell r="A116">
            <v>5.03</v>
          </cell>
        </row>
        <row r="117">
          <cell r="A117">
            <v>0.5</v>
          </cell>
        </row>
        <row r="118">
          <cell r="A118">
            <v>0.05</v>
          </cell>
        </row>
        <row r="119">
          <cell r="A119">
            <v>0.01</v>
          </cell>
        </row>
        <row r="120">
          <cell r="A120">
            <v>0</v>
          </cell>
        </row>
        <row r="121">
          <cell r="A121">
            <v>0</v>
          </cell>
        </row>
        <row r="122">
          <cell r="A122">
            <v>0</v>
          </cell>
        </row>
        <row r="123">
          <cell r="A123">
            <v>0</v>
          </cell>
        </row>
        <row r="124">
          <cell r="A124">
            <v>0</v>
          </cell>
        </row>
        <row r="125">
          <cell r="A125">
            <v>0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</v>
          </cell>
        </row>
        <row r="129">
          <cell r="A129">
            <v>0.06</v>
          </cell>
        </row>
        <row r="130">
          <cell r="A130">
            <v>0</v>
          </cell>
        </row>
        <row r="131">
          <cell r="A131">
            <v>0.61</v>
          </cell>
        </row>
        <row r="132">
          <cell r="A132">
            <v>0.01</v>
          </cell>
        </row>
        <row r="133">
          <cell r="A133">
            <v>1.66</v>
          </cell>
        </row>
        <row r="134">
          <cell r="A134">
            <v>1.04</v>
          </cell>
        </row>
        <row r="135">
          <cell r="A135">
            <v>2.54</v>
          </cell>
        </row>
        <row r="136">
          <cell r="A136">
            <v>2.29</v>
          </cell>
        </row>
        <row r="137">
          <cell r="A137">
            <v>3.39</v>
          </cell>
        </row>
        <row r="138">
          <cell r="A138">
            <v>0.7</v>
          </cell>
        </row>
        <row r="139">
          <cell r="A139">
            <v>0</v>
          </cell>
        </row>
        <row r="140">
          <cell r="A140">
            <v>0</v>
          </cell>
        </row>
        <row r="141">
          <cell r="A141">
            <v>0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</v>
          </cell>
        </row>
        <row r="145">
          <cell r="A145">
            <v>0</v>
          </cell>
        </row>
        <row r="146">
          <cell r="A146">
            <v>0.01</v>
          </cell>
        </row>
        <row r="147">
          <cell r="A147">
            <v>0.01</v>
          </cell>
        </row>
        <row r="148">
          <cell r="A148">
            <v>0</v>
          </cell>
        </row>
        <row r="149">
          <cell r="A149">
            <v>0</v>
          </cell>
        </row>
        <row r="150">
          <cell r="A150">
            <v>0</v>
          </cell>
        </row>
        <row r="151">
          <cell r="A151">
            <v>0</v>
          </cell>
        </row>
        <row r="152">
          <cell r="A152">
            <v>0.05</v>
          </cell>
        </row>
        <row r="153">
          <cell r="A153">
            <v>0</v>
          </cell>
        </row>
        <row r="154">
          <cell r="A154">
            <v>0.01</v>
          </cell>
        </row>
        <row r="155">
          <cell r="A155">
            <v>0.01</v>
          </cell>
        </row>
        <row r="156">
          <cell r="A156">
            <v>0.92</v>
          </cell>
        </row>
        <row r="157">
          <cell r="A157">
            <v>0.03</v>
          </cell>
        </row>
        <row r="158">
          <cell r="A158">
            <v>0</v>
          </cell>
        </row>
        <row r="159">
          <cell r="A159">
            <v>0.19</v>
          </cell>
        </row>
        <row r="160">
          <cell r="A160">
            <v>1.05</v>
          </cell>
        </row>
        <row r="161">
          <cell r="A161">
            <v>0.47</v>
          </cell>
        </row>
        <row r="162">
          <cell r="A162">
            <v>0</v>
          </cell>
        </row>
        <row r="163">
          <cell r="A163">
            <v>0</v>
          </cell>
        </row>
        <row r="164">
          <cell r="A164">
            <v>0.04</v>
          </cell>
        </row>
        <row r="165">
          <cell r="A165">
            <v>0</v>
          </cell>
        </row>
        <row r="166">
          <cell r="A166">
            <v>0</v>
          </cell>
        </row>
        <row r="167">
          <cell r="A167">
            <v>0</v>
          </cell>
        </row>
        <row r="168">
          <cell r="A168">
            <v>0</v>
          </cell>
        </row>
        <row r="169">
          <cell r="A169">
            <v>0.04</v>
          </cell>
        </row>
        <row r="170">
          <cell r="A170">
            <v>0.37</v>
          </cell>
        </row>
        <row r="171">
          <cell r="A171">
            <v>0.12</v>
          </cell>
        </row>
        <row r="172">
          <cell r="A172">
            <v>0</v>
          </cell>
        </row>
        <row r="173">
          <cell r="A173">
            <v>0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>
            <v>0.01</v>
          </cell>
        </row>
        <row r="177">
          <cell r="A177">
            <v>0</v>
          </cell>
        </row>
        <row r="178">
          <cell r="A178">
            <v>0</v>
          </cell>
        </row>
        <row r="179">
          <cell r="A179">
            <v>0</v>
          </cell>
        </row>
        <row r="180">
          <cell r="A180">
            <v>0</v>
          </cell>
        </row>
        <row r="181">
          <cell r="A181">
            <v>0</v>
          </cell>
        </row>
        <row r="182">
          <cell r="A182">
            <v>0</v>
          </cell>
        </row>
        <row r="183">
          <cell r="A183">
            <v>0</v>
          </cell>
        </row>
        <row r="184">
          <cell r="A184">
            <v>0</v>
          </cell>
        </row>
        <row r="185">
          <cell r="A185">
            <v>0</v>
          </cell>
        </row>
        <row r="186">
          <cell r="A186">
            <v>0</v>
          </cell>
        </row>
        <row r="187">
          <cell r="A187">
            <v>0</v>
          </cell>
        </row>
        <row r="188">
          <cell r="A188">
            <v>0</v>
          </cell>
        </row>
        <row r="189">
          <cell r="A189">
            <v>0</v>
          </cell>
        </row>
        <row r="190">
          <cell r="A190">
            <v>0.02</v>
          </cell>
        </row>
        <row r="191">
          <cell r="A191">
            <v>0.15</v>
          </cell>
        </row>
        <row r="192">
          <cell r="A192">
            <v>0.02</v>
          </cell>
        </row>
        <row r="193">
          <cell r="A193">
            <v>0</v>
          </cell>
        </row>
        <row r="194">
          <cell r="A194">
            <v>0.19</v>
          </cell>
        </row>
        <row r="195">
          <cell r="A195">
            <v>0.06</v>
          </cell>
        </row>
        <row r="196">
          <cell r="A196">
            <v>0.35</v>
          </cell>
        </row>
        <row r="197">
          <cell r="A197">
            <v>0.04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0.01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0.43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0.01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0.03</v>
          </cell>
        </row>
        <row r="217">
          <cell r="A217">
            <v>0.04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0.01</v>
          </cell>
        </row>
        <row r="223">
          <cell r="A223">
            <v>0.02</v>
          </cell>
        </row>
        <row r="224">
          <cell r="A224">
            <v>0.6</v>
          </cell>
        </row>
        <row r="225">
          <cell r="A225">
            <v>0.96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0.78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0.3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0.02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0.05</v>
          </cell>
        </row>
        <row r="259">
          <cell r="A259">
            <v>0.11</v>
          </cell>
        </row>
        <row r="260">
          <cell r="A260">
            <v>0.19</v>
          </cell>
        </row>
        <row r="261">
          <cell r="A261">
            <v>0.88</v>
          </cell>
        </row>
        <row r="262">
          <cell r="A262">
            <v>5.6</v>
          </cell>
        </row>
        <row r="263">
          <cell r="A263">
            <v>0.03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1.1200000000000001</v>
          </cell>
        </row>
        <row r="277">
          <cell r="A277">
            <v>0.01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0.01</v>
          </cell>
        </row>
        <row r="285">
          <cell r="A285">
            <v>0.12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0.05</v>
          </cell>
        </row>
        <row r="289">
          <cell r="A289">
            <v>0.01</v>
          </cell>
        </row>
        <row r="290">
          <cell r="A290">
            <v>0.01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0.02</v>
          </cell>
        </row>
        <row r="295">
          <cell r="A295">
            <v>0.87</v>
          </cell>
        </row>
        <row r="296">
          <cell r="A296">
            <v>1.57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0.01</v>
          </cell>
        </row>
        <row r="300">
          <cell r="A300">
            <v>0.27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0.01</v>
          </cell>
        </row>
        <row r="309">
          <cell r="A309">
            <v>1.2</v>
          </cell>
        </row>
        <row r="310">
          <cell r="A310">
            <v>1.1100000000000001</v>
          </cell>
        </row>
        <row r="311">
          <cell r="A311">
            <v>1.47</v>
          </cell>
        </row>
        <row r="312">
          <cell r="A312">
            <v>1.46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0.02</v>
          </cell>
        </row>
        <row r="316">
          <cell r="A316">
            <v>0.56999999999999995</v>
          </cell>
        </row>
        <row r="317">
          <cell r="A317">
            <v>0.01</v>
          </cell>
        </row>
        <row r="318">
          <cell r="A318">
            <v>0.02</v>
          </cell>
        </row>
        <row r="319">
          <cell r="A319">
            <v>0.13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7.0000000000000007E-2</v>
          </cell>
        </row>
        <row r="323">
          <cell r="A323">
            <v>0.02</v>
          </cell>
        </row>
        <row r="324">
          <cell r="A324">
            <v>0.19</v>
          </cell>
        </row>
        <row r="325">
          <cell r="A325">
            <v>0.26</v>
          </cell>
        </row>
        <row r="326">
          <cell r="A326">
            <v>0.26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0.03</v>
          </cell>
        </row>
        <row r="331">
          <cell r="A331">
            <v>3.51</v>
          </cell>
        </row>
        <row r="332">
          <cell r="A332">
            <v>6.94</v>
          </cell>
        </row>
        <row r="333">
          <cell r="A333">
            <v>0.51</v>
          </cell>
        </row>
        <row r="334">
          <cell r="A334">
            <v>0.06</v>
          </cell>
        </row>
        <row r="335">
          <cell r="A335">
            <v>0.02</v>
          </cell>
        </row>
        <row r="336">
          <cell r="A336">
            <v>0.01</v>
          </cell>
        </row>
        <row r="337">
          <cell r="A337">
            <v>0.03</v>
          </cell>
        </row>
        <row r="338">
          <cell r="A338">
            <v>0</v>
          </cell>
        </row>
        <row r="339">
          <cell r="A339">
            <v>1.37</v>
          </cell>
        </row>
        <row r="340">
          <cell r="A340">
            <v>0.13</v>
          </cell>
        </row>
        <row r="341">
          <cell r="A341">
            <v>0.05</v>
          </cell>
        </row>
        <row r="342">
          <cell r="A342">
            <v>0.22</v>
          </cell>
        </row>
        <row r="343">
          <cell r="A343">
            <v>0.27</v>
          </cell>
        </row>
        <row r="344">
          <cell r="A344">
            <v>0</v>
          </cell>
        </row>
        <row r="345">
          <cell r="A345">
            <v>0.56000000000000005</v>
          </cell>
        </row>
        <row r="346">
          <cell r="A346">
            <v>0.09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0.02</v>
          </cell>
        </row>
        <row r="350">
          <cell r="A350">
            <v>0.08</v>
          </cell>
        </row>
        <row r="351">
          <cell r="A351">
            <v>0</v>
          </cell>
        </row>
        <row r="352">
          <cell r="A352">
            <v>0.03</v>
          </cell>
        </row>
        <row r="353">
          <cell r="A353">
            <v>0</v>
          </cell>
        </row>
        <row r="354">
          <cell r="A354">
            <v>0.08</v>
          </cell>
        </row>
        <row r="355">
          <cell r="A355">
            <v>0.06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0.02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0.2</v>
          </cell>
        </row>
        <row r="364">
          <cell r="A364">
            <v>0.05</v>
          </cell>
        </row>
        <row r="365">
          <cell r="A365">
            <v>0</v>
          </cell>
        </row>
        <row r="366">
          <cell r="A366">
            <v>0</v>
          </cell>
        </row>
      </sheetData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20_Humid"/>
      <sheetName val="data"/>
    </sheetNames>
    <sheetDataSet>
      <sheetData sheetId="0"/>
      <sheetData sheetId="1">
        <row r="1">
          <cell r="A1">
            <v>77</v>
          </cell>
        </row>
      </sheetData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20_WSpeed"/>
      <sheetName val="data"/>
    </sheetNames>
    <sheetDataSet>
      <sheetData sheetId="0"/>
      <sheetData sheetId="1">
        <row r="1">
          <cell r="A1">
            <v>1.43</v>
          </cell>
        </row>
      </sheetData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20_Rad"/>
      <sheetName val="data"/>
    </sheetNames>
    <sheetDataSet>
      <sheetData sheetId="0" refreshError="1"/>
      <sheetData sheetId="1">
        <row r="1">
          <cell r="A1">
            <v>10.58</v>
          </cell>
        </row>
        <row r="2">
          <cell r="A2">
            <v>5.49</v>
          </cell>
        </row>
        <row r="3">
          <cell r="A3">
            <v>9.49</v>
          </cell>
        </row>
        <row r="4">
          <cell r="A4">
            <v>4.6100000000000003</v>
          </cell>
        </row>
        <row r="5">
          <cell r="A5">
            <v>10.32</v>
          </cell>
        </row>
        <row r="6">
          <cell r="A6">
            <v>10.43</v>
          </cell>
        </row>
        <row r="7">
          <cell r="A7">
            <v>10.46</v>
          </cell>
        </row>
        <row r="8">
          <cell r="A8">
            <v>9.9</v>
          </cell>
        </row>
        <row r="9">
          <cell r="A9">
            <v>9.2899999999999991</v>
          </cell>
        </row>
        <row r="10">
          <cell r="A10">
            <v>6.66</v>
          </cell>
        </row>
        <row r="11">
          <cell r="A11">
            <v>10.46</v>
          </cell>
        </row>
        <row r="12">
          <cell r="A12">
            <v>11.41</v>
          </cell>
        </row>
        <row r="13">
          <cell r="A13">
            <v>10.93</v>
          </cell>
        </row>
        <row r="14">
          <cell r="A14">
            <v>10.88</v>
          </cell>
        </row>
        <row r="15">
          <cell r="A15">
            <v>10</v>
          </cell>
        </row>
        <row r="16">
          <cell r="A16">
            <v>11.43</v>
          </cell>
        </row>
        <row r="17">
          <cell r="A17">
            <v>10.88</v>
          </cell>
        </row>
        <row r="18">
          <cell r="A18">
            <v>4.28</v>
          </cell>
        </row>
        <row r="19">
          <cell r="A19">
            <v>8.19</v>
          </cell>
        </row>
        <row r="20">
          <cell r="A20">
            <v>3.43</v>
          </cell>
        </row>
        <row r="21">
          <cell r="A21">
            <v>5.65</v>
          </cell>
        </row>
        <row r="22">
          <cell r="A22">
            <v>7.64</v>
          </cell>
        </row>
        <row r="23">
          <cell r="A23">
            <v>9.41</v>
          </cell>
        </row>
        <row r="24">
          <cell r="A24">
            <v>6.81</v>
          </cell>
        </row>
        <row r="25">
          <cell r="A25">
            <v>5.64</v>
          </cell>
        </row>
        <row r="26">
          <cell r="A26">
            <v>11.51</v>
          </cell>
        </row>
        <row r="27">
          <cell r="A27">
            <v>12.4</v>
          </cell>
        </row>
        <row r="28">
          <cell r="A28">
            <v>11.09</v>
          </cell>
        </row>
        <row r="29">
          <cell r="A29">
            <v>9.48</v>
          </cell>
        </row>
        <row r="30">
          <cell r="A30">
            <v>11.94</v>
          </cell>
        </row>
        <row r="31">
          <cell r="A31">
            <v>12.62</v>
          </cell>
        </row>
        <row r="32">
          <cell r="A32">
            <v>12.63</v>
          </cell>
        </row>
        <row r="33">
          <cell r="A33">
            <v>13.12</v>
          </cell>
        </row>
        <row r="34">
          <cell r="A34">
            <v>14.21</v>
          </cell>
        </row>
        <row r="35">
          <cell r="A35">
            <v>13.85</v>
          </cell>
        </row>
        <row r="36">
          <cell r="A36">
            <v>5.96</v>
          </cell>
        </row>
        <row r="37">
          <cell r="A37">
            <v>11.29</v>
          </cell>
        </row>
        <row r="38">
          <cell r="A38">
            <v>11.31</v>
          </cell>
        </row>
        <row r="39">
          <cell r="A39">
            <v>8.5500000000000007</v>
          </cell>
        </row>
        <row r="40">
          <cell r="A40">
            <v>13.94</v>
          </cell>
        </row>
        <row r="41">
          <cell r="A41">
            <v>14.6</v>
          </cell>
        </row>
        <row r="42">
          <cell r="A42">
            <v>14.79</v>
          </cell>
        </row>
        <row r="43">
          <cell r="A43">
            <v>11.41</v>
          </cell>
        </row>
        <row r="44">
          <cell r="A44">
            <v>11.1</v>
          </cell>
        </row>
        <row r="45">
          <cell r="A45">
            <v>15.37</v>
          </cell>
        </row>
        <row r="46">
          <cell r="A46">
            <v>14.8</v>
          </cell>
        </row>
        <row r="47">
          <cell r="A47">
            <v>11.63</v>
          </cell>
        </row>
        <row r="48">
          <cell r="A48">
            <v>14.82</v>
          </cell>
        </row>
        <row r="49">
          <cell r="A49">
            <v>4.75</v>
          </cell>
        </row>
        <row r="50">
          <cell r="A50">
            <v>9.7899999999999991</v>
          </cell>
        </row>
        <row r="51">
          <cell r="A51">
            <v>16.36</v>
          </cell>
        </row>
        <row r="52">
          <cell r="A52">
            <v>15.34</v>
          </cell>
        </row>
        <row r="53">
          <cell r="A53">
            <v>17.309999999999999</v>
          </cell>
        </row>
        <row r="54">
          <cell r="A54">
            <v>17.97</v>
          </cell>
        </row>
        <row r="55">
          <cell r="A55">
            <v>18.05</v>
          </cell>
        </row>
        <row r="56">
          <cell r="A56">
            <v>17.2</v>
          </cell>
        </row>
        <row r="57">
          <cell r="A57">
            <v>17.850000000000001</v>
          </cell>
        </row>
        <row r="58">
          <cell r="A58">
            <v>18.239999999999998</v>
          </cell>
        </row>
        <row r="59">
          <cell r="A59">
            <v>17.600000000000001</v>
          </cell>
        </row>
        <row r="60">
          <cell r="A60">
            <v>17.3</v>
          </cell>
        </row>
        <row r="61">
          <cell r="A61">
            <v>10</v>
          </cell>
        </row>
        <row r="62">
          <cell r="A62">
            <v>17.97</v>
          </cell>
        </row>
        <row r="63">
          <cell r="A63">
            <v>16.32</v>
          </cell>
        </row>
        <row r="64">
          <cell r="A64">
            <v>18.61</v>
          </cell>
        </row>
        <row r="65">
          <cell r="A65">
            <v>17.72</v>
          </cell>
        </row>
        <row r="66">
          <cell r="A66">
            <v>18.190000000000001</v>
          </cell>
        </row>
        <row r="67">
          <cell r="A67">
            <v>18.82</v>
          </cell>
        </row>
        <row r="68">
          <cell r="A68">
            <v>19.88</v>
          </cell>
        </row>
        <row r="69">
          <cell r="A69">
            <v>17.559999999999999</v>
          </cell>
        </row>
        <row r="70">
          <cell r="A70">
            <v>19.55</v>
          </cell>
        </row>
        <row r="71">
          <cell r="A71">
            <v>20.49</v>
          </cell>
        </row>
        <row r="72">
          <cell r="A72">
            <v>18.18</v>
          </cell>
        </row>
        <row r="73">
          <cell r="A73">
            <v>15.33</v>
          </cell>
        </row>
        <row r="74">
          <cell r="A74">
            <v>18.43</v>
          </cell>
        </row>
        <row r="75">
          <cell r="A75">
            <v>16.02</v>
          </cell>
        </row>
        <row r="76">
          <cell r="A76">
            <v>8.68</v>
          </cell>
        </row>
        <row r="77">
          <cell r="A77">
            <v>7.46</v>
          </cell>
        </row>
        <row r="78">
          <cell r="A78">
            <v>12.41</v>
          </cell>
        </row>
        <row r="79">
          <cell r="A79">
            <v>9.33</v>
          </cell>
        </row>
        <row r="80">
          <cell r="A80">
            <v>7.12</v>
          </cell>
        </row>
        <row r="81">
          <cell r="A81">
            <v>6.39</v>
          </cell>
        </row>
        <row r="82">
          <cell r="A82">
            <v>7.2</v>
          </cell>
        </row>
        <row r="83">
          <cell r="A83">
            <v>8.69</v>
          </cell>
        </row>
        <row r="84">
          <cell r="A84">
            <v>2.74</v>
          </cell>
        </row>
        <row r="85">
          <cell r="A85">
            <v>17.309999999999999</v>
          </cell>
        </row>
        <row r="86">
          <cell r="A86">
            <v>19.13</v>
          </cell>
        </row>
        <row r="87">
          <cell r="A87">
            <v>10.050000000000001</v>
          </cell>
        </row>
        <row r="88">
          <cell r="A88">
            <v>18.46</v>
          </cell>
        </row>
        <row r="89">
          <cell r="A89">
            <v>23.19</v>
          </cell>
        </row>
        <row r="90">
          <cell r="A90">
            <v>15.57</v>
          </cell>
        </row>
        <row r="91">
          <cell r="A91">
            <v>13.32</v>
          </cell>
        </row>
        <row r="92">
          <cell r="A92">
            <v>19.41</v>
          </cell>
        </row>
        <row r="93">
          <cell r="A93">
            <v>15.67</v>
          </cell>
        </row>
        <row r="94">
          <cell r="A94">
            <v>20.93</v>
          </cell>
        </row>
        <row r="95">
          <cell r="A95">
            <v>20.329999999999998</v>
          </cell>
        </row>
        <row r="96">
          <cell r="A96">
            <v>21.71</v>
          </cell>
        </row>
        <row r="97">
          <cell r="A97">
            <v>16.54</v>
          </cell>
        </row>
        <row r="98">
          <cell r="A98">
            <v>17.760000000000002</v>
          </cell>
        </row>
        <row r="99">
          <cell r="A99">
            <v>21.84</v>
          </cell>
        </row>
        <row r="100">
          <cell r="A100">
            <v>16.739999999999998</v>
          </cell>
        </row>
        <row r="101">
          <cell r="A101">
            <v>17.41</v>
          </cell>
        </row>
        <row r="102">
          <cell r="A102">
            <v>23.7</v>
          </cell>
        </row>
        <row r="103">
          <cell r="A103">
            <v>10.38</v>
          </cell>
        </row>
        <row r="104">
          <cell r="A104">
            <v>14.59</v>
          </cell>
        </row>
        <row r="105">
          <cell r="A105">
            <v>14.63</v>
          </cell>
        </row>
        <row r="106">
          <cell r="A106">
            <v>13.45</v>
          </cell>
        </row>
        <row r="107">
          <cell r="A107">
            <v>17.03</v>
          </cell>
        </row>
        <row r="108">
          <cell r="A108">
            <v>17.02</v>
          </cell>
        </row>
        <row r="109">
          <cell r="A109">
            <v>9.76</v>
          </cell>
        </row>
        <row r="110">
          <cell r="A110">
            <v>12.75</v>
          </cell>
        </row>
        <row r="111">
          <cell r="A111">
            <v>21.33</v>
          </cell>
        </row>
        <row r="112">
          <cell r="A112">
            <v>22.88</v>
          </cell>
        </row>
        <row r="113">
          <cell r="A113">
            <v>17.8</v>
          </cell>
        </row>
        <row r="114">
          <cell r="A114">
            <v>19.97</v>
          </cell>
        </row>
        <row r="115">
          <cell r="A115">
            <v>20.02</v>
          </cell>
        </row>
        <row r="116">
          <cell r="A116">
            <v>5.33</v>
          </cell>
        </row>
        <row r="117">
          <cell r="A117">
            <v>21.53</v>
          </cell>
        </row>
        <row r="118">
          <cell r="A118">
            <v>23.03</v>
          </cell>
        </row>
        <row r="119">
          <cell r="A119">
            <v>20.62</v>
          </cell>
        </row>
        <row r="120">
          <cell r="A120">
            <v>28.62</v>
          </cell>
        </row>
        <row r="121">
          <cell r="A121">
            <v>24.16</v>
          </cell>
        </row>
        <row r="122">
          <cell r="A122">
            <v>27.13</v>
          </cell>
        </row>
        <row r="123">
          <cell r="A123">
            <v>27.24</v>
          </cell>
        </row>
        <row r="124">
          <cell r="A124">
            <v>28.4</v>
          </cell>
        </row>
        <row r="125">
          <cell r="A125">
            <v>26.77</v>
          </cell>
        </row>
        <row r="126">
          <cell r="A126">
            <v>25.28</v>
          </cell>
        </row>
        <row r="127">
          <cell r="A127">
            <v>25.89</v>
          </cell>
        </row>
        <row r="128">
          <cell r="A128">
            <v>21.2</v>
          </cell>
        </row>
        <row r="129">
          <cell r="A129">
            <v>25.51</v>
          </cell>
        </row>
        <row r="130">
          <cell r="A130">
            <v>23.54</v>
          </cell>
        </row>
        <row r="131">
          <cell r="A131">
            <v>23.53</v>
          </cell>
        </row>
        <row r="132">
          <cell r="A132">
            <v>28.69</v>
          </cell>
        </row>
        <row r="133">
          <cell r="A133">
            <v>14.7</v>
          </cell>
        </row>
        <row r="134">
          <cell r="A134">
            <v>29.65</v>
          </cell>
        </row>
        <row r="135">
          <cell r="A135">
            <v>20.54</v>
          </cell>
        </row>
        <row r="136">
          <cell r="A136">
            <v>11.63</v>
          </cell>
        </row>
        <row r="137">
          <cell r="A137">
            <v>19.57</v>
          </cell>
        </row>
        <row r="138">
          <cell r="A138">
            <v>20.04</v>
          </cell>
        </row>
        <row r="139">
          <cell r="A139">
            <v>28.45</v>
          </cell>
        </row>
        <row r="140">
          <cell r="A140">
            <v>29.58</v>
          </cell>
        </row>
        <row r="141">
          <cell r="A141">
            <v>29.51</v>
          </cell>
        </row>
        <row r="142">
          <cell r="A142">
            <v>29.33</v>
          </cell>
        </row>
        <row r="143">
          <cell r="A143">
            <v>29.72</v>
          </cell>
        </row>
        <row r="144">
          <cell r="A144">
            <v>29.04</v>
          </cell>
        </row>
        <row r="145">
          <cell r="A145">
            <v>29.79</v>
          </cell>
        </row>
        <row r="146">
          <cell r="A146">
            <v>25.71</v>
          </cell>
        </row>
        <row r="147">
          <cell r="A147">
            <v>28.5</v>
          </cell>
        </row>
        <row r="148">
          <cell r="A148">
            <v>26.32</v>
          </cell>
        </row>
        <row r="149">
          <cell r="A149">
            <v>23.19</v>
          </cell>
        </row>
        <row r="150">
          <cell r="A150">
            <v>29.34</v>
          </cell>
        </row>
        <row r="151">
          <cell r="A151">
            <v>29.82</v>
          </cell>
        </row>
        <row r="152">
          <cell r="A152">
            <v>19.649999999999999</v>
          </cell>
        </row>
        <row r="153">
          <cell r="A153">
            <v>27.45</v>
          </cell>
        </row>
        <row r="154">
          <cell r="A154">
            <v>24.44</v>
          </cell>
        </row>
        <row r="155">
          <cell r="A155">
            <v>29.1</v>
          </cell>
        </row>
        <row r="156">
          <cell r="A156">
            <v>25.68</v>
          </cell>
        </row>
        <row r="157">
          <cell r="A157">
            <v>30.93</v>
          </cell>
        </row>
        <row r="158">
          <cell r="A158">
            <v>25.04</v>
          </cell>
        </row>
        <row r="159">
          <cell r="A159">
            <v>25.53</v>
          </cell>
        </row>
        <row r="160">
          <cell r="A160">
            <v>21.12</v>
          </cell>
        </row>
        <row r="161">
          <cell r="A161">
            <v>23.58</v>
          </cell>
        </row>
        <row r="162">
          <cell r="A162">
            <v>27.02</v>
          </cell>
        </row>
        <row r="163">
          <cell r="A163">
            <v>31.26</v>
          </cell>
        </row>
        <row r="164">
          <cell r="A164">
            <v>29.21</v>
          </cell>
        </row>
        <row r="165">
          <cell r="A165">
            <v>31.2</v>
          </cell>
        </row>
        <row r="166">
          <cell r="A166">
            <v>30.06</v>
          </cell>
        </row>
        <row r="167">
          <cell r="A167">
            <v>31.34</v>
          </cell>
        </row>
        <row r="168">
          <cell r="A168">
            <v>29.1</v>
          </cell>
        </row>
        <row r="169">
          <cell r="A169">
            <v>28.67</v>
          </cell>
        </row>
        <row r="170">
          <cell r="A170">
            <v>28.28</v>
          </cell>
        </row>
        <row r="171">
          <cell r="A171">
            <v>26.73</v>
          </cell>
        </row>
        <row r="172">
          <cell r="A172">
            <v>30.31</v>
          </cell>
        </row>
        <row r="173">
          <cell r="A173">
            <v>30.79</v>
          </cell>
        </row>
        <row r="174">
          <cell r="A174">
            <v>30.74</v>
          </cell>
        </row>
        <row r="175">
          <cell r="A175">
            <v>30.43</v>
          </cell>
        </row>
        <row r="176">
          <cell r="A176">
            <v>23.17</v>
          </cell>
        </row>
        <row r="177">
          <cell r="A177">
            <v>29.05</v>
          </cell>
        </row>
        <row r="178">
          <cell r="A178">
            <v>29.12</v>
          </cell>
        </row>
        <row r="179">
          <cell r="A179">
            <v>27.94</v>
          </cell>
        </row>
        <row r="180">
          <cell r="A180">
            <v>30.12</v>
          </cell>
        </row>
        <row r="181">
          <cell r="A181">
            <v>29.09</v>
          </cell>
        </row>
        <row r="182">
          <cell r="A182">
            <v>26.97</v>
          </cell>
        </row>
        <row r="183">
          <cell r="A183">
            <v>30.65</v>
          </cell>
        </row>
        <row r="184">
          <cell r="A184">
            <v>28.69</v>
          </cell>
        </row>
        <row r="185">
          <cell r="A185">
            <v>28.97</v>
          </cell>
        </row>
        <row r="186">
          <cell r="A186">
            <v>28.59</v>
          </cell>
        </row>
        <row r="187">
          <cell r="A187">
            <v>29.4</v>
          </cell>
        </row>
        <row r="188">
          <cell r="A188">
            <v>29.99</v>
          </cell>
        </row>
        <row r="189">
          <cell r="A189">
            <v>30.12</v>
          </cell>
        </row>
        <row r="190">
          <cell r="A190">
            <v>25.87</v>
          </cell>
        </row>
        <row r="191">
          <cell r="A191">
            <v>27.2</v>
          </cell>
        </row>
        <row r="192">
          <cell r="A192">
            <v>28.95</v>
          </cell>
        </row>
        <row r="193">
          <cell r="A193">
            <v>29.13</v>
          </cell>
        </row>
        <row r="194">
          <cell r="A194">
            <v>23.18</v>
          </cell>
        </row>
        <row r="195">
          <cell r="A195">
            <v>28.93</v>
          </cell>
        </row>
        <row r="196">
          <cell r="A196">
            <v>20.260000000000002</v>
          </cell>
        </row>
        <row r="197">
          <cell r="A197">
            <v>28.57</v>
          </cell>
        </row>
        <row r="198">
          <cell r="A198">
            <v>27.75</v>
          </cell>
        </row>
        <row r="199">
          <cell r="A199">
            <v>27.58</v>
          </cell>
        </row>
        <row r="200">
          <cell r="A200">
            <v>28.91</v>
          </cell>
        </row>
        <row r="201">
          <cell r="A201">
            <v>27.69</v>
          </cell>
        </row>
        <row r="202">
          <cell r="A202">
            <v>28.2</v>
          </cell>
        </row>
        <row r="203">
          <cell r="A203">
            <v>27.39</v>
          </cell>
        </row>
        <row r="204">
          <cell r="A204">
            <v>27.83</v>
          </cell>
        </row>
        <row r="205">
          <cell r="A205">
            <v>28.59</v>
          </cell>
        </row>
        <row r="206">
          <cell r="A206">
            <v>27.1</v>
          </cell>
        </row>
        <row r="207">
          <cell r="A207">
            <v>28.02</v>
          </cell>
        </row>
        <row r="208">
          <cell r="A208">
            <v>28.39</v>
          </cell>
        </row>
        <row r="209">
          <cell r="A209">
            <v>25.35</v>
          </cell>
        </row>
        <row r="210">
          <cell r="A210">
            <v>27.56</v>
          </cell>
        </row>
        <row r="211">
          <cell r="A211">
            <v>26.76</v>
          </cell>
        </row>
        <row r="212">
          <cell r="A212">
            <v>26.8</v>
          </cell>
        </row>
        <row r="213">
          <cell r="A213">
            <v>26.24</v>
          </cell>
        </row>
        <row r="214">
          <cell r="A214">
            <v>21.18</v>
          </cell>
        </row>
        <row r="215">
          <cell r="A215">
            <v>26.94</v>
          </cell>
        </row>
        <row r="216">
          <cell r="A216">
            <v>23.21</v>
          </cell>
        </row>
        <row r="217">
          <cell r="A217">
            <v>23.05</v>
          </cell>
        </row>
        <row r="218">
          <cell r="A218">
            <v>26.97</v>
          </cell>
        </row>
        <row r="219">
          <cell r="A219">
            <v>27.01</v>
          </cell>
        </row>
        <row r="220">
          <cell r="A220">
            <v>26.1</v>
          </cell>
        </row>
        <row r="221">
          <cell r="A221">
            <v>26.68</v>
          </cell>
        </row>
        <row r="222">
          <cell r="A222">
            <v>27.05</v>
          </cell>
        </row>
        <row r="223">
          <cell r="A223">
            <v>23.74</v>
          </cell>
        </row>
        <row r="224">
          <cell r="A224">
            <v>20.07</v>
          </cell>
        </row>
        <row r="225">
          <cell r="A225">
            <v>24.64</v>
          </cell>
        </row>
        <row r="226">
          <cell r="A226">
            <v>26.81</v>
          </cell>
        </row>
        <row r="227">
          <cell r="A227">
            <v>26.57</v>
          </cell>
        </row>
        <row r="228">
          <cell r="A228">
            <v>26.72</v>
          </cell>
        </row>
        <row r="229">
          <cell r="A229">
            <v>27.62</v>
          </cell>
        </row>
        <row r="230">
          <cell r="A230">
            <v>27.47</v>
          </cell>
        </row>
        <row r="231">
          <cell r="A231">
            <v>24.56</v>
          </cell>
        </row>
        <row r="232">
          <cell r="A232">
            <v>25.44</v>
          </cell>
        </row>
        <row r="233">
          <cell r="A233">
            <v>21.7</v>
          </cell>
        </row>
        <row r="234">
          <cell r="A234">
            <v>24.66</v>
          </cell>
        </row>
        <row r="235">
          <cell r="A235">
            <v>25.69</v>
          </cell>
        </row>
        <row r="236">
          <cell r="A236">
            <v>22.98</v>
          </cell>
        </row>
        <row r="237">
          <cell r="A237">
            <v>23.53</v>
          </cell>
        </row>
        <row r="238">
          <cell r="A238">
            <v>25.36</v>
          </cell>
        </row>
        <row r="239">
          <cell r="A239">
            <v>24.63</v>
          </cell>
        </row>
        <row r="240">
          <cell r="A240">
            <v>24.5</v>
          </cell>
        </row>
        <row r="241">
          <cell r="A241">
            <v>24.9</v>
          </cell>
        </row>
        <row r="242">
          <cell r="A242">
            <v>24.28</v>
          </cell>
        </row>
        <row r="243">
          <cell r="A243">
            <v>19.62</v>
          </cell>
        </row>
        <row r="244">
          <cell r="A244">
            <v>23.66</v>
          </cell>
        </row>
        <row r="245">
          <cell r="A245">
            <v>15.66</v>
          </cell>
        </row>
        <row r="246">
          <cell r="A246">
            <v>21.16</v>
          </cell>
        </row>
        <row r="247">
          <cell r="A247">
            <v>23.82</v>
          </cell>
        </row>
        <row r="248">
          <cell r="A248">
            <v>23.46</v>
          </cell>
        </row>
        <row r="249">
          <cell r="A249">
            <v>23.87</v>
          </cell>
        </row>
        <row r="250">
          <cell r="A250">
            <v>22.41</v>
          </cell>
        </row>
        <row r="251">
          <cell r="A251">
            <v>18.75</v>
          </cell>
        </row>
        <row r="252">
          <cell r="A252">
            <v>16.84</v>
          </cell>
        </row>
        <row r="253">
          <cell r="A253">
            <v>22.62</v>
          </cell>
        </row>
        <row r="254">
          <cell r="A254">
            <v>22.45</v>
          </cell>
        </row>
        <row r="255">
          <cell r="A255">
            <v>22.32</v>
          </cell>
        </row>
        <row r="256">
          <cell r="A256">
            <v>21.97</v>
          </cell>
        </row>
        <row r="257">
          <cell r="A257">
            <v>16.489999999999998</v>
          </cell>
        </row>
        <row r="258">
          <cell r="A258">
            <v>18.27</v>
          </cell>
        </row>
        <row r="259">
          <cell r="A259">
            <v>20.69</v>
          </cell>
        </row>
        <row r="260">
          <cell r="A260">
            <v>18.64</v>
          </cell>
        </row>
        <row r="261">
          <cell r="A261">
            <v>12.67</v>
          </cell>
        </row>
        <row r="262">
          <cell r="A262">
            <v>8.81</v>
          </cell>
        </row>
        <row r="263">
          <cell r="A263">
            <v>20.78</v>
          </cell>
        </row>
        <row r="264">
          <cell r="A264">
            <v>19.850000000000001</v>
          </cell>
        </row>
        <row r="265">
          <cell r="A265">
            <v>15.22</v>
          </cell>
        </row>
        <row r="266">
          <cell r="A266">
            <v>18.18</v>
          </cell>
        </row>
        <row r="267">
          <cell r="A267">
            <v>14.99</v>
          </cell>
        </row>
        <row r="268">
          <cell r="A268">
            <v>16.23</v>
          </cell>
        </row>
        <row r="269">
          <cell r="A269">
            <v>19.420000000000002</v>
          </cell>
        </row>
        <row r="270">
          <cell r="A270">
            <v>19.829999999999998</v>
          </cell>
        </row>
        <row r="271">
          <cell r="A271">
            <v>20.05</v>
          </cell>
        </row>
        <row r="272">
          <cell r="A272">
            <v>20.8</v>
          </cell>
        </row>
        <row r="273">
          <cell r="A273">
            <v>19.25</v>
          </cell>
        </row>
        <row r="274">
          <cell r="A274">
            <v>13.43</v>
          </cell>
        </row>
        <row r="275">
          <cell r="A275">
            <v>18.170000000000002</v>
          </cell>
        </row>
        <row r="276">
          <cell r="A276">
            <v>9.0500000000000007</v>
          </cell>
        </row>
        <row r="277">
          <cell r="A277">
            <v>20.03</v>
          </cell>
        </row>
        <row r="278">
          <cell r="A278">
            <v>19.010000000000002</v>
          </cell>
        </row>
        <row r="279">
          <cell r="A279">
            <v>17.670000000000002</v>
          </cell>
        </row>
        <row r="280">
          <cell r="A280">
            <v>18.93</v>
          </cell>
        </row>
        <row r="281">
          <cell r="A281">
            <v>18.61</v>
          </cell>
        </row>
        <row r="282">
          <cell r="A282">
            <v>17.79</v>
          </cell>
        </row>
        <row r="283">
          <cell r="A283">
            <v>15.05</v>
          </cell>
        </row>
        <row r="284">
          <cell r="A284">
            <v>14.01</v>
          </cell>
        </row>
        <row r="285">
          <cell r="A285">
            <v>10.93</v>
          </cell>
        </row>
        <row r="286">
          <cell r="A286">
            <v>18.41</v>
          </cell>
        </row>
        <row r="287">
          <cell r="A287">
            <v>17.3</v>
          </cell>
        </row>
        <row r="288">
          <cell r="A288">
            <v>16.84</v>
          </cell>
        </row>
        <row r="289">
          <cell r="A289">
            <v>17.3</v>
          </cell>
        </row>
        <row r="290">
          <cell r="A290">
            <v>17.399999999999999</v>
          </cell>
        </row>
        <row r="291">
          <cell r="A291">
            <v>16.86</v>
          </cell>
        </row>
        <row r="292">
          <cell r="A292">
            <v>16.52</v>
          </cell>
        </row>
        <row r="293">
          <cell r="A293">
            <v>16.13</v>
          </cell>
        </row>
        <row r="294">
          <cell r="A294">
            <v>11.32</v>
          </cell>
        </row>
        <row r="295">
          <cell r="A295">
            <v>13.08</v>
          </cell>
        </row>
        <row r="296">
          <cell r="A296">
            <v>3.99</v>
          </cell>
        </row>
        <row r="297">
          <cell r="A297">
            <v>13.13</v>
          </cell>
        </row>
        <row r="298">
          <cell r="A298">
            <v>16.149999999999999</v>
          </cell>
        </row>
        <row r="299">
          <cell r="A299">
            <v>15.66</v>
          </cell>
        </row>
        <row r="300">
          <cell r="A300">
            <v>15.2</v>
          </cell>
        </row>
        <row r="301">
          <cell r="A301">
            <v>15.01</v>
          </cell>
        </row>
        <row r="302">
          <cell r="A302">
            <v>14.75</v>
          </cell>
        </row>
        <row r="303">
          <cell r="A303">
            <v>14.92</v>
          </cell>
        </row>
        <row r="304">
          <cell r="A304">
            <v>14.92</v>
          </cell>
        </row>
        <row r="305">
          <cell r="A305">
            <v>12.7</v>
          </cell>
        </row>
        <row r="306">
          <cell r="A306">
            <v>14.09</v>
          </cell>
        </row>
        <row r="307">
          <cell r="A307">
            <v>13.96</v>
          </cell>
        </row>
        <row r="308">
          <cell r="A308">
            <v>13.3</v>
          </cell>
        </row>
        <row r="309">
          <cell r="A309">
            <v>8.18</v>
          </cell>
        </row>
        <row r="310">
          <cell r="A310">
            <v>4.2</v>
          </cell>
        </row>
        <row r="311">
          <cell r="A311">
            <v>8.85</v>
          </cell>
        </row>
        <row r="312">
          <cell r="A312">
            <v>12.62</v>
          </cell>
        </row>
        <row r="313">
          <cell r="A313">
            <v>11.65</v>
          </cell>
        </row>
        <row r="314">
          <cell r="A314">
            <v>12.56</v>
          </cell>
        </row>
        <row r="315">
          <cell r="A315">
            <v>11.98</v>
          </cell>
        </row>
        <row r="316">
          <cell r="A316">
            <v>10.57</v>
          </cell>
        </row>
        <row r="317">
          <cell r="A317">
            <v>11.57</v>
          </cell>
        </row>
        <row r="318">
          <cell r="A318">
            <v>10.71</v>
          </cell>
        </row>
        <row r="319">
          <cell r="A319">
            <v>5.52</v>
          </cell>
        </row>
        <row r="320">
          <cell r="A320">
            <v>11.54</v>
          </cell>
        </row>
        <row r="321">
          <cell r="A321">
            <v>11.07</v>
          </cell>
        </row>
        <row r="322">
          <cell r="A322">
            <v>11.23</v>
          </cell>
        </row>
        <row r="323">
          <cell r="A323">
            <v>10.19</v>
          </cell>
        </row>
        <row r="324">
          <cell r="A324">
            <v>9.24</v>
          </cell>
        </row>
        <row r="325">
          <cell r="A325">
            <v>11.04</v>
          </cell>
        </row>
        <row r="326">
          <cell r="A326">
            <v>10.37</v>
          </cell>
        </row>
        <row r="327">
          <cell r="A327">
            <v>11.62</v>
          </cell>
        </row>
        <row r="328">
          <cell r="A328">
            <v>11.6</v>
          </cell>
        </row>
        <row r="329">
          <cell r="A329">
            <v>9.82</v>
          </cell>
        </row>
        <row r="330">
          <cell r="A330">
            <v>10.3</v>
          </cell>
        </row>
        <row r="331">
          <cell r="A331">
            <v>5.0599999999999996</v>
          </cell>
        </row>
        <row r="332">
          <cell r="A332">
            <v>3.63</v>
          </cell>
        </row>
        <row r="333">
          <cell r="A333">
            <v>10.1</v>
          </cell>
        </row>
        <row r="334">
          <cell r="A334">
            <v>10.73</v>
          </cell>
        </row>
        <row r="335">
          <cell r="A335">
            <v>8.27</v>
          </cell>
        </row>
        <row r="336">
          <cell r="A336">
            <v>10.41</v>
          </cell>
        </row>
        <row r="337">
          <cell r="A337">
            <v>9.61</v>
          </cell>
        </row>
        <row r="338">
          <cell r="A338">
            <v>10.99</v>
          </cell>
        </row>
        <row r="339">
          <cell r="A339">
            <v>7.69</v>
          </cell>
        </row>
        <row r="340">
          <cell r="A340">
            <v>10.76</v>
          </cell>
        </row>
        <row r="341">
          <cell r="A341">
            <v>10.93</v>
          </cell>
        </row>
        <row r="342">
          <cell r="A342">
            <v>6.34</v>
          </cell>
        </row>
        <row r="343">
          <cell r="A343">
            <v>7.38</v>
          </cell>
        </row>
        <row r="344">
          <cell r="A344">
            <v>10.77</v>
          </cell>
        </row>
        <row r="345">
          <cell r="A345">
            <v>5.12</v>
          </cell>
        </row>
        <row r="346">
          <cell r="A346">
            <v>5.61</v>
          </cell>
        </row>
        <row r="347">
          <cell r="A347">
            <v>10.66</v>
          </cell>
        </row>
        <row r="348">
          <cell r="A348">
            <v>10.42</v>
          </cell>
        </row>
        <row r="349">
          <cell r="A349">
            <v>6.93</v>
          </cell>
        </row>
        <row r="350">
          <cell r="A350">
            <v>9.7100000000000009</v>
          </cell>
        </row>
        <row r="351">
          <cell r="A351">
            <v>9.9700000000000006</v>
          </cell>
        </row>
        <row r="352">
          <cell r="A352">
            <v>9.0399999999999991</v>
          </cell>
        </row>
        <row r="353">
          <cell r="A353">
            <v>9.6300000000000008</v>
          </cell>
        </row>
        <row r="354">
          <cell r="A354">
            <v>9.02</v>
          </cell>
        </row>
        <row r="355">
          <cell r="A355">
            <v>8.6199999999999992</v>
          </cell>
        </row>
        <row r="356">
          <cell r="A356">
            <v>9.73</v>
          </cell>
        </row>
        <row r="357">
          <cell r="A357">
            <v>9.91</v>
          </cell>
        </row>
        <row r="358">
          <cell r="A358">
            <v>10.18</v>
          </cell>
        </row>
        <row r="359">
          <cell r="A359">
            <v>9.9</v>
          </cell>
        </row>
        <row r="360">
          <cell r="A360">
            <v>6.5</v>
          </cell>
        </row>
        <row r="361">
          <cell r="A361">
            <v>10.82</v>
          </cell>
        </row>
        <row r="362">
          <cell r="A362">
            <v>10.71</v>
          </cell>
        </row>
        <row r="363">
          <cell r="A363">
            <v>7.37</v>
          </cell>
        </row>
        <row r="364">
          <cell r="A364">
            <v>10.34</v>
          </cell>
        </row>
        <row r="365">
          <cell r="A365">
            <v>10.8</v>
          </cell>
        </row>
        <row r="366">
          <cell r="A366">
            <v>10.9</v>
          </cell>
        </row>
      </sheetData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21_Temp_max"/>
      <sheetName val="data"/>
    </sheetNames>
    <sheetDataSet>
      <sheetData sheetId="0"/>
      <sheetData sheetId="1">
        <row r="1">
          <cell r="A1">
            <v>13.66</v>
          </cell>
        </row>
        <row r="2">
          <cell r="A2">
            <v>12.18</v>
          </cell>
        </row>
        <row r="3">
          <cell r="A3">
            <v>12.9</v>
          </cell>
        </row>
        <row r="4">
          <cell r="A4">
            <v>13.92</v>
          </cell>
        </row>
        <row r="5">
          <cell r="A5">
            <v>11.43</v>
          </cell>
        </row>
        <row r="6">
          <cell r="A6">
            <v>12.64</v>
          </cell>
        </row>
        <row r="7">
          <cell r="A7">
            <v>8.8699999999999992</v>
          </cell>
        </row>
        <row r="8">
          <cell r="A8">
            <v>8.8800000000000008</v>
          </cell>
        </row>
        <row r="9">
          <cell r="A9">
            <v>13.22</v>
          </cell>
        </row>
        <row r="10">
          <cell r="A10">
            <v>11.97</v>
          </cell>
        </row>
        <row r="11">
          <cell r="A11">
            <v>10.130000000000001</v>
          </cell>
        </row>
        <row r="12">
          <cell r="A12">
            <v>13.87</v>
          </cell>
        </row>
        <row r="13">
          <cell r="A13">
            <v>14.68</v>
          </cell>
        </row>
        <row r="14">
          <cell r="A14">
            <v>16.920000000000002</v>
          </cell>
        </row>
        <row r="15">
          <cell r="A15">
            <v>15.78</v>
          </cell>
        </row>
        <row r="16">
          <cell r="A16">
            <v>14.54</v>
          </cell>
        </row>
        <row r="17">
          <cell r="A17">
            <v>17.34</v>
          </cell>
        </row>
        <row r="18">
          <cell r="A18">
            <v>15.57</v>
          </cell>
        </row>
        <row r="19">
          <cell r="A19">
            <v>14.65</v>
          </cell>
        </row>
        <row r="20">
          <cell r="A20">
            <v>13.52</v>
          </cell>
        </row>
        <row r="21">
          <cell r="A21">
            <v>17.809999999999999</v>
          </cell>
        </row>
        <row r="22">
          <cell r="A22">
            <v>18.829999999999998</v>
          </cell>
        </row>
        <row r="23">
          <cell r="A23">
            <v>16.940000000000001</v>
          </cell>
        </row>
        <row r="24">
          <cell r="A24">
            <v>19.260000000000002</v>
          </cell>
        </row>
        <row r="25">
          <cell r="A25">
            <v>19.16</v>
          </cell>
        </row>
        <row r="26">
          <cell r="A26">
            <v>18.440000000000001</v>
          </cell>
        </row>
        <row r="27">
          <cell r="A27">
            <v>20.18</v>
          </cell>
        </row>
        <row r="28">
          <cell r="A28">
            <v>21.75</v>
          </cell>
        </row>
        <row r="29">
          <cell r="A29">
            <v>22.46</v>
          </cell>
        </row>
        <row r="30">
          <cell r="A30">
            <v>19.440000000000001</v>
          </cell>
        </row>
        <row r="31">
          <cell r="A31">
            <v>17.68</v>
          </cell>
        </row>
        <row r="32">
          <cell r="A32">
            <v>20.09</v>
          </cell>
        </row>
        <row r="33">
          <cell r="A33">
            <v>18.02</v>
          </cell>
        </row>
        <row r="34">
          <cell r="A34">
            <v>19</v>
          </cell>
        </row>
        <row r="35">
          <cell r="A35">
            <v>18.72</v>
          </cell>
        </row>
        <row r="36">
          <cell r="A36">
            <v>17.28</v>
          </cell>
        </row>
        <row r="37">
          <cell r="A37">
            <v>17.45</v>
          </cell>
        </row>
        <row r="38">
          <cell r="A38">
            <v>17.64</v>
          </cell>
        </row>
        <row r="39">
          <cell r="A39">
            <v>17.52</v>
          </cell>
        </row>
        <row r="40">
          <cell r="A40">
            <v>17.12</v>
          </cell>
        </row>
        <row r="41">
          <cell r="A41">
            <v>19.71</v>
          </cell>
        </row>
        <row r="42">
          <cell r="A42">
            <v>19.39</v>
          </cell>
        </row>
        <row r="43">
          <cell r="A43">
            <v>20.239999999999998</v>
          </cell>
        </row>
        <row r="44">
          <cell r="A44">
            <v>19.43</v>
          </cell>
        </row>
        <row r="45">
          <cell r="A45">
            <v>16.41</v>
          </cell>
        </row>
        <row r="46">
          <cell r="A46">
            <v>14.71</v>
          </cell>
        </row>
        <row r="47">
          <cell r="A47">
            <v>15.63</v>
          </cell>
        </row>
        <row r="48">
          <cell r="A48">
            <v>18.87</v>
          </cell>
        </row>
        <row r="49">
          <cell r="A49">
            <v>17.41</v>
          </cell>
        </row>
        <row r="50">
          <cell r="A50">
            <v>17.899999999999999</v>
          </cell>
        </row>
        <row r="51">
          <cell r="A51">
            <v>16.25</v>
          </cell>
        </row>
        <row r="52">
          <cell r="A52">
            <v>16.21</v>
          </cell>
        </row>
        <row r="53">
          <cell r="A53">
            <v>17.3</v>
          </cell>
        </row>
        <row r="54">
          <cell r="A54">
            <v>15.77</v>
          </cell>
        </row>
        <row r="55">
          <cell r="A55">
            <v>15.51</v>
          </cell>
        </row>
        <row r="56">
          <cell r="A56">
            <v>16.510000000000002</v>
          </cell>
        </row>
        <row r="57">
          <cell r="A57">
            <v>15.03</v>
          </cell>
        </row>
        <row r="58">
          <cell r="A58">
            <v>13.63</v>
          </cell>
        </row>
        <row r="59">
          <cell r="A59">
            <v>14.66</v>
          </cell>
        </row>
        <row r="60">
          <cell r="A60">
            <v>16</v>
          </cell>
        </row>
        <row r="61">
          <cell r="A61">
            <v>17.38</v>
          </cell>
        </row>
        <row r="62">
          <cell r="A62">
            <v>15.62</v>
          </cell>
        </row>
        <row r="63">
          <cell r="A63">
            <v>15.38</v>
          </cell>
        </row>
        <row r="64">
          <cell r="A64">
            <v>14.76</v>
          </cell>
        </row>
        <row r="65">
          <cell r="A65">
            <v>15.69</v>
          </cell>
        </row>
        <row r="66">
          <cell r="A66">
            <v>14.49</v>
          </cell>
        </row>
        <row r="67">
          <cell r="A67">
            <v>15.82</v>
          </cell>
        </row>
        <row r="68">
          <cell r="A68">
            <v>13.61</v>
          </cell>
        </row>
        <row r="69">
          <cell r="A69">
            <v>16.7</v>
          </cell>
        </row>
        <row r="70">
          <cell r="A70">
            <v>18.98</v>
          </cell>
        </row>
        <row r="71">
          <cell r="A71">
            <v>20.77</v>
          </cell>
        </row>
        <row r="72">
          <cell r="A72">
            <v>17.170000000000002</v>
          </cell>
        </row>
        <row r="73">
          <cell r="A73">
            <v>18.34</v>
          </cell>
        </row>
        <row r="74">
          <cell r="A74">
            <v>16.68</v>
          </cell>
        </row>
        <row r="75">
          <cell r="A75">
            <v>16.829999999999998</v>
          </cell>
        </row>
        <row r="76">
          <cell r="A76">
            <v>16.739999999999998</v>
          </cell>
        </row>
        <row r="77">
          <cell r="A77">
            <v>15.91</v>
          </cell>
        </row>
        <row r="78">
          <cell r="A78">
            <v>14.72</v>
          </cell>
        </row>
        <row r="79">
          <cell r="A79">
            <v>12.28</v>
          </cell>
        </row>
        <row r="80">
          <cell r="A80">
            <v>14.67</v>
          </cell>
        </row>
        <row r="81">
          <cell r="A81">
            <v>16.88</v>
          </cell>
        </row>
        <row r="82">
          <cell r="A82">
            <v>18.829999999999998</v>
          </cell>
        </row>
        <row r="83">
          <cell r="A83">
            <v>18.54</v>
          </cell>
        </row>
        <row r="84">
          <cell r="A84">
            <v>19.899999999999999</v>
          </cell>
        </row>
        <row r="85">
          <cell r="A85">
            <v>19.45</v>
          </cell>
        </row>
        <row r="86">
          <cell r="A86">
            <v>19.09</v>
          </cell>
        </row>
        <row r="87">
          <cell r="A87">
            <v>17.25</v>
          </cell>
        </row>
        <row r="88">
          <cell r="A88">
            <v>19.2</v>
          </cell>
        </row>
        <row r="89">
          <cell r="A89">
            <v>19.79</v>
          </cell>
        </row>
        <row r="90">
          <cell r="A90">
            <v>18.739999999999998</v>
          </cell>
        </row>
        <row r="91">
          <cell r="A91">
            <v>20.170000000000002</v>
          </cell>
        </row>
        <row r="92">
          <cell r="A92">
            <v>22</v>
          </cell>
        </row>
        <row r="93">
          <cell r="A93">
            <v>20.59</v>
          </cell>
        </row>
        <row r="94">
          <cell r="A94">
            <v>19.41</v>
          </cell>
        </row>
        <row r="95">
          <cell r="A95">
            <v>17.989999999999998</v>
          </cell>
        </row>
        <row r="96">
          <cell r="A96">
            <v>22.61</v>
          </cell>
        </row>
        <row r="97">
          <cell r="A97">
            <v>17.89</v>
          </cell>
        </row>
        <row r="98">
          <cell r="A98">
            <v>15.97</v>
          </cell>
        </row>
        <row r="99">
          <cell r="A99">
            <v>17.48</v>
          </cell>
        </row>
        <row r="100">
          <cell r="A100">
            <v>17.79</v>
          </cell>
        </row>
        <row r="101">
          <cell r="A101">
            <v>21.59</v>
          </cell>
        </row>
        <row r="102">
          <cell r="A102">
            <v>17.11</v>
          </cell>
        </row>
        <row r="103">
          <cell r="A103">
            <v>17.82</v>
          </cell>
        </row>
        <row r="104">
          <cell r="A104">
            <v>13.69</v>
          </cell>
        </row>
        <row r="105">
          <cell r="A105">
            <v>14.75</v>
          </cell>
        </row>
        <row r="106">
          <cell r="A106">
            <v>17.34</v>
          </cell>
        </row>
        <row r="107">
          <cell r="A107">
            <v>17.149999999999999</v>
          </cell>
        </row>
        <row r="108">
          <cell r="A108">
            <v>18.55</v>
          </cell>
        </row>
        <row r="109">
          <cell r="A109">
            <v>20.28</v>
          </cell>
        </row>
        <row r="110">
          <cell r="A110">
            <v>20.399999999999999</v>
          </cell>
        </row>
        <row r="111">
          <cell r="A111">
            <v>19.350000000000001</v>
          </cell>
        </row>
        <row r="112">
          <cell r="A112">
            <v>17.75</v>
          </cell>
        </row>
        <row r="113">
          <cell r="A113">
            <v>17.86</v>
          </cell>
        </row>
        <row r="114">
          <cell r="A114">
            <v>18.37</v>
          </cell>
        </row>
        <row r="115">
          <cell r="A115">
            <v>20.94</v>
          </cell>
        </row>
        <row r="116">
          <cell r="A116">
            <v>21.99</v>
          </cell>
        </row>
        <row r="117">
          <cell r="A117">
            <v>20.07</v>
          </cell>
        </row>
        <row r="118">
          <cell r="A118">
            <v>21.19</v>
          </cell>
        </row>
        <row r="119">
          <cell r="A119">
            <v>21.58</v>
          </cell>
        </row>
        <row r="120">
          <cell r="A120">
            <v>21.31</v>
          </cell>
        </row>
        <row r="121">
          <cell r="A121">
            <v>21.58</v>
          </cell>
        </row>
        <row r="122">
          <cell r="A122">
            <v>20.91</v>
          </cell>
        </row>
        <row r="123">
          <cell r="A123">
            <v>17.09</v>
          </cell>
        </row>
        <row r="124">
          <cell r="A124">
            <v>20.260000000000002</v>
          </cell>
        </row>
        <row r="125">
          <cell r="A125">
            <v>21.93</v>
          </cell>
        </row>
        <row r="126">
          <cell r="A126">
            <v>22.91</v>
          </cell>
        </row>
        <row r="127">
          <cell r="A127">
            <v>25.02</v>
          </cell>
        </row>
        <row r="128">
          <cell r="A128">
            <v>23.84</v>
          </cell>
        </row>
        <row r="129">
          <cell r="A129">
            <v>24.2</v>
          </cell>
        </row>
        <row r="130">
          <cell r="A130">
            <v>22.7</v>
          </cell>
        </row>
        <row r="131">
          <cell r="A131">
            <v>22.07</v>
          </cell>
        </row>
        <row r="132">
          <cell r="A132">
            <v>25.27</v>
          </cell>
        </row>
        <row r="133">
          <cell r="A133">
            <v>23.48</v>
          </cell>
        </row>
        <row r="134">
          <cell r="A134">
            <v>24.03</v>
          </cell>
        </row>
        <row r="135">
          <cell r="A135">
            <v>26.73</v>
          </cell>
        </row>
        <row r="136">
          <cell r="A136">
            <v>28.27</v>
          </cell>
        </row>
        <row r="137">
          <cell r="A137">
            <v>24.89</v>
          </cell>
        </row>
        <row r="138">
          <cell r="A138">
            <v>23.94</v>
          </cell>
        </row>
        <row r="139">
          <cell r="A139">
            <v>23.17</v>
          </cell>
        </row>
        <row r="140">
          <cell r="A140">
            <v>21.9</v>
          </cell>
        </row>
        <row r="141">
          <cell r="A141">
            <v>23.68</v>
          </cell>
        </row>
        <row r="142">
          <cell r="A142">
            <v>25.68</v>
          </cell>
        </row>
        <row r="143">
          <cell r="A143">
            <v>19.14</v>
          </cell>
        </row>
        <row r="144">
          <cell r="A144">
            <v>23.52</v>
          </cell>
        </row>
        <row r="145">
          <cell r="A145">
            <v>22.65</v>
          </cell>
        </row>
        <row r="146">
          <cell r="A146">
            <v>21.91</v>
          </cell>
        </row>
        <row r="147">
          <cell r="A147">
            <v>19.579999999999998</v>
          </cell>
        </row>
        <row r="148">
          <cell r="A148">
            <v>22.32</v>
          </cell>
        </row>
        <row r="149">
          <cell r="A149">
            <v>23.56</v>
          </cell>
        </row>
        <row r="150">
          <cell r="A150">
            <v>23.54</v>
          </cell>
        </row>
        <row r="151">
          <cell r="A151">
            <v>23.88</v>
          </cell>
        </row>
        <row r="152">
          <cell r="A152">
            <v>25.69</v>
          </cell>
        </row>
        <row r="153">
          <cell r="A153">
            <v>23.34</v>
          </cell>
        </row>
        <row r="154">
          <cell r="A154">
            <v>23.73</v>
          </cell>
        </row>
        <row r="155">
          <cell r="A155">
            <v>23.21</v>
          </cell>
        </row>
        <row r="156">
          <cell r="A156">
            <v>22.8</v>
          </cell>
        </row>
        <row r="157">
          <cell r="A157">
            <v>26.15</v>
          </cell>
        </row>
        <row r="158">
          <cell r="A158">
            <v>24.88</v>
          </cell>
        </row>
        <row r="159">
          <cell r="A159">
            <v>27.41</v>
          </cell>
        </row>
        <row r="160">
          <cell r="A160">
            <v>27.85</v>
          </cell>
        </row>
        <row r="161">
          <cell r="A161">
            <v>27.01</v>
          </cell>
        </row>
        <row r="162">
          <cell r="A162">
            <v>27.03</v>
          </cell>
        </row>
        <row r="163">
          <cell r="A163">
            <v>26.68</v>
          </cell>
        </row>
        <row r="164">
          <cell r="A164">
            <v>26.35</v>
          </cell>
        </row>
        <row r="165">
          <cell r="A165">
            <v>27.76</v>
          </cell>
        </row>
        <row r="166">
          <cell r="A166">
            <v>27.95</v>
          </cell>
        </row>
        <row r="167">
          <cell r="A167">
            <v>27.44</v>
          </cell>
        </row>
        <row r="168">
          <cell r="A168">
            <v>26.81</v>
          </cell>
        </row>
        <row r="169">
          <cell r="A169">
            <v>25.62</v>
          </cell>
        </row>
        <row r="170">
          <cell r="A170">
            <v>25.2</v>
          </cell>
        </row>
        <row r="171">
          <cell r="A171">
            <v>27.54</v>
          </cell>
        </row>
        <row r="172">
          <cell r="A172">
            <v>27.51</v>
          </cell>
        </row>
        <row r="173">
          <cell r="A173">
            <v>26.06</v>
          </cell>
        </row>
        <row r="174">
          <cell r="A174">
            <v>25.13</v>
          </cell>
        </row>
        <row r="175">
          <cell r="A175">
            <v>25.97</v>
          </cell>
        </row>
        <row r="176">
          <cell r="A176">
            <v>25.64</v>
          </cell>
        </row>
        <row r="177">
          <cell r="A177">
            <v>26.73</v>
          </cell>
        </row>
        <row r="178">
          <cell r="A178">
            <v>28.79</v>
          </cell>
        </row>
        <row r="179">
          <cell r="A179">
            <v>29.08</v>
          </cell>
        </row>
        <row r="180">
          <cell r="A180">
            <v>28.11</v>
          </cell>
        </row>
        <row r="181">
          <cell r="A181">
            <v>26.18</v>
          </cell>
        </row>
        <row r="182">
          <cell r="A182">
            <v>26.12</v>
          </cell>
        </row>
        <row r="183">
          <cell r="A183">
            <v>29.39</v>
          </cell>
        </row>
        <row r="184">
          <cell r="A184">
            <v>31.56</v>
          </cell>
        </row>
        <row r="185">
          <cell r="A185">
            <v>32.44</v>
          </cell>
        </row>
        <row r="186">
          <cell r="A186">
            <v>30.3</v>
          </cell>
        </row>
        <row r="187">
          <cell r="A187">
            <v>32.79</v>
          </cell>
        </row>
        <row r="188">
          <cell r="A188">
            <v>29.03</v>
          </cell>
        </row>
        <row r="189">
          <cell r="A189">
            <v>27.73</v>
          </cell>
        </row>
        <row r="190">
          <cell r="A190">
            <v>27.46</v>
          </cell>
        </row>
        <row r="191">
          <cell r="A191">
            <v>28.25</v>
          </cell>
        </row>
        <row r="192">
          <cell r="A192">
            <v>29.71</v>
          </cell>
        </row>
        <row r="193">
          <cell r="A193">
            <v>35.81</v>
          </cell>
        </row>
        <row r="194">
          <cell r="A194">
            <v>27.01</v>
          </cell>
        </row>
        <row r="195">
          <cell r="A195">
            <v>26.68</v>
          </cell>
        </row>
        <row r="196">
          <cell r="A196">
            <v>27.07</v>
          </cell>
        </row>
        <row r="197">
          <cell r="A197">
            <v>27.3</v>
          </cell>
        </row>
        <row r="198">
          <cell r="A198">
            <v>28.71</v>
          </cell>
        </row>
        <row r="199">
          <cell r="A199">
            <v>31.25</v>
          </cell>
        </row>
        <row r="200">
          <cell r="A200">
            <v>29.05</v>
          </cell>
        </row>
        <row r="201">
          <cell r="A201">
            <v>29.54</v>
          </cell>
        </row>
        <row r="202">
          <cell r="A202">
            <v>30.3</v>
          </cell>
        </row>
        <row r="203">
          <cell r="A203">
            <v>31.63</v>
          </cell>
        </row>
        <row r="204">
          <cell r="A204">
            <v>33.5</v>
          </cell>
        </row>
        <row r="205">
          <cell r="A205">
            <v>34.5</v>
          </cell>
        </row>
        <row r="206">
          <cell r="A206">
            <v>30.78</v>
          </cell>
        </row>
        <row r="207">
          <cell r="A207">
            <v>29.21</v>
          </cell>
        </row>
        <row r="208">
          <cell r="A208">
            <v>27.94</v>
          </cell>
        </row>
        <row r="209">
          <cell r="A209">
            <v>28.85</v>
          </cell>
        </row>
        <row r="210">
          <cell r="A210">
            <v>29.29</v>
          </cell>
        </row>
        <row r="211">
          <cell r="A211">
            <v>32.75</v>
          </cell>
        </row>
        <row r="212">
          <cell r="A212">
            <v>33.32</v>
          </cell>
        </row>
        <row r="213">
          <cell r="A213">
            <v>27.27</v>
          </cell>
        </row>
        <row r="214">
          <cell r="A214">
            <v>27.73</v>
          </cell>
        </row>
        <row r="215">
          <cell r="A215">
            <v>28.45</v>
          </cell>
        </row>
        <row r="216">
          <cell r="A216">
            <v>32.19</v>
          </cell>
        </row>
        <row r="217">
          <cell r="A217">
            <v>30.34</v>
          </cell>
        </row>
        <row r="218">
          <cell r="A218">
            <v>32.99</v>
          </cell>
        </row>
        <row r="219">
          <cell r="A219">
            <v>32.28</v>
          </cell>
        </row>
        <row r="220">
          <cell r="A220">
            <v>29.53</v>
          </cell>
        </row>
        <row r="221">
          <cell r="A221">
            <v>28.84</v>
          </cell>
        </row>
        <row r="222">
          <cell r="A222">
            <v>28.85</v>
          </cell>
        </row>
        <row r="223">
          <cell r="A223">
            <v>30.96</v>
          </cell>
        </row>
        <row r="224">
          <cell r="A224">
            <v>33.24</v>
          </cell>
        </row>
        <row r="225">
          <cell r="A225">
            <v>31.85</v>
          </cell>
        </row>
        <row r="226">
          <cell r="A226">
            <v>34.11</v>
          </cell>
        </row>
        <row r="227">
          <cell r="A227">
            <v>35.06</v>
          </cell>
        </row>
        <row r="228">
          <cell r="A228">
            <v>34.68</v>
          </cell>
        </row>
        <row r="229">
          <cell r="A229">
            <v>29.03</v>
          </cell>
        </row>
        <row r="230">
          <cell r="A230">
            <v>28.37</v>
          </cell>
        </row>
        <row r="231">
          <cell r="A231">
            <v>28.39</v>
          </cell>
        </row>
        <row r="232">
          <cell r="A232">
            <v>29.08</v>
          </cell>
        </row>
        <row r="233">
          <cell r="A233">
            <v>30.17</v>
          </cell>
        </row>
        <row r="234">
          <cell r="A234">
            <v>32.21</v>
          </cell>
        </row>
        <row r="235">
          <cell r="A235">
            <v>31.14</v>
          </cell>
        </row>
        <row r="236">
          <cell r="A236">
            <v>27.72</v>
          </cell>
        </row>
        <row r="237">
          <cell r="A237">
            <v>29.05</v>
          </cell>
        </row>
        <row r="238">
          <cell r="A238">
            <v>29.16</v>
          </cell>
        </row>
        <row r="239">
          <cell r="A239">
            <v>32.479999999999997</v>
          </cell>
        </row>
        <row r="240">
          <cell r="A240">
            <v>32.869999999999997</v>
          </cell>
        </row>
        <row r="241">
          <cell r="A241">
            <v>30.01</v>
          </cell>
        </row>
        <row r="242">
          <cell r="A242">
            <v>29.12</v>
          </cell>
        </row>
        <row r="243">
          <cell r="A243">
            <v>28.6</v>
          </cell>
        </row>
        <row r="244">
          <cell r="A244">
            <v>30.56</v>
          </cell>
        </row>
        <row r="245">
          <cell r="A245">
            <v>28.42</v>
          </cell>
        </row>
        <row r="246">
          <cell r="A246">
            <v>28.95</v>
          </cell>
        </row>
        <row r="247">
          <cell r="A247">
            <v>28.43</v>
          </cell>
        </row>
        <row r="248">
          <cell r="A248">
            <v>28.85</v>
          </cell>
        </row>
        <row r="249">
          <cell r="A249">
            <v>29.89</v>
          </cell>
        </row>
        <row r="250">
          <cell r="A250">
            <v>29.89</v>
          </cell>
        </row>
        <row r="251">
          <cell r="A251">
            <v>32.49</v>
          </cell>
        </row>
        <row r="252">
          <cell r="A252">
            <v>30.75</v>
          </cell>
        </row>
        <row r="253">
          <cell r="A253">
            <v>31.05</v>
          </cell>
        </row>
        <row r="254">
          <cell r="A254">
            <v>29.65</v>
          </cell>
        </row>
        <row r="255">
          <cell r="A255">
            <v>29.83</v>
          </cell>
        </row>
        <row r="256">
          <cell r="A256">
            <v>29.51</v>
          </cell>
        </row>
        <row r="257">
          <cell r="A257">
            <v>27.81</v>
          </cell>
        </row>
        <row r="258">
          <cell r="A258">
            <v>27.1</v>
          </cell>
        </row>
        <row r="259">
          <cell r="A259">
            <v>27.69</v>
          </cell>
        </row>
        <row r="260">
          <cell r="A260">
            <v>27.51</v>
          </cell>
        </row>
        <row r="261">
          <cell r="A261">
            <v>28.65</v>
          </cell>
        </row>
        <row r="262">
          <cell r="A262">
            <v>27.07</v>
          </cell>
        </row>
        <row r="263">
          <cell r="A263">
            <v>27.21</v>
          </cell>
        </row>
        <row r="264">
          <cell r="A264">
            <v>24.72</v>
          </cell>
        </row>
        <row r="265">
          <cell r="A265">
            <v>24.39</v>
          </cell>
        </row>
        <row r="266">
          <cell r="A266">
            <v>26.96</v>
          </cell>
        </row>
        <row r="267">
          <cell r="A267">
            <v>26.64</v>
          </cell>
        </row>
        <row r="268">
          <cell r="A268">
            <v>27.6</v>
          </cell>
        </row>
        <row r="269">
          <cell r="A269">
            <v>27.73</v>
          </cell>
        </row>
        <row r="270">
          <cell r="A270">
            <v>28.06</v>
          </cell>
        </row>
        <row r="271">
          <cell r="A271">
            <v>26.65</v>
          </cell>
        </row>
        <row r="272">
          <cell r="A272">
            <v>27.98</v>
          </cell>
        </row>
        <row r="273">
          <cell r="A273">
            <v>26.59</v>
          </cell>
        </row>
        <row r="274">
          <cell r="A274">
            <v>26.56</v>
          </cell>
        </row>
        <row r="275">
          <cell r="A275">
            <v>25.48</v>
          </cell>
        </row>
        <row r="276">
          <cell r="A276">
            <v>29.12</v>
          </cell>
        </row>
        <row r="277">
          <cell r="A277">
            <v>25.59</v>
          </cell>
        </row>
        <row r="278">
          <cell r="A278">
            <v>25.79</v>
          </cell>
        </row>
        <row r="279">
          <cell r="A279">
            <v>26.61</v>
          </cell>
        </row>
        <row r="280">
          <cell r="A280">
            <v>24.76</v>
          </cell>
        </row>
        <row r="281">
          <cell r="A281">
            <v>24.66</v>
          </cell>
        </row>
        <row r="282">
          <cell r="A282">
            <v>23.73</v>
          </cell>
        </row>
        <row r="283">
          <cell r="A283">
            <v>24.13</v>
          </cell>
        </row>
        <row r="284">
          <cell r="A284">
            <v>24.66</v>
          </cell>
        </row>
        <row r="285">
          <cell r="A285">
            <v>23.34</v>
          </cell>
        </row>
        <row r="286">
          <cell r="A286">
            <v>23.68</v>
          </cell>
        </row>
        <row r="287">
          <cell r="A287">
            <v>22.64</v>
          </cell>
        </row>
        <row r="288">
          <cell r="A288">
            <v>24.05</v>
          </cell>
        </row>
        <row r="289">
          <cell r="A289">
            <v>25.78</v>
          </cell>
        </row>
        <row r="290">
          <cell r="A290">
            <v>25.21</v>
          </cell>
        </row>
        <row r="291">
          <cell r="A291">
            <v>23.52</v>
          </cell>
        </row>
        <row r="292">
          <cell r="A292">
            <v>23.42</v>
          </cell>
        </row>
        <row r="293">
          <cell r="A293">
            <v>24.4</v>
          </cell>
        </row>
        <row r="294">
          <cell r="A294">
            <v>26.35</v>
          </cell>
        </row>
        <row r="295">
          <cell r="A295">
            <v>23.07</v>
          </cell>
        </row>
        <row r="296">
          <cell r="A296">
            <v>21.74</v>
          </cell>
        </row>
        <row r="297">
          <cell r="A297">
            <v>21.52</v>
          </cell>
        </row>
        <row r="298">
          <cell r="A298">
            <v>20.89</v>
          </cell>
        </row>
        <row r="299">
          <cell r="A299">
            <v>21.3</v>
          </cell>
        </row>
        <row r="300">
          <cell r="A300">
            <v>21.25</v>
          </cell>
        </row>
        <row r="301">
          <cell r="A301">
            <v>21.1</v>
          </cell>
        </row>
        <row r="302">
          <cell r="A302">
            <v>23.04</v>
          </cell>
        </row>
        <row r="303">
          <cell r="A303">
            <v>24.43</v>
          </cell>
        </row>
        <row r="304">
          <cell r="A304">
            <v>26.55</v>
          </cell>
        </row>
        <row r="305">
          <cell r="A305">
            <v>25.57</v>
          </cell>
        </row>
        <row r="306">
          <cell r="A306">
            <v>23.55</v>
          </cell>
        </row>
        <row r="307">
          <cell r="A307">
            <v>20.22</v>
          </cell>
        </row>
        <row r="308">
          <cell r="A308">
            <v>18.12</v>
          </cell>
        </row>
        <row r="309">
          <cell r="A309">
            <v>18.28</v>
          </cell>
        </row>
        <row r="310">
          <cell r="A310">
            <v>18.16</v>
          </cell>
        </row>
        <row r="311">
          <cell r="A311">
            <v>19.100000000000001</v>
          </cell>
        </row>
        <row r="312">
          <cell r="A312">
            <v>20.399999999999999</v>
          </cell>
        </row>
        <row r="313">
          <cell r="A313">
            <v>18.989999999999998</v>
          </cell>
        </row>
        <row r="314">
          <cell r="A314">
            <v>19.73</v>
          </cell>
        </row>
        <row r="315">
          <cell r="A315">
            <v>20.48</v>
          </cell>
        </row>
        <row r="316">
          <cell r="A316">
            <v>19.98</v>
          </cell>
        </row>
        <row r="317">
          <cell r="A317">
            <v>20.18</v>
          </cell>
        </row>
        <row r="318">
          <cell r="A318">
            <v>22.02</v>
          </cell>
        </row>
        <row r="319">
          <cell r="A319">
            <v>20.079999999999998</v>
          </cell>
        </row>
        <row r="320">
          <cell r="A320">
            <v>19.28</v>
          </cell>
        </row>
        <row r="321">
          <cell r="A321">
            <v>18.010000000000002</v>
          </cell>
        </row>
        <row r="322">
          <cell r="A322">
            <v>16.239999999999998</v>
          </cell>
        </row>
        <row r="323">
          <cell r="A323">
            <v>17.96</v>
          </cell>
        </row>
        <row r="324">
          <cell r="A324">
            <v>17.95</v>
          </cell>
        </row>
        <row r="325">
          <cell r="A325">
            <v>18.53</v>
          </cell>
        </row>
        <row r="326">
          <cell r="A326">
            <v>19.5</v>
          </cell>
        </row>
        <row r="327">
          <cell r="A327">
            <v>16.79</v>
          </cell>
        </row>
        <row r="328">
          <cell r="A328">
            <v>16.559999999999999</v>
          </cell>
        </row>
        <row r="329">
          <cell r="A329">
            <v>18.18</v>
          </cell>
        </row>
        <row r="330">
          <cell r="A330">
            <v>17.18</v>
          </cell>
        </row>
        <row r="331">
          <cell r="A331">
            <v>17.64</v>
          </cell>
        </row>
        <row r="332">
          <cell r="A332">
            <v>15</v>
          </cell>
        </row>
        <row r="333">
          <cell r="A333">
            <v>18.46</v>
          </cell>
        </row>
        <row r="334">
          <cell r="A334">
            <v>17.28</v>
          </cell>
        </row>
        <row r="335">
          <cell r="A335">
            <v>18.75</v>
          </cell>
        </row>
        <row r="336">
          <cell r="A336">
            <v>15.53</v>
          </cell>
        </row>
        <row r="337">
          <cell r="A337">
            <v>17.53</v>
          </cell>
        </row>
        <row r="338">
          <cell r="A338">
            <v>18.64</v>
          </cell>
        </row>
        <row r="339">
          <cell r="A339">
            <v>17.940000000000001</v>
          </cell>
        </row>
        <row r="340">
          <cell r="A340">
            <v>18.37</v>
          </cell>
        </row>
        <row r="341">
          <cell r="A341">
            <v>19.190000000000001</v>
          </cell>
        </row>
        <row r="342">
          <cell r="A342">
            <v>17.46</v>
          </cell>
        </row>
        <row r="343">
          <cell r="A343">
            <v>18.13</v>
          </cell>
        </row>
        <row r="344">
          <cell r="A344">
            <v>18.2</v>
          </cell>
        </row>
        <row r="345">
          <cell r="A345">
            <v>20.56</v>
          </cell>
        </row>
        <row r="346">
          <cell r="A346">
            <v>18.059999999999999</v>
          </cell>
        </row>
        <row r="347">
          <cell r="A347">
            <v>17.25</v>
          </cell>
        </row>
        <row r="348">
          <cell r="A348">
            <v>16.41</v>
          </cell>
        </row>
        <row r="349">
          <cell r="A349">
            <v>15.14</v>
          </cell>
        </row>
        <row r="350">
          <cell r="A350">
            <v>16.510000000000002</v>
          </cell>
        </row>
        <row r="351">
          <cell r="A351">
            <v>14.58</v>
          </cell>
        </row>
        <row r="352">
          <cell r="A352">
            <v>15.53</v>
          </cell>
        </row>
        <row r="353">
          <cell r="A353">
            <v>15.79</v>
          </cell>
        </row>
        <row r="354">
          <cell r="A354">
            <v>16.96</v>
          </cell>
        </row>
        <row r="355">
          <cell r="A355">
            <v>19.22</v>
          </cell>
        </row>
        <row r="356">
          <cell r="A356">
            <v>17.600000000000001</v>
          </cell>
        </row>
        <row r="357">
          <cell r="A357">
            <v>16.02</v>
          </cell>
        </row>
        <row r="358">
          <cell r="A358">
            <v>16.57</v>
          </cell>
        </row>
        <row r="359">
          <cell r="A359">
            <v>17.190000000000001</v>
          </cell>
        </row>
        <row r="360">
          <cell r="A360">
            <v>18.96</v>
          </cell>
        </row>
        <row r="361">
          <cell r="A361">
            <v>21.45</v>
          </cell>
        </row>
        <row r="362">
          <cell r="A362">
            <v>20.71</v>
          </cell>
        </row>
        <row r="363">
          <cell r="A363">
            <v>19.559999999999999</v>
          </cell>
        </row>
        <row r="364">
          <cell r="A364">
            <v>18.93</v>
          </cell>
        </row>
        <row r="365">
          <cell r="A365">
            <v>18.13</v>
          </cell>
        </row>
      </sheetData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21_Temp_min"/>
      <sheetName val="data"/>
    </sheetNames>
    <sheetDataSet>
      <sheetData sheetId="0"/>
      <sheetData sheetId="1">
        <row r="1">
          <cell r="A1">
            <v>7.3</v>
          </cell>
        </row>
        <row r="2">
          <cell r="A2">
            <v>5.56</v>
          </cell>
        </row>
        <row r="3">
          <cell r="A3">
            <v>4.5599999999999996</v>
          </cell>
        </row>
        <row r="4">
          <cell r="A4">
            <v>5.6</v>
          </cell>
        </row>
        <row r="5">
          <cell r="A5">
            <v>6.78</v>
          </cell>
        </row>
        <row r="6">
          <cell r="A6">
            <v>7.31</v>
          </cell>
        </row>
        <row r="7">
          <cell r="A7">
            <v>7.22</v>
          </cell>
        </row>
        <row r="8">
          <cell r="A8">
            <v>6.95</v>
          </cell>
        </row>
        <row r="9">
          <cell r="A9">
            <v>8.2799999999999994</v>
          </cell>
        </row>
        <row r="10">
          <cell r="A10">
            <v>7.6</v>
          </cell>
        </row>
        <row r="11">
          <cell r="A11">
            <v>6.81</v>
          </cell>
        </row>
        <row r="12">
          <cell r="A12">
            <v>6.53</v>
          </cell>
        </row>
        <row r="13">
          <cell r="A13">
            <v>6.24</v>
          </cell>
        </row>
        <row r="14">
          <cell r="A14">
            <v>7.56</v>
          </cell>
        </row>
        <row r="15">
          <cell r="A15">
            <v>8.5</v>
          </cell>
        </row>
        <row r="16">
          <cell r="A16">
            <v>7.98</v>
          </cell>
        </row>
        <row r="17">
          <cell r="A17">
            <v>9.15</v>
          </cell>
        </row>
        <row r="18">
          <cell r="A18">
            <v>10.45</v>
          </cell>
        </row>
        <row r="19">
          <cell r="A19">
            <v>9.65</v>
          </cell>
        </row>
        <row r="20">
          <cell r="A20">
            <v>8.6</v>
          </cell>
        </row>
        <row r="21">
          <cell r="A21">
            <v>10.54</v>
          </cell>
        </row>
        <row r="22">
          <cell r="A22">
            <v>11.63</v>
          </cell>
        </row>
        <row r="23">
          <cell r="A23">
            <v>10.37</v>
          </cell>
        </row>
        <row r="24">
          <cell r="A24">
            <v>13.09</v>
          </cell>
        </row>
        <row r="25">
          <cell r="A25">
            <v>12.19</v>
          </cell>
        </row>
        <row r="26">
          <cell r="A26">
            <v>12.7</v>
          </cell>
        </row>
        <row r="27">
          <cell r="A27">
            <v>12.82</v>
          </cell>
        </row>
        <row r="28">
          <cell r="A28">
            <v>14.93</v>
          </cell>
        </row>
        <row r="29">
          <cell r="A29">
            <v>14.72</v>
          </cell>
        </row>
        <row r="30">
          <cell r="A30">
            <v>12.44</v>
          </cell>
        </row>
        <row r="31">
          <cell r="A31">
            <v>10.91</v>
          </cell>
        </row>
        <row r="32">
          <cell r="A32">
            <v>12.92</v>
          </cell>
        </row>
        <row r="33">
          <cell r="A33">
            <v>10.82</v>
          </cell>
        </row>
        <row r="34">
          <cell r="A34">
            <v>12.55</v>
          </cell>
        </row>
        <row r="35">
          <cell r="A35">
            <v>12.51</v>
          </cell>
        </row>
        <row r="36">
          <cell r="A36">
            <v>10.8</v>
          </cell>
        </row>
        <row r="37">
          <cell r="A37">
            <v>11.46</v>
          </cell>
        </row>
        <row r="38">
          <cell r="A38">
            <v>10.11</v>
          </cell>
        </row>
        <row r="39">
          <cell r="A39">
            <v>11.42</v>
          </cell>
        </row>
        <row r="40">
          <cell r="A40">
            <v>11.31</v>
          </cell>
        </row>
        <row r="41">
          <cell r="A41">
            <v>13.08</v>
          </cell>
        </row>
        <row r="42">
          <cell r="A42">
            <v>13.07</v>
          </cell>
        </row>
        <row r="43">
          <cell r="A43">
            <v>12.43</v>
          </cell>
        </row>
        <row r="44">
          <cell r="A44">
            <v>10.69</v>
          </cell>
        </row>
        <row r="45">
          <cell r="A45">
            <v>10.24</v>
          </cell>
        </row>
        <row r="46">
          <cell r="A46">
            <v>9.94</v>
          </cell>
        </row>
        <row r="47">
          <cell r="A47">
            <v>8.56</v>
          </cell>
        </row>
        <row r="48">
          <cell r="A48">
            <v>11.21</v>
          </cell>
        </row>
        <row r="49">
          <cell r="A49">
            <v>11</v>
          </cell>
        </row>
        <row r="50">
          <cell r="A50">
            <v>11.43</v>
          </cell>
        </row>
        <row r="51">
          <cell r="A51">
            <v>10.19</v>
          </cell>
        </row>
        <row r="52">
          <cell r="A52">
            <v>11.22</v>
          </cell>
        </row>
        <row r="53">
          <cell r="A53">
            <v>9.65</v>
          </cell>
        </row>
        <row r="54">
          <cell r="A54">
            <v>9.75</v>
          </cell>
        </row>
        <row r="55">
          <cell r="A55">
            <v>10.31</v>
          </cell>
        </row>
        <row r="56">
          <cell r="A56">
            <v>10.59</v>
          </cell>
        </row>
        <row r="57">
          <cell r="A57">
            <v>12.05</v>
          </cell>
        </row>
        <row r="58">
          <cell r="A58">
            <v>10.07</v>
          </cell>
        </row>
        <row r="59">
          <cell r="A59">
            <v>10.25</v>
          </cell>
        </row>
        <row r="60">
          <cell r="A60">
            <v>11.93</v>
          </cell>
        </row>
        <row r="61">
          <cell r="A61">
            <v>12.5</v>
          </cell>
        </row>
        <row r="62">
          <cell r="A62">
            <v>11.59</v>
          </cell>
        </row>
        <row r="63">
          <cell r="A63">
            <v>10.38</v>
          </cell>
        </row>
        <row r="64">
          <cell r="A64">
            <v>10.81</v>
          </cell>
        </row>
        <row r="65">
          <cell r="A65">
            <v>12.05</v>
          </cell>
        </row>
        <row r="66">
          <cell r="A66">
            <v>11.01</v>
          </cell>
        </row>
        <row r="67">
          <cell r="A67">
            <v>9.69</v>
          </cell>
        </row>
        <row r="68">
          <cell r="A68">
            <v>10.24</v>
          </cell>
        </row>
        <row r="69">
          <cell r="A69">
            <v>9.2899999999999991</v>
          </cell>
        </row>
        <row r="70">
          <cell r="A70">
            <v>9.98</v>
          </cell>
        </row>
        <row r="71">
          <cell r="A71">
            <v>12.35</v>
          </cell>
        </row>
        <row r="72">
          <cell r="A72">
            <v>12.51</v>
          </cell>
        </row>
        <row r="73">
          <cell r="A73">
            <v>10.46</v>
          </cell>
        </row>
        <row r="74">
          <cell r="A74">
            <v>11.06</v>
          </cell>
        </row>
        <row r="75">
          <cell r="A75">
            <v>10.94</v>
          </cell>
        </row>
        <row r="76">
          <cell r="A76">
            <v>10.33</v>
          </cell>
        </row>
        <row r="77">
          <cell r="A77">
            <v>9.24</v>
          </cell>
        </row>
        <row r="78">
          <cell r="A78">
            <v>9.1</v>
          </cell>
        </row>
        <row r="79">
          <cell r="A79">
            <v>8.18</v>
          </cell>
        </row>
        <row r="80">
          <cell r="A80">
            <v>7.24</v>
          </cell>
        </row>
        <row r="81">
          <cell r="A81">
            <v>9.43</v>
          </cell>
        </row>
        <row r="82">
          <cell r="A82">
            <v>10.91</v>
          </cell>
        </row>
        <row r="83">
          <cell r="A83">
            <v>11.61</v>
          </cell>
        </row>
        <row r="84">
          <cell r="A84">
            <v>12.64</v>
          </cell>
        </row>
        <row r="85">
          <cell r="A85">
            <v>12.95</v>
          </cell>
        </row>
        <row r="86">
          <cell r="A86">
            <v>12.88</v>
          </cell>
        </row>
        <row r="87">
          <cell r="A87">
            <v>12.17</v>
          </cell>
        </row>
        <row r="88">
          <cell r="A88">
            <v>13.3</v>
          </cell>
        </row>
        <row r="89">
          <cell r="A89">
            <v>13.09</v>
          </cell>
        </row>
        <row r="90">
          <cell r="A90">
            <v>12.75</v>
          </cell>
        </row>
        <row r="91">
          <cell r="A91">
            <v>12.62</v>
          </cell>
        </row>
        <row r="92">
          <cell r="A92">
            <v>12.96</v>
          </cell>
        </row>
        <row r="93">
          <cell r="A93">
            <v>13.92</v>
          </cell>
        </row>
        <row r="94">
          <cell r="A94">
            <v>13.29</v>
          </cell>
        </row>
        <row r="95">
          <cell r="A95">
            <v>12.83</v>
          </cell>
        </row>
        <row r="96">
          <cell r="A96">
            <v>13.1</v>
          </cell>
        </row>
        <row r="97">
          <cell r="A97">
            <v>12.87</v>
          </cell>
        </row>
        <row r="98">
          <cell r="A98">
            <v>10.7</v>
          </cell>
        </row>
        <row r="99">
          <cell r="A99">
            <v>10.43</v>
          </cell>
        </row>
        <row r="100">
          <cell r="A100">
            <v>13.63</v>
          </cell>
        </row>
        <row r="101">
          <cell r="A101">
            <v>13.12</v>
          </cell>
        </row>
        <row r="102">
          <cell r="A102">
            <v>13.08</v>
          </cell>
        </row>
        <row r="103">
          <cell r="A103">
            <v>13.1</v>
          </cell>
        </row>
        <row r="104">
          <cell r="A104">
            <v>12.41</v>
          </cell>
        </row>
        <row r="105">
          <cell r="A105">
            <v>11.7</v>
          </cell>
        </row>
        <row r="106">
          <cell r="A106">
            <v>10.07</v>
          </cell>
        </row>
        <row r="107">
          <cell r="A107">
            <v>12.6</v>
          </cell>
        </row>
        <row r="108">
          <cell r="A108">
            <v>12.58</v>
          </cell>
        </row>
        <row r="109">
          <cell r="A109">
            <v>12.76</v>
          </cell>
        </row>
        <row r="110">
          <cell r="A110">
            <v>14.66</v>
          </cell>
        </row>
        <row r="111">
          <cell r="A111">
            <v>13.79</v>
          </cell>
        </row>
        <row r="112">
          <cell r="A112">
            <v>14.39</v>
          </cell>
        </row>
        <row r="113">
          <cell r="A113">
            <v>13.97</v>
          </cell>
        </row>
        <row r="114">
          <cell r="A114">
            <v>13.9</v>
          </cell>
        </row>
        <row r="115">
          <cell r="A115">
            <v>14.06</v>
          </cell>
        </row>
        <row r="116">
          <cell r="A116">
            <v>15.08</v>
          </cell>
        </row>
        <row r="117">
          <cell r="A117">
            <v>14.64</v>
          </cell>
        </row>
        <row r="118">
          <cell r="A118">
            <v>14.09</v>
          </cell>
        </row>
        <row r="119">
          <cell r="A119">
            <v>13.9</v>
          </cell>
        </row>
        <row r="120">
          <cell r="A120">
            <v>14.22</v>
          </cell>
        </row>
        <row r="121">
          <cell r="A121">
            <v>14.42</v>
          </cell>
        </row>
        <row r="122">
          <cell r="A122">
            <v>13.14</v>
          </cell>
        </row>
        <row r="123">
          <cell r="A123">
            <v>13.5</v>
          </cell>
        </row>
        <row r="124">
          <cell r="A124">
            <v>14.33</v>
          </cell>
        </row>
        <row r="125">
          <cell r="A125">
            <v>14.64</v>
          </cell>
        </row>
        <row r="126">
          <cell r="A126">
            <v>15.42</v>
          </cell>
        </row>
        <row r="127">
          <cell r="A127">
            <v>16.91</v>
          </cell>
        </row>
        <row r="128">
          <cell r="A128">
            <v>16.88</v>
          </cell>
        </row>
        <row r="129">
          <cell r="A129">
            <v>18.059999999999999</v>
          </cell>
        </row>
        <row r="130">
          <cell r="A130">
            <v>15.88</v>
          </cell>
        </row>
        <row r="131">
          <cell r="A131">
            <v>13.96</v>
          </cell>
        </row>
        <row r="132">
          <cell r="A132">
            <v>14.19</v>
          </cell>
        </row>
        <row r="133">
          <cell r="A133">
            <v>15.88</v>
          </cell>
        </row>
        <row r="134">
          <cell r="A134">
            <v>15.89</v>
          </cell>
        </row>
        <row r="135">
          <cell r="A135">
            <v>15.92</v>
          </cell>
        </row>
        <row r="136">
          <cell r="A136">
            <v>18.420000000000002</v>
          </cell>
        </row>
        <row r="137">
          <cell r="A137">
            <v>16.98</v>
          </cell>
        </row>
        <row r="138">
          <cell r="A138">
            <v>16.079999999999998</v>
          </cell>
        </row>
        <row r="139">
          <cell r="A139">
            <v>17.28</v>
          </cell>
        </row>
        <row r="140">
          <cell r="A140">
            <v>16.149999999999999</v>
          </cell>
        </row>
        <row r="141">
          <cell r="A141">
            <v>16</v>
          </cell>
        </row>
        <row r="142">
          <cell r="A142">
            <v>17.43</v>
          </cell>
        </row>
        <row r="143">
          <cell r="A143">
            <v>15.11</v>
          </cell>
        </row>
        <row r="144">
          <cell r="A144">
            <v>14.47</v>
          </cell>
        </row>
        <row r="145">
          <cell r="A145">
            <v>16.100000000000001</v>
          </cell>
        </row>
        <row r="146">
          <cell r="A146">
            <v>15.7</v>
          </cell>
        </row>
        <row r="147">
          <cell r="A147">
            <v>15.71</v>
          </cell>
        </row>
        <row r="148">
          <cell r="A148">
            <v>16.309999999999999</v>
          </cell>
        </row>
        <row r="149">
          <cell r="A149">
            <v>17.079999999999998</v>
          </cell>
        </row>
        <row r="150">
          <cell r="A150">
            <v>17.440000000000001</v>
          </cell>
        </row>
        <row r="151">
          <cell r="A151">
            <v>18.3</v>
          </cell>
        </row>
        <row r="152">
          <cell r="A152">
            <v>17.489999999999998</v>
          </cell>
        </row>
        <row r="153">
          <cell r="A153">
            <v>17.07</v>
          </cell>
        </row>
        <row r="154">
          <cell r="A154">
            <v>18.39</v>
          </cell>
        </row>
        <row r="155">
          <cell r="A155">
            <v>18.600000000000001</v>
          </cell>
        </row>
        <row r="156">
          <cell r="A156">
            <v>18.649999999999999</v>
          </cell>
        </row>
        <row r="157">
          <cell r="A157">
            <v>17.61</v>
          </cell>
        </row>
        <row r="158">
          <cell r="A158">
            <v>18.2</v>
          </cell>
        </row>
        <row r="159">
          <cell r="A159">
            <v>19.95</v>
          </cell>
        </row>
        <row r="160">
          <cell r="A160">
            <v>20.84</v>
          </cell>
        </row>
        <row r="161">
          <cell r="A161">
            <v>20.190000000000001</v>
          </cell>
        </row>
        <row r="162">
          <cell r="A162">
            <v>19.420000000000002</v>
          </cell>
        </row>
        <row r="163">
          <cell r="A163">
            <v>20.34</v>
          </cell>
        </row>
        <row r="164">
          <cell r="A164">
            <v>20.56</v>
          </cell>
        </row>
        <row r="165">
          <cell r="A165">
            <v>21.14</v>
          </cell>
        </row>
        <row r="166">
          <cell r="A166">
            <v>22.03</v>
          </cell>
        </row>
        <row r="167">
          <cell r="A167">
            <v>21.1</v>
          </cell>
        </row>
        <row r="168">
          <cell r="A168">
            <v>19.87</v>
          </cell>
        </row>
        <row r="169">
          <cell r="A169">
            <v>21.6</v>
          </cell>
        </row>
        <row r="170">
          <cell r="A170">
            <v>20.99</v>
          </cell>
        </row>
        <row r="171">
          <cell r="A171">
            <v>19.07</v>
          </cell>
        </row>
        <row r="172">
          <cell r="A172">
            <v>20.05</v>
          </cell>
        </row>
        <row r="173">
          <cell r="A173">
            <v>19.38</v>
          </cell>
        </row>
        <row r="174">
          <cell r="A174">
            <v>18.71</v>
          </cell>
        </row>
        <row r="175">
          <cell r="A175">
            <v>18.89</v>
          </cell>
        </row>
        <row r="176">
          <cell r="A176">
            <v>19.309999999999999</v>
          </cell>
        </row>
        <row r="177">
          <cell r="A177">
            <v>19.739999999999998</v>
          </cell>
        </row>
        <row r="178">
          <cell r="A178">
            <v>20.32</v>
          </cell>
        </row>
        <row r="179">
          <cell r="A179">
            <v>21.68</v>
          </cell>
        </row>
        <row r="180">
          <cell r="A180">
            <v>20.89</v>
          </cell>
        </row>
        <row r="181">
          <cell r="A181">
            <v>20.21</v>
          </cell>
        </row>
        <row r="182">
          <cell r="A182">
            <v>19.34</v>
          </cell>
        </row>
        <row r="183">
          <cell r="A183">
            <v>21.44</v>
          </cell>
        </row>
        <row r="184">
          <cell r="A184">
            <v>21.71</v>
          </cell>
        </row>
        <row r="185">
          <cell r="A185">
            <v>23.9</v>
          </cell>
        </row>
        <row r="186">
          <cell r="A186">
            <v>23.62</v>
          </cell>
        </row>
        <row r="187">
          <cell r="A187">
            <v>24.06</v>
          </cell>
        </row>
        <row r="188">
          <cell r="A188">
            <v>21.5</v>
          </cell>
        </row>
        <row r="189">
          <cell r="A189">
            <v>21.27</v>
          </cell>
        </row>
        <row r="190">
          <cell r="A190">
            <v>22.01</v>
          </cell>
        </row>
        <row r="191">
          <cell r="A191">
            <v>21.58</v>
          </cell>
        </row>
        <row r="192">
          <cell r="A192">
            <v>22.2</v>
          </cell>
        </row>
        <row r="193">
          <cell r="A193">
            <v>23.89</v>
          </cell>
        </row>
        <row r="194">
          <cell r="A194">
            <v>21.33</v>
          </cell>
        </row>
        <row r="195">
          <cell r="A195">
            <v>20.92</v>
          </cell>
        </row>
        <row r="196">
          <cell r="A196">
            <v>20.99</v>
          </cell>
        </row>
        <row r="197">
          <cell r="A197">
            <v>20.3</v>
          </cell>
        </row>
        <row r="198">
          <cell r="A198">
            <v>21.36</v>
          </cell>
        </row>
        <row r="199">
          <cell r="A199">
            <v>22.09</v>
          </cell>
        </row>
        <row r="200">
          <cell r="A200">
            <v>22.51</v>
          </cell>
        </row>
        <row r="201">
          <cell r="A201">
            <v>23.03</v>
          </cell>
        </row>
        <row r="202">
          <cell r="A202">
            <v>21.61</v>
          </cell>
        </row>
        <row r="203">
          <cell r="A203">
            <v>23.9</v>
          </cell>
        </row>
        <row r="204">
          <cell r="A204">
            <v>24.8</v>
          </cell>
        </row>
        <row r="205">
          <cell r="A205">
            <v>26.14</v>
          </cell>
        </row>
        <row r="206">
          <cell r="A206">
            <v>23.1</v>
          </cell>
        </row>
        <row r="207">
          <cell r="A207">
            <v>23.23</v>
          </cell>
        </row>
        <row r="208">
          <cell r="A208">
            <v>23.23</v>
          </cell>
        </row>
        <row r="209">
          <cell r="A209">
            <v>23</v>
          </cell>
        </row>
        <row r="210">
          <cell r="A210">
            <v>22</v>
          </cell>
        </row>
        <row r="211">
          <cell r="A211">
            <v>23.66</v>
          </cell>
        </row>
        <row r="212">
          <cell r="A212">
            <v>25</v>
          </cell>
        </row>
        <row r="213">
          <cell r="A213">
            <v>22.69</v>
          </cell>
        </row>
        <row r="214">
          <cell r="A214">
            <v>21.75</v>
          </cell>
        </row>
        <row r="215">
          <cell r="A215">
            <v>22.22</v>
          </cell>
        </row>
        <row r="216">
          <cell r="A216">
            <v>22.43</v>
          </cell>
        </row>
        <row r="217">
          <cell r="A217">
            <v>24.5</v>
          </cell>
        </row>
        <row r="218">
          <cell r="A218">
            <v>24.35</v>
          </cell>
        </row>
        <row r="219">
          <cell r="A219">
            <v>24.8</v>
          </cell>
        </row>
        <row r="220">
          <cell r="A220">
            <v>24.27</v>
          </cell>
        </row>
        <row r="221">
          <cell r="A221">
            <v>23.81</v>
          </cell>
        </row>
        <row r="222">
          <cell r="A222">
            <v>23.84</v>
          </cell>
        </row>
        <row r="223">
          <cell r="A223">
            <v>25</v>
          </cell>
        </row>
        <row r="224">
          <cell r="A224">
            <v>25.42</v>
          </cell>
        </row>
        <row r="225">
          <cell r="A225">
            <v>26.17</v>
          </cell>
        </row>
        <row r="226">
          <cell r="A226">
            <v>25.65</v>
          </cell>
        </row>
        <row r="227">
          <cell r="A227">
            <v>25.66</v>
          </cell>
        </row>
        <row r="228">
          <cell r="A228">
            <v>25.37</v>
          </cell>
        </row>
        <row r="229">
          <cell r="A229">
            <v>24.12</v>
          </cell>
        </row>
        <row r="230">
          <cell r="A230">
            <v>23.61</v>
          </cell>
        </row>
        <row r="231">
          <cell r="A231">
            <v>23.34</v>
          </cell>
        </row>
        <row r="232">
          <cell r="A232">
            <v>23.39</v>
          </cell>
        </row>
        <row r="233">
          <cell r="A233">
            <v>22.83</v>
          </cell>
        </row>
        <row r="234">
          <cell r="A234">
            <v>25.34</v>
          </cell>
        </row>
        <row r="235">
          <cell r="A235">
            <v>24.74</v>
          </cell>
        </row>
        <row r="236">
          <cell r="A236">
            <v>23.6</v>
          </cell>
        </row>
        <row r="237">
          <cell r="A237">
            <v>22.64</v>
          </cell>
        </row>
        <row r="238">
          <cell r="A238">
            <v>23.06</v>
          </cell>
        </row>
        <row r="239">
          <cell r="A239">
            <v>23.85</v>
          </cell>
        </row>
        <row r="240">
          <cell r="A240">
            <v>25.14</v>
          </cell>
        </row>
        <row r="241">
          <cell r="A241">
            <v>23.61</v>
          </cell>
        </row>
        <row r="242">
          <cell r="A242">
            <v>22.97</v>
          </cell>
        </row>
        <row r="243">
          <cell r="A243">
            <v>22.55</v>
          </cell>
        </row>
        <row r="244">
          <cell r="A244">
            <v>24.08</v>
          </cell>
        </row>
        <row r="245">
          <cell r="A245">
            <v>22.99</v>
          </cell>
        </row>
        <row r="246">
          <cell r="A246">
            <v>22.6</v>
          </cell>
        </row>
        <row r="247">
          <cell r="A247">
            <v>22.11</v>
          </cell>
        </row>
        <row r="248">
          <cell r="A248">
            <v>22.45</v>
          </cell>
        </row>
        <row r="249">
          <cell r="A249">
            <v>23.16</v>
          </cell>
        </row>
        <row r="250">
          <cell r="A250">
            <v>24.4</v>
          </cell>
        </row>
        <row r="251">
          <cell r="A251">
            <v>24.45</v>
          </cell>
        </row>
        <row r="252">
          <cell r="A252">
            <v>23.48</v>
          </cell>
        </row>
        <row r="253">
          <cell r="A253">
            <v>23.96</v>
          </cell>
        </row>
        <row r="254">
          <cell r="A254">
            <v>23.11</v>
          </cell>
        </row>
        <row r="255">
          <cell r="A255">
            <v>22.01</v>
          </cell>
        </row>
        <row r="256">
          <cell r="A256">
            <v>23.88</v>
          </cell>
        </row>
        <row r="257">
          <cell r="A257">
            <v>23.37</v>
          </cell>
        </row>
        <row r="258">
          <cell r="A258">
            <v>22.38</v>
          </cell>
        </row>
        <row r="259">
          <cell r="A259">
            <v>21.37</v>
          </cell>
        </row>
        <row r="260">
          <cell r="A260">
            <v>21.13</v>
          </cell>
        </row>
        <row r="261">
          <cell r="A261">
            <v>21.73</v>
          </cell>
        </row>
        <row r="262">
          <cell r="A262">
            <v>21.79</v>
          </cell>
        </row>
        <row r="263">
          <cell r="A263">
            <v>20.76</v>
          </cell>
        </row>
        <row r="264">
          <cell r="A264">
            <v>20.079999999999998</v>
          </cell>
        </row>
        <row r="265">
          <cell r="A265">
            <v>20.37</v>
          </cell>
        </row>
        <row r="266">
          <cell r="A266">
            <v>20.99</v>
          </cell>
        </row>
        <row r="267">
          <cell r="A267">
            <v>22.13</v>
          </cell>
        </row>
        <row r="268">
          <cell r="A268">
            <v>21.64</v>
          </cell>
        </row>
        <row r="269">
          <cell r="A269">
            <v>20.11</v>
          </cell>
        </row>
        <row r="270">
          <cell r="A270">
            <v>20.65</v>
          </cell>
        </row>
        <row r="271">
          <cell r="A271">
            <v>19.79</v>
          </cell>
        </row>
        <row r="272">
          <cell r="A272">
            <v>19.95</v>
          </cell>
        </row>
        <row r="273">
          <cell r="A273">
            <v>20.62</v>
          </cell>
        </row>
        <row r="274">
          <cell r="A274">
            <v>20.64</v>
          </cell>
        </row>
        <row r="275">
          <cell r="A275">
            <v>20.07</v>
          </cell>
        </row>
        <row r="276">
          <cell r="A276">
            <v>19.91</v>
          </cell>
        </row>
        <row r="277">
          <cell r="A277">
            <v>17.3</v>
          </cell>
        </row>
        <row r="278">
          <cell r="A278">
            <v>18.02</v>
          </cell>
        </row>
        <row r="279">
          <cell r="A279">
            <v>19.79</v>
          </cell>
        </row>
        <row r="280">
          <cell r="A280">
            <v>19.32</v>
          </cell>
        </row>
        <row r="281">
          <cell r="A281">
            <v>19.850000000000001</v>
          </cell>
        </row>
        <row r="282">
          <cell r="A282">
            <v>19.78</v>
          </cell>
        </row>
        <row r="283">
          <cell r="A283">
            <v>19.149999999999999</v>
          </cell>
        </row>
        <row r="284">
          <cell r="A284">
            <v>20</v>
          </cell>
        </row>
        <row r="285">
          <cell r="A285">
            <v>18.78</v>
          </cell>
        </row>
        <row r="286">
          <cell r="A286">
            <v>18.27</v>
          </cell>
        </row>
        <row r="287">
          <cell r="A287">
            <v>17.649999999999999</v>
          </cell>
        </row>
        <row r="288">
          <cell r="A288">
            <v>18.11</v>
          </cell>
        </row>
        <row r="289">
          <cell r="A289">
            <v>18.18</v>
          </cell>
        </row>
        <row r="290">
          <cell r="A290">
            <v>19.079999999999998</v>
          </cell>
        </row>
        <row r="291">
          <cell r="A291">
            <v>19.059999999999999</v>
          </cell>
        </row>
        <row r="292">
          <cell r="A292">
            <v>18.239999999999998</v>
          </cell>
        </row>
        <row r="293">
          <cell r="A293">
            <v>16.59</v>
          </cell>
        </row>
        <row r="294">
          <cell r="A294">
            <v>19</v>
          </cell>
        </row>
        <row r="295">
          <cell r="A295">
            <v>17.73</v>
          </cell>
        </row>
        <row r="296">
          <cell r="A296">
            <v>16.95</v>
          </cell>
        </row>
        <row r="297">
          <cell r="A297">
            <v>16.72</v>
          </cell>
        </row>
        <row r="298">
          <cell r="A298">
            <v>16.82</v>
          </cell>
        </row>
        <row r="299">
          <cell r="A299">
            <v>16.63</v>
          </cell>
        </row>
        <row r="300">
          <cell r="A300">
            <v>16.62</v>
          </cell>
        </row>
        <row r="301">
          <cell r="A301">
            <v>15.11</v>
          </cell>
        </row>
        <row r="302">
          <cell r="A302">
            <v>16.600000000000001</v>
          </cell>
        </row>
        <row r="303">
          <cell r="A303">
            <v>18.64</v>
          </cell>
        </row>
        <row r="304">
          <cell r="A304">
            <v>18.899999999999999</v>
          </cell>
        </row>
        <row r="305">
          <cell r="A305">
            <v>18.72</v>
          </cell>
        </row>
        <row r="306">
          <cell r="A306">
            <v>17.82</v>
          </cell>
        </row>
        <row r="307">
          <cell r="A307">
            <v>12.76</v>
          </cell>
        </row>
        <row r="308">
          <cell r="A308">
            <v>10.79</v>
          </cell>
        </row>
        <row r="309">
          <cell r="A309">
            <v>10.9</v>
          </cell>
        </row>
        <row r="310">
          <cell r="A310">
            <v>11.05</v>
          </cell>
        </row>
        <row r="311">
          <cell r="A311">
            <v>10.06</v>
          </cell>
        </row>
        <row r="312">
          <cell r="A312">
            <v>11.07</v>
          </cell>
        </row>
        <row r="313">
          <cell r="A313">
            <v>12.3</v>
          </cell>
        </row>
        <row r="314">
          <cell r="A314">
            <v>12.81</v>
          </cell>
        </row>
        <row r="315">
          <cell r="A315">
            <v>13.37</v>
          </cell>
        </row>
        <row r="316">
          <cell r="A316">
            <v>13.62</v>
          </cell>
        </row>
        <row r="317">
          <cell r="A317">
            <v>14.63</v>
          </cell>
        </row>
        <row r="318">
          <cell r="A318">
            <v>14.9</v>
          </cell>
        </row>
        <row r="319">
          <cell r="A319">
            <v>12.99</v>
          </cell>
        </row>
        <row r="320">
          <cell r="A320">
            <v>12.47</v>
          </cell>
        </row>
        <row r="321">
          <cell r="A321">
            <v>11.77</v>
          </cell>
        </row>
        <row r="322">
          <cell r="A322">
            <v>14.5</v>
          </cell>
        </row>
        <row r="323">
          <cell r="A323">
            <v>15.03</v>
          </cell>
        </row>
        <row r="324">
          <cell r="A324">
            <v>14.69</v>
          </cell>
        </row>
        <row r="325">
          <cell r="A325">
            <v>13.4</v>
          </cell>
        </row>
        <row r="326">
          <cell r="A326">
            <v>12.17</v>
          </cell>
        </row>
        <row r="327">
          <cell r="A327">
            <v>11.3</v>
          </cell>
        </row>
        <row r="328">
          <cell r="A328">
            <v>8.23</v>
          </cell>
        </row>
        <row r="329">
          <cell r="A329">
            <v>9.3800000000000008</v>
          </cell>
        </row>
        <row r="330">
          <cell r="A330">
            <v>9.68</v>
          </cell>
        </row>
        <row r="331">
          <cell r="A331">
            <v>8.98</v>
          </cell>
        </row>
        <row r="332">
          <cell r="A332">
            <v>7.5</v>
          </cell>
        </row>
        <row r="333">
          <cell r="A333">
            <v>9.82</v>
          </cell>
        </row>
        <row r="334">
          <cell r="A334">
            <v>11.59</v>
          </cell>
        </row>
        <row r="335">
          <cell r="A335">
            <v>9.6</v>
          </cell>
        </row>
        <row r="336">
          <cell r="A336">
            <v>10.39</v>
          </cell>
        </row>
        <row r="337">
          <cell r="A337">
            <v>8.85</v>
          </cell>
        </row>
        <row r="338">
          <cell r="A338">
            <v>10.44</v>
          </cell>
        </row>
        <row r="339">
          <cell r="A339">
            <v>10.130000000000001</v>
          </cell>
        </row>
        <row r="340">
          <cell r="A340">
            <v>9.6</v>
          </cell>
        </row>
        <row r="341">
          <cell r="A341">
            <v>11.46</v>
          </cell>
        </row>
        <row r="342">
          <cell r="A342">
            <v>10.93</v>
          </cell>
        </row>
        <row r="343">
          <cell r="A343">
            <v>8.98</v>
          </cell>
        </row>
        <row r="344">
          <cell r="A344">
            <v>11.08</v>
          </cell>
        </row>
        <row r="345">
          <cell r="A345">
            <v>11.64</v>
          </cell>
        </row>
        <row r="346">
          <cell r="A346">
            <v>12.73</v>
          </cell>
        </row>
        <row r="347">
          <cell r="A347">
            <v>11.45</v>
          </cell>
        </row>
        <row r="348">
          <cell r="A348">
            <v>10.14</v>
          </cell>
        </row>
        <row r="349">
          <cell r="A349">
            <v>11.2</v>
          </cell>
        </row>
        <row r="350">
          <cell r="A350">
            <v>11.91</v>
          </cell>
        </row>
        <row r="351">
          <cell r="A351">
            <v>11.33</v>
          </cell>
        </row>
        <row r="352">
          <cell r="A352">
            <v>11.02</v>
          </cell>
        </row>
        <row r="353">
          <cell r="A353">
            <v>11.63</v>
          </cell>
        </row>
        <row r="354">
          <cell r="A354">
            <v>10.88</v>
          </cell>
        </row>
        <row r="355">
          <cell r="A355">
            <v>14.26</v>
          </cell>
        </row>
        <row r="356">
          <cell r="A356">
            <v>13.32</v>
          </cell>
        </row>
        <row r="357">
          <cell r="A357">
            <v>12.1</v>
          </cell>
        </row>
        <row r="358">
          <cell r="A358">
            <v>12.87</v>
          </cell>
        </row>
        <row r="359">
          <cell r="A359">
            <v>12.19</v>
          </cell>
        </row>
        <row r="360">
          <cell r="A360">
            <v>12.73</v>
          </cell>
        </row>
        <row r="361">
          <cell r="A361">
            <v>14.07</v>
          </cell>
        </row>
        <row r="362">
          <cell r="A362">
            <v>12.21</v>
          </cell>
        </row>
        <row r="363">
          <cell r="A363">
            <v>12.57</v>
          </cell>
        </row>
        <row r="364">
          <cell r="A364">
            <v>14.26</v>
          </cell>
        </row>
        <row r="365">
          <cell r="A365">
            <v>14</v>
          </cell>
        </row>
      </sheetData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21_Temp_avg"/>
      <sheetName val="data"/>
    </sheetNames>
    <sheetDataSet>
      <sheetData sheetId="0"/>
      <sheetData sheetId="1">
        <row r="1">
          <cell r="A1">
            <v>10.14</v>
          </cell>
        </row>
        <row r="2">
          <cell r="A2">
            <v>8.06</v>
          </cell>
        </row>
        <row r="3">
          <cell r="A3">
            <v>8.41</v>
          </cell>
        </row>
        <row r="4">
          <cell r="A4">
            <v>9.1199999999999992</v>
          </cell>
        </row>
        <row r="5">
          <cell r="A5">
            <v>9.0299999999999994</v>
          </cell>
        </row>
        <row r="6">
          <cell r="A6">
            <v>10.11</v>
          </cell>
        </row>
        <row r="7">
          <cell r="A7">
            <v>8.19</v>
          </cell>
        </row>
        <row r="8">
          <cell r="A8">
            <v>7.86</v>
          </cell>
        </row>
        <row r="9">
          <cell r="A9">
            <v>10.68</v>
          </cell>
        </row>
        <row r="10">
          <cell r="A10">
            <v>9.83</v>
          </cell>
        </row>
        <row r="11">
          <cell r="A11">
            <v>8.77</v>
          </cell>
        </row>
        <row r="12">
          <cell r="A12">
            <v>9.66</v>
          </cell>
        </row>
        <row r="13">
          <cell r="A13">
            <v>10.130000000000001</v>
          </cell>
        </row>
        <row r="14">
          <cell r="A14">
            <v>11.48</v>
          </cell>
        </row>
        <row r="15">
          <cell r="A15">
            <v>11.44</v>
          </cell>
        </row>
        <row r="16">
          <cell r="A16">
            <v>10.67</v>
          </cell>
        </row>
        <row r="17">
          <cell r="A17">
            <v>12.5</v>
          </cell>
        </row>
        <row r="18">
          <cell r="A18">
            <v>12.35</v>
          </cell>
        </row>
        <row r="19">
          <cell r="A19">
            <v>11.65</v>
          </cell>
        </row>
        <row r="20">
          <cell r="A20">
            <v>11.35</v>
          </cell>
        </row>
        <row r="21">
          <cell r="A21">
            <v>13.63</v>
          </cell>
        </row>
        <row r="22">
          <cell r="A22">
            <v>14.53</v>
          </cell>
        </row>
        <row r="23">
          <cell r="A23">
            <v>13.35</v>
          </cell>
        </row>
        <row r="24">
          <cell r="A24">
            <v>15.22</v>
          </cell>
        </row>
        <row r="25">
          <cell r="A25">
            <v>15.26</v>
          </cell>
        </row>
        <row r="26">
          <cell r="A26">
            <v>15</v>
          </cell>
        </row>
        <row r="27">
          <cell r="A27">
            <v>16.32</v>
          </cell>
        </row>
        <row r="28">
          <cell r="A28">
            <v>17.54</v>
          </cell>
        </row>
        <row r="29">
          <cell r="A29">
            <v>17.559999999999999</v>
          </cell>
        </row>
        <row r="30">
          <cell r="A30">
            <v>15.28</v>
          </cell>
        </row>
        <row r="31">
          <cell r="A31">
            <v>14.5</v>
          </cell>
        </row>
        <row r="32">
          <cell r="A32">
            <v>15.81</v>
          </cell>
        </row>
        <row r="33">
          <cell r="A33">
            <v>14.09</v>
          </cell>
        </row>
        <row r="34">
          <cell r="A34">
            <v>14.85</v>
          </cell>
        </row>
        <row r="35">
          <cell r="A35">
            <v>14.65</v>
          </cell>
        </row>
        <row r="36">
          <cell r="A36">
            <v>13.75</v>
          </cell>
        </row>
        <row r="37">
          <cell r="A37">
            <v>13.73</v>
          </cell>
        </row>
        <row r="38">
          <cell r="A38">
            <v>13.44</v>
          </cell>
        </row>
        <row r="39">
          <cell r="A39">
            <v>13.92</v>
          </cell>
        </row>
        <row r="40">
          <cell r="A40">
            <v>14.08</v>
          </cell>
        </row>
        <row r="41">
          <cell r="A41">
            <v>15.71</v>
          </cell>
        </row>
        <row r="42">
          <cell r="A42">
            <v>15.92</v>
          </cell>
        </row>
        <row r="43">
          <cell r="A43">
            <v>15.78</v>
          </cell>
        </row>
        <row r="44">
          <cell r="A44">
            <v>14.42</v>
          </cell>
        </row>
        <row r="45">
          <cell r="A45">
            <v>13.13</v>
          </cell>
        </row>
        <row r="46">
          <cell r="A46">
            <v>12.38</v>
          </cell>
        </row>
        <row r="47">
          <cell r="A47">
            <v>11.9</v>
          </cell>
        </row>
        <row r="48">
          <cell r="A48">
            <v>14.79</v>
          </cell>
        </row>
        <row r="49">
          <cell r="A49">
            <v>13.9</v>
          </cell>
        </row>
        <row r="50">
          <cell r="A50">
            <v>14.23</v>
          </cell>
        </row>
        <row r="51">
          <cell r="A51">
            <v>12.9</v>
          </cell>
        </row>
        <row r="52">
          <cell r="A52">
            <v>13.1</v>
          </cell>
        </row>
        <row r="53">
          <cell r="A53">
            <v>12.96</v>
          </cell>
        </row>
        <row r="54">
          <cell r="A54">
            <v>12.66</v>
          </cell>
        </row>
        <row r="55">
          <cell r="A55">
            <v>12.76</v>
          </cell>
        </row>
        <row r="56">
          <cell r="A56">
            <v>13.33</v>
          </cell>
        </row>
        <row r="57">
          <cell r="A57">
            <v>13.21</v>
          </cell>
        </row>
        <row r="58">
          <cell r="A58">
            <v>11.96</v>
          </cell>
        </row>
        <row r="59">
          <cell r="A59">
            <v>12.58</v>
          </cell>
        </row>
        <row r="60">
          <cell r="A60">
            <v>13.54</v>
          </cell>
        </row>
        <row r="61">
          <cell r="A61">
            <v>14.36</v>
          </cell>
        </row>
        <row r="62">
          <cell r="A62">
            <v>13.54</v>
          </cell>
        </row>
        <row r="63">
          <cell r="A63">
            <v>12.6</v>
          </cell>
        </row>
        <row r="64">
          <cell r="A64">
            <v>12.74</v>
          </cell>
        </row>
        <row r="65">
          <cell r="A65">
            <v>13.35</v>
          </cell>
        </row>
        <row r="66">
          <cell r="A66">
            <v>12.83</v>
          </cell>
        </row>
        <row r="67">
          <cell r="A67">
            <v>12.53</v>
          </cell>
        </row>
        <row r="68">
          <cell r="A68">
            <v>11.65</v>
          </cell>
        </row>
        <row r="69">
          <cell r="A69">
            <v>12.74</v>
          </cell>
        </row>
        <row r="70">
          <cell r="A70">
            <v>14.22</v>
          </cell>
        </row>
        <row r="71">
          <cell r="A71">
            <v>16.149999999999999</v>
          </cell>
        </row>
        <row r="72">
          <cell r="A72">
            <v>14.21</v>
          </cell>
        </row>
        <row r="73">
          <cell r="A73">
            <v>14.24</v>
          </cell>
        </row>
        <row r="74">
          <cell r="A74">
            <v>13.58</v>
          </cell>
        </row>
        <row r="75">
          <cell r="A75">
            <v>13.36</v>
          </cell>
        </row>
        <row r="76">
          <cell r="A76">
            <v>13.41</v>
          </cell>
        </row>
        <row r="77">
          <cell r="A77">
            <v>12.03</v>
          </cell>
        </row>
        <row r="78">
          <cell r="A78">
            <v>11.67</v>
          </cell>
        </row>
        <row r="79">
          <cell r="A79">
            <v>10.28</v>
          </cell>
        </row>
        <row r="80">
          <cell r="A80">
            <v>11.05</v>
          </cell>
        </row>
        <row r="81">
          <cell r="A81">
            <v>12.86</v>
          </cell>
        </row>
        <row r="82">
          <cell r="A82">
            <v>14.51</v>
          </cell>
        </row>
        <row r="83">
          <cell r="A83">
            <v>14.71</v>
          </cell>
        </row>
        <row r="84">
          <cell r="A84">
            <v>15.97</v>
          </cell>
        </row>
        <row r="85">
          <cell r="A85">
            <v>16.079999999999998</v>
          </cell>
        </row>
        <row r="86">
          <cell r="A86">
            <v>15.62</v>
          </cell>
        </row>
        <row r="87">
          <cell r="A87">
            <v>14.51</v>
          </cell>
        </row>
        <row r="88">
          <cell r="A88">
            <v>15.61</v>
          </cell>
        </row>
        <row r="89">
          <cell r="A89">
            <v>15.73</v>
          </cell>
        </row>
        <row r="90">
          <cell r="A90">
            <v>15.43</v>
          </cell>
        </row>
        <row r="91">
          <cell r="A91">
            <v>15.88</v>
          </cell>
        </row>
        <row r="92">
          <cell r="A92">
            <v>17.45</v>
          </cell>
        </row>
        <row r="93">
          <cell r="A93">
            <v>17.260000000000002</v>
          </cell>
        </row>
        <row r="94">
          <cell r="A94">
            <v>15.99</v>
          </cell>
        </row>
        <row r="95">
          <cell r="A95">
            <v>14.99</v>
          </cell>
        </row>
        <row r="96">
          <cell r="A96">
            <v>18.03</v>
          </cell>
        </row>
        <row r="97">
          <cell r="A97">
            <v>15.72</v>
          </cell>
        </row>
        <row r="98">
          <cell r="A98">
            <v>13.2</v>
          </cell>
        </row>
        <row r="99">
          <cell r="A99">
            <v>13.83</v>
          </cell>
        </row>
        <row r="100">
          <cell r="A100">
            <v>15.02</v>
          </cell>
        </row>
        <row r="101">
          <cell r="A101">
            <v>17.28</v>
          </cell>
        </row>
        <row r="102">
          <cell r="A102">
            <v>15.14</v>
          </cell>
        </row>
        <row r="103">
          <cell r="A103">
            <v>14.8</v>
          </cell>
        </row>
        <row r="104">
          <cell r="A104">
            <v>13.12</v>
          </cell>
        </row>
        <row r="105">
          <cell r="A105">
            <v>13.06</v>
          </cell>
        </row>
        <row r="106">
          <cell r="A106">
            <v>13.66</v>
          </cell>
        </row>
        <row r="107">
          <cell r="A107">
            <v>14.07</v>
          </cell>
        </row>
        <row r="108">
          <cell r="A108">
            <v>14.99</v>
          </cell>
        </row>
        <row r="109">
          <cell r="A109">
            <v>16.350000000000001</v>
          </cell>
        </row>
        <row r="110">
          <cell r="A110">
            <v>17.41</v>
          </cell>
        </row>
        <row r="111">
          <cell r="A111">
            <v>16.55</v>
          </cell>
        </row>
        <row r="112">
          <cell r="A112">
            <v>15.88</v>
          </cell>
        </row>
        <row r="113">
          <cell r="A113">
            <v>15.43</v>
          </cell>
        </row>
        <row r="114">
          <cell r="A114">
            <v>15.62</v>
          </cell>
        </row>
        <row r="115">
          <cell r="A115">
            <v>17.329999999999998</v>
          </cell>
        </row>
        <row r="116">
          <cell r="A116">
            <v>18.43</v>
          </cell>
        </row>
        <row r="117">
          <cell r="A117">
            <v>17.510000000000002</v>
          </cell>
        </row>
        <row r="118">
          <cell r="A118">
            <v>17.79</v>
          </cell>
        </row>
        <row r="119">
          <cell r="A119">
            <v>17.82</v>
          </cell>
        </row>
        <row r="120">
          <cell r="A120">
            <v>17.48</v>
          </cell>
        </row>
        <row r="121">
          <cell r="A121">
            <v>17.79</v>
          </cell>
        </row>
        <row r="122">
          <cell r="A122">
            <v>16.829999999999998</v>
          </cell>
        </row>
        <row r="123">
          <cell r="A123">
            <v>15.52</v>
          </cell>
        </row>
        <row r="124">
          <cell r="A124">
            <v>16.61</v>
          </cell>
        </row>
        <row r="125">
          <cell r="A125">
            <v>17.97</v>
          </cell>
        </row>
        <row r="126">
          <cell r="A126">
            <v>18.98</v>
          </cell>
        </row>
        <row r="127">
          <cell r="A127">
            <v>21.32</v>
          </cell>
        </row>
        <row r="128">
          <cell r="A128">
            <v>20.62</v>
          </cell>
        </row>
        <row r="129">
          <cell r="A129">
            <v>21.06</v>
          </cell>
        </row>
        <row r="130">
          <cell r="A130">
            <v>19.38</v>
          </cell>
        </row>
        <row r="131">
          <cell r="A131">
            <v>17.72</v>
          </cell>
        </row>
        <row r="132">
          <cell r="A132">
            <v>19.940000000000001</v>
          </cell>
        </row>
        <row r="133">
          <cell r="A133">
            <v>20.170000000000002</v>
          </cell>
        </row>
        <row r="134">
          <cell r="A134">
            <v>19.82</v>
          </cell>
        </row>
        <row r="135">
          <cell r="A135">
            <v>21.31</v>
          </cell>
        </row>
        <row r="136">
          <cell r="A136">
            <v>23.59</v>
          </cell>
        </row>
        <row r="137">
          <cell r="A137">
            <v>20.8</v>
          </cell>
        </row>
        <row r="138">
          <cell r="A138">
            <v>20.12</v>
          </cell>
        </row>
        <row r="139">
          <cell r="A139">
            <v>20.190000000000001</v>
          </cell>
        </row>
        <row r="140">
          <cell r="A140">
            <v>18.670000000000002</v>
          </cell>
        </row>
        <row r="141">
          <cell r="A141">
            <v>20.190000000000001</v>
          </cell>
        </row>
        <row r="142">
          <cell r="A142">
            <v>21.29</v>
          </cell>
        </row>
        <row r="143">
          <cell r="A143">
            <v>17.62</v>
          </cell>
        </row>
        <row r="144">
          <cell r="A144">
            <v>19.04</v>
          </cell>
        </row>
        <row r="145">
          <cell r="A145">
            <v>19.170000000000002</v>
          </cell>
        </row>
        <row r="146">
          <cell r="A146">
            <v>18.32</v>
          </cell>
        </row>
        <row r="147">
          <cell r="A147">
            <v>17.71</v>
          </cell>
        </row>
        <row r="148">
          <cell r="A148">
            <v>19.149999999999999</v>
          </cell>
        </row>
        <row r="149">
          <cell r="A149">
            <v>19.91</v>
          </cell>
        </row>
        <row r="150">
          <cell r="A150">
            <v>20.47</v>
          </cell>
        </row>
        <row r="151">
          <cell r="A151">
            <v>20.36</v>
          </cell>
        </row>
        <row r="152">
          <cell r="A152">
            <v>21.35</v>
          </cell>
        </row>
        <row r="153">
          <cell r="A153">
            <v>20.350000000000001</v>
          </cell>
        </row>
        <row r="154">
          <cell r="A154">
            <v>20.78</v>
          </cell>
        </row>
        <row r="155">
          <cell r="A155">
            <v>20.260000000000002</v>
          </cell>
        </row>
        <row r="156">
          <cell r="A156">
            <v>20.32</v>
          </cell>
        </row>
        <row r="157">
          <cell r="A157">
            <v>21.64</v>
          </cell>
        </row>
        <row r="158">
          <cell r="A158">
            <v>21.58</v>
          </cell>
        </row>
        <row r="159">
          <cell r="A159">
            <v>23.34</v>
          </cell>
        </row>
        <row r="160">
          <cell r="A160">
            <v>24.16</v>
          </cell>
        </row>
        <row r="161">
          <cell r="A161">
            <v>23.31</v>
          </cell>
        </row>
        <row r="162">
          <cell r="A162">
            <v>23.14</v>
          </cell>
        </row>
        <row r="163">
          <cell r="A163">
            <v>22.94</v>
          </cell>
        </row>
        <row r="164">
          <cell r="A164">
            <v>23.59</v>
          </cell>
        </row>
        <row r="165">
          <cell r="A165">
            <v>24.36</v>
          </cell>
        </row>
        <row r="166">
          <cell r="A166">
            <v>25.01</v>
          </cell>
        </row>
        <row r="167">
          <cell r="A167">
            <v>24.19</v>
          </cell>
        </row>
        <row r="168">
          <cell r="A168">
            <v>23.61</v>
          </cell>
        </row>
        <row r="169">
          <cell r="A169">
            <v>23.61</v>
          </cell>
        </row>
        <row r="170">
          <cell r="A170">
            <v>22.92</v>
          </cell>
        </row>
        <row r="171">
          <cell r="A171">
            <v>23.4</v>
          </cell>
        </row>
        <row r="172">
          <cell r="A172">
            <v>24.05</v>
          </cell>
        </row>
        <row r="173">
          <cell r="A173">
            <v>22.85</v>
          </cell>
        </row>
        <row r="174">
          <cell r="A174">
            <v>21.74</v>
          </cell>
        </row>
        <row r="175">
          <cell r="A175">
            <v>22.44</v>
          </cell>
        </row>
        <row r="176">
          <cell r="A176">
            <v>22.31</v>
          </cell>
        </row>
        <row r="177">
          <cell r="A177">
            <v>23.54</v>
          </cell>
        </row>
        <row r="178">
          <cell r="A178">
            <v>24.65</v>
          </cell>
        </row>
        <row r="179">
          <cell r="A179">
            <v>25.37</v>
          </cell>
        </row>
        <row r="180">
          <cell r="A180">
            <v>24.14</v>
          </cell>
        </row>
        <row r="181">
          <cell r="A181">
            <v>22.94</v>
          </cell>
        </row>
        <row r="182">
          <cell r="A182">
            <v>22.99</v>
          </cell>
        </row>
        <row r="183">
          <cell r="A183">
            <v>25.27</v>
          </cell>
        </row>
        <row r="184">
          <cell r="A184">
            <v>27.22</v>
          </cell>
        </row>
        <row r="185">
          <cell r="A185">
            <v>28.2</v>
          </cell>
        </row>
        <row r="186">
          <cell r="A186">
            <v>27.05</v>
          </cell>
        </row>
        <row r="187">
          <cell r="A187">
            <v>28.65</v>
          </cell>
        </row>
        <row r="188">
          <cell r="A188">
            <v>25.89</v>
          </cell>
        </row>
        <row r="189">
          <cell r="A189">
            <v>24.25</v>
          </cell>
        </row>
        <row r="190">
          <cell r="A190">
            <v>24.34</v>
          </cell>
        </row>
        <row r="191">
          <cell r="A191">
            <v>24.52</v>
          </cell>
        </row>
        <row r="192">
          <cell r="A192">
            <v>25.97</v>
          </cell>
        </row>
        <row r="193">
          <cell r="A193">
            <v>30.39</v>
          </cell>
        </row>
        <row r="194">
          <cell r="A194">
            <v>24.19</v>
          </cell>
        </row>
        <row r="195">
          <cell r="A195">
            <v>23.62</v>
          </cell>
        </row>
        <row r="196">
          <cell r="A196">
            <v>23.65</v>
          </cell>
        </row>
        <row r="197">
          <cell r="A197">
            <v>23.7</v>
          </cell>
        </row>
        <row r="198">
          <cell r="A198">
            <v>24.92</v>
          </cell>
        </row>
        <row r="199">
          <cell r="A199">
            <v>26.43</v>
          </cell>
        </row>
        <row r="200">
          <cell r="A200">
            <v>25.47</v>
          </cell>
        </row>
        <row r="201">
          <cell r="A201">
            <v>25.88</v>
          </cell>
        </row>
        <row r="202">
          <cell r="A202">
            <v>26</v>
          </cell>
        </row>
        <row r="203">
          <cell r="A203">
            <v>27.6</v>
          </cell>
        </row>
        <row r="204">
          <cell r="A204">
            <v>28.5</v>
          </cell>
        </row>
        <row r="205">
          <cell r="A205">
            <v>30.35</v>
          </cell>
        </row>
        <row r="206">
          <cell r="A206">
            <v>27.03</v>
          </cell>
        </row>
        <row r="207">
          <cell r="A207">
            <v>25.56</v>
          </cell>
        </row>
        <row r="208">
          <cell r="A208">
            <v>25.34</v>
          </cell>
        </row>
        <row r="209">
          <cell r="A209">
            <v>25.64</v>
          </cell>
        </row>
        <row r="210">
          <cell r="A210">
            <v>25.44</v>
          </cell>
        </row>
        <row r="211">
          <cell r="A211">
            <v>28.5</v>
          </cell>
        </row>
        <row r="212">
          <cell r="A212">
            <v>29.14</v>
          </cell>
        </row>
        <row r="213">
          <cell r="A213">
            <v>25.23</v>
          </cell>
        </row>
        <row r="214">
          <cell r="A214">
            <v>24.57</v>
          </cell>
        </row>
        <row r="215">
          <cell r="A215">
            <v>25.09</v>
          </cell>
        </row>
        <row r="216">
          <cell r="A216">
            <v>27.29</v>
          </cell>
        </row>
        <row r="217">
          <cell r="A217">
            <v>27.27</v>
          </cell>
        </row>
        <row r="218">
          <cell r="A218">
            <v>28.47</v>
          </cell>
        </row>
        <row r="219">
          <cell r="A219">
            <v>28.59</v>
          </cell>
        </row>
        <row r="220">
          <cell r="A220">
            <v>26.61</v>
          </cell>
        </row>
        <row r="221">
          <cell r="A221">
            <v>25.81</v>
          </cell>
        </row>
        <row r="222">
          <cell r="A222">
            <v>26.29</v>
          </cell>
        </row>
        <row r="223">
          <cell r="A223">
            <v>27.62</v>
          </cell>
        </row>
        <row r="224">
          <cell r="A224">
            <v>28.57</v>
          </cell>
        </row>
        <row r="225">
          <cell r="A225">
            <v>28.63</v>
          </cell>
        </row>
        <row r="226">
          <cell r="A226">
            <v>29.62</v>
          </cell>
        </row>
        <row r="227">
          <cell r="A227">
            <v>30.99</v>
          </cell>
        </row>
        <row r="228">
          <cell r="A228">
            <v>29.93</v>
          </cell>
        </row>
        <row r="229">
          <cell r="A229">
            <v>26.14</v>
          </cell>
        </row>
        <row r="230">
          <cell r="A230">
            <v>25.54</v>
          </cell>
        </row>
        <row r="231">
          <cell r="A231">
            <v>25.56</v>
          </cell>
        </row>
        <row r="232">
          <cell r="A232">
            <v>25.9</v>
          </cell>
        </row>
        <row r="233">
          <cell r="A233">
            <v>26.28</v>
          </cell>
        </row>
        <row r="234">
          <cell r="A234">
            <v>28.08</v>
          </cell>
        </row>
        <row r="235">
          <cell r="A235">
            <v>27.67</v>
          </cell>
        </row>
        <row r="236">
          <cell r="A236">
            <v>25.42</v>
          </cell>
        </row>
        <row r="237">
          <cell r="A237">
            <v>25.6</v>
          </cell>
        </row>
        <row r="238">
          <cell r="A238">
            <v>26.1</v>
          </cell>
        </row>
        <row r="239">
          <cell r="A239">
            <v>28.07</v>
          </cell>
        </row>
        <row r="240">
          <cell r="A240">
            <v>28.88</v>
          </cell>
        </row>
        <row r="241">
          <cell r="A241">
            <v>26.75</v>
          </cell>
        </row>
        <row r="242">
          <cell r="A242">
            <v>25.65</v>
          </cell>
        </row>
        <row r="243">
          <cell r="A243">
            <v>25.43</v>
          </cell>
        </row>
        <row r="244">
          <cell r="A244">
            <v>26.46</v>
          </cell>
        </row>
        <row r="245">
          <cell r="A245">
            <v>25.5</v>
          </cell>
        </row>
        <row r="246">
          <cell r="A246">
            <v>25.43</v>
          </cell>
        </row>
        <row r="247">
          <cell r="A247">
            <v>25.13</v>
          </cell>
        </row>
        <row r="248">
          <cell r="A248">
            <v>25.41</v>
          </cell>
        </row>
        <row r="249">
          <cell r="A249">
            <v>26.46</v>
          </cell>
        </row>
        <row r="250">
          <cell r="A250">
            <v>26.58</v>
          </cell>
        </row>
        <row r="251">
          <cell r="A251">
            <v>27.99</v>
          </cell>
        </row>
        <row r="252">
          <cell r="A252">
            <v>27.12</v>
          </cell>
        </row>
        <row r="253">
          <cell r="A253">
            <v>27.09</v>
          </cell>
        </row>
        <row r="254">
          <cell r="A254">
            <v>26.02</v>
          </cell>
        </row>
        <row r="255">
          <cell r="A255">
            <v>25.77</v>
          </cell>
        </row>
        <row r="256">
          <cell r="A256">
            <v>26.09</v>
          </cell>
        </row>
        <row r="257">
          <cell r="A257">
            <v>25.47</v>
          </cell>
        </row>
        <row r="258">
          <cell r="A258">
            <v>24.26</v>
          </cell>
        </row>
        <row r="259">
          <cell r="A259">
            <v>24.03</v>
          </cell>
        </row>
        <row r="260">
          <cell r="A260">
            <v>23.72</v>
          </cell>
        </row>
        <row r="261">
          <cell r="A261">
            <v>24.97</v>
          </cell>
        </row>
        <row r="262">
          <cell r="A262">
            <v>24.11</v>
          </cell>
        </row>
        <row r="263">
          <cell r="A263">
            <v>23.67</v>
          </cell>
        </row>
        <row r="264">
          <cell r="A264">
            <v>22.41</v>
          </cell>
        </row>
        <row r="265">
          <cell r="A265">
            <v>22.33</v>
          </cell>
        </row>
        <row r="266">
          <cell r="A266">
            <v>23.77</v>
          </cell>
        </row>
        <row r="267">
          <cell r="A267">
            <v>23.93</v>
          </cell>
        </row>
        <row r="268">
          <cell r="A268">
            <v>24.43</v>
          </cell>
        </row>
        <row r="269">
          <cell r="A269">
            <v>23.54</v>
          </cell>
        </row>
        <row r="270">
          <cell r="A270">
            <v>23.78</v>
          </cell>
        </row>
        <row r="271">
          <cell r="A271">
            <v>23.03</v>
          </cell>
        </row>
        <row r="272">
          <cell r="A272">
            <v>23.51</v>
          </cell>
        </row>
        <row r="273">
          <cell r="A273">
            <v>23.09</v>
          </cell>
        </row>
        <row r="274">
          <cell r="A274">
            <v>22.9</v>
          </cell>
        </row>
        <row r="275">
          <cell r="A275">
            <v>22.36</v>
          </cell>
        </row>
        <row r="276">
          <cell r="A276">
            <v>24.06</v>
          </cell>
        </row>
        <row r="277">
          <cell r="A277">
            <v>20.89</v>
          </cell>
        </row>
        <row r="278">
          <cell r="A278">
            <v>21.58</v>
          </cell>
        </row>
        <row r="279">
          <cell r="A279">
            <v>22.65</v>
          </cell>
        </row>
        <row r="280">
          <cell r="A280">
            <v>21.59</v>
          </cell>
        </row>
        <row r="281">
          <cell r="A281">
            <v>21.57</v>
          </cell>
        </row>
        <row r="282">
          <cell r="A282">
            <v>21.34</v>
          </cell>
        </row>
        <row r="283">
          <cell r="A283">
            <v>21.31</v>
          </cell>
        </row>
        <row r="284">
          <cell r="A284">
            <v>21.73</v>
          </cell>
        </row>
        <row r="285">
          <cell r="A285">
            <v>20.67</v>
          </cell>
        </row>
        <row r="286">
          <cell r="A286">
            <v>20.49</v>
          </cell>
        </row>
        <row r="287">
          <cell r="A287">
            <v>19.75</v>
          </cell>
        </row>
        <row r="288">
          <cell r="A288">
            <v>20.239999999999998</v>
          </cell>
        </row>
        <row r="289">
          <cell r="A289">
            <v>21.44</v>
          </cell>
        </row>
        <row r="290">
          <cell r="A290">
            <v>21.46</v>
          </cell>
        </row>
        <row r="291">
          <cell r="A291">
            <v>20.68</v>
          </cell>
        </row>
        <row r="292">
          <cell r="A292">
            <v>20.62</v>
          </cell>
        </row>
        <row r="293">
          <cell r="A293">
            <v>20.32</v>
          </cell>
        </row>
        <row r="294">
          <cell r="A294">
            <v>21.94</v>
          </cell>
        </row>
        <row r="295">
          <cell r="A295">
            <v>20.11</v>
          </cell>
        </row>
        <row r="296">
          <cell r="A296">
            <v>18.850000000000001</v>
          </cell>
        </row>
        <row r="297">
          <cell r="A297">
            <v>18.670000000000002</v>
          </cell>
        </row>
        <row r="298">
          <cell r="A298">
            <v>18.41</v>
          </cell>
        </row>
        <row r="299">
          <cell r="A299">
            <v>18.64</v>
          </cell>
        </row>
        <row r="300">
          <cell r="A300">
            <v>18.68</v>
          </cell>
        </row>
        <row r="301">
          <cell r="A301">
            <v>17.760000000000002</v>
          </cell>
        </row>
        <row r="302">
          <cell r="A302">
            <v>19.18</v>
          </cell>
        </row>
        <row r="303">
          <cell r="A303">
            <v>20.93</v>
          </cell>
        </row>
        <row r="304">
          <cell r="A304">
            <v>21.94</v>
          </cell>
        </row>
        <row r="305">
          <cell r="A305">
            <v>21.48</v>
          </cell>
        </row>
        <row r="306">
          <cell r="A306">
            <v>20.059999999999999</v>
          </cell>
        </row>
        <row r="307">
          <cell r="A307">
            <v>16.84</v>
          </cell>
        </row>
        <row r="308">
          <cell r="A308">
            <v>14.37</v>
          </cell>
        </row>
        <row r="309">
          <cell r="A309">
            <v>14.2</v>
          </cell>
        </row>
        <row r="310">
          <cell r="A310">
            <v>13.89</v>
          </cell>
        </row>
        <row r="311">
          <cell r="A311">
            <v>14.17</v>
          </cell>
        </row>
        <row r="312">
          <cell r="A312">
            <v>15.33</v>
          </cell>
        </row>
        <row r="313">
          <cell r="A313">
            <v>15.39</v>
          </cell>
        </row>
        <row r="314">
          <cell r="A314">
            <v>15.98</v>
          </cell>
        </row>
        <row r="315">
          <cell r="A315">
            <v>16.5</v>
          </cell>
        </row>
        <row r="316">
          <cell r="A316">
            <v>16.53</v>
          </cell>
        </row>
        <row r="317">
          <cell r="A317">
            <v>16.66</v>
          </cell>
        </row>
        <row r="318">
          <cell r="A318">
            <v>17.45</v>
          </cell>
        </row>
        <row r="319">
          <cell r="A319">
            <v>15.86</v>
          </cell>
        </row>
        <row r="320">
          <cell r="A320">
            <v>15.25</v>
          </cell>
        </row>
        <row r="321">
          <cell r="A321">
            <v>14.88</v>
          </cell>
        </row>
        <row r="322">
          <cell r="A322">
            <v>15.24</v>
          </cell>
        </row>
        <row r="323">
          <cell r="A323">
            <v>16.43</v>
          </cell>
        </row>
        <row r="324">
          <cell r="A324">
            <v>16.329999999999998</v>
          </cell>
        </row>
        <row r="325">
          <cell r="A325">
            <v>15.62</v>
          </cell>
        </row>
        <row r="326">
          <cell r="A326">
            <v>15.31</v>
          </cell>
        </row>
        <row r="327">
          <cell r="A327">
            <v>13.87</v>
          </cell>
        </row>
        <row r="328">
          <cell r="A328">
            <v>12.17</v>
          </cell>
        </row>
        <row r="329">
          <cell r="A329">
            <v>13.28</v>
          </cell>
        </row>
        <row r="330">
          <cell r="A330">
            <v>12.61</v>
          </cell>
        </row>
        <row r="331">
          <cell r="A331">
            <v>12.28</v>
          </cell>
        </row>
        <row r="332">
          <cell r="A332">
            <v>10.54</v>
          </cell>
        </row>
        <row r="333">
          <cell r="A333">
            <v>13.63</v>
          </cell>
        </row>
        <row r="334">
          <cell r="A334">
            <v>14.04</v>
          </cell>
        </row>
        <row r="335">
          <cell r="A335">
            <v>13.43</v>
          </cell>
        </row>
        <row r="336">
          <cell r="A336">
            <v>12.89</v>
          </cell>
        </row>
        <row r="337">
          <cell r="A337">
            <v>12.54</v>
          </cell>
        </row>
        <row r="338">
          <cell r="A338">
            <v>13.51</v>
          </cell>
        </row>
        <row r="339">
          <cell r="A339">
            <v>12.98</v>
          </cell>
        </row>
        <row r="340">
          <cell r="A340">
            <v>13.16</v>
          </cell>
        </row>
        <row r="341">
          <cell r="A341">
            <v>14.75</v>
          </cell>
        </row>
        <row r="342">
          <cell r="A342">
            <v>13.9</v>
          </cell>
        </row>
        <row r="343">
          <cell r="A343">
            <v>12.84</v>
          </cell>
        </row>
        <row r="344">
          <cell r="A344">
            <v>14.24</v>
          </cell>
        </row>
        <row r="345">
          <cell r="A345">
            <v>15.34</v>
          </cell>
        </row>
        <row r="346">
          <cell r="A346">
            <v>14.57</v>
          </cell>
        </row>
        <row r="347">
          <cell r="A347">
            <v>13.65</v>
          </cell>
        </row>
        <row r="348">
          <cell r="A348">
            <v>12.68</v>
          </cell>
        </row>
        <row r="349">
          <cell r="A349">
            <v>12.62</v>
          </cell>
        </row>
        <row r="350">
          <cell r="A350">
            <v>14.16</v>
          </cell>
        </row>
        <row r="351">
          <cell r="A351">
            <v>13.64</v>
          </cell>
        </row>
        <row r="352">
          <cell r="A352">
            <v>13.39</v>
          </cell>
        </row>
        <row r="353">
          <cell r="A353">
            <v>13.79</v>
          </cell>
        </row>
        <row r="354">
          <cell r="A354">
            <v>13.52</v>
          </cell>
        </row>
        <row r="355">
          <cell r="A355">
            <v>15.86</v>
          </cell>
        </row>
        <row r="356">
          <cell r="A356">
            <v>15.41</v>
          </cell>
        </row>
        <row r="357">
          <cell r="A357">
            <v>13.77</v>
          </cell>
        </row>
        <row r="358">
          <cell r="A358">
            <v>14.28</v>
          </cell>
        </row>
        <row r="359">
          <cell r="A359">
            <v>13.91</v>
          </cell>
        </row>
        <row r="360">
          <cell r="A360">
            <v>15.48</v>
          </cell>
        </row>
        <row r="361">
          <cell r="A361">
            <v>16.559999999999999</v>
          </cell>
        </row>
        <row r="362">
          <cell r="A362">
            <v>15.45</v>
          </cell>
        </row>
        <row r="363">
          <cell r="A363">
            <v>16.13</v>
          </cell>
        </row>
        <row r="364">
          <cell r="A364">
            <v>16.37</v>
          </cell>
        </row>
        <row r="365">
          <cell r="A365">
            <v>15.4</v>
          </cell>
        </row>
      </sheetData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21_Precip"/>
      <sheetName val="data"/>
    </sheetNames>
    <sheetDataSet>
      <sheetData sheetId="0"/>
      <sheetData sheetId="1">
        <row r="1">
          <cell r="A1">
            <v>0.55000000000000004</v>
          </cell>
        </row>
        <row r="2">
          <cell r="A2">
            <v>0.16</v>
          </cell>
        </row>
        <row r="3">
          <cell r="A3">
            <v>0</v>
          </cell>
        </row>
        <row r="4">
          <cell r="A4">
            <v>0</v>
          </cell>
        </row>
        <row r="5">
          <cell r="A5">
            <v>7.0000000000000007E-2</v>
          </cell>
        </row>
        <row r="6">
          <cell r="A6">
            <v>6.31</v>
          </cell>
        </row>
        <row r="7">
          <cell r="A7">
            <v>15.91</v>
          </cell>
        </row>
        <row r="8">
          <cell r="A8">
            <v>27.45</v>
          </cell>
        </row>
        <row r="9">
          <cell r="A9">
            <v>3.06</v>
          </cell>
        </row>
        <row r="10">
          <cell r="A10">
            <v>2.0699999999999998</v>
          </cell>
        </row>
        <row r="11">
          <cell r="A11">
            <v>2.87</v>
          </cell>
        </row>
        <row r="12">
          <cell r="A12">
            <v>0.06</v>
          </cell>
        </row>
        <row r="13">
          <cell r="A13">
            <v>0</v>
          </cell>
        </row>
        <row r="14">
          <cell r="A14">
            <v>0</v>
          </cell>
        </row>
        <row r="15">
          <cell r="A15">
            <v>0</v>
          </cell>
        </row>
        <row r="16">
          <cell r="A16">
            <v>0</v>
          </cell>
        </row>
        <row r="17">
          <cell r="A17">
            <v>0</v>
          </cell>
        </row>
        <row r="18">
          <cell r="A18">
            <v>0</v>
          </cell>
        </row>
        <row r="19">
          <cell r="A19">
            <v>0.01</v>
          </cell>
        </row>
        <row r="20">
          <cell r="A20">
            <v>0.56000000000000005</v>
          </cell>
        </row>
        <row r="21">
          <cell r="A21">
            <v>0.06</v>
          </cell>
        </row>
        <row r="22">
          <cell r="A22">
            <v>0.15</v>
          </cell>
        </row>
        <row r="23">
          <cell r="A23">
            <v>0.05</v>
          </cell>
        </row>
        <row r="24">
          <cell r="A24">
            <v>0.24</v>
          </cell>
        </row>
        <row r="25">
          <cell r="A25">
            <v>0.1</v>
          </cell>
        </row>
        <row r="26">
          <cell r="A26">
            <v>0</v>
          </cell>
        </row>
        <row r="27">
          <cell r="A27">
            <v>0</v>
          </cell>
        </row>
        <row r="28">
          <cell r="A28">
            <v>0</v>
          </cell>
        </row>
        <row r="29">
          <cell r="A29">
            <v>0.04</v>
          </cell>
        </row>
        <row r="30">
          <cell r="A30">
            <v>0</v>
          </cell>
        </row>
        <row r="31">
          <cell r="A31">
            <v>0.02</v>
          </cell>
        </row>
        <row r="32">
          <cell r="A32">
            <v>0</v>
          </cell>
        </row>
        <row r="33">
          <cell r="A33">
            <v>0</v>
          </cell>
        </row>
        <row r="34">
          <cell r="A34">
            <v>0</v>
          </cell>
        </row>
        <row r="35">
          <cell r="A35">
            <v>0</v>
          </cell>
        </row>
        <row r="36">
          <cell r="A36">
            <v>0.18</v>
          </cell>
        </row>
        <row r="37">
          <cell r="A37">
            <v>0.01</v>
          </cell>
        </row>
        <row r="38">
          <cell r="A38">
            <v>0.06</v>
          </cell>
        </row>
        <row r="39">
          <cell r="A39">
            <v>0.53</v>
          </cell>
        </row>
        <row r="40">
          <cell r="A40">
            <v>0.36</v>
          </cell>
        </row>
        <row r="41">
          <cell r="A41">
            <v>0.42</v>
          </cell>
        </row>
        <row r="42">
          <cell r="A42">
            <v>0.04</v>
          </cell>
        </row>
        <row r="43">
          <cell r="A43">
            <v>0.03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0.01</v>
          </cell>
        </row>
        <row r="47">
          <cell r="A47">
            <v>0</v>
          </cell>
        </row>
        <row r="48">
          <cell r="A48">
            <v>0</v>
          </cell>
        </row>
        <row r="49">
          <cell r="A49">
            <v>0</v>
          </cell>
        </row>
        <row r="50">
          <cell r="A50">
            <v>0</v>
          </cell>
        </row>
        <row r="51">
          <cell r="A51">
            <v>0.01</v>
          </cell>
        </row>
        <row r="52">
          <cell r="A52">
            <v>1.31</v>
          </cell>
        </row>
        <row r="53">
          <cell r="A53">
            <v>0.03</v>
          </cell>
        </row>
        <row r="54">
          <cell r="A54">
            <v>0.01</v>
          </cell>
        </row>
        <row r="55">
          <cell r="A55">
            <v>0.1</v>
          </cell>
        </row>
        <row r="56">
          <cell r="A56">
            <v>0</v>
          </cell>
        </row>
        <row r="57">
          <cell r="A57">
            <v>0.01</v>
          </cell>
        </row>
        <row r="58">
          <cell r="A58">
            <v>0.01</v>
          </cell>
        </row>
        <row r="59">
          <cell r="A59">
            <v>0.08</v>
          </cell>
        </row>
        <row r="60">
          <cell r="A60">
            <v>0.04</v>
          </cell>
        </row>
        <row r="61">
          <cell r="A61">
            <v>0.04</v>
          </cell>
        </row>
        <row r="62">
          <cell r="A62">
            <v>0.02</v>
          </cell>
        </row>
        <row r="63">
          <cell r="A63">
            <v>0.02</v>
          </cell>
        </row>
        <row r="64">
          <cell r="A64">
            <v>0.03</v>
          </cell>
        </row>
        <row r="65">
          <cell r="A65">
            <v>5.1100000000000003</v>
          </cell>
        </row>
        <row r="66">
          <cell r="A66">
            <v>15.82</v>
          </cell>
        </row>
        <row r="67">
          <cell r="A67">
            <v>17.440000000000001</v>
          </cell>
        </row>
        <row r="68">
          <cell r="A68">
            <v>4.25</v>
          </cell>
        </row>
        <row r="69">
          <cell r="A69">
            <v>0.13</v>
          </cell>
        </row>
        <row r="70">
          <cell r="A70">
            <v>0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1.96</v>
          </cell>
        </row>
        <row r="78">
          <cell r="A78">
            <v>4.2699999999999996</v>
          </cell>
        </row>
        <row r="79">
          <cell r="A79">
            <v>2.97</v>
          </cell>
        </row>
        <row r="80">
          <cell r="A80">
            <v>0.02</v>
          </cell>
        </row>
        <row r="81">
          <cell r="A81">
            <v>0</v>
          </cell>
        </row>
        <row r="82">
          <cell r="A82">
            <v>0</v>
          </cell>
        </row>
        <row r="83">
          <cell r="A83">
            <v>0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0.19</v>
          </cell>
        </row>
        <row r="94">
          <cell r="A94">
            <v>7.0000000000000007E-2</v>
          </cell>
        </row>
        <row r="95">
          <cell r="A95">
            <v>0.01</v>
          </cell>
        </row>
        <row r="96">
          <cell r="A96">
            <v>0</v>
          </cell>
        </row>
        <row r="97">
          <cell r="A97">
            <v>0.03</v>
          </cell>
        </row>
        <row r="98">
          <cell r="A98">
            <v>1.35</v>
          </cell>
        </row>
        <row r="99">
          <cell r="A99">
            <v>1.0900000000000001</v>
          </cell>
        </row>
        <row r="100">
          <cell r="A100">
            <v>1.23</v>
          </cell>
        </row>
        <row r="101">
          <cell r="A101">
            <v>0.03</v>
          </cell>
        </row>
        <row r="102">
          <cell r="A102">
            <v>0.02</v>
          </cell>
        </row>
        <row r="103">
          <cell r="A103">
            <v>0.02</v>
          </cell>
        </row>
        <row r="104">
          <cell r="A104">
            <v>3.3</v>
          </cell>
        </row>
        <row r="105">
          <cell r="A105">
            <v>7.53</v>
          </cell>
        </row>
        <row r="106">
          <cell r="A106">
            <v>0.41</v>
          </cell>
        </row>
        <row r="107">
          <cell r="A107">
            <v>0.56999999999999995</v>
          </cell>
        </row>
        <row r="108">
          <cell r="A108">
            <v>0.09</v>
          </cell>
        </row>
        <row r="109">
          <cell r="A109">
            <v>0.09</v>
          </cell>
        </row>
        <row r="110">
          <cell r="A110">
            <v>0.86</v>
          </cell>
        </row>
        <row r="111">
          <cell r="A111">
            <v>0.32</v>
          </cell>
        </row>
        <row r="112">
          <cell r="A112">
            <v>0.59</v>
          </cell>
        </row>
        <row r="113">
          <cell r="A113">
            <v>0.02</v>
          </cell>
        </row>
        <row r="114">
          <cell r="A114">
            <v>0.54</v>
          </cell>
        </row>
        <row r="115">
          <cell r="A115">
            <v>1.42</v>
          </cell>
        </row>
        <row r="116">
          <cell r="A116">
            <v>0.53</v>
          </cell>
        </row>
        <row r="117">
          <cell r="A117">
            <v>1.48</v>
          </cell>
        </row>
        <row r="118">
          <cell r="A118">
            <v>0.11</v>
          </cell>
        </row>
        <row r="119">
          <cell r="A119">
            <v>0.01</v>
          </cell>
        </row>
        <row r="120">
          <cell r="A120">
            <v>1.08</v>
          </cell>
        </row>
        <row r="121">
          <cell r="A121">
            <v>0.17</v>
          </cell>
        </row>
        <row r="122">
          <cell r="A122">
            <v>0</v>
          </cell>
        </row>
        <row r="123">
          <cell r="A123">
            <v>1.05</v>
          </cell>
        </row>
        <row r="124">
          <cell r="A124">
            <v>0.05</v>
          </cell>
        </row>
        <row r="125">
          <cell r="A125">
            <v>0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0.01</v>
          </cell>
        </row>
        <row r="129">
          <cell r="A129">
            <v>0.64</v>
          </cell>
        </row>
        <row r="130">
          <cell r="A130">
            <v>0.53</v>
          </cell>
        </row>
        <row r="131">
          <cell r="A131">
            <v>0.05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</v>
          </cell>
        </row>
        <row r="136">
          <cell r="A136">
            <v>0</v>
          </cell>
        </row>
        <row r="137">
          <cell r="A137">
            <v>0</v>
          </cell>
        </row>
        <row r="138">
          <cell r="A138">
            <v>0</v>
          </cell>
        </row>
        <row r="139">
          <cell r="A139">
            <v>0</v>
          </cell>
        </row>
        <row r="140">
          <cell r="A140">
            <v>0</v>
          </cell>
        </row>
        <row r="141">
          <cell r="A141">
            <v>0</v>
          </cell>
        </row>
        <row r="142">
          <cell r="A142">
            <v>0.08</v>
          </cell>
        </row>
        <row r="143">
          <cell r="A143">
            <v>22.03</v>
          </cell>
        </row>
        <row r="144">
          <cell r="A144">
            <v>0</v>
          </cell>
        </row>
        <row r="145">
          <cell r="A145">
            <v>0</v>
          </cell>
        </row>
        <row r="146">
          <cell r="A146">
            <v>0</v>
          </cell>
        </row>
        <row r="147">
          <cell r="A147">
            <v>2.37</v>
          </cell>
        </row>
        <row r="148">
          <cell r="A148">
            <v>0.48</v>
          </cell>
        </row>
        <row r="149">
          <cell r="A149">
            <v>0</v>
          </cell>
        </row>
        <row r="150">
          <cell r="A150">
            <v>0</v>
          </cell>
        </row>
        <row r="151">
          <cell r="A151">
            <v>0.86</v>
          </cell>
        </row>
        <row r="152">
          <cell r="A152">
            <v>1.47</v>
          </cell>
        </row>
        <row r="153">
          <cell r="A153">
            <v>0</v>
          </cell>
        </row>
        <row r="154">
          <cell r="A154">
            <v>0.01</v>
          </cell>
        </row>
        <row r="155">
          <cell r="A155">
            <v>0.24</v>
          </cell>
        </row>
        <row r="156">
          <cell r="A156">
            <v>8.08</v>
          </cell>
        </row>
        <row r="157">
          <cell r="A157">
            <v>0.02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>
            <v>0.04</v>
          </cell>
        </row>
        <row r="162">
          <cell r="A162">
            <v>0</v>
          </cell>
        </row>
        <row r="163">
          <cell r="A163">
            <v>0.08</v>
          </cell>
        </row>
        <row r="164">
          <cell r="A164">
            <v>0.09</v>
          </cell>
        </row>
        <row r="165">
          <cell r="A165">
            <v>0.02</v>
          </cell>
        </row>
        <row r="166">
          <cell r="A166">
            <v>0</v>
          </cell>
        </row>
        <row r="167">
          <cell r="A167">
            <v>3.83</v>
          </cell>
        </row>
        <row r="168">
          <cell r="A168">
            <v>1.94</v>
          </cell>
        </row>
        <row r="169">
          <cell r="A169">
            <v>0.01</v>
          </cell>
        </row>
        <row r="170">
          <cell r="A170">
            <v>0.09</v>
          </cell>
        </row>
        <row r="171">
          <cell r="A171">
            <v>0</v>
          </cell>
        </row>
        <row r="172">
          <cell r="A172">
            <v>0</v>
          </cell>
        </row>
        <row r="173">
          <cell r="A173">
            <v>0.02</v>
          </cell>
        </row>
        <row r="174">
          <cell r="A174">
            <v>0.16</v>
          </cell>
        </row>
        <row r="175">
          <cell r="A175">
            <v>0</v>
          </cell>
        </row>
        <row r="176">
          <cell r="A176">
            <v>0.01</v>
          </cell>
        </row>
        <row r="177">
          <cell r="A177">
            <v>0</v>
          </cell>
        </row>
        <row r="178">
          <cell r="A178">
            <v>0</v>
          </cell>
        </row>
        <row r="179">
          <cell r="A179">
            <v>0.01</v>
          </cell>
        </row>
        <row r="180">
          <cell r="A180">
            <v>0.03</v>
          </cell>
        </row>
        <row r="181">
          <cell r="A181">
            <v>0</v>
          </cell>
        </row>
        <row r="182">
          <cell r="A182">
            <v>0</v>
          </cell>
        </row>
        <row r="183">
          <cell r="A183">
            <v>0</v>
          </cell>
        </row>
        <row r="184">
          <cell r="A184">
            <v>0</v>
          </cell>
        </row>
        <row r="185">
          <cell r="A185">
            <v>0</v>
          </cell>
        </row>
        <row r="186">
          <cell r="A186">
            <v>0.01</v>
          </cell>
        </row>
        <row r="187">
          <cell r="A187">
            <v>0</v>
          </cell>
        </row>
        <row r="188">
          <cell r="A188">
            <v>0.03</v>
          </cell>
        </row>
        <row r="189">
          <cell r="A189">
            <v>0.05</v>
          </cell>
        </row>
        <row r="190">
          <cell r="A190">
            <v>0.02</v>
          </cell>
        </row>
        <row r="191">
          <cell r="A191">
            <v>0</v>
          </cell>
        </row>
        <row r="192">
          <cell r="A192">
            <v>0</v>
          </cell>
        </row>
        <row r="193">
          <cell r="A193">
            <v>0</v>
          </cell>
        </row>
        <row r="194">
          <cell r="A194">
            <v>0</v>
          </cell>
        </row>
        <row r="195">
          <cell r="A195">
            <v>0</v>
          </cell>
        </row>
        <row r="196">
          <cell r="A196">
            <v>0</v>
          </cell>
        </row>
        <row r="197">
          <cell r="A197">
            <v>0.05</v>
          </cell>
        </row>
        <row r="198">
          <cell r="A198">
            <v>0</v>
          </cell>
        </row>
        <row r="199">
          <cell r="A199">
            <v>11.9</v>
          </cell>
        </row>
        <row r="200">
          <cell r="A200">
            <v>3.75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0.19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0.01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0.02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0.85</v>
          </cell>
        </row>
        <row r="221">
          <cell r="A221">
            <v>1.38</v>
          </cell>
        </row>
        <row r="222">
          <cell r="A222">
            <v>0.01</v>
          </cell>
        </row>
        <row r="223">
          <cell r="A223">
            <v>0.04</v>
          </cell>
        </row>
        <row r="224">
          <cell r="A224">
            <v>0.01</v>
          </cell>
        </row>
        <row r="225">
          <cell r="A225">
            <v>0.05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0.01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0.24</v>
          </cell>
        </row>
        <row r="237">
          <cell r="A237">
            <v>0.11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0.01</v>
          </cell>
        </row>
        <row r="241">
          <cell r="A241">
            <v>0.24</v>
          </cell>
        </row>
        <row r="242">
          <cell r="A242">
            <v>7.0000000000000007E-2</v>
          </cell>
        </row>
        <row r="243">
          <cell r="A243">
            <v>0.02</v>
          </cell>
        </row>
        <row r="244">
          <cell r="A244">
            <v>0.17</v>
          </cell>
        </row>
        <row r="245">
          <cell r="A245">
            <v>0.18</v>
          </cell>
        </row>
        <row r="246">
          <cell r="A246">
            <v>0.04</v>
          </cell>
        </row>
        <row r="247">
          <cell r="A247">
            <v>0.04</v>
          </cell>
        </row>
        <row r="248">
          <cell r="A248">
            <v>0.01</v>
          </cell>
        </row>
        <row r="249">
          <cell r="A249">
            <v>0.01</v>
          </cell>
        </row>
        <row r="250">
          <cell r="A250">
            <v>0.02</v>
          </cell>
        </row>
        <row r="251">
          <cell r="A251">
            <v>0.01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1.19</v>
          </cell>
        </row>
        <row r="257">
          <cell r="A257">
            <v>0.05</v>
          </cell>
        </row>
        <row r="258">
          <cell r="A258">
            <v>0.95</v>
          </cell>
        </row>
        <row r="259">
          <cell r="A259">
            <v>0.04</v>
          </cell>
        </row>
        <row r="260">
          <cell r="A260">
            <v>0.01</v>
          </cell>
        </row>
        <row r="261">
          <cell r="A261">
            <v>0.02</v>
          </cell>
        </row>
        <row r="262">
          <cell r="A262">
            <v>0.02</v>
          </cell>
        </row>
        <row r="263">
          <cell r="A263">
            <v>1.1299999999999999</v>
          </cell>
        </row>
        <row r="264">
          <cell r="A264">
            <v>2.54</v>
          </cell>
        </row>
        <row r="265">
          <cell r="A265">
            <v>0.79</v>
          </cell>
        </row>
        <row r="266">
          <cell r="A266">
            <v>0.08</v>
          </cell>
        </row>
        <row r="267">
          <cell r="A267">
            <v>0.06</v>
          </cell>
        </row>
        <row r="268">
          <cell r="A268">
            <v>0.06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0.08</v>
          </cell>
        </row>
        <row r="276">
          <cell r="A276">
            <v>1.6</v>
          </cell>
        </row>
        <row r="277">
          <cell r="A277">
            <v>0.01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0.01</v>
          </cell>
        </row>
        <row r="283">
          <cell r="A283">
            <v>0.01</v>
          </cell>
        </row>
        <row r="284">
          <cell r="A284">
            <v>0.09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0.01</v>
          </cell>
        </row>
        <row r="292">
          <cell r="A292">
            <v>0.02</v>
          </cell>
        </row>
        <row r="293">
          <cell r="A293">
            <v>0</v>
          </cell>
        </row>
        <row r="294">
          <cell r="A294">
            <v>0.04</v>
          </cell>
        </row>
        <row r="295">
          <cell r="A295">
            <v>9.5399999999999991</v>
          </cell>
        </row>
        <row r="296">
          <cell r="A296">
            <v>0.87</v>
          </cell>
        </row>
        <row r="297">
          <cell r="A297">
            <v>0.02</v>
          </cell>
        </row>
        <row r="298">
          <cell r="A298">
            <v>0.03</v>
          </cell>
        </row>
        <row r="299">
          <cell r="A299">
            <v>1.94</v>
          </cell>
        </row>
        <row r="300">
          <cell r="A300">
            <v>6.84</v>
          </cell>
        </row>
        <row r="301">
          <cell r="A301">
            <v>0.02</v>
          </cell>
        </row>
        <row r="302">
          <cell r="A302">
            <v>0.1</v>
          </cell>
        </row>
        <row r="303">
          <cell r="A303">
            <v>0.28999999999999998</v>
          </cell>
        </row>
        <row r="304">
          <cell r="A304">
            <v>0.62</v>
          </cell>
        </row>
        <row r="305">
          <cell r="A305">
            <v>0.93</v>
          </cell>
        </row>
        <row r="306">
          <cell r="A306">
            <v>0.1</v>
          </cell>
        </row>
        <row r="307">
          <cell r="A307">
            <v>0.1</v>
          </cell>
        </row>
        <row r="308">
          <cell r="A308">
            <v>0.04</v>
          </cell>
        </row>
        <row r="309">
          <cell r="A309">
            <v>0.63</v>
          </cell>
        </row>
        <row r="310">
          <cell r="A310">
            <v>2.65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7.0000000000000007E-2</v>
          </cell>
        </row>
        <row r="314">
          <cell r="A314">
            <v>0.1</v>
          </cell>
        </row>
        <row r="315">
          <cell r="A315">
            <v>0.02</v>
          </cell>
        </row>
        <row r="316">
          <cell r="A316">
            <v>0.02</v>
          </cell>
        </row>
        <row r="317">
          <cell r="A317">
            <v>0.04</v>
          </cell>
        </row>
        <row r="318">
          <cell r="A318">
            <v>0.01</v>
          </cell>
        </row>
        <row r="319">
          <cell r="A319">
            <v>0.01</v>
          </cell>
        </row>
        <row r="320">
          <cell r="A320">
            <v>0</v>
          </cell>
        </row>
        <row r="321">
          <cell r="A321">
            <v>0.92</v>
          </cell>
        </row>
        <row r="322">
          <cell r="A322">
            <v>3.21</v>
          </cell>
        </row>
        <row r="323">
          <cell r="A323">
            <v>0.83</v>
          </cell>
        </row>
        <row r="324">
          <cell r="A324">
            <v>2.64</v>
          </cell>
        </row>
        <row r="325">
          <cell r="A325">
            <v>0.94</v>
          </cell>
        </row>
        <row r="326">
          <cell r="A326">
            <v>1.07</v>
          </cell>
        </row>
        <row r="327">
          <cell r="A327">
            <v>1.43</v>
          </cell>
        </row>
        <row r="328">
          <cell r="A328">
            <v>0.43</v>
          </cell>
        </row>
        <row r="329">
          <cell r="A329">
            <v>0.09</v>
          </cell>
        </row>
        <row r="330">
          <cell r="A330">
            <v>4.58</v>
          </cell>
        </row>
        <row r="331">
          <cell r="A331">
            <v>0.02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0.01</v>
          </cell>
        </row>
        <row r="336">
          <cell r="A336">
            <v>1.71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0.03</v>
          </cell>
        </row>
        <row r="342">
          <cell r="A342">
            <v>0.14000000000000001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0.18</v>
          </cell>
        </row>
        <row r="353">
          <cell r="A353">
            <v>0.01</v>
          </cell>
        </row>
        <row r="354">
          <cell r="A354">
            <v>0</v>
          </cell>
        </row>
        <row r="355">
          <cell r="A355">
            <v>0.12</v>
          </cell>
        </row>
        <row r="356">
          <cell r="A356">
            <v>1.01</v>
          </cell>
        </row>
        <row r="357">
          <cell r="A357">
            <v>0.15</v>
          </cell>
        </row>
        <row r="358">
          <cell r="A358">
            <v>2.02</v>
          </cell>
        </row>
        <row r="359">
          <cell r="A359">
            <v>0.5</v>
          </cell>
        </row>
        <row r="360">
          <cell r="A360">
            <v>0.11</v>
          </cell>
        </row>
        <row r="361">
          <cell r="A361">
            <v>0.12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</sheetData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21_Humid"/>
      <sheetName val="data"/>
    </sheetNames>
    <sheetDataSet>
      <sheetData sheetId="0"/>
      <sheetData sheetId="1">
        <row r="1">
          <cell r="A1">
            <v>65.760000000000005</v>
          </cell>
        </row>
        <row r="2">
          <cell r="A2">
            <v>61.33</v>
          </cell>
        </row>
        <row r="3">
          <cell r="A3">
            <v>56.53</v>
          </cell>
        </row>
        <row r="4">
          <cell r="A4">
            <v>61.3</v>
          </cell>
        </row>
        <row r="5">
          <cell r="A5">
            <v>66.709999999999994</v>
          </cell>
        </row>
        <row r="6">
          <cell r="A6">
            <v>67.11</v>
          </cell>
        </row>
        <row r="7">
          <cell r="A7">
            <v>91.42</v>
          </cell>
        </row>
        <row r="8">
          <cell r="A8">
            <v>94.35</v>
          </cell>
        </row>
        <row r="9">
          <cell r="A9">
            <v>77.63</v>
          </cell>
        </row>
        <row r="10">
          <cell r="A10">
            <v>72.77</v>
          </cell>
        </row>
        <row r="11">
          <cell r="A11">
            <v>84.05</v>
          </cell>
        </row>
        <row r="12">
          <cell r="A12">
            <v>67.3</v>
          </cell>
        </row>
        <row r="13">
          <cell r="A13">
            <v>61.57</v>
          </cell>
        </row>
        <row r="14">
          <cell r="A14">
            <v>62.24</v>
          </cell>
        </row>
        <row r="15">
          <cell r="A15">
            <v>66.97</v>
          </cell>
        </row>
        <row r="16">
          <cell r="A16">
            <v>63.61</v>
          </cell>
        </row>
        <row r="17">
          <cell r="A17">
            <v>58.17</v>
          </cell>
        </row>
        <row r="18">
          <cell r="A18">
            <v>69.290000000000006</v>
          </cell>
        </row>
        <row r="19">
          <cell r="A19">
            <v>84.49</v>
          </cell>
        </row>
        <row r="20">
          <cell r="A20">
            <v>85.02</v>
          </cell>
        </row>
        <row r="21">
          <cell r="A21">
            <v>77.95</v>
          </cell>
        </row>
        <row r="22">
          <cell r="A22">
            <v>71.06</v>
          </cell>
        </row>
        <row r="23">
          <cell r="A23">
            <v>69.67</v>
          </cell>
        </row>
        <row r="24">
          <cell r="A24">
            <v>74.94</v>
          </cell>
        </row>
        <row r="25">
          <cell r="A25">
            <v>78.260000000000005</v>
          </cell>
        </row>
        <row r="26">
          <cell r="A26">
            <v>81.7</v>
          </cell>
        </row>
        <row r="27">
          <cell r="A27">
            <v>77.319999999999993</v>
          </cell>
        </row>
        <row r="28">
          <cell r="A28">
            <v>65.69</v>
          </cell>
        </row>
        <row r="29">
          <cell r="A29">
            <v>63.19</v>
          </cell>
        </row>
        <row r="30">
          <cell r="A30">
            <v>68.650000000000006</v>
          </cell>
        </row>
        <row r="31">
          <cell r="A31">
            <v>68.930000000000007</v>
          </cell>
        </row>
        <row r="32">
          <cell r="A32">
            <v>66.89</v>
          </cell>
        </row>
        <row r="33">
          <cell r="A33">
            <v>77.8</v>
          </cell>
        </row>
        <row r="34">
          <cell r="A34">
            <v>72.73</v>
          </cell>
        </row>
        <row r="35">
          <cell r="A35">
            <v>76.180000000000007</v>
          </cell>
        </row>
        <row r="36">
          <cell r="A36">
            <v>76.05</v>
          </cell>
        </row>
        <row r="37">
          <cell r="A37">
            <v>73.739999999999995</v>
          </cell>
        </row>
        <row r="38">
          <cell r="A38">
            <v>67.959999999999994</v>
          </cell>
        </row>
        <row r="39">
          <cell r="A39">
            <v>69.47</v>
          </cell>
        </row>
        <row r="40">
          <cell r="A40">
            <v>76.86</v>
          </cell>
        </row>
        <row r="41">
          <cell r="A41">
            <v>72.88</v>
          </cell>
        </row>
        <row r="42">
          <cell r="A42">
            <v>77.45</v>
          </cell>
        </row>
        <row r="43">
          <cell r="A43">
            <v>68.67</v>
          </cell>
        </row>
        <row r="44">
          <cell r="A44">
            <v>62.52</v>
          </cell>
        </row>
        <row r="45">
          <cell r="A45">
            <v>73.88</v>
          </cell>
        </row>
        <row r="46">
          <cell r="A46">
            <v>81.36</v>
          </cell>
        </row>
        <row r="47">
          <cell r="A47">
            <v>75.790000000000006</v>
          </cell>
        </row>
        <row r="48">
          <cell r="A48">
            <v>59.8</v>
          </cell>
        </row>
        <row r="49">
          <cell r="A49">
            <v>66.38</v>
          </cell>
        </row>
        <row r="50">
          <cell r="A50">
            <v>70.03</v>
          </cell>
        </row>
        <row r="51">
          <cell r="A51">
            <v>78.53</v>
          </cell>
        </row>
        <row r="52">
          <cell r="A52">
            <v>80.88</v>
          </cell>
        </row>
        <row r="53">
          <cell r="A53">
            <v>57.72</v>
          </cell>
        </row>
        <row r="54">
          <cell r="A54">
            <v>70.47</v>
          </cell>
        </row>
        <row r="55">
          <cell r="A55">
            <v>83.7</v>
          </cell>
        </row>
        <row r="56">
          <cell r="A56">
            <v>85.12</v>
          </cell>
        </row>
        <row r="57">
          <cell r="A57">
            <v>81.819999999999993</v>
          </cell>
        </row>
        <row r="58">
          <cell r="A58">
            <v>83.96</v>
          </cell>
        </row>
        <row r="59">
          <cell r="A59">
            <v>81.91</v>
          </cell>
        </row>
        <row r="60">
          <cell r="A60">
            <v>84.42</v>
          </cell>
        </row>
        <row r="61">
          <cell r="A61">
            <v>79.05</v>
          </cell>
        </row>
        <row r="62">
          <cell r="A62">
            <v>82.72</v>
          </cell>
        </row>
        <row r="63">
          <cell r="A63">
            <v>78.13</v>
          </cell>
        </row>
        <row r="64">
          <cell r="A64">
            <v>84.56</v>
          </cell>
        </row>
        <row r="65">
          <cell r="A65">
            <v>85</v>
          </cell>
        </row>
        <row r="66">
          <cell r="A66">
            <v>88.82</v>
          </cell>
        </row>
        <row r="67">
          <cell r="A67">
            <v>77.25</v>
          </cell>
        </row>
        <row r="68">
          <cell r="A68">
            <v>82.86</v>
          </cell>
        </row>
        <row r="69">
          <cell r="A69">
            <v>73.91</v>
          </cell>
        </row>
        <row r="70">
          <cell r="A70">
            <v>67.56</v>
          </cell>
        </row>
        <row r="71">
          <cell r="A71">
            <v>70.19</v>
          </cell>
        </row>
        <row r="72">
          <cell r="A72">
            <v>80.33</v>
          </cell>
        </row>
        <row r="73">
          <cell r="A73">
            <v>63.34</v>
          </cell>
        </row>
        <row r="74">
          <cell r="A74">
            <v>73.31</v>
          </cell>
        </row>
        <row r="75">
          <cell r="A75">
            <v>72.97</v>
          </cell>
        </row>
        <row r="76">
          <cell r="A76">
            <v>75.45</v>
          </cell>
        </row>
        <row r="77">
          <cell r="A77">
            <v>74.94</v>
          </cell>
        </row>
        <row r="78">
          <cell r="A78">
            <v>69.78</v>
          </cell>
        </row>
        <row r="79">
          <cell r="A79">
            <v>73.069999999999993</v>
          </cell>
        </row>
        <row r="80">
          <cell r="A80">
            <v>63.21</v>
          </cell>
        </row>
        <row r="81">
          <cell r="A81">
            <v>61.67</v>
          </cell>
        </row>
        <row r="82">
          <cell r="A82">
            <v>65.02</v>
          </cell>
        </row>
        <row r="83">
          <cell r="A83">
            <v>74.790000000000006</v>
          </cell>
        </row>
        <row r="84">
          <cell r="A84">
            <v>67.400000000000006</v>
          </cell>
        </row>
        <row r="85">
          <cell r="A85">
            <v>66.97</v>
          </cell>
        </row>
        <row r="86">
          <cell r="A86">
            <v>70.84</v>
          </cell>
        </row>
        <row r="87">
          <cell r="A87">
            <v>77.17</v>
          </cell>
        </row>
        <row r="88">
          <cell r="A88">
            <v>76.84</v>
          </cell>
        </row>
        <row r="89">
          <cell r="A89">
            <v>76.349999999999994</v>
          </cell>
        </row>
        <row r="90">
          <cell r="A90">
            <v>66.44</v>
          </cell>
        </row>
        <row r="91">
          <cell r="A91">
            <v>74.650000000000006</v>
          </cell>
        </row>
        <row r="92">
          <cell r="A92">
            <v>69.47</v>
          </cell>
        </row>
        <row r="93">
          <cell r="A93">
            <v>65.150000000000006</v>
          </cell>
        </row>
        <row r="94">
          <cell r="A94">
            <v>72.680000000000007</v>
          </cell>
        </row>
        <row r="95">
          <cell r="A95">
            <v>76.27</v>
          </cell>
        </row>
        <row r="96">
          <cell r="A96">
            <v>59.19</v>
          </cell>
        </row>
        <row r="97">
          <cell r="A97">
            <v>69.540000000000006</v>
          </cell>
        </row>
        <row r="98">
          <cell r="A98">
            <v>69.88</v>
          </cell>
        </row>
        <row r="99">
          <cell r="A99">
            <v>80.45</v>
          </cell>
        </row>
        <row r="100">
          <cell r="A100">
            <v>88.13</v>
          </cell>
        </row>
        <row r="101">
          <cell r="A101">
            <v>73.41</v>
          </cell>
        </row>
        <row r="102">
          <cell r="A102">
            <v>73.89</v>
          </cell>
        </row>
        <row r="103">
          <cell r="A103">
            <v>72.56</v>
          </cell>
        </row>
        <row r="104">
          <cell r="A104">
            <v>81.239999999999995</v>
          </cell>
        </row>
        <row r="105">
          <cell r="A105">
            <v>82.09</v>
          </cell>
        </row>
        <row r="106">
          <cell r="A106">
            <v>71.239999999999995</v>
          </cell>
        </row>
        <row r="107">
          <cell r="A107">
            <v>73.61</v>
          </cell>
        </row>
        <row r="108">
          <cell r="A108">
            <v>70.239999999999995</v>
          </cell>
        </row>
        <row r="109">
          <cell r="A109">
            <v>64.69</v>
          </cell>
        </row>
        <row r="110">
          <cell r="A110">
            <v>75.150000000000006</v>
          </cell>
        </row>
        <row r="111">
          <cell r="A111">
            <v>79.36</v>
          </cell>
        </row>
        <row r="112">
          <cell r="A112">
            <v>83.05</v>
          </cell>
        </row>
        <row r="113">
          <cell r="A113">
            <v>82.46</v>
          </cell>
        </row>
        <row r="114">
          <cell r="A114">
            <v>78.510000000000005</v>
          </cell>
        </row>
        <row r="115">
          <cell r="A115">
            <v>78.47</v>
          </cell>
        </row>
        <row r="116">
          <cell r="A116">
            <v>71.510000000000005</v>
          </cell>
        </row>
        <row r="117">
          <cell r="A117">
            <v>73.09</v>
          </cell>
        </row>
        <row r="118">
          <cell r="A118">
            <v>69.709999999999994</v>
          </cell>
        </row>
        <row r="119">
          <cell r="A119">
            <v>65.78</v>
          </cell>
        </row>
        <row r="120">
          <cell r="A120">
            <v>63.95</v>
          </cell>
        </row>
        <row r="121">
          <cell r="A121">
            <v>60.81</v>
          </cell>
        </row>
        <row r="122">
          <cell r="A122">
            <v>61.28</v>
          </cell>
        </row>
        <row r="123">
          <cell r="A123">
            <v>79.64</v>
          </cell>
        </row>
        <row r="124">
          <cell r="A124">
            <v>72.87</v>
          </cell>
        </row>
        <row r="125">
          <cell r="A125">
            <v>67.28</v>
          </cell>
        </row>
        <row r="126">
          <cell r="A126">
            <v>66.44</v>
          </cell>
        </row>
        <row r="127">
          <cell r="A127">
            <v>54.56</v>
          </cell>
        </row>
        <row r="128">
          <cell r="A128">
            <v>56.66</v>
          </cell>
        </row>
        <row r="129">
          <cell r="A129">
            <v>63.63</v>
          </cell>
        </row>
        <row r="130">
          <cell r="A130">
            <v>58.58</v>
          </cell>
        </row>
        <row r="131">
          <cell r="A131">
            <v>53.24</v>
          </cell>
        </row>
        <row r="132">
          <cell r="A132">
            <v>51.36</v>
          </cell>
        </row>
        <row r="133">
          <cell r="A133">
            <v>55.55</v>
          </cell>
        </row>
        <row r="134">
          <cell r="A134">
            <v>63.29</v>
          </cell>
        </row>
        <row r="135">
          <cell r="A135">
            <v>55.06</v>
          </cell>
        </row>
        <row r="136">
          <cell r="A136">
            <v>46.15</v>
          </cell>
        </row>
        <row r="137">
          <cell r="A137">
            <v>66.02</v>
          </cell>
        </row>
        <row r="138">
          <cell r="A138">
            <v>69.2</v>
          </cell>
        </row>
        <row r="139">
          <cell r="A139">
            <v>68.459999999999994</v>
          </cell>
        </row>
        <row r="140">
          <cell r="A140">
            <v>69.98</v>
          </cell>
        </row>
        <row r="141">
          <cell r="A141">
            <v>60.91</v>
          </cell>
        </row>
        <row r="142">
          <cell r="A142">
            <v>64.349999999999994</v>
          </cell>
        </row>
        <row r="143">
          <cell r="A143">
            <v>83.63</v>
          </cell>
        </row>
        <row r="144">
          <cell r="A144">
            <v>60.26</v>
          </cell>
        </row>
        <row r="145">
          <cell r="A145">
            <v>68.989999999999995</v>
          </cell>
        </row>
        <row r="146">
          <cell r="A146">
            <v>72.290000000000006</v>
          </cell>
        </row>
        <row r="147">
          <cell r="A147">
            <v>70.66</v>
          </cell>
        </row>
        <row r="148">
          <cell r="A148">
            <v>71.84</v>
          </cell>
        </row>
        <row r="149">
          <cell r="A149">
            <v>67.39</v>
          </cell>
        </row>
        <row r="150">
          <cell r="A150">
            <v>62.01</v>
          </cell>
        </row>
        <row r="151">
          <cell r="A151">
            <v>72.510000000000005</v>
          </cell>
        </row>
        <row r="152">
          <cell r="A152">
            <v>72.8</v>
          </cell>
        </row>
        <row r="153">
          <cell r="A153">
            <v>75.89</v>
          </cell>
        </row>
        <row r="154">
          <cell r="A154">
            <v>79.03</v>
          </cell>
        </row>
        <row r="155">
          <cell r="A155">
            <v>79.14</v>
          </cell>
        </row>
        <row r="156">
          <cell r="A156">
            <v>75.599999999999994</v>
          </cell>
        </row>
        <row r="157">
          <cell r="A157">
            <v>68.040000000000006</v>
          </cell>
        </row>
        <row r="158">
          <cell r="A158">
            <v>67.48</v>
          </cell>
        </row>
        <row r="159">
          <cell r="A159">
            <v>59.08</v>
          </cell>
        </row>
        <row r="160">
          <cell r="A160">
            <v>55.04</v>
          </cell>
        </row>
        <row r="161">
          <cell r="A161">
            <v>60.33</v>
          </cell>
        </row>
        <row r="162">
          <cell r="A162">
            <v>57.35</v>
          </cell>
        </row>
        <row r="163">
          <cell r="A163">
            <v>59.39</v>
          </cell>
        </row>
        <row r="164">
          <cell r="A164">
            <v>59.95</v>
          </cell>
        </row>
        <row r="165">
          <cell r="A165">
            <v>54.36</v>
          </cell>
        </row>
        <row r="166">
          <cell r="A166">
            <v>55.16</v>
          </cell>
        </row>
        <row r="167">
          <cell r="A167">
            <v>58.37</v>
          </cell>
        </row>
        <row r="168">
          <cell r="A168">
            <v>65.98</v>
          </cell>
        </row>
        <row r="169">
          <cell r="A169">
            <v>65.53</v>
          </cell>
        </row>
        <row r="170">
          <cell r="A170">
            <v>71.88</v>
          </cell>
        </row>
        <row r="171">
          <cell r="A171">
            <v>58.08</v>
          </cell>
        </row>
        <row r="172">
          <cell r="A172">
            <v>53.6</v>
          </cell>
        </row>
        <row r="173">
          <cell r="A173">
            <v>55.57</v>
          </cell>
        </row>
        <row r="174">
          <cell r="A174">
            <v>70.97</v>
          </cell>
        </row>
        <row r="175">
          <cell r="A175">
            <v>67.48</v>
          </cell>
        </row>
        <row r="176">
          <cell r="A176">
            <v>66.59</v>
          </cell>
        </row>
        <row r="177">
          <cell r="A177">
            <v>58.44</v>
          </cell>
        </row>
        <row r="178">
          <cell r="A178">
            <v>58.25</v>
          </cell>
        </row>
        <row r="179">
          <cell r="A179">
            <v>49.81</v>
          </cell>
        </row>
        <row r="180">
          <cell r="A180">
            <v>59.23</v>
          </cell>
        </row>
        <row r="181">
          <cell r="A181">
            <v>76.42</v>
          </cell>
        </row>
        <row r="182">
          <cell r="A182">
            <v>70.83</v>
          </cell>
        </row>
        <row r="183">
          <cell r="A183">
            <v>57.57</v>
          </cell>
        </row>
        <row r="184">
          <cell r="A184">
            <v>46.78</v>
          </cell>
        </row>
        <row r="185">
          <cell r="A185">
            <v>43.12</v>
          </cell>
        </row>
        <row r="186">
          <cell r="A186">
            <v>49.75</v>
          </cell>
        </row>
        <row r="187">
          <cell r="A187">
            <v>43.41</v>
          </cell>
        </row>
        <row r="188">
          <cell r="A188">
            <v>59.69</v>
          </cell>
        </row>
        <row r="189">
          <cell r="A189">
            <v>76.989999999999995</v>
          </cell>
        </row>
        <row r="190">
          <cell r="A190">
            <v>68.8</v>
          </cell>
        </row>
        <row r="191">
          <cell r="A191">
            <v>64.53</v>
          </cell>
        </row>
        <row r="192">
          <cell r="A192">
            <v>64.150000000000006</v>
          </cell>
        </row>
        <row r="193">
          <cell r="A193">
            <v>39.39</v>
          </cell>
        </row>
        <row r="194">
          <cell r="A194">
            <v>59.67</v>
          </cell>
        </row>
        <row r="195">
          <cell r="A195">
            <v>66.86</v>
          </cell>
        </row>
        <row r="196">
          <cell r="A196">
            <v>65.760000000000005</v>
          </cell>
        </row>
        <row r="197">
          <cell r="A197">
            <v>69.67</v>
          </cell>
        </row>
        <row r="198">
          <cell r="A198">
            <v>63.6</v>
          </cell>
        </row>
        <row r="199">
          <cell r="A199">
            <v>60.78</v>
          </cell>
        </row>
        <row r="200">
          <cell r="A200">
            <v>65.819999999999993</v>
          </cell>
        </row>
        <row r="201">
          <cell r="A201">
            <v>62.52</v>
          </cell>
        </row>
        <row r="202">
          <cell r="A202">
            <v>62.6</v>
          </cell>
        </row>
        <row r="203">
          <cell r="A203">
            <v>52.69</v>
          </cell>
        </row>
        <row r="204">
          <cell r="A204">
            <v>47.47</v>
          </cell>
        </row>
        <row r="205">
          <cell r="A205">
            <v>42.95</v>
          </cell>
        </row>
        <row r="206">
          <cell r="A206">
            <v>52.48</v>
          </cell>
        </row>
        <row r="207">
          <cell r="A207">
            <v>70.86</v>
          </cell>
        </row>
        <row r="208">
          <cell r="A208">
            <v>69.36</v>
          </cell>
        </row>
        <row r="209">
          <cell r="A209">
            <v>66.28</v>
          </cell>
        </row>
        <row r="210">
          <cell r="A210">
            <v>72.010000000000005</v>
          </cell>
        </row>
        <row r="211">
          <cell r="A211">
            <v>55.82</v>
          </cell>
        </row>
        <row r="212">
          <cell r="A212">
            <v>39.36</v>
          </cell>
        </row>
        <row r="213">
          <cell r="A213">
            <v>65.67</v>
          </cell>
        </row>
        <row r="214">
          <cell r="A214">
            <v>72.010000000000005</v>
          </cell>
        </row>
        <row r="215">
          <cell r="A215">
            <v>65.23</v>
          </cell>
        </row>
        <row r="216">
          <cell r="A216">
            <v>57.32</v>
          </cell>
        </row>
        <row r="217">
          <cell r="A217">
            <v>54.5</v>
          </cell>
        </row>
        <row r="218">
          <cell r="A218">
            <v>48.43</v>
          </cell>
        </row>
        <row r="219">
          <cell r="A219">
            <v>48.68</v>
          </cell>
        </row>
        <row r="220">
          <cell r="A220">
            <v>62.81</v>
          </cell>
        </row>
        <row r="221">
          <cell r="A221">
            <v>73.81</v>
          </cell>
        </row>
        <row r="222">
          <cell r="A222">
            <v>61.61</v>
          </cell>
        </row>
        <row r="223">
          <cell r="A223">
            <v>61.72</v>
          </cell>
        </row>
        <row r="224">
          <cell r="A224">
            <v>57.72</v>
          </cell>
        </row>
        <row r="225">
          <cell r="A225">
            <v>57.36</v>
          </cell>
        </row>
        <row r="226">
          <cell r="A226">
            <v>54.49</v>
          </cell>
        </row>
        <row r="227">
          <cell r="A227">
            <v>47.18</v>
          </cell>
        </row>
        <row r="228">
          <cell r="A228">
            <v>55.76</v>
          </cell>
        </row>
        <row r="229">
          <cell r="A229">
            <v>74.760000000000005</v>
          </cell>
        </row>
        <row r="230">
          <cell r="A230">
            <v>72.87</v>
          </cell>
        </row>
        <row r="231">
          <cell r="A231">
            <v>74.33</v>
          </cell>
        </row>
        <row r="232">
          <cell r="A232">
            <v>74.069999999999993</v>
          </cell>
        </row>
        <row r="233">
          <cell r="A233">
            <v>69.3</v>
          </cell>
        </row>
        <row r="234">
          <cell r="A234">
            <v>56.74</v>
          </cell>
        </row>
        <row r="235">
          <cell r="A235">
            <v>62.23</v>
          </cell>
        </row>
        <row r="236">
          <cell r="A236">
            <v>73.66</v>
          </cell>
        </row>
        <row r="237">
          <cell r="A237">
            <v>68.98</v>
          </cell>
        </row>
        <row r="238">
          <cell r="A238">
            <v>66.150000000000006</v>
          </cell>
        </row>
        <row r="239">
          <cell r="A239">
            <v>55.56</v>
          </cell>
        </row>
        <row r="240">
          <cell r="A240">
            <v>53.5</v>
          </cell>
        </row>
        <row r="241">
          <cell r="A241">
            <v>59.98</v>
          </cell>
        </row>
        <row r="242">
          <cell r="A242">
            <v>69.36</v>
          </cell>
        </row>
        <row r="243">
          <cell r="A243">
            <v>71.89</v>
          </cell>
        </row>
        <row r="244">
          <cell r="A244">
            <v>69.19</v>
          </cell>
        </row>
        <row r="245">
          <cell r="A245">
            <v>74.28</v>
          </cell>
        </row>
        <row r="246">
          <cell r="A246">
            <v>67.290000000000006</v>
          </cell>
        </row>
        <row r="247">
          <cell r="A247">
            <v>69.349999999999994</v>
          </cell>
        </row>
        <row r="248">
          <cell r="A248">
            <v>71.040000000000006</v>
          </cell>
        </row>
        <row r="249">
          <cell r="A249">
            <v>62.52</v>
          </cell>
        </row>
        <row r="250">
          <cell r="A250">
            <v>60.66</v>
          </cell>
        </row>
        <row r="251">
          <cell r="A251">
            <v>52.35</v>
          </cell>
        </row>
        <row r="252">
          <cell r="A252">
            <v>50.82</v>
          </cell>
        </row>
        <row r="253">
          <cell r="A253">
            <v>53.2</v>
          </cell>
        </row>
        <row r="254">
          <cell r="A254">
            <v>59.72</v>
          </cell>
        </row>
        <row r="255">
          <cell r="A255">
            <v>65.89</v>
          </cell>
        </row>
        <row r="256">
          <cell r="A256">
            <v>62.35</v>
          </cell>
        </row>
        <row r="257">
          <cell r="A257">
            <v>64.75</v>
          </cell>
        </row>
        <row r="258">
          <cell r="A258">
            <v>69.900000000000006</v>
          </cell>
        </row>
        <row r="259">
          <cell r="A259">
            <v>70.61</v>
          </cell>
        </row>
        <row r="260">
          <cell r="A260">
            <v>69.98</v>
          </cell>
        </row>
        <row r="261">
          <cell r="A261">
            <v>65.56</v>
          </cell>
        </row>
        <row r="262">
          <cell r="A262">
            <v>65.709999999999994</v>
          </cell>
        </row>
        <row r="263">
          <cell r="A263">
            <v>72.489999999999995</v>
          </cell>
        </row>
        <row r="264">
          <cell r="A264">
            <v>73.42</v>
          </cell>
        </row>
        <row r="265">
          <cell r="A265">
            <v>76.23</v>
          </cell>
        </row>
        <row r="266">
          <cell r="A266">
            <v>78.41</v>
          </cell>
        </row>
        <row r="267">
          <cell r="A267">
            <v>83.83</v>
          </cell>
        </row>
        <row r="268">
          <cell r="A268">
            <v>77.92</v>
          </cell>
        </row>
        <row r="269">
          <cell r="A269">
            <v>58.6</v>
          </cell>
        </row>
        <row r="270">
          <cell r="A270">
            <v>58.02</v>
          </cell>
        </row>
        <row r="271">
          <cell r="A271">
            <v>63.19</v>
          </cell>
        </row>
        <row r="272">
          <cell r="A272">
            <v>60.22</v>
          </cell>
        </row>
        <row r="273">
          <cell r="A273">
            <v>76.31</v>
          </cell>
        </row>
        <row r="274">
          <cell r="A274">
            <v>74.209999999999994</v>
          </cell>
        </row>
        <row r="275">
          <cell r="A275">
            <v>73.75</v>
          </cell>
        </row>
        <row r="276">
          <cell r="A276">
            <v>60.42</v>
          </cell>
        </row>
        <row r="277">
          <cell r="A277">
            <v>50.97</v>
          </cell>
        </row>
        <row r="278">
          <cell r="A278">
            <v>50.28</v>
          </cell>
        </row>
        <row r="279">
          <cell r="A279">
            <v>66.78</v>
          </cell>
        </row>
        <row r="280">
          <cell r="A280">
            <v>68.400000000000006</v>
          </cell>
        </row>
        <row r="281">
          <cell r="A281">
            <v>73.94</v>
          </cell>
        </row>
        <row r="282">
          <cell r="A282">
            <v>74.94</v>
          </cell>
        </row>
        <row r="283">
          <cell r="A283">
            <v>72.290000000000006</v>
          </cell>
        </row>
        <row r="284">
          <cell r="A284">
            <v>74.36</v>
          </cell>
        </row>
        <row r="285">
          <cell r="A285">
            <v>70.010000000000005</v>
          </cell>
        </row>
        <row r="286">
          <cell r="A286">
            <v>65.2</v>
          </cell>
        </row>
        <row r="287">
          <cell r="A287">
            <v>73.400000000000006</v>
          </cell>
        </row>
        <row r="288">
          <cell r="A288">
            <v>67.86</v>
          </cell>
        </row>
        <row r="289">
          <cell r="A289">
            <v>64.52</v>
          </cell>
        </row>
        <row r="290">
          <cell r="A290">
            <v>76.319999999999993</v>
          </cell>
        </row>
        <row r="291">
          <cell r="A291">
            <v>78.33</v>
          </cell>
        </row>
        <row r="292">
          <cell r="A292">
            <v>76.819999999999993</v>
          </cell>
        </row>
        <row r="293">
          <cell r="A293">
            <v>69.87</v>
          </cell>
        </row>
        <row r="294">
          <cell r="A294">
            <v>65.25</v>
          </cell>
        </row>
        <row r="295">
          <cell r="A295">
            <v>82.43</v>
          </cell>
        </row>
        <row r="296">
          <cell r="A296">
            <v>75.180000000000007</v>
          </cell>
        </row>
        <row r="297">
          <cell r="A297">
            <v>76.430000000000007</v>
          </cell>
        </row>
        <row r="298">
          <cell r="A298">
            <v>76.959999999999994</v>
          </cell>
        </row>
        <row r="299">
          <cell r="A299">
            <v>78.48</v>
          </cell>
        </row>
        <row r="300">
          <cell r="A300">
            <v>78.87</v>
          </cell>
        </row>
        <row r="301">
          <cell r="A301">
            <v>76.89</v>
          </cell>
        </row>
        <row r="302">
          <cell r="A302">
            <v>71.14</v>
          </cell>
        </row>
        <row r="303">
          <cell r="A303">
            <v>81.14</v>
          </cell>
        </row>
        <row r="304">
          <cell r="A304">
            <v>76.44</v>
          </cell>
        </row>
        <row r="305">
          <cell r="A305">
            <v>76.14</v>
          </cell>
        </row>
        <row r="306">
          <cell r="A306">
            <v>74.069999999999993</v>
          </cell>
        </row>
        <row r="307">
          <cell r="A307">
            <v>62.17</v>
          </cell>
        </row>
        <row r="308">
          <cell r="A308">
            <v>57.84</v>
          </cell>
        </row>
        <row r="309">
          <cell r="A309">
            <v>58.77</v>
          </cell>
        </row>
        <row r="310">
          <cell r="A310">
            <v>61.47</v>
          </cell>
        </row>
        <row r="311">
          <cell r="A311">
            <v>56.68</v>
          </cell>
        </row>
        <row r="312">
          <cell r="A312">
            <v>58.48</v>
          </cell>
        </row>
        <row r="313">
          <cell r="A313">
            <v>67.849999999999994</v>
          </cell>
        </row>
        <row r="314">
          <cell r="A314">
            <v>71.55</v>
          </cell>
        </row>
        <row r="315">
          <cell r="A315">
            <v>64.19</v>
          </cell>
        </row>
        <row r="316">
          <cell r="A316">
            <v>64.28</v>
          </cell>
        </row>
        <row r="317">
          <cell r="A317">
            <v>67.19</v>
          </cell>
        </row>
        <row r="318">
          <cell r="A318">
            <v>65.930000000000007</v>
          </cell>
        </row>
        <row r="319">
          <cell r="A319">
            <v>57.39</v>
          </cell>
        </row>
        <row r="320">
          <cell r="A320">
            <v>58.17</v>
          </cell>
        </row>
        <row r="321">
          <cell r="A321">
            <v>76.78</v>
          </cell>
        </row>
        <row r="322">
          <cell r="A322">
            <v>82.36</v>
          </cell>
        </row>
        <row r="323">
          <cell r="A323">
            <v>83.83</v>
          </cell>
        </row>
        <row r="324">
          <cell r="A324">
            <v>82.99</v>
          </cell>
        </row>
        <row r="325">
          <cell r="A325">
            <v>77.47</v>
          </cell>
        </row>
        <row r="326">
          <cell r="A326">
            <v>73.81</v>
          </cell>
        </row>
        <row r="327">
          <cell r="A327">
            <v>66.400000000000006</v>
          </cell>
        </row>
        <row r="328">
          <cell r="A328">
            <v>62.91</v>
          </cell>
        </row>
        <row r="329">
          <cell r="A329">
            <v>63.09</v>
          </cell>
        </row>
        <row r="330">
          <cell r="A330">
            <v>63.39</v>
          </cell>
        </row>
        <row r="331">
          <cell r="A331">
            <v>63.59</v>
          </cell>
        </row>
        <row r="332">
          <cell r="A332">
            <v>58.31</v>
          </cell>
        </row>
        <row r="333">
          <cell r="A333">
            <v>67.069999999999993</v>
          </cell>
        </row>
        <row r="334">
          <cell r="A334">
            <v>72.180000000000007</v>
          </cell>
        </row>
        <row r="335">
          <cell r="A335">
            <v>69.64</v>
          </cell>
        </row>
        <row r="336">
          <cell r="A336">
            <v>62.42</v>
          </cell>
        </row>
        <row r="337">
          <cell r="A337">
            <v>56.09</v>
          </cell>
        </row>
        <row r="338">
          <cell r="A338">
            <v>66.87</v>
          </cell>
        </row>
        <row r="339">
          <cell r="A339">
            <v>68.55</v>
          </cell>
        </row>
        <row r="340">
          <cell r="A340">
            <v>64.84</v>
          </cell>
        </row>
        <row r="341">
          <cell r="A341">
            <v>69.63</v>
          </cell>
        </row>
        <row r="342">
          <cell r="A342">
            <v>70.78</v>
          </cell>
        </row>
        <row r="343">
          <cell r="A343">
            <v>67.27</v>
          </cell>
        </row>
        <row r="344">
          <cell r="A344">
            <v>75.56</v>
          </cell>
        </row>
        <row r="345">
          <cell r="A345">
            <v>72.27</v>
          </cell>
        </row>
        <row r="346">
          <cell r="A346">
            <v>80.650000000000006</v>
          </cell>
        </row>
        <row r="347">
          <cell r="A347">
            <v>85.2</v>
          </cell>
        </row>
        <row r="348">
          <cell r="A348">
            <v>86.11</v>
          </cell>
        </row>
        <row r="349">
          <cell r="A349">
            <v>83.42</v>
          </cell>
        </row>
        <row r="350">
          <cell r="A350">
            <v>77.790000000000006</v>
          </cell>
        </row>
        <row r="351">
          <cell r="A351">
            <v>81.8</v>
          </cell>
        </row>
        <row r="352">
          <cell r="A352">
            <v>84.99</v>
          </cell>
        </row>
        <row r="353">
          <cell r="A353">
            <v>81.77</v>
          </cell>
        </row>
        <row r="354">
          <cell r="A354">
            <v>78.930000000000007</v>
          </cell>
        </row>
        <row r="355">
          <cell r="A355">
            <v>75.12</v>
          </cell>
        </row>
        <row r="356">
          <cell r="A356">
            <v>74.900000000000006</v>
          </cell>
        </row>
        <row r="357">
          <cell r="A357">
            <v>92.7</v>
          </cell>
        </row>
        <row r="358">
          <cell r="A358">
            <v>90.41</v>
          </cell>
        </row>
        <row r="359">
          <cell r="A359">
            <v>88.4</v>
          </cell>
        </row>
        <row r="360">
          <cell r="A360">
            <v>79.790000000000006</v>
          </cell>
        </row>
        <row r="361">
          <cell r="A361">
            <v>79.17</v>
          </cell>
        </row>
        <row r="362">
          <cell r="A362">
            <v>75.989999999999995</v>
          </cell>
        </row>
        <row r="363">
          <cell r="A363">
            <v>64.510000000000005</v>
          </cell>
        </row>
        <row r="364">
          <cell r="A364">
            <v>54.52</v>
          </cell>
        </row>
        <row r="365">
          <cell r="A365">
            <v>61.65</v>
          </cell>
        </row>
      </sheetData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21_WSpeed"/>
      <sheetName val="data"/>
    </sheetNames>
    <sheetDataSet>
      <sheetData sheetId="0"/>
      <sheetData sheetId="1">
        <row r="1">
          <cell r="A1">
            <v>4.8499999999999996</v>
          </cell>
        </row>
        <row r="2">
          <cell r="A2">
            <v>4.01</v>
          </cell>
        </row>
        <row r="3">
          <cell r="A3">
            <v>3.35</v>
          </cell>
        </row>
        <row r="4">
          <cell r="A4">
            <v>2.81</v>
          </cell>
        </row>
        <row r="5">
          <cell r="A5">
            <v>2.8</v>
          </cell>
        </row>
        <row r="6">
          <cell r="A6">
            <v>5.03</v>
          </cell>
        </row>
        <row r="7">
          <cell r="A7">
            <v>6.41</v>
          </cell>
        </row>
        <row r="8">
          <cell r="A8">
            <v>5.91</v>
          </cell>
        </row>
        <row r="9">
          <cell r="A9">
            <v>4.24</v>
          </cell>
        </row>
        <row r="10">
          <cell r="A10">
            <v>2.97</v>
          </cell>
        </row>
        <row r="11">
          <cell r="A11">
            <v>4.18</v>
          </cell>
        </row>
        <row r="12">
          <cell r="A12">
            <v>2.4</v>
          </cell>
        </row>
        <row r="13">
          <cell r="A13">
            <v>2.0499999999999998</v>
          </cell>
        </row>
        <row r="14">
          <cell r="A14">
            <v>1.85</v>
          </cell>
        </row>
        <row r="15">
          <cell r="A15">
            <v>2.62</v>
          </cell>
        </row>
        <row r="16">
          <cell r="A16">
            <v>3.27</v>
          </cell>
        </row>
        <row r="17">
          <cell r="A17">
            <v>1.99</v>
          </cell>
        </row>
        <row r="18">
          <cell r="A18">
            <v>2.35</v>
          </cell>
        </row>
        <row r="19">
          <cell r="A19">
            <v>1.64</v>
          </cell>
        </row>
        <row r="20">
          <cell r="A20">
            <v>4.5199999999999996</v>
          </cell>
        </row>
        <row r="21">
          <cell r="A21">
            <v>4.88</v>
          </cell>
        </row>
        <row r="22">
          <cell r="A22">
            <v>6.93</v>
          </cell>
        </row>
        <row r="23">
          <cell r="A23">
            <v>4.7699999999999996</v>
          </cell>
        </row>
        <row r="24">
          <cell r="A24">
            <v>4.45</v>
          </cell>
        </row>
        <row r="25">
          <cell r="A25">
            <v>4.05</v>
          </cell>
        </row>
        <row r="26">
          <cell r="A26">
            <v>1.57</v>
          </cell>
        </row>
        <row r="27">
          <cell r="A27">
            <v>1.34</v>
          </cell>
        </row>
        <row r="28">
          <cell r="A28">
            <v>1.61</v>
          </cell>
        </row>
        <row r="29">
          <cell r="A29">
            <v>2.29</v>
          </cell>
        </row>
        <row r="30">
          <cell r="A30">
            <v>4.17</v>
          </cell>
        </row>
        <row r="31">
          <cell r="A31">
            <v>4.4800000000000004</v>
          </cell>
        </row>
        <row r="32">
          <cell r="A32">
            <v>3.85</v>
          </cell>
        </row>
        <row r="33">
          <cell r="A33">
            <v>2.02</v>
          </cell>
        </row>
        <row r="34">
          <cell r="A34">
            <v>1.19</v>
          </cell>
        </row>
        <row r="35">
          <cell r="A35">
            <v>2.33</v>
          </cell>
        </row>
        <row r="36">
          <cell r="A36">
            <v>3.76</v>
          </cell>
        </row>
        <row r="37">
          <cell r="A37">
            <v>4.99</v>
          </cell>
        </row>
        <row r="38">
          <cell r="A38">
            <v>4.03</v>
          </cell>
        </row>
        <row r="39">
          <cell r="A39">
            <v>6.62</v>
          </cell>
        </row>
        <row r="40">
          <cell r="A40">
            <v>6.38</v>
          </cell>
        </row>
        <row r="41">
          <cell r="A41">
            <v>4.9800000000000004</v>
          </cell>
        </row>
        <row r="42">
          <cell r="A42">
            <v>1.26</v>
          </cell>
        </row>
        <row r="43">
          <cell r="A43">
            <v>2.4900000000000002</v>
          </cell>
        </row>
        <row r="44">
          <cell r="A44">
            <v>2.73</v>
          </cell>
        </row>
        <row r="45">
          <cell r="A45">
            <v>4.2699999999999996</v>
          </cell>
        </row>
        <row r="46">
          <cell r="A46">
            <v>4.3099999999999996</v>
          </cell>
        </row>
        <row r="47">
          <cell r="A47">
            <v>2.21</v>
          </cell>
        </row>
        <row r="48">
          <cell r="A48">
            <v>1.61</v>
          </cell>
        </row>
        <row r="49">
          <cell r="A49">
            <v>1.79</v>
          </cell>
        </row>
        <row r="50">
          <cell r="A50">
            <v>1.7</v>
          </cell>
        </row>
        <row r="51">
          <cell r="A51">
            <v>4.0999999999999996</v>
          </cell>
        </row>
        <row r="52">
          <cell r="A52">
            <v>5.03</v>
          </cell>
        </row>
        <row r="53">
          <cell r="A53">
            <v>3.55</v>
          </cell>
        </row>
        <row r="54">
          <cell r="A54">
            <v>4.71</v>
          </cell>
        </row>
        <row r="55">
          <cell r="A55">
            <v>4.91</v>
          </cell>
        </row>
        <row r="56">
          <cell r="A56">
            <v>5.51</v>
          </cell>
        </row>
        <row r="57">
          <cell r="A57">
            <v>6.73</v>
          </cell>
        </row>
        <row r="58">
          <cell r="A58">
            <v>5.65</v>
          </cell>
        </row>
        <row r="59">
          <cell r="A59">
            <v>7.17</v>
          </cell>
        </row>
        <row r="60">
          <cell r="A60">
            <v>8.1300000000000008</v>
          </cell>
        </row>
        <row r="61">
          <cell r="A61">
            <v>7.18</v>
          </cell>
        </row>
        <row r="62">
          <cell r="A62">
            <v>5.55</v>
          </cell>
        </row>
        <row r="63">
          <cell r="A63">
            <v>3.99</v>
          </cell>
        </row>
        <row r="64">
          <cell r="A64">
            <v>4.21</v>
          </cell>
        </row>
        <row r="65">
          <cell r="A65">
            <v>6.33</v>
          </cell>
        </row>
        <row r="66">
          <cell r="A66">
            <v>4.47</v>
          </cell>
        </row>
        <row r="67">
          <cell r="A67">
            <v>2.62</v>
          </cell>
        </row>
        <row r="68">
          <cell r="A68">
            <v>3.45</v>
          </cell>
        </row>
        <row r="69">
          <cell r="A69">
            <v>2.68</v>
          </cell>
        </row>
        <row r="70">
          <cell r="A70">
            <v>3.24</v>
          </cell>
        </row>
        <row r="71">
          <cell r="A71">
            <v>1.91</v>
          </cell>
        </row>
        <row r="72">
          <cell r="A72">
            <v>3.35</v>
          </cell>
        </row>
        <row r="73">
          <cell r="A73">
            <v>2.5299999999999998</v>
          </cell>
        </row>
        <row r="74">
          <cell r="A74">
            <v>3.56</v>
          </cell>
        </row>
        <row r="75">
          <cell r="A75">
            <v>4.51</v>
          </cell>
        </row>
        <row r="76">
          <cell r="A76">
            <v>4.26</v>
          </cell>
        </row>
        <row r="77">
          <cell r="A77">
            <v>6.04</v>
          </cell>
        </row>
        <row r="78">
          <cell r="A78">
            <v>2.83</v>
          </cell>
        </row>
        <row r="79">
          <cell r="A79">
            <v>7.57</v>
          </cell>
        </row>
        <row r="80">
          <cell r="A80">
            <v>3.96</v>
          </cell>
        </row>
        <row r="81">
          <cell r="A81">
            <v>2.5</v>
          </cell>
        </row>
        <row r="82">
          <cell r="A82">
            <v>2.5099999999999998</v>
          </cell>
        </row>
        <row r="83">
          <cell r="A83">
            <v>1.77</v>
          </cell>
        </row>
        <row r="84">
          <cell r="A84">
            <v>1.81</v>
          </cell>
        </row>
        <row r="85">
          <cell r="A85">
            <v>1.68</v>
          </cell>
        </row>
        <row r="86">
          <cell r="A86">
            <v>4.59</v>
          </cell>
        </row>
        <row r="87">
          <cell r="A87">
            <v>6.31</v>
          </cell>
        </row>
        <row r="88">
          <cell r="A88">
            <v>6.65</v>
          </cell>
        </row>
        <row r="89">
          <cell r="A89">
            <v>6.62</v>
          </cell>
        </row>
        <row r="90">
          <cell r="A90">
            <v>7.25</v>
          </cell>
        </row>
        <row r="91">
          <cell r="A91">
            <v>3.58</v>
          </cell>
        </row>
        <row r="92">
          <cell r="A92">
            <v>2.67</v>
          </cell>
        </row>
        <row r="93">
          <cell r="A93">
            <v>2</v>
          </cell>
        </row>
        <row r="94">
          <cell r="A94">
            <v>3.3</v>
          </cell>
        </row>
        <row r="95">
          <cell r="A95">
            <v>2.13</v>
          </cell>
        </row>
        <row r="96">
          <cell r="A96">
            <v>2.4300000000000002</v>
          </cell>
        </row>
        <row r="97">
          <cell r="A97">
            <v>6.93</v>
          </cell>
        </row>
        <row r="98">
          <cell r="A98">
            <v>6.74</v>
          </cell>
        </row>
        <row r="99">
          <cell r="A99">
            <v>5.21</v>
          </cell>
        </row>
        <row r="100">
          <cell r="A100">
            <v>2.59</v>
          </cell>
        </row>
        <row r="101">
          <cell r="A101">
            <v>2.81</v>
          </cell>
        </row>
        <row r="102">
          <cell r="A102">
            <v>5.14</v>
          </cell>
        </row>
        <row r="103">
          <cell r="A103">
            <v>5.19</v>
          </cell>
        </row>
        <row r="104">
          <cell r="A104">
            <v>5.55</v>
          </cell>
        </row>
        <row r="105">
          <cell r="A105">
            <v>6.35</v>
          </cell>
        </row>
        <row r="106">
          <cell r="A106">
            <v>3.71</v>
          </cell>
        </row>
        <row r="107">
          <cell r="A107">
            <v>2.11</v>
          </cell>
        </row>
        <row r="108">
          <cell r="A108">
            <v>2.25</v>
          </cell>
        </row>
        <row r="109">
          <cell r="A109">
            <v>1.98</v>
          </cell>
        </row>
        <row r="110">
          <cell r="A110">
            <v>1.75</v>
          </cell>
        </row>
        <row r="111">
          <cell r="A111">
            <v>2.41</v>
          </cell>
        </row>
        <row r="112">
          <cell r="A112">
            <v>2.7</v>
          </cell>
        </row>
        <row r="113">
          <cell r="A113">
            <v>5.93</v>
          </cell>
        </row>
        <row r="114">
          <cell r="A114">
            <v>8.07</v>
          </cell>
        </row>
        <row r="115">
          <cell r="A115">
            <v>5.46</v>
          </cell>
        </row>
        <row r="116">
          <cell r="A116">
            <v>3.48</v>
          </cell>
        </row>
        <row r="117">
          <cell r="A117">
            <v>3.48</v>
          </cell>
        </row>
        <row r="118">
          <cell r="A118">
            <v>2.89</v>
          </cell>
        </row>
        <row r="119">
          <cell r="A119">
            <v>3.47</v>
          </cell>
        </row>
        <row r="120">
          <cell r="A120">
            <v>3.78</v>
          </cell>
        </row>
        <row r="121">
          <cell r="A121">
            <v>4.08</v>
          </cell>
        </row>
        <row r="122">
          <cell r="A122">
            <v>3.19</v>
          </cell>
        </row>
        <row r="123">
          <cell r="A123">
            <v>6.05</v>
          </cell>
        </row>
        <row r="124">
          <cell r="A124">
            <v>3.86</v>
          </cell>
        </row>
        <row r="125">
          <cell r="A125">
            <v>1.5</v>
          </cell>
        </row>
        <row r="126">
          <cell r="A126">
            <v>2.57</v>
          </cell>
        </row>
        <row r="127">
          <cell r="A127">
            <v>1.76</v>
          </cell>
        </row>
        <row r="128">
          <cell r="A128">
            <v>3.23</v>
          </cell>
        </row>
        <row r="129">
          <cell r="A129">
            <v>4.24</v>
          </cell>
        </row>
        <row r="130">
          <cell r="A130">
            <v>4.87</v>
          </cell>
        </row>
        <row r="131">
          <cell r="A131">
            <v>3.28</v>
          </cell>
        </row>
        <row r="132">
          <cell r="A132">
            <v>2.44</v>
          </cell>
        </row>
        <row r="133">
          <cell r="A133">
            <v>2.66</v>
          </cell>
        </row>
        <row r="134">
          <cell r="A134">
            <v>2.33</v>
          </cell>
        </row>
        <row r="135">
          <cell r="A135">
            <v>1.87</v>
          </cell>
        </row>
        <row r="136">
          <cell r="A136">
            <v>2.11</v>
          </cell>
        </row>
        <row r="137">
          <cell r="A137">
            <v>4.13</v>
          </cell>
        </row>
        <row r="138">
          <cell r="A138">
            <v>2.85</v>
          </cell>
        </row>
        <row r="139">
          <cell r="A139">
            <v>5.17</v>
          </cell>
        </row>
        <row r="140">
          <cell r="A140">
            <v>4.62</v>
          </cell>
        </row>
        <row r="141">
          <cell r="A141">
            <v>3.16</v>
          </cell>
        </row>
        <row r="142">
          <cell r="A142">
            <v>2.68</v>
          </cell>
        </row>
        <row r="143">
          <cell r="A143">
            <v>4.13</v>
          </cell>
        </row>
        <row r="144">
          <cell r="A144">
            <v>2.65</v>
          </cell>
        </row>
        <row r="145">
          <cell r="A145">
            <v>4.95</v>
          </cell>
        </row>
        <row r="146">
          <cell r="A146">
            <v>4.9800000000000004</v>
          </cell>
        </row>
        <row r="147">
          <cell r="A147">
            <v>4.37</v>
          </cell>
        </row>
        <row r="148">
          <cell r="A148">
            <v>3.16</v>
          </cell>
        </row>
        <row r="149">
          <cell r="A149">
            <v>2.15</v>
          </cell>
        </row>
        <row r="150">
          <cell r="A150">
            <v>2.4900000000000002</v>
          </cell>
        </row>
        <row r="151">
          <cell r="A151">
            <v>2.25</v>
          </cell>
        </row>
        <row r="152">
          <cell r="A152">
            <v>2.8</v>
          </cell>
        </row>
        <row r="153">
          <cell r="A153">
            <v>2.17</v>
          </cell>
        </row>
        <row r="154">
          <cell r="A154">
            <v>3.7</v>
          </cell>
        </row>
        <row r="155">
          <cell r="A155">
            <v>2.97</v>
          </cell>
        </row>
        <row r="156">
          <cell r="A156">
            <v>3.66</v>
          </cell>
        </row>
        <row r="157">
          <cell r="A157">
            <v>1.88</v>
          </cell>
        </row>
        <row r="158">
          <cell r="A158">
            <v>2.92</v>
          </cell>
        </row>
        <row r="159">
          <cell r="A159">
            <v>3.55</v>
          </cell>
        </row>
        <row r="160">
          <cell r="A160">
            <v>1.97</v>
          </cell>
        </row>
        <row r="161">
          <cell r="A161">
            <v>3.44</v>
          </cell>
        </row>
        <row r="162">
          <cell r="A162">
            <v>4.84</v>
          </cell>
        </row>
        <row r="163">
          <cell r="A163">
            <v>6.06</v>
          </cell>
        </row>
        <row r="164">
          <cell r="A164">
            <v>5.09</v>
          </cell>
        </row>
        <row r="165">
          <cell r="A165">
            <v>2.57</v>
          </cell>
        </row>
        <row r="166">
          <cell r="A166">
            <v>3.72</v>
          </cell>
        </row>
        <row r="167">
          <cell r="A167">
            <v>1.9</v>
          </cell>
        </row>
        <row r="168">
          <cell r="A168">
            <v>4.1500000000000004</v>
          </cell>
        </row>
        <row r="169">
          <cell r="A169">
            <v>1.6</v>
          </cell>
        </row>
        <row r="170">
          <cell r="A170">
            <v>2.38</v>
          </cell>
        </row>
        <row r="171">
          <cell r="A171">
            <v>3.71</v>
          </cell>
        </row>
        <row r="172">
          <cell r="A172">
            <v>3.85</v>
          </cell>
        </row>
        <row r="173">
          <cell r="A173">
            <v>2.74</v>
          </cell>
        </row>
        <row r="174">
          <cell r="A174">
            <v>2.98</v>
          </cell>
        </row>
        <row r="175">
          <cell r="A175">
            <v>5.14</v>
          </cell>
        </row>
        <row r="176">
          <cell r="A176">
            <v>4.7300000000000004</v>
          </cell>
        </row>
        <row r="177">
          <cell r="A177">
            <v>2.29</v>
          </cell>
        </row>
        <row r="178">
          <cell r="A178">
            <v>3.2</v>
          </cell>
        </row>
        <row r="179">
          <cell r="A179">
            <v>2.4500000000000002</v>
          </cell>
        </row>
        <row r="180">
          <cell r="A180">
            <v>2.87</v>
          </cell>
        </row>
        <row r="181">
          <cell r="A181">
            <v>3.46</v>
          </cell>
        </row>
        <row r="182">
          <cell r="A182">
            <v>2.36</v>
          </cell>
        </row>
        <row r="183">
          <cell r="A183">
            <v>2.4</v>
          </cell>
        </row>
        <row r="184">
          <cell r="A184">
            <v>2.44</v>
          </cell>
        </row>
        <row r="185">
          <cell r="A185">
            <v>2.3199999999999998</v>
          </cell>
        </row>
        <row r="186">
          <cell r="A186">
            <v>2.52</v>
          </cell>
        </row>
        <row r="187">
          <cell r="A187">
            <v>3.17</v>
          </cell>
        </row>
        <row r="188">
          <cell r="A188">
            <v>2.79</v>
          </cell>
        </row>
        <row r="189">
          <cell r="A189">
            <v>4.29</v>
          </cell>
        </row>
        <row r="190">
          <cell r="A190">
            <v>5.87</v>
          </cell>
        </row>
        <row r="191">
          <cell r="A191">
            <v>3.44</v>
          </cell>
        </row>
        <row r="192">
          <cell r="A192">
            <v>2.64</v>
          </cell>
        </row>
        <row r="193">
          <cell r="A193">
            <v>4.8499999999999996</v>
          </cell>
        </row>
        <row r="194">
          <cell r="A194">
            <v>3.82</v>
          </cell>
        </row>
        <row r="195">
          <cell r="A195">
            <v>3.64</v>
          </cell>
        </row>
        <row r="196">
          <cell r="A196">
            <v>5.39</v>
          </cell>
        </row>
        <row r="197">
          <cell r="A197">
            <v>3.64</v>
          </cell>
        </row>
        <row r="198">
          <cell r="A198">
            <v>2.95</v>
          </cell>
        </row>
        <row r="199">
          <cell r="A199">
            <v>2.14</v>
          </cell>
        </row>
        <row r="200">
          <cell r="A200">
            <v>2.83</v>
          </cell>
        </row>
        <row r="201">
          <cell r="A201">
            <v>1.83</v>
          </cell>
        </row>
        <row r="202">
          <cell r="A202">
            <v>2.17</v>
          </cell>
        </row>
        <row r="203">
          <cell r="A203">
            <v>3.03</v>
          </cell>
        </row>
        <row r="204">
          <cell r="A204">
            <v>1.93</v>
          </cell>
        </row>
        <row r="205">
          <cell r="A205">
            <v>2.59</v>
          </cell>
        </row>
        <row r="206">
          <cell r="A206">
            <v>2.4300000000000002</v>
          </cell>
        </row>
        <row r="207">
          <cell r="A207">
            <v>2.71</v>
          </cell>
        </row>
        <row r="208">
          <cell r="A208">
            <v>2.98</v>
          </cell>
        </row>
        <row r="209">
          <cell r="A209">
            <v>3.28</v>
          </cell>
        </row>
        <row r="210">
          <cell r="A210">
            <v>3.14</v>
          </cell>
        </row>
        <row r="211">
          <cell r="A211">
            <v>3.01</v>
          </cell>
        </row>
        <row r="212">
          <cell r="A212">
            <v>3.73</v>
          </cell>
        </row>
        <row r="213">
          <cell r="A213">
            <v>3.4</v>
          </cell>
        </row>
        <row r="214">
          <cell r="A214">
            <v>3.45</v>
          </cell>
        </row>
        <row r="215">
          <cell r="A215">
            <v>2.83</v>
          </cell>
        </row>
        <row r="216">
          <cell r="A216">
            <v>3.53</v>
          </cell>
        </row>
        <row r="217">
          <cell r="A217">
            <v>2.2200000000000002</v>
          </cell>
        </row>
        <row r="218">
          <cell r="A218">
            <v>2.42</v>
          </cell>
        </row>
        <row r="219">
          <cell r="A219">
            <v>2.39</v>
          </cell>
        </row>
        <row r="220">
          <cell r="A220">
            <v>4.0599999999999996</v>
          </cell>
        </row>
        <row r="221">
          <cell r="A221">
            <v>4.91</v>
          </cell>
        </row>
        <row r="222">
          <cell r="A222">
            <v>3.44</v>
          </cell>
        </row>
        <row r="223">
          <cell r="A223">
            <v>2.92</v>
          </cell>
        </row>
        <row r="224">
          <cell r="A224">
            <v>1.98</v>
          </cell>
        </row>
        <row r="225">
          <cell r="A225">
            <v>2.7</v>
          </cell>
        </row>
        <row r="226">
          <cell r="A226">
            <v>2.16</v>
          </cell>
        </row>
        <row r="227">
          <cell r="A227">
            <v>1.77</v>
          </cell>
        </row>
        <row r="228">
          <cell r="A228">
            <v>2.66</v>
          </cell>
        </row>
        <row r="229">
          <cell r="A229">
            <v>5.1100000000000003</v>
          </cell>
        </row>
        <row r="230">
          <cell r="A230">
            <v>2.3199999999999998</v>
          </cell>
        </row>
        <row r="231">
          <cell r="A231">
            <v>2.48</v>
          </cell>
        </row>
        <row r="232">
          <cell r="A232">
            <v>3.17</v>
          </cell>
        </row>
        <row r="233">
          <cell r="A233">
            <v>3.19</v>
          </cell>
        </row>
        <row r="234">
          <cell r="A234">
            <v>4.4400000000000004</v>
          </cell>
        </row>
        <row r="235">
          <cell r="A235">
            <v>5.18</v>
          </cell>
        </row>
        <row r="236">
          <cell r="A236">
            <v>5.05</v>
          </cell>
        </row>
        <row r="237">
          <cell r="A237">
            <v>3.23</v>
          </cell>
        </row>
        <row r="238">
          <cell r="A238">
            <v>2.5099999999999998</v>
          </cell>
        </row>
        <row r="239">
          <cell r="A239">
            <v>2.59</v>
          </cell>
        </row>
        <row r="240">
          <cell r="A240">
            <v>2.84</v>
          </cell>
        </row>
        <row r="241">
          <cell r="A241">
            <v>2.66</v>
          </cell>
        </row>
        <row r="242">
          <cell r="A242">
            <v>1.96</v>
          </cell>
        </row>
        <row r="243">
          <cell r="A243">
            <v>5.01</v>
          </cell>
        </row>
        <row r="244">
          <cell r="A244">
            <v>3.33</v>
          </cell>
        </row>
        <row r="245">
          <cell r="A245">
            <v>2.37</v>
          </cell>
        </row>
        <row r="246">
          <cell r="A246">
            <v>2.09</v>
          </cell>
        </row>
        <row r="247">
          <cell r="A247">
            <v>2.7</v>
          </cell>
        </row>
        <row r="248">
          <cell r="A248">
            <v>3.65</v>
          </cell>
        </row>
        <row r="249">
          <cell r="A249">
            <v>5.04</v>
          </cell>
        </row>
        <row r="250">
          <cell r="A250">
            <v>4.47</v>
          </cell>
        </row>
        <row r="251">
          <cell r="A251">
            <v>3.08</v>
          </cell>
        </row>
        <row r="252">
          <cell r="A252">
            <v>2.83</v>
          </cell>
        </row>
        <row r="253">
          <cell r="A253">
            <v>2.96</v>
          </cell>
        </row>
        <row r="254">
          <cell r="A254">
            <v>1.93</v>
          </cell>
        </row>
        <row r="255">
          <cell r="A255">
            <v>3.03</v>
          </cell>
        </row>
        <row r="256">
          <cell r="A256">
            <v>2.58</v>
          </cell>
        </row>
        <row r="257">
          <cell r="A257">
            <v>3.15</v>
          </cell>
        </row>
        <row r="258">
          <cell r="A258">
            <v>3.45</v>
          </cell>
        </row>
        <row r="259">
          <cell r="A259">
            <v>2.0699999999999998</v>
          </cell>
        </row>
        <row r="260">
          <cell r="A260">
            <v>2.17</v>
          </cell>
        </row>
        <row r="261">
          <cell r="A261">
            <v>2.69</v>
          </cell>
        </row>
        <row r="262">
          <cell r="A262">
            <v>4.41</v>
          </cell>
        </row>
        <row r="263">
          <cell r="A263">
            <v>3.36</v>
          </cell>
        </row>
        <row r="264">
          <cell r="A264">
            <v>6.85</v>
          </cell>
        </row>
        <row r="265">
          <cell r="A265">
            <v>6.8</v>
          </cell>
        </row>
        <row r="266">
          <cell r="A266">
            <v>6.43</v>
          </cell>
        </row>
        <row r="267">
          <cell r="A267">
            <v>3.37</v>
          </cell>
        </row>
        <row r="268">
          <cell r="A268">
            <v>1.8</v>
          </cell>
        </row>
        <row r="269">
          <cell r="A269">
            <v>2.3199999999999998</v>
          </cell>
        </row>
        <row r="270">
          <cell r="A270">
            <v>1.57</v>
          </cell>
        </row>
        <row r="271">
          <cell r="A271">
            <v>1.86</v>
          </cell>
        </row>
        <row r="272">
          <cell r="A272">
            <v>2.63</v>
          </cell>
        </row>
        <row r="273">
          <cell r="A273">
            <v>3.92</v>
          </cell>
        </row>
        <row r="274">
          <cell r="A274">
            <v>2.21</v>
          </cell>
        </row>
        <row r="275">
          <cell r="A275">
            <v>2.21</v>
          </cell>
        </row>
        <row r="276">
          <cell r="A276">
            <v>4.4400000000000004</v>
          </cell>
        </row>
        <row r="277">
          <cell r="A277">
            <v>2.76</v>
          </cell>
        </row>
        <row r="278">
          <cell r="A278">
            <v>1.85</v>
          </cell>
        </row>
        <row r="279">
          <cell r="A279">
            <v>3.51</v>
          </cell>
        </row>
        <row r="280">
          <cell r="A280">
            <v>2.99</v>
          </cell>
        </row>
        <row r="281">
          <cell r="A281">
            <v>2.5099999999999998</v>
          </cell>
        </row>
        <row r="282">
          <cell r="A282">
            <v>2.98</v>
          </cell>
        </row>
        <row r="283">
          <cell r="A283">
            <v>4.5199999999999996</v>
          </cell>
        </row>
        <row r="284">
          <cell r="A284">
            <v>6.59</v>
          </cell>
        </row>
        <row r="285">
          <cell r="A285">
            <v>4.03</v>
          </cell>
        </row>
        <row r="286">
          <cell r="A286">
            <v>1.97</v>
          </cell>
        </row>
        <row r="287">
          <cell r="A287">
            <v>3.07</v>
          </cell>
        </row>
        <row r="288">
          <cell r="A288">
            <v>2.44</v>
          </cell>
        </row>
        <row r="289">
          <cell r="A289">
            <v>2.15</v>
          </cell>
        </row>
        <row r="290">
          <cell r="A290">
            <v>2.3199999999999998</v>
          </cell>
        </row>
        <row r="291">
          <cell r="A291">
            <v>3.15</v>
          </cell>
        </row>
        <row r="292">
          <cell r="A292">
            <v>4.63</v>
          </cell>
        </row>
        <row r="293">
          <cell r="A293">
            <v>3.06</v>
          </cell>
        </row>
        <row r="294">
          <cell r="A294">
            <v>2.09</v>
          </cell>
        </row>
        <row r="295">
          <cell r="A295">
            <v>4.78</v>
          </cell>
        </row>
        <row r="296">
          <cell r="A296">
            <v>5.59</v>
          </cell>
        </row>
        <row r="297">
          <cell r="A297">
            <v>2.2400000000000002</v>
          </cell>
        </row>
        <row r="298">
          <cell r="A298">
            <v>2.41</v>
          </cell>
        </row>
        <row r="299">
          <cell r="A299">
            <v>5.03</v>
          </cell>
        </row>
        <row r="300">
          <cell r="A300">
            <v>4.8499999999999996</v>
          </cell>
        </row>
        <row r="301">
          <cell r="A301">
            <v>2.13</v>
          </cell>
        </row>
        <row r="302">
          <cell r="A302">
            <v>3.37</v>
          </cell>
        </row>
        <row r="303">
          <cell r="A303">
            <v>6.04</v>
          </cell>
        </row>
        <row r="304">
          <cell r="A304">
            <v>5.0199999999999996</v>
          </cell>
        </row>
        <row r="305">
          <cell r="A305">
            <v>4.7</v>
          </cell>
        </row>
        <row r="306">
          <cell r="A306">
            <v>2.36</v>
          </cell>
        </row>
        <row r="307">
          <cell r="A307">
            <v>3.98</v>
          </cell>
        </row>
        <row r="308">
          <cell r="A308">
            <v>2.58</v>
          </cell>
        </row>
        <row r="309">
          <cell r="A309">
            <v>3.46</v>
          </cell>
        </row>
        <row r="310">
          <cell r="A310">
            <v>5.0199999999999996</v>
          </cell>
        </row>
        <row r="311">
          <cell r="A311">
            <v>3.03</v>
          </cell>
        </row>
        <row r="312">
          <cell r="A312">
            <v>2.85</v>
          </cell>
        </row>
        <row r="313">
          <cell r="A313">
            <v>3.67</v>
          </cell>
        </row>
        <row r="314">
          <cell r="A314">
            <v>2.46</v>
          </cell>
        </row>
        <row r="315">
          <cell r="A315">
            <v>2.14</v>
          </cell>
        </row>
        <row r="316">
          <cell r="A316">
            <v>2.25</v>
          </cell>
        </row>
        <row r="317">
          <cell r="A317">
            <v>1.67</v>
          </cell>
        </row>
        <row r="318">
          <cell r="A318">
            <v>2.02</v>
          </cell>
        </row>
        <row r="319">
          <cell r="A319">
            <v>3.83</v>
          </cell>
        </row>
        <row r="320">
          <cell r="A320">
            <v>2</v>
          </cell>
        </row>
        <row r="321">
          <cell r="A321">
            <v>4.84</v>
          </cell>
        </row>
        <row r="322">
          <cell r="A322">
            <v>6.97</v>
          </cell>
        </row>
        <row r="323">
          <cell r="A323">
            <v>7.14</v>
          </cell>
        </row>
        <row r="324">
          <cell r="A324">
            <v>4.29</v>
          </cell>
        </row>
        <row r="325">
          <cell r="A325">
            <v>2.36</v>
          </cell>
        </row>
        <row r="326">
          <cell r="A326">
            <v>3.25</v>
          </cell>
        </row>
        <row r="327">
          <cell r="A327">
            <v>4.41</v>
          </cell>
        </row>
        <row r="328">
          <cell r="A328">
            <v>3.6</v>
          </cell>
        </row>
        <row r="329">
          <cell r="A329">
            <v>3.3</v>
          </cell>
        </row>
        <row r="330">
          <cell r="A330">
            <v>2.65</v>
          </cell>
        </row>
        <row r="331">
          <cell r="A331">
            <v>4.37</v>
          </cell>
        </row>
        <row r="332">
          <cell r="A332">
            <v>5.26</v>
          </cell>
        </row>
        <row r="333">
          <cell r="A333">
            <v>4.0199999999999996</v>
          </cell>
        </row>
        <row r="334">
          <cell r="A334">
            <v>1.95</v>
          </cell>
        </row>
        <row r="335">
          <cell r="A335">
            <v>3.22</v>
          </cell>
        </row>
        <row r="336">
          <cell r="A336">
            <v>4.95</v>
          </cell>
        </row>
        <row r="337">
          <cell r="A337">
            <v>3.73</v>
          </cell>
        </row>
        <row r="338">
          <cell r="A338">
            <v>2.61</v>
          </cell>
        </row>
        <row r="339">
          <cell r="A339">
            <v>3</v>
          </cell>
        </row>
        <row r="340">
          <cell r="A340">
            <v>3.32</v>
          </cell>
        </row>
        <row r="341">
          <cell r="A341">
            <v>3.18</v>
          </cell>
        </row>
        <row r="342">
          <cell r="A342">
            <v>4.76</v>
          </cell>
        </row>
        <row r="343">
          <cell r="A343">
            <v>3.36</v>
          </cell>
        </row>
        <row r="344">
          <cell r="A344">
            <v>3.23</v>
          </cell>
        </row>
        <row r="345">
          <cell r="A345">
            <v>1.97</v>
          </cell>
        </row>
        <row r="346">
          <cell r="A346">
            <v>2.58</v>
          </cell>
        </row>
        <row r="347">
          <cell r="A347">
            <v>3.73</v>
          </cell>
        </row>
        <row r="348">
          <cell r="A348">
            <v>5.2</v>
          </cell>
        </row>
        <row r="349">
          <cell r="A349">
            <v>4.91</v>
          </cell>
        </row>
        <row r="350">
          <cell r="A350">
            <v>6.71</v>
          </cell>
        </row>
        <row r="351">
          <cell r="A351">
            <v>6.43</v>
          </cell>
        </row>
        <row r="352">
          <cell r="A352">
            <v>6.13</v>
          </cell>
        </row>
        <row r="353">
          <cell r="A353">
            <v>5.21</v>
          </cell>
        </row>
        <row r="354">
          <cell r="A354">
            <v>2.0499999999999998</v>
          </cell>
        </row>
        <row r="355">
          <cell r="A355">
            <v>1.33</v>
          </cell>
        </row>
        <row r="356">
          <cell r="A356">
            <v>1.1399999999999999</v>
          </cell>
        </row>
        <row r="357">
          <cell r="A357">
            <v>1.89</v>
          </cell>
        </row>
        <row r="358">
          <cell r="A358">
            <v>2.08</v>
          </cell>
        </row>
        <row r="359">
          <cell r="A359">
            <v>4.3600000000000003</v>
          </cell>
        </row>
        <row r="360">
          <cell r="A360">
            <v>2.72</v>
          </cell>
        </row>
        <row r="361">
          <cell r="A361">
            <v>3.37</v>
          </cell>
        </row>
        <row r="362">
          <cell r="A362">
            <v>2.21</v>
          </cell>
        </row>
        <row r="363">
          <cell r="A363">
            <v>1.38</v>
          </cell>
        </row>
        <row r="364">
          <cell r="A364">
            <v>1.25</v>
          </cell>
        </row>
        <row r="365">
          <cell r="A365">
            <v>0.99</v>
          </cell>
        </row>
      </sheetData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21_Rad"/>
      <sheetName val="data"/>
    </sheetNames>
    <sheetDataSet>
      <sheetData sheetId="0"/>
      <sheetData sheetId="1">
        <row r="1">
          <cell r="A1">
            <v>9.98</v>
          </cell>
        </row>
        <row r="2">
          <cell r="A2">
            <v>10.82</v>
          </cell>
        </row>
        <row r="3">
          <cell r="A3">
            <v>11.16</v>
          </cell>
        </row>
        <row r="4">
          <cell r="A4">
            <v>10.65</v>
          </cell>
        </row>
        <row r="5">
          <cell r="A5">
            <v>8.86</v>
          </cell>
        </row>
        <row r="6">
          <cell r="A6">
            <v>6.66</v>
          </cell>
        </row>
        <row r="7">
          <cell r="A7">
            <v>3.12</v>
          </cell>
        </row>
        <row r="8">
          <cell r="A8">
            <v>1.82</v>
          </cell>
        </row>
        <row r="9">
          <cell r="A9">
            <v>7.31</v>
          </cell>
        </row>
        <row r="10">
          <cell r="A10">
            <v>7.24</v>
          </cell>
        </row>
        <row r="11">
          <cell r="A11">
            <v>6.62</v>
          </cell>
        </row>
        <row r="12">
          <cell r="A12">
            <v>11.51</v>
          </cell>
        </row>
        <row r="13">
          <cell r="A13">
            <v>11.86</v>
          </cell>
        </row>
        <row r="14">
          <cell r="A14">
            <v>11.63</v>
          </cell>
        </row>
        <row r="15">
          <cell r="A15">
            <v>11.95</v>
          </cell>
        </row>
        <row r="16">
          <cell r="A16">
            <v>11.97</v>
          </cell>
        </row>
        <row r="17">
          <cell r="A17">
            <v>11.95</v>
          </cell>
        </row>
        <row r="18">
          <cell r="A18">
            <v>11.59</v>
          </cell>
        </row>
        <row r="19">
          <cell r="A19">
            <v>11.17</v>
          </cell>
        </row>
        <row r="20">
          <cell r="A20">
            <v>2.72</v>
          </cell>
        </row>
        <row r="21">
          <cell r="A21">
            <v>10.42</v>
          </cell>
        </row>
        <row r="22">
          <cell r="A22">
            <v>11.86</v>
          </cell>
        </row>
        <row r="23">
          <cell r="A23">
            <v>11.54</v>
          </cell>
        </row>
        <row r="24">
          <cell r="A24">
            <v>10.15</v>
          </cell>
        </row>
        <row r="25">
          <cell r="A25">
            <v>6.59</v>
          </cell>
        </row>
        <row r="26">
          <cell r="A26">
            <v>10.92</v>
          </cell>
        </row>
        <row r="27">
          <cell r="A27">
            <v>10.75</v>
          </cell>
        </row>
        <row r="28">
          <cell r="A28">
            <v>12.26</v>
          </cell>
        </row>
        <row r="29">
          <cell r="A29">
            <v>13.11</v>
          </cell>
        </row>
        <row r="30">
          <cell r="A30">
            <v>9.77</v>
          </cell>
        </row>
        <row r="31">
          <cell r="A31">
            <v>9.5500000000000007</v>
          </cell>
        </row>
        <row r="32">
          <cell r="A32">
            <v>13.53</v>
          </cell>
        </row>
        <row r="33">
          <cell r="A33">
            <v>13.92</v>
          </cell>
        </row>
        <row r="34">
          <cell r="A34">
            <v>10.33</v>
          </cell>
        </row>
        <row r="35">
          <cell r="A35">
            <v>10.62</v>
          </cell>
        </row>
        <row r="36">
          <cell r="A36">
            <v>7.66</v>
          </cell>
        </row>
        <row r="37">
          <cell r="A37">
            <v>13.43</v>
          </cell>
        </row>
        <row r="38">
          <cell r="A38">
            <v>12.47</v>
          </cell>
        </row>
        <row r="39">
          <cell r="A39">
            <v>10.71</v>
          </cell>
        </row>
        <row r="40">
          <cell r="A40">
            <v>5.59</v>
          </cell>
        </row>
        <row r="41">
          <cell r="A41">
            <v>9.24</v>
          </cell>
        </row>
        <row r="42">
          <cell r="A42">
            <v>13.88</v>
          </cell>
        </row>
        <row r="43">
          <cell r="A43">
            <v>14.12</v>
          </cell>
        </row>
        <row r="44">
          <cell r="A44">
            <v>14.99</v>
          </cell>
        </row>
        <row r="45">
          <cell r="A45">
            <v>14.54</v>
          </cell>
        </row>
        <row r="46">
          <cell r="A46">
            <v>11.97</v>
          </cell>
        </row>
        <row r="47">
          <cell r="A47">
            <v>16.100000000000001</v>
          </cell>
        </row>
        <row r="48">
          <cell r="A48">
            <v>15.25</v>
          </cell>
        </row>
        <row r="49">
          <cell r="A49">
            <v>15.94</v>
          </cell>
        </row>
        <row r="50">
          <cell r="A50">
            <v>16.18</v>
          </cell>
        </row>
        <row r="51">
          <cell r="A51">
            <v>12.32</v>
          </cell>
        </row>
        <row r="52">
          <cell r="A52">
            <v>5.4</v>
          </cell>
        </row>
        <row r="53">
          <cell r="A53">
            <v>16.829999999999998</v>
          </cell>
        </row>
        <row r="54">
          <cell r="A54">
            <v>13.24</v>
          </cell>
        </row>
        <row r="55">
          <cell r="A55">
            <v>13.53</v>
          </cell>
        </row>
        <row r="56">
          <cell r="A56">
            <v>11.86</v>
          </cell>
        </row>
        <row r="57">
          <cell r="A57">
            <v>9.4</v>
          </cell>
        </row>
        <row r="58">
          <cell r="A58">
            <v>9.4</v>
          </cell>
        </row>
        <row r="59">
          <cell r="A59">
            <v>5.55</v>
          </cell>
        </row>
        <row r="60">
          <cell r="A60">
            <v>7.52</v>
          </cell>
        </row>
        <row r="61">
          <cell r="A61">
            <v>6.82</v>
          </cell>
        </row>
        <row r="62">
          <cell r="A62">
            <v>9.9600000000000009</v>
          </cell>
        </row>
        <row r="63">
          <cell r="A63">
            <v>12.49</v>
          </cell>
        </row>
        <row r="64">
          <cell r="A64">
            <v>8.08</v>
          </cell>
        </row>
        <row r="65">
          <cell r="A65">
            <v>7.3</v>
          </cell>
        </row>
        <row r="66">
          <cell r="A66">
            <v>6.19</v>
          </cell>
        </row>
        <row r="67">
          <cell r="A67">
            <v>13.48</v>
          </cell>
        </row>
        <row r="68">
          <cell r="A68">
            <v>9.44</v>
          </cell>
        </row>
        <row r="69">
          <cell r="A69">
            <v>19.66</v>
          </cell>
        </row>
        <row r="70">
          <cell r="A70">
            <v>20.74</v>
          </cell>
        </row>
        <row r="71">
          <cell r="A71">
            <v>19.8</v>
          </cell>
        </row>
        <row r="72">
          <cell r="A72">
            <v>19.510000000000002</v>
          </cell>
        </row>
        <row r="73">
          <cell r="A73">
            <v>21.7</v>
          </cell>
        </row>
        <row r="74">
          <cell r="A74">
            <v>21.55</v>
          </cell>
        </row>
        <row r="75">
          <cell r="A75">
            <v>20.99</v>
          </cell>
        </row>
        <row r="76">
          <cell r="A76">
            <v>21.55</v>
          </cell>
        </row>
        <row r="77">
          <cell r="A77">
            <v>12.68</v>
          </cell>
        </row>
        <row r="78">
          <cell r="A78">
            <v>13.26</v>
          </cell>
        </row>
        <row r="79">
          <cell r="A79">
            <v>12.45</v>
          </cell>
        </row>
        <row r="80">
          <cell r="A80">
            <v>22.16</v>
          </cell>
        </row>
        <row r="81">
          <cell r="A81">
            <v>22.62</v>
          </cell>
        </row>
        <row r="82">
          <cell r="A82">
            <v>22.88</v>
          </cell>
        </row>
        <row r="83">
          <cell r="A83">
            <v>22.46</v>
          </cell>
        </row>
        <row r="84">
          <cell r="A84">
            <v>22.51</v>
          </cell>
        </row>
        <row r="85">
          <cell r="A85">
            <v>19.03</v>
          </cell>
        </row>
        <row r="86">
          <cell r="A86">
            <v>20.5</v>
          </cell>
        </row>
        <row r="87">
          <cell r="A87">
            <v>16.77</v>
          </cell>
        </row>
        <row r="88">
          <cell r="A88">
            <v>17.829999999999998</v>
          </cell>
        </row>
        <row r="89">
          <cell r="A89">
            <v>14.17</v>
          </cell>
        </row>
        <row r="90">
          <cell r="A90">
            <v>20.95</v>
          </cell>
        </row>
        <row r="91">
          <cell r="A91">
            <v>15.59</v>
          </cell>
        </row>
        <row r="92">
          <cell r="A92">
            <v>22.52</v>
          </cell>
        </row>
        <row r="93">
          <cell r="A93">
            <v>18.11</v>
          </cell>
        </row>
        <row r="94">
          <cell r="A94">
            <v>20.99</v>
          </cell>
        </row>
        <row r="95">
          <cell r="A95">
            <v>18.690000000000001</v>
          </cell>
        </row>
        <row r="96">
          <cell r="A96">
            <v>24.45</v>
          </cell>
        </row>
        <row r="97">
          <cell r="A97">
            <v>11.89</v>
          </cell>
        </row>
        <row r="98">
          <cell r="A98">
            <v>13.1</v>
          </cell>
        </row>
        <row r="99">
          <cell r="A99">
            <v>13.08</v>
          </cell>
        </row>
        <row r="100">
          <cell r="A100">
            <v>10.34</v>
          </cell>
        </row>
        <row r="101">
          <cell r="A101">
            <v>23.3</v>
          </cell>
        </row>
        <row r="102">
          <cell r="A102">
            <v>14.79</v>
          </cell>
        </row>
        <row r="103">
          <cell r="A103">
            <v>20.38</v>
          </cell>
        </row>
        <row r="104">
          <cell r="A104">
            <v>10.49</v>
          </cell>
        </row>
        <row r="105">
          <cell r="A105">
            <v>5.16</v>
          </cell>
        </row>
        <row r="106">
          <cell r="A106">
            <v>23.8</v>
          </cell>
        </row>
        <row r="107">
          <cell r="A107">
            <v>18.68</v>
          </cell>
        </row>
        <row r="108">
          <cell r="A108">
            <v>25.41</v>
          </cell>
        </row>
        <row r="109">
          <cell r="A109">
            <v>19.559999999999999</v>
          </cell>
        </row>
        <row r="110">
          <cell r="A110">
            <v>22.49</v>
          </cell>
        </row>
        <row r="111">
          <cell r="A111">
            <v>16.23</v>
          </cell>
        </row>
        <row r="112">
          <cell r="A112">
            <v>13.59</v>
          </cell>
        </row>
        <row r="113">
          <cell r="A113">
            <v>15.29</v>
          </cell>
        </row>
        <row r="114">
          <cell r="A114">
            <v>11.82</v>
          </cell>
        </row>
        <row r="115">
          <cell r="A115">
            <v>14.52</v>
          </cell>
        </row>
        <row r="116">
          <cell r="A116">
            <v>20.14</v>
          </cell>
        </row>
        <row r="117">
          <cell r="A117">
            <v>22.3</v>
          </cell>
        </row>
        <row r="118">
          <cell r="A118">
            <v>22.26</v>
          </cell>
        </row>
        <row r="119">
          <cell r="A119">
            <v>23.98</v>
          </cell>
        </row>
        <row r="120">
          <cell r="A120">
            <v>19.88</v>
          </cell>
        </row>
        <row r="121">
          <cell r="A121">
            <v>26.46</v>
          </cell>
        </row>
        <row r="122">
          <cell r="A122">
            <v>26.93</v>
          </cell>
        </row>
        <row r="123">
          <cell r="A123">
            <v>13.61</v>
          </cell>
        </row>
        <row r="124">
          <cell r="A124">
            <v>26.73</v>
          </cell>
        </row>
        <row r="125">
          <cell r="A125">
            <v>26.37</v>
          </cell>
        </row>
        <row r="126">
          <cell r="A126">
            <v>28.12</v>
          </cell>
        </row>
        <row r="127">
          <cell r="A127">
            <v>29.22</v>
          </cell>
        </row>
        <row r="128">
          <cell r="A128">
            <v>27.08</v>
          </cell>
        </row>
        <row r="129">
          <cell r="A129">
            <v>24.98</v>
          </cell>
        </row>
        <row r="130">
          <cell r="A130">
            <v>25.29</v>
          </cell>
        </row>
        <row r="131">
          <cell r="A131">
            <v>30.57</v>
          </cell>
        </row>
        <row r="132">
          <cell r="A132">
            <v>29.46</v>
          </cell>
        </row>
        <row r="133">
          <cell r="A133">
            <v>28.89</v>
          </cell>
        </row>
        <row r="134">
          <cell r="A134">
            <v>29.73</v>
          </cell>
        </row>
        <row r="135">
          <cell r="A135">
            <v>29.43</v>
          </cell>
        </row>
        <row r="136">
          <cell r="A136">
            <v>29.12</v>
          </cell>
        </row>
        <row r="137">
          <cell r="A137">
            <v>26.41</v>
          </cell>
        </row>
        <row r="138">
          <cell r="A138">
            <v>28.29</v>
          </cell>
        </row>
        <row r="139">
          <cell r="A139">
            <v>27.2</v>
          </cell>
        </row>
        <row r="140">
          <cell r="A140">
            <v>28.32</v>
          </cell>
        </row>
        <row r="141">
          <cell r="A141">
            <v>24.33</v>
          </cell>
        </row>
        <row r="142">
          <cell r="A142">
            <v>27.71</v>
          </cell>
        </row>
        <row r="143">
          <cell r="A143">
            <v>4.2</v>
          </cell>
        </row>
        <row r="144">
          <cell r="A144">
            <v>30.66</v>
          </cell>
        </row>
        <row r="145">
          <cell r="A145">
            <v>27.76</v>
          </cell>
        </row>
        <row r="146">
          <cell r="A146">
            <v>27.71</v>
          </cell>
        </row>
        <row r="147">
          <cell r="A147">
            <v>11.65</v>
          </cell>
        </row>
        <row r="148">
          <cell r="A148">
            <v>17.600000000000001</v>
          </cell>
        </row>
        <row r="149">
          <cell r="A149">
            <v>28.95</v>
          </cell>
        </row>
        <row r="150">
          <cell r="A150">
            <v>20.86</v>
          </cell>
        </row>
        <row r="151">
          <cell r="A151">
            <v>12.39</v>
          </cell>
        </row>
        <row r="152">
          <cell r="A152">
            <v>20.7</v>
          </cell>
        </row>
        <row r="153">
          <cell r="A153">
            <v>27.18</v>
          </cell>
        </row>
        <row r="154">
          <cell r="A154">
            <v>25.2</v>
          </cell>
        </row>
        <row r="155">
          <cell r="A155">
            <v>16.510000000000002</v>
          </cell>
        </row>
        <row r="156">
          <cell r="A156">
            <v>12.31</v>
          </cell>
        </row>
        <row r="157">
          <cell r="A157">
            <v>29.84</v>
          </cell>
        </row>
        <row r="158">
          <cell r="A158">
            <v>30.88</v>
          </cell>
        </row>
        <row r="159">
          <cell r="A159">
            <v>29.52</v>
          </cell>
        </row>
        <row r="160">
          <cell r="A160">
            <v>30.19</v>
          </cell>
        </row>
        <row r="161">
          <cell r="A161">
            <v>30.17</v>
          </cell>
        </row>
        <row r="162">
          <cell r="A162">
            <v>29.24</v>
          </cell>
        </row>
        <row r="163">
          <cell r="A163">
            <v>24.44</v>
          </cell>
        </row>
        <row r="164">
          <cell r="A164">
            <v>28.85</v>
          </cell>
        </row>
        <row r="165">
          <cell r="A165">
            <v>27.23</v>
          </cell>
        </row>
        <row r="166">
          <cell r="A166">
            <v>23.21</v>
          </cell>
        </row>
        <row r="167">
          <cell r="A167">
            <v>16.23</v>
          </cell>
        </row>
        <row r="168">
          <cell r="A168">
            <v>27.93</v>
          </cell>
        </row>
        <row r="169">
          <cell r="A169">
            <v>19.920000000000002</v>
          </cell>
        </row>
        <row r="170">
          <cell r="A170">
            <v>15.3</v>
          </cell>
        </row>
        <row r="171">
          <cell r="A171">
            <v>29.41</v>
          </cell>
        </row>
        <row r="172">
          <cell r="A172">
            <v>31.17</v>
          </cell>
        </row>
        <row r="173">
          <cell r="A173">
            <v>30.26</v>
          </cell>
        </row>
        <row r="174">
          <cell r="A174">
            <v>29.46</v>
          </cell>
        </row>
        <row r="175">
          <cell r="A175">
            <v>30.28</v>
          </cell>
        </row>
        <row r="176">
          <cell r="A176">
            <v>30.02</v>
          </cell>
        </row>
        <row r="177">
          <cell r="A177">
            <v>30</v>
          </cell>
        </row>
        <row r="178">
          <cell r="A178">
            <v>30.51</v>
          </cell>
        </row>
        <row r="179">
          <cell r="A179">
            <v>31.07</v>
          </cell>
        </row>
        <row r="180">
          <cell r="A180">
            <v>30.07</v>
          </cell>
        </row>
        <row r="181">
          <cell r="A181">
            <v>29.95</v>
          </cell>
        </row>
        <row r="182">
          <cell r="A182">
            <v>30.11</v>
          </cell>
        </row>
        <row r="183">
          <cell r="A183">
            <v>29.5</v>
          </cell>
        </row>
        <row r="184">
          <cell r="A184">
            <v>30.11</v>
          </cell>
        </row>
        <row r="185">
          <cell r="A185">
            <v>30.25</v>
          </cell>
        </row>
        <row r="186">
          <cell r="A186">
            <v>29.55</v>
          </cell>
        </row>
        <row r="187">
          <cell r="A187">
            <v>29.86</v>
          </cell>
        </row>
        <row r="188">
          <cell r="A188">
            <v>24.72</v>
          </cell>
        </row>
        <row r="189">
          <cell r="A189">
            <v>26.32</v>
          </cell>
        </row>
        <row r="190">
          <cell r="A190">
            <v>26.61</v>
          </cell>
        </row>
        <row r="191">
          <cell r="A191">
            <v>26.7</v>
          </cell>
        </row>
        <row r="192">
          <cell r="A192">
            <v>24.45</v>
          </cell>
        </row>
        <row r="193">
          <cell r="A193">
            <v>23.59</v>
          </cell>
        </row>
        <row r="194">
          <cell r="A194">
            <v>29.07</v>
          </cell>
        </row>
        <row r="195">
          <cell r="A195">
            <v>27.85</v>
          </cell>
        </row>
        <row r="196">
          <cell r="A196">
            <v>27.62</v>
          </cell>
        </row>
        <row r="197">
          <cell r="A197">
            <v>28.94</v>
          </cell>
        </row>
        <row r="198">
          <cell r="A198">
            <v>28.16</v>
          </cell>
        </row>
        <row r="199">
          <cell r="A199">
            <v>28.99</v>
          </cell>
        </row>
        <row r="200">
          <cell r="A200">
            <v>28.54</v>
          </cell>
        </row>
        <row r="201">
          <cell r="A201">
            <v>27.95</v>
          </cell>
        </row>
        <row r="202">
          <cell r="A202">
            <v>28.84</v>
          </cell>
        </row>
        <row r="203">
          <cell r="A203">
            <v>28.53</v>
          </cell>
        </row>
        <row r="204">
          <cell r="A204">
            <v>25.44</v>
          </cell>
        </row>
        <row r="205">
          <cell r="A205">
            <v>24.9</v>
          </cell>
        </row>
        <row r="206">
          <cell r="A206">
            <v>27.88</v>
          </cell>
        </row>
        <row r="207">
          <cell r="A207">
            <v>18.46</v>
          </cell>
        </row>
        <row r="208">
          <cell r="A208">
            <v>28.18</v>
          </cell>
        </row>
        <row r="209">
          <cell r="A209">
            <v>28.25</v>
          </cell>
        </row>
        <row r="210">
          <cell r="A210">
            <v>26.25</v>
          </cell>
        </row>
        <row r="211">
          <cell r="A211">
            <v>24.3</v>
          </cell>
        </row>
        <row r="212">
          <cell r="A212">
            <v>27.6</v>
          </cell>
        </row>
        <row r="213">
          <cell r="A213">
            <v>25.2</v>
          </cell>
        </row>
        <row r="214">
          <cell r="A214">
            <v>20.72</v>
          </cell>
        </row>
        <row r="215">
          <cell r="A215">
            <v>27.13</v>
          </cell>
        </row>
        <row r="216">
          <cell r="A216">
            <v>26.02</v>
          </cell>
        </row>
        <row r="217">
          <cell r="A217">
            <v>27.71</v>
          </cell>
        </row>
        <row r="218">
          <cell r="A218">
            <v>28.31</v>
          </cell>
        </row>
        <row r="219">
          <cell r="A219">
            <v>27.97</v>
          </cell>
        </row>
        <row r="220">
          <cell r="A220">
            <v>25.72</v>
          </cell>
        </row>
        <row r="221">
          <cell r="A221">
            <v>22.26</v>
          </cell>
        </row>
        <row r="222">
          <cell r="A222">
            <v>14.81</v>
          </cell>
        </row>
        <row r="223">
          <cell r="A223">
            <v>18.579999999999998</v>
          </cell>
        </row>
        <row r="224">
          <cell r="A224">
            <v>18.61</v>
          </cell>
        </row>
        <row r="225">
          <cell r="A225">
            <v>25.07</v>
          </cell>
        </row>
        <row r="226">
          <cell r="A226">
            <v>24.68</v>
          </cell>
        </row>
        <row r="227">
          <cell r="A227">
            <v>22.97</v>
          </cell>
        </row>
        <row r="228">
          <cell r="A228">
            <v>20.51</v>
          </cell>
        </row>
        <row r="229">
          <cell r="A229">
            <v>22.78</v>
          </cell>
        </row>
        <row r="230">
          <cell r="A230">
            <v>23.83</v>
          </cell>
        </row>
        <row r="231">
          <cell r="A231">
            <v>21.7</v>
          </cell>
        </row>
        <row r="232">
          <cell r="A232">
            <v>24.5</v>
          </cell>
        </row>
        <row r="233">
          <cell r="A233">
            <v>22.23</v>
          </cell>
        </row>
        <row r="234">
          <cell r="A234">
            <v>18.579999999999998</v>
          </cell>
        </row>
        <row r="235">
          <cell r="A235">
            <v>16.34</v>
          </cell>
        </row>
        <row r="236">
          <cell r="A236">
            <v>13.2</v>
          </cell>
        </row>
        <row r="237">
          <cell r="A237">
            <v>22.81</v>
          </cell>
        </row>
        <row r="238">
          <cell r="A238">
            <v>24.45</v>
          </cell>
        </row>
        <row r="239">
          <cell r="A239">
            <v>24.2</v>
          </cell>
        </row>
        <row r="240">
          <cell r="A240">
            <v>23.71</v>
          </cell>
        </row>
        <row r="241">
          <cell r="A241">
            <v>22.8</v>
          </cell>
        </row>
        <row r="242">
          <cell r="A242">
            <v>23.21</v>
          </cell>
        </row>
        <row r="243">
          <cell r="A243">
            <v>18.739999999999998</v>
          </cell>
        </row>
        <row r="244">
          <cell r="A244">
            <v>13.03</v>
          </cell>
        </row>
        <row r="245">
          <cell r="A245">
            <v>18.84</v>
          </cell>
        </row>
        <row r="246">
          <cell r="A246">
            <v>22.28</v>
          </cell>
        </row>
        <row r="247">
          <cell r="A247">
            <v>23.38</v>
          </cell>
        </row>
        <row r="248">
          <cell r="A248">
            <v>23.21</v>
          </cell>
        </row>
        <row r="249">
          <cell r="A249">
            <v>17.72</v>
          </cell>
        </row>
        <row r="250">
          <cell r="A250">
            <v>20.43</v>
          </cell>
        </row>
        <row r="251">
          <cell r="A251">
            <v>22.72</v>
          </cell>
        </row>
        <row r="252">
          <cell r="A252">
            <v>21.96</v>
          </cell>
        </row>
        <row r="253">
          <cell r="A253">
            <v>21.08</v>
          </cell>
        </row>
        <row r="254">
          <cell r="A254">
            <v>21.99</v>
          </cell>
        </row>
        <row r="255">
          <cell r="A255">
            <v>22.07</v>
          </cell>
        </row>
        <row r="256">
          <cell r="A256">
            <v>6.77</v>
          </cell>
        </row>
        <row r="257">
          <cell r="A257">
            <v>9.35</v>
          </cell>
        </row>
        <row r="258">
          <cell r="A258">
            <v>16.850000000000001</v>
          </cell>
        </row>
        <row r="259">
          <cell r="A259">
            <v>20.11</v>
          </cell>
        </row>
        <row r="260">
          <cell r="A260">
            <v>20.59</v>
          </cell>
        </row>
        <row r="261">
          <cell r="A261">
            <v>20.92</v>
          </cell>
        </row>
        <row r="262">
          <cell r="A262">
            <v>18.91</v>
          </cell>
        </row>
        <row r="263">
          <cell r="A263">
            <v>18.25</v>
          </cell>
        </row>
        <row r="264">
          <cell r="A264">
            <v>16.72</v>
          </cell>
        </row>
        <row r="265">
          <cell r="A265">
            <v>10.33</v>
          </cell>
        </row>
        <row r="266">
          <cell r="A266">
            <v>15.76</v>
          </cell>
        </row>
        <row r="267">
          <cell r="A267">
            <v>14.59</v>
          </cell>
        </row>
        <row r="268">
          <cell r="A268">
            <v>15.08</v>
          </cell>
        </row>
        <row r="269">
          <cell r="A269">
            <v>17.64</v>
          </cell>
        </row>
        <row r="270">
          <cell r="A270">
            <v>19.04</v>
          </cell>
        </row>
        <row r="271">
          <cell r="A271">
            <v>18.670000000000002</v>
          </cell>
        </row>
        <row r="272">
          <cell r="A272">
            <v>19.11</v>
          </cell>
        </row>
        <row r="273">
          <cell r="A273">
            <v>17.38</v>
          </cell>
        </row>
        <row r="274">
          <cell r="A274">
            <v>15.76</v>
          </cell>
        </row>
        <row r="275">
          <cell r="A275">
            <v>16.03</v>
          </cell>
        </row>
        <row r="276">
          <cell r="A276">
            <v>18.82</v>
          </cell>
        </row>
        <row r="277">
          <cell r="A277">
            <v>14.82</v>
          </cell>
        </row>
        <row r="278">
          <cell r="A278">
            <v>18.73</v>
          </cell>
        </row>
        <row r="279">
          <cell r="A279">
            <v>17.53</v>
          </cell>
        </row>
        <row r="280">
          <cell r="A280">
            <v>15.88</v>
          </cell>
        </row>
        <row r="281">
          <cell r="A281">
            <v>15.1</v>
          </cell>
        </row>
        <row r="282">
          <cell r="A282">
            <v>15.62</v>
          </cell>
        </row>
        <row r="283">
          <cell r="A283">
            <v>13.98</v>
          </cell>
        </row>
        <row r="284">
          <cell r="A284">
            <v>12.83</v>
          </cell>
        </row>
        <row r="285">
          <cell r="A285">
            <v>14.51</v>
          </cell>
        </row>
        <row r="286">
          <cell r="A286">
            <v>15.08</v>
          </cell>
        </row>
        <row r="287">
          <cell r="A287">
            <v>16.18</v>
          </cell>
        </row>
        <row r="288">
          <cell r="A288">
            <v>15.67</v>
          </cell>
        </row>
        <row r="289">
          <cell r="A289">
            <v>13.57</v>
          </cell>
        </row>
        <row r="290">
          <cell r="A290">
            <v>11.75</v>
          </cell>
        </row>
        <row r="291">
          <cell r="A291">
            <v>13.56</v>
          </cell>
        </row>
        <row r="292">
          <cell r="A292">
            <v>14.86</v>
          </cell>
        </row>
        <row r="293">
          <cell r="A293">
            <v>16.47</v>
          </cell>
        </row>
        <row r="294">
          <cell r="A294">
            <v>14.8</v>
          </cell>
        </row>
        <row r="295">
          <cell r="A295">
            <v>9</v>
          </cell>
        </row>
        <row r="296">
          <cell r="A296">
            <v>13.35</v>
          </cell>
        </row>
        <row r="297">
          <cell r="A297">
            <v>15.08</v>
          </cell>
        </row>
        <row r="298">
          <cell r="A298">
            <v>14.56</v>
          </cell>
        </row>
        <row r="299">
          <cell r="A299">
            <v>8.7100000000000009</v>
          </cell>
        </row>
        <row r="300">
          <cell r="A300">
            <v>10.050000000000001</v>
          </cell>
        </row>
        <row r="301">
          <cell r="A301">
            <v>13.4</v>
          </cell>
        </row>
        <row r="302">
          <cell r="A302">
            <v>10.4</v>
          </cell>
        </row>
        <row r="303">
          <cell r="A303">
            <v>4.2300000000000004</v>
          </cell>
        </row>
        <row r="304">
          <cell r="A304">
            <v>10.8</v>
          </cell>
        </row>
        <row r="305">
          <cell r="A305">
            <v>6.82</v>
          </cell>
        </row>
        <row r="306">
          <cell r="A306">
            <v>11</v>
          </cell>
        </row>
        <row r="307">
          <cell r="A307">
            <v>11.58</v>
          </cell>
        </row>
        <row r="308">
          <cell r="A308">
            <v>12.03</v>
          </cell>
        </row>
        <row r="309">
          <cell r="A309">
            <v>13.6</v>
          </cell>
        </row>
        <row r="310">
          <cell r="A310">
            <v>10.02</v>
          </cell>
        </row>
        <row r="311">
          <cell r="A311">
            <v>13.31</v>
          </cell>
        </row>
        <row r="312">
          <cell r="A312">
            <v>13.56</v>
          </cell>
        </row>
        <row r="313">
          <cell r="A313">
            <v>11.74</v>
          </cell>
        </row>
        <row r="314">
          <cell r="A314">
            <v>11.31</v>
          </cell>
        </row>
        <row r="315">
          <cell r="A315">
            <v>12.85</v>
          </cell>
        </row>
        <row r="316">
          <cell r="A316">
            <v>10.9</v>
          </cell>
        </row>
        <row r="317">
          <cell r="A317">
            <v>10.33</v>
          </cell>
        </row>
        <row r="318">
          <cell r="A318">
            <v>12.43</v>
          </cell>
        </row>
        <row r="319">
          <cell r="A319">
            <v>12.25</v>
          </cell>
        </row>
        <row r="320">
          <cell r="A320">
            <v>12.66</v>
          </cell>
        </row>
        <row r="321">
          <cell r="A321">
            <v>9.66</v>
          </cell>
        </row>
        <row r="322">
          <cell r="A322">
            <v>5.28</v>
          </cell>
        </row>
        <row r="323">
          <cell r="A323">
            <v>5.51</v>
          </cell>
        </row>
        <row r="324">
          <cell r="A324">
            <v>3.22</v>
          </cell>
        </row>
        <row r="325">
          <cell r="A325">
            <v>7.79</v>
          </cell>
        </row>
        <row r="326">
          <cell r="A326">
            <v>9.02</v>
          </cell>
        </row>
        <row r="327">
          <cell r="A327">
            <v>11.12</v>
          </cell>
        </row>
        <row r="328">
          <cell r="A328">
            <v>10.130000000000001</v>
          </cell>
        </row>
        <row r="329">
          <cell r="A329">
            <v>10.27</v>
          </cell>
        </row>
        <row r="330">
          <cell r="A330">
            <v>10.39</v>
          </cell>
        </row>
        <row r="331">
          <cell r="A331">
            <v>11.3</v>
          </cell>
        </row>
        <row r="332">
          <cell r="A332">
            <v>11.17</v>
          </cell>
        </row>
        <row r="333">
          <cell r="A333">
            <v>11.09</v>
          </cell>
        </row>
        <row r="334">
          <cell r="A334">
            <v>11.1</v>
          </cell>
        </row>
        <row r="335">
          <cell r="A335">
            <v>11.03</v>
          </cell>
        </row>
        <row r="336">
          <cell r="A336">
            <v>8.61</v>
          </cell>
        </row>
        <row r="337">
          <cell r="A337">
            <v>10.41</v>
          </cell>
        </row>
        <row r="338">
          <cell r="A338">
            <v>10.84</v>
          </cell>
        </row>
        <row r="339">
          <cell r="A339">
            <v>10.95</v>
          </cell>
        </row>
        <row r="340">
          <cell r="A340">
            <v>10.86</v>
          </cell>
        </row>
        <row r="341">
          <cell r="A341">
            <v>10.43</v>
          </cell>
        </row>
        <row r="342">
          <cell r="A342">
            <v>10.050000000000001</v>
          </cell>
        </row>
        <row r="343">
          <cell r="A343">
            <v>9.4600000000000009</v>
          </cell>
        </row>
        <row r="344">
          <cell r="A344">
            <v>4.37</v>
          </cell>
        </row>
        <row r="345">
          <cell r="A345">
            <v>10.5</v>
          </cell>
        </row>
        <row r="346">
          <cell r="A346">
            <v>10.62</v>
          </cell>
        </row>
        <row r="347">
          <cell r="A347">
            <v>9.9600000000000009</v>
          </cell>
        </row>
        <row r="348">
          <cell r="A348">
            <v>9.99</v>
          </cell>
        </row>
        <row r="349">
          <cell r="A349">
            <v>4.01</v>
          </cell>
        </row>
        <row r="350">
          <cell r="A350">
            <v>5.03</v>
          </cell>
        </row>
        <row r="351">
          <cell r="A351">
            <v>4.97</v>
          </cell>
        </row>
        <row r="352">
          <cell r="A352">
            <v>3.1</v>
          </cell>
        </row>
        <row r="353">
          <cell r="A353">
            <v>5.2</v>
          </cell>
        </row>
        <row r="354">
          <cell r="A354">
            <v>9.08</v>
          </cell>
        </row>
        <row r="355">
          <cell r="A355">
            <v>7.5</v>
          </cell>
        </row>
        <row r="356">
          <cell r="A356">
            <v>6.7</v>
          </cell>
        </row>
        <row r="357">
          <cell r="A357">
            <v>4.7</v>
          </cell>
        </row>
        <row r="358">
          <cell r="A358">
            <v>5.68</v>
          </cell>
        </row>
        <row r="359">
          <cell r="A359">
            <v>5.37</v>
          </cell>
        </row>
        <row r="360">
          <cell r="A360">
            <v>5.27</v>
          </cell>
        </row>
        <row r="361">
          <cell r="A361">
            <v>10.16</v>
          </cell>
        </row>
        <row r="362">
          <cell r="A362">
            <v>9.48</v>
          </cell>
        </row>
        <row r="363">
          <cell r="A363">
            <v>10.210000000000001</v>
          </cell>
        </row>
        <row r="364">
          <cell r="A364">
            <v>8.66</v>
          </cell>
        </row>
        <row r="365">
          <cell r="A365">
            <v>8.98</v>
          </cell>
        </row>
      </sheetData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22_Temp_Max"/>
      <sheetName val="data"/>
    </sheetNames>
    <sheetDataSet>
      <sheetData sheetId="0" refreshError="1"/>
      <sheetData sheetId="1">
        <row r="1">
          <cell r="A1">
            <v>17.8</v>
          </cell>
        </row>
        <row r="2">
          <cell r="A2">
            <v>19.059999999999999</v>
          </cell>
        </row>
        <row r="3">
          <cell r="A3">
            <v>18.41</v>
          </cell>
        </row>
        <row r="4">
          <cell r="A4">
            <v>20.64</v>
          </cell>
        </row>
        <row r="5">
          <cell r="A5">
            <v>16.3</v>
          </cell>
        </row>
        <row r="6">
          <cell r="A6">
            <v>15.36</v>
          </cell>
        </row>
        <row r="7">
          <cell r="A7">
            <v>15.3</v>
          </cell>
        </row>
        <row r="8">
          <cell r="A8">
            <v>17.25</v>
          </cell>
        </row>
        <row r="9">
          <cell r="A9">
            <v>20.149999999999999</v>
          </cell>
        </row>
        <row r="10">
          <cell r="A10">
            <v>21.32</v>
          </cell>
        </row>
        <row r="11">
          <cell r="A11">
            <v>14.21</v>
          </cell>
        </row>
        <row r="12">
          <cell r="A12">
            <v>13.82</v>
          </cell>
        </row>
        <row r="13">
          <cell r="A13">
            <v>13.18</v>
          </cell>
        </row>
        <row r="14">
          <cell r="A14">
            <v>12.07</v>
          </cell>
        </row>
        <row r="15">
          <cell r="A15">
            <v>13.78</v>
          </cell>
        </row>
        <row r="16">
          <cell r="A16">
            <v>14.5</v>
          </cell>
        </row>
        <row r="17">
          <cell r="A17">
            <v>13.56</v>
          </cell>
        </row>
        <row r="18">
          <cell r="A18">
            <v>13.39</v>
          </cell>
        </row>
        <row r="19">
          <cell r="A19">
            <v>13.11</v>
          </cell>
        </row>
        <row r="20">
          <cell r="A20">
            <v>13.39</v>
          </cell>
        </row>
        <row r="21">
          <cell r="A21">
            <v>13.36</v>
          </cell>
        </row>
        <row r="22">
          <cell r="A22">
            <v>13.3</v>
          </cell>
        </row>
        <row r="23">
          <cell r="A23">
            <v>13.6</v>
          </cell>
        </row>
        <row r="24">
          <cell r="A24">
            <v>13.78</v>
          </cell>
        </row>
        <row r="25">
          <cell r="A25">
            <v>14.28</v>
          </cell>
        </row>
        <row r="26">
          <cell r="A26">
            <v>14</v>
          </cell>
        </row>
        <row r="27">
          <cell r="A27">
            <v>13.74</v>
          </cell>
        </row>
        <row r="28">
          <cell r="A28">
            <v>15</v>
          </cell>
        </row>
        <row r="29">
          <cell r="A29">
            <v>16.34</v>
          </cell>
        </row>
        <row r="30">
          <cell r="A30">
            <v>16.100000000000001</v>
          </cell>
        </row>
        <row r="31">
          <cell r="A31">
            <v>21.18</v>
          </cell>
        </row>
        <row r="32">
          <cell r="A32">
            <v>15.6</v>
          </cell>
        </row>
        <row r="33">
          <cell r="A33">
            <v>19.87</v>
          </cell>
        </row>
        <row r="34">
          <cell r="A34">
            <v>20.34</v>
          </cell>
        </row>
        <row r="35">
          <cell r="A35">
            <v>18.68</v>
          </cell>
        </row>
        <row r="36">
          <cell r="A36">
            <v>15.97</v>
          </cell>
        </row>
        <row r="37">
          <cell r="A37">
            <v>15.06</v>
          </cell>
        </row>
        <row r="38">
          <cell r="A38">
            <v>17.03</v>
          </cell>
        </row>
        <row r="39">
          <cell r="A39">
            <v>15.18</v>
          </cell>
        </row>
        <row r="40">
          <cell r="A40">
            <v>15.27</v>
          </cell>
        </row>
        <row r="41">
          <cell r="A41">
            <v>15.41</v>
          </cell>
        </row>
        <row r="42">
          <cell r="A42">
            <v>15.49</v>
          </cell>
        </row>
        <row r="43">
          <cell r="A43">
            <v>14.24</v>
          </cell>
        </row>
        <row r="44">
          <cell r="A44">
            <v>15.8</v>
          </cell>
        </row>
        <row r="45">
          <cell r="A45">
            <v>18.82</v>
          </cell>
        </row>
        <row r="46">
          <cell r="A46">
            <v>17.53</v>
          </cell>
        </row>
        <row r="47">
          <cell r="A47">
            <v>19.27</v>
          </cell>
        </row>
        <row r="48">
          <cell r="A48">
            <v>19.670000000000002</v>
          </cell>
        </row>
        <row r="49">
          <cell r="A49">
            <v>19.39</v>
          </cell>
        </row>
        <row r="50">
          <cell r="A50">
            <v>18.010000000000002</v>
          </cell>
        </row>
        <row r="51">
          <cell r="A51">
            <v>16.260000000000002</v>
          </cell>
        </row>
        <row r="52">
          <cell r="A52">
            <v>19.21</v>
          </cell>
        </row>
        <row r="53">
          <cell r="A53">
            <v>18.14</v>
          </cell>
        </row>
        <row r="54">
          <cell r="A54">
            <v>16.41</v>
          </cell>
        </row>
        <row r="55">
          <cell r="A55">
            <v>18.18</v>
          </cell>
        </row>
        <row r="56">
          <cell r="A56">
            <v>15.27</v>
          </cell>
        </row>
        <row r="57">
          <cell r="A57">
            <v>13.94</v>
          </cell>
        </row>
        <row r="58">
          <cell r="A58">
            <v>15.22</v>
          </cell>
        </row>
        <row r="59">
          <cell r="A59">
            <v>15.17</v>
          </cell>
        </row>
        <row r="60">
          <cell r="A60">
            <v>17.54</v>
          </cell>
        </row>
        <row r="61">
          <cell r="A61">
            <v>18.670000000000002</v>
          </cell>
        </row>
        <row r="62">
          <cell r="A62">
            <v>18.82</v>
          </cell>
        </row>
        <row r="63">
          <cell r="A63">
            <v>14.91</v>
          </cell>
        </row>
        <row r="64">
          <cell r="A64">
            <v>15.29</v>
          </cell>
        </row>
        <row r="65">
          <cell r="A65">
            <v>12.69</v>
          </cell>
        </row>
        <row r="66">
          <cell r="A66">
            <v>14.99</v>
          </cell>
        </row>
        <row r="67">
          <cell r="A67">
            <v>15.75</v>
          </cell>
        </row>
        <row r="68">
          <cell r="A68">
            <v>16.37</v>
          </cell>
        </row>
        <row r="69">
          <cell r="A69">
            <v>16.87</v>
          </cell>
        </row>
        <row r="70">
          <cell r="A70">
            <v>17.32</v>
          </cell>
        </row>
        <row r="71">
          <cell r="A71">
            <v>18.78</v>
          </cell>
        </row>
        <row r="72">
          <cell r="A72">
            <v>18.98</v>
          </cell>
        </row>
        <row r="73">
          <cell r="A73">
            <v>17.48</v>
          </cell>
        </row>
        <row r="74">
          <cell r="A74">
            <v>17.07</v>
          </cell>
        </row>
        <row r="75">
          <cell r="A75">
            <v>15.57</v>
          </cell>
        </row>
        <row r="76">
          <cell r="A76">
            <v>15.83</v>
          </cell>
        </row>
        <row r="77">
          <cell r="A77">
            <v>17.14</v>
          </cell>
        </row>
        <row r="78">
          <cell r="A78">
            <v>15.97</v>
          </cell>
        </row>
        <row r="79">
          <cell r="A79">
            <v>15.31</v>
          </cell>
        </row>
        <row r="80">
          <cell r="A80">
            <v>17.14</v>
          </cell>
        </row>
        <row r="81">
          <cell r="A81">
            <v>15.52</v>
          </cell>
        </row>
        <row r="82">
          <cell r="A82">
            <v>14.33</v>
          </cell>
        </row>
        <row r="83">
          <cell r="A83">
            <v>16.559999999999999</v>
          </cell>
        </row>
        <row r="84">
          <cell r="A84">
            <v>15.41</v>
          </cell>
        </row>
        <row r="85">
          <cell r="A85">
            <v>15.42</v>
          </cell>
        </row>
        <row r="86">
          <cell r="A86">
            <v>16.21</v>
          </cell>
        </row>
        <row r="87">
          <cell r="A87">
            <v>16.25</v>
          </cell>
        </row>
        <row r="88">
          <cell r="A88">
            <v>18.39</v>
          </cell>
        </row>
        <row r="89">
          <cell r="A89">
            <v>17.88</v>
          </cell>
        </row>
        <row r="90">
          <cell r="A90">
            <v>18.89</v>
          </cell>
        </row>
        <row r="91">
          <cell r="A91">
            <v>18.760000000000002</v>
          </cell>
        </row>
        <row r="92">
          <cell r="A92">
            <v>15.66</v>
          </cell>
        </row>
        <row r="93">
          <cell r="A93">
            <v>12.95</v>
          </cell>
        </row>
        <row r="94">
          <cell r="A94">
            <v>10.62</v>
          </cell>
        </row>
        <row r="95">
          <cell r="A95">
            <v>13.41</v>
          </cell>
        </row>
        <row r="96">
          <cell r="A96">
            <v>17.059999999999999</v>
          </cell>
        </row>
        <row r="97">
          <cell r="A97">
            <v>19.86</v>
          </cell>
        </row>
        <row r="98">
          <cell r="A98">
            <v>21.87</v>
          </cell>
        </row>
        <row r="99">
          <cell r="A99">
            <v>20.3</v>
          </cell>
        </row>
        <row r="100">
          <cell r="A100">
            <v>19.3</v>
          </cell>
        </row>
        <row r="101">
          <cell r="A101">
            <v>18.53</v>
          </cell>
        </row>
        <row r="102">
          <cell r="A102">
            <v>17.14</v>
          </cell>
        </row>
        <row r="103">
          <cell r="A103">
            <v>18.829999999999998</v>
          </cell>
        </row>
        <row r="104">
          <cell r="A104">
            <v>20.45</v>
          </cell>
        </row>
        <row r="105">
          <cell r="A105">
            <v>20.399999999999999</v>
          </cell>
        </row>
        <row r="106">
          <cell r="A106">
            <v>23.11</v>
          </cell>
        </row>
        <row r="107">
          <cell r="A107">
            <v>24.35</v>
          </cell>
        </row>
        <row r="108">
          <cell r="A108">
            <v>21.09</v>
          </cell>
        </row>
        <row r="109">
          <cell r="A109">
            <v>21.98</v>
          </cell>
        </row>
        <row r="110">
          <cell r="A110">
            <v>16.600000000000001</v>
          </cell>
        </row>
        <row r="111">
          <cell r="A111">
            <v>20.63</v>
          </cell>
        </row>
        <row r="112">
          <cell r="A112">
            <v>19.12</v>
          </cell>
        </row>
        <row r="113">
          <cell r="A113">
            <v>19.57</v>
          </cell>
        </row>
        <row r="114">
          <cell r="A114">
            <v>18.95</v>
          </cell>
        </row>
        <row r="115">
          <cell r="A115">
            <v>19.5</v>
          </cell>
        </row>
        <row r="116">
          <cell r="A116">
            <v>18.88</v>
          </cell>
        </row>
        <row r="117">
          <cell r="A117">
            <v>16.64</v>
          </cell>
        </row>
        <row r="118">
          <cell r="A118">
            <v>17.510000000000002</v>
          </cell>
        </row>
        <row r="119">
          <cell r="A119">
            <v>20.079999999999998</v>
          </cell>
        </row>
        <row r="120">
          <cell r="A120">
            <v>21.91</v>
          </cell>
        </row>
        <row r="121">
          <cell r="A121">
            <v>23.81</v>
          </cell>
        </row>
        <row r="122">
          <cell r="A122">
            <v>23</v>
          </cell>
        </row>
        <row r="123">
          <cell r="A123">
            <v>18.39</v>
          </cell>
        </row>
        <row r="124">
          <cell r="A124">
            <v>17.12</v>
          </cell>
        </row>
        <row r="125">
          <cell r="A125">
            <v>21.16</v>
          </cell>
        </row>
        <row r="126">
          <cell r="A126">
            <v>23.38</v>
          </cell>
        </row>
        <row r="127">
          <cell r="A127">
            <v>21.09</v>
          </cell>
        </row>
        <row r="128">
          <cell r="A128">
            <v>21.5</v>
          </cell>
        </row>
        <row r="129">
          <cell r="A129">
            <v>21.9</v>
          </cell>
        </row>
        <row r="130">
          <cell r="A130">
            <v>22.12</v>
          </cell>
        </row>
        <row r="131">
          <cell r="A131">
            <v>22.03</v>
          </cell>
        </row>
        <row r="132">
          <cell r="A132">
            <v>22.2</v>
          </cell>
        </row>
        <row r="133">
          <cell r="A133">
            <v>23.35</v>
          </cell>
        </row>
        <row r="134">
          <cell r="A134">
            <v>24.12</v>
          </cell>
        </row>
        <row r="135">
          <cell r="A135">
            <v>25.74</v>
          </cell>
        </row>
        <row r="136">
          <cell r="A136">
            <v>25.94</v>
          </cell>
        </row>
        <row r="137">
          <cell r="A137">
            <v>26.12</v>
          </cell>
        </row>
        <row r="138">
          <cell r="A138">
            <v>26.29</v>
          </cell>
        </row>
        <row r="139">
          <cell r="A139">
            <v>26.17</v>
          </cell>
        </row>
        <row r="140">
          <cell r="A140">
            <v>26.1</v>
          </cell>
        </row>
        <row r="141">
          <cell r="A141">
            <v>26.14</v>
          </cell>
        </row>
        <row r="142">
          <cell r="A142">
            <v>29.35</v>
          </cell>
        </row>
        <row r="143">
          <cell r="A143">
            <v>27.81</v>
          </cell>
        </row>
        <row r="144">
          <cell r="A144">
            <v>28.12</v>
          </cell>
        </row>
        <row r="145">
          <cell r="A145">
            <v>23.62</v>
          </cell>
        </row>
        <row r="146">
          <cell r="A146">
            <v>22.41</v>
          </cell>
        </row>
        <row r="147">
          <cell r="A147">
            <v>25.45</v>
          </cell>
        </row>
        <row r="148">
          <cell r="A148">
            <v>27.57</v>
          </cell>
        </row>
        <row r="149">
          <cell r="A149">
            <v>29.72</v>
          </cell>
        </row>
        <row r="150">
          <cell r="A150">
            <v>27.07</v>
          </cell>
        </row>
        <row r="151">
          <cell r="A151">
            <v>27.46</v>
          </cell>
        </row>
        <row r="152">
          <cell r="A152">
            <v>26.49</v>
          </cell>
        </row>
        <row r="153">
          <cell r="A153">
            <v>28.5</v>
          </cell>
        </row>
        <row r="154">
          <cell r="A154">
            <v>27.66</v>
          </cell>
        </row>
        <row r="155">
          <cell r="A155">
            <v>27.57</v>
          </cell>
        </row>
        <row r="156">
          <cell r="A156">
            <v>26.62</v>
          </cell>
        </row>
        <row r="157">
          <cell r="A157">
            <v>27.48</v>
          </cell>
        </row>
        <row r="158">
          <cell r="A158">
            <v>29.08</v>
          </cell>
        </row>
        <row r="159">
          <cell r="A159">
            <v>30.42</v>
          </cell>
        </row>
        <row r="160">
          <cell r="A160">
            <v>27.4</v>
          </cell>
        </row>
        <row r="161">
          <cell r="A161">
            <v>26.73</v>
          </cell>
        </row>
        <row r="162">
          <cell r="A162">
            <v>27.77</v>
          </cell>
        </row>
        <row r="163">
          <cell r="A163">
            <v>27</v>
          </cell>
        </row>
        <row r="164">
          <cell r="A164">
            <v>29.36</v>
          </cell>
        </row>
        <row r="165">
          <cell r="A165">
            <v>31.5</v>
          </cell>
        </row>
        <row r="166">
          <cell r="A166">
            <v>30.27</v>
          </cell>
        </row>
        <row r="167">
          <cell r="A167">
            <v>29.6</v>
          </cell>
        </row>
        <row r="168">
          <cell r="A168">
            <v>30.3</v>
          </cell>
        </row>
        <row r="169">
          <cell r="A169">
            <v>30.12</v>
          </cell>
        </row>
        <row r="170">
          <cell r="A170">
            <v>30.6</v>
          </cell>
        </row>
        <row r="171">
          <cell r="A171">
            <v>32.22</v>
          </cell>
        </row>
        <row r="172">
          <cell r="A172">
            <v>30.46</v>
          </cell>
        </row>
        <row r="173">
          <cell r="A173">
            <v>27.76</v>
          </cell>
        </row>
        <row r="174">
          <cell r="A174">
            <v>26.95</v>
          </cell>
        </row>
        <row r="175">
          <cell r="A175">
            <v>26.59</v>
          </cell>
        </row>
        <row r="176">
          <cell r="A176">
            <v>27.46</v>
          </cell>
        </row>
        <row r="177">
          <cell r="A177">
            <v>27.73</v>
          </cell>
        </row>
        <row r="178">
          <cell r="A178">
            <v>27.54</v>
          </cell>
        </row>
        <row r="179">
          <cell r="A179">
            <v>26.2</v>
          </cell>
        </row>
        <row r="180">
          <cell r="A180">
            <v>26.52</v>
          </cell>
        </row>
        <row r="181">
          <cell r="A181">
            <v>27.22</v>
          </cell>
        </row>
        <row r="182">
          <cell r="A182">
            <v>26.14</v>
          </cell>
        </row>
        <row r="183">
          <cell r="A183">
            <v>27.58</v>
          </cell>
        </row>
        <row r="184">
          <cell r="A184">
            <v>28.62</v>
          </cell>
        </row>
        <row r="185">
          <cell r="A185">
            <v>29.59</v>
          </cell>
        </row>
        <row r="186">
          <cell r="A186">
            <v>28.02</v>
          </cell>
        </row>
        <row r="187">
          <cell r="A187">
            <v>29.95</v>
          </cell>
        </row>
        <row r="188">
          <cell r="A188">
            <v>27.94</v>
          </cell>
        </row>
        <row r="189">
          <cell r="A189">
            <v>29.07</v>
          </cell>
        </row>
        <row r="190">
          <cell r="A190">
            <v>29.67</v>
          </cell>
        </row>
        <row r="191">
          <cell r="A191">
            <v>29.38</v>
          </cell>
        </row>
        <row r="192">
          <cell r="A192">
            <v>30.34</v>
          </cell>
        </row>
        <row r="193">
          <cell r="A193">
            <v>30.4</v>
          </cell>
        </row>
        <row r="194">
          <cell r="A194">
            <v>31.38</v>
          </cell>
        </row>
        <row r="195">
          <cell r="A195">
            <v>31.79</v>
          </cell>
        </row>
        <row r="196">
          <cell r="A196">
            <v>32.15</v>
          </cell>
        </row>
        <row r="197">
          <cell r="A197">
            <v>31.83</v>
          </cell>
        </row>
        <row r="198">
          <cell r="A198">
            <v>31.34</v>
          </cell>
        </row>
        <row r="199">
          <cell r="A199">
            <v>31.49</v>
          </cell>
        </row>
        <row r="200">
          <cell r="A200">
            <v>31.16</v>
          </cell>
        </row>
        <row r="201">
          <cell r="A201">
            <v>30.71</v>
          </cell>
        </row>
        <row r="202">
          <cell r="A202">
            <v>30.89</v>
          </cell>
        </row>
        <row r="203">
          <cell r="A203">
            <v>31.73</v>
          </cell>
        </row>
        <row r="204">
          <cell r="A204">
            <v>31.61</v>
          </cell>
        </row>
        <row r="205">
          <cell r="A205">
            <v>33.83</v>
          </cell>
        </row>
        <row r="206">
          <cell r="A206">
            <v>35.32</v>
          </cell>
        </row>
        <row r="207">
          <cell r="A207">
            <v>32.880000000000003</v>
          </cell>
        </row>
        <row r="208">
          <cell r="A208">
            <v>30.31</v>
          </cell>
        </row>
        <row r="209">
          <cell r="A209">
            <v>30.8</v>
          </cell>
        </row>
        <row r="210">
          <cell r="A210">
            <v>30.51</v>
          </cell>
        </row>
        <row r="211">
          <cell r="A211">
            <v>29.86</v>
          </cell>
        </row>
        <row r="212">
          <cell r="A212">
            <v>31.59</v>
          </cell>
        </row>
        <row r="213">
          <cell r="A213">
            <v>30.77</v>
          </cell>
        </row>
        <row r="214">
          <cell r="A214">
            <v>31.85</v>
          </cell>
        </row>
        <row r="215">
          <cell r="A215">
            <v>32.15</v>
          </cell>
        </row>
        <row r="216">
          <cell r="A216">
            <v>32.03</v>
          </cell>
        </row>
        <row r="217">
          <cell r="A217">
            <v>32.39</v>
          </cell>
        </row>
        <row r="218">
          <cell r="A218">
            <v>31.46</v>
          </cell>
        </row>
        <row r="219">
          <cell r="A219">
            <v>31.08</v>
          </cell>
        </row>
        <row r="220">
          <cell r="A220">
            <v>31.9</v>
          </cell>
        </row>
        <row r="221">
          <cell r="A221">
            <v>31.57</v>
          </cell>
        </row>
        <row r="222">
          <cell r="A222">
            <v>31.8</v>
          </cell>
        </row>
        <row r="223">
          <cell r="A223">
            <v>32.119999999999997</v>
          </cell>
        </row>
        <row r="224">
          <cell r="A224">
            <v>32.26</v>
          </cell>
        </row>
        <row r="225">
          <cell r="A225">
            <v>35.68</v>
          </cell>
        </row>
        <row r="226">
          <cell r="A226">
            <v>35.06</v>
          </cell>
        </row>
        <row r="227">
          <cell r="A227">
            <v>32.700000000000003</v>
          </cell>
        </row>
        <row r="228">
          <cell r="A228">
            <v>31.5</v>
          </cell>
        </row>
        <row r="229">
          <cell r="A229">
            <v>30.37</v>
          </cell>
        </row>
        <row r="230">
          <cell r="A230">
            <v>28.55</v>
          </cell>
        </row>
        <row r="231">
          <cell r="A231">
            <v>29.03</v>
          </cell>
        </row>
        <row r="232">
          <cell r="A232">
            <v>29.25</v>
          </cell>
        </row>
        <row r="233">
          <cell r="A233">
            <v>32.67</v>
          </cell>
        </row>
        <row r="234">
          <cell r="A234">
            <v>31.15</v>
          </cell>
        </row>
        <row r="235">
          <cell r="A235">
            <v>29.52</v>
          </cell>
        </row>
        <row r="236">
          <cell r="A236">
            <v>29.41</v>
          </cell>
        </row>
        <row r="237">
          <cell r="A237">
            <v>31.16</v>
          </cell>
        </row>
        <row r="238">
          <cell r="A238">
            <v>29.73</v>
          </cell>
        </row>
        <row r="239">
          <cell r="A239">
            <v>29.47</v>
          </cell>
        </row>
        <row r="240">
          <cell r="A240">
            <v>30.38</v>
          </cell>
        </row>
        <row r="241">
          <cell r="A241">
            <v>30.61</v>
          </cell>
        </row>
        <row r="242">
          <cell r="A242">
            <v>31.21</v>
          </cell>
        </row>
        <row r="243">
          <cell r="A243">
            <v>31.71</v>
          </cell>
        </row>
        <row r="244">
          <cell r="A244">
            <v>32.61</v>
          </cell>
        </row>
        <row r="245">
          <cell r="A245">
            <v>32.47</v>
          </cell>
        </row>
        <row r="246">
          <cell r="A246">
            <v>31.03</v>
          </cell>
        </row>
        <row r="247">
          <cell r="A247">
            <v>29.95</v>
          </cell>
        </row>
        <row r="248">
          <cell r="A248">
            <v>29.68</v>
          </cell>
        </row>
        <row r="249">
          <cell r="A249">
            <v>29.32</v>
          </cell>
        </row>
        <row r="250">
          <cell r="A250">
            <v>31.85</v>
          </cell>
        </row>
        <row r="251">
          <cell r="A251">
            <v>30.02</v>
          </cell>
        </row>
        <row r="252">
          <cell r="A252">
            <v>29.57</v>
          </cell>
        </row>
        <row r="253">
          <cell r="A253">
            <v>29.69</v>
          </cell>
        </row>
        <row r="254">
          <cell r="A254">
            <v>29.32</v>
          </cell>
        </row>
        <row r="255">
          <cell r="A255">
            <v>30.57</v>
          </cell>
        </row>
        <row r="256">
          <cell r="A256">
            <v>27.24</v>
          </cell>
        </row>
        <row r="257">
          <cell r="A257">
            <v>27.93</v>
          </cell>
        </row>
        <row r="258">
          <cell r="A258">
            <v>28.46</v>
          </cell>
        </row>
        <row r="259">
          <cell r="A259">
            <v>28.4</v>
          </cell>
        </row>
        <row r="260">
          <cell r="A260">
            <v>27.97</v>
          </cell>
        </row>
        <row r="261">
          <cell r="A261">
            <v>27.45</v>
          </cell>
        </row>
        <row r="262">
          <cell r="A262">
            <v>27.16</v>
          </cell>
        </row>
        <row r="263">
          <cell r="A263">
            <v>27.32</v>
          </cell>
        </row>
        <row r="264">
          <cell r="A264">
            <v>26.7</v>
          </cell>
        </row>
        <row r="265">
          <cell r="A265">
            <v>26.82</v>
          </cell>
        </row>
        <row r="266">
          <cell r="A266">
            <v>26.71</v>
          </cell>
        </row>
        <row r="267">
          <cell r="A267">
            <v>29.58</v>
          </cell>
        </row>
        <row r="268">
          <cell r="A268">
            <v>25.86</v>
          </cell>
        </row>
        <row r="269">
          <cell r="A269">
            <v>25.81</v>
          </cell>
        </row>
        <row r="270">
          <cell r="A270">
            <v>27.25</v>
          </cell>
        </row>
        <row r="271">
          <cell r="A271">
            <v>27</v>
          </cell>
        </row>
        <row r="272">
          <cell r="A272">
            <v>25.61</v>
          </cell>
        </row>
        <row r="273">
          <cell r="A273">
            <v>24.01</v>
          </cell>
        </row>
        <row r="274">
          <cell r="A274">
            <v>24.01</v>
          </cell>
        </row>
        <row r="275">
          <cell r="A275">
            <v>25.41</v>
          </cell>
        </row>
        <row r="276">
          <cell r="A276">
            <v>26.05</v>
          </cell>
        </row>
        <row r="277">
          <cell r="A277">
            <v>25.91</v>
          </cell>
        </row>
        <row r="278">
          <cell r="A278">
            <v>24.81</v>
          </cell>
        </row>
        <row r="279">
          <cell r="A279">
            <v>23.41</v>
          </cell>
        </row>
        <row r="280">
          <cell r="A280">
            <v>24.53</v>
          </cell>
        </row>
        <row r="281">
          <cell r="A281">
            <v>24.79</v>
          </cell>
        </row>
        <row r="282">
          <cell r="A282">
            <v>24.67</v>
          </cell>
        </row>
        <row r="283">
          <cell r="A283">
            <v>24.27</v>
          </cell>
        </row>
        <row r="284">
          <cell r="A284">
            <v>24.04</v>
          </cell>
        </row>
        <row r="285">
          <cell r="A285">
            <v>24.56</v>
          </cell>
        </row>
        <row r="286">
          <cell r="A286">
            <v>25.07</v>
          </cell>
        </row>
        <row r="287">
          <cell r="A287">
            <v>25.83</v>
          </cell>
        </row>
        <row r="288">
          <cell r="A288">
            <v>26.53</v>
          </cell>
        </row>
        <row r="289">
          <cell r="A289">
            <v>25.84</v>
          </cell>
        </row>
        <row r="290">
          <cell r="A290">
            <v>26.54</v>
          </cell>
        </row>
        <row r="291">
          <cell r="A291">
            <v>26.27</v>
          </cell>
        </row>
        <row r="292">
          <cell r="A292">
            <v>27.2</v>
          </cell>
        </row>
        <row r="293">
          <cell r="A293">
            <v>23.83</v>
          </cell>
        </row>
        <row r="294">
          <cell r="A294">
            <v>27.09</v>
          </cell>
        </row>
        <row r="295">
          <cell r="A295">
            <v>25.49</v>
          </cell>
        </row>
        <row r="296">
          <cell r="A296">
            <v>27.25</v>
          </cell>
        </row>
        <row r="297">
          <cell r="A297">
            <v>27.21</v>
          </cell>
        </row>
        <row r="298">
          <cell r="A298">
            <v>28.11</v>
          </cell>
        </row>
        <row r="299">
          <cell r="A299">
            <v>27.06</v>
          </cell>
        </row>
        <row r="300">
          <cell r="A300">
            <v>26.53</v>
          </cell>
        </row>
        <row r="301">
          <cell r="A301">
            <v>25.67</v>
          </cell>
        </row>
        <row r="302">
          <cell r="A302">
            <v>24.47</v>
          </cell>
        </row>
        <row r="303">
          <cell r="A303">
            <v>23.53</v>
          </cell>
        </row>
        <row r="304">
          <cell r="A304">
            <v>23.76</v>
          </cell>
        </row>
        <row r="305">
          <cell r="A305">
            <v>26.33</v>
          </cell>
        </row>
        <row r="306">
          <cell r="A306">
            <v>23.99</v>
          </cell>
        </row>
        <row r="307">
          <cell r="A307">
            <v>25.14</v>
          </cell>
        </row>
        <row r="308">
          <cell r="A308">
            <v>26.1</v>
          </cell>
        </row>
        <row r="309">
          <cell r="A309">
            <v>22.81</v>
          </cell>
        </row>
        <row r="310">
          <cell r="A310">
            <v>24.28</v>
          </cell>
        </row>
        <row r="311">
          <cell r="A311">
            <v>23.25</v>
          </cell>
        </row>
        <row r="312">
          <cell r="A312">
            <v>24.9</v>
          </cell>
        </row>
        <row r="313">
          <cell r="A313">
            <v>25.1</v>
          </cell>
        </row>
        <row r="314">
          <cell r="A314">
            <v>21.94</v>
          </cell>
        </row>
        <row r="315">
          <cell r="A315">
            <v>20.67</v>
          </cell>
        </row>
        <row r="316">
          <cell r="A316">
            <v>22.37</v>
          </cell>
        </row>
        <row r="317">
          <cell r="A317">
            <v>22.53</v>
          </cell>
        </row>
        <row r="318">
          <cell r="A318">
            <v>23.03</v>
          </cell>
        </row>
        <row r="319">
          <cell r="A319">
            <v>24.26</v>
          </cell>
        </row>
        <row r="320">
          <cell r="A320">
            <v>24.01</v>
          </cell>
        </row>
        <row r="321">
          <cell r="A321">
            <v>24.64</v>
          </cell>
        </row>
        <row r="322">
          <cell r="A322">
            <v>19.78</v>
          </cell>
        </row>
        <row r="323">
          <cell r="A323">
            <v>18.010000000000002</v>
          </cell>
        </row>
        <row r="324">
          <cell r="A324">
            <v>20.53</v>
          </cell>
        </row>
        <row r="325">
          <cell r="A325">
            <v>22.89</v>
          </cell>
        </row>
        <row r="326">
          <cell r="A326">
            <v>20.03</v>
          </cell>
        </row>
        <row r="327">
          <cell r="A327">
            <v>23.5</v>
          </cell>
        </row>
        <row r="328">
          <cell r="A328">
            <v>20.61</v>
          </cell>
        </row>
        <row r="329">
          <cell r="A329">
            <v>21.99</v>
          </cell>
        </row>
        <row r="330">
          <cell r="A330">
            <v>18.59</v>
          </cell>
        </row>
        <row r="331">
          <cell r="A331">
            <v>18.420000000000002</v>
          </cell>
        </row>
        <row r="332">
          <cell r="A332">
            <v>20.420000000000002</v>
          </cell>
        </row>
        <row r="333">
          <cell r="A333">
            <v>18.95</v>
          </cell>
        </row>
        <row r="334">
          <cell r="A334">
            <v>17.59</v>
          </cell>
        </row>
        <row r="335">
          <cell r="A335">
            <v>16.71</v>
          </cell>
        </row>
        <row r="336">
          <cell r="A336">
            <v>13.98</v>
          </cell>
        </row>
        <row r="337">
          <cell r="A337">
            <v>16.670000000000002</v>
          </cell>
        </row>
        <row r="338">
          <cell r="A338">
            <v>19.13</v>
          </cell>
        </row>
        <row r="339">
          <cell r="A339">
            <v>17.350000000000001</v>
          </cell>
        </row>
        <row r="340">
          <cell r="A340">
            <v>19.079999999999998</v>
          </cell>
        </row>
        <row r="341">
          <cell r="A341">
            <v>18.190000000000001</v>
          </cell>
        </row>
        <row r="342">
          <cell r="A342">
            <v>18.600000000000001</v>
          </cell>
        </row>
        <row r="343">
          <cell r="A343">
            <v>18.5</v>
          </cell>
        </row>
        <row r="344">
          <cell r="A344">
            <v>19.71</v>
          </cell>
        </row>
        <row r="345">
          <cell r="A345">
            <v>19.53</v>
          </cell>
        </row>
        <row r="346">
          <cell r="A346">
            <v>21.03</v>
          </cell>
        </row>
        <row r="347">
          <cell r="A347">
            <v>20.55</v>
          </cell>
        </row>
        <row r="348">
          <cell r="A348">
            <v>18.82</v>
          </cell>
        </row>
        <row r="349">
          <cell r="A349">
            <v>17.79</v>
          </cell>
        </row>
        <row r="350">
          <cell r="A350">
            <v>16.66</v>
          </cell>
        </row>
        <row r="351">
          <cell r="A351">
            <v>18.23</v>
          </cell>
        </row>
        <row r="352">
          <cell r="A352">
            <v>17.12</v>
          </cell>
        </row>
        <row r="353">
          <cell r="A353">
            <v>16.77</v>
          </cell>
        </row>
        <row r="354">
          <cell r="A354">
            <v>18.02</v>
          </cell>
        </row>
        <row r="355">
          <cell r="A355">
            <v>19.309999999999999</v>
          </cell>
        </row>
        <row r="356">
          <cell r="A356">
            <v>19.79</v>
          </cell>
        </row>
        <row r="357">
          <cell r="A357">
            <v>19.97</v>
          </cell>
        </row>
        <row r="358">
          <cell r="A358">
            <v>20.95</v>
          </cell>
        </row>
        <row r="359">
          <cell r="A359">
            <v>20.55</v>
          </cell>
        </row>
        <row r="360">
          <cell r="A360">
            <v>18.510000000000002</v>
          </cell>
        </row>
        <row r="361">
          <cell r="A361">
            <v>19.010000000000002</v>
          </cell>
        </row>
        <row r="362">
          <cell r="A362">
            <v>18.43</v>
          </cell>
        </row>
        <row r="363">
          <cell r="A363">
            <v>19.45</v>
          </cell>
        </row>
        <row r="364">
          <cell r="A364">
            <v>19.72</v>
          </cell>
        </row>
        <row r="365">
          <cell r="A365">
            <v>19.489999999999998</v>
          </cell>
        </row>
      </sheetData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22_Temp_Min"/>
      <sheetName val="data"/>
    </sheetNames>
    <sheetDataSet>
      <sheetData sheetId="0" refreshError="1"/>
      <sheetData sheetId="1">
        <row r="1">
          <cell r="A1">
            <v>13.09</v>
          </cell>
        </row>
        <row r="2">
          <cell r="A2">
            <v>13.2</v>
          </cell>
        </row>
        <row r="3">
          <cell r="A3">
            <v>13.27</v>
          </cell>
        </row>
        <row r="4">
          <cell r="A4">
            <v>11.9</v>
          </cell>
        </row>
        <row r="5">
          <cell r="A5">
            <v>9.83</v>
          </cell>
        </row>
        <row r="6">
          <cell r="A6">
            <v>9.43</v>
          </cell>
        </row>
        <row r="7">
          <cell r="A7">
            <v>7.34</v>
          </cell>
        </row>
        <row r="8">
          <cell r="A8">
            <v>8.9600000000000009</v>
          </cell>
        </row>
        <row r="9">
          <cell r="A9">
            <v>8.25</v>
          </cell>
        </row>
        <row r="10">
          <cell r="A10">
            <v>11.97</v>
          </cell>
        </row>
        <row r="11">
          <cell r="A11">
            <v>11.18</v>
          </cell>
        </row>
        <row r="12">
          <cell r="A12">
            <v>9.41</v>
          </cell>
        </row>
        <row r="13">
          <cell r="A13">
            <v>9.3000000000000007</v>
          </cell>
        </row>
        <row r="14">
          <cell r="A14">
            <v>10.11</v>
          </cell>
        </row>
        <row r="15">
          <cell r="A15">
            <v>8.9600000000000009</v>
          </cell>
        </row>
        <row r="16">
          <cell r="A16">
            <v>8.01</v>
          </cell>
        </row>
        <row r="17">
          <cell r="A17">
            <v>8.02</v>
          </cell>
        </row>
        <row r="18">
          <cell r="A18">
            <v>6.94</v>
          </cell>
        </row>
        <row r="19">
          <cell r="A19">
            <v>7.58</v>
          </cell>
        </row>
        <row r="20">
          <cell r="A20">
            <v>7.31</v>
          </cell>
        </row>
        <row r="21">
          <cell r="A21">
            <v>7.22</v>
          </cell>
        </row>
        <row r="22">
          <cell r="A22">
            <v>8.98</v>
          </cell>
        </row>
        <row r="23">
          <cell r="A23">
            <v>9.52</v>
          </cell>
        </row>
        <row r="24">
          <cell r="A24">
            <v>9.89</v>
          </cell>
        </row>
        <row r="25">
          <cell r="A25">
            <v>10.9</v>
          </cell>
        </row>
        <row r="26">
          <cell r="A26">
            <v>11.58</v>
          </cell>
        </row>
        <row r="27">
          <cell r="A27">
            <v>11.15</v>
          </cell>
        </row>
        <row r="28">
          <cell r="A28">
            <v>9.99</v>
          </cell>
        </row>
        <row r="29">
          <cell r="A29">
            <v>9.3699999999999992</v>
          </cell>
        </row>
        <row r="30">
          <cell r="A30">
            <v>9.86</v>
          </cell>
        </row>
        <row r="31">
          <cell r="A31">
            <v>10.91</v>
          </cell>
        </row>
        <row r="32">
          <cell r="A32">
            <v>10.029999999999999</v>
          </cell>
        </row>
        <row r="33">
          <cell r="A33">
            <v>10.65</v>
          </cell>
        </row>
        <row r="34">
          <cell r="A34">
            <v>14.06</v>
          </cell>
        </row>
        <row r="35">
          <cell r="A35">
            <v>12.44</v>
          </cell>
        </row>
        <row r="36">
          <cell r="A36">
            <v>12.98</v>
          </cell>
        </row>
        <row r="37">
          <cell r="A37">
            <v>10.77</v>
          </cell>
        </row>
        <row r="38">
          <cell r="A38">
            <v>9.32</v>
          </cell>
        </row>
        <row r="39">
          <cell r="A39">
            <v>9.59</v>
          </cell>
        </row>
        <row r="40">
          <cell r="A40">
            <v>8.82</v>
          </cell>
        </row>
        <row r="41">
          <cell r="A41">
            <v>9.2799999999999994</v>
          </cell>
        </row>
        <row r="42">
          <cell r="A42">
            <v>9.9</v>
          </cell>
        </row>
        <row r="43">
          <cell r="A43">
            <v>8.6999999999999993</v>
          </cell>
        </row>
        <row r="44">
          <cell r="A44">
            <v>10.29</v>
          </cell>
        </row>
        <row r="45">
          <cell r="A45">
            <v>10.050000000000001</v>
          </cell>
        </row>
        <row r="46">
          <cell r="A46">
            <v>8.08</v>
          </cell>
        </row>
        <row r="47">
          <cell r="A47">
            <v>9.2100000000000009</v>
          </cell>
        </row>
        <row r="48">
          <cell r="A48">
            <v>11.36</v>
          </cell>
        </row>
        <row r="49">
          <cell r="A49">
            <v>12.81</v>
          </cell>
        </row>
        <row r="50">
          <cell r="A50">
            <v>12.7</v>
          </cell>
        </row>
        <row r="51">
          <cell r="A51">
            <v>11.49</v>
          </cell>
        </row>
        <row r="52">
          <cell r="A52">
            <v>10.58</v>
          </cell>
        </row>
        <row r="53">
          <cell r="A53">
            <v>10.75</v>
          </cell>
        </row>
        <row r="54">
          <cell r="A54">
            <v>9.8699999999999992</v>
          </cell>
        </row>
        <row r="55">
          <cell r="A55">
            <v>10.81</v>
          </cell>
        </row>
        <row r="56">
          <cell r="A56">
            <v>12.83</v>
          </cell>
        </row>
        <row r="57">
          <cell r="A57">
            <v>11.61</v>
          </cell>
        </row>
        <row r="58">
          <cell r="A58">
            <v>10.34</v>
          </cell>
        </row>
        <row r="59">
          <cell r="A59">
            <v>9.1999999999999993</v>
          </cell>
        </row>
        <row r="60">
          <cell r="A60">
            <v>9.68</v>
          </cell>
        </row>
        <row r="61">
          <cell r="A61">
            <v>12.44</v>
          </cell>
        </row>
        <row r="62">
          <cell r="A62">
            <v>11.41</v>
          </cell>
        </row>
        <row r="63">
          <cell r="A63">
            <v>10.35</v>
          </cell>
        </row>
        <row r="64">
          <cell r="A64">
            <v>11.32</v>
          </cell>
        </row>
        <row r="65">
          <cell r="A65">
            <v>9.7100000000000009</v>
          </cell>
        </row>
        <row r="66">
          <cell r="A66">
            <v>10.02</v>
          </cell>
        </row>
        <row r="67">
          <cell r="A67">
            <v>11.36</v>
          </cell>
        </row>
        <row r="68">
          <cell r="A68">
            <v>9.9</v>
          </cell>
        </row>
        <row r="69">
          <cell r="A69">
            <v>10.38</v>
          </cell>
        </row>
        <row r="70">
          <cell r="A70">
            <v>10.73</v>
          </cell>
        </row>
        <row r="71">
          <cell r="A71">
            <v>9.3000000000000007</v>
          </cell>
        </row>
        <row r="72">
          <cell r="A72">
            <v>13</v>
          </cell>
        </row>
        <row r="73">
          <cell r="A73">
            <v>13.19</v>
          </cell>
        </row>
        <row r="74">
          <cell r="A74">
            <v>13.99</v>
          </cell>
        </row>
        <row r="75">
          <cell r="A75">
            <v>13.22</v>
          </cell>
        </row>
        <row r="76">
          <cell r="A76">
            <v>12.63</v>
          </cell>
        </row>
        <row r="77">
          <cell r="A77">
            <v>11.5</v>
          </cell>
        </row>
        <row r="78">
          <cell r="A78">
            <v>11.3</v>
          </cell>
        </row>
        <row r="79">
          <cell r="A79">
            <v>11.27</v>
          </cell>
        </row>
        <row r="80">
          <cell r="A80">
            <v>13.16</v>
          </cell>
        </row>
        <row r="81">
          <cell r="A81">
            <v>11.96</v>
          </cell>
        </row>
        <row r="82">
          <cell r="A82">
            <v>13.01</v>
          </cell>
        </row>
        <row r="83">
          <cell r="A83">
            <v>13.62</v>
          </cell>
        </row>
        <row r="84">
          <cell r="A84">
            <v>13.12</v>
          </cell>
        </row>
        <row r="85">
          <cell r="A85">
            <v>12.58</v>
          </cell>
        </row>
        <row r="86">
          <cell r="A86">
            <v>11.53</v>
          </cell>
        </row>
        <row r="87">
          <cell r="A87">
            <v>12.32</v>
          </cell>
        </row>
        <row r="88">
          <cell r="A88">
            <v>11.57</v>
          </cell>
        </row>
        <row r="89">
          <cell r="A89">
            <v>12.57</v>
          </cell>
        </row>
        <row r="90">
          <cell r="A90">
            <v>11.06</v>
          </cell>
        </row>
        <row r="91">
          <cell r="A91">
            <v>10.35</v>
          </cell>
        </row>
        <row r="92">
          <cell r="A92">
            <v>8.07</v>
          </cell>
        </row>
        <row r="93">
          <cell r="A93">
            <v>8.84</v>
          </cell>
        </row>
        <row r="94">
          <cell r="A94">
            <v>9.48</v>
          </cell>
        </row>
        <row r="95">
          <cell r="A95">
            <v>8.69</v>
          </cell>
        </row>
        <row r="96">
          <cell r="A96">
            <v>8.19</v>
          </cell>
        </row>
        <row r="97">
          <cell r="A97">
            <v>9.9700000000000006</v>
          </cell>
        </row>
        <row r="98">
          <cell r="A98">
            <v>11.3</v>
          </cell>
        </row>
        <row r="99">
          <cell r="A99">
            <v>12.78</v>
          </cell>
        </row>
        <row r="100">
          <cell r="A100">
            <v>13.26</v>
          </cell>
        </row>
        <row r="101">
          <cell r="A101">
            <v>12.75</v>
          </cell>
        </row>
        <row r="102">
          <cell r="A102">
            <v>13.23</v>
          </cell>
        </row>
        <row r="103">
          <cell r="A103">
            <v>13.03</v>
          </cell>
        </row>
        <row r="104">
          <cell r="A104">
            <v>13.01</v>
          </cell>
        </row>
        <row r="105">
          <cell r="A105">
            <v>12.83</v>
          </cell>
        </row>
        <row r="106">
          <cell r="A106">
            <v>14.4</v>
          </cell>
        </row>
        <row r="107">
          <cell r="A107">
            <v>15.89</v>
          </cell>
        </row>
        <row r="108">
          <cell r="A108">
            <v>15.25</v>
          </cell>
        </row>
        <row r="109">
          <cell r="A109">
            <v>15.47</v>
          </cell>
        </row>
        <row r="110">
          <cell r="A110">
            <v>13.13</v>
          </cell>
        </row>
        <row r="111">
          <cell r="A111">
            <v>10.86</v>
          </cell>
        </row>
        <row r="112">
          <cell r="A112">
            <v>13.39</v>
          </cell>
        </row>
        <row r="113">
          <cell r="A113">
            <v>12.38</v>
          </cell>
        </row>
        <row r="114">
          <cell r="A114">
            <v>11.59</v>
          </cell>
        </row>
        <row r="115">
          <cell r="A115">
            <v>12.53</v>
          </cell>
        </row>
        <row r="116">
          <cell r="A116">
            <v>12.77</v>
          </cell>
        </row>
        <row r="117">
          <cell r="A117">
            <v>13.63</v>
          </cell>
        </row>
        <row r="118">
          <cell r="A118">
            <v>12.52</v>
          </cell>
        </row>
        <row r="119">
          <cell r="A119">
            <v>12.51</v>
          </cell>
        </row>
        <row r="120">
          <cell r="A120">
            <v>13.29</v>
          </cell>
        </row>
        <row r="121">
          <cell r="A121">
            <v>15.46</v>
          </cell>
        </row>
        <row r="122">
          <cell r="A122">
            <v>16.29</v>
          </cell>
        </row>
        <row r="123">
          <cell r="A123">
            <v>14.75</v>
          </cell>
        </row>
        <row r="124">
          <cell r="A124">
            <v>14.07</v>
          </cell>
        </row>
        <row r="125">
          <cell r="A125">
            <v>14.32</v>
          </cell>
        </row>
        <row r="126">
          <cell r="A126">
            <v>14.22</v>
          </cell>
        </row>
        <row r="127">
          <cell r="A127">
            <v>14.41</v>
          </cell>
        </row>
        <row r="128">
          <cell r="A128">
            <v>15.64</v>
          </cell>
        </row>
        <row r="129">
          <cell r="A129">
            <v>14.39</v>
          </cell>
        </row>
        <row r="130">
          <cell r="A130">
            <v>15.66</v>
          </cell>
        </row>
        <row r="131">
          <cell r="A131">
            <v>15.74</v>
          </cell>
        </row>
        <row r="132">
          <cell r="A132">
            <v>15.26</v>
          </cell>
        </row>
        <row r="133">
          <cell r="A133">
            <v>17.52</v>
          </cell>
        </row>
        <row r="134">
          <cell r="A134">
            <v>17.2</v>
          </cell>
        </row>
        <row r="135">
          <cell r="A135">
            <v>17.64</v>
          </cell>
        </row>
        <row r="136">
          <cell r="A136">
            <v>18.07</v>
          </cell>
        </row>
        <row r="137">
          <cell r="A137">
            <v>19.2</v>
          </cell>
        </row>
        <row r="138">
          <cell r="A138">
            <v>18.97</v>
          </cell>
        </row>
        <row r="139">
          <cell r="A139">
            <v>19.43</v>
          </cell>
        </row>
        <row r="140">
          <cell r="A140">
            <v>20.09</v>
          </cell>
        </row>
        <row r="141">
          <cell r="A141">
            <v>21.18</v>
          </cell>
        </row>
        <row r="142">
          <cell r="A142">
            <v>20.53</v>
          </cell>
        </row>
        <row r="143">
          <cell r="A143">
            <v>19.82</v>
          </cell>
        </row>
        <row r="144">
          <cell r="A144">
            <v>20.329999999999998</v>
          </cell>
        </row>
        <row r="145">
          <cell r="A145">
            <v>16.93</v>
          </cell>
        </row>
        <row r="146">
          <cell r="A146">
            <v>16.11</v>
          </cell>
        </row>
        <row r="147">
          <cell r="A147">
            <v>17.63</v>
          </cell>
        </row>
        <row r="148">
          <cell r="A148">
            <v>20.54</v>
          </cell>
        </row>
        <row r="149">
          <cell r="A149">
            <v>20.57</v>
          </cell>
        </row>
        <row r="150">
          <cell r="A150">
            <v>19.64</v>
          </cell>
        </row>
        <row r="151">
          <cell r="A151">
            <v>19.690000000000001</v>
          </cell>
        </row>
        <row r="152">
          <cell r="A152">
            <v>19.690000000000001</v>
          </cell>
        </row>
        <row r="153">
          <cell r="A153">
            <v>19.61</v>
          </cell>
        </row>
        <row r="154">
          <cell r="A154">
            <v>19.190000000000001</v>
          </cell>
        </row>
        <row r="155">
          <cell r="A155">
            <v>21.11</v>
          </cell>
        </row>
        <row r="156">
          <cell r="A156">
            <v>20.57</v>
          </cell>
        </row>
        <row r="157">
          <cell r="A157">
            <v>20.260000000000002</v>
          </cell>
        </row>
        <row r="158">
          <cell r="A158">
            <v>20.85</v>
          </cell>
        </row>
        <row r="159">
          <cell r="A159">
            <v>21.43</v>
          </cell>
        </row>
        <row r="160">
          <cell r="A160">
            <v>21.84</v>
          </cell>
        </row>
        <row r="161">
          <cell r="A161">
            <v>20.97</v>
          </cell>
        </row>
        <row r="162">
          <cell r="A162">
            <v>20.38</v>
          </cell>
        </row>
        <row r="163">
          <cell r="A163">
            <v>21.06</v>
          </cell>
        </row>
        <row r="164">
          <cell r="A164">
            <v>22.1</v>
          </cell>
        </row>
        <row r="165">
          <cell r="A165">
            <v>23.1</v>
          </cell>
        </row>
        <row r="166">
          <cell r="A166">
            <v>22.82</v>
          </cell>
        </row>
        <row r="167">
          <cell r="A167">
            <v>24.63</v>
          </cell>
        </row>
        <row r="168">
          <cell r="A168">
            <v>24.08</v>
          </cell>
        </row>
        <row r="169">
          <cell r="A169">
            <v>23.78</v>
          </cell>
        </row>
        <row r="170">
          <cell r="A170">
            <v>23.22</v>
          </cell>
        </row>
        <row r="171">
          <cell r="A171">
            <v>22.96</v>
          </cell>
        </row>
        <row r="172">
          <cell r="A172">
            <v>21.89</v>
          </cell>
        </row>
        <row r="173">
          <cell r="A173">
            <v>20.04</v>
          </cell>
        </row>
        <row r="174">
          <cell r="A174">
            <v>19.850000000000001</v>
          </cell>
        </row>
        <row r="175">
          <cell r="A175">
            <v>20.21</v>
          </cell>
        </row>
        <row r="176">
          <cell r="A176">
            <v>19.78</v>
          </cell>
        </row>
        <row r="177">
          <cell r="A177">
            <v>19.66</v>
          </cell>
        </row>
        <row r="178">
          <cell r="A178">
            <v>18.78</v>
          </cell>
        </row>
        <row r="179">
          <cell r="A179">
            <v>18.62</v>
          </cell>
        </row>
        <row r="180">
          <cell r="A180">
            <v>20.74</v>
          </cell>
        </row>
        <row r="181">
          <cell r="A181">
            <v>20.21</v>
          </cell>
        </row>
        <row r="182">
          <cell r="A182">
            <v>19.25</v>
          </cell>
        </row>
        <row r="183">
          <cell r="A183">
            <v>21.83</v>
          </cell>
        </row>
        <row r="184">
          <cell r="A184">
            <v>22.28</v>
          </cell>
        </row>
        <row r="185">
          <cell r="A185">
            <v>22.69</v>
          </cell>
        </row>
        <row r="186">
          <cell r="A186">
            <v>23.74</v>
          </cell>
        </row>
        <row r="187">
          <cell r="A187">
            <v>23.32</v>
          </cell>
        </row>
        <row r="188">
          <cell r="A188">
            <v>22.93</v>
          </cell>
        </row>
        <row r="189">
          <cell r="A189">
            <v>22.89</v>
          </cell>
        </row>
        <row r="190">
          <cell r="A190">
            <v>22.8</v>
          </cell>
        </row>
        <row r="191">
          <cell r="A191">
            <v>22.59</v>
          </cell>
        </row>
        <row r="192">
          <cell r="A192">
            <v>23.11</v>
          </cell>
        </row>
        <row r="193">
          <cell r="A193">
            <v>22.96</v>
          </cell>
        </row>
        <row r="194">
          <cell r="A194">
            <v>24.25</v>
          </cell>
        </row>
        <row r="195">
          <cell r="A195">
            <v>24.89</v>
          </cell>
        </row>
        <row r="196">
          <cell r="A196">
            <v>24.26</v>
          </cell>
        </row>
        <row r="197">
          <cell r="A197">
            <v>24.67</v>
          </cell>
        </row>
        <row r="198">
          <cell r="A198">
            <v>24.59</v>
          </cell>
        </row>
        <row r="199">
          <cell r="A199">
            <v>24.38</v>
          </cell>
        </row>
        <row r="200">
          <cell r="A200">
            <v>24.72</v>
          </cell>
        </row>
        <row r="201">
          <cell r="A201">
            <v>24.25</v>
          </cell>
        </row>
        <row r="202">
          <cell r="A202">
            <v>24.11</v>
          </cell>
        </row>
        <row r="203">
          <cell r="A203">
            <v>24.96</v>
          </cell>
        </row>
        <row r="204">
          <cell r="A204">
            <v>25.62</v>
          </cell>
        </row>
        <row r="205">
          <cell r="A205">
            <v>25.92</v>
          </cell>
        </row>
        <row r="206">
          <cell r="A206">
            <v>27.14</v>
          </cell>
        </row>
        <row r="207">
          <cell r="A207">
            <v>25.85</v>
          </cell>
        </row>
        <row r="208">
          <cell r="A208">
            <v>24.94</v>
          </cell>
        </row>
        <row r="209">
          <cell r="A209">
            <v>24.48</v>
          </cell>
        </row>
        <row r="210">
          <cell r="A210">
            <v>24.56</v>
          </cell>
        </row>
        <row r="211">
          <cell r="A211">
            <v>25.54</v>
          </cell>
        </row>
        <row r="212">
          <cell r="A212">
            <v>24.63</v>
          </cell>
        </row>
        <row r="213">
          <cell r="A213">
            <v>24.56</v>
          </cell>
        </row>
        <row r="214">
          <cell r="A214">
            <v>24.91</v>
          </cell>
        </row>
        <row r="215">
          <cell r="A215">
            <v>25.29</v>
          </cell>
        </row>
        <row r="216">
          <cell r="A216">
            <v>24.99</v>
          </cell>
        </row>
        <row r="217">
          <cell r="A217">
            <v>24.88</v>
          </cell>
        </row>
        <row r="218">
          <cell r="A218">
            <v>24.81</v>
          </cell>
        </row>
        <row r="219">
          <cell r="A219">
            <v>24.56</v>
          </cell>
        </row>
        <row r="220">
          <cell r="A220">
            <v>24.66</v>
          </cell>
        </row>
        <row r="221">
          <cell r="A221">
            <v>25.51</v>
          </cell>
        </row>
        <row r="222">
          <cell r="A222">
            <v>26.27</v>
          </cell>
        </row>
        <row r="223">
          <cell r="A223">
            <v>25.58</v>
          </cell>
        </row>
        <row r="224">
          <cell r="A224">
            <v>25.57</v>
          </cell>
        </row>
        <row r="225">
          <cell r="A225">
            <v>27.57</v>
          </cell>
        </row>
        <row r="226">
          <cell r="A226">
            <v>26.76</v>
          </cell>
        </row>
        <row r="227">
          <cell r="A227">
            <v>25.02</v>
          </cell>
        </row>
        <row r="228">
          <cell r="A228">
            <v>24.02</v>
          </cell>
        </row>
        <row r="229">
          <cell r="A229">
            <v>24.05</v>
          </cell>
        </row>
        <row r="230">
          <cell r="A230">
            <v>23.7</v>
          </cell>
        </row>
        <row r="231">
          <cell r="A231">
            <v>22.9</v>
          </cell>
        </row>
        <row r="232">
          <cell r="A232">
            <v>22.55</v>
          </cell>
        </row>
        <row r="233">
          <cell r="A233">
            <v>23.32</v>
          </cell>
        </row>
        <row r="234">
          <cell r="A234">
            <v>24.07</v>
          </cell>
        </row>
        <row r="235">
          <cell r="A235">
            <v>23.41</v>
          </cell>
        </row>
        <row r="236">
          <cell r="A236">
            <v>23.75</v>
          </cell>
        </row>
        <row r="237">
          <cell r="A237">
            <v>23.18</v>
          </cell>
        </row>
        <row r="238">
          <cell r="A238">
            <v>23.25</v>
          </cell>
        </row>
        <row r="239">
          <cell r="A239">
            <v>23.66</v>
          </cell>
        </row>
        <row r="240">
          <cell r="A240">
            <v>24.31</v>
          </cell>
        </row>
        <row r="241">
          <cell r="A241">
            <v>25.16</v>
          </cell>
        </row>
        <row r="242">
          <cell r="A242">
            <v>25.59</v>
          </cell>
        </row>
        <row r="243">
          <cell r="A243">
            <v>24.99</v>
          </cell>
        </row>
        <row r="244">
          <cell r="A244">
            <v>25.36</v>
          </cell>
        </row>
        <row r="245">
          <cell r="A245">
            <v>26.21</v>
          </cell>
        </row>
        <row r="246">
          <cell r="A246">
            <v>24.4</v>
          </cell>
        </row>
        <row r="247">
          <cell r="A247">
            <v>23.95</v>
          </cell>
        </row>
        <row r="248">
          <cell r="A248">
            <v>22.54</v>
          </cell>
        </row>
        <row r="249">
          <cell r="A249">
            <v>22.69</v>
          </cell>
        </row>
        <row r="250">
          <cell r="A250">
            <v>23.7</v>
          </cell>
        </row>
        <row r="251">
          <cell r="A251">
            <v>23.47</v>
          </cell>
        </row>
        <row r="252">
          <cell r="A252">
            <v>22.81</v>
          </cell>
        </row>
        <row r="253">
          <cell r="A253">
            <v>22.56</v>
          </cell>
        </row>
        <row r="254">
          <cell r="A254">
            <v>22.99</v>
          </cell>
        </row>
        <row r="255">
          <cell r="A255">
            <v>23.95</v>
          </cell>
        </row>
        <row r="256">
          <cell r="A256">
            <v>24.59</v>
          </cell>
        </row>
        <row r="257">
          <cell r="A257">
            <v>22.68</v>
          </cell>
        </row>
        <row r="258">
          <cell r="A258">
            <v>21.99</v>
          </cell>
        </row>
        <row r="259">
          <cell r="A259">
            <v>22.32</v>
          </cell>
        </row>
        <row r="260">
          <cell r="A260">
            <v>22.05</v>
          </cell>
        </row>
        <row r="261">
          <cell r="A261">
            <v>23.4</v>
          </cell>
        </row>
        <row r="262">
          <cell r="A262">
            <v>21.83</v>
          </cell>
        </row>
        <row r="263">
          <cell r="A263">
            <v>21.34</v>
          </cell>
        </row>
        <row r="264">
          <cell r="A264">
            <v>21.63</v>
          </cell>
        </row>
        <row r="265">
          <cell r="A265">
            <v>21.83</v>
          </cell>
        </row>
        <row r="266">
          <cell r="A266">
            <v>21.52</v>
          </cell>
        </row>
        <row r="267">
          <cell r="A267">
            <v>22.18</v>
          </cell>
        </row>
        <row r="268">
          <cell r="A268">
            <v>21.85</v>
          </cell>
        </row>
        <row r="269">
          <cell r="A269">
            <v>20.18</v>
          </cell>
        </row>
        <row r="270">
          <cell r="A270">
            <v>19.04</v>
          </cell>
        </row>
        <row r="271">
          <cell r="A271">
            <v>19.5</v>
          </cell>
        </row>
        <row r="272">
          <cell r="A272">
            <v>18.78</v>
          </cell>
        </row>
        <row r="273">
          <cell r="A273">
            <v>17.48</v>
          </cell>
        </row>
        <row r="274">
          <cell r="A274">
            <v>17.760000000000002</v>
          </cell>
        </row>
        <row r="275">
          <cell r="A275">
            <v>17.39</v>
          </cell>
        </row>
        <row r="276">
          <cell r="A276">
            <v>20.51</v>
          </cell>
        </row>
        <row r="277">
          <cell r="A277">
            <v>20.38</v>
          </cell>
        </row>
        <row r="278">
          <cell r="A278">
            <v>19.8</v>
          </cell>
        </row>
        <row r="279">
          <cell r="A279">
            <v>19.72</v>
          </cell>
        </row>
        <row r="280">
          <cell r="A280">
            <v>18.77</v>
          </cell>
        </row>
        <row r="281">
          <cell r="A281">
            <v>19.82</v>
          </cell>
        </row>
        <row r="282">
          <cell r="A282">
            <v>19.7</v>
          </cell>
        </row>
        <row r="283">
          <cell r="A283">
            <v>19.739999999999998</v>
          </cell>
        </row>
        <row r="284">
          <cell r="A284">
            <v>18.97</v>
          </cell>
        </row>
        <row r="285">
          <cell r="A285">
            <v>19.28</v>
          </cell>
        </row>
        <row r="286">
          <cell r="A286">
            <v>18.46</v>
          </cell>
        </row>
        <row r="287">
          <cell r="A287">
            <v>19.399999999999999</v>
          </cell>
        </row>
        <row r="288">
          <cell r="A288">
            <v>20.89</v>
          </cell>
        </row>
        <row r="289">
          <cell r="A289">
            <v>19.87</v>
          </cell>
        </row>
        <row r="290">
          <cell r="A290">
            <v>20.47</v>
          </cell>
        </row>
        <row r="291">
          <cell r="A291">
            <v>19.64</v>
          </cell>
        </row>
        <row r="292">
          <cell r="A292">
            <v>20.71</v>
          </cell>
        </row>
        <row r="293">
          <cell r="A293">
            <v>20.37</v>
          </cell>
        </row>
        <row r="294">
          <cell r="A294">
            <v>18.989999999999998</v>
          </cell>
        </row>
        <row r="295">
          <cell r="A295">
            <v>20.97</v>
          </cell>
        </row>
        <row r="296">
          <cell r="A296">
            <v>21.19</v>
          </cell>
        </row>
        <row r="297">
          <cell r="A297">
            <v>21.33</v>
          </cell>
        </row>
        <row r="298">
          <cell r="A298">
            <v>21.05</v>
          </cell>
        </row>
        <row r="299">
          <cell r="A299">
            <v>20.87</v>
          </cell>
        </row>
        <row r="300">
          <cell r="A300">
            <v>19.64</v>
          </cell>
        </row>
        <row r="301">
          <cell r="A301">
            <v>18.77</v>
          </cell>
        </row>
        <row r="302">
          <cell r="A302">
            <v>18.21</v>
          </cell>
        </row>
        <row r="303">
          <cell r="A303">
            <v>19.350000000000001</v>
          </cell>
        </row>
        <row r="304">
          <cell r="A304">
            <v>18.649999999999999</v>
          </cell>
        </row>
        <row r="305">
          <cell r="A305">
            <v>19</v>
          </cell>
        </row>
        <row r="306">
          <cell r="A306">
            <v>18.440000000000001</v>
          </cell>
        </row>
        <row r="307">
          <cell r="A307">
            <v>18.07</v>
          </cell>
        </row>
        <row r="308">
          <cell r="A308">
            <v>17.59</v>
          </cell>
        </row>
        <row r="309">
          <cell r="A309">
            <v>15.76</v>
          </cell>
        </row>
        <row r="310">
          <cell r="A310">
            <v>17.41</v>
          </cell>
        </row>
        <row r="311">
          <cell r="A311">
            <v>17.14</v>
          </cell>
        </row>
        <row r="312">
          <cell r="A312">
            <v>17.13</v>
          </cell>
        </row>
        <row r="313">
          <cell r="A313">
            <v>17.579999999999998</v>
          </cell>
        </row>
        <row r="314">
          <cell r="A314">
            <v>15.51</v>
          </cell>
        </row>
        <row r="315">
          <cell r="A315">
            <v>16.760000000000002</v>
          </cell>
        </row>
        <row r="316">
          <cell r="A316">
            <v>17.46</v>
          </cell>
        </row>
        <row r="317">
          <cell r="A317">
            <v>16.239999999999998</v>
          </cell>
        </row>
        <row r="318">
          <cell r="A318">
            <v>17.29</v>
          </cell>
        </row>
        <row r="319">
          <cell r="A319">
            <v>15.94</v>
          </cell>
        </row>
        <row r="320">
          <cell r="A320">
            <v>18.12</v>
          </cell>
        </row>
        <row r="321">
          <cell r="A321">
            <v>16.73</v>
          </cell>
        </row>
        <row r="322">
          <cell r="A322">
            <v>13.91</v>
          </cell>
        </row>
        <row r="323">
          <cell r="A323">
            <v>12.32</v>
          </cell>
        </row>
        <row r="324">
          <cell r="A324">
            <v>11.48</v>
          </cell>
        </row>
        <row r="325">
          <cell r="A325">
            <v>13.14</v>
          </cell>
        </row>
        <row r="326">
          <cell r="A326">
            <v>13.47</v>
          </cell>
        </row>
        <row r="327">
          <cell r="A327">
            <v>15.77</v>
          </cell>
        </row>
        <row r="328">
          <cell r="A328">
            <v>15.06</v>
          </cell>
        </row>
        <row r="329">
          <cell r="A329">
            <v>13.89</v>
          </cell>
        </row>
        <row r="330">
          <cell r="A330">
            <v>12.33</v>
          </cell>
        </row>
        <row r="331">
          <cell r="A331">
            <v>13.46</v>
          </cell>
        </row>
        <row r="332">
          <cell r="A332">
            <v>11.32</v>
          </cell>
        </row>
        <row r="333">
          <cell r="A333">
            <v>10.5</v>
          </cell>
        </row>
        <row r="334">
          <cell r="A334">
            <v>11.49</v>
          </cell>
        </row>
        <row r="335">
          <cell r="A335">
            <v>11.72</v>
          </cell>
        </row>
        <row r="336">
          <cell r="A336">
            <v>12.35</v>
          </cell>
        </row>
        <row r="337">
          <cell r="A337">
            <v>10.93</v>
          </cell>
        </row>
        <row r="338">
          <cell r="A338">
            <v>12.88</v>
          </cell>
        </row>
        <row r="339">
          <cell r="A339">
            <v>14.4</v>
          </cell>
        </row>
        <row r="340">
          <cell r="A340">
            <v>14.45</v>
          </cell>
        </row>
        <row r="341">
          <cell r="A341">
            <v>13.15</v>
          </cell>
        </row>
        <row r="342">
          <cell r="A342">
            <v>13.78</v>
          </cell>
        </row>
        <row r="343">
          <cell r="A343">
            <v>14.78</v>
          </cell>
        </row>
        <row r="344">
          <cell r="A344">
            <v>13.79</v>
          </cell>
        </row>
        <row r="345">
          <cell r="A345">
            <v>14.43</v>
          </cell>
        </row>
        <row r="346">
          <cell r="A346">
            <v>14.84</v>
          </cell>
        </row>
        <row r="347">
          <cell r="A347">
            <v>15.51</v>
          </cell>
        </row>
        <row r="348">
          <cell r="A348">
            <v>15.72</v>
          </cell>
        </row>
        <row r="349">
          <cell r="A349">
            <v>12.62</v>
          </cell>
        </row>
        <row r="350">
          <cell r="A350">
            <v>10.76</v>
          </cell>
        </row>
        <row r="351">
          <cell r="A351">
            <v>11.41</v>
          </cell>
        </row>
        <row r="352">
          <cell r="A352">
            <v>11.41</v>
          </cell>
        </row>
        <row r="353">
          <cell r="A353">
            <v>10.23</v>
          </cell>
        </row>
        <row r="354">
          <cell r="A354">
            <v>11.95</v>
          </cell>
        </row>
        <row r="355">
          <cell r="A355">
            <v>12.46</v>
          </cell>
        </row>
        <row r="356">
          <cell r="A356">
            <v>12.24</v>
          </cell>
        </row>
        <row r="357">
          <cell r="A357">
            <v>12.95</v>
          </cell>
        </row>
        <row r="358">
          <cell r="A358">
            <v>14.78</v>
          </cell>
        </row>
        <row r="359">
          <cell r="A359">
            <v>13.75</v>
          </cell>
        </row>
        <row r="360">
          <cell r="A360">
            <v>12.97</v>
          </cell>
        </row>
        <row r="361">
          <cell r="A361">
            <v>13.4</v>
          </cell>
        </row>
        <row r="362">
          <cell r="A362">
            <v>12.36</v>
          </cell>
        </row>
        <row r="363">
          <cell r="A363">
            <v>11.55</v>
          </cell>
        </row>
        <row r="364">
          <cell r="A364">
            <v>12.26</v>
          </cell>
        </row>
        <row r="365">
          <cell r="A365">
            <v>13.7</v>
          </cell>
        </row>
      </sheetData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22_Temp"/>
      <sheetName val="data"/>
    </sheetNames>
    <sheetDataSet>
      <sheetData sheetId="0" refreshError="1"/>
      <sheetData sheetId="1">
        <row r="1">
          <cell r="A1">
            <v>14.87</v>
          </cell>
        </row>
        <row r="2">
          <cell r="A2">
            <v>15.15</v>
          </cell>
        </row>
        <row r="3">
          <cell r="A3">
            <v>14.77</v>
          </cell>
        </row>
        <row r="4">
          <cell r="A4">
            <v>15.47</v>
          </cell>
        </row>
        <row r="5">
          <cell r="A5">
            <v>12.41</v>
          </cell>
        </row>
        <row r="6">
          <cell r="A6">
            <v>11.65</v>
          </cell>
        </row>
        <row r="7">
          <cell r="A7">
            <v>11.01</v>
          </cell>
        </row>
        <row r="8">
          <cell r="A8">
            <v>11.95</v>
          </cell>
        </row>
        <row r="9">
          <cell r="A9">
            <v>13.14</v>
          </cell>
        </row>
        <row r="10">
          <cell r="A10">
            <v>15.46</v>
          </cell>
        </row>
        <row r="11">
          <cell r="A11">
            <v>12.53</v>
          </cell>
        </row>
        <row r="12">
          <cell r="A12">
            <v>11.59</v>
          </cell>
        </row>
        <row r="13">
          <cell r="A13">
            <v>10.97</v>
          </cell>
        </row>
        <row r="14">
          <cell r="A14">
            <v>10.96</v>
          </cell>
        </row>
        <row r="15">
          <cell r="A15">
            <v>11.06</v>
          </cell>
        </row>
        <row r="16">
          <cell r="A16">
            <v>11.04</v>
          </cell>
        </row>
        <row r="17">
          <cell r="A17">
            <v>10.32</v>
          </cell>
        </row>
        <row r="18">
          <cell r="A18">
            <v>9.94</v>
          </cell>
        </row>
        <row r="19">
          <cell r="A19">
            <v>9.86</v>
          </cell>
        </row>
        <row r="20">
          <cell r="A20">
            <v>10.08</v>
          </cell>
        </row>
        <row r="21">
          <cell r="A21">
            <v>9.9600000000000009</v>
          </cell>
        </row>
        <row r="22">
          <cell r="A22">
            <v>10.95</v>
          </cell>
        </row>
        <row r="23">
          <cell r="A23">
            <v>11.14</v>
          </cell>
        </row>
        <row r="24">
          <cell r="A24">
            <v>11.46</v>
          </cell>
        </row>
        <row r="25">
          <cell r="A25">
            <v>12.39</v>
          </cell>
        </row>
        <row r="26">
          <cell r="A26">
            <v>12.56</v>
          </cell>
        </row>
        <row r="27">
          <cell r="A27">
            <v>12.22</v>
          </cell>
        </row>
        <row r="28">
          <cell r="A28">
            <v>12.09</v>
          </cell>
        </row>
        <row r="29">
          <cell r="A29">
            <v>11.98</v>
          </cell>
        </row>
        <row r="30">
          <cell r="A30">
            <v>12.57</v>
          </cell>
        </row>
        <row r="31">
          <cell r="A31">
            <v>14.83</v>
          </cell>
        </row>
        <row r="32">
          <cell r="A32">
            <v>12.52</v>
          </cell>
        </row>
        <row r="33">
          <cell r="A33">
            <v>14.75</v>
          </cell>
        </row>
        <row r="34">
          <cell r="A34">
            <v>16.63</v>
          </cell>
        </row>
        <row r="35">
          <cell r="A35">
            <v>15.28</v>
          </cell>
        </row>
        <row r="36">
          <cell r="A36">
            <v>14.22</v>
          </cell>
        </row>
        <row r="37">
          <cell r="A37">
            <v>12.97</v>
          </cell>
        </row>
        <row r="38">
          <cell r="A38">
            <v>12.6</v>
          </cell>
        </row>
        <row r="39">
          <cell r="A39">
            <v>11.95</v>
          </cell>
        </row>
        <row r="40">
          <cell r="A40">
            <v>11.56</v>
          </cell>
        </row>
        <row r="41">
          <cell r="A41">
            <v>11.96</v>
          </cell>
        </row>
        <row r="42">
          <cell r="A42">
            <v>11.95</v>
          </cell>
        </row>
        <row r="43">
          <cell r="A43">
            <v>11.18</v>
          </cell>
        </row>
        <row r="44">
          <cell r="A44">
            <v>12.45</v>
          </cell>
        </row>
        <row r="45">
          <cell r="A45">
            <v>13.71</v>
          </cell>
        </row>
        <row r="46">
          <cell r="A46">
            <v>12.68</v>
          </cell>
        </row>
        <row r="47">
          <cell r="A47">
            <v>14.01</v>
          </cell>
        </row>
        <row r="48">
          <cell r="A48">
            <v>15.4</v>
          </cell>
        </row>
        <row r="49">
          <cell r="A49">
            <v>15.57</v>
          </cell>
        </row>
        <row r="50">
          <cell r="A50">
            <v>14.97</v>
          </cell>
        </row>
        <row r="51">
          <cell r="A51">
            <v>13.37</v>
          </cell>
        </row>
        <row r="52">
          <cell r="A52">
            <v>14.5</v>
          </cell>
        </row>
        <row r="53">
          <cell r="A53">
            <v>14.23</v>
          </cell>
        </row>
        <row r="54">
          <cell r="A54">
            <v>12.68</v>
          </cell>
        </row>
        <row r="55">
          <cell r="A55">
            <v>14.3</v>
          </cell>
        </row>
        <row r="56">
          <cell r="A56">
            <v>13.67</v>
          </cell>
        </row>
        <row r="57">
          <cell r="A57">
            <v>12.99</v>
          </cell>
        </row>
        <row r="58">
          <cell r="A58">
            <v>12.42</v>
          </cell>
        </row>
        <row r="59">
          <cell r="A59">
            <v>11.83</v>
          </cell>
        </row>
        <row r="60">
          <cell r="A60">
            <v>13.39</v>
          </cell>
        </row>
        <row r="61">
          <cell r="A61">
            <v>14.91</v>
          </cell>
        </row>
        <row r="62">
          <cell r="A62">
            <v>15.11</v>
          </cell>
        </row>
        <row r="63">
          <cell r="A63">
            <v>12.46</v>
          </cell>
        </row>
        <row r="64">
          <cell r="A64">
            <v>12.81</v>
          </cell>
        </row>
        <row r="65">
          <cell r="A65">
            <v>11.5</v>
          </cell>
        </row>
        <row r="66">
          <cell r="A66">
            <v>12.46</v>
          </cell>
        </row>
        <row r="67">
          <cell r="A67">
            <v>13.52</v>
          </cell>
        </row>
        <row r="68">
          <cell r="A68">
            <v>12.96</v>
          </cell>
        </row>
        <row r="69">
          <cell r="A69">
            <v>13.27</v>
          </cell>
        </row>
        <row r="70">
          <cell r="A70">
            <v>13.93</v>
          </cell>
        </row>
        <row r="71">
          <cell r="A71">
            <v>14.16</v>
          </cell>
        </row>
        <row r="72">
          <cell r="A72">
            <v>15.21</v>
          </cell>
        </row>
        <row r="73">
          <cell r="A73">
            <v>15.3</v>
          </cell>
        </row>
        <row r="74">
          <cell r="A74">
            <v>15.47</v>
          </cell>
        </row>
        <row r="75">
          <cell r="A75">
            <v>14.08</v>
          </cell>
        </row>
        <row r="76">
          <cell r="A76">
            <v>14.06</v>
          </cell>
        </row>
        <row r="77">
          <cell r="A77">
            <v>13.86</v>
          </cell>
        </row>
        <row r="78">
          <cell r="A78">
            <v>13.29</v>
          </cell>
        </row>
        <row r="79">
          <cell r="A79">
            <v>13.28</v>
          </cell>
        </row>
        <row r="80">
          <cell r="A80">
            <v>14.7</v>
          </cell>
        </row>
        <row r="81">
          <cell r="A81">
            <v>13.83</v>
          </cell>
        </row>
        <row r="82">
          <cell r="A82">
            <v>13.64</v>
          </cell>
        </row>
        <row r="83">
          <cell r="A83">
            <v>14.75</v>
          </cell>
        </row>
        <row r="84">
          <cell r="A84">
            <v>14.06</v>
          </cell>
        </row>
        <row r="85">
          <cell r="A85">
            <v>13.8</v>
          </cell>
        </row>
        <row r="86">
          <cell r="A86">
            <v>13.77</v>
          </cell>
        </row>
        <row r="87">
          <cell r="A87">
            <v>14.04</v>
          </cell>
        </row>
        <row r="88">
          <cell r="A88">
            <v>14.75</v>
          </cell>
        </row>
        <row r="89">
          <cell r="A89">
            <v>15.08</v>
          </cell>
        </row>
        <row r="90">
          <cell r="A90">
            <v>14.84</v>
          </cell>
        </row>
        <row r="91">
          <cell r="A91">
            <v>14.46</v>
          </cell>
        </row>
        <row r="92">
          <cell r="A92">
            <v>11.65</v>
          </cell>
        </row>
        <row r="93">
          <cell r="A93">
            <v>10.94</v>
          </cell>
        </row>
        <row r="94">
          <cell r="A94">
            <v>10.23</v>
          </cell>
        </row>
        <row r="95">
          <cell r="A95">
            <v>10.8</v>
          </cell>
        </row>
        <row r="96">
          <cell r="A96">
            <v>12.37</v>
          </cell>
        </row>
        <row r="97">
          <cell r="A97">
            <v>15</v>
          </cell>
        </row>
        <row r="98">
          <cell r="A98">
            <v>16.690000000000001</v>
          </cell>
        </row>
        <row r="99">
          <cell r="A99">
            <v>16.87</v>
          </cell>
        </row>
        <row r="100">
          <cell r="A100">
            <v>16.18</v>
          </cell>
        </row>
        <row r="101">
          <cell r="A101">
            <v>15.85</v>
          </cell>
        </row>
        <row r="102">
          <cell r="A102">
            <v>14.74</v>
          </cell>
        </row>
        <row r="103">
          <cell r="A103">
            <v>15.64</v>
          </cell>
        </row>
        <row r="104">
          <cell r="A104">
            <v>16.39</v>
          </cell>
        </row>
        <row r="105">
          <cell r="A105">
            <v>16.829999999999998</v>
          </cell>
        </row>
        <row r="106">
          <cell r="A106">
            <v>18.760000000000002</v>
          </cell>
        </row>
        <row r="107">
          <cell r="A107">
            <v>19.239999999999998</v>
          </cell>
        </row>
        <row r="108">
          <cell r="A108">
            <v>17.72</v>
          </cell>
        </row>
        <row r="109">
          <cell r="A109">
            <v>18.079999999999998</v>
          </cell>
        </row>
        <row r="110">
          <cell r="A110">
            <v>15</v>
          </cell>
        </row>
        <row r="111">
          <cell r="A111">
            <v>16.079999999999998</v>
          </cell>
        </row>
        <row r="112">
          <cell r="A112">
            <v>15.95</v>
          </cell>
        </row>
        <row r="113">
          <cell r="A113">
            <v>15.76</v>
          </cell>
        </row>
        <row r="114">
          <cell r="A114">
            <v>15.32</v>
          </cell>
        </row>
        <row r="115">
          <cell r="A115">
            <v>15.75</v>
          </cell>
        </row>
        <row r="116">
          <cell r="A116">
            <v>15.76</v>
          </cell>
        </row>
        <row r="117">
          <cell r="A117">
            <v>14.8</v>
          </cell>
        </row>
        <row r="118">
          <cell r="A118">
            <v>14.69</v>
          </cell>
        </row>
        <row r="119">
          <cell r="A119">
            <v>16</v>
          </cell>
        </row>
        <row r="120">
          <cell r="A120">
            <v>17.670000000000002</v>
          </cell>
        </row>
        <row r="121">
          <cell r="A121">
            <v>20.14</v>
          </cell>
        </row>
        <row r="122">
          <cell r="A122">
            <v>19.47</v>
          </cell>
        </row>
        <row r="123">
          <cell r="A123">
            <v>16.55</v>
          </cell>
        </row>
        <row r="124">
          <cell r="A124">
            <v>15.5</v>
          </cell>
        </row>
        <row r="125">
          <cell r="A125">
            <v>17.190000000000001</v>
          </cell>
        </row>
        <row r="126">
          <cell r="A126">
            <v>18.440000000000001</v>
          </cell>
        </row>
        <row r="127">
          <cell r="A127">
            <v>17.62</v>
          </cell>
        </row>
        <row r="128">
          <cell r="A128">
            <v>18.43</v>
          </cell>
        </row>
        <row r="129">
          <cell r="A129">
            <v>18.190000000000001</v>
          </cell>
        </row>
        <row r="130">
          <cell r="A130">
            <v>18.59</v>
          </cell>
        </row>
        <row r="131">
          <cell r="A131">
            <v>18.75</v>
          </cell>
        </row>
        <row r="132">
          <cell r="A132">
            <v>18.850000000000001</v>
          </cell>
        </row>
        <row r="133">
          <cell r="A133">
            <v>20.02</v>
          </cell>
        </row>
        <row r="134">
          <cell r="A134">
            <v>20.22</v>
          </cell>
        </row>
        <row r="135">
          <cell r="A135">
            <v>21.59</v>
          </cell>
        </row>
        <row r="136">
          <cell r="A136">
            <v>21.97</v>
          </cell>
        </row>
        <row r="137">
          <cell r="A137">
            <v>22.48</v>
          </cell>
        </row>
        <row r="138">
          <cell r="A138">
            <v>22.5</v>
          </cell>
        </row>
        <row r="139">
          <cell r="A139">
            <v>22.72</v>
          </cell>
        </row>
        <row r="140">
          <cell r="A140">
            <v>23.04</v>
          </cell>
        </row>
        <row r="141">
          <cell r="A141">
            <v>23.43</v>
          </cell>
        </row>
        <row r="142">
          <cell r="A142">
            <v>24.58</v>
          </cell>
        </row>
        <row r="143">
          <cell r="A143">
            <v>23.81</v>
          </cell>
        </row>
        <row r="144">
          <cell r="A144">
            <v>24.42</v>
          </cell>
        </row>
        <row r="145">
          <cell r="A145">
            <v>20.13</v>
          </cell>
        </row>
        <row r="146">
          <cell r="A146">
            <v>19.489999999999998</v>
          </cell>
        </row>
        <row r="147">
          <cell r="A147">
            <v>22.02</v>
          </cell>
        </row>
        <row r="148">
          <cell r="A148">
            <v>23.73</v>
          </cell>
        </row>
        <row r="149">
          <cell r="A149">
            <v>25.37</v>
          </cell>
        </row>
        <row r="150">
          <cell r="A150">
            <v>23.24</v>
          </cell>
        </row>
        <row r="151">
          <cell r="A151">
            <v>23.68</v>
          </cell>
        </row>
        <row r="152">
          <cell r="A152">
            <v>23.25</v>
          </cell>
        </row>
        <row r="153">
          <cell r="A153">
            <v>23.42</v>
          </cell>
        </row>
        <row r="154">
          <cell r="A154">
            <v>23.88</v>
          </cell>
        </row>
        <row r="155">
          <cell r="A155">
            <v>24.21</v>
          </cell>
        </row>
        <row r="156">
          <cell r="A156">
            <v>23.53</v>
          </cell>
        </row>
        <row r="157">
          <cell r="A157">
            <v>23.75</v>
          </cell>
        </row>
        <row r="158">
          <cell r="A158">
            <v>24.78</v>
          </cell>
        </row>
        <row r="159">
          <cell r="A159">
            <v>26.45</v>
          </cell>
        </row>
        <row r="160">
          <cell r="A160">
            <v>24.82</v>
          </cell>
        </row>
        <row r="161">
          <cell r="A161">
            <v>23.65</v>
          </cell>
        </row>
        <row r="162">
          <cell r="A162">
            <v>24.34</v>
          </cell>
        </row>
        <row r="163">
          <cell r="A163">
            <v>24.24</v>
          </cell>
        </row>
        <row r="164">
          <cell r="A164">
            <v>25.36</v>
          </cell>
        </row>
        <row r="165">
          <cell r="A165">
            <v>27.06</v>
          </cell>
        </row>
        <row r="166">
          <cell r="A166">
            <v>26.46</v>
          </cell>
        </row>
        <row r="167">
          <cell r="A167">
            <v>26.56</v>
          </cell>
        </row>
        <row r="168">
          <cell r="A168">
            <v>27.21</v>
          </cell>
        </row>
        <row r="169">
          <cell r="A169">
            <v>27.05</v>
          </cell>
        </row>
        <row r="170">
          <cell r="A170">
            <v>26.66</v>
          </cell>
        </row>
        <row r="171">
          <cell r="A171">
            <v>27.8</v>
          </cell>
        </row>
        <row r="172">
          <cell r="A172">
            <v>26.06</v>
          </cell>
        </row>
        <row r="173">
          <cell r="A173">
            <v>24.01</v>
          </cell>
        </row>
        <row r="174">
          <cell r="A174">
            <v>23.67</v>
          </cell>
        </row>
        <row r="175">
          <cell r="A175">
            <v>23.49</v>
          </cell>
        </row>
        <row r="176">
          <cell r="A176">
            <v>23.76</v>
          </cell>
        </row>
        <row r="177">
          <cell r="A177">
            <v>24.1</v>
          </cell>
        </row>
        <row r="178">
          <cell r="A178">
            <v>23.18</v>
          </cell>
        </row>
        <row r="179">
          <cell r="A179">
            <v>22.68</v>
          </cell>
        </row>
        <row r="180">
          <cell r="A180">
            <v>23.59</v>
          </cell>
        </row>
        <row r="181">
          <cell r="A181">
            <v>23.67</v>
          </cell>
        </row>
        <row r="182">
          <cell r="A182">
            <v>23.08</v>
          </cell>
        </row>
        <row r="183">
          <cell r="A183">
            <v>24.15</v>
          </cell>
        </row>
        <row r="184">
          <cell r="A184">
            <v>25.73</v>
          </cell>
        </row>
        <row r="185">
          <cell r="A185">
            <v>25.55</v>
          </cell>
        </row>
        <row r="186">
          <cell r="A186">
            <v>25.86</v>
          </cell>
        </row>
        <row r="187">
          <cell r="A187">
            <v>25.93</v>
          </cell>
        </row>
        <row r="188">
          <cell r="A188">
            <v>25.01</v>
          </cell>
        </row>
        <row r="189">
          <cell r="A189">
            <v>25.95</v>
          </cell>
        </row>
        <row r="190">
          <cell r="A190">
            <v>26.27</v>
          </cell>
        </row>
        <row r="191">
          <cell r="A191">
            <v>26.18</v>
          </cell>
        </row>
        <row r="192">
          <cell r="A192">
            <v>26.75</v>
          </cell>
        </row>
        <row r="193">
          <cell r="A193">
            <v>26.92</v>
          </cell>
        </row>
        <row r="194">
          <cell r="A194">
            <v>27.7</v>
          </cell>
        </row>
        <row r="195">
          <cell r="A195">
            <v>28.22</v>
          </cell>
        </row>
        <row r="196">
          <cell r="A196">
            <v>28.18</v>
          </cell>
        </row>
        <row r="197">
          <cell r="A197">
            <v>28.1</v>
          </cell>
        </row>
        <row r="198">
          <cell r="A198">
            <v>28.07</v>
          </cell>
        </row>
        <row r="199">
          <cell r="A199">
            <v>27.89</v>
          </cell>
        </row>
        <row r="200">
          <cell r="A200">
            <v>27.93</v>
          </cell>
        </row>
        <row r="201">
          <cell r="A201">
            <v>27.35</v>
          </cell>
        </row>
        <row r="202">
          <cell r="A202">
            <v>27.48</v>
          </cell>
        </row>
        <row r="203">
          <cell r="A203">
            <v>28.3</v>
          </cell>
        </row>
        <row r="204">
          <cell r="A204">
            <v>28.47</v>
          </cell>
        </row>
        <row r="205">
          <cell r="A205">
            <v>29.74</v>
          </cell>
        </row>
        <row r="206">
          <cell r="A206">
            <v>31.6</v>
          </cell>
        </row>
        <row r="207">
          <cell r="A207">
            <v>29.53</v>
          </cell>
        </row>
        <row r="208">
          <cell r="A208">
            <v>27.52</v>
          </cell>
        </row>
        <row r="209">
          <cell r="A209">
            <v>27.47</v>
          </cell>
        </row>
        <row r="210">
          <cell r="A210">
            <v>27.35</v>
          </cell>
        </row>
        <row r="211">
          <cell r="A211">
            <v>27.11</v>
          </cell>
        </row>
        <row r="212">
          <cell r="A212">
            <v>27.68</v>
          </cell>
        </row>
        <row r="213">
          <cell r="A213">
            <v>27.55</v>
          </cell>
        </row>
        <row r="214">
          <cell r="A214">
            <v>28.43</v>
          </cell>
        </row>
        <row r="215">
          <cell r="A215">
            <v>28.55</v>
          </cell>
        </row>
        <row r="216">
          <cell r="A216">
            <v>28.37</v>
          </cell>
        </row>
        <row r="217">
          <cell r="A217">
            <v>28.36</v>
          </cell>
        </row>
        <row r="218">
          <cell r="A218">
            <v>27.89</v>
          </cell>
        </row>
        <row r="219">
          <cell r="A219">
            <v>27.78</v>
          </cell>
        </row>
        <row r="220">
          <cell r="A220">
            <v>28.15</v>
          </cell>
        </row>
        <row r="221">
          <cell r="A221">
            <v>28.43</v>
          </cell>
        </row>
        <row r="222">
          <cell r="A222">
            <v>28.65</v>
          </cell>
        </row>
        <row r="223">
          <cell r="A223">
            <v>28.5</v>
          </cell>
        </row>
        <row r="224">
          <cell r="A224">
            <v>28.67</v>
          </cell>
        </row>
        <row r="225">
          <cell r="A225">
            <v>30.47</v>
          </cell>
        </row>
        <row r="226">
          <cell r="A226">
            <v>30</v>
          </cell>
        </row>
        <row r="227">
          <cell r="A227">
            <v>28.77</v>
          </cell>
        </row>
        <row r="228">
          <cell r="A228">
            <v>27.58</v>
          </cell>
        </row>
        <row r="229">
          <cell r="A229">
            <v>27.41</v>
          </cell>
        </row>
        <row r="230">
          <cell r="A230">
            <v>25.88</v>
          </cell>
        </row>
        <row r="231">
          <cell r="A231">
            <v>25.73</v>
          </cell>
        </row>
        <row r="232">
          <cell r="A232">
            <v>25.61</v>
          </cell>
        </row>
        <row r="233">
          <cell r="A233">
            <v>27.85</v>
          </cell>
        </row>
        <row r="234">
          <cell r="A234">
            <v>27.2</v>
          </cell>
        </row>
        <row r="235">
          <cell r="A235">
            <v>26.3</v>
          </cell>
        </row>
        <row r="236">
          <cell r="A236">
            <v>26.46</v>
          </cell>
        </row>
        <row r="237">
          <cell r="A237">
            <v>26.7</v>
          </cell>
        </row>
        <row r="238">
          <cell r="A238">
            <v>26.31</v>
          </cell>
        </row>
        <row r="239">
          <cell r="A239">
            <v>26.6</v>
          </cell>
        </row>
        <row r="240">
          <cell r="A240">
            <v>27.06</v>
          </cell>
        </row>
        <row r="241">
          <cell r="A241">
            <v>27.44</v>
          </cell>
        </row>
        <row r="242">
          <cell r="A242">
            <v>27.96</v>
          </cell>
        </row>
        <row r="243">
          <cell r="A243">
            <v>28.1</v>
          </cell>
        </row>
        <row r="244">
          <cell r="A244">
            <v>28.81</v>
          </cell>
        </row>
        <row r="245">
          <cell r="A245">
            <v>28.75</v>
          </cell>
        </row>
        <row r="246">
          <cell r="A246">
            <v>27.52</v>
          </cell>
        </row>
        <row r="247">
          <cell r="A247">
            <v>26.65</v>
          </cell>
        </row>
        <row r="248">
          <cell r="A248">
            <v>25.93</v>
          </cell>
        </row>
        <row r="249">
          <cell r="A249">
            <v>25.9</v>
          </cell>
        </row>
        <row r="250">
          <cell r="A250">
            <v>27.32</v>
          </cell>
        </row>
        <row r="251">
          <cell r="A251">
            <v>26.32</v>
          </cell>
        </row>
        <row r="252">
          <cell r="A252">
            <v>26.46</v>
          </cell>
        </row>
        <row r="253">
          <cell r="A253">
            <v>25.89</v>
          </cell>
        </row>
        <row r="254">
          <cell r="A254">
            <v>25.9</v>
          </cell>
        </row>
        <row r="255">
          <cell r="A255">
            <v>27.04</v>
          </cell>
        </row>
        <row r="256">
          <cell r="A256">
            <v>25.99</v>
          </cell>
        </row>
        <row r="257">
          <cell r="A257">
            <v>25.03</v>
          </cell>
        </row>
        <row r="258">
          <cell r="A258">
            <v>24.71</v>
          </cell>
        </row>
        <row r="259">
          <cell r="A259">
            <v>25.21</v>
          </cell>
        </row>
        <row r="260">
          <cell r="A260">
            <v>24.98</v>
          </cell>
        </row>
        <row r="261">
          <cell r="A261">
            <v>25</v>
          </cell>
        </row>
        <row r="262">
          <cell r="A262">
            <v>24.1</v>
          </cell>
        </row>
        <row r="263">
          <cell r="A263">
            <v>23.88</v>
          </cell>
        </row>
        <row r="264">
          <cell r="A264">
            <v>23.72</v>
          </cell>
        </row>
        <row r="265">
          <cell r="A265">
            <v>23.74</v>
          </cell>
        </row>
        <row r="266">
          <cell r="A266">
            <v>23.8</v>
          </cell>
        </row>
        <row r="267">
          <cell r="A267">
            <v>25.6</v>
          </cell>
        </row>
        <row r="268">
          <cell r="A268">
            <v>23.65</v>
          </cell>
        </row>
        <row r="269">
          <cell r="A269">
            <v>22.39</v>
          </cell>
        </row>
        <row r="270">
          <cell r="A270">
            <v>22.82</v>
          </cell>
        </row>
        <row r="271">
          <cell r="A271">
            <v>23.2</v>
          </cell>
        </row>
        <row r="272">
          <cell r="A272">
            <v>22.17</v>
          </cell>
        </row>
        <row r="273">
          <cell r="A273">
            <v>20.34</v>
          </cell>
        </row>
        <row r="274">
          <cell r="A274">
            <v>20.64</v>
          </cell>
        </row>
        <row r="275">
          <cell r="A275">
            <v>21.21</v>
          </cell>
        </row>
        <row r="276">
          <cell r="A276">
            <v>22.83</v>
          </cell>
        </row>
        <row r="277">
          <cell r="A277">
            <v>22.57</v>
          </cell>
        </row>
        <row r="278">
          <cell r="A278">
            <v>21.79</v>
          </cell>
        </row>
        <row r="279">
          <cell r="A279">
            <v>21.29</v>
          </cell>
        </row>
        <row r="280">
          <cell r="A280">
            <v>21.66</v>
          </cell>
        </row>
        <row r="281">
          <cell r="A281">
            <v>22.03</v>
          </cell>
        </row>
        <row r="282">
          <cell r="A282">
            <v>21.8</v>
          </cell>
        </row>
        <row r="283">
          <cell r="A283">
            <v>21.55</v>
          </cell>
        </row>
        <row r="284">
          <cell r="A284">
            <v>20.91</v>
          </cell>
        </row>
        <row r="285">
          <cell r="A285">
            <v>21.37</v>
          </cell>
        </row>
        <row r="286">
          <cell r="A286">
            <v>21.24</v>
          </cell>
        </row>
        <row r="287">
          <cell r="A287">
            <v>21.95</v>
          </cell>
        </row>
        <row r="288">
          <cell r="A288">
            <v>23.03</v>
          </cell>
        </row>
        <row r="289">
          <cell r="A289">
            <v>22.3</v>
          </cell>
        </row>
        <row r="290">
          <cell r="A290">
            <v>22.8</v>
          </cell>
        </row>
        <row r="291">
          <cell r="A291">
            <v>22.54</v>
          </cell>
        </row>
        <row r="292">
          <cell r="A292">
            <v>23.59</v>
          </cell>
        </row>
        <row r="293">
          <cell r="A293">
            <v>22.46</v>
          </cell>
        </row>
        <row r="294">
          <cell r="A294">
            <v>22.85</v>
          </cell>
        </row>
        <row r="295">
          <cell r="A295">
            <v>22.99</v>
          </cell>
        </row>
        <row r="296">
          <cell r="A296">
            <v>23.79</v>
          </cell>
        </row>
        <row r="297">
          <cell r="A297">
            <v>23.59</v>
          </cell>
        </row>
        <row r="298">
          <cell r="A298">
            <v>23.9</v>
          </cell>
        </row>
        <row r="299">
          <cell r="A299">
            <v>23.61</v>
          </cell>
        </row>
        <row r="300">
          <cell r="A300">
            <v>22.41</v>
          </cell>
        </row>
        <row r="301">
          <cell r="A301">
            <v>21.48</v>
          </cell>
        </row>
        <row r="302">
          <cell r="A302">
            <v>20.83</v>
          </cell>
        </row>
        <row r="303">
          <cell r="A303">
            <v>20.76</v>
          </cell>
        </row>
        <row r="304">
          <cell r="A304">
            <v>21.38</v>
          </cell>
        </row>
        <row r="305">
          <cell r="A305">
            <v>22.04</v>
          </cell>
        </row>
        <row r="306">
          <cell r="A306">
            <v>20.56</v>
          </cell>
        </row>
        <row r="307">
          <cell r="A307">
            <v>21.04</v>
          </cell>
        </row>
        <row r="308">
          <cell r="A308">
            <v>21.27</v>
          </cell>
        </row>
        <row r="309">
          <cell r="A309">
            <v>18.72</v>
          </cell>
        </row>
        <row r="310">
          <cell r="A310">
            <v>19.78</v>
          </cell>
        </row>
        <row r="311">
          <cell r="A311">
            <v>19.53</v>
          </cell>
        </row>
        <row r="312">
          <cell r="A312">
            <v>20.16</v>
          </cell>
        </row>
        <row r="313">
          <cell r="A313">
            <v>20.53</v>
          </cell>
        </row>
        <row r="314">
          <cell r="A314">
            <v>18.59</v>
          </cell>
        </row>
        <row r="315">
          <cell r="A315">
            <v>18.82</v>
          </cell>
        </row>
        <row r="316">
          <cell r="A316">
            <v>19.41</v>
          </cell>
        </row>
        <row r="317">
          <cell r="A317">
            <v>19.079999999999998</v>
          </cell>
        </row>
        <row r="318">
          <cell r="A318">
            <v>19.5</v>
          </cell>
        </row>
        <row r="319">
          <cell r="A319">
            <v>19.41</v>
          </cell>
        </row>
        <row r="320">
          <cell r="A320">
            <v>20.010000000000002</v>
          </cell>
        </row>
        <row r="321">
          <cell r="A321">
            <v>19.91</v>
          </cell>
        </row>
        <row r="322">
          <cell r="A322">
            <v>17.22</v>
          </cell>
        </row>
        <row r="323">
          <cell r="A323">
            <v>14.35</v>
          </cell>
        </row>
        <row r="324">
          <cell r="A324">
            <v>15.38</v>
          </cell>
        </row>
        <row r="325">
          <cell r="A325">
            <v>17.670000000000002</v>
          </cell>
        </row>
        <row r="326">
          <cell r="A326">
            <v>16.2</v>
          </cell>
        </row>
        <row r="327">
          <cell r="A327">
            <v>18.420000000000002</v>
          </cell>
        </row>
        <row r="328">
          <cell r="A328">
            <v>17.39</v>
          </cell>
        </row>
        <row r="329">
          <cell r="A329">
            <v>17.510000000000002</v>
          </cell>
        </row>
        <row r="330">
          <cell r="A330">
            <v>14.68</v>
          </cell>
        </row>
        <row r="331">
          <cell r="A331">
            <v>15.14</v>
          </cell>
        </row>
        <row r="332">
          <cell r="A332">
            <v>14.77</v>
          </cell>
        </row>
        <row r="333">
          <cell r="A333">
            <v>14.05</v>
          </cell>
        </row>
        <row r="334">
          <cell r="A334">
            <v>14.2</v>
          </cell>
        </row>
        <row r="335">
          <cell r="A335">
            <v>14.36</v>
          </cell>
        </row>
        <row r="336">
          <cell r="A336">
            <v>13.27</v>
          </cell>
        </row>
        <row r="337">
          <cell r="A337">
            <v>13.34</v>
          </cell>
        </row>
        <row r="338">
          <cell r="A338">
            <v>15.5</v>
          </cell>
        </row>
        <row r="339">
          <cell r="A339">
            <v>15.7</v>
          </cell>
        </row>
        <row r="340">
          <cell r="A340">
            <v>16.23</v>
          </cell>
        </row>
        <row r="341">
          <cell r="A341">
            <v>15.3</v>
          </cell>
        </row>
        <row r="342">
          <cell r="A342">
            <v>15.67</v>
          </cell>
        </row>
        <row r="343">
          <cell r="A343">
            <v>16.28</v>
          </cell>
        </row>
        <row r="344">
          <cell r="A344">
            <v>16.100000000000001</v>
          </cell>
        </row>
        <row r="345">
          <cell r="A345">
            <v>16.34</v>
          </cell>
        </row>
        <row r="346">
          <cell r="A346">
            <v>17.329999999999998</v>
          </cell>
        </row>
        <row r="347">
          <cell r="A347">
            <v>17.82</v>
          </cell>
        </row>
        <row r="348">
          <cell r="A348">
            <v>17.2</v>
          </cell>
        </row>
        <row r="349">
          <cell r="A349">
            <v>14.93</v>
          </cell>
        </row>
        <row r="350">
          <cell r="A350">
            <v>13.5</v>
          </cell>
        </row>
        <row r="351">
          <cell r="A351">
            <v>14.23</v>
          </cell>
        </row>
        <row r="352">
          <cell r="A352">
            <v>13.67</v>
          </cell>
        </row>
        <row r="353">
          <cell r="A353">
            <v>13.38</v>
          </cell>
        </row>
        <row r="354">
          <cell r="A354">
            <v>14.27</v>
          </cell>
        </row>
        <row r="355">
          <cell r="A355">
            <v>15.02</v>
          </cell>
        </row>
        <row r="356">
          <cell r="A356">
            <v>15.25</v>
          </cell>
        </row>
        <row r="357">
          <cell r="A357">
            <v>16.21</v>
          </cell>
        </row>
        <row r="358">
          <cell r="A358">
            <v>16.920000000000002</v>
          </cell>
        </row>
        <row r="359">
          <cell r="A359">
            <v>16.2</v>
          </cell>
        </row>
        <row r="360">
          <cell r="A360">
            <v>15.19</v>
          </cell>
        </row>
        <row r="361">
          <cell r="A361">
            <v>15.35</v>
          </cell>
        </row>
        <row r="362">
          <cell r="A362">
            <v>14.56</v>
          </cell>
        </row>
        <row r="363">
          <cell r="A363">
            <v>14.8</v>
          </cell>
        </row>
        <row r="364">
          <cell r="A364">
            <v>15.16</v>
          </cell>
        </row>
        <row r="365">
          <cell r="A365">
            <v>15.57</v>
          </cell>
        </row>
      </sheetData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22_Precip"/>
      <sheetName val="data"/>
    </sheetNames>
    <sheetDataSet>
      <sheetData sheetId="0" refreshError="1"/>
      <sheetData sheetId="1">
        <row r="1">
          <cell r="A1">
            <v>0.02</v>
          </cell>
        </row>
        <row r="2">
          <cell r="A2">
            <v>0</v>
          </cell>
        </row>
        <row r="3">
          <cell r="A3">
            <v>0</v>
          </cell>
        </row>
        <row r="4">
          <cell r="A4">
            <v>0.09</v>
          </cell>
        </row>
        <row r="5">
          <cell r="A5">
            <v>5.99</v>
          </cell>
        </row>
        <row r="6">
          <cell r="A6">
            <v>2.87</v>
          </cell>
        </row>
        <row r="7">
          <cell r="A7">
            <v>0</v>
          </cell>
        </row>
        <row r="8">
          <cell r="A8">
            <v>0</v>
          </cell>
        </row>
        <row r="9">
          <cell r="A9">
            <v>0</v>
          </cell>
        </row>
        <row r="10">
          <cell r="A10">
            <v>0</v>
          </cell>
        </row>
        <row r="11">
          <cell r="A11">
            <v>0.68</v>
          </cell>
        </row>
        <row r="12">
          <cell r="A12">
            <v>0.05</v>
          </cell>
        </row>
        <row r="13">
          <cell r="A13">
            <v>1.6</v>
          </cell>
        </row>
        <row r="14">
          <cell r="A14">
            <v>0.48</v>
          </cell>
        </row>
        <row r="15">
          <cell r="A15">
            <v>0.02</v>
          </cell>
        </row>
        <row r="16">
          <cell r="A16">
            <v>0.14000000000000001</v>
          </cell>
        </row>
        <row r="17">
          <cell r="A17">
            <v>0</v>
          </cell>
        </row>
        <row r="18">
          <cell r="A18">
            <v>0.01</v>
          </cell>
        </row>
        <row r="19">
          <cell r="A19">
            <v>0.04</v>
          </cell>
        </row>
        <row r="20">
          <cell r="A20">
            <v>0.06</v>
          </cell>
        </row>
        <row r="21">
          <cell r="A21">
            <v>0.12</v>
          </cell>
        </row>
        <row r="22">
          <cell r="A22">
            <v>0.51</v>
          </cell>
        </row>
        <row r="23">
          <cell r="A23">
            <v>0.2</v>
          </cell>
        </row>
        <row r="24">
          <cell r="A24">
            <v>0.45</v>
          </cell>
        </row>
        <row r="25">
          <cell r="A25">
            <v>1.06</v>
          </cell>
        </row>
        <row r="26">
          <cell r="A26">
            <v>0.13</v>
          </cell>
        </row>
        <row r="27">
          <cell r="A27">
            <v>0.04</v>
          </cell>
        </row>
        <row r="28">
          <cell r="A28">
            <v>0</v>
          </cell>
        </row>
        <row r="29">
          <cell r="A29">
            <v>0</v>
          </cell>
        </row>
        <row r="30">
          <cell r="A30">
            <v>0</v>
          </cell>
        </row>
        <row r="31">
          <cell r="A31">
            <v>0</v>
          </cell>
        </row>
        <row r="32">
          <cell r="A32">
            <v>0</v>
          </cell>
        </row>
        <row r="33">
          <cell r="A33">
            <v>0</v>
          </cell>
        </row>
        <row r="34">
          <cell r="A34">
            <v>0</v>
          </cell>
        </row>
        <row r="35">
          <cell r="A35">
            <v>0</v>
          </cell>
        </row>
        <row r="36">
          <cell r="A36">
            <v>0.06</v>
          </cell>
        </row>
        <row r="37">
          <cell r="A37">
            <v>0.1</v>
          </cell>
        </row>
        <row r="38">
          <cell r="A38">
            <v>0</v>
          </cell>
        </row>
        <row r="39">
          <cell r="A39">
            <v>0</v>
          </cell>
        </row>
        <row r="40">
          <cell r="A40">
            <v>0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0.3</v>
          </cell>
        </row>
        <row r="44">
          <cell r="A44">
            <v>0.06</v>
          </cell>
        </row>
        <row r="45">
          <cell r="A45">
            <v>0.03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>
            <v>0</v>
          </cell>
        </row>
        <row r="49">
          <cell r="A49">
            <v>0</v>
          </cell>
        </row>
        <row r="50">
          <cell r="A50">
            <v>0.08</v>
          </cell>
        </row>
        <row r="51">
          <cell r="A51">
            <v>0.06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0.54</v>
          </cell>
        </row>
        <row r="56">
          <cell r="A56">
            <v>1.58</v>
          </cell>
        </row>
        <row r="57">
          <cell r="A57">
            <v>1.93</v>
          </cell>
        </row>
        <row r="58">
          <cell r="A58">
            <v>1.46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2.4300000000000002</v>
          </cell>
        </row>
        <row r="63">
          <cell r="A63">
            <v>4.84</v>
          </cell>
        </row>
        <row r="64">
          <cell r="A64">
            <v>3.91</v>
          </cell>
        </row>
        <row r="65">
          <cell r="A65">
            <v>3.77</v>
          </cell>
        </row>
        <row r="66">
          <cell r="A66">
            <v>3.1</v>
          </cell>
        </row>
        <row r="67">
          <cell r="A67">
            <v>0.65</v>
          </cell>
        </row>
        <row r="68">
          <cell r="A68">
            <v>0.03</v>
          </cell>
        </row>
        <row r="69">
          <cell r="A69">
            <v>0</v>
          </cell>
        </row>
        <row r="70">
          <cell r="A70">
            <v>1.72</v>
          </cell>
        </row>
        <row r="71">
          <cell r="A71">
            <v>0.23</v>
          </cell>
        </row>
        <row r="72">
          <cell r="A72">
            <v>2.66</v>
          </cell>
        </row>
        <row r="73">
          <cell r="A73">
            <v>0.88</v>
          </cell>
        </row>
        <row r="74">
          <cell r="A74">
            <v>0.34</v>
          </cell>
        </row>
        <row r="75">
          <cell r="A75">
            <v>9.75</v>
          </cell>
        </row>
        <row r="76">
          <cell r="A76">
            <v>4.82</v>
          </cell>
        </row>
        <row r="77">
          <cell r="A77">
            <v>0.3</v>
          </cell>
        </row>
        <row r="78">
          <cell r="A78">
            <v>0.55000000000000004</v>
          </cell>
        </row>
        <row r="79">
          <cell r="A79">
            <v>0.66</v>
          </cell>
        </row>
        <row r="80">
          <cell r="A80">
            <v>6.14</v>
          </cell>
        </row>
        <row r="81">
          <cell r="A81">
            <v>3.09</v>
          </cell>
        </row>
        <row r="82">
          <cell r="A82">
            <v>7.74</v>
          </cell>
        </row>
        <row r="83">
          <cell r="A83">
            <v>3.56</v>
          </cell>
        </row>
        <row r="84">
          <cell r="A84">
            <v>6.88</v>
          </cell>
        </row>
        <row r="85">
          <cell r="A85">
            <v>16.13</v>
          </cell>
        </row>
        <row r="86">
          <cell r="A86">
            <v>0.14000000000000001</v>
          </cell>
        </row>
        <row r="87">
          <cell r="A87">
            <v>0.37</v>
          </cell>
        </row>
        <row r="88">
          <cell r="A88">
            <v>0.15</v>
          </cell>
        </row>
        <row r="89">
          <cell r="A89">
            <v>9.2899999999999991</v>
          </cell>
        </row>
        <row r="90">
          <cell r="A90">
            <v>0.43</v>
          </cell>
        </row>
        <row r="91">
          <cell r="A91">
            <v>0.14000000000000001</v>
          </cell>
        </row>
        <row r="92">
          <cell r="A92">
            <v>0</v>
          </cell>
        </row>
        <row r="93">
          <cell r="A93">
            <v>0.02</v>
          </cell>
        </row>
        <row r="94">
          <cell r="A94">
            <v>7.98</v>
          </cell>
        </row>
        <row r="95">
          <cell r="A95">
            <v>11.46</v>
          </cell>
        </row>
        <row r="96">
          <cell r="A96">
            <v>3.82</v>
          </cell>
        </row>
        <row r="97">
          <cell r="A97">
            <v>0</v>
          </cell>
        </row>
        <row r="98">
          <cell r="A98">
            <v>0</v>
          </cell>
        </row>
        <row r="99">
          <cell r="A99">
            <v>0.01</v>
          </cell>
        </row>
        <row r="100">
          <cell r="A100">
            <v>0.01</v>
          </cell>
        </row>
        <row r="101">
          <cell r="A101">
            <v>0.13</v>
          </cell>
        </row>
        <row r="102">
          <cell r="A102">
            <v>6.29</v>
          </cell>
        </row>
        <row r="103">
          <cell r="A103">
            <v>3</v>
          </cell>
        </row>
        <row r="104">
          <cell r="A104">
            <v>0.31</v>
          </cell>
        </row>
        <row r="105">
          <cell r="A105">
            <v>0</v>
          </cell>
        </row>
        <row r="106">
          <cell r="A106">
            <v>0</v>
          </cell>
        </row>
        <row r="107">
          <cell r="A107">
            <v>0</v>
          </cell>
        </row>
        <row r="108">
          <cell r="A108">
            <v>0.12</v>
          </cell>
        </row>
        <row r="109">
          <cell r="A109">
            <v>0.32</v>
          </cell>
        </row>
        <row r="110">
          <cell r="A110">
            <v>2.29</v>
          </cell>
        </row>
        <row r="111">
          <cell r="A111">
            <v>0</v>
          </cell>
        </row>
        <row r="112">
          <cell r="A112">
            <v>0.64</v>
          </cell>
        </row>
        <row r="113">
          <cell r="A113">
            <v>1.57</v>
          </cell>
        </row>
        <row r="114">
          <cell r="A114">
            <v>0.14000000000000001</v>
          </cell>
        </row>
        <row r="115">
          <cell r="A115">
            <v>0.01</v>
          </cell>
        </row>
        <row r="116">
          <cell r="A116">
            <v>0</v>
          </cell>
        </row>
        <row r="117">
          <cell r="A117">
            <v>6.8</v>
          </cell>
        </row>
        <row r="118">
          <cell r="A118">
            <v>4.7</v>
          </cell>
        </row>
        <row r="119">
          <cell r="A119">
            <v>0.23</v>
          </cell>
        </row>
        <row r="120">
          <cell r="A120">
            <v>0</v>
          </cell>
        </row>
        <row r="121">
          <cell r="A121">
            <v>0.01</v>
          </cell>
        </row>
        <row r="122">
          <cell r="A122">
            <v>0.51</v>
          </cell>
        </row>
        <row r="123">
          <cell r="A123">
            <v>7.04</v>
          </cell>
        </row>
        <row r="124">
          <cell r="A124">
            <v>28.02</v>
          </cell>
        </row>
        <row r="125">
          <cell r="A125">
            <v>1.75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</v>
          </cell>
        </row>
        <row r="129">
          <cell r="A129">
            <v>0</v>
          </cell>
        </row>
        <row r="130">
          <cell r="A130">
            <v>0</v>
          </cell>
        </row>
        <row r="131">
          <cell r="A131">
            <v>0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</v>
          </cell>
        </row>
        <row r="136">
          <cell r="A136">
            <v>0</v>
          </cell>
        </row>
        <row r="137">
          <cell r="A137">
            <v>0</v>
          </cell>
        </row>
        <row r="138">
          <cell r="A138">
            <v>0</v>
          </cell>
        </row>
        <row r="139">
          <cell r="A139">
            <v>0</v>
          </cell>
        </row>
        <row r="140">
          <cell r="A140">
            <v>0</v>
          </cell>
        </row>
        <row r="141">
          <cell r="A141">
            <v>0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</v>
          </cell>
        </row>
        <row r="145">
          <cell r="A145">
            <v>0.01</v>
          </cell>
        </row>
        <row r="146">
          <cell r="A146">
            <v>0</v>
          </cell>
        </row>
        <row r="147">
          <cell r="A147">
            <v>0</v>
          </cell>
        </row>
        <row r="148">
          <cell r="A148">
            <v>0</v>
          </cell>
        </row>
        <row r="149">
          <cell r="A149">
            <v>0</v>
          </cell>
        </row>
        <row r="150">
          <cell r="A150">
            <v>0</v>
          </cell>
        </row>
        <row r="151">
          <cell r="A151">
            <v>0</v>
          </cell>
        </row>
        <row r="152">
          <cell r="A152">
            <v>0</v>
          </cell>
        </row>
        <row r="153">
          <cell r="A153">
            <v>0</v>
          </cell>
        </row>
        <row r="154">
          <cell r="A154">
            <v>0</v>
          </cell>
        </row>
        <row r="155">
          <cell r="A155">
            <v>0</v>
          </cell>
        </row>
        <row r="156">
          <cell r="A156">
            <v>0</v>
          </cell>
        </row>
        <row r="157">
          <cell r="A157">
            <v>0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>
            <v>0</v>
          </cell>
        </row>
        <row r="162">
          <cell r="A162">
            <v>0</v>
          </cell>
        </row>
        <row r="163">
          <cell r="A163">
            <v>0</v>
          </cell>
        </row>
        <row r="164">
          <cell r="A164">
            <v>0</v>
          </cell>
        </row>
        <row r="165">
          <cell r="A165">
            <v>0</v>
          </cell>
        </row>
        <row r="166">
          <cell r="A166">
            <v>0.01</v>
          </cell>
        </row>
        <row r="167">
          <cell r="A167">
            <v>0.04</v>
          </cell>
        </row>
        <row r="168">
          <cell r="A168">
            <v>0</v>
          </cell>
        </row>
        <row r="169">
          <cell r="A169">
            <v>0</v>
          </cell>
        </row>
        <row r="170">
          <cell r="A170">
            <v>0</v>
          </cell>
        </row>
        <row r="171">
          <cell r="A171">
            <v>0.13</v>
          </cell>
        </row>
        <row r="172">
          <cell r="A172">
            <v>3.26</v>
          </cell>
        </row>
        <row r="173">
          <cell r="A173">
            <v>0.17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>
            <v>0</v>
          </cell>
        </row>
        <row r="177">
          <cell r="A177">
            <v>0</v>
          </cell>
        </row>
        <row r="178">
          <cell r="A178">
            <v>0</v>
          </cell>
        </row>
        <row r="179">
          <cell r="A179">
            <v>0</v>
          </cell>
        </row>
        <row r="180">
          <cell r="A180">
            <v>0</v>
          </cell>
        </row>
        <row r="181">
          <cell r="A181">
            <v>0.01</v>
          </cell>
        </row>
        <row r="182">
          <cell r="A182">
            <v>0.02</v>
          </cell>
        </row>
        <row r="183">
          <cell r="A183">
            <v>0.01</v>
          </cell>
        </row>
        <row r="184">
          <cell r="A184">
            <v>0.01</v>
          </cell>
        </row>
        <row r="185">
          <cell r="A185">
            <v>0.01</v>
          </cell>
        </row>
        <row r="186">
          <cell r="A186">
            <v>0.12</v>
          </cell>
        </row>
        <row r="187">
          <cell r="A187">
            <v>0.14000000000000001</v>
          </cell>
        </row>
        <row r="188">
          <cell r="A188">
            <v>0</v>
          </cell>
        </row>
        <row r="189">
          <cell r="A189">
            <v>0</v>
          </cell>
        </row>
        <row r="190">
          <cell r="A190">
            <v>0</v>
          </cell>
        </row>
        <row r="191">
          <cell r="A191">
            <v>0</v>
          </cell>
        </row>
        <row r="192">
          <cell r="A192">
            <v>0</v>
          </cell>
        </row>
        <row r="193">
          <cell r="A193">
            <v>0</v>
          </cell>
        </row>
        <row r="194">
          <cell r="A194">
            <v>0</v>
          </cell>
        </row>
        <row r="195">
          <cell r="A195">
            <v>0</v>
          </cell>
        </row>
        <row r="196">
          <cell r="A196">
            <v>0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0.03</v>
          </cell>
        </row>
        <row r="207">
          <cell r="A207">
            <v>0.26</v>
          </cell>
        </row>
        <row r="208">
          <cell r="A208">
            <v>0.38</v>
          </cell>
        </row>
        <row r="209">
          <cell r="A209">
            <v>0.21</v>
          </cell>
        </row>
        <row r="210">
          <cell r="A210">
            <v>0.26</v>
          </cell>
        </row>
        <row r="211">
          <cell r="A211">
            <v>0.11</v>
          </cell>
        </row>
        <row r="212">
          <cell r="A212">
            <v>0.02</v>
          </cell>
        </row>
        <row r="213">
          <cell r="A213">
            <v>0.01</v>
          </cell>
        </row>
        <row r="214">
          <cell r="A214">
            <v>0.01</v>
          </cell>
        </row>
        <row r="215">
          <cell r="A215">
            <v>0</v>
          </cell>
        </row>
        <row r="216">
          <cell r="A216">
            <v>0.02</v>
          </cell>
        </row>
        <row r="217">
          <cell r="A217">
            <v>0.02</v>
          </cell>
        </row>
        <row r="218">
          <cell r="A218">
            <v>0.01</v>
          </cell>
        </row>
        <row r="219">
          <cell r="A219">
            <v>0.01</v>
          </cell>
        </row>
        <row r="220">
          <cell r="A220">
            <v>0.02</v>
          </cell>
        </row>
        <row r="221">
          <cell r="A221">
            <v>0.04</v>
          </cell>
        </row>
        <row r="222">
          <cell r="A222">
            <v>0.05</v>
          </cell>
        </row>
        <row r="223">
          <cell r="A223">
            <v>0.01</v>
          </cell>
        </row>
        <row r="224">
          <cell r="A224">
            <v>7.0000000000000007E-2</v>
          </cell>
        </row>
        <row r="225">
          <cell r="A225">
            <v>0.04</v>
          </cell>
        </row>
        <row r="226">
          <cell r="A226">
            <v>0.01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0.02</v>
          </cell>
        </row>
        <row r="237">
          <cell r="A237">
            <v>0.1</v>
          </cell>
        </row>
        <row r="238">
          <cell r="A238">
            <v>0.04</v>
          </cell>
        </row>
        <row r="239">
          <cell r="A239">
            <v>0.03</v>
          </cell>
        </row>
        <row r="240">
          <cell r="A240">
            <v>0.03</v>
          </cell>
        </row>
        <row r="241">
          <cell r="A241">
            <v>0.08</v>
          </cell>
        </row>
        <row r="242">
          <cell r="A242">
            <v>0.25</v>
          </cell>
        </row>
        <row r="243">
          <cell r="A243">
            <v>1.1499999999999999</v>
          </cell>
        </row>
        <row r="244">
          <cell r="A244">
            <v>0.01</v>
          </cell>
        </row>
        <row r="245">
          <cell r="A245">
            <v>0</v>
          </cell>
        </row>
        <row r="246">
          <cell r="A246">
            <v>0.16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0.01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0.01</v>
          </cell>
        </row>
        <row r="255">
          <cell r="A255">
            <v>0.06</v>
          </cell>
        </row>
        <row r="256">
          <cell r="A256">
            <v>0.25</v>
          </cell>
        </row>
        <row r="257">
          <cell r="A257">
            <v>0.02</v>
          </cell>
        </row>
        <row r="258">
          <cell r="A258">
            <v>0.01</v>
          </cell>
        </row>
        <row r="259">
          <cell r="A259">
            <v>0</v>
          </cell>
        </row>
        <row r="260">
          <cell r="A260">
            <v>0.04</v>
          </cell>
        </row>
        <row r="261">
          <cell r="A261">
            <v>0.2</v>
          </cell>
        </row>
        <row r="262">
          <cell r="A262">
            <v>0</v>
          </cell>
        </row>
        <row r="263">
          <cell r="A263">
            <v>0.03</v>
          </cell>
        </row>
        <row r="264">
          <cell r="A264">
            <v>0.91</v>
          </cell>
        </row>
        <row r="265">
          <cell r="A265">
            <v>0.09</v>
          </cell>
        </row>
        <row r="266">
          <cell r="A266">
            <v>0.01</v>
          </cell>
        </row>
        <row r="267">
          <cell r="A267">
            <v>0.11</v>
          </cell>
        </row>
        <row r="268">
          <cell r="A268">
            <v>9.81</v>
          </cell>
        </row>
        <row r="269">
          <cell r="A269">
            <v>3.51</v>
          </cell>
        </row>
        <row r="270">
          <cell r="A270">
            <v>0.02</v>
          </cell>
        </row>
        <row r="271">
          <cell r="A271">
            <v>0</v>
          </cell>
        </row>
        <row r="272">
          <cell r="A272">
            <v>0.27</v>
          </cell>
        </row>
        <row r="273">
          <cell r="A273">
            <v>0.35</v>
          </cell>
        </row>
        <row r="274">
          <cell r="A274">
            <v>0</v>
          </cell>
        </row>
        <row r="275">
          <cell r="A275">
            <v>0.02</v>
          </cell>
        </row>
        <row r="276">
          <cell r="A276">
            <v>0.21</v>
          </cell>
        </row>
        <row r="277">
          <cell r="A277">
            <v>0.16</v>
          </cell>
        </row>
        <row r="278">
          <cell r="A278">
            <v>0.47</v>
          </cell>
        </row>
        <row r="279">
          <cell r="A279">
            <v>2.46</v>
          </cell>
        </row>
        <row r="280">
          <cell r="A280">
            <v>0.23</v>
          </cell>
        </row>
        <row r="281">
          <cell r="A281">
            <v>0.28999999999999998</v>
          </cell>
        </row>
        <row r="282">
          <cell r="A282">
            <v>0.37</v>
          </cell>
        </row>
        <row r="283">
          <cell r="A283">
            <v>1.63</v>
          </cell>
        </row>
        <row r="284">
          <cell r="A284">
            <v>0.31</v>
          </cell>
        </row>
        <row r="285">
          <cell r="A285">
            <v>7.0000000000000007E-2</v>
          </cell>
        </row>
        <row r="286">
          <cell r="A286">
            <v>0.01</v>
          </cell>
        </row>
        <row r="287">
          <cell r="A287">
            <v>0</v>
          </cell>
        </row>
        <row r="288">
          <cell r="A288">
            <v>0.02</v>
          </cell>
        </row>
        <row r="289">
          <cell r="A289">
            <v>0.65</v>
          </cell>
        </row>
        <row r="290">
          <cell r="A290">
            <v>0.37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7.0000000000000007E-2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0.67</v>
          </cell>
        </row>
        <row r="314">
          <cell r="A314">
            <v>0.2</v>
          </cell>
        </row>
        <row r="315">
          <cell r="A315">
            <v>2.57</v>
          </cell>
        </row>
        <row r="316">
          <cell r="A316">
            <v>0.04</v>
          </cell>
        </row>
        <row r="317">
          <cell r="A317">
            <v>0.04</v>
          </cell>
        </row>
        <row r="318">
          <cell r="A318">
            <v>0.02</v>
          </cell>
        </row>
        <row r="319">
          <cell r="A319">
            <v>0.1</v>
          </cell>
        </row>
        <row r="320">
          <cell r="A320">
            <v>0.56999999999999995</v>
          </cell>
        </row>
        <row r="321">
          <cell r="A321">
            <v>0.13</v>
          </cell>
        </row>
        <row r="322">
          <cell r="A322">
            <v>3.83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0.28999999999999998</v>
          </cell>
        </row>
        <row r="326">
          <cell r="A326">
            <v>0.06</v>
          </cell>
        </row>
        <row r="327">
          <cell r="A327">
            <v>0.03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0.18</v>
          </cell>
        </row>
        <row r="336">
          <cell r="A336">
            <v>3.76</v>
          </cell>
        </row>
        <row r="337">
          <cell r="A337">
            <v>0.28000000000000003</v>
          </cell>
        </row>
        <row r="338">
          <cell r="A338">
            <v>0.19</v>
          </cell>
        </row>
        <row r="339">
          <cell r="A339">
            <v>1.25</v>
          </cell>
        </row>
        <row r="340">
          <cell r="A340">
            <v>6.95</v>
          </cell>
        </row>
        <row r="341">
          <cell r="A341">
            <v>0.17</v>
          </cell>
        </row>
        <row r="342">
          <cell r="A342">
            <v>1.1299999999999999</v>
          </cell>
        </row>
        <row r="343">
          <cell r="A343">
            <v>29.46</v>
          </cell>
        </row>
        <row r="344">
          <cell r="A344">
            <v>3.77</v>
          </cell>
        </row>
        <row r="345">
          <cell r="A345">
            <v>3.04</v>
          </cell>
        </row>
        <row r="346">
          <cell r="A346">
            <v>0.09</v>
          </cell>
        </row>
        <row r="347">
          <cell r="A347">
            <v>1.04</v>
          </cell>
        </row>
        <row r="348">
          <cell r="A348">
            <v>10.43</v>
          </cell>
        </row>
        <row r="349">
          <cell r="A349">
            <v>2.41</v>
          </cell>
        </row>
        <row r="350">
          <cell r="A350">
            <v>1.1599999999999999</v>
          </cell>
        </row>
        <row r="351">
          <cell r="A351">
            <v>0.09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0.05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</sheetData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22_Humid"/>
      <sheetName val="data"/>
    </sheetNames>
    <sheetDataSet>
      <sheetData sheetId="0" refreshError="1"/>
      <sheetData sheetId="1">
        <row r="1">
          <cell r="A1">
            <v>62.6</v>
          </cell>
        </row>
        <row r="2">
          <cell r="A2">
            <v>55.57</v>
          </cell>
        </row>
        <row r="3">
          <cell r="A3">
            <v>59.87</v>
          </cell>
        </row>
        <row r="4">
          <cell r="A4">
            <v>65.510000000000005</v>
          </cell>
        </row>
        <row r="5">
          <cell r="A5">
            <v>57.96</v>
          </cell>
        </row>
        <row r="6">
          <cell r="A6">
            <v>62.19</v>
          </cell>
        </row>
        <row r="7">
          <cell r="A7">
            <v>55.77</v>
          </cell>
        </row>
        <row r="8">
          <cell r="A8">
            <v>63.23</v>
          </cell>
        </row>
        <row r="9">
          <cell r="A9">
            <v>63.2</v>
          </cell>
        </row>
        <row r="10">
          <cell r="A10">
            <v>67.64</v>
          </cell>
        </row>
        <row r="11">
          <cell r="A11">
            <v>80.53</v>
          </cell>
        </row>
        <row r="12">
          <cell r="A12">
            <v>71.19</v>
          </cell>
        </row>
        <row r="13">
          <cell r="A13">
            <v>75.819999999999993</v>
          </cell>
        </row>
        <row r="14">
          <cell r="A14">
            <v>82.91</v>
          </cell>
        </row>
        <row r="15">
          <cell r="A15">
            <v>76.819999999999993</v>
          </cell>
        </row>
        <row r="16">
          <cell r="A16">
            <v>67.290000000000006</v>
          </cell>
        </row>
        <row r="17">
          <cell r="A17">
            <v>66.95</v>
          </cell>
        </row>
        <row r="18">
          <cell r="A18">
            <v>74.73</v>
          </cell>
        </row>
        <row r="19">
          <cell r="A19">
            <v>74.92</v>
          </cell>
        </row>
        <row r="20">
          <cell r="A20">
            <v>79.19</v>
          </cell>
        </row>
        <row r="21">
          <cell r="A21">
            <v>79.41</v>
          </cell>
        </row>
        <row r="22">
          <cell r="A22">
            <v>85.89</v>
          </cell>
        </row>
        <row r="23">
          <cell r="A23">
            <v>78.239999999999995</v>
          </cell>
        </row>
        <row r="24">
          <cell r="A24">
            <v>82.16</v>
          </cell>
        </row>
        <row r="25">
          <cell r="A25">
            <v>82.79</v>
          </cell>
        </row>
        <row r="26">
          <cell r="A26">
            <v>85.15</v>
          </cell>
        </row>
        <row r="27">
          <cell r="A27">
            <v>86.48</v>
          </cell>
        </row>
        <row r="28">
          <cell r="A28">
            <v>80.28</v>
          </cell>
        </row>
        <row r="29">
          <cell r="A29">
            <v>59.38</v>
          </cell>
        </row>
        <row r="30">
          <cell r="A30">
            <v>51.87</v>
          </cell>
        </row>
        <row r="31">
          <cell r="A31">
            <v>51.01</v>
          </cell>
        </row>
        <row r="32">
          <cell r="A32">
            <v>58.48</v>
          </cell>
        </row>
        <row r="33">
          <cell r="A33">
            <v>55.01</v>
          </cell>
        </row>
        <row r="34">
          <cell r="A34">
            <v>52.23</v>
          </cell>
        </row>
        <row r="35">
          <cell r="A35">
            <v>59.44</v>
          </cell>
        </row>
        <row r="36">
          <cell r="A36">
            <v>74.650000000000006</v>
          </cell>
        </row>
        <row r="37">
          <cell r="A37">
            <v>84</v>
          </cell>
        </row>
        <row r="38">
          <cell r="A38">
            <v>82.4</v>
          </cell>
        </row>
        <row r="39">
          <cell r="A39">
            <v>83.42</v>
          </cell>
        </row>
        <row r="40">
          <cell r="A40">
            <v>80.87</v>
          </cell>
        </row>
        <row r="41">
          <cell r="A41">
            <v>73.239999999999995</v>
          </cell>
        </row>
        <row r="42">
          <cell r="A42">
            <v>71.12</v>
          </cell>
        </row>
        <row r="43">
          <cell r="A43">
            <v>80.66</v>
          </cell>
        </row>
        <row r="44">
          <cell r="A44">
            <v>75.44</v>
          </cell>
        </row>
        <row r="45">
          <cell r="A45">
            <v>65.650000000000006</v>
          </cell>
        </row>
        <row r="46">
          <cell r="A46">
            <v>58.77</v>
          </cell>
        </row>
        <row r="47">
          <cell r="A47">
            <v>54.3</v>
          </cell>
        </row>
        <row r="48">
          <cell r="A48">
            <v>62.31</v>
          </cell>
        </row>
        <row r="49">
          <cell r="A49">
            <v>63.7</v>
          </cell>
        </row>
        <row r="50">
          <cell r="A50">
            <v>69.95</v>
          </cell>
        </row>
        <row r="51">
          <cell r="A51">
            <v>76.67</v>
          </cell>
        </row>
        <row r="52">
          <cell r="A52">
            <v>64.48</v>
          </cell>
        </row>
        <row r="53">
          <cell r="A53">
            <v>55.73</v>
          </cell>
        </row>
        <row r="54">
          <cell r="A54">
            <v>68.63</v>
          </cell>
        </row>
        <row r="55">
          <cell r="A55">
            <v>64.84</v>
          </cell>
        </row>
        <row r="56">
          <cell r="A56">
            <v>76.81</v>
          </cell>
        </row>
        <row r="57">
          <cell r="A57">
            <v>76.98</v>
          </cell>
        </row>
        <row r="58">
          <cell r="A58">
            <v>75.34</v>
          </cell>
        </row>
        <row r="59">
          <cell r="A59">
            <v>72.069999999999993</v>
          </cell>
        </row>
        <row r="60">
          <cell r="A60">
            <v>65.930000000000007</v>
          </cell>
        </row>
        <row r="61">
          <cell r="A61">
            <v>67.069999999999993</v>
          </cell>
        </row>
        <row r="62">
          <cell r="A62">
            <v>66.67</v>
          </cell>
        </row>
        <row r="63">
          <cell r="A63">
            <v>74.36</v>
          </cell>
        </row>
        <row r="64">
          <cell r="A64">
            <v>76.28</v>
          </cell>
        </row>
        <row r="65">
          <cell r="A65">
            <v>81.2</v>
          </cell>
        </row>
        <row r="66">
          <cell r="A66">
            <v>76.98</v>
          </cell>
        </row>
        <row r="67">
          <cell r="A67">
            <v>76.59</v>
          </cell>
        </row>
        <row r="68">
          <cell r="A68">
            <v>78.42</v>
          </cell>
        </row>
        <row r="69">
          <cell r="A69">
            <v>76.569999999999993</v>
          </cell>
        </row>
        <row r="70">
          <cell r="A70">
            <v>77.930000000000007</v>
          </cell>
        </row>
        <row r="71">
          <cell r="A71">
            <v>67.69</v>
          </cell>
        </row>
        <row r="72">
          <cell r="A72">
            <v>74.39</v>
          </cell>
        </row>
        <row r="73">
          <cell r="A73">
            <v>75.81</v>
          </cell>
        </row>
        <row r="74">
          <cell r="A74">
            <v>79.959999999999994</v>
          </cell>
        </row>
        <row r="75">
          <cell r="A75">
            <v>86.81</v>
          </cell>
        </row>
        <row r="76">
          <cell r="A76">
            <v>80.02</v>
          </cell>
        </row>
        <row r="77">
          <cell r="A77">
            <v>73.73</v>
          </cell>
        </row>
        <row r="78">
          <cell r="A78">
            <v>79.790000000000006</v>
          </cell>
        </row>
        <row r="79">
          <cell r="A79">
            <v>88.23</v>
          </cell>
        </row>
        <row r="80">
          <cell r="A80">
            <v>87.14</v>
          </cell>
        </row>
        <row r="81">
          <cell r="A81">
            <v>89.49</v>
          </cell>
        </row>
        <row r="82">
          <cell r="A82">
            <v>92.54</v>
          </cell>
        </row>
        <row r="83">
          <cell r="A83">
            <v>85.3</v>
          </cell>
        </row>
        <row r="84">
          <cell r="A84">
            <v>85.63</v>
          </cell>
        </row>
        <row r="85">
          <cell r="A85">
            <v>86.45</v>
          </cell>
        </row>
        <row r="86">
          <cell r="A86">
            <v>81.150000000000006</v>
          </cell>
        </row>
        <row r="87">
          <cell r="A87">
            <v>80.58</v>
          </cell>
        </row>
        <row r="88">
          <cell r="A88">
            <v>73.849999999999994</v>
          </cell>
        </row>
        <row r="89">
          <cell r="A89">
            <v>80.3</v>
          </cell>
        </row>
        <row r="90">
          <cell r="A90">
            <v>66.569999999999993</v>
          </cell>
        </row>
        <row r="91">
          <cell r="A91">
            <v>62.69</v>
          </cell>
        </row>
        <row r="92">
          <cell r="A92">
            <v>52.25</v>
          </cell>
        </row>
        <row r="93">
          <cell r="A93">
            <v>61.94</v>
          </cell>
        </row>
        <row r="94">
          <cell r="A94">
            <v>83.54</v>
          </cell>
        </row>
        <row r="95">
          <cell r="A95">
            <v>83</v>
          </cell>
        </row>
        <row r="96">
          <cell r="A96">
            <v>72.03</v>
          </cell>
        </row>
        <row r="97">
          <cell r="A97">
            <v>62.14</v>
          </cell>
        </row>
        <row r="98">
          <cell r="A98">
            <v>60.21</v>
          </cell>
        </row>
        <row r="99">
          <cell r="A99">
            <v>66.98</v>
          </cell>
        </row>
        <row r="100">
          <cell r="A100">
            <v>74</v>
          </cell>
        </row>
        <row r="101">
          <cell r="A101">
            <v>74.540000000000006</v>
          </cell>
        </row>
        <row r="102">
          <cell r="A102">
            <v>77.64</v>
          </cell>
        </row>
        <row r="103">
          <cell r="A103">
            <v>72.010000000000005</v>
          </cell>
        </row>
        <row r="104">
          <cell r="A104">
            <v>66.900000000000006</v>
          </cell>
        </row>
        <row r="105">
          <cell r="A105">
            <v>58.21</v>
          </cell>
        </row>
        <row r="106">
          <cell r="A106">
            <v>57.07</v>
          </cell>
        </row>
        <row r="107">
          <cell r="A107">
            <v>61.48</v>
          </cell>
        </row>
        <row r="108">
          <cell r="A108">
            <v>71.45</v>
          </cell>
        </row>
        <row r="109">
          <cell r="A109">
            <v>70.040000000000006</v>
          </cell>
        </row>
        <row r="110">
          <cell r="A110">
            <v>58.37</v>
          </cell>
        </row>
        <row r="111">
          <cell r="A111">
            <v>52.69</v>
          </cell>
        </row>
        <row r="112">
          <cell r="A112">
            <v>67.87</v>
          </cell>
        </row>
        <row r="113">
          <cell r="A113">
            <v>64.94</v>
          </cell>
        </row>
        <row r="114">
          <cell r="A114">
            <v>71.180000000000007</v>
          </cell>
        </row>
        <row r="115">
          <cell r="A115">
            <v>71.959999999999994</v>
          </cell>
        </row>
        <row r="116">
          <cell r="A116">
            <v>66.27</v>
          </cell>
        </row>
        <row r="117">
          <cell r="A117">
            <v>80.91</v>
          </cell>
        </row>
        <row r="118">
          <cell r="A118">
            <v>81.77</v>
          </cell>
        </row>
        <row r="119">
          <cell r="A119">
            <v>73.77</v>
          </cell>
        </row>
        <row r="120">
          <cell r="A120">
            <v>58.4</v>
          </cell>
        </row>
        <row r="121">
          <cell r="A121">
            <v>61.62</v>
          </cell>
        </row>
        <row r="122">
          <cell r="A122">
            <v>64</v>
          </cell>
        </row>
        <row r="123">
          <cell r="A123">
            <v>79.37</v>
          </cell>
        </row>
        <row r="124">
          <cell r="A124">
            <v>83.08</v>
          </cell>
        </row>
        <row r="125">
          <cell r="A125">
            <v>69.66</v>
          </cell>
        </row>
        <row r="126">
          <cell r="A126">
            <v>71.459999999999994</v>
          </cell>
        </row>
        <row r="127">
          <cell r="A127">
            <v>72.3</v>
          </cell>
        </row>
        <row r="128">
          <cell r="A128">
            <v>64.27</v>
          </cell>
        </row>
        <row r="129">
          <cell r="A129">
            <v>65.63</v>
          </cell>
        </row>
        <row r="130">
          <cell r="A130">
            <v>62.09</v>
          </cell>
        </row>
        <row r="131">
          <cell r="A131">
            <v>65.36</v>
          </cell>
        </row>
        <row r="132">
          <cell r="A132">
            <v>67.56</v>
          </cell>
        </row>
        <row r="133">
          <cell r="A133">
            <v>68.78</v>
          </cell>
        </row>
        <row r="134">
          <cell r="A134">
            <v>64.099999999999994</v>
          </cell>
        </row>
        <row r="135">
          <cell r="A135">
            <v>59.47</v>
          </cell>
        </row>
        <row r="136">
          <cell r="A136">
            <v>61.18</v>
          </cell>
        </row>
        <row r="137">
          <cell r="A137">
            <v>61.2</v>
          </cell>
        </row>
        <row r="138">
          <cell r="A138">
            <v>62.07</v>
          </cell>
        </row>
        <row r="139">
          <cell r="A139">
            <v>55.45</v>
          </cell>
        </row>
        <row r="140">
          <cell r="A140">
            <v>57.51</v>
          </cell>
        </row>
        <row r="141">
          <cell r="A141">
            <v>53.63</v>
          </cell>
        </row>
        <row r="142">
          <cell r="A142">
            <v>50.11</v>
          </cell>
        </row>
        <row r="143">
          <cell r="A143">
            <v>53.64</v>
          </cell>
        </row>
        <row r="144">
          <cell r="A144">
            <v>47.12</v>
          </cell>
        </row>
        <row r="145">
          <cell r="A145">
            <v>52.56</v>
          </cell>
        </row>
        <row r="146">
          <cell r="A146">
            <v>61.34</v>
          </cell>
        </row>
        <row r="147">
          <cell r="A147">
            <v>49.33</v>
          </cell>
        </row>
        <row r="148">
          <cell r="A148">
            <v>50</v>
          </cell>
        </row>
        <row r="149">
          <cell r="A149">
            <v>45.37</v>
          </cell>
        </row>
        <row r="150">
          <cell r="A150">
            <v>52.03</v>
          </cell>
        </row>
        <row r="151">
          <cell r="A151">
            <v>55.2</v>
          </cell>
        </row>
        <row r="152">
          <cell r="A152">
            <v>62.58</v>
          </cell>
        </row>
        <row r="153">
          <cell r="A153">
            <v>57.38</v>
          </cell>
        </row>
        <row r="154">
          <cell r="A154">
            <v>56.31</v>
          </cell>
        </row>
        <row r="155">
          <cell r="A155">
            <v>48.3</v>
          </cell>
        </row>
        <row r="156">
          <cell r="A156">
            <v>49.36</v>
          </cell>
        </row>
        <row r="157">
          <cell r="A157">
            <v>48.31</v>
          </cell>
        </row>
        <row r="158">
          <cell r="A158">
            <v>48.02</v>
          </cell>
        </row>
        <row r="159">
          <cell r="A159">
            <v>50.63</v>
          </cell>
        </row>
        <row r="160">
          <cell r="A160">
            <v>62.39</v>
          </cell>
        </row>
        <row r="161">
          <cell r="A161">
            <v>67.150000000000006</v>
          </cell>
        </row>
        <row r="162">
          <cell r="A162">
            <v>56.67</v>
          </cell>
        </row>
        <row r="163">
          <cell r="A163">
            <v>47.86</v>
          </cell>
        </row>
        <row r="164">
          <cell r="A164">
            <v>46.75</v>
          </cell>
        </row>
        <row r="165">
          <cell r="A165">
            <v>46.91</v>
          </cell>
        </row>
        <row r="166">
          <cell r="A166">
            <v>58.26</v>
          </cell>
        </row>
        <row r="167">
          <cell r="A167">
            <v>55.41</v>
          </cell>
        </row>
        <row r="168">
          <cell r="A168">
            <v>44.05</v>
          </cell>
        </row>
        <row r="169">
          <cell r="A169">
            <v>46.94</v>
          </cell>
        </row>
        <row r="170">
          <cell r="A170">
            <v>49.61</v>
          </cell>
        </row>
        <row r="171">
          <cell r="A171">
            <v>45.95</v>
          </cell>
        </row>
        <row r="172">
          <cell r="A172">
            <v>54.41</v>
          </cell>
        </row>
        <row r="173">
          <cell r="A173">
            <v>57.88</v>
          </cell>
        </row>
        <row r="174">
          <cell r="A174">
            <v>54.13</v>
          </cell>
        </row>
        <row r="175">
          <cell r="A175">
            <v>55.38</v>
          </cell>
        </row>
        <row r="176">
          <cell r="A176">
            <v>54.23</v>
          </cell>
        </row>
        <row r="177">
          <cell r="A177">
            <v>50.54</v>
          </cell>
        </row>
        <row r="178">
          <cell r="A178">
            <v>52.83</v>
          </cell>
        </row>
        <row r="179">
          <cell r="A179">
            <v>72.44</v>
          </cell>
        </row>
        <row r="180">
          <cell r="A180">
            <v>65.67</v>
          </cell>
        </row>
        <row r="181">
          <cell r="A181">
            <v>64.02</v>
          </cell>
        </row>
        <row r="182">
          <cell r="A182">
            <v>78.7</v>
          </cell>
        </row>
        <row r="183">
          <cell r="A183">
            <v>71.209999999999994</v>
          </cell>
        </row>
        <row r="184">
          <cell r="A184">
            <v>62.95</v>
          </cell>
        </row>
        <row r="185">
          <cell r="A185">
            <v>64.66</v>
          </cell>
        </row>
        <row r="186">
          <cell r="A186">
            <v>65.98</v>
          </cell>
        </row>
        <row r="187">
          <cell r="A187">
            <v>74.88</v>
          </cell>
        </row>
        <row r="188">
          <cell r="A188">
            <v>69.08</v>
          </cell>
        </row>
        <row r="189">
          <cell r="A189">
            <v>59.8</v>
          </cell>
        </row>
        <row r="190">
          <cell r="A190">
            <v>57.37</v>
          </cell>
        </row>
        <row r="191">
          <cell r="A191">
            <v>61.36</v>
          </cell>
        </row>
        <row r="192">
          <cell r="A192">
            <v>54.81</v>
          </cell>
        </row>
        <row r="193">
          <cell r="A193">
            <v>52.85</v>
          </cell>
        </row>
        <row r="194">
          <cell r="A194">
            <v>47.75</v>
          </cell>
        </row>
        <row r="195">
          <cell r="A195">
            <v>48.37</v>
          </cell>
        </row>
        <row r="196">
          <cell r="A196">
            <v>52.78</v>
          </cell>
        </row>
        <row r="197">
          <cell r="A197">
            <v>49.23</v>
          </cell>
        </row>
        <row r="198">
          <cell r="A198">
            <v>53.39</v>
          </cell>
        </row>
        <row r="199">
          <cell r="A199">
            <v>56.07</v>
          </cell>
        </row>
        <row r="200">
          <cell r="A200">
            <v>56.82</v>
          </cell>
        </row>
        <row r="201">
          <cell r="A201">
            <v>65.760000000000005</v>
          </cell>
        </row>
        <row r="202">
          <cell r="A202">
            <v>65.47</v>
          </cell>
        </row>
        <row r="203">
          <cell r="A203">
            <v>56.3</v>
          </cell>
        </row>
        <row r="204">
          <cell r="A204">
            <v>56.32</v>
          </cell>
        </row>
        <row r="205">
          <cell r="A205">
            <v>51.14</v>
          </cell>
        </row>
        <row r="206">
          <cell r="A206">
            <v>43.9</v>
          </cell>
        </row>
        <row r="207">
          <cell r="A207">
            <v>59.92</v>
          </cell>
        </row>
        <row r="208">
          <cell r="A208">
            <v>75.84</v>
          </cell>
        </row>
        <row r="209">
          <cell r="A209">
            <v>69.02</v>
          </cell>
        </row>
        <row r="210">
          <cell r="A210">
            <v>72.92</v>
          </cell>
        </row>
        <row r="211">
          <cell r="A211">
            <v>78.95</v>
          </cell>
        </row>
        <row r="212">
          <cell r="A212">
            <v>71.290000000000006</v>
          </cell>
        </row>
        <row r="213">
          <cell r="A213">
            <v>67.27</v>
          </cell>
        </row>
        <row r="214">
          <cell r="A214">
            <v>55.25</v>
          </cell>
        </row>
        <row r="215">
          <cell r="A215">
            <v>56.18</v>
          </cell>
        </row>
        <row r="216">
          <cell r="A216">
            <v>59.36</v>
          </cell>
        </row>
        <row r="217">
          <cell r="A217">
            <v>61.01</v>
          </cell>
        </row>
        <row r="218">
          <cell r="A218">
            <v>61.56</v>
          </cell>
        </row>
        <row r="219">
          <cell r="A219">
            <v>58</v>
          </cell>
        </row>
        <row r="220">
          <cell r="A220">
            <v>64.25</v>
          </cell>
        </row>
        <row r="221">
          <cell r="A221">
            <v>61.6</v>
          </cell>
        </row>
        <row r="222">
          <cell r="A222">
            <v>61.13</v>
          </cell>
        </row>
        <row r="223">
          <cell r="A223">
            <v>57.36</v>
          </cell>
        </row>
        <row r="224">
          <cell r="A224">
            <v>58.96</v>
          </cell>
        </row>
        <row r="225">
          <cell r="A225">
            <v>53.63</v>
          </cell>
        </row>
        <row r="226">
          <cell r="A226">
            <v>52.3</v>
          </cell>
        </row>
        <row r="227">
          <cell r="A227">
            <v>44.51</v>
          </cell>
        </row>
        <row r="228">
          <cell r="A228">
            <v>46.29</v>
          </cell>
        </row>
        <row r="229">
          <cell r="A229">
            <v>46.04</v>
          </cell>
        </row>
        <row r="230">
          <cell r="A230">
            <v>59.82</v>
          </cell>
        </row>
        <row r="231">
          <cell r="A231">
            <v>64.52</v>
          </cell>
        </row>
        <row r="232">
          <cell r="A232">
            <v>62.96</v>
          </cell>
        </row>
        <row r="233">
          <cell r="A233">
            <v>48.84</v>
          </cell>
        </row>
        <row r="234">
          <cell r="A234">
            <v>58.71</v>
          </cell>
        </row>
        <row r="235">
          <cell r="A235">
            <v>70.06</v>
          </cell>
        </row>
        <row r="236">
          <cell r="A236">
            <v>68.23</v>
          </cell>
        </row>
        <row r="237">
          <cell r="A237">
            <v>67.400000000000006</v>
          </cell>
        </row>
        <row r="238">
          <cell r="A238">
            <v>72.7</v>
          </cell>
        </row>
        <row r="239">
          <cell r="A239">
            <v>67.72</v>
          </cell>
        </row>
        <row r="240">
          <cell r="A240">
            <v>68.11</v>
          </cell>
        </row>
        <row r="241">
          <cell r="A241">
            <v>67.540000000000006</v>
          </cell>
        </row>
        <row r="242">
          <cell r="A242">
            <v>65.16</v>
          </cell>
        </row>
        <row r="243">
          <cell r="A243">
            <v>70.739999999999995</v>
          </cell>
        </row>
        <row r="244">
          <cell r="A244">
            <v>58.42</v>
          </cell>
        </row>
        <row r="245">
          <cell r="A245">
            <v>46.27</v>
          </cell>
        </row>
        <row r="246">
          <cell r="A246">
            <v>52.67</v>
          </cell>
        </row>
        <row r="247">
          <cell r="A247">
            <v>50.61</v>
          </cell>
        </row>
        <row r="248">
          <cell r="A248">
            <v>58.58</v>
          </cell>
        </row>
        <row r="249">
          <cell r="A249">
            <v>51.69</v>
          </cell>
        </row>
        <row r="250">
          <cell r="A250">
            <v>46.18</v>
          </cell>
        </row>
        <row r="251">
          <cell r="A251">
            <v>43.38</v>
          </cell>
        </row>
        <row r="252">
          <cell r="A252">
            <v>52.52</v>
          </cell>
        </row>
        <row r="253">
          <cell r="A253">
            <v>69.89</v>
          </cell>
        </row>
        <row r="254">
          <cell r="A254">
            <v>67.62</v>
          </cell>
        </row>
        <row r="255">
          <cell r="A255">
            <v>64.34</v>
          </cell>
        </row>
        <row r="256">
          <cell r="A256">
            <v>68.19</v>
          </cell>
        </row>
        <row r="257">
          <cell r="A257">
            <v>61.39</v>
          </cell>
        </row>
        <row r="258">
          <cell r="A258">
            <v>60.01</v>
          </cell>
        </row>
        <row r="259">
          <cell r="A259">
            <v>58.42</v>
          </cell>
        </row>
        <row r="260">
          <cell r="A260">
            <v>71.61</v>
          </cell>
        </row>
        <row r="261">
          <cell r="A261">
            <v>73.400000000000006</v>
          </cell>
        </row>
        <row r="262">
          <cell r="A262">
            <v>67.36</v>
          </cell>
        </row>
        <row r="263">
          <cell r="A263">
            <v>67.06</v>
          </cell>
        </row>
        <row r="264">
          <cell r="A264">
            <v>68.790000000000006</v>
          </cell>
        </row>
        <row r="265">
          <cell r="A265">
            <v>67.78</v>
          </cell>
        </row>
        <row r="266">
          <cell r="A266">
            <v>62.87</v>
          </cell>
        </row>
        <row r="267">
          <cell r="A267">
            <v>56.23</v>
          </cell>
        </row>
        <row r="268">
          <cell r="A268">
            <v>74.790000000000006</v>
          </cell>
        </row>
        <row r="269">
          <cell r="A269">
            <v>68.540000000000006</v>
          </cell>
        </row>
        <row r="270">
          <cell r="A270">
            <v>55.55</v>
          </cell>
        </row>
        <row r="271">
          <cell r="A271">
            <v>49.64</v>
          </cell>
        </row>
        <row r="272">
          <cell r="A272">
            <v>56.63</v>
          </cell>
        </row>
        <row r="273">
          <cell r="A273">
            <v>59.62</v>
          </cell>
        </row>
        <row r="274">
          <cell r="A274">
            <v>57.79</v>
          </cell>
        </row>
        <row r="275">
          <cell r="A275">
            <v>71.28</v>
          </cell>
        </row>
        <row r="276">
          <cell r="A276">
            <v>74.72</v>
          </cell>
        </row>
        <row r="277">
          <cell r="A277">
            <v>72</v>
          </cell>
        </row>
        <row r="278">
          <cell r="A278">
            <v>80.06</v>
          </cell>
        </row>
        <row r="279">
          <cell r="A279">
            <v>81.91</v>
          </cell>
        </row>
        <row r="280">
          <cell r="A280">
            <v>80.5</v>
          </cell>
        </row>
        <row r="281">
          <cell r="A281">
            <v>76.31</v>
          </cell>
        </row>
        <row r="282">
          <cell r="A282">
            <v>82.89</v>
          </cell>
        </row>
        <row r="283">
          <cell r="A283">
            <v>77.260000000000005</v>
          </cell>
        </row>
        <row r="284">
          <cell r="A284">
            <v>79.709999999999994</v>
          </cell>
        </row>
        <row r="285">
          <cell r="A285">
            <v>76.489999999999995</v>
          </cell>
        </row>
        <row r="286">
          <cell r="A286">
            <v>73.989999999999995</v>
          </cell>
        </row>
        <row r="287">
          <cell r="A287">
            <v>58.57</v>
          </cell>
        </row>
        <row r="288">
          <cell r="A288">
            <v>54.66</v>
          </cell>
        </row>
        <row r="289">
          <cell r="A289">
            <v>65.790000000000006</v>
          </cell>
        </row>
        <row r="290">
          <cell r="A290">
            <v>71.569999999999993</v>
          </cell>
        </row>
        <row r="291">
          <cell r="A291">
            <v>81.83</v>
          </cell>
        </row>
        <row r="292">
          <cell r="A292">
            <v>75.64</v>
          </cell>
        </row>
        <row r="293">
          <cell r="A293">
            <v>76.010000000000005</v>
          </cell>
        </row>
        <row r="294">
          <cell r="A294">
            <v>61.66</v>
          </cell>
        </row>
        <row r="295">
          <cell r="A295">
            <v>62.71</v>
          </cell>
        </row>
        <row r="296">
          <cell r="A296">
            <v>57.16</v>
          </cell>
        </row>
        <row r="297">
          <cell r="A297">
            <v>54.8</v>
          </cell>
        </row>
        <row r="298">
          <cell r="A298">
            <v>56.68</v>
          </cell>
        </row>
        <row r="299">
          <cell r="A299">
            <v>55.45</v>
          </cell>
        </row>
        <row r="300">
          <cell r="A300">
            <v>70.47</v>
          </cell>
        </row>
        <row r="301">
          <cell r="A301">
            <v>72.739999999999995</v>
          </cell>
        </row>
        <row r="302">
          <cell r="A302">
            <v>77.33</v>
          </cell>
        </row>
        <row r="303">
          <cell r="A303">
            <v>82.7</v>
          </cell>
        </row>
        <row r="304">
          <cell r="A304">
            <v>71.540000000000006</v>
          </cell>
        </row>
        <row r="305">
          <cell r="A305">
            <v>69.010000000000005</v>
          </cell>
        </row>
        <row r="306">
          <cell r="A306">
            <v>81.290000000000006</v>
          </cell>
        </row>
        <row r="307">
          <cell r="A307">
            <v>63.76</v>
          </cell>
        </row>
        <row r="308">
          <cell r="A308">
            <v>56.49</v>
          </cell>
        </row>
        <row r="309">
          <cell r="A309">
            <v>52.64</v>
          </cell>
        </row>
        <row r="310">
          <cell r="A310">
            <v>64.88</v>
          </cell>
        </row>
        <row r="311">
          <cell r="A311">
            <v>63.13</v>
          </cell>
        </row>
        <row r="312">
          <cell r="A312">
            <v>64.349999999999994</v>
          </cell>
        </row>
        <row r="313">
          <cell r="A313">
            <v>62.11</v>
          </cell>
        </row>
        <row r="314">
          <cell r="A314">
            <v>69.790000000000006</v>
          </cell>
        </row>
        <row r="315">
          <cell r="A315">
            <v>81.77</v>
          </cell>
        </row>
        <row r="316">
          <cell r="A316">
            <v>81.650000000000006</v>
          </cell>
        </row>
        <row r="317">
          <cell r="A317">
            <v>79.25</v>
          </cell>
        </row>
        <row r="318">
          <cell r="A318">
            <v>70.430000000000007</v>
          </cell>
        </row>
        <row r="319">
          <cell r="A319">
            <v>70.36</v>
          </cell>
        </row>
        <row r="320">
          <cell r="A320">
            <v>73.709999999999994</v>
          </cell>
        </row>
        <row r="321">
          <cell r="A321">
            <v>71.599999999999994</v>
          </cell>
        </row>
        <row r="322">
          <cell r="A322">
            <v>71.7</v>
          </cell>
        </row>
        <row r="323">
          <cell r="A323">
            <v>57.02</v>
          </cell>
        </row>
        <row r="324">
          <cell r="A324">
            <v>62.59</v>
          </cell>
        </row>
        <row r="325">
          <cell r="A325">
            <v>69.819999999999993</v>
          </cell>
        </row>
        <row r="326">
          <cell r="A326">
            <v>60.24</v>
          </cell>
        </row>
        <row r="327">
          <cell r="A327">
            <v>72.02</v>
          </cell>
        </row>
        <row r="328">
          <cell r="A328">
            <v>78.17</v>
          </cell>
        </row>
        <row r="329">
          <cell r="A329">
            <v>71.62</v>
          </cell>
        </row>
        <row r="330">
          <cell r="A330">
            <v>58.46</v>
          </cell>
        </row>
        <row r="331">
          <cell r="A331">
            <v>70.88</v>
          </cell>
        </row>
        <row r="332">
          <cell r="A332">
            <v>58.87</v>
          </cell>
        </row>
        <row r="333">
          <cell r="A333">
            <v>52.14</v>
          </cell>
        </row>
        <row r="334">
          <cell r="A334">
            <v>59.79</v>
          </cell>
        </row>
        <row r="335">
          <cell r="A335">
            <v>73.900000000000006</v>
          </cell>
        </row>
        <row r="336">
          <cell r="A336">
            <v>84.65</v>
          </cell>
        </row>
        <row r="337">
          <cell r="A337">
            <v>75.58</v>
          </cell>
        </row>
        <row r="338">
          <cell r="A338">
            <v>77.77</v>
          </cell>
        </row>
        <row r="339">
          <cell r="A339">
            <v>90.82</v>
          </cell>
        </row>
        <row r="340">
          <cell r="A340">
            <v>86.91</v>
          </cell>
        </row>
        <row r="341">
          <cell r="A341">
            <v>83.15</v>
          </cell>
        </row>
        <row r="342">
          <cell r="A342">
            <v>86.62</v>
          </cell>
        </row>
        <row r="343">
          <cell r="A343">
            <v>92.71</v>
          </cell>
        </row>
        <row r="344">
          <cell r="A344">
            <v>78.239999999999995</v>
          </cell>
        </row>
        <row r="345">
          <cell r="A345">
            <v>85.99</v>
          </cell>
        </row>
        <row r="346">
          <cell r="A346">
            <v>79.680000000000007</v>
          </cell>
        </row>
        <row r="347">
          <cell r="A347">
            <v>85.87</v>
          </cell>
        </row>
        <row r="348">
          <cell r="A348">
            <v>90.51</v>
          </cell>
        </row>
        <row r="349">
          <cell r="A349">
            <v>85.39</v>
          </cell>
        </row>
        <row r="350">
          <cell r="A350">
            <v>82.99</v>
          </cell>
        </row>
        <row r="351">
          <cell r="A351">
            <v>80.7</v>
          </cell>
        </row>
        <row r="352">
          <cell r="A352">
            <v>89</v>
          </cell>
        </row>
        <row r="353">
          <cell r="A353">
            <v>86.49</v>
          </cell>
        </row>
        <row r="354">
          <cell r="A354">
            <v>79.05</v>
          </cell>
        </row>
        <row r="355">
          <cell r="A355">
            <v>79.55</v>
          </cell>
        </row>
        <row r="356">
          <cell r="A356">
            <v>74.7</v>
          </cell>
        </row>
        <row r="357">
          <cell r="A357">
            <v>71.17</v>
          </cell>
        </row>
        <row r="358">
          <cell r="A358">
            <v>72.05</v>
          </cell>
        </row>
        <row r="359">
          <cell r="A359">
            <v>76.040000000000006</v>
          </cell>
        </row>
        <row r="360">
          <cell r="A360">
            <v>76.77</v>
          </cell>
        </row>
        <row r="361">
          <cell r="A361">
            <v>68.08</v>
          </cell>
        </row>
        <row r="362">
          <cell r="A362">
            <v>66.849999999999994</v>
          </cell>
        </row>
        <row r="363">
          <cell r="A363">
            <v>64.41</v>
          </cell>
        </row>
        <row r="364">
          <cell r="A364">
            <v>69.69</v>
          </cell>
        </row>
        <row r="365">
          <cell r="A365">
            <v>68.599999999999994</v>
          </cell>
        </row>
      </sheetData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22_WSpeed"/>
      <sheetName val="data"/>
    </sheetNames>
    <sheetDataSet>
      <sheetData sheetId="0" refreshError="1"/>
      <sheetData sheetId="1">
        <row r="1">
          <cell r="A1">
            <v>1.58</v>
          </cell>
        </row>
        <row r="2">
          <cell r="A2">
            <v>1.33</v>
          </cell>
        </row>
        <row r="3">
          <cell r="A3">
            <v>1.27</v>
          </cell>
        </row>
        <row r="4">
          <cell r="A4">
            <v>3.8</v>
          </cell>
        </row>
        <row r="5">
          <cell r="A5">
            <v>3.35</v>
          </cell>
        </row>
        <row r="6">
          <cell r="A6">
            <v>2.35</v>
          </cell>
        </row>
        <row r="7">
          <cell r="A7">
            <v>2.2400000000000002</v>
          </cell>
        </row>
        <row r="8">
          <cell r="A8">
            <v>2.75</v>
          </cell>
        </row>
        <row r="9">
          <cell r="A9">
            <v>3.02</v>
          </cell>
        </row>
        <row r="10">
          <cell r="A10">
            <v>2.92</v>
          </cell>
        </row>
        <row r="11">
          <cell r="A11">
            <v>4.17</v>
          </cell>
        </row>
        <row r="12">
          <cell r="A12">
            <v>3.46</v>
          </cell>
        </row>
        <row r="13">
          <cell r="A13">
            <v>5.14</v>
          </cell>
        </row>
        <row r="14">
          <cell r="A14">
            <v>5.21</v>
          </cell>
        </row>
        <row r="15">
          <cell r="A15">
            <v>2.97</v>
          </cell>
        </row>
        <row r="16">
          <cell r="A16">
            <v>1.57</v>
          </cell>
        </row>
        <row r="17">
          <cell r="A17">
            <v>2.87</v>
          </cell>
        </row>
        <row r="18">
          <cell r="A18">
            <v>2.9</v>
          </cell>
        </row>
        <row r="19">
          <cell r="A19">
            <v>2.81</v>
          </cell>
        </row>
        <row r="20">
          <cell r="A20">
            <v>3</v>
          </cell>
        </row>
        <row r="21">
          <cell r="A21">
            <v>3.09</v>
          </cell>
        </row>
        <row r="22">
          <cell r="A22">
            <v>4.7300000000000004</v>
          </cell>
        </row>
        <row r="23">
          <cell r="A23">
            <v>5.05</v>
          </cell>
        </row>
        <row r="24">
          <cell r="A24">
            <v>5.57</v>
          </cell>
        </row>
        <row r="25">
          <cell r="A25">
            <v>7.57</v>
          </cell>
        </row>
        <row r="26">
          <cell r="A26">
            <v>5.93</v>
          </cell>
        </row>
        <row r="27">
          <cell r="A27">
            <v>5.15</v>
          </cell>
        </row>
        <row r="28">
          <cell r="A28">
            <v>5.68</v>
          </cell>
        </row>
        <row r="29">
          <cell r="A29">
            <v>4.66</v>
          </cell>
        </row>
        <row r="30">
          <cell r="A30">
            <v>2.74</v>
          </cell>
        </row>
        <row r="31">
          <cell r="A31">
            <v>2.6</v>
          </cell>
        </row>
        <row r="32">
          <cell r="A32">
            <v>3.73</v>
          </cell>
        </row>
        <row r="33">
          <cell r="A33">
            <v>2.4</v>
          </cell>
        </row>
        <row r="34">
          <cell r="A34">
            <v>1.38</v>
          </cell>
        </row>
        <row r="35">
          <cell r="A35">
            <v>1.55</v>
          </cell>
        </row>
        <row r="36">
          <cell r="A36">
            <v>3.68</v>
          </cell>
        </row>
        <row r="37">
          <cell r="A37">
            <v>4.08</v>
          </cell>
        </row>
        <row r="38">
          <cell r="A38">
            <v>2.31</v>
          </cell>
        </row>
        <row r="39">
          <cell r="A39">
            <v>4.62</v>
          </cell>
        </row>
        <row r="40">
          <cell r="A40">
            <v>3.63</v>
          </cell>
        </row>
        <row r="41">
          <cell r="A41">
            <v>2.58</v>
          </cell>
        </row>
        <row r="42">
          <cell r="A42">
            <v>1.89</v>
          </cell>
        </row>
        <row r="43">
          <cell r="A43">
            <v>2.33</v>
          </cell>
        </row>
        <row r="44">
          <cell r="A44">
            <v>2.15</v>
          </cell>
        </row>
        <row r="45">
          <cell r="A45">
            <v>2.89</v>
          </cell>
        </row>
        <row r="46">
          <cell r="A46">
            <v>3.31</v>
          </cell>
        </row>
        <row r="47">
          <cell r="A47">
            <v>2.11</v>
          </cell>
        </row>
        <row r="48">
          <cell r="A48">
            <v>1.98</v>
          </cell>
        </row>
        <row r="49">
          <cell r="A49">
            <v>1.71</v>
          </cell>
        </row>
        <row r="50">
          <cell r="A50">
            <v>4.05</v>
          </cell>
        </row>
        <row r="51">
          <cell r="A51">
            <v>4.45</v>
          </cell>
        </row>
        <row r="52">
          <cell r="A52">
            <v>2.0099999999999998</v>
          </cell>
        </row>
        <row r="53">
          <cell r="A53">
            <v>3.39</v>
          </cell>
        </row>
        <row r="54">
          <cell r="A54">
            <v>4.67</v>
          </cell>
        </row>
        <row r="55">
          <cell r="A55">
            <v>3.36</v>
          </cell>
        </row>
        <row r="56">
          <cell r="A56">
            <v>6.16</v>
          </cell>
        </row>
        <row r="57">
          <cell r="A57">
            <v>7.29</v>
          </cell>
        </row>
        <row r="58">
          <cell r="A58">
            <v>5.45</v>
          </cell>
        </row>
        <row r="59">
          <cell r="A59">
            <v>3.86</v>
          </cell>
        </row>
        <row r="60">
          <cell r="A60">
            <v>2.17</v>
          </cell>
        </row>
        <row r="61">
          <cell r="A61">
            <v>2.17</v>
          </cell>
        </row>
        <row r="62">
          <cell r="A62">
            <v>2.69</v>
          </cell>
        </row>
        <row r="63">
          <cell r="A63">
            <v>4.9800000000000004</v>
          </cell>
        </row>
        <row r="64">
          <cell r="A64">
            <v>1.97</v>
          </cell>
        </row>
        <row r="65">
          <cell r="A65">
            <v>3.11</v>
          </cell>
        </row>
        <row r="66">
          <cell r="A66">
            <v>2.56</v>
          </cell>
        </row>
        <row r="67">
          <cell r="A67">
            <v>1.42</v>
          </cell>
        </row>
        <row r="68">
          <cell r="A68">
            <v>3.24</v>
          </cell>
        </row>
        <row r="69">
          <cell r="A69">
            <v>3.05</v>
          </cell>
        </row>
        <row r="70">
          <cell r="A70">
            <v>3.23</v>
          </cell>
        </row>
        <row r="71">
          <cell r="A71">
            <v>2.4900000000000002</v>
          </cell>
        </row>
        <row r="72">
          <cell r="A72">
            <v>2.25</v>
          </cell>
        </row>
        <row r="73">
          <cell r="A73">
            <v>4.67</v>
          </cell>
        </row>
        <row r="74">
          <cell r="A74">
            <v>6.71</v>
          </cell>
        </row>
        <row r="75">
          <cell r="A75">
            <v>4.5599999999999996</v>
          </cell>
        </row>
        <row r="76">
          <cell r="A76">
            <v>5.65</v>
          </cell>
        </row>
        <row r="77">
          <cell r="A77">
            <v>5.53</v>
          </cell>
        </row>
        <row r="78">
          <cell r="A78">
            <v>5.3</v>
          </cell>
        </row>
        <row r="79">
          <cell r="A79">
            <v>6.09</v>
          </cell>
        </row>
        <row r="80">
          <cell r="A80">
            <v>4.07</v>
          </cell>
        </row>
        <row r="81">
          <cell r="A81">
            <v>5.62</v>
          </cell>
        </row>
        <row r="82">
          <cell r="A82">
            <v>8.0500000000000007</v>
          </cell>
        </row>
        <row r="83">
          <cell r="A83">
            <v>7.34</v>
          </cell>
        </row>
        <row r="84">
          <cell r="A84">
            <v>7.22</v>
          </cell>
        </row>
        <row r="85">
          <cell r="A85">
            <v>5.97</v>
          </cell>
        </row>
        <row r="86">
          <cell r="A86">
            <v>5.69</v>
          </cell>
        </row>
        <row r="87">
          <cell r="A87">
            <v>6.4</v>
          </cell>
        </row>
        <row r="88">
          <cell r="A88">
            <v>3.95</v>
          </cell>
        </row>
        <row r="89">
          <cell r="A89">
            <v>2.0099999999999998</v>
          </cell>
        </row>
        <row r="90">
          <cell r="A90">
            <v>3.78</v>
          </cell>
        </row>
        <row r="91">
          <cell r="A91">
            <v>2.68</v>
          </cell>
        </row>
        <row r="92">
          <cell r="A92">
            <v>4.1399999999999997</v>
          </cell>
        </row>
        <row r="93">
          <cell r="A93">
            <v>6.8</v>
          </cell>
        </row>
        <row r="94">
          <cell r="A94">
            <v>10.74</v>
          </cell>
        </row>
        <row r="95">
          <cell r="A95">
            <v>7.21</v>
          </cell>
        </row>
        <row r="96">
          <cell r="A96">
            <v>2.65</v>
          </cell>
        </row>
        <row r="97">
          <cell r="A97">
            <v>3.17</v>
          </cell>
        </row>
        <row r="98">
          <cell r="A98">
            <v>2.42</v>
          </cell>
        </row>
        <row r="99">
          <cell r="A99">
            <v>1.72</v>
          </cell>
        </row>
        <row r="100">
          <cell r="A100">
            <v>4.53</v>
          </cell>
        </row>
        <row r="101">
          <cell r="A101">
            <v>3.91</v>
          </cell>
        </row>
        <row r="102">
          <cell r="A102">
            <v>2.72</v>
          </cell>
        </row>
        <row r="103">
          <cell r="A103">
            <v>2.52</v>
          </cell>
        </row>
        <row r="104">
          <cell r="A104">
            <v>4.01</v>
          </cell>
        </row>
        <row r="105">
          <cell r="A105">
            <v>3.04</v>
          </cell>
        </row>
        <row r="106">
          <cell r="A106">
            <v>2.44</v>
          </cell>
        </row>
        <row r="107">
          <cell r="A107">
            <v>2.14</v>
          </cell>
        </row>
        <row r="108">
          <cell r="A108">
            <v>2.15</v>
          </cell>
        </row>
        <row r="109">
          <cell r="A109">
            <v>3.16</v>
          </cell>
        </row>
        <row r="110">
          <cell r="A110">
            <v>5.63</v>
          </cell>
        </row>
        <row r="111">
          <cell r="A111">
            <v>4.05</v>
          </cell>
        </row>
        <row r="112">
          <cell r="A112">
            <v>5.42</v>
          </cell>
        </row>
        <row r="113">
          <cell r="A113">
            <v>6.02</v>
          </cell>
        </row>
        <row r="114">
          <cell r="A114">
            <v>2.02</v>
          </cell>
        </row>
        <row r="115">
          <cell r="A115">
            <v>2.0499999999999998</v>
          </cell>
        </row>
        <row r="116">
          <cell r="A116">
            <v>3.21</v>
          </cell>
        </row>
        <row r="117">
          <cell r="A117">
            <v>2.12</v>
          </cell>
        </row>
        <row r="118">
          <cell r="A118">
            <v>2.94</v>
          </cell>
        </row>
        <row r="119">
          <cell r="A119">
            <v>4.49</v>
          </cell>
        </row>
        <row r="120">
          <cell r="A120">
            <v>2.41</v>
          </cell>
        </row>
        <row r="121">
          <cell r="A121">
            <v>2.4500000000000002</v>
          </cell>
        </row>
        <row r="122">
          <cell r="A122">
            <v>2.59</v>
          </cell>
        </row>
        <row r="123">
          <cell r="A123">
            <v>1.98</v>
          </cell>
        </row>
        <row r="124">
          <cell r="A124">
            <v>2.86</v>
          </cell>
        </row>
        <row r="125">
          <cell r="A125">
            <v>3.66</v>
          </cell>
        </row>
        <row r="126">
          <cell r="A126">
            <v>2.31</v>
          </cell>
        </row>
        <row r="127">
          <cell r="A127">
            <v>2.44</v>
          </cell>
        </row>
        <row r="128">
          <cell r="A128">
            <v>1.96</v>
          </cell>
        </row>
        <row r="129">
          <cell r="A129">
            <v>3.69</v>
          </cell>
        </row>
        <row r="130">
          <cell r="A130">
            <v>2.98</v>
          </cell>
        </row>
        <row r="131">
          <cell r="A131">
            <v>3.9</v>
          </cell>
        </row>
        <row r="132">
          <cell r="A132">
            <v>4.26</v>
          </cell>
        </row>
        <row r="133">
          <cell r="A133">
            <v>1.84</v>
          </cell>
        </row>
        <row r="134">
          <cell r="A134">
            <v>3.15</v>
          </cell>
        </row>
        <row r="135">
          <cell r="A135">
            <v>2.1800000000000002</v>
          </cell>
        </row>
        <row r="136">
          <cell r="A136">
            <v>1.89</v>
          </cell>
        </row>
        <row r="137">
          <cell r="A137">
            <v>1.43</v>
          </cell>
        </row>
        <row r="138">
          <cell r="A138">
            <v>3.14</v>
          </cell>
        </row>
        <row r="139">
          <cell r="A139">
            <v>5.51</v>
          </cell>
        </row>
        <row r="140">
          <cell r="A140">
            <v>6.69</v>
          </cell>
        </row>
        <row r="141">
          <cell r="A141">
            <v>4.59</v>
          </cell>
        </row>
        <row r="142">
          <cell r="A142">
            <v>2.68</v>
          </cell>
        </row>
        <row r="143">
          <cell r="A143">
            <v>2.46</v>
          </cell>
        </row>
        <row r="144">
          <cell r="A144">
            <v>3.54</v>
          </cell>
        </row>
        <row r="145">
          <cell r="A145">
            <v>4.07</v>
          </cell>
        </row>
        <row r="146">
          <cell r="A146">
            <v>2.82</v>
          </cell>
        </row>
        <row r="147">
          <cell r="A147">
            <v>1.6</v>
          </cell>
        </row>
        <row r="148">
          <cell r="A148">
            <v>1.75</v>
          </cell>
        </row>
        <row r="149">
          <cell r="A149">
            <v>4.21</v>
          </cell>
        </row>
        <row r="150">
          <cell r="A150">
            <v>3.49</v>
          </cell>
        </row>
        <row r="151">
          <cell r="A151">
            <v>1.58</v>
          </cell>
        </row>
        <row r="152">
          <cell r="A152">
            <v>1.87</v>
          </cell>
        </row>
        <row r="153">
          <cell r="A153">
            <v>1.94</v>
          </cell>
        </row>
        <row r="154">
          <cell r="A154">
            <v>2.96</v>
          </cell>
        </row>
        <row r="155">
          <cell r="A155">
            <v>3.96</v>
          </cell>
        </row>
        <row r="156">
          <cell r="A156">
            <v>1.86</v>
          </cell>
        </row>
        <row r="157">
          <cell r="A157">
            <v>1.83</v>
          </cell>
        </row>
        <row r="158">
          <cell r="A158">
            <v>1.76</v>
          </cell>
        </row>
        <row r="159">
          <cell r="A159">
            <v>2.13</v>
          </cell>
        </row>
        <row r="160">
          <cell r="A160">
            <v>4.41</v>
          </cell>
        </row>
        <row r="161">
          <cell r="A161">
            <v>3.96</v>
          </cell>
        </row>
        <row r="162">
          <cell r="A162">
            <v>4.8499999999999996</v>
          </cell>
        </row>
        <row r="163">
          <cell r="A163">
            <v>3.99</v>
          </cell>
        </row>
        <row r="164">
          <cell r="A164">
            <v>3.23</v>
          </cell>
        </row>
        <row r="165">
          <cell r="A165">
            <v>1.96</v>
          </cell>
        </row>
        <row r="166">
          <cell r="A166">
            <v>2.76</v>
          </cell>
        </row>
        <row r="167">
          <cell r="A167">
            <v>3.59</v>
          </cell>
        </row>
        <row r="168">
          <cell r="A168">
            <v>4.0999999999999996</v>
          </cell>
        </row>
        <row r="169">
          <cell r="A169">
            <v>3.56</v>
          </cell>
        </row>
        <row r="170">
          <cell r="A170">
            <v>3.32</v>
          </cell>
        </row>
        <row r="171">
          <cell r="A171">
            <v>4.0599999999999996</v>
          </cell>
        </row>
        <row r="172">
          <cell r="A172">
            <v>4.71</v>
          </cell>
        </row>
        <row r="173">
          <cell r="A173">
            <v>5.35</v>
          </cell>
        </row>
        <row r="174">
          <cell r="A174">
            <v>4.3099999999999996</v>
          </cell>
        </row>
        <row r="175">
          <cell r="A175">
            <v>2.38</v>
          </cell>
        </row>
        <row r="176">
          <cell r="A176">
            <v>2.2200000000000002</v>
          </cell>
        </row>
        <row r="177">
          <cell r="A177">
            <v>2.37</v>
          </cell>
        </row>
        <row r="178">
          <cell r="A178">
            <v>2.42</v>
          </cell>
        </row>
        <row r="179">
          <cell r="A179">
            <v>2.13</v>
          </cell>
        </row>
        <row r="180">
          <cell r="A180">
            <v>1.57</v>
          </cell>
        </row>
        <row r="181">
          <cell r="A181">
            <v>2.0099999999999998</v>
          </cell>
        </row>
        <row r="182">
          <cell r="A182">
            <v>4.0599999999999996</v>
          </cell>
        </row>
        <row r="183">
          <cell r="A183">
            <v>4.67</v>
          </cell>
        </row>
        <row r="184">
          <cell r="A184">
            <v>1.96</v>
          </cell>
        </row>
        <row r="185">
          <cell r="A185">
            <v>2.13</v>
          </cell>
        </row>
        <row r="186">
          <cell r="A186">
            <v>2.4</v>
          </cell>
        </row>
        <row r="187">
          <cell r="A187">
            <v>2.88</v>
          </cell>
        </row>
        <row r="188">
          <cell r="A188">
            <v>3.62</v>
          </cell>
        </row>
        <row r="189">
          <cell r="A189">
            <v>2.99</v>
          </cell>
        </row>
        <row r="190">
          <cell r="A190">
            <v>3.33</v>
          </cell>
        </row>
        <row r="191">
          <cell r="A191">
            <v>3.05</v>
          </cell>
        </row>
        <row r="192">
          <cell r="A192">
            <v>4.5599999999999996</v>
          </cell>
        </row>
        <row r="193">
          <cell r="A193">
            <v>4.7</v>
          </cell>
        </row>
        <row r="194">
          <cell r="A194">
            <v>2.64</v>
          </cell>
        </row>
        <row r="195">
          <cell r="A195">
            <v>2.7</v>
          </cell>
        </row>
        <row r="196">
          <cell r="A196">
            <v>3.51</v>
          </cell>
        </row>
        <row r="197">
          <cell r="A197">
            <v>3.29</v>
          </cell>
        </row>
        <row r="198">
          <cell r="A198">
            <v>3.4</v>
          </cell>
        </row>
        <row r="199">
          <cell r="A199">
            <v>3.21</v>
          </cell>
        </row>
        <row r="200">
          <cell r="A200">
            <v>2.44</v>
          </cell>
        </row>
        <row r="201">
          <cell r="A201">
            <v>2.81</v>
          </cell>
        </row>
        <row r="202">
          <cell r="A202">
            <v>3.96</v>
          </cell>
        </row>
        <row r="203">
          <cell r="A203">
            <v>1.91</v>
          </cell>
        </row>
        <row r="204">
          <cell r="A204">
            <v>1.65</v>
          </cell>
        </row>
        <row r="205">
          <cell r="A205">
            <v>1.92</v>
          </cell>
        </row>
        <row r="206">
          <cell r="A206">
            <v>1.78</v>
          </cell>
        </row>
        <row r="207">
          <cell r="A207">
            <v>2.96</v>
          </cell>
        </row>
        <row r="208">
          <cell r="A208">
            <v>2.34</v>
          </cell>
        </row>
        <row r="209">
          <cell r="A209">
            <v>2.08</v>
          </cell>
        </row>
        <row r="210">
          <cell r="A210">
            <v>2.41</v>
          </cell>
        </row>
        <row r="211">
          <cell r="A211">
            <v>4.9800000000000004</v>
          </cell>
        </row>
        <row r="212">
          <cell r="A212">
            <v>4.67</v>
          </cell>
        </row>
        <row r="213">
          <cell r="A213">
            <v>2.81</v>
          </cell>
        </row>
        <row r="214">
          <cell r="A214">
            <v>2.72</v>
          </cell>
        </row>
        <row r="215">
          <cell r="A215">
            <v>3.29</v>
          </cell>
        </row>
        <row r="216">
          <cell r="A216">
            <v>4.75</v>
          </cell>
        </row>
        <row r="217">
          <cell r="A217">
            <v>4.6100000000000003</v>
          </cell>
        </row>
        <row r="218">
          <cell r="A218">
            <v>4.1100000000000003</v>
          </cell>
        </row>
        <row r="219">
          <cell r="A219">
            <v>2.41</v>
          </cell>
        </row>
        <row r="220">
          <cell r="A220">
            <v>2.56</v>
          </cell>
        </row>
        <row r="221">
          <cell r="A221">
            <v>5.42</v>
          </cell>
        </row>
        <row r="222">
          <cell r="A222">
            <v>6.28</v>
          </cell>
        </row>
        <row r="223">
          <cell r="A223">
            <v>4.71</v>
          </cell>
        </row>
        <row r="224">
          <cell r="A224">
            <v>2.2200000000000002</v>
          </cell>
        </row>
        <row r="225">
          <cell r="A225">
            <v>2.61</v>
          </cell>
        </row>
        <row r="226">
          <cell r="A226">
            <v>2.97</v>
          </cell>
        </row>
        <row r="227">
          <cell r="A227">
            <v>3.85</v>
          </cell>
        </row>
        <row r="228">
          <cell r="A228">
            <v>3.4</v>
          </cell>
        </row>
        <row r="229">
          <cell r="A229">
            <v>3.63</v>
          </cell>
        </row>
        <row r="230">
          <cell r="A230">
            <v>3.62</v>
          </cell>
        </row>
        <row r="231">
          <cell r="A231">
            <v>3.05</v>
          </cell>
        </row>
        <row r="232">
          <cell r="A232">
            <v>3.11</v>
          </cell>
        </row>
        <row r="233">
          <cell r="A233">
            <v>2.66</v>
          </cell>
        </row>
        <row r="234">
          <cell r="A234">
            <v>3.8</v>
          </cell>
        </row>
        <row r="235">
          <cell r="A235">
            <v>3.76</v>
          </cell>
        </row>
        <row r="236">
          <cell r="A236">
            <v>2.52</v>
          </cell>
        </row>
        <row r="237">
          <cell r="A237">
            <v>2.2599999999999998</v>
          </cell>
        </row>
        <row r="238">
          <cell r="A238">
            <v>3.26</v>
          </cell>
        </row>
        <row r="239">
          <cell r="A239">
            <v>3.57</v>
          </cell>
        </row>
        <row r="240">
          <cell r="A240">
            <v>5.05</v>
          </cell>
        </row>
        <row r="241">
          <cell r="A241">
            <v>3.2</v>
          </cell>
        </row>
        <row r="242">
          <cell r="A242">
            <v>1.73</v>
          </cell>
        </row>
        <row r="243">
          <cell r="A243">
            <v>2.59</v>
          </cell>
        </row>
        <row r="244">
          <cell r="A244">
            <v>2.97</v>
          </cell>
        </row>
        <row r="245">
          <cell r="A245">
            <v>3.97</v>
          </cell>
        </row>
        <row r="246">
          <cell r="A246">
            <v>4.41</v>
          </cell>
        </row>
        <row r="247">
          <cell r="A247">
            <v>2.36</v>
          </cell>
        </row>
        <row r="248">
          <cell r="A248">
            <v>1.86</v>
          </cell>
        </row>
        <row r="249">
          <cell r="A249">
            <v>2.21</v>
          </cell>
        </row>
        <row r="250">
          <cell r="A250">
            <v>2.92</v>
          </cell>
        </row>
        <row r="251">
          <cell r="A251">
            <v>2</v>
          </cell>
        </row>
        <row r="252">
          <cell r="A252">
            <v>1.79</v>
          </cell>
        </row>
        <row r="253">
          <cell r="A253">
            <v>2.35</v>
          </cell>
        </row>
        <row r="254">
          <cell r="A254">
            <v>2.16</v>
          </cell>
        </row>
        <row r="255">
          <cell r="A255">
            <v>2.68</v>
          </cell>
        </row>
        <row r="256">
          <cell r="A256">
            <v>2.2999999999999998</v>
          </cell>
        </row>
        <row r="257">
          <cell r="A257">
            <v>3.08</v>
          </cell>
        </row>
        <row r="258">
          <cell r="A258">
            <v>2.98</v>
          </cell>
        </row>
        <row r="259">
          <cell r="A259">
            <v>1.7</v>
          </cell>
        </row>
        <row r="260">
          <cell r="A260">
            <v>3.91</v>
          </cell>
        </row>
        <row r="261">
          <cell r="A261">
            <v>7.38</v>
          </cell>
        </row>
        <row r="262">
          <cell r="A262">
            <v>4.62</v>
          </cell>
        </row>
        <row r="263">
          <cell r="A263">
            <v>2.33</v>
          </cell>
        </row>
        <row r="264">
          <cell r="A264">
            <v>2.2200000000000002</v>
          </cell>
        </row>
        <row r="265">
          <cell r="A265">
            <v>1.79</v>
          </cell>
        </row>
        <row r="266">
          <cell r="A266">
            <v>1.83</v>
          </cell>
        </row>
        <row r="267">
          <cell r="A267">
            <v>2.46</v>
          </cell>
        </row>
        <row r="268">
          <cell r="A268">
            <v>2.99</v>
          </cell>
        </row>
        <row r="269">
          <cell r="A269">
            <v>3.03</v>
          </cell>
        </row>
        <row r="270">
          <cell r="A270">
            <v>3.47</v>
          </cell>
        </row>
        <row r="271">
          <cell r="A271">
            <v>3.17</v>
          </cell>
        </row>
        <row r="272">
          <cell r="A272">
            <v>2.7</v>
          </cell>
        </row>
        <row r="273">
          <cell r="A273">
            <v>3.39</v>
          </cell>
        </row>
        <row r="274">
          <cell r="A274">
            <v>2.57</v>
          </cell>
        </row>
        <row r="275">
          <cell r="A275">
            <v>4.33</v>
          </cell>
        </row>
        <row r="276">
          <cell r="A276">
            <v>3.16</v>
          </cell>
        </row>
        <row r="277">
          <cell r="A277">
            <v>1.85</v>
          </cell>
        </row>
        <row r="278">
          <cell r="A278">
            <v>3.23</v>
          </cell>
        </row>
        <row r="279">
          <cell r="A279">
            <v>3.96</v>
          </cell>
        </row>
        <row r="280">
          <cell r="A280">
            <v>4.91</v>
          </cell>
        </row>
        <row r="281">
          <cell r="A281">
            <v>4.79</v>
          </cell>
        </row>
        <row r="282">
          <cell r="A282">
            <v>4.07</v>
          </cell>
        </row>
        <row r="283">
          <cell r="A283">
            <v>1.57</v>
          </cell>
        </row>
        <row r="284">
          <cell r="A284">
            <v>2.6</v>
          </cell>
        </row>
        <row r="285">
          <cell r="A285">
            <v>4.55</v>
          </cell>
        </row>
        <row r="286">
          <cell r="A286">
            <v>3.83</v>
          </cell>
        </row>
        <row r="287">
          <cell r="A287">
            <v>1.45</v>
          </cell>
        </row>
        <row r="288">
          <cell r="A288">
            <v>1.79</v>
          </cell>
        </row>
        <row r="289">
          <cell r="A289">
            <v>2.25</v>
          </cell>
        </row>
        <row r="290">
          <cell r="A290">
            <v>3.31</v>
          </cell>
        </row>
        <row r="291">
          <cell r="A291">
            <v>3.25</v>
          </cell>
        </row>
        <row r="292">
          <cell r="A292">
            <v>1.93</v>
          </cell>
        </row>
        <row r="293">
          <cell r="A293">
            <v>1.75</v>
          </cell>
        </row>
        <row r="294">
          <cell r="A294">
            <v>3.18</v>
          </cell>
        </row>
        <row r="295">
          <cell r="A295">
            <v>1.07</v>
          </cell>
        </row>
        <row r="296">
          <cell r="A296">
            <v>2.19</v>
          </cell>
        </row>
        <row r="297">
          <cell r="A297">
            <v>1.57</v>
          </cell>
        </row>
        <row r="298">
          <cell r="A298">
            <v>1.29</v>
          </cell>
        </row>
        <row r="299">
          <cell r="A299">
            <v>1.1000000000000001</v>
          </cell>
        </row>
        <row r="300">
          <cell r="A300">
            <v>2.64</v>
          </cell>
        </row>
        <row r="301">
          <cell r="A301">
            <v>3.58</v>
          </cell>
        </row>
        <row r="302">
          <cell r="A302">
            <v>3.55</v>
          </cell>
        </row>
        <row r="303">
          <cell r="A303">
            <v>2.25</v>
          </cell>
        </row>
        <row r="304">
          <cell r="A304">
            <v>1.47</v>
          </cell>
        </row>
        <row r="305">
          <cell r="A305">
            <v>1.82</v>
          </cell>
        </row>
        <row r="306">
          <cell r="A306">
            <v>1.83</v>
          </cell>
        </row>
        <row r="307">
          <cell r="A307">
            <v>2.63</v>
          </cell>
        </row>
        <row r="308">
          <cell r="A308">
            <v>1.79</v>
          </cell>
        </row>
        <row r="309">
          <cell r="A309">
            <v>2.59</v>
          </cell>
        </row>
        <row r="310">
          <cell r="A310">
            <v>1.77</v>
          </cell>
        </row>
        <row r="311">
          <cell r="A311">
            <v>1.96</v>
          </cell>
        </row>
        <row r="312">
          <cell r="A312">
            <v>2.58</v>
          </cell>
        </row>
        <row r="313">
          <cell r="A313">
            <v>2.1</v>
          </cell>
        </row>
        <row r="314">
          <cell r="A314">
            <v>4.0199999999999996</v>
          </cell>
        </row>
        <row r="315">
          <cell r="A315">
            <v>5.53</v>
          </cell>
        </row>
        <row r="316">
          <cell r="A316">
            <v>4.2300000000000004</v>
          </cell>
        </row>
        <row r="317">
          <cell r="A317">
            <v>3.38</v>
          </cell>
        </row>
        <row r="318">
          <cell r="A318">
            <v>2.11</v>
          </cell>
        </row>
        <row r="319">
          <cell r="A319">
            <v>3.99</v>
          </cell>
        </row>
        <row r="320">
          <cell r="A320">
            <v>4.54</v>
          </cell>
        </row>
        <row r="321">
          <cell r="A321">
            <v>4.66</v>
          </cell>
        </row>
        <row r="322">
          <cell r="A322">
            <v>3.75</v>
          </cell>
        </row>
        <row r="323">
          <cell r="A323">
            <v>4.12</v>
          </cell>
        </row>
        <row r="324">
          <cell r="A324">
            <v>3.09</v>
          </cell>
        </row>
        <row r="325">
          <cell r="A325">
            <v>4.6399999999999997</v>
          </cell>
        </row>
        <row r="326">
          <cell r="A326">
            <v>3.38</v>
          </cell>
        </row>
        <row r="327">
          <cell r="A327">
            <v>3.72</v>
          </cell>
        </row>
        <row r="328">
          <cell r="A328">
            <v>1.7</v>
          </cell>
        </row>
        <row r="329">
          <cell r="A329">
            <v>1.81</v>
          </cell>
        </row>
        <row r="330">
          <cell r="A330">
            <v>2.39</v>
          </cell>
        </row>
        <row r="331">
          <cell r="A331">
            <v>1.42</v>
          </cell>
        </row>
        <row r="332">
          <cell r="A332">
            <v>3.34</v>
          </cell>
        </row>
        <row r="333">
          <cell r="A333">
            <v>2.29</v>
          </cell>
        </row>
        <row r="334">
          <cell r="A334">
            <v>1.48</v>
          </cell>
        </row>
        <row r="335">
          <cell r="A335">
            <v>3.14</v>
          </cell>
        </row>
        <row r="336">
          <cell r="A336">
            <v>5.01</v>
          </cell>
        </row>
        <row r="337">
          <cell r="A337">
            <v>3.04</v>
          </cell>
        </row>
        <row r="338">
          <cell r="A338">
            <v>1.91</v>
          </cell>
        </row>
        <row r="339">
          <cell r="A339">
            <v>4.09</v>
          </cell>
        </row>
        <row r="340">
          <cell r="A340">
            <v>1.68</v>
          </cell>
        </row>
        <row r="341">
          <cell r="A341">
            <v>1.37</v>
          </cell>
        </row>
        <row r="342">
          <cell r="A342">
            <v>2.92</v>
          </cell>
        </row>
        <row r="343">
          <cell r="A343">
            <v>5.4</v>
          </cell>
        </row>
        <row r="344">
          <cell r="A344">
            <v>3.47</v>
          </cell>
        </row>
        <row r="345">
          <cell r="A345">
            <v>5.41</v>
          </cell>
        </row>
        <row r="346">
          <cell r="A346">
            <v>4.83</v>
          </cell>
        </row>
        <row r="347">
          <cell r="A347">
            <v>6.68</v>
          </cell>
        </row>
        <row r="348">
          <cell r="A348">
            <v>5.57</v>
          </cell>
        </row>
        <row r="349">
          <cell r="A349">
            <v>5.63</v>
          </cell>
        </row>
        <row r="350">
          <cell r="A350">
            <v>3.24</v>
          </cell>
        </row>
        <row r="351">
          <cell r="A351">
            <v>2.13</v>
          </cell>
        </row>
        <row r="352">
          <cell r="A352">
            <v>2.57</v>
          </cell>
        </row>
        <row r="353">
          <cell r="A353">
            <v>2.39</v>
          </cell>
        </row>
        <row r="354">
          <cell r="A354">
            <v>2.2400000000000002</v>
          </cell>
        </row>
        <row r="355">
          <cell r="A355">
            <v>1.75</v>
          </cell>
        </row>
        <row r="356">
          <cell r="A356">
            <v>2.31</v>
          </cell>
        </row>
        <row r="357">
          <cell r="A357">
            <v>2.35</v>
          </cell>
        </row>
        <row r="358">
          <cell r="A358">
            <v>1.85</v>
          </cell>
        </row>
        <row r="359">
          <cell r="A359">
            <v>1.77</v>
          </cell>
        </row>
        <row r="360">
          <cell r="A360">
            <v>1.95</v>
          </cell>
        </row>
        <row r="361">
          <cell r="A361">
            <v>2.56</v>
          </cell>
        </row>
        <row r="362">
          <cell r="A362">
            <v>2.09</v>
          </cell>
        </row>
        <row r="363">
          <cell r="A363">
            <v>1.87</v>
          </cell>
        </row>
        <row r="364">
          <cell r="A364">
            <v>1.74</v>
          </cell>
        </row>
        <row r="365">
          <cell r="A365">
            <v>0.96</v>
          </cell>
        </row>
      </sheetData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22_Rad"/>
      <sheetName val="data"/>
    </sheetNames>
    <sheetDataSet>
      <sheetData sheetId="0" refreshError="1"/>
      <sheetData sheetId="1">
        <row r="1">
          <cell r="A1">
            <v>9.41</v>
          </cell>
        </row>
        <row r="2">
          <cell r="A2">
            <v>9.73</v>
          </cell>
        </row>
        <row r="3">
          <cell r="A3">
            <v>10.54</v>
          </cell>
        </row>
        <row r="4">
          <cell r="A4">
            <v>10.08</v>
          </cell>
        </row>
        <row r="5">
          <cell r="A5">
            <v>10.119999999999999</v>
          </cell>
        </row>
        <row r="6">
          <cell r="A6">
            <v>10.93</v>
          </cell>
        </row>
        <row r="7">
          <cell r="A7">
            <v>11.25</v>
          </cell>
        </row>
        <row r="8">
          <cell r="A8">
            <v>10.220000000000001</v>
          </cell>
        </row>
        <row r="9">
          <cell r="A9">
            <v>7.98</v>
          </cell>
        </row>
        <row r="10">
          <cell r="A10">
            <v>10.44</v>
          </cell>
        </row>
        <row r="11">
          <cell r="A11">
            <v>5.14</v>
          </cell>
        </row>
        <row r="12">
          <cell r="A12">
            <v>10.26</v>
          </cell>
        </row>
        <row r="13">
          <cell r="A13">
            <v>8.3800000000000008</v>
          </cell>
        </row>
        <row r="14">
          <cell r="A14">
            <v>6.71</v>
          </cell>
        </row>
        <row r="15">
          <cell r="A15">
            <v>10.82</v>
          </cell>
        </row>
        <row r="16">
          <cell r="A16">
            <v>11.8</v>
          </cell>
        </row>
        <row r="17">
          <cell r="A17">
            <v>11.85</v>
          </cell>
        </row>
        <row r="18">
          <cell r="A18">
            <v>12.1</v>
          </cell>
        </row>
        <row r="19">
          <cell r="A19">
            <v>11.66</v>
          </cell>
        </row>
        <row r="20">
          <cell r="A20">
            <v>11.53</v>
          </cell>
        </row>
        <row r="21">
          <cell r="A21">
            <v>11.75</v>
          </cell>
        </row>
        <row r="22">
          <cell r="A22">
            <v>6.13</v>
          </cell>
        </row>
        <row r="23">
          <cell r="A23">
            <v>7.86</v>
          </cell>
        </row>
        <row r="24">
          <cell r="A24">
            <v>5.8</v>
          </cell>
        </row>
        <row r="25">
          <cell r="A25">
            <v>7.32</v>
          </cell>
        </row>
        <row r="26">
          <cell r="A26">
            <v>5.6</v>
          </cell>
        </row>
        <row r="27">
          <cell r="A27">
            <v>7.2</v>
          </cell>
        </row>
        <row r="28">
          <cell r="A28">
            <v>11.74</v>
          </cell>
        </row>
        <row r="29">
          <cell r="A29">
            <v>13.85</v>
          </cell>
        </row>
        <row r="30">
          <cell r="A30">
            <v>12.82</v>
          </cell>
        </row>
        <row r="31">
          <cell r="A31">
            <v>12.62</v>
          </cell>
        </row>
        <row r="32">
          <cell r="A32">
            <v>13.93</v>
          </cell>
        </row>
        <row r="33">
          <cell r="A33">
            <v>14.47</v>
          </cell>
        </row>
        <row r="34">
          <cell r="A34">
            <v>13.28</v>
          </cell>
        </row>
        <row r="35">
          <cell r="A35">
            <v>11.34</v>
          </cell>
        </row>
        <row r="36">
          <cell r="A36">
            <v>6.97</v>
          </cell>
        </row>
        <row r="37">
          <cell r="A37">
            <v>7.15</v>
          </cell>
        </row>
        <row r="38">
          <cell r="A38">
            <v>14.63</v>
          </cell>
        </row>
        <row r="39">
          <cell r="A39">
            <v>11.12</v>
          </cell>
        </row>
        <row r="40">
          <cell r="A40">
            <v>12.38</v>
          </cell>
        </row>
        <row r="41">
          <cell r="A41">
            <v>12.86</v>
          </cell>
        </row>
        <row r="42">
          <cell r="A42">
            <v>12.88</v>
          </cell>
        </row>
        <row r="43">
          <cell r="A43">
            <v>13.5</v>
          </cell>
        </row>
        <row r="44">
          <cell r="A44">
            <v>14.33</v>
          </cell>
        </row>
        <row r="45">
          <cell r="A45">
            <v>14.35</v>
          </cell>
        </row>
        <row r="46">
          <cell r="A46">
            <v>15.55</v>
          </cell>
        </row>
        <row r="47">
          <cell r="A47">
            <v>15.11</v>
          </cell>
        </row>
        <row r="48">
          <cell r="A48">
            <v>16.37</v>
          </cell>
        </row>
        <row r="49">
          <cell r="A49">
            <v>16.63</v>
          </cell>
        </row>
        <row r="50">
          <cell r="A50">
            <v>9.6300000000000008</v>
          </cell>
        </row>
        <row r="51">
          <cell r="A51">
            <v>12.08</v>
          </cell>
        </row>
        <row r="52">
          <cell r="A52">
            <v>16.95</v>
          </cell>
        </row>
        <row r="53">
          <cell r="A53">
            <v>17.89</v>
          </cell>
        </row>
        <row r="54">
          <cell r="A54">
            <v>12.16</v>
          </cell>
        </row>
        <row r="55">
          <cell r="A55">
            <v>15.51</v>
          </cell>
        </row>
        <row r="56">
          <cell r="A56">
            <v>8.89</v>
          </cell>
        </row>
        <row r="57">
          <cell r="A57">
            <v>4.79</v>
          </cell>
        </row>
        <row r="58">
          <cell r="A58">
            <v>6.92</v>
          </cell>
        </row>
        <row r="59">
          <cell r="A59">
            <v>15.39</v>
          </cell>
        </row>
        <row r="60">
          <cell r="A60">
            <v>18.600000000000001</v>
          </cell>
        </row>
        <row r="61">
          <cell r="A61">
            <v>18.5</v>
          </cell>
        </row>
        <row r="62">
          <cell r="A62">
            <v>11.45</v>
          </cell>
        </row>
        <row r="63">
          <cell r="A63">
            <v>5.55</v>
          </cell>
        </row>
        <row r="64">
          <cell r="A64">
            <v>9.42</v>
          </cell>
        </row>
        <row r="65">
          <cell r="A65">
            <v>7.21</v>
          </cell>
        </row>
        <row r="66">
          <cell r="A66">
            <v>9.4499999999999993</v>
          </cell>
        </row>
        <row r="67">
          <cell r="A67">
            <v>13.48</v>
          </cell>
        </row>
        <row r="68">
          <cell r="A68">
            <v>19.02</v>
          </cell>
        </row>
        <row r="69">
          <cell r="A69">
            <v>18.54</v>
          </cell>
        </row>
        <row r="70">
          <cell r="A70">
            <v>11.23</v>
          </cell>
        </row>
        <row r="71">
          <cell r="A71">
            <v>20.41</v>
          </cell>
        </row>
        <row r="72">
          <cell r="A72">
            <v>15.62</v>
          </cell>
        </row>
        <row r="73">
          <cell r="A73">
            <v>5.57</v>
          </cell>
        </row>
        <row r="74">
          <cell r="A74">
            <v>3.69</v>
          </cell>
        </row>
        <row r="75">
          <cell r="A75">
            <v>2.0299999999999998</v>
          </cell>
        </row>
        <row r="76">
          <cell r="A76">
            <v>4.1100000000000003</v>
          </cell>
        </row>
        <row r="77">
          <cell r="A77">
            <v>9.2100000000000009</v>
          </cell>
        </row>
        <row r="78">
          <cell r="A78">
            <v>9.82</v>
          </cell>
        </row>
        <row r="79">
          <cell r="A79">
            <v>8.49</v>
          </cell>
        </row>
        <row r="80">
          <cell r="A80">
            <v>10.54</v>
          </cell>
        </row>
        <row r="81">
          <cell r="A81">
            <v>8.69</v>
          </cell>
        </row>
        <row r="82">
          <cell r="A82">
            <v>4.5</v>
          </cell>
        </row>
        <row r="83">
          <cell r="A83">
            <v>6.26</v>
          </cell>
        </row>
        <row r="84">
          <cell r="A84">
            <v>2.81</v>
          </cell>
        </row>
        <row r="85">
          <cell r="A85">
            <v>7.1</v>
          </cell>
        </row>
        <row r="86">
          <cell r="A86">
            <v>11.68</v>
          </cell>
        </row>
        <row r="87">
          <cell r="A87">
            <v>10.49</v>
          </cell>
        </row>
        <row r="88">
          <cell r="A88">
            <v>14.57</v>
          </cell>
        </row>
        <row r="89">
          <cell r="A89">
            <v>10.52</v>
          </cell>
        </row>
        <row r="90">
          <cell r="A90">
            <v>15.53</v>
          </cell>
        </row>
        <row r="91">
          <cell r="A91">
            <v>16.3</v>
          </cell>
        </row>
        <row r="92">
          <cell r="A92">
            <v>25.37</v>
          </cell>
        </row>
        <row r="93">
          <cell r="A93">
            <v>20.32</v>
          </cell>
        </row>
        <row r="94">
          <cell r="A94">
            <v>4.3899999999999997</v>
          </cell>
        </row>
        <row r="95">
          <cell r="A95">
            <v>3.94</v>
          </cell>
        </row>
        <row r="96">
          <cell r="A96">
            <v>17.670000000000002</v>
          </cell>
        </row>
        <row r="97">
          <cell r="A97">
            <v>25.28</v>
          </cell>
        </row>
        <row r="98">
          <cell r="A98">
            <v>25.03</v>
          </cell>
        </row>
        <row r="99">
          <cell r="A99">
            <v>23.04</v>
          </cell>
        </row>
        <row r="100">
          <cell r="A100">
            <v>23.12</v>
          </cell>
        </row>
        <row r="101">
          <cell r="A101">
            <v>20.25</v>
          </cell>
        </row>
        <row r="102">
          <cell r="A102">
            <v>8.42</v>
          </cell>
        </row>
        <row r="103">
          <cell r="A103">
            <v>12.67</v>
          </cell>
        </row>
        <row r="104">
          <cell r="A104">
            <v>14.46</v>
          </cell>
        </row>
        <row r="105">
          <cell r="A105">
            <v>19.059999999999999</v>
          </cell>
        </row>
        <row r="106">
          <cell r="A106">
            <v>24.93</v>
          </cell>
        </row>
        <row r="107">
          <cell r="A107">
            <v>26.19</v>
          </cell>
        </row>
        <row r="108">
          <cell r="A108">
            <v>23.29</v>
          </cell>
        </row>
        <row r="109">
          <cell r="A109">
            <v>23.97</v>
          </cell>
        </row>
        <row r="110">
          <cell r="A110">
            <v>14.5</v>
          </cell>
        </row>
        <row r="111">
          <cell r="A111">
            <v>25.68</v>
          </cell>
        </row>
        <row r="112">
          <cell r="A112">
            <v>14.43</v>
          </cell>
        </row>
        <row r="113">
          <cell r="A113">
            <v>26.27</v>
          </cell>
        </row>
        <row r="114">
          <cell r="A114">
            <v>27.44</v>
          </cell>
        </row>
        <row r="115">
          <cell r="A115">
            <v>27.09</v>
          </cell>
        </row>
        <row r="116">
          <cell r="A116">
            <v>20.74</v>
          </cell>
        </row>
        <row r="117">
          <cell r="A117">
            <v>4.0999999999999996</v>
          </cell>
        </row>
        <row r="118">
          <cell r="A118">
            <v>11.71</v>
          </cell>
        </row>
        <row r="119">
          <cell r="A119">
            <v>25.54</v>
          </cell>
        </row>
        <row r="120">
          <cell r="A120">
            <v>26.63</v>
          </cell>
        </row>
        <row r="121">
          <cell r="A121">
            <v>18.059999999999999</v>
          </cell>
        </row>
        <row r="122">
          <cell r="A122">
            <v>22.75</v>
          </cell>
        </row>
        <row r="123">
          <cell r="A123">
            <v>18.920000000000002</v>
          </cell>
        </row>
        <row r="124">
          <cell r="A124">
            <v>5.94</v>
          </cell>
        </row>
        <row r="125">
          <cell r="A125">
            <v>19.739999999999998</v>
          </cell>
        </row>
        <row r="126">
          <cell r="A126">
            <v>28.25</v>
          </cell>
        </row>
        <row r="127">
          <cell r="A127">
            <v>28.21</v>
          </cell>
        </row>
        <row r="128">
          <cell r="A128">
            <v>27.98</v>
          </cell>
        </row>
        <row r="129">
          <cell r="A129">
            <v>28.23</v>
          </cell>
        </row>
        <row r="130">
          <cell r="A130">
            <v>29.35</v>
          </cell>
        </row>
        <row r="131">
          <cell r="A131">
            <v>29.64</v>
          </cell>
        </row>
        <row r="132">
          <cell r="A132">
            <v>25.09</v>
          </cell>
        </row>
        <row r="133">
          <cell r="A133">
            <v>27.53</v>
          </cell>
        </row>
        <row r="134">
          <cell r="A134">
            <v>26.6</v>
          </cell>
        </row>
        <row r="135">
          <cell r="A135">
            <v>26.45</v>
          </cell>
        </row>
        <row r="136">
          <cell r="A136">
            <v>27.86</v>
          </cell>
        </row>
        <row r="137">
          <cell r="A137">
            <v>28.24</v>
          </cell>
        </row>
        <row r="138">
          <cell r="A138">
            <v>28.16</v>
          </cell>
        </row>
        <row r="139">
          <cell r="A139">
            <v>28.16</v>
          </cell>
        </row>
        <row r="140">
          <cell r="A140">
            <v>26.93</v>
          </cell>
        </row>
        <row r="141">
          <cell r="A141">
            <v>25.91</v>
          </cell>
        </row>
        <row r="142">
          <cell r="A142">
            <v>22.82</v>
          </cell>
        </row>
        <row r="143">
          <cell r="A143">
            <v>29.38</v>
          </cell>
        </row>
        <row r="144">
          <cell r="A144">
            <v>29.16</v>
          </cell>
        </row>
        <row r="145">
          <cell r="A145">
            <v>30.31</v>
          </cell>
        </row>
        <row r="146">
          <cell r="A146">
            <v>29.9</v>
          </cell>
        </row>
        <row r="147">
          <cell r="A147">
            <v>30.48</v>
          </cell>
        </row>
        <row r="148">
          <cell r="A148">
            <v>29.87</v>
          </cell>
        </row>
        <row r="149">
          <cell r="A149">
            <v>26.1</v>
          </cell>
        </row>
        <row r="150">
          <cell r="A150">
            <v>26.67</v>
          </cell>
        </row>
        <row r="151">
          <cell r="A151">
            <v>29.74</v>
          </cell>
        </row>
        <row r="152">
          <cell r="A152">
            <v>29.22</v>
          </cell>
        </row>
        <row r="153">
          <cell r="A153">
            <v>23.37</v>
          </cell>
        </row>
        <row r="154">
          <cell r="A154">
            <v>27.22</v>
          </cell>
        </row>
        <row r="155">
          <cell r="A155">
            <v>29.27</v>
          </cell>
        </row>
        <row r="156">
          <cell r="A156">
            <v>25.77</v>
          </cell>
        </row>
        <row r="157">
          <cell r="A157">
            <v>30.15</v>
          </cell>
        </row>
        <row r="158">
          <cell r="A158">
            <v>30.71</v>
          </cell>
        </row>
        <row r="159">
          <cell r="A159">
            <v>24.6</v>
          </cell>
        </row>
        <row r="160">
          <cell r="A160">
            <v>29.04</v>
          </cell>
        </row>
        <row r="161">
          <cell r="A161">
            <v>29.59</v>
          </cell>
        </row>
        <row r="162">
          <cell r="A162">
            <v>30.92</v>
          </cell>
        </row>
        <row r="163">
          <cell r="A163">
            <v>29.26</v>
          </cell>
        </row>
        <row r="164">
          <cell r="A164">
            <v>26.66</v>
          </cell>
        </row>
        <row r="165">
          <cell r="A165">
            <v>26.88</v>
          </cell>
        </row>
        <row r="166">
          <cell r="A166">
            <v>21.26</v>
          </cell>
        </row>
        <row r="167">
          <cell r="A167">
            <v>27.65</v>
          </cell>
        </row>
        <row r="168">
          <cell r="A168">
            <v>29.33</v>
          </cell>
        </row>
        <row r="169">
          <cell r="A169">
            <v>28.84</v>
          </cell>
        </row>
        <row r="170">
          <cell r="A170">
            <v>28.61</v>
          </cell>
        </row>
        <row r="171">
          <cell r="A171">
            <v>24.43</v>
          </cell>
        </row>
        <row r="172">
          <cell r="A172">
            <v>19.260000000000002</v>
          </cell>
        </row>
        <row r="173">
          <cell r="A173">
            <v>30.26</v>
          </cell>
        </row>
        <row r="174">
          <cell r="A174">
            <v>31.02</v>
          </cell>
        </row>
        <row r="175">
          <cell r="A175">
            <v>29.28</v>
          </cell>
        </row>
        <row r="176">
          <cell r="A176">
            <v>30.34</v>
          </cell>
        </row>
        <row r="177">
          <cell r="A177">
            <v>30.36</v>
          </cell>
        </row>
        <row r="178">
          <cell r="A178">
            <v>30.52</v>
          </cell>
        </row>
        <row r="179">
          <cell r="A179">
            <v>29.08</v>
          </cell>
        </row>
        <row r="180">
          <cell r="A180">
            <v>29.95</v>
          </cell>
        </row>
        <row r="181">
          <cell r="A181">
            <v>28.35</v>
          </cell>
        </row>
        <row r="182">
          <cell r="A182">
            <v>27.83</v>
          </cell>
        </row>
        <row r="183">
          <cell r="A183">
            <v>22.12</v>
          </cell>
        </row>
        <row r="184">
          <cell r="A184">
            <v>24.66</v>
          </cell>
        </row>
        <row r="185">
          <cell r="A185">
            <v>24.91</v>
          </cell>
        </row>
        <row r="186">
          <cell r="A186">
            <v>21.47</v>
          </cell>
        </row>
        <row r="187">
          <cell r="A187">
            <v>24.08</v>
          </cell>
        </row>
        <row r="188">
          <cell r="A188">
            <v>27.51</v>
          </cell>
        </row>
        <row r="189">
          <cell r="A189">
            <v>30.14</v>
          </cell>
        </row>
        <row r="190">
          <cell r="A190">
            <v>30.5</v>
          </cell>
        </row>
        <row r="191">
          <cell r="A191">
            <v>30.06</v>
          </cell>
        </row>
        <row r="192">
          <cell r="A192">
            <v>30.15</v>
          </cell>
        </row>
        <row r="193">
          <cell r="A193">
            <v>29.51</v>
          </cell>
        </row>
        <row r="194">
          <cell r="A194">
            <v>30.34</v>
          </cell>
        </row>
        <row r="195">
          <cell r="A195">
            <v>29.54</v>
          </cell>
        </row>
        <row r="196">
          <cell r="A196">
            <v>29.4</v>
          </cell>
        </row>
        <row r="197">
          <cell r="A197">
            <v>29.96</v>
          </cell>
        </row>
        <row r="198">
          <cell r="A198">
            <v>28.96</v>
          </cell>
        </row>
        <row r="199">
          <cell r="A199">
            <v>29</v>
          </cell>
        </row>
        <row r="200">
          <cell r="A200">
            <v>28.46</v>
          </cell>
        </row>
        <row r="201">
          <cell r="A201">
            <v>28.8</v>
          </cell>
        </row>
        <row r="202">
          <cell r="A202">
            <v>28.62</v>
          </cell>
        </row>
        <row r="203">
          <cell r="A203">
            <v>27.04</v>
          </cell>
        </row>
        <row r="204">
          <cell r="A204">
            <v>27.75</v>
          </cell>
        </row>
        <row r="205">
          <cell r="A205">
            <v>28.29</v>
          </cell>
        </row>
        <row r="206">
          <cell r="A206">
            <v>25.66</v>
          </cell>
        </row>
        <row r="207">
          <cell r="A207">
            <v>27.65</v>
          </cell>
        </row>
        <row r="208">
          <cell r="A208">
            <v>25.99</v>
          </cell>
        </row>
        <row r="209">
          <cell r="A209">
            <v>27.82</v>
          </cell>
        </row>
        <row r="210">
          <cell r="A210">
            <v>27.37</v>
          </cell>
        </row>
        <row r="211">
          <cell r="A211">
            <v>18.940000000000001</v>
          </cell>
        </row>
        <row r="212">
          <cell r="A212">
            <v>27.08</v>
          </cell>
        </row>
        <row r="213">
          <cell r="A213">
            <v>26.98</v>
          </cell>
        </row>
        <row r="214">
          <cell r="A214">
            <v>25.34</v>
          </cell>
        </row>
        <row r="215">
          <cell r="A215">
            <v>27.05</v>
          </cell>
        </row>
        <row r="216">
          <cell r="A216">
            <v>25.38</v>
          </cell>
        </row>
        <row r="217">
          <cell r="A217">
            <v>27.07</v>
          </cell>
        </row>
        <row r="218">
          <cell r="A218">
            <v>26.88</v>
          </cell>
        </row>
        <row r="219">
          <cell r="A219">
            <v>26.79</v>
          </cell>
        </row>
        <row r="220">
          <cell r="A220">
            <v>25.83</v>
          </cell>
        </row>
        <row r="221">
          <cell r="A221">
            <v>21.5</v>
          </cell>
        </row>
        <row r="222">
          <cell r="A222">
            <v>23.96</v>
          </cell>
        </row>
        <row r="223">
          <cell r="A223">
            <v>24.08</v>
          </cell>
        </row>
        <row r="224">
          <cell r="A224">
            <v>21.55</v>
          </cell>
        </row>
        <row r="225">
          <cell r="A225">
            <v>19.43</v>
          </cell>
        </row>
        <row r="226">
          <cell r="A226">
            <v>21.33</v>
          </cell>
        </row>
        <row r="227">
          <cell r="A227">
            <v>25.49</v>
          </cell>
        </row>
        <row r="228">
          <cell r="A228">
            <v>25.08</v>
          </cell>
        </row>
        <row r="229">
          <cell r="A229">
            <v>25.86</v>
          </cell>
        </row>
        <row r="230">
          <cell r="A230">
            <v>24.49</v>
          </cell>
        </row>
        <row r="231">
          <cell r="A231">
            <v>26.03</v>
          </cell>
        </row>
        <row r="232">
          <cell r="A232">
            <v>25.92</v>
          </cell>
        </row>
        <row r="233">
          <cell r="A233">
            <v>25.88</v>
          </cell>
        </row>
        <row r="234">
          <cell r="A234">
            <v>25.16</v>
          </cell>
        </row>
        <row r="235">
          <cell r="A235">
            <v>24.42</v>
          </cell>
        </row>
        <row r="236">
          <cell r="A236">
            <v>21.78</v>
          </cell>
        </row>
        <row r="237">
          <cell r="A237">
            <v>24.48</v>
          </cell>
        </row>
        <row r="238">
          <cell r="A238">
            <v>22.99</v>
          </cell>
        </row>
        <row r="239">
          <cell r="A239">
            <v>24.35</v>
          </cell>
        </row>
        <row r="240">
          <cell r="A240">
            <v>22.92</v>
          </cell>
        </row>
        <row r="241">
          <cell r="A241">
            <v>12.56</v>
          </cell>
        </row>
        <row r="242">
          <cell r="A242">
            <v>16.079999999999998</v>
          </cell>
        </row>
        <row r="243">
          <cell r="A243">
            <v>19.5</v>
          </cell>
        </row>
        <row r="244">
          <cell r="A244">
            <v>20.03</v>
          </cell>
        </row>
        <row r="245">
          <cell r="A245">
            <v>15.37</v>
          </cell>
        </row>
        <row r="246">
          <cell r="A246">
            <v>13.72</v>
          </cell>
        </row>
        <row r="247">
          <cell r="A247">
            <v>23.11</v>
          </cell>
        </row>
        <row r="248">
          <cell r="A248">
            <v>23.54</v>
          </cell>
        </row>
        <row r="249">
          <cell r="A249">
            <v>21.96</v>
          </cell>
        </row>
        <row r="250">
          <cell r="A250">
            <v>20.9</v>
          </cell>
        </row>
        <row r="251">
          <cell r="A251">
            <v>23.44</v>
          </cell>
        </row>
        <row r="252">
          <cell r="A252">
            <v>22.95</v>
          </cell>
        </row>
        <row r="253">
          <cell r="A253">
            <v>22.93</v>
          </cell>
        </row>
        <row r="254">
          <cell r="A254">
            <v>21.17</v>
          </cell>
        </row>
        <row r="255">
          <cell r="A255">
            <v>15.49</v>
          </cell>
        </row>
        <row r="256">
          <cell r="A256">
            <v>7.05</v>
          </cell>
        </row>
        <row r="257">
          <cell r="A257">
            <v>10.51</v>
          </cell>
        </row>
        <row r="258">
          <cell r="A258">
            <v>20.13</v>
          </cell>
        </row>
        <row r="259">
          <cell r="A259">
            <v>20.81</v>
          </cell>
        </row>
        <row r="260">
          <cell r="A260">
            <v>20.84</v>
          </cell>
        </row>
        <row r="261">
          <cell r="A261">
            <v>14.6</v>
          </cell>
        </row>
        <row r="262">
          <cell r="A262">
            <v>17.260000000000002</v>
          </cell>
        </row>
        <row r="263">
          <cell r="A263">
            <v>19.27</v>
          </cell>
        </row>
        <row r="264">
          <cell r="A264">
            <v>12.81</v>
          </cell>
        </row>
        <row r="265">
          <cell r="A265">
            <v>19.09</v>
          </cell>
        </row>
        <row r="266">
          <cell r="A266">
            <v>18.809999999999999</v>
          </cell>
        </row>
        <row r="267">
          <cell r="A267">
            <v>17.57</v>
          </cell>
        </row>
        <row r="268">
          <cell r="A268">
            <v>12.38</v>
          </cell>
        </row>
        <row r="269">
          <cell r="A269">
            <v>15.63</v>
          </cell>
        </row>
        <row r="270">
          <cell r="A270">
            <v>20.57</v>
          </cell>
        </row>
        <row r="271">
          <cell r="A271">
            <v>20.09</v>
          </cell>
        </row>
        <row r="272">
          <cell r="A272">
            <v>13.6</v>
          </cell>
        </row>
        <row r="273">
          <cell r="A273">
            <v>20.23</v>
          </cell>
        </row>
        <row r="274">
          <cell r="A274">
            <v>19.829999999999998</v>
          </cell>
        </row>
        <row r="275">
          <cell r="A275">
            <v>16.93</v>
          </cell>
        </row>
        <row r="276">
          <cell r="A276">
            <v>14.3</v>
          </cell>
        </row>
        <row r="277">
          <cell r="A277">
            <v>11.32</v>
          </cell>
        </row>
        <row r="278">
          <cell r="A278">
            <v>12.4</v>
          </cell>
        </row>
        <row r="279">
          <cell r="A279">
            <v>9.89</v>
          </cell>
        </row>
        <row r="280">
          <cell r="A280">
            <v>15.19</v>
          </cell>
        </row>
        <row r="281">
          <cell r="A281">
            <v>14.79</v>
          </cell>
        </row>
        <row r="282">
          <cell r="A282">
            <v>11.33</v>
          </cell>
        </row>
        <row r="283">
          <cell r="A283">
            <v>11.39</v>
          </cell>
        </row>
        <row r="284">
          <cell r="A284">
            <v>11.49</v>
          </cell>
        </row>
        <row r="285">
          <cell r="A285">
            <v>13.25</v>
          </cell>
        </row>
        <row r="286">
          <cell r="A286">
            <v>17.22</v>
          </cell>
        </row>
        <row r="287">
          <cell r="A287">
            <v>17.07</v>
          </cell>
        </row>
        <row r="288">
          <cell r="A288">
            <v>14.27</v>
          </cell>
        </row>
        <row r="289">
          <cell r="A289">
            <v>11.09</v>
          </cell>
        </row>
        <row r="290">
          <cell r="A290">
            <v>14.4</v>
          </cell>
        </row>
        <row r="291">
          <cell r="A291">
            <v>13.83</v>
          </cell>
        </row>
        <row r="292">
          <cell r="A292">
            <v>11.9</v>
          </cell>
        </row>
        <row r="293">
          <cell r="A293">
            <v>8.2200000000000006</v>
          </cell>
        </row>
        <row r="294">
          <cell r="A294">
            <v>8.3800000000000008</v>
          </cell>
        </row>
        <row r="295">
          <cell r="A295">
            <v>9.3800000000000008</v>
          </cell>
        </row>
        <row r="296">
          <cell r="A296">
            <v>11.91</v>
          </cell>
        </row>
        <row r="297">
          <cell r="A297">
            <v>12.64</v>
          </cell>
        </row>
        <row r="298">
          <cell r="A298">
            <v>11.5</v>
          </cell>
        </row>
        <row r="299">
          <cell r="A299">
            <v>11.11</v>
          </cell>
        </row>
        <row r="300">
          <cell r="A300">
            <v>13.65</v>
          </cell>
        </row>
        <row r="301">
          <cell r="A301">
            <v>13.2</v>
          </cell>
        </row>
        <row r="302">
          <cell r="A302">
            <v>12.07</v>
          </cell>
        </row>
        <row r="303">
          <cell r="A303">
            <v>9.5</v>
          </cell>
        </row>
        <row r="304">
          <cell r="A304">
            <v>9.68</v>
          </cell>
        </row>
        <row r="305">
          <cell r="A305">
            <v>12.94</v>
          </cell>
        </row>
        <row r="306">
          <cell r="A306">
            <v>11.88</v>
          </cell>
        </row>
        <row r="307">
          <cell r="A307">
            <v>10.75</v>
          </cell>
        </row>
        <row r="308">
          <cell r="A308">
            <v>12.28</v>
          </cell>
        </row>
        <row r="309">
          <cell r="A309">
            <v>14.36</v>
          </cell>
        </row>
        <row r="310">
          <cell r="A310">
            <v>13.86</v>
          </cell>
        </row>
        <row r="311">
          <cell r="A311">
            <v>13.52</v>
          </cell>
        </row>
        <row r="312">
          <cell r="A312">
            <v>10.51</v>
          </cell>
        </row>
        <row r="313">
          <cell r="A313">
            <v>10.98</v>
          </cell>
        </row>
        <row r="314">
          <cell r="A314">
            <v>12.05</v>
          </cell>
        </row>
        <row r="315">
          <cell r="A315">
            <v>8.92</v>
          </cell>
        </row>
        <row r="316">
          <cell r="A316">
            <v>10.58</v>
          </cell>
        </row>
        <row r="317">
          <cell r="A317">
            <v>9.68</v>
          </cell>
        </row>
        <row r="318">
          <cell r="A318">
            <v>11.07</v>
          </cell>
        </row>
        <row r="319">
          <cell r="A319">
            <v>7.43</v>
          </cell>
        </row>
        <row r="320">
          <cell r="A320">
            <v>4.4000000000000004</v>
          </cell>
        </row>
        <row r="321">
          <cell r="A321">
            <v>11.92</v>
          </cell>
        </row>
        <row r="322">
          <cell r="A322">
            <v>2.17</v>
          </cell>
        </row>
        <row r="323">
          <cell r="A323">
            <v>11.47</v>
          </cell>
        </row>
        <row r="324">
          <cell r="A324">
            <v>11.9</v>
          </cell>
        </row>
        <row r="325">
          <cell r="A325">
            <v>6.58</v>
          </cell>
        </row>
        <row r="326">
          <cell r="A326">
            <v>8.14</v>
          </cell>
        </row>
        <row r="327">
          <cell r="A327">
            <v>9.43</v>
          </cell>
        </row>
        <row r="328">
          <cell r="A328">
            <v>10.89</v>
          </cell>
        </row>
        <row r="329">
          <cell r="A329">
            <v>9.41</v>
          </cell>
        </row>
        <row r="330">
          <cell r="A330">
            <v>11.31</v>
          </cell>
        </row>
        <row r="331">
          <cell r="A331">
            <v>9.5500000000000007</v>
          </cell>
        </row>
        <row r="332">
          <cell r="A332">
            <v>11.7</v>
          </cell>
        </row>
        <row r="333">
          <cell r="A333">
            <v>11.2</v>
          </cell>
        </row>
        <row r="334">
          <cell r="A334">
            <v>9.35</v>
          </cell>
        </row>
        <row r="335">
          <cell r="A335">
            <v>5.48</v>
          </cell>
        </row>
        <row r="336">
          <cell r="A336">
            <v>4.1500000000000004</v>
          </cell>
        </row>
        <row r="337">
          <cell r="A337">
            <v>9.5500000000000007</v>
          </cell>
        </row>
        <row r="338">
          <cell r="A338">
            <v>10.130000000000001</v>
          </cell>
        </row>
        <row r="339">
          <cell r="A339">
            <v>8.7100000000000009</v>
          </cell>
        </row>
        <row r="340">
          <cell r="A340">
            <v>6.49</v>
          </cell>
        </row>
        <row r="341">
          <cell r="A341">
            <v>7.51</v>
          </cell>
        </row>
        <row r="342">
          <cell r="A342">
            <v>6.17</v>
          </cell>
        </row>
        <row r="343">
          <cell r="A343">
            <v>4.3899999999999997</v>
          </cell>
        </row>
        <row r="344">
          <cell r="A344">
            <v>9.18</v>
          </cell>
        </row>
        <row r="345">
          <cell r="A345">
            <v>5.1100000000000003</v>
          </cell>
        </row>
        <row r="346">
          <cell r="A346">
            <v>8.44</v>
          </cell>
        </row>
        <row r="347">
          <cell r="A347">
            <v>5.73</v>
          </cell>
        </row>
        <row r="348">
          <cell r="A348">
            <v>3.6</v>
          </cell>
        </row>
        <row r="349">
          <cell r="A349">
            <v>6.94</v>
          </cell>
        </row>
        <row r="350">
          <cell r="A350">
            <v>6.82</v>
          </cell>
        </row>
        <row r="351">
          <cell r="A351">
            <v>8.86</v>
          </cell>
        </row>
        <row r="352">
          <cell r="A352">
            <v>9.24</v>
          </cell>
        </row>
        <row r="353">
          <cell r="A353">
            <v>7.77</v>
          </cell>
        </row>
        <row r="354">
          <cell r="A354">
            <v>8.75</v>
          </cell>
        </row>
        <row r="355">
          <cell r="A355">
            <v>9.43</v>
          </cell>
        </row>
        <row r="356">
          <cell r="A356">
            <v>9.6199999999999992</v>
          </cell>
        </row>
        <row r="357">
          <cell r="A357">
            <v>9.11</v>
          </cell>
        </row>
        <row r="358">
          <cell r="A358">
            <v>9.9700000000000006</v>
          </cell>
        </row>
        <row r="359">
          <cell r="A359">
            <v>9.8800000000000008</v>
          </cell>
        </row>
        <row r="360">
          <cell r="A360">
            <v>9.59</v>
          </cell>
        </row>
        <row r="361">
          <cell r="A361">
            <v>10.06</v>
          </cell>
        </row>
        <row r="362">
          <cell r="A362">
            <v>9.31</v>
          </cell>
        </row>
        <row r="363">
          <cell r="A363">
            <v>8.73</v>
          </cell>
        </row>
        <row r="364">
          <cell r="A364">
            <v>9.5500000000000007</v>
          </cell>
        </row>
        <row r="365">
          <cell r="A365">
            <v>9.2899999999999991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296BD-1E1F-4BC0-AF2F-2CA55CB08CA1}">
  <dimension ref="A1:I474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4745" sqref="H4745"/>
    </sheetView>
  </sheetViews>
  <sheetFormatPr defaultRowHeight="14.4" x14ac:dyDescent="0.55000000000000004"/>
  <cols>
    <col min="3" max="3" width="16.68359375" customWidth="1"/>
    <col min="4" max="4" width="15.41796875" customWidth="1"/>
    <col min="5" max="5" width="18.68359375" customWidth="1"/>
    <col min="7" max="7" width="13.578125" customWidth="1"/>
    <col min="8" max="8" width="12.68359375" customWidth="1"/>
  </cols>
  <sheetData>
    <row r="1" spans="1:9" x14ac:dyDescent="0.55000000000000004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13</v>
      </c>
      <c r="H1" s="1" t="s">
        <v>14</v>
      </c>
      <c r="I1" s="1" t="s">
        <v>15</v>
      </c>
    </row>
    <row r="2" spans="1:9" x14ac:dyDescent="0.55000000000000004">
      <c r="A2">
        <v>2010</v>
      </c>
      <c r="B2">
        <v>1</v>
      </c>
      <c r="C2">
        <f>[1]data!A1</f>
        <v>15.73</v>
      </c>
      <c r="D2">
        <f>[2]data!A1</f>
        <v>8.89</v>
      </c>
      <c r="E2">
        <f>[3]data!A1</f>
        <v>12.1</v>
      </c>
      <c r="F2">
        <f>[4]data!A1</f>
        <v>0.01</v>
      </c>
      <c r="G2">
        <f>[5]data!A1</f>
        <v>66.53</v>
      </c>
      <c r="H2">
        <f>[6]data!A1</f>
        <v>4.99</v>
      </c>
      <c r="I2">
        <f>[7]data!A1</f>
        <v>9.92</v>
      </c>
    </row>
    <row r="3" spans="1:9" x14ac:dyDescent="0.55000000000000004">
      <c r="A3">
        <v>2010</v>
      </c>
      <c r="B3">
        <v>2</v>
      </c>
      <c r="C3">
        <f>[1]data!A2</f>
        <v>15.41</v>
      </c>
      <c r="D3">
        <f>[2]data!A2</f>
        <v>9.2899999999999991</v>
      </c>
      <c r="E3">
        <f>[3]data!A2</f>
        <v>12.15</v>
      </c>
      <c r="F3">
        <f>[4]data!A2</f>
        <v>0</v>
      </c>
      <c r="G3">
        <f>[5]data!A2</f>
        <v>74.22</v>
      </c>
      <c r="H3">
        <f>[6]data!A2</f>
        <v>1.72</v>
      </c>
      <c r="I3">
        <f>[7]data!A2</f>
        <v>9.9600000000000009</v>
      </c>
    </row>
    <row r="4" spans="1:9" x14ac:dyDescent="0.55000000000000004">
      <c r="A4">
        <v>2010</v>
      </c>
      <c r="B4">
        <v>3</v>
      </c>
      <c r="C4">
        <f>[1]data!A3</f>
        <v>15.3</v>
      </c>
      <c r="D4">
        <f>[2]data!A3</f>
        <v>10.32</v>
      </c>
      <c r="E4">
        <f>[3]data!A3</f>
        <v>12.49</v>
      </c>
      <c r="F4">
        <f>[4]data!A3</f>
        <v>7.0000000000000007E-2</v>
      </c>
      <c r="G4">
        <f>[5]data!A3</f>
        <v>84.45</v>
      </c>
      <c r="H4">
        <f>[6]data!A3</f>
        <v>2.29</v>
      </c>
      <c r="I4">
        <f>[7]data!A3</f>
        <v>8.23</v>
      </c>
    </row>
    <row r="5" spans="1:9" x14ac:dyDescent="0.55000000000000004">
      <c r="A5">
        <v>2010</v>
      </c>
      <c r="B5">
        <v>4</v>
      </c>
      <c r="C5">
        <f>[1]data!A4</f>
        <v>16.760000000000002</v>
      </c>
      <c r="D5">
        <f>[2]data!A4</f>
        <v>12.42</v>
      </c>
      <c r="E5">
        <f>[3]data!A4</f>
        <v>13.98</v>
      </c>
      <c r="F5">
        <f>[4]data!A4</f>
        <v>1.67</v>
      </c>
      <c r="G5">
        <f>[5]data!A4</f>
        <v>87.71</v>
      </c>
      <c r="H5">
        <f>[6]data!A4</f>
        <v>3.4</v>
      </c>
      <c r="I5">
        <f>[7]data!A4</f>
        <v>5.32</v>
      </c>
    </row>
    <row r="6" spans="1:9" x14ac:dyDescent="0.55000000000000004">
      <c r="A6">
        <v>2010</v>
      </c>
      <c r="B6">
        <v>5</v>
      </c>
      <c r="C6">
        <f>[1]data!A5</f>
        <v>16.829999999999998</v>
      </c>
      <c r="D6">
        <f>[2]data!A5</f>
        <v>11.86</v>
      </c>
      <c r="E6">
        <f>[3]data!A5</f>
        <v>13.89</v>
      </c>
      <c r="F6">
        <f>[4]data!A5</f>
        <v>11.07</v>
      </c>
      <c r="G6">
        <f>[5]data!A5</f>
        <v>79.37</v>
      </c>
      <c r="H6">
        <f>[6]data!A5</f>
        <v>5.33</v>
      </c>
      <c r="I6">
        <f>[7]data!A5</f>
        <v>7.33</v>
      </c>
    </row>
    <row r="7" spans="1:9" x14ac:dyDescent="0.55000000000000004">
      <c r="A7">
        <v>2010</v>
      </c>
      <c r="B7">
        <v>6</v>
      </c>
      <c r="C7">
        <f>[1]data!A6</f>
        <v>15.64</v>
      </c>
      <c r="D7">
        <f>[2]data!A6</f>
        <v>9.98</v>
      </c>
      <c r="E7">
        <f>[3]data!A6</f>
        <v>12.68</v>
      </c>
      <c r="F7">
        <f>[4]data!A6</f>
        <v>0.08</v>
      </c>
      <c r="G7">
        <f>[5]data!A6</f>
        <v>70.89</v>
      </c>
      <c r="H7">
        <f>[6]data!A6</f>
        <v>3.21</v>
      </c>
      <c r="I7">
        <f>[7]data!A6</f>
        <v>6.86</v>
      </c>
    </row>
    <row r="8" spans="1:9" x14ac:dyDescent="0.55000000000000004">
      <c r="A8">
        <v>2010</v>
      </c>
      <c r="B8">
        <v>7</v>
      </c>
      <c r="C8">
        <f>[1]data!A7</f>
        <v>13.35</v>
      </c>
      <c r="D8">
        <f>[2]data!A7</f>
        <v>8.1</v>
      </c>
      <c r="E8">
        <f>[3]data!A7</f>
        <v>11.54</v>
      </c>
      <c r="F8">
        <f>[4]data!A7</f>
        <v>24.28</v>
      </c>
      <c r="G8">
        <f>[5]data!A7</f>
        <v>86.13</v>
      </c>
      <c r="H8">
        <f>[6]data!A7</f>
        <v>3.83</v>
      </c>
      <c r="I8">
        <f>[7]data!A7</f>
        <v>2.0499999999999998</v>
      </c>
    </row>
    <row r="9" spans="1:9" x14ac:dyDescent="0.55000000000000004">
      <c r="A9">
        <v>2010</v>
      </c>
      <c r="B9">
        <v>8</v>
      </c>
      <c r="C9">
        <f>[1]data!A8</f>
        <v>9.17</v>
      </c>
      <c r="D9">
        <f>[2]data!A8</f>
        <v>4.99</v>
      </c>
      <c r="E9">
        <f>[3]data!A8</f>
        <v>6.82</v>
      </c>
      <c r="F9">
        <f>[4]data!A8</f>
        <v>0.17</v>
      </c>
      <c r="G9">
        <f>[5]data!A8</f>
        <v>63.38</v>
      </c>
      <c r="H9">
        <f>[6]data!A8</f>
        <v>6.49</v>
      </c>
      <c r="I9">
        <f>[7]data!A8</f>
        <v>6.84</v>
      </c>
    </row>
    <row r="10" spans="1:9" x14ac:dyDescent="0.55000000000000004">
      <c r="A10">
        <v>2010</v>
      </c>
      <c r="B10">
        <v>9</v>
      </c>
      <c r="C10">
        <f>[1]data!A9</f>
        <v>10.24</v>
      </c>
      <c r="D10">
        <f>[2]data!A9</f>
        <v>3.21</v>
      </c>
      <c r="E10">
        <f>[3]data!A9</f>
        <v>6.05</v>
      </c>
      <c r="F10">
        <f>[4]data!A9</f>
        <v>0</v>
      </c>
      <c r="G10">
        <f>[5]data!A9</f>
        <v>58.84</v>
      </c>
      <c r="H10">
        <f>[6]data!A9</f>
        <v>4.08</v>
      </c>
      <c r="I10">
        <f>[7]data!A9</f>
        <v>11.04</v>
      </c>
    </row>
    <row r="11" spans="1:9" x14ac:dyDescent="0.55000000000000004">
      <c r="A11">
        <v>2010</v>
      </c>
      <c r="B11">
        <v>10</v>
      </c>
      <c r="C11">
        <f>[1]data!A10</f>
        <v>10.44</v>
      </c>
      <c r="D11">
        <f>[2]data!A10</f>
        <v>4.43</v>
      </c>
      <c r="E11">
        <f>[3]data!A10</f>
        <v>7.02</v>
      </c>
      <c r="F11">
        <f>[4]data!A10</f>
        <v>2.13</v>
      </c>
      <c r="G11">
        <f>[5]data!A10</f>
        <v>63</v>
      </c>
      <c r="H11">
        <f>[6]data!A10</f>
        <v>1.35</v>
      </c>
      <c r="I11">
        <f>[7]data!A10</f>
        <v>7.32</v>
      </c>
    </row>
    <row r="12" spans="1:9" x14ac:dyDescent="0.55000000000000004">
      <c r="A12">
        <v>2010</v>
      </c>
      <c r="B12">
        <v>11</v>
      </c>
      <c r="C12">
        <f>[1]data!A11</f>
        <v>15.94</v>
      </c>
      <c r="D12">
        <f>[2]data!A11</f>
        <v>7.44</v>
      </c>
      <c r="E12">
        <f>[3]data!A11</f>
        <v>11</v>
      </c>
      <c r="F12">
        <f>[4]data!A11</f>
        <v>0.32</v>
      </c>
      <c r="G12">
        <f>[5]data!A11</f>
        <v>83.73</v>
      </c>
      <c r="H12">
        <f>[6]data!A11</f>
        <v>2.95</v>
      </c>
      <c r="I12">
        <f>[7]data!A11</f>
        <v>7.48</v>
      </c>
    </row>
    <row r="13" spans="1:9" x14ac:dyDescent="0.55000000000000004">
      <c r="A13">
        <v>2010</v>
      </c>
      <c r="B13">
        <v>12</v>
      </c>
      <c r="C13">
        <f>[1]data!A12</f>
        <v>14.57</v>
      </c>
      <c r="D13">
        <f>[2]data!A12</f>
        <v>8.6300000000000008</v>
      </c>
      <c r="E13">
        <f>[3]data!A12</f>
        <v>12.12</v>
      </c>
      <c r="F13">
        <f>[4]data!A12</f>
        <v>1.18</v>
      </c>
      <c r="G13">
        <f>[5]data!A12</f>
        <v>85.45</v>
      </c>
      <c r="H13">
        <f>[6]data!A12</f>
        <v>5.13</v>
      </c>
      <c r="I13">
        <f>[7]data!A12</f>
        <v>2.46</v>
      </c>
    </row>
    <row r="14" spans="1:9" x14ac:dyDescent="0.55000000000000004">
      <c r="A14">
        <v>2010</v>
      </c>
      <c r="B14">
        <v>13</v>
      </c>
      <c r="C14">
        <f>[1]data!A13</f>
        <v>15.95</v>
      </c>
      <c r="D14">
        <f>[2]data!A13</f>
        <v>8.91</v>
      </c>
      <c r="E14">
        <f>[3]data!A13</f>
        <v>12.36</v>
      </c>
      <c r="F14">
        <f>[4]data!A13</f>
        <v>1.65</v>
      </c>
      <c r="G14">
        <f>[5]data!A13</f>
        <v>75.67</v>
      </c>
      <c r="H14">
        <f>[6]data!A13</f>
        <v>3.66</v>
      </c>
      <c r="I14">
        <f>[7]data!A13</f>
        <v>7.31</v>
      </c>
    </row>
    <row r="15" spans="1:9" x14ac:dyDescent="0.55000000000000004">
      <c r="A15">
        <v>2010</v>
      </c>
      <c r="B15">
        <v>14</v>
      </c>
      <c r="C15">
        <f>[1]data!A14</f>
        <v>16.760000000000002</v>
      </c>
      <c r="D15">
        <f>[2]data!A14</f>
        <v>12.21</v>
      </c>
      <c r="E15">
        <f>[3]data!A14</f>
        <v>14.57</v>
      </c>
      <c r="F15">
        <f>[4]data!A14</f>
        <v>0.45</v>
      </c>
      <c r="G15">
        <f>[5]data!A14</f>
        <v>67.09</v>
      </c>
      <c r="H15">
        <f>[6]data!A14</f>
        <v>8.08</v>
      </c>
      <c r="I15">
        <f>[7]data!A14</f>
        <v>10.07</v>
      </c>
    </row>
    <row r="16" spans="1:9" x14ac:dyDescent="0.55000000000000004">
      <c r="A16">
        <v>2010</v>
      </c>
      <c r="B16">
        <v>15</v>
      </c>
      <c r="C16">
        <f>[1]data!A15</f>
        <v>16.75</v>
      </c>
      <c r="D16">
        <f>[2]data!A15</f>
        <v>9.75</v>
      </c>
      <c r="E16">
        <f>[3]data!A15</f>
        <v>12.61</v>
      </c>
      <c r="F16">
        <f>[4]data!A15</f>
        <v>0</v>
      </c>
      <c r="G16">
        <f>[5]data!A15</f>
        <v>72.23</v>
      </c>
      <c r="H16">
        <f>[6]data!A15</f>
        <v>2.21</v>
      </c>
      <c r="I16">
        <f>[7]data!A15</f>
        <v>11.11</v>
      </c>
    </row>
    <row r="17" spans="1:9" x14ac:dyDescent="0.55000000000000004">
      <c r="A17">
        <v>2010</v>
      </c>
      <c r="B17">
        <v>16</v>
      </c>
      <c r="C17">
        <f>[1]data!A16</f>
        <v>18.13</v>
      </c>
      <c r="D17">
        <f>[2]data!A16</f>
        <v>11.19</v>
      </c>
      <c r="E17">
        <f>[3]data!A16</f>
        <v>13.83</v>
      </c>
      <c r="F17">
        <f>[4]data!A16</f>
        <v>0</v>
      </c>
      <c r="G17">
        <f>[5]data!A16</f>
        <v>80.19</v>
      </c>
      <c r="H17">
        <f>[6]data!A16</f>
        <v>1.95</v>
      </c>
      <c r="I17">
        <f>[7]data!A16</f>
        <v>9.2200000000000006</v>
      </c>
    </row>
    <row r="18" spans="1:9" x14ac:dyDescent="0.55000000000000004">
      <c r="A18">
        <v>2010</v>
      </c>
      <c r="B18">
        <v>17</v>
      </c>
      <c r="C18">
        <f>[1]data!A17</f>
        <v>16.57</v>
      </c>
      <c r="D18">
        <f>[2]data!A17</f>
        <v>10.18</v>
      </c>
      <c r="E18">
        <f>[3]data!A17</f>
        <v>12.79</v>
      </c>
      <c r="F18">
        <f>[4]data!A17</f>
        <v>0</v>
      </c>
      <c r="G18">
        <f>[5]data!A17</f>
        <v>86.53</v>
      </c>
      <c r="H18">
        <f>[6]data!A17</f>
        <v>1.1499999999999999</v>
      </c>
      <c r="I18">
        <f>[7]data!A17</f>
        <v>8.6199999999999992</v>
      </c>
    </row>
    <row r="19" spans="1:9" x14ac:dyDescent="0.55000000000000004">
      <c r="A19">
        <v>2010</v>
      </c>
      <c r="B19">
        <v>18</v>
      </c>
      <c r="C19">
        <f>[1]data!A18</f>
        <v>17.350000000000001</v>
      </c>
      <c r="D19">
        <f>[2]data!A18</f>
        <v>10.87</v>
      </c>
      <c r="E19">
        <f>[3]data!A18</f>
        <v>13.34</v>
      </c>
      <c r="F19">
        <f>[4]data!A18</f>
        <v>0</v>
      </c>
      <c r="G19">
        <f>[5]data!A18</f>
        <v>84.2</v>
      </c>
      <c r="H19">
        <f>[6]data!A18</f>
        <v>1.86</v>
      </c>
      <c r="I19">
        <f>[7]data!A18</f>
        <v>10.119999999999999</v>
      </c>
    </row>
    <row r="20" spans="1:9" x14ac:dyDescent="0.55000000000000004">
      <c r="A20">
        <v>2010</v>
      </c>
      <c r="B20">
        <v>19</v>
      </c>
      <c r="C20">
        <f>[1]data!A19</f>
        <v>17.18</v>
      </c>
      <c r="D20">
        <f>[2]data!A19</f>
        <v>11.49</v>
      </c>
      <c r="E20">
        <f>[3]data!A19</f>
        <v>13.87</v>
      </c>
      <c r="F20">
        <f>[4]data!A19</f>
        <v>0</v>
      </c>
      <c r="G20">
        <f>[5]data!A19</f>
        <v>84.91</v>
      </c>
      <c r="H20">
        <f>[6]data!A19</f>
        <v>2.08</v>
      </c>
      <c r="I20">
        <f>[7]data!A19</f>
        <v>6.34</v>
      </c>
    </row>
    <row r="21" spans="1:9" x14ac:dyDescent="0.55000000000000004">
      <c r="A21">
        <v>2010</v>
      </c>
      <c r="B21">
        <v>20</v>
      </c>
      <c r="C21">
        <f>[1]data!A20</f>
        <v>17.420000000000002</v>
      </c>
      <c r="D21">
        <f>[2]data!A20</f>
        <v>10.26</v>
      </c>
      <c r="E21">
        <f>[3]data!A20</f>
        <v>13.17</v>
      </c>
      <c r="F21">
        <f>[4]data!A20</f>
        <v>0</v>
      </c>
      <c r="G21">
        <f>[5]data!A20</f>
        <v>77.47</v>
      </c>
      <c r="H21">
        <f>[6]data!A20</f>
        <v>2.13</v>
      </c>
      <c r="I21">
        <f>[7]data!A20</f>
        <v>9.0500000000000007</v>
      </c>
    </row>
    <row r="22" spans="1:9" x14ac:dyDescent="0.55000000000000004">
      <c r="A22">
        <v>2010</v>
      </c>
      <c r="B22">
        <v>21</v>
      </c>
      <c r="C22">
        <f>[1]data!A21</f>
        <v>15.66</v>
      </c>
      <c r="D22">
        <f>[2]data!A21</f>
        <v>8.83</v>
      </c>
      <c r="E22">
        <f>[3]data!A21</f>
        <v>11.9</v>
      </c>
      <c r="F22">
        <f>[4]data!A21</f>
        <v>0</v>
      </c>
      <c r="G22">
        <f>[5]data!A21</f>
        <v>72.08</v>
      </c>
      <c r="H22">
        <f>[6]data!A21</f>
        <v>1.84</v>
      </c>
      <c r="I22">
        <f>[7]data!A21</f>
        <v>10.26</v>
      </c>
    </row>
    <row r="23" spans="1:9" x14ac:dyDescent="0.55000000000000004">
      <c r="A23">
        <v>2010</v>
      </c>
      <c r="B23">
        <v>22</v>
      </c>
      <c r="C23">
        <f>[1]data!A22</f>
        <v>15.34</v>
      </c>
      <c r="D23">
        <f>[2]data!A22</f>
        <v>10.01</v>
      </c>
      <c r="E23">
        <f>[3]data!A22</f>
        <v>12.11</v>
      </c>
      <c r="F23">
        <f>[4]data!A22</f>
        <v>0</v>
      </c>
      <c r="G23">
        <f>[5]data!A22</f>
        <v>80.819999999999993</v>
      </c>
      <c r="H23">
        <f>[6]data!A22</f>
        <v>1.61</v>
      </c>
      <c r="I23">
        <f>[7]data!A22</f>
        <v>11.78</v>
      </c>
    </row>
    <row r="24" spans="1:9" x14ac:dyDescent="0.55000000000000004">
      <c r="A24">
        <v>2010</v>
      </c>
      <c r="B24">
        <v>23</v>
      </c>
      <c r="C24">
        <f>[1]data!A23</f>
        <v>14.23</v>
      </c>
      <c r="D24">
        <f>[2]data!A23</f>
        <v>10.96</v>
      </c>
      <c r="E24">
        <f>[3]data!A23</f>
        <v>12.26</v>
      </c>
      <c r="F24">
        <f>[4]data!A23</f>
        <v>0.05</v>
      </c>
      <c r="G24">
        <f>[5]data!A23</f>
        <v>83.29</v>
      </c>
      <c r="H24">
        <f>[6]data!A23</f>
        <v>4.41</v>
      </c>
      <c r="I24">
        <f>[7]data!A23</f>
        <v>6.34</v>
      </c>
    </row>
    <row r="25" spans="1:9" x14ac:dyDescent="0.55000000000000004">
      <c r="A25">
        <v>2010</v>
      </c>
      <c r="B25">
        <v>24</v>
      </c>
      <c r="C25">
        <f>[1]data!A24</f>
        <v>14.21</v>
      </c>
      <c r="D25">
        <f>[2]data!A24</f>
        <v>10.48</v>
      </c>
      <c r="E25">
        <f>[3]data!A24</f>
        <v>12.06</v>
      </c>
      <c r="F25">
        <f>[4]data!A24</f>
        <v>2.02</v>
      </c>
      <c r="G25">
        <f>[5]data!A24</f>
        <v>79.22</v>
      </c>
      <c r="H25">
        <f>[6]data!A24</f>
        <v>5.59</v>
      </c>
      <c r="I25">
        <f>[7]data!A24</f>
        <v>8.0299999999999994</v>
      </c>
    </row>
    <row r="26" spans="1:9" x14ac:dyDescent="0.55000000000000004">
      <c r="A26">
        <v>2010</v>
      </c>
      <c r="B26">
        <v>25</v>
      </c>
      <c r="C26">
        <f>[1]data!A25</f>
        <v>12.24</v>
      </c>
      <c r="D26">
        <f>[2]data!A25</f>
        <v>9.69</v>
      </c>
      <c r="E26">
        <f>[3]data!A25</f>
        <v>10.75</v>
      </c>
      <c r="F26">
        <f>[4]data!A25</f>
        <v>2.4300000000000002</v>
      </c>
      <c r="G26">
        <f>[5]data!A25</f>
        <v>82.39</v>
      </c>
      <c r="H26">
        <f>[6]data!A25</f>
        <v>6.84</v>
      </c>
      <c r="I26">
        <f>[7]data!A25</f>
        <v>5.97</v>
      </c>
    </row>
    <row r="27" spans="1:9" x14ac:dyDescent="0.55000000000000004">
      <c r="A27">
        <v>2010</v>
      </c>
      <c r="B27">
        <v>26</v>
      </c>
      <c r="C27">
        <f>[1]data!A26</f>
        <v>11.78</v>
      </c>
      <c r="D27">
        <f>[2]data!A26</f>
        <v>9.02</v>
      </c>
      <c r="E27">
        <f>[3]data!A26</f>
        <v>10.28</v>
      </c>
      <c r="F27">
        <f>[4]data!A26</f>
        <v>23.81</v>
      </c>
      <c r="G27">
        <f>[5]data!A26</f>
        <v>89.6</v>
      </c>
      <c r="H27">
        <f>[6]data!A26</f>
        <v>8.6199999999999992</v>
      </c>
      <c r="I27">
        <f>[7]data!A26</f>
        <v>1.99</v>
      </c>
    </row>
    <row r="28" spans="1:9" x14ac:dyDescent="0.55000000000000004">
      <c r="A28">
        <v>2010</v>
      </c>
      <c r="B28">
        <v>27</v>
      </c>
      <c r="C28">
        <f>[1]data!A27</f>
        <v>9.75</v>
      </c>
      <c r="D28">
        <f>[2]data!A27</f>
        <v>6.56</v>
      </c>
      <c r="E28">
        <f>[3]data!A27</f>
        <v>8.5</v>
      </c>
      <c r="F28">
        <f>[4]data!A27</f>
        <v>0.6</v>
      </c>
      <c r="G28">
        <f>[5]data!A27</f>
        <v>81.290000000000006</v>
      </c>
      <c r="H28">
        <f>[6]data!A27</f>
        <v>7.34</v>
      </c>
      <c r="I28">
        <f>[7]data!A27</f>
        <v>4.17</v>
      </c>
    </row>
    <row r="29" spans="1:9" x14ac:dyDescent="0.55000000000000004">
      <c r="A29">
        <v>2010</v>
      </c>
      <c r="B29">
        <v>28</v>
      </c>
      <c r="C29">
        <f>[1]data!A28</f>
        <v>13.45</v>
      </c>
      <c r="D29">
        <f>[2]data!A28</f>
        <v>6.66</v>
      </c>
      <c r="E29">
        <f>[3]data!A28</f>
        <v>9.74</v>
      </c>
      <c r="F29">
        <f>[4]data!A28</f>
        <v>0.03</v>
      </c>
      <c r="G29">
        <f>[5]data!A28</f>
        <v>72.28</v>
      </c>
      <c r="H29">
        <f>[6]data!A28</f>
        <v>3.97</v>
      </c>
      <c r="I29">
        <f>[7]data!A28</f>
        <v>13.1</v>
      </c>
    </row>
    <row r="30" spans="1:9" x14ac:dyDescent="0.55000000000000004">
      <c r="A30">
        <v>2010</v>
      </c>
      <c r="B30">
        <v>29</v>
      </c>
      <c r="C30">
        <f>[1]data!A29</f>
        <v>16.440000000000001</v>
      </c>
      <c r="D30">
        <f>[2]data!A29</f>
        <v>7.3</v>
      </c>
      <c r="E30">
        <f>[3]data!A29</f>
        <v>10.92</v>
      </c>
      <c r="F30">
        <f>[4]data!A29</f>
        <v>0</v>
      </c>
      <c r="G30">
        <f>[5]data!A29</f>
        <v>61.74</v>
      </c>
      <c r="H30">
        <f>[6]data!A29</f>
        <v>3.49</v>
      </c>
      <c r="I30">
        <f>[7]data!A29</f>
        <v>13.33</v>
      </c>
    </row>
    <row r="31" spans="1:9" x14ac:dyDescent="0.55000000000000004">
      <c r="A31">
        <v>2010</v>
      </c>
      <c r="B31">
        <v>30</v>
      </c>
      <c r="C31">
        <f>[1]data!A30</f>
        <v>15.73</v>
      </c>
      <c r="D31">
        <f>[2]data!A30</f>
        <v>7.09</v>
      </c>
      <c r="E31">
        <f>[3]data!A30</f>
        <v>10.76</v>
      </c>
      <c r="F31">
        <f>[4]data!A30</f>
        <v>0</v>
      </c>
      <c r="G31">
        <f>[5]data!A30</f>
        <v>68.77</v>
      </c>
      <c r="H31">
        <f>[6]data!A30</f>
        <v>3.05</v>
      </c>
      <c r="I31">
        <f>[7]data!A30</f>
        <v>13.28</v>
      </c>
    </row>
    <row r="32" spans="1:9" x14ac:dyDescent="0.55000000000000004">
      <c r="A32">
        <v>2010</v>
      </c>
      <c r="B32">
        <v>31</v>
      </c>
      <c r="C32">
        <f>[1]data!A31</f>
        <v>15.74</v>
      </c>
      <c r="D32">
        <f>[2]data!A31</f>
        <v>6.76</v>
      </c>
      <c r="E32">
        <f>[3]data!A31</f>
        <v>10.32</v>
      </c>
      <c r="F32">
        <f>[4]data!A31</f>
        <v>0</v>
      </c>
      <c r="G32">
        <f>[5]data!A31</f>
        <v>70.510000000000005</v>
      </c>
      <c r="H32">
        <f>[6]data!A31</f>
        <v>2.94</v>
      </c>
      <c r="I32">
        <f>[7]data!A31</f>
        <v>13.57</v>
      </c>
    </row>
    <row r="33" spans="1:9" x14ac:dyDescent="0.55000000000000004">
      <c r="A33">
        <v>2010</v>
      </c>
      <c r="B33">
        <v>32</v>
      </c>
      <c r="C33">
        <f>[1]data!A32</f>
        <v>13.69</v>
      </c>
      <c r="D33">
        <f>[2]data!A32</f>
        <v>6.75</v>
      </c>
      <c r="E33">
        <f>[3]data!A32</f>
        <v>9.76</v>
      </c>
      <c r="F33">
        <f>[4]data!A32</f>
        <v>0</v>
      </c>
      <c r="G33">
        <f>[5]data!A32</f>
        <v>72.61</v>
      </c>
      <c r="H33">
        <f>[6]data!A32</f>
        <v>3.96</v>
      </c>
      <c r="I33">
        <f>[7]data!A32</f>
        <v>13.6</v>
      </c>
    </row>
    <row r="34" spans="1:9" x14ac:dyDescent="0.55000000000000004">
      <c r="A34">
        <v>2010</v>
      </c>
      <c r="B34">
        <v>33</v>
      </c>
      <c r="C34">
        <f>[1]data!A33</f>
        <v>12.63</v>
      </c>
      <c r="D34">
        <f>[2]data!A33</f>
        <v>7.62</v>
      </c>
      <c r="E34">
        <f>[3]data!A33</f>
        <v>9.7100000000000009</v>
      </c>
      <c r="F34">
        <f>[4]data!A33</f>
        <v>0</v>
      </c>
      <c r="G34">
        <f>[5]data!A33</f>
        <v>76.91</v>
      </c>
      <c r="H34">
        <f>[6]data!A33</f>
        <v>3.86</v>
      </c>
      <c r="I34">
        <f>[7]data!A33</f>
        <v>9.92</v>
      </c>
    </row>
    <row r="35" spans="1:9" x14ac:dyDescent="0.55000000000000004">
      <c r="A35">
        <v>2010</v>
      </c>
      <c r="B35">
        <v>34</v>
      </c>
      <c r="C35">
        <f>[1]data!A34</f>
        <v>11.7</v>
      </c>
      <c r="D35">
        <f>[2]data!A34</f>
        <v>6.3</v>
      </c>
      <c r="E35">
        <f>[3]data!A34</f>
        <v>9.3800000000000008</v>
      </c>
      <c r="F35">
        <f>[4]data!A34</f>
        <v>0.02</v>
      </c>
      <c r="G35">
        <f>[5]data!A34</f>
        <v>85.06</v>
      </c>
      <c r="H35">
        <f>[6]data!A34</f>
        <v>3.54</v>
      </c>
      <c r="I35">
        <f>[7]data!A34</f>
        <v>9.73</v>
      </c>
    </row>
    <row r="36" spans="1:9" x14ac:dyDescent="0.55000000000000004">
      <c r="A36">
        <v>2010</v>
      </c>
      <c r="B36">
        <v>35</v>
      </c>
      <c r="C36">
        <f>[1]data!A35</f>
        <v>18.170000000000002</v>
      </c>
      <c r="D36">
        <f>[2]data!A35</f>
        <v>9.91</v>
      </c>
      <c r="E36">
        <f>[3]data!A35</f>
        <v>12.91</v>
      </c>
      <c r="F36">
        <f>[4]data!A35</f>
        <v>6.14</v>
      </c>
      <c r="G36">
        <f>[5]data!A35</f>
        <v>86.93</v>
      </c>
      <c r="H36">
        <f>[6]data!A35</f>
        <v>3.39</v>
      </c>
      <c r="I36">
        <f>[7]data!A35</f>
        <v>5.08</v>
      </c>
    </row>
    <row r="37" spans="1:9" x14ac:dyDescent="0.55000000000000004">
      <c r="A37">
        <v>2010</v>
      </c>
      <c r="B37">
        <v>36</v>
      </c>
      <c r="C37">
        <f>[1]data!A36</f>
        <v>18.440000000000001</v>
      </c>
      <c r="D37">
        <f>[2]data!A36</f>
        <v>11.21</v>
      </c>
      <c r="E37">
        <f>[3]data!A36</f>
        <v>13.92</v>
      </c>
      <c r="F37">
        <f>[4]data!A36</f>
        <v>0.02</v>
      </c>
      <c r="G37">
        <f>[5]data!A36</f>
        <v>81.11</v>
      </c>
      <c r="H37">
        <f>[6]data!A36</f>
        <v>3.97</v>
      </c>
      <c r="I37">
        <f>[7]data!A36</f>
        <v>12.06</v>
      </c>
    </row>
    <row r="38" spans="1:9" x14ac:dyDescent="0.55000000000000004">
      <c r="A38">
        <v>2010</v>
      </c>
      <c r="B38">
        <v>37</v>
      </c>
      <c r="C38">
        <f>[1]data!A37</f>
        <v>18.350000000000001</v>
      </c>
      <c r="D38">
        <f>[2]data!A37</f>
        <v>8.5399999999999991</v>
      </c>
      <c r="E38">
        <f>[3]data!A37</f>
        <v>13.01</v>
      </c>
      <c r="F38">
        <f>[4]data!A37</f>
        <v>0</v>
      </c>
      <c r="G38">
        <f>[5]data!A37</f>
        <v>74.27</v>
      </c>
      <c r="H38">
        <f>[6]data!A37</f>
        <v>1.92</v>
      </c>
      <c r="I38">
        <f>[7]data!A37</f>
        <v>14.53</v>
      </c>
    </row>
    <row r="39" spans="1:9" x14ac:dyDescent="0.55000000000000004">
      <c r="A39">
        <v>2010</v>
      </c>
      <c r="B39">
        <v>38</v>
      </c>
      <c r="C39">
        <f>[1]data!A38</f>
        <v>15.88</v>
      </c>
      <c r="D39">
        <f>[2]data!A38</f>
        <v>10.19</v>
      </c>
      <c r="E39">
        <f>[3]data!A38</f>
        <v>13</v>
      </c>
      <c r="F39">
        <f>[4]data!A38</f>
        <v>0.06</v>
      </c>
      <c r="G39">
        <f>[5]data!A38</f>
        <v>74.7</v>
      </c>
      <c r="H39">
        <f>[6]data!A38</f>
        <v>1.71</v>
      </c>
      <c r="I39">
        <f>[7]data!A38</f>
        <v>8.09</v>
      </c>
    </row>
    <row r="40" spans="1:9" x14ac:dyDescent="0.55000000000000004">
      <c r="A40">
        <v>2010</v>
      </c>
      <c r="B40">
        <v>39</v>
      </c>
      <c r="C40">
        <f>[1]data!A39</f>
        <v>16.8</v>
      </c>
      <c r="D40">
        <f>[2]data!A39</f>
        <v>10.93</v>
      </c>
      <c r="E40">
        <f>[3]data!A39</f>
        <v>12.92</v>
      </c>
      <c r="F40">
        <f>[4]data!A39</f>
        <v>1.99</v>
      </c>
      <c r="G40">
        <f>[5]data!A39</f>
        <v>84.22</v>
      </c>
      <c r="H40">
        <f>[6]data!A39</f>
        <v>3.72</v>
      </c>
      <c r="I40">
        <f>[7]data!A39</f>
        <v>4.79</v>
      </c>
    </row>
    <row r="41" spans="1:9" x14ac:dyDescent="0.55000000000000004">
      <c r="A41">
        <v>2010</v>
      </c>
      <c r="B41">
        <v>40</v>
      </c>
      <c r="C41">
        <f>[1]data!A40</f>
        <v>16.72</v>
      </c>
      <c r="D41">
        <f>[2]data!A40</f>
        <v>10.119999999999999</v>
      </c>
      <c r="E41">
        <f>[3]data!A40</f>
        <v>12.65</v>
      </c>
      <c r="F41">
        <f>[4]data!A40</f>
        <v>0.28000000000000003</v>
      </c>
      <c r="G41">
        <f>[5]data!A40</f>
        <v>70.239999999999995</v>
      </c>
      <c r="H41">
        <f>[6]data!A40</f>
        <v>3.74</v>
      </c>
      <c r="I41">
        <f>[7]data!A40</f>
        <v>11.09</v>
      </c>
    </row>
    <row r="42" spans="1:9" x14ac:dyDescent="0.55000000000000004">
      <c r="A42">
        <v>2010</v>
      </c>
      <c r="B42">
        <v>41</v>
      </c>
      <c r="C42">
        <f>[1]data!A41</f>
        <v>14.78</v>
      </c>
      <c r="D42">
        <f>[2]data!A41</f>
        <v>9.67</v>
      </c>
      <c r="E42">
        <f>[3]data!A41</f>
        <v>11.81</v>
      </c>
      <c r="F42">
        <f>[4]data!A41</f>
        <v>0.75</v>
      </c>
      <c r="G42">
        <f>[5]data!A41</f>
        <v>73.14</v>
      </c>
      <c r="H42">
        <f>[6]data!A41</f>
        <v>2.13</v>
      </c>
      <c r="I42">
        <f>[7]data!A41</f>
        <v>7.85</v>
      </c>
    </row>
    <row r="43" spans="1:9" x14ac:dyDescent="0.55000000000000004">
      <c r="A43">
        <v>2010</v>
      </c>
      <c r="B43">
        <v>42</v>
      </c>
      <c r="C43">
        <f>[1]data!A42</f>
        <v>14.39</v>
      </c>
      <c r="D43">
        <f>[2]data!A42</f>
        <v>6.68</v>
      </c>
      <c r="E43">
        <f>[3]data!A42</f>
        <v>10.36</v>
      </c>
      <c r="F43">
        <f>[4]data!A42</f>
        <v>0.06</v>
      </c>
      <c r="G43">
        <f>[5]data!A42</f>
        <v>61.29</v>
      </c>
      <c r="H43">
        <f>[6]data!A42</f>
        <v>2.98</v>
      </c>
      <c r="I43">
        <f>[7]data!A42</f>
        <v>11.11</v>
      </c>
    </row>
    <row r="44" spans="1:9" x14ac:dyDescent="0.55000000000000004">
      <c r="A44">
        <v>2010</v>
      </c>
      <c r="B44">
        <v>43</v>
      </c>
      <c r="C44">
        <f>[1]data!A43</f>
        <v>11.99</v>
      </c>
      <c r="D44">
        <f>[2]data!A43</f>
        <v>3.59</v>
      </c>
      <c r="E44">
        <f>[3]data!A43</f>
        <v>7.54</v>
      </c>
      <c r="F44">
        <f>[4]data!A43</f>
        <v>6.24</v>
      </c>
      <c r="G44">
        <f>[5]data!A43</f>
        <v>60.93</v>
      </c>
      <c r="H44">
        <f>[6]data!A43</f>
        <v>3.8</v>
      </c>
      <c r="I44">
        <f>[7]data!A43</f>
        <v>12.61</v>
      </c>
    </row>
    <row r="45" spans="1:9" x14ac:dyDescent="0.55000000000000004">
      <c r="A45">
        <v>2010</v>
      </c>
      <c r="B45">
        <v>44</v>
      </c>
      <c r="C45">
        <f>[1]data!A44</f>
        <v>9.5299999999999994</v>
      </c>
      <c r="D45">
        <f>[2]data!A44</f>
        <v>5.56</v>
      </c>
      <c r="E45">
        <f>[3]data!A44</f>
        <v>7.77</v>
      </c>
      <c r="F45">
        <f>[4]data!A44</f>
        <v>8.19</v>
      </c>
      <c r="G45">
        <f>[5]data!A44</f>
        <v>80.88</v>
      </c>
      <c r="H45">
        <f>[6]data!A44</f>
        <v>5.09</v>
      </c>
      <c r="I45">
        <f>[7]data!A44</f>
        <v>3.2</v>
      </c>
    </row>
    <row r="46" spans="1:9" x14ac:dyDescent="0.55000000000000004">
      <c r="A46">
        <v>2010</v>
      </c>
      <c r="B46">
        <v>45</v>
      </c>
      <c r="C46">
        <f>[1]data!A45</f>
        <v>9.5</v>
      </c>
      <c r="D46">
        <f>[2]data!A45</f>
        <v>4.09</v>
      </c>
      <c r="E46">
        <f>[3]data!A45</f>
        <v>7.25</v>
      </c>
      <c r="F46">
        <f>[4]data!A45</f>
        <v>0.36</v>
      </c>
      <c r="G46">
        <f>[5]data!A45</f>
        <v>79.78</v>
      </c>
      <c r="H46">
        <f>[6]data!A45</f>
        <v>3.79</v>
      </c>
      <c r="I46">
        <f>[7]data!A45</f>
        <v>8.9</v>
      </c>
    </row>
    <row r="47" spans="1:9" x14ac:dyDescent="0.55000000000000004">
      <c r="A47">
        <v>2010</v>
      </c>
      <c r="B47">
        <v>46</v>
      </c>
      <c r="C47">
        <f>[1]data!A46</f>
        <v>11.16</v>
      </c>
      <c r="D47">
        <f>[2]data!A46</f>
        <v>9.01</v>
      </c>
      <c r="E47">
        <f>[3]data!A46</f>
        <v>10</v>
      </c>
      <c r="F47">
        <f>[4]data!A46</f>
        <v>5.97</v>
      </c>
      <c r="G47">
        <f>[5]data!A46</f>
        <v>90.64</v>
      </c>
      <c r="H47">
        <f>[6]data!A46</f>
        <v>5.09</v>
      </c>
      <c r="I47">
        <f>[7]data!A46</f>
        <v>2.09</v>
      </c>
    </row>
    <row r="48" spans="1:9" x14ac:dyDescent="0.55000000000000004">
      <c r="A48">
        <v>2010</v>
      </c>
      <c r="B48">
        <v>47</v>
      </c>
      <c r="C48">
        <f>[1]data!A47</f>
        <v>15.87</v>
      </c>
      <c r="D48">
        <f>[2]data!A47</f>
        <v>8.9600000000000009</v>
      </c>
      <c r="E48">
        <f>[3]data!A47</f>
        <v>12.29</v>
      </c>
      <c r="F48">
        <f>[4]data!A47</f>
        <v>8.7100000000000009</v>
      </c>
      <c r="G48">
        <f>[5]data!A47</f>
        <v>88.8</v>
      </c>
      <c r="H48">
        <f>[6]data!A47</f>
        <v>4.38</v>
      </c>
      <c r="I48">
        <f>[7]data!A47</f>
        <v>5.4</v>
      </c>
    </row>
    <row r="49" spans="1:9" x14ac:dyDescent="0.55000000000000004">
      <c r="A49">
        <v>2010</v>
      </c>
      <c r="B49">
        <v>48</v>
      </c>
      <c r="C49">
        <f>[1]data!A48</f>
        <v>16.14</v>
      </c>
      <c r="D49">
        <f>[2]data!A48</f>
        <v>10.26</v>
      </c>
      <c r="E49">
        <f>[3]data!A48</f>
        <v>12.79</v>
      </c>
      <c r="F49">
        <f>[4]data!A48</f>
        <v>1.18</v>
      </c>
      <c r="G49">
        <f>[5]data!A48</f>
        <v>77.56</v>
      </c>
      <c r="H49">
        <f>[6]data!A48</f>
        <v>6.05</v>
      </c>
      <c r="I49">
        <f>[7]data!A48</f>
        <v>11.83</v>
      </c>
    </row>
    <row r="50" spans="1:9" x14ac:dyDescent="0.55000000000000004">
      <c r="A50">
        <v>2010</v>
      </c>
      <c r="B50">
        <v>49</v>
      </c>
      <c r="C50">
        <f>[1]data!A49</f>
        <v>13.52</v>
      </c>
      <c r="D50">
        <f>[2]data!A49</f>
        <v>9.59</v>
      </c>
      <c r="E50">
        <f>[3]data!A49</f>
        <v>11.83</v>
      </c>
      <c r="F50">
        <f>[4]data!A49</f>
        <v>6.32</v>
      </c>
      <c r="G50">
        <f>[5]data!A49</f>
        <v>88.15</v>
      </c>
      <c r="H50">
        <f>[6]data!A49</f>
        <v>2.84</v>
      </c>
      <c r="I50">
        <f>[7]data!A49</f>
        <v>4.29</v>
      </c>
    </row>
    <row r="51" spans="1:9" x14ac:dyDescent="0.55000000000000004">
      <c r="A51">
        <v>2010</v>
      </c>
      <c r="B51">
        <v>50</v>
      </c>
      <c r="C51">
        <f>[1]data!A50</f>
        <v>14.38</v>
      </c>
      <c r="D51">
        <f>[2]data!A50</f>
        <v>8.2899999999999991</v>
      </c>
      <c r="E51">
        <f>[3]data!A50</f>
        <v>11.7</v>
      </c>
      <c r="F51">
        <f>[4]data!A50</f>
        <v>7.15</v>
      </c>
      <c r="G51">
        <f>[5]data!A50</f>
        <v>78.2</v>
      </c>
      <c r="H51">
        <f>[6]data!A50</f>
        <v>3.86</v>
      </c>
      <c r="I51">
        <f>[7]data!A50</f>
        <v>8.0299999999999994</v>
      </c>
    </row>
    <row r="52" spans="1:9" x14ac:dyDescent="0.55000000000000004">
      <c r="A52">
        <v>2010</v>
      </c>
      <c r="B52">
        <v>51</v>
      </c>
      <c r="C52">
        <f>[1]data!A51</f>
        <v>14.72</v>
      </c>
      <c r="D52">
        <f>[2]data!A51</f>
        <v>6.29</v>
      </c>
      <c r="E52">
        <f>[3]data!A51</f>
        <v>10.64</v>
      </c>
      <c r="F52">
        <f>[4]data!A51</f>
        <v>0</v>
      </c>
      <c r="G52">
        <f>[5]data!A51</f>
        <v>64.599999999999994</v>
      </c>
      <c r="H52">
        <f>[6]data!A51</f>
        <v>3.81</v>
      </c>
      <c r="I52">
        <f>[7]data!A51</f>
        <v>17.11</v>
      </c>
    </row>
    <row r="53" spans="1:9" x14ac:dyDescent="0.55000000000000004">
      <c r="A53">
        <v>2010</v>
      </c>
      <c r="B53">
        <v>52</v>
      </c>
      <c r="C53">
        <f>[1]data!A52</f>
        <v>14.28</v>
      </c>
      <c r="D53">
        <f>[2]data!A52</f>
        <v>10.52</v>
      </c>
      <c r="E53">
        <f>[3]data!A52</f>
        <v>11.82</v>
      </c>
      <c r="F53">
        <f>[4]data!A52</f>
        <v>1.76</v>
      </c>
      <c r="G53">
        <f>[5]data!A52</f>
        <v>85.84</v>
      </c>
      <c r="H53">
        <f>[6]data!A52</f>
        <v>4.3899999999999997</v>
      </c>
      <c r="I53">
        <f>[7]data!A52</f>
        <v>9.16</v>
      </c>
    </row>
    <row r="54" spans="1:9" x14ac:dyDescent="0.55000000000000004">
      <c r="A54">
        <v>2010</v>
      </c>
      <c r="B54">
        <v>53</v>
      </c>
      <c r="C54">
        <f>[1]data!A53</f>
        <v>17.170000000000002</v>
      </c>
      <c r="D54">
        <f>[2]data!A53</f>
        <v>10.69</v>
      </c>
      <c r="E54">
        <f>[3]data!A53</f>
        <v>13.54</v>
      </c>
      <c r="F54">
        <f>[4]data!A53</f>
        <v>0.18</v>
      </c>
      <c r="G54">
        <f>[5]data!A53</f>
        <v>86.1</v>
      </c>
      <c r="H54">
        <f>[6]data!A53</f>
        <v>5.93</v>
      </c>
      <c r="I54">
        <f>[7]data!A53</f>
        <v>14.35</v>
      </c>
    </row>
    <row r="55" spans="1:9" x14ac:dyDescent="0.55000000000000004">
      <c r="A55">
        <v>2010</v>
      </c>
      <c r="B55">
        <v>54</v>
      </c>
      <c r="C55">
        <f>[1]data!A54</f>
        <v>18.329999999999998</v>
      </c>
      <c r="D55">
        <f>[2]data!A54</f>
        <v>11.81</v>
      </c>
      <c r="E55">
        <f>[3]data!A54</f>
        <v>14.5</v>
      </c>
      <c r="F55">
        <f>[4]data!A54</f>
        <v>1.33</v>
      </c>
      <c r="G55">
        <f>[5]data!A54</f>
        <v>78.23</v>
      </c>
      <c r="H55">
        <f>[6]data!A54</f>
        <v>5.55</v>
      </c>
      <c r="I55">
        <f>[7]data!A54</f>
        <v>15.74</v>
      </c>
    </row>
    <row r="56" spans="1:9" x14ac:dyDescent="0.55000000000000004">
      <c r="A56">
        <v>2010</v>
      </c>
      <c r="B56">
        <v>55</v>
      </c>
      <c r="C56">
        <f>[1]data!A55</f>
        <v>18.989999999999998</v>
      </c>
      <c r="D56">
        <f>[2]data!A55</f>
        <v>11.28</v>
      </c>
      <c r="E56">
        <f>[3]data!A55</f>
        <v>14.69</v>
      </c>
      <c r="F56">
        <f>[4]data!A55</f>
        <v>0.02</v>
      </c>
      <c r="G56">
        <f>[5]data!A55</f>
        <v>74.39</v>
      </c>
      <c r="H56">
        <f>[6]data!A55</f>
        <v>5.09</v>
      </c>
      <c r="I56">
        <f>[7]data!A55</f>
        <v>17.47</v>
      </c>
    </row>
    <row r="57" spans="1:9" x14ac:dyDescent="0.55000000000000004">
      <c r="A57">
        <v>2010</v>
      </c>
      <c r="B57">
        <v>56</v>
      </c>
      <c r="C57">
        <f>[1]data!A56</f>
        <v>18.54</v>
      </c>
      <c r="D57">
        <f>[2]data!A56</f>
        <v>10.46</v>
      </c>
      <c r="E57">
        <f>[3]data!A56</f>
        <v>14.42</v>
      </c>
      <c r="F57">
        <f>[4]data!A56</f>
        <v>0.03</v>
      </c>
      <c r="G57">
        <f>[5]data!A56</f>
        <v>81.739999999999995</v>
      </c>
      <c r="H57">
        <f>[6]data!A56</f>
        <v>4.9000000000000004</v>
      </c>
      <c r="I57">
        <f>[7]data!A56</f>
        <v>13.4</v>
      </c>
    </row>
    <row r="58" spans="1:9" x14ac:dyDescent="0.55000000000000004">
      <c r="A58">
        <v>2010</v>
      </c>
      <c r="B58">
        <v>57</v>
      </c>
      <c r="C58">
        <f>[1]data!A57</f>
        <v>19.12</v>
      </c>
      <c r="D58">
        <f>[2]data!A57</f>
        <v>12.58</v>
      </c>
      <c r="E58">
        <f>[3]data!A57</f>
        <v>15.39</v>
      </c>
      <c r="F58">
        <f>[4]data!A57</f>
        <v>0.03</v>
      </c>
      <c r="G58">
        <f>[5]data!A57</f>
        <v>83.63</v>
      </c>
      <c r="H58">
        <f>[6]data!A57</f>
        <v>3.25</v>
      </c>
      <c r="I58">
        <f>[7]data!A57</f>
        <v>11.68</v>
      </c>
    </row>
    <row r="59" spans="1:9" x14ac:dyDescent="0.55000000000000004">
      <c r="A59">
        <v>2010</v>
      </c>
      <c r="B59">
        <v>58</v>
      </c>
      <c r="C59">
        <f>[1]data!A58</f>
        <v>18.78</v>
      </c>
      <c r="D59">
        <f>[2]data!A58</f>
        <v>11.98</v>
      </c>
      <c r="E59">
        <f>[3]data!A58</f>
        <v>15.86</v>
      </c>
      <c r="F59">
        <f>[4]data!A58</f>
        <v>0</v>
      </c>
      <c r="G59">
        <f>[5]data!A58</f>
        <v>78.59</v>
      </c>
      <c r="H59">
        <f>[6]data!A58</f>
        <v>3.86</v>
      </c>
      <c r="I59">
        <f>[7]data!A58</f>
        <v>14.11</v>
      </c>
    </row>
    <row r="60" spans="1:9" x14ac:dyDescent="0.55000000000000004">
      <c r="A60">
        <v>2010</v>
      </c>
      <c r="B60">
        <v>59</v>
      </c>
      <c r="C60">
        <f>[1]data!A59</f>
        <v>16.690000000000001</v>
      </c>
      <c r="D60">
        <f>[2]data!A59</f>
        <v>11.91</v>
      </c>
      <c r="E60">
        <f>[3]data!A59</f>
        <v>13.8</v>
      </c>
      <c r="F60">
        <f>[4]data!A59</f>
        <v>0.27</v>
      </c>
      <c r="G60">
        <f>[5]data!A59</f>
        <v>77.290000000000006</v>
      </c>
      <c r="H60">
        <f>[6]data!A59</f>
        <v>3.57</v>
      </c>
      <c r="I60">
        <f>[7]data!A59</f>
        <v>6.03</v>
      </c>
    </row>
    <row r="61" spans="1:9" x14ac:dyDescent="0.55000000000000004">
      <c r="A61">
        <v>2010</v>
      </c>
      <c r="B61">
        <v>60</v>
      </c>
      <c r="C61">
        <f>[1]data!A60</f>
        <v>17.18</v>
      </c>
      <c r="D61">
        <f>[2]data!A60</f>
        <v>10.199999999999999</v>
      </c>
      <c r="E61">
        <f>[3]data!A60</f>
        <v>13.21</v>
      </c>
      <c r="F61">
        <f>[4]data!A60</f>
        <v>0.3</v>
      </c>
      <c r="G61">
        <f>[5]data!A60</f>
        <v>71.8</v>
      </c>
      <c r="H61">
        <f>[6]data!A60</f>
        <v>3.48</v>
      </c>
      <c r="I61">
        <f>[7]data!A60</f>
        <v>18.8</v>
      </c>
    </row>
    <row r="62" spans="1:9" x14ac:dyDescent="0.55000000000000004">
      <c r="A62">
        <v>2010</v>
      </c>
      <c r="B62">
        <v>61</v>
      </c>
      <c r="C62">
        <f>[1]data!A61</f>
        <v>13.02</v>
      </c>
      <c r="D62">
        <f>[2]data!A61</f>
        <v>10.54</v>
      </c>
      <c r="E62">
        <f>[3]data!A61</f>
        <v>11.75</v>
      </c>
      <c r="F62">
        <f>[4]data!A61</f>
        <v>17.239999999999998</v>
      </c>
      <c r="G62">
        <f>[5]data!A61</f>
        <v>85.91</v>
      </c>
      <c r="H62">
        <f>[6]data!A61</f>
        <v>5.08</v>
      </c>
      <c r="I62">
        <f>[7]data!A61</f>
        <v>4.8499999999999996</v>
      </c>
    </row>
    <row r="63" spans="1:9" x14ac:dyDescent="0.55000000000000004">
      <c r="A63">
        <v>2010</v>
      </c>
      <c r="B63">
        <v>62</v>
      </c>
      <c r="C63">
        <f>[1]data!A62</f>
        <v>16.510000000000002</v>
      </c>
      <c r="D63">
        <f>[2]data!A62</f>
        <v>11.27</v>
      </c>
      <c r="E63">
        <f>[3]data!A62</f>
        <v>13.5</v>
      </c>
      <c r="F63">
        <f>[4]data!A62</f>
        <v>7.87</v>
      </c>
      <c r="G63">
        <f>[5]data!A62</f>
        <v>79.67</v>
      </c>
      <c r="H63">
        <f>[6]data!A62</f>
        <v>4.9000000000000004</v>
      </c>
      <c r="I63">
        <f>[7]data!A62</f>
        <v>16.55</v>
      </c>
    </row>
    <row r="64" spans="1:9" x14ac:dyDescent="0.55000000000000004">
      <c r="A64">
        <v>2010</v>
      </c>
      <c r="B64">
        <v>63</v>
      </c>
      <c r="C64">
        <f>[1]data!A63</f>
        <v>18.38</v>
      </c>
      <c r="D64">
        <f>[2]data!A63</f>
        <v>11.56</v>
      </c>
      <c r="E64">
        <f>[3]data!A63</f>
        <v>14.61</v>
      </c>
      <c r="F64">
        <f>[4]data!A63</f>
        <v>0.8</v>
      </c>
      <c r="G64">
        <f>[5]data!A63</f>
        <v>79.47</v>
      </c>
      <c r="H64">
        <f>[6]data!A63</f>
        <v>3.53</v>
      </c>
      <c r="I64">
        <f>[7]data!A63</f>
        <v>17.079999999999998</v>
      </c>
    </row>
    <row r="65" spans="1:9" x14ac:dyDescent="0.55000000000000004">
      <c r="A65">
        <v>2010</v>
      </c>
      <c r="B65">
        <v>64</v>
      </c>
      <c r="C65">
        <f>[1]data!A64</f>
        <v>14.88</v>
      </c>
      <c r="D65">
        <f>[2]data!A64</f>
        <v>11.25</v>
      </c>
      <c r="E65">
        <f>[3]data!A64</f>
        <v>12.71</v>
      </c>
      <c r="F65">
        <f>[4]data!A64</f>
        <v>0.1</v>
      </c>
      <c r="G65">
        <f>[5]data!A64</f>
        <v>78.66</v>
      </c>
      <c r="H65">
        <f>[6]data!A64</f>
        <v>5.01</v>
      </c>
      <c r="I65">
        <f>[7]data!A64</f>
        <v>9.6300000000000008</v>
      </c>
    </row>
    <row r="66" spans="1:9" x14ac:dyDescent="0.55000000000000004">
      <c r="A66">
        <v>2010</v>
      </c>
      <c r="B66">
        <v>65</v>
      </c>
      <c r="C66">
        <f>[1]data!A65</f>
        <v>12.57</v>
      </c>
      <c r="D66">
        <f>[2]data!A65</f>
        <v>9.99</v>
      </c>
      <c r="E66">
        <f>[3]data!A65</f>
        <v>11.17</v>
      </c>
      <c r="F66">
        <f>[4]data!A65</f>
        <v>1.01</v>
      </c>
      <c r="G66">
        <f>[5]data!A65</f>
        <v>76.930000000000007</v>
      </c>
      <c r="H66">
        <f>[6]data!A65</f>
        <v>7.76</v>
      </c>
      <c r="I66">
        <f>[7]data!A65</f>
        <v>6.48</v>
      </c>
    </row>
    <row r="67" spans="1:9" x14ac:dyDescent="0.55000000000000004">
      <c r="A67">
        <v>2010</v>
      </c>
      <c r="B67">
        <v>66</v>
      </c>
      <c r="C67">
        <f>[1]data!A66</f>
        <v>13.22</v>
      </c>
      <c r="D67">
        <f>[2]data!A66</f>
        <v>8.91</v>
      </c>
      <c r="E67">
        <f>[3]data!A66</f>
        <v>11.09</v>
      </c>
      <c r="F67">
        <f>[4]data!A66</f>
        <v>0.46</v>
      </c>
      <c r="G67">
        <f>[5]data!A66</f>
        <v>81.56</v>
      </c>
      <c r="H67">
        <f>[6]data!A66</f>
        <v>4.0199999999999996</v>
      </c>
      <c r="I67">
        <f>[7]data!A66</f>
        <v>10.53</v>
      </c>
    </row>
    <row r="68" spans="1:9" x14ac:dyDescent="0.55000000000000004">
      <c r="A68">
        <v>2010</v>
      </c>
      <c r="B68">
        <v>67</v>
      </c>
      <c r="C68">
        <f>[1]data!A67</f>
        <v>16.989999999999998</v>
      </c>
      <c r="D68">
        <f>[2]data!A67</f>
        <v>6.59</v>
      </c>
      <c r="E68">
        <f>[3]data!A67</f>
        <v>13.08</v>
      </c>
      <c r="F68">
        <f>[4]data!A67</f>
        <v>6.68</v>
      </c>
      <c r="G68">
        <f>[5]data!A67</f>
        <v>75.25</v>
      </c>
      <c r="H68">
        <f>[6]data!A67</f>
        <v>4.0999999999999996</v>
      </c>
      <c r="I68">
        <f>[7]data!A67</f>
        <v>10.54</v>
      </c>
    </row>
    <row r="69" spans="1:9" x14ac:dyDescent="0.55000000000000004">
      <c r="A69">
        <v>2010</v>
      </c>
      <c r="B69">
        <v>68</v>
      </c>
      <c r="C69">
        <f>[1]data!A68</f>
        <v>13.04</v>
      </c>
      <c r="D69">
        <f>[2]data!A68</f>
        <v>3.65</v>
      </c>
      <c r="E69">
        <f>[3]data!A68</f>
        <v>8.2899999999999991</v>
      </c>
      <c r="F69">
        <f>[4]data!A68</f>
        <v>1.91</v>
      </c>
      <c r="G69">
        <f>[5]data!A68</f>
        <v>68.42</v>
      </c>
      <c r="H69">
        <f>[6]data!A68</f>
        <v>4.26</v>
      </c>
      <c r="I69">
        <f>[7]data!A68</f>
        <v>18.5</v>
      </c>
    </row>
    <row r="70" spans="1:9" x14ac:dyDescent="0.55000000000000004">
      <c r="A70">
        <v>2010</v>
      </c>
      <c r="B70">
        <v>69</v>
      </c>
      <c r="C70">
        <f>[1]data!A69</f>
        <v>14.06</v>
      </c>
      <c r="D70">
        <f>[2]data!A69</f>
        <v>5.27</v>
      </c>
      <c r="E70">
        <f>[3]data!A69</f>
        <v>9.5299999999999994</v>
      </c>
      <c r="F70">
        <f>[4]data!A69</f>
        <v>0</v>
      </c>
      <c r="G70">
        <f>[5]data!A69</f>
        <v>55.73</v>
      </c>
      <c r="H70">
        <f>[6]data!A69</f>
        <v>2.95</v>
      </c>
      <c r="I70">
        <f>[7]data!A69</f>
        <v>19.47</v>
      </c>
    </row>
    <row r="71" spans="1:9" x14ac:dyDescent="0.55000000000000004">
      <c r="A71">
        <v>2010</v>
      </c>
      <c r="B71">
        <v>70</v>
      </c>
      <c r="C71">
        <f>[1]data!A70</f>
        <v>12.74</v>
      </c>
      <c r="D71">
        <f>[2]data!A70</f>
        <v>7.59</v>
      </c>
      <c r="E71">
        <f>[3]data!A70</f>
        <v>10.09</v>
      </c>
      <c r="F71">
        <f>[4]data!A70</f>
        <v>0.36</v>
      </c>
      <c r="G71">
        <f>[5]data!A70</f>
        <v>72.41</v>
      </c>
      <c r="H71">
        <f>[6]data!A70</f>
        <v>2.84</v>
      </c>
      <c r="I71">
        <f>[7]data!A70</f>
        <v>17.63</v>
      </c>
    </row>
    <row r="72" spans="1:9" x14ac:dyDescent="0.55000000000000004">
      <c r="A72">
        <v>2010</v>
      </c>
      <c r="B72">
        <v>71</v>
      </c>
      <c r="C72">
        <f>[1]data!A71</f>
        <v>12.3</v>
      </c>
      <c r="D72">
        <f>[2]data!A71</f>
        <v>8.01</v>
      </c>
      <c r="E72">
        <f>[3]data!A71</f>
        <v>9.9</v>
      </c>
      <c r="F72">
        <f>[4]data!A71</f>
        <v>4.93</v>
      </c>
      <c r="G72">
        <f>[5]data!A71</f>
        <v>81.569999999999993</v>
      </c>
      <c r="H72">
        <f>[6]data!A71</f>
        <v>3.92</v>
      </c>
      <c r="I72">
        <f>[7]data!A71</f>
        <v>7.41</v>
      </c>
    </row>
    <row r="73" spans="1:9" x14ac:dyDescent="0.55000000000000004">
      <c r="A73">
        <v>2010</v>
      </c>
      <c r="B73">
        <v>72</v>
      </c>
      <c r="C73">
        <f>[1]data!A72</f>
        <v>12.51</v>
      </c>
      <c r="D73">
        <f>[2]data!A72</f>
        <v>8.23</v>
      </c>
      <c r="E73">
        <f>[3]data!A72</f>
        <v>9.93</v>
      </c>
      <c r="F73">
        <f>[4]data!A72</f>
        <v>0.15</v>
      </c>
      <c r="G73">
        <f>[5]data!A72</f>
        <v>70.760000000000005</v>
      </c>
      <c r="H73">
        <f>[6]data!A72</f>
        <v>2.76</v>
      </c>
      <c r="I73">
        <f>[7]data!A72</f>
        <v>13.75</v>
      </c>
    </row>
    <row r="74" spans="1:9" x14ac:dyDescent="0.55000000000000004">
      <c r="A74">
        <v>2010</v>
      </c>
      <c r="B74">
        <v>73</v>
      </c>
      <c r="C74">
        <f>[1]data!A73</f>
        <v>11.13</v>
      </c>
      <c r="D74">
        <f>[2]data!A73</f>
        <v>8.8800000000000008</v>
      </c>
      <c r="E74">
        <f>[3]data!A73</f>
        <v>9.9600000000000009</v>
      </c>
      <c r="F74">
        <f>[4]data!A73</f>
        <v>1.72</v>
      </c>
      <c r="G74">
        <f>[5]data!A73</f>
        <v>67.349999999999994</v>
      </c>
      <c r="H74">
        <f>[6]data!A73</f>
        <v>2.08</v>
      </c>
      <c r="I74">
        <f>[7]data!A73</f>
        <v>17.190000000000001</v>
      </c>
    </row>
    <row r="75" spans="1:9" x14ac:dyDescent="0.55000000000000004">
      <c r="A75">
        <v>2010</v>
      </c>
      <c r="B75">
        <v>74</v>
      </c>
      <c r="C75">
        <f>[1]data!A74</f>
        <v>13.79</v>
      </c>
      <c r="D75">
        <f>[2]data!A74</f>
        <v>6.96</v>
      </c>
      <c r="E75">
        <f>[3]data!A74</f>
        <v>10.5</v>
      </c>
      <c r="F75">
        <f>[4]data!A74</f>
        <v>0</v>
      </c>
      <c r="G75">
        <f>[5]data!A74</f>
        <v>64.02</v>
      </c>
      <c r="H75">
        <f>[6]data!A74</f>
        <v>2.69</v>
      </c>
      <c r="I75">
        <f>[7]data!A74</f>
        <v>21.6</v>
      </c>
    </row>
    <row r="76" spans="1:9" x14ac:dyDescent="0.55000000000000004">
      <c r="A76">
        <v>2010</v>
      </c>
      <c r="B76">
        <v>75</v>
      </c>
      <c r="C76">
        <f>[1]data!A75</f>
        <v>15.02</v>
      </c>
      <c r="D76">
        <f>[2]data!A75</f>
        <v>7.53</v>
      </c>
      <c r="E76">
        <f>[3]data!A75</f>
        <v>11.08</v>
      </c>
      <c r="F76">
        <f>[4]data!A75</f>
        <v>0</v>
      </c>
      <c r="G76">
        <f>[5]data!A75</f>
        <v>76.3</v>
      </c>
      <c r="H76">
        <f>[6]data!A75</f>
        <v>5.36</v>
      </c>
      <c r="I76">
        <f>[7]data!A75</f>
        <v>21.57</v>
      </c>
    </row>
    <row r="77" spans="1:9" x14ac:dyDescent="0.55000000000000004">
      <c r="A77">
        <v>2010</v>
      </c>
      <c r="B77">
        <v>76</v>
      </c>
      <c r="C77">
        <f>[1]data!A76</f>
        <v>16.510000000000002</v>
      </c>
      <c r="D77">
        <f>[2]data!A76</f>
        <v>9.1</v>
      </c>
      <c r="E77">
        <f>[3]data!A76</f>
        <v>12.35</v>
      </c>
      <c r="F77">
        <f>[4]data!A76</f>
        <v>0</v>
      </c>
      <c r="G77">
        <f>[5]data!A76</f>
        <v>71.930000000000007</v>
      </c>
      <c r="H77">
        <f>[6]data!A76</f>
        <v>5.72</v>
      </c>
      <c r="I77">
        <f>[7]data!A76</f>
        <v>20.76</v>
      </c>
    </row>
    <row r="78" spans="1:9" x14ac:dyDescent="0.55000000000000004">
      <c r="A78">
        <v>2010</v>
      </c>
      <c r="B78">
        <v>77</v>
      </c>
      <c r="C78">
        <f>[1]data!A77</f>
        <v>17.78</v>
      </c>
      <c r="D78">
        <f>[2]data!A77</f>
        <v>9.9600000000000009</v>
      </c>
      <c r="E78">
        <f>[3]data!A77</f>
        <v>12.99</v>
      </c>
      <c r="F78">
        <f>[4]data!A77</f>
        <v>0</v>
      </c>
      <c r="G78">
        <f>[5]data!A77</f>
        <v>76.5</v>
      </c>
      <c r="H78">
        <f>[6]data!A77</f>
        <v>2.4</v>
      </c>
      <c r="I78">
        <f>[7]data!A77</f>
        <v>11.13</v>
      </c>
    </row>
    <row r="79" spans="1:9" x14ac:dyDescent="0.55000000000000004">
      <c r="A79">
        <v>2010</v>
      </c>
      <c r="B79">
        <v>78</v>
      </c>
      <c r="C79">
        <f>[1]data!A78</f>
        <v>19.3</v>
      </c>
      <c r="D79">
        <f>[2]data!A78</f>
        <v>13.24</v>
      </c>
      <c r="E79">
        <f>[3]data!A78</f>
        <v>15.5</v>
      </c>
      <c r="F79">
        <f>[4]data!A78</f>
        <v>0</v>
      </c>
      <c r="G79">
        <f>[5]data!A78</f>
        <v>73.17</v>
      </c>
      <c r="H79">
        <f>[6]data!A78</f>
        <v>1.44</v>
      </c>
      <c r="I79">
        <f>[7]data!A78</f>
        <v>7.51</v>
      </c>
    </row>
    <row r="80" spans="1:9" x14ac:dyDescent="0.55000000000000004">
      <c r="A80">
        <v>2010</v>
      </c>
      <c r="B80">
        <v>79</v>
      </c>
      <c r="C80">
        <f>[1]data!A79</f>
        <v>18.940000000000001</v>
      </c>
      <c r="D80">
        <f>[2]data!A79</f>
        <v>14.78</v>
      </c>
      <c r="E80">
        <f>[3]data!A79</f>
        <v>16.559999999999999</v>
      </c>
      <c r="F80">
        <f>[4]data!A79</f>
        <v>8.4600000000000009</v>
      </c>
      <c r="G80">
        <f>[5]data!A79</f>
        <v>75.62</v>
      </c>
      <c r="H80">
        <f>[6]data!A79</f>
        <v>0.91</v>
      </c>
      <c r="I80">
        <f>[7]data!A79</f>
        <v>8.02</v>
      </c>
    </row>
    <row r="81" spans="1:9" x14ac:dyDescent="0.55000000000000004">
      <c r="A81">
        <v>2010</v>
      </c>
      <c r="B81">
        <v>80</v>
      </c>
      <c r="C81">
        <f>[1]data!A80</f>
        <v>16.03</v>
      </c>
      <c r="D81">
        <f>[2]data!A80</f>
        <v>13.37</v>
      </c>
      <c r="E81">
        <f>[3]data!A80</f>
        <v>14.87</v>
      </c>
      <c r="F81">
        <f>[4]data!A80</f>
        <v>0.71</v>
      </c>
      <c r="G81">
        <f>[5]data!A80</f>
        <v>85.23</v>
      </c>
      <c r="H81">
        <f>[6]data!A80</f>
        <v>1.39</v>
      </c>
      <c r="I81">
        <f>[7]data!A80</f>
        <v>4.78</v>
      </c>
    </row>
    <row r="82" spans="1:9" x14ac:dyDescent="0.55000000000000004">
      <c r="A82">
        <v>2010</v>
      </c>
      <c r="B82">
        <v>81</v>
      </c>
      <c r="C82">
        <f>[1]data!A81</f>
        <v>18.829999999999998</v>
      </c>
      <c r="D82">
        <f>[2]data!A81</f>
        <v>12.19</v>
      </c>
      <c r="E82">
        <f>[3]data!A81</f>
        <v>15.27</v>
      </c>
      <c r="F82">
        <f>[4]data!A81</f>
        <v>0.03</v>
      </c>
      <c r="G82">
        <f>[5]data!A81</f>
        <v>76.760000000000005</v>
      </c>
      <c r="H82">
        <f>[6]data!A81</f>
        <v>1.98</v>
      </c>
      <c r="I82">
        <f>[7]data!A81</f>
        <v>18.690000000000001</v>
      </c>
    </row>
    <row r="83" spans="1:9" x14ac:dyDescent="0.55000000000000004">
      <c r="A83">
        <v>2010</v>
      </c>
      <c r="B83">
        <v>82</v>
      </c>
      <c r="C83">
        <f>[1]data!A82</f>
        <v>15.25</v>
      </c>
      <c r="D83">
        <f>[2]data!A82</f>
        <v>11.25</v>
      </c>
      <c r="E83">
        <f>[3]data!A82</f>
        <v>13.73</v>
      </c>
      <c r="F83">
        <f>[4]data!A82</f>
        <v>0</v>
      </c>
      <c r="G83">
        <f>[5]data!A82</f>
        <v>84.03</v>
      </c>
      <c r="H83">
        <f>[6]data!A82</f>
        <v>3.55</v>
      </c>
      <c r="I83">
        <f>[7]data!A82</f>
        <v>14.15</v>
      </c>
    </row>
    <row r="84" spans="1:9" x14ac:dyDescent="0.55000000000000004">
      <c r="A84">
        <v>2010</v>
      </c>
      <c r="B84">
        <v>83</v>
      </c>
      <c r="C84">
        <f>[1]data!A83</f>
        <v>16.899999999999999</v>
      </c>
      <c r="D84">
        <f>[2]data!A83</f>
        <v>11.37</v>
      </c>
      <c r="E84">
        <f>[3]data!A83</f>
        <v>13.34</v>
      </c>
      <c r="F84">
        <f>[4]data!A83</f>
        <v>0</v>
      </c>
      <c r="G84">
        <f>[5]data!A83</f>
        <v>85.95</v>
      </c>
      <c r="H84">
        <f>[6]data!A83</f>
        <v>2.93</v>
      </c>
      <c r="I84">
        <f>[7]data!A83</f>
        <v>9.1300000000000008</v>
      </c>
    </row>
    <row r="85" spans="1:9" x14ac:dyDescent="0.55000000000000004">
      <c r="A85">
        <v>2010</v>
      </c>
      <c r="B85">
        <v>84</v>
      </c>
      <c r="C85">
        <f>[1]data!A84</f>
        <v>18.329999999999998</v>
      </c>
      <c r="D85">
        <f>[2]data!A84</f>
        <v>11.74</v>
      </c>
      <c r="E85">
        <f>[3]data!A84</f>
        <v>14.69</v>
      </c>
      <c r="F85">
        <f>[4]data!A84</f>
        <v>0</v>
      </c>
      <c r="G85">
        <f>[5]data!A84</f>
        <v>83.65</v>
      </c>
      <c r="H85">
        <f>[6]data!A84</f>
        <v>4.1399999999999997</v>
      </c>
      <c r="I85">
        <f>[7]data!A84</f>
        <v>17.45</v>
      </c>
    </row>
    <row r="86" spans="1:9" x14ac:dyDescent="0.55000000000000004">
      <c r="A86">
        <v>2010</v>
      </c>
      <c r="B86">
        <v>85</v>
      </c>
      <c r="C86">
        <f>[1]data!A85</f>
        <v>19.34</v>
      </c>
      <c r="D86">
        <f>[2]data!A85</f>
        <v>12.05</v>
      </c>
      <c r="E86">
        <f>[3]data!A85</f>
        <v>15.13</v>
      </c>
      <c r="F86">
        <f>[4]data!A85</f>
        <v>0</v>
      </c>
      <c r="G86">
        <f>[5]data!A85</f>
        <v>72.930000000000007</v>
      </c>
      <c r="H86">
        <f>[6]data!A85</f>
        <v>3.61</v>
      </c>
      <c r="I86">
        <f>[7]data!A85</f>
        <v>19.47</v>
      </c>
    </row>
    <row r="87" spans="1:9" x14ac:dyDescent="0.55000000000000004">
      <c r="A87">
        <v>2010</v>
      </c>
      <c r="B87">
        <v>86</v>
      </c>
      <c r="C87">
        <f>[1]data!A86</f>
        <v>17.75</v>
      </c>
      <c r="D87">
        <f>[2]data!A86</f>
        <v>9.8000000000000007</v>
      </c>
      <c r="E87">
        <f>[3]data!A86</f>
        <v>13.82</v>
      </c>
      <c r="F87">
        <f>[4]data!A86</f>
        <v>0</v>
      </c>
      <c r="G87">
        <f>[5]data!A86</f>
        <v>73.5</v>
      </c>
      <c r="H87">
        <f>[6]data!A86</f>
        <v>2.3199999999999998</v>
      </c>
      <c r="I87">
        <f>[7]data!A86</f>
        <v>22.99</v>
      </c>
    </row>
    <row r="88" spans="1:9" x14ac:dyDescent="0.55000000000000004">
      <c r="A88">
        <v>2010</v>
      </c>
      <c r="B88">
        <v>87</v>
      </c>
      <c r="C88">
        <f>[1]data!A87</f>
        <v>17.63</v>
      </c>
      <c r="D88">
        <f>[2]data!A87</f>
        <v>12.21</v>
      </c>
      <c r="E88">
        <f>[3]data!A87</f>
        <v>14.57</v>
      </c>
      <c r="F88">
        <f>[4]data!A87</f>
        <v>0</v>
      </c>
      <c r="G88">
        <f>[5]data!A87</f>
        <v>75.819999999999993</v>
      </c>
      <c r="H88">
        <f>[6]data!A87</f>
        <v>1.55</v>
      </c>
      <c r="I88">
        <f>[7]data!A87</f>
        <v>20.66</v>
      </c>
    </row>
    <row r="89" spans="1:9" x14ac:dyDescent="0.55000000000000004">
      <c r="A89">
        <v>2010</v>
      </c>
      <c r="B89">
        <v>88</v>
      </c>
      <c r="C89">
        <f>[1]data!A88</f>
        <v>20.9</v>
      </c>
      <c r="D89">
        <f>[2]data!A88</f>
        <v>11.55</v>
      </c>
      <c r="E89">
        <f>[3]data!A88</f>
        <v>15.65</v>
      </c>
      <c r="F89">
        <f>[4]data!A88</f>
        <v>0</v>
      </c>
      <c r="G89">
        <f>[5]data!A88</f>
        <v>72.55</v>
      </c>
      <c r="H89">
        <f>[6]data!A88</f>
        <v>4.3899999999999997</v>
      </c>
      <c r="I89">
        <f>[7]data!A88</f>
        <v>22.5</v>
      </c>
    </row>
    <row r="90" spans="1:9" x14ac:dyDescent="0.55000000000000004">
      <c r="A90">
        <v>2010</v>
      </c>
      <c r="B90">
        <v>89</v>
      </c>
      <c r="C90">
        <f>[1]data!A89</f>
        <v>18.77</v>
      </c>
      <c r="D90">
        <f>[2]data!A89</f>
        <v>11.79</v>
      </c>
      <c r="E90">
        <f>[3]data!A89</f>
        <v>14.97</v>
      </c>
      <c r="F90">
        <f>[4]data!A89</f>
        <v>0</v>
      </c>
      <c r="G90">
        <f>[5]data!A89</f>
        <v>68.510000000000005</v>
      </c>
      <c r="H90">
        <f>[6]data!A89</f>
        <v>3.69</v>
      </c>
      <c r="I90">
        <f>[7]data!A89</f>
        <v>24.44</v>
      </c>
    </row>
    <row r="91" spans="1:9" x14ac:dyDescent="0.55000000000000004">
      <c r="A91">
        <v>2010</v>
      </c>
      <c r="B91">
        <v>90</v>
      </c>
      <c r="C91">
        <f>[1]data!A90</f>
        <v>15.84</v>
      </c>
      <c r="D91">
        <f>[2]data!A90</f>
        <v>10.24</v>
      </c>
      <c r="E91">
        <f>[3]data!A90</f>
        <v>13.02</v>
      </c>
      <c r="F91">
        <f>[4]data!A90</f>
        <v>0</v>
      </c>
      <c r="G91">
        <f>[5]data!A90</f>
        <v>71.209999999999994</v>
      </c>
      <c r="H91">
        <f>[6]data!A90</f>
        <v>2.52</v>
      </c>
      <c r="I91">
        <f>[7]data!A90</f>
        <v>20.56</v>
      </c>
    </row>
    <row r="92" spans="1:9" x14ac:dyDescent="0.55000000000000004">
      <c r="A92">
        <v>2010</v>
      </c>
      <c r="B92">
        <v>91</v>
      </c>
      <c r="C92">
        <f>[1]data!A91</f>
        <v>17</v>
      </c>
      <c r="D92">
        <f>[2]data!A91</f>
        <v>8.76</v>
      </c>
      <c r="E92">
        <f>[3]data!A91</f>
        <v>13.12</v>
      </c>
      <c r="F92">
        <f>[4]data!A91</f>
        <v>0</v>
      </c>
      <c r="G92">
        <f>[5]data!A91</f>
        <v>72.8</v>
      </c>
      <c r="H92">
        <f>[6]data!A91</f>
        <v>2.82</v>
      </c>
      <c r="I92">
        <f>[7]data!A91</f>
        <v>23</v>
      </c>
    </row>
    <row r="93" spans="1:9" x14ac:dyDescent="0.55000000000000004">
      <c r="A93">
        <v>2010</v>
      </c>
      <c r="B93">
        <v>92</v>
      </c>
      <c r="C93">
        <f>[1]data!A92</f>
        <v>17.16</v>
      </c>
      <c r="D93">
        <f>[2]data!A92</f>
        <v>10.09</v>
      </c>
      <c r="E93">
        <f>[3]data!A92</f>
        <v>13.59</v>
      </c>
      <c r="F93">
        <f>[4]data!A92</f>
        <v>0</v>
      </c>
      <c r="G93">
        <f>[5]data!A92</f>
        <v>79.55</v>
      </c>
      <c r="H93">
        <f>[6]data!A92</f>
        <v>2.42</v>
      </c>
      <c r="I93">
        <f>[7]data!A92</f>
        <v>24.19</v>
      </c>
    </row>
    <row r="94" spans="1:9" x14ac:dyDescent="0.55000000000000004">
      <c r="A94">
        <v>2010</v>
      </c>
      <c r="B94">
        <v>93</v>
      </c>
      <c r="C94">
        <f>[1]data!A93</f>
        <v>18.77</v>
      </c>
      <c r="D94">
        <f>[2]data!A93</f>
        <v>11.94</v>
      </c>
      <c r="E94">
        <f>[3]data!A93</f>
        <v>14.74</v>
      </c>
      <c r="F94">
        <f>[4]data!A93</f>
        <v>0</v>
      </c>
      <c r="G94">
        <f>[5]data!A93</f>
        <v>71.44</v>
      </c>
      <c r="H94">
        <f>[6]data!A93</f>
        <v>2.2400000000000002</v>
      </c>
      <c r="I94">
        <f>[7]data!A93</f>
        <v>20.18</v>
      </c>
    </row>
    <row r="95" spans="1:9" x14ac:dyDescent="0.55000000000000004">
      <c r="A95">
        <v>2010</v>
      </c>
      <c r="B95">
        <v>94</v>
      </c>
      <c r="C95">
        <f>[1]data!A94</f>
        <v>18.22</v>
      </c>
      <c r="D95">
        <f>[2]data!A94</f>
        <v>11.14</v>
      </c>
      <c r="E95">
        <f>[3]data!A94</f>
        <v>14.03</v>
      </c>
      <c r="F95">
        <f>[4]data!A94</f>
        <v>0</v>
      </c>
      <c r="G95">
        <f>[5]data!A94</f>
        <v>69.08</v>
      </c>
      <c r="H95">
        <f>[6]data!A94</f>
        <v>3.77</v>
      </c>
      <c r="I95">
        <f>[7]data!A94</f>
        <v>25.14</v>
      </c>
    </row>
    <row r="96" spans="1:9" x14ac:dyDescent="0.55000000000000004">
      <c r="A96">
        <v>2010</v>
      </c>
      <c r="B96">
        <v>95</v>
      </c>
      <c r="C96">
        <f>[1]data!A95</f>
        <v>14.37</v>
      </c>
      <c r="D96">
        <f>[2]data!A95</f>
        <v>11.13</v>
      </c>
      <c r="E96">
        <f>[3]data!A95</f>
        <v>12.56</v>
      </c>
      <c r="F96">
        <f>[4]data!A95</f>
        <v>0</v>
      </c>
      <c r="G96">
        <f>[5]data!A95</f>
        <v>79.12</v>
      </c>
      <c r="H96">
        <f>[6]data!A95</f>
        <v>7.19</v>
      </c>
      <c r="I96">
        <f>[7]data!A95</f>
        <v>12.14</v>
      </c>
    </row>
    <row r="97" spans="1:9" x14ac:dyDescent="0.55000000000000004">
      <c r="A97">
        <v>2010</v>
      </c>
      <c r="B97">
        <v>96</v>
      </c>
      <c r="C97">
        <f>[1]data!A96</f>
        <v>18.29</v>
      </c>
      <c r="D97">
        <f>[2]data!A96</f>
        <v>11.34</v>
      </c>
      <c r="E97">
        <f>[3]data!A96</f>
        <v>14.09</v>
      </c>
      <c r="F97">
        <f>[4]data!A96</f>
        <v>0</v>
      </c>
      <c r="G97">
        <f>[5]data!A96</f>
        <v>78.53</v>
      </c>
      <c r="H97">
        <f>[6]data!A96</f>
        <v>5.55</v>
      </c>
      <c r="I97">
        <f>[7]data!A96</f>
        <v>14.87</v>
      </c>
    </row>
    <row r="98" spans="1:9" x14ac:dyDescent="0.55000000000000004">
      <c r="A98">
        <v>2010</v>
      </c>
      <c r="B98">
        <v>97</v>
      </c>
      <c r="C98">
        <f>[1]data!A97</f>
        <v>21.16</v>
      </c>
      <c r="D98">
        <f>[2]data!A97</f>
        <v>11.97</v>
      </c>
      <c r="E98">
        <f>[3]data!A97</f>
        <v>16.190000000000001</v>
      </c>
      <c r="F98">
        <f>[4]data!A97</f>
        <v>0</v>
      </c>
      <c r="G98">
        <f>[5]data!A97</f>
        <v>76.239999999999995</v>
      </c>
      <c r="H98">
        <f>[6]data!A97</f>
        <v>2.39</v>
      </c>
      <c r="I98">
        <f>[7]data!A97</f>
        <v>23.21</v>
      </c>
    </row>
    <row r="99" spans="1:9" x14ac:dyDescent="0.55000000000000004">
      <c r="A99">
        <v>2010</v>
      </c>
      <c r="B99">
        <v>98</v>
      </c>
      <c r="C99">
        <f>[1]data!A98</f>
        <v>16.420000000000002</v>
      </c>
      <c r="D99">
        <f>[2]data!A98</f>
        <v>11.44</v>
      </c>
      <c r="E99">
        <f>[3]data!A98</f>
        <v>13.81</v>
      </c>
      <c r="F99">
        <f>[4]data!A98</f>
        <v>0</v>
      </c>
      <c r="G99">
        <f>[5]data!A98</f>
        <v>76.92</v>
      </c>
      <c r="H99">
        <f>[6]data!A98</f>
        <v>3.96</v>
      </c>
      <c r="I99">
        <f>[7]data!A98</f>
        <v>24.51</v>
      </c>
    </row>
    <row r="100" spans="1:9" x14ac:dyDescent="0.55000000000000004">
      <c r="A100">
        <v>2010</v>
      </c>
      <c r="B100">
        <v>99</v>
      </c>
      <c r="C100">
        <f>[1]data!A99</f>
        <v>16.22</v>
      </c>
      <c r="D100">
        <f>[2]data!A99</f>
        <v>11.37</v>
      </c>
      <c r="E100">
        <f>[3]data!A99</f>
        <v>13.63</v>
      </c>
      <c r="F100">
        <f>[4]data!A99</f>
        <v>0</v>
      </c>
      <c r="G100">
        <f>[5]data!A99</f>
        <v>75.8</v>
      </c>
      <c r="H100">
        <f>[6]data!A99</f>
        <v>4.8099999999999996</v>
      </c>
      <c r="I100">
        <f>[7]data!A99</f>
        <v>22.93</v>
      </c>
    </row>
    <row r="101" spans="1:9" x14ac:dyDescent="0.55000000000000004">
      <c r="A101">
        <v>2010</v>
      </c>
      <c r="B101">
        <v>100</v>
      </c>
      <c r="C101">
        <f>[1]data!A100</f>
        <v>16.45</v>
      </c>
      <c r="D101">
        <f>[2]data!A100</f>
        <v>10.65</v>
      </c>
      <c r="E101">
        <f>[3]data!A100</f>
        <v>13.68</v>
      </c>
      <c r="F101">
        <f>[4]data!A100</f>
        <v>0</v>
      </c>
      <c r="G101">
        <f>[5]data!A100</f>
        <v>79.150000000000006</v>
      </c>
      <c r="H101">
        <f>[6]data!A100</f>
        <v>6.45</v>
      </c>
      <c r="I101">
        <f>[7]data!A100</f>
        <v>21.15</v>
      </c>
    </row>
    <row r="102" spans="1:9" x14ac:dyDescent="0.55000000000000004">
      <c r="A102">
        <v>2010</v>
      </c>
      <c r="B102">
        <v>101</v>
      </c>
      <c r="C102">
        <f>[1]data!A101</f>
        <v>17.670000000000002</v>
      </c>
      <c r="D102">
        <f>[2]data!A101</f>
        <v>12.62</v>
      </c>
      <c r="E102">
        <f>[3]data!A101</f>
        <v>14.33</v>
      </c>
      <c r="F102">
        <f>[4]data!A101</f>
        <v>0</v>
      </c>
      <c r="G102">
        <f>[5]data!A101</f>
        <v>73.97</v>
      </c>
      <c r="H102">
        <f>[6]data!A101</f>
        <v>4.3499999999999996</v>
      </c>
      <c r="I102">
        <f>[7]data!A101</f>
        <v>19.14</v>
      </c>
    </row>
    <row r="103" spans="1:9" x14ac:dyDescent="0.55000000000000004">
      <c r="A103">
        <v>2010</v>
      </c>
      <c r="B103">
        <v>102</v>
      </c>
      <c r="C103">
        <f>[1]data!A102</f>
        <v>16.91</v>
      </c>
      <c r="D103">
        <f>[2]data!A102</f>
        <v>12.61</v>
      </c>
      <c r="E103">
        <f>[3]data!A102</f>
        <v>14.77</v>
      </c>
      <c r="F103">
        <f>[4]data!A102</f>
        <v>0.03</v>
      </c>
      <c r="G103">
        <f>[5]data!A102</f>
        <v>77.760000000000005</v>
      </c>
      <c r="H103">
        <f>[6]data!A102</f>
        <v>2.0499999999999998</v>
      </c>
      <c r="I103">
        <f>[7]data!A102</f>
        <v>18.95</v>
      </c>
    </row>
    <row r="104" spans="1:9" x14ac:dyDescent="0.55000000000000004">
      <c r="A104">
        <v>2010</v>
      </c>
      <c r="B104">
        <v>103</v>
      </c>
      <c r="C104">
        <f>[1]data!A103</f>
        <v>16.170000000000002</v>
      </c>
      <c r="D104">
        <f>[2]data!A103</f>
        <v>13.18</v>
      </c>
      <c r="E104">
        <f>[3]data!A103</f>
        <v>14.32</v>
      </c>
      <c r="F104">
        <f>[4]data!A103</f>
        <v>0.23</v>
      </c>
      <c r="G104">
        <f>[5]data!A103</f>
        <v>86.79</v>
      </c>
      <c r="H104">
        <f>[6]data!A103</f>
        <v>3.78</v>
      </c>
      <c r="I104">
        <f>[7]data!A103</f>
        <v>7.3</v>
      </c>
    </row>
    <row r="105" spans="1:9" x14ac:dyDescent="0.55000000000000004">
      <c r="A105">
        <v>2010</v>
      </c>
      <c r="B105">
        <v>104</v>
      </c>
      <c r="C105">
        <f>[1]data!A104</f>
        <v>17.079999999999998</v>
      </c>
      <c r="D105">
        <f>[2]data!A104</f>
        <v>12.28</v>
      </c>
      <c r="E105">
        <f>[3]data!A104</f>
        <v>14.55</v>
      </c>
      <c r="F105">
        <f>[4]data!A104</f>
        <v>0.26</v>
      </c>
      <c r="G105">
        <f>[5]data!A104</f>
        <v>83.19</v>
      </c>
      <c r="H105">
        <f>[6]data!A104</f>
        <v>4.38</v>
      </c>
      <c r="I105">
        <f>[7]data!A104</f>
        <v>10.119999999999999</v>
      </c>
    </row>
    <row r="106" spans="1:9" x14ac:dyDescent="0.55000000000000004">
      <c r="A106">
        <v>2010</v>
      </c>
      <c r="B106">
        <v>105</v>
      </c>
      <c r="C106">
        <f>[1]data!A105</f>
        <v>16.66</v>
      </c>
      <c r="D106">
        <f>[2]data!A105</f>
        <v>13.13</v>
      </c>
      <c r="E106">
        <f>[3]data!A105</f>
        <v>14.47</v>
      </c>
      <c r="F106">
        <f>[4]data!A105</f>
        <v>0.91</v>
      </c>
      <c r="G106">
        <f>[5]data!A105</f>
        <v>85.1</v>
      </c>
      <c r="H106">
        <f>[6]data!A105</f>
        <v>3.87</v>
      </c>
      <c r="I106">
        <f>[7]data!A105</f>
        <v>10.9</v>
      </c>
    </row>
    <row r="107" spans="1:9" x14ac:dyDescent="0.55000000000000004">
      <c r="A107">
        <v>2010</v>
      </c>
      <c r="B107">
        <v>106</v>
      </c>
      <c r="C107">
        <f>[1]data!A106</f>
        <v>17.66</v>
      </c>
      <c r="D107">
        <f>[2]data!A106</f>
        <v>12.48</v>
      </c>
      <c r="E107">
        <f>[3]data!A106</f>
        <v>14.61</v>
      </c>
      <c r="F107">
        <f>[4]data!A106</f>
        <v>2.04</v>
      </c>
      <c r="G107">
        <f>[5]data!A106</f>
        <v>80.36</v>
      </c>
      <c r="H107">
        <f>[6]data!A106</f>
        <v>3.34</v>
      </c>
      <c r="I107">
        <f>[7]data!A106</f>
        <v>7.81</v>
      </c>
    </row>
    <row r="108" spans="1:9" x14ac:dyDescent="0.55000000000000004">
      <c r="A108">
        <v>2010</v>
      </c>
      <c r="B108">
        <v>107</v>
      </c>
      <c r="C108">
        <f>[1]data!A107</f>
        <v>16.32</v>
      </c>
      <c r="D108">
        <f>[2]data!A107</f>
        <v>13.25</v>
      </c>
      <c r="E108">
        <f>[3]data!A107</f>
        <v>14.33</v>
      </c>
      <c r="F108">
        <f>[4]data!A107</f>
        <v>3.08</v>
      </c>
      <c r="G108">
        <f>[5]data!A107</f>
        <v>81.94</v>
      </c>
      <c r="H108">
        <f>[6]data!A107</f>
        <v>2.61</v>
      </c>
      <c r="I108">
        <f>[7]data!A107</f>
        <v>11.7</v>
      </c>
    </row>
    <row r="109" spans="1:9" x14ac:dyDescent="0.55000000000000004">
      <c r="A109">
        <v>2010</v>
      </c>
      <c r="B109">
        <v>108</v>
      </c>
      <c r="C109">
        <f>[1]data!A108</f>
        <v>17.86</v>
      </c>
      <c r="D109">
        <f>[2]data!A108</f>
        <v>13.42</v>
      </c>
      <c r="E109">
        <f>[3]data!A108</f>
        <v>15.33</v>
      </c>
      <c r="F109">
        <f>[4]data!A108</f>
        <v>1.56</v>
      </c>
      <c r="G109">
        <f>[5]data!A108</f>
        <v>80.17</v>
      </c>
      <c r="H109">
        <f>[6]data!A108</f>
        <v>2.09</v>
      </c>
      <c r="I109">
        <f>[7]data!A108</f>
        <v>19.23</v>
      </c>
    </row>
    <row r="110" spans="1:9" x14ac:dyDescent="0.55000000000000004">
      <c r="A110">
        <v>2010</v>
      </c>
      <c r="B110">
        <v>109</v>
      </c>
      <c r="C110">
        <f>[1]data!A109</f>
        <v>19.61</v>
      </c>
      <c r="D110">
        <f>[2]data!A109</f>
        <v>12.84</v>
      </c>
      <c r="E110">
        <f>[3]data!A109</f>
        <v>16.190000000000001</v>
      </c>
      <c r="F110">
        <f>[4]data!A109</f>
        <v>0.15</v>
      </c>
      <c r="G110">
        <f>[5]data!A109</f>
        <v>74.55</v>
      </c>
      <c r="H110">
        <f>[6]data!A109</f>
        <v>1.89</v>
      </c>
      <c r="I110">
        <f>[7]data!A109</f>
        <v>24.01</v>
      </c>
    </row>
    <row r="111" spans="1:9" x14ac:dyDescent="0.55000000000000004">
      <c r="A111">
        <v>2010</v>
      </c>
      <c r="B111">
        <v>110</v>
      </c>
      <c r="C111">
        <f>[1]data!A110</f>
        <v>19.97</v>
      </c>
      <c r="D111">
        <f>[2]data!A110</f>
        <v>14.93</v>
      </c>
      <c r="E111">
        <f>[3]data!A110</f>
        <v>17</v>
      </c>
      <c r="F111">
        <f>[4]data!A110</f>
        <v>0</v>
      </c>
      <c r="G111">
        <f>[5]data!A110</f>
        <v>69.55</v>
      </c>
      <c r="H111">
        <f>[6]data!A110</f>
        <v>2.65</v>
      </c>
      <c r="I111">
        <f>[7]data!A110</f>
        <v>15.86</v>
      </c>
    </row>
    <row r="112" spans="1:9" x14ac:dyDescent="0.55000000000000004">
      <c r="A112">
        <v>2010</v>
      </c>
      <c r="B112">
        <v>111</v>
      </c>
      <c r="C112">
        <f>[1]data!A111</f>
        <v>19.87</v>
      </c>
      <c r="D112">
        <f>[2]data!A111</f>
        <v>14.43</v>
      </c>
      <c r="E112">
        <f>[3]data!A111</f>
        <v>16.559999999999999</v>
      </c>
      <c r="F112">
        <f>[4]data!A111</f>
        <v>0.44</v>
      </c>
      <c r="G112">
        <f>[5]data!A111</f>
        <v>72.03</v>
      </c>
      <c r="H112">
        <f>[6]data!A111</f>
        <v>3.88</v>
      </c>
      <c r="I112">
        <f>[7]data!A111</f>
        <v>18.63</v>
      </c>
    </row>
    <row r="113" spans="1:9" x14ac:dyDescent="0.55000000000000004">
      <c r="A113">
        <v>2010</v>
      </c>
      <c r="B113">
        <v>112</v>
      </c>
      <c r="C113">
        <f>[1]data!A112</f>
        <v>20.54</v>
      </c>
      <c r="D113">
        <f>[2]data!A112</f>
        <v>14.9</v>
      </c>
      <c r="E113">
        <f>[3]data!A112</f>
        <v>17.73</v>
      </c>
      <c r="F113">
        <f>[4]data!A112</f>
        <v>2.2400000000000002</v>
      </c>
      <c r="G113">
        <f>[5]data!A112</f>
        <v>73.39</v>
      </c>
      <c r="H113">
        <f>[6]data!A112</f>
        <v>2.52</v>
      </c>
      <c r="I113">
        <f>[7]data!A112</f>
        <v>13.12</v>
      </c>
    </row>
    <row r="114" spans="1:9" x14ac:dyDescent="0.55000000000000004">
      <c r="A114">
        <v>2010</v>
      </c>
      <c r="B114">
        <v>113</v>
      </c>
      <c r="C114">
        <f>[1]data!A113</f>
        <v>20.34</v>
      </c>
      <c r="D114">
        <f>[2]data!A113</f>
        <v>14.07</v>
      </c>
      <c r="E114">
        <f>[3]data!A113</f>
        <v>17.559999999999999</v>
      </c>
      <c r="F114">
        <f>[4]data!A113</f>
        <v>0</v>
      </c>
      <c r="G114">
        <f>[5]data!A113</f>
        <v>76.599999999999994</v>
      </c>
      <c r="H114">
        <f>[6]data!A113</f>
        <v>2.19</v>
      </c>
      <c r="I114">
        <f>[7]data!A113</f>
        <v>22.96</v>
      </c>
    </row>
    <row r="115" spans="1:9" x14ac:dyDescent="0.55000000000000004">
      <c r="A115">
        <v>2010</v>
      </c>
      <c r="B115">
        <v>114</v>
      </c>
      <c r="C115">
        <f>[1]data!A114</f>
        <v>20.94</v>
      </c>
      <c r="D115">
        <f>[2]data!A114</f>
        <v>15.53</v>
      </c>
      <c r="E115">
        <f>[3]data!A114</f>
        <v>18.260000000000002</v>
      </c>
      <c r="F115">
        <f>[4]data!A114</f>
        <v>0</v>
      </c>
      <c r="G115">
        <f>[5]data!A114</f>
        <v>76.680000000000007</v>
      </c>
      <c r="H115">
        <f>[6]data!A114</f>
        <v>1.24</v>
      </c>
      <c r="I115">
        <f>[7]data!A114</f>
        <v>24.5</v>
      </c>
    </row>
    <row r="116" spans="1:9" x14ac:dyDescent="0.55000000000000004">
      <c r="A116">
        <v>2010</v>
      </c>
      <c r="B116">
        <v>115</v>
      </c>
      <c r="C116">
        <f>[1]data!A115</f>
        <v>21.19</v>
      </c>
      <c r="D116">
        <f>[2]data!A115</f>
        <v>15.73</v>
      </c>
      <c r="E116">
        <f>[3]data!A115</f>
        <v>18.09</v>
      </c>
      <c r="F116">
        <f>[4]data!A115</f>
        <v>0</v>
      </c>
      <c r="G116">
        <f>[5]data!A115</f>
        <v>77.14</v>
      </c>
      <c r="H116">
        <f>[6]data!A115</f>
        <v>3.29</v>
      </c>
      <c r="I116">
        <f>[7]data!A115</f>
        <v>20.67</v>
      </c>
    </row>
    <row r="117" spans="1:9" x14ac:dyDescent="0.55000000000000004">
      <c r="A117">
        <v>2010</v>
      </c>
      <c r="B117">
        <v>116</v>
      </c>
      <c r="C117">
        <f>[1]data!A116</f>
        <v>21.39</v>
      </c>
      <c r="D117">
        <f>[2]data!A116</f>
        <v>15.05</v>
      </c>
      <c r="E117">
        <f>[3]data!A116</f>
        <v>18.03</v>
      </c>
      <c r="F117">
        <f>[4]data!A116</f>
        <v>0</v>
      </c>
      <c r="G117">
        <f>[5]data!A116</f>
        <v>69.08</v>
      </c>
      <c r="H117">
        <f>[6]data!A116</f>
        <v>3.65</v>
      </c>
      <c r="I117">
        <f>[7]data!A116</f>
        <v>27.47</v>
      </c>
    </row>
    <row r="118" spans="1:9" x14ac:dyDescent="0.55000000000000004">
      <c r="A118">
        <v>2010</v>
      </c>
      <c r="B118">
        <v>117</v>
      </c>
      <c r="C118">
        <f>[1]data!A117</f>
        <v>24.19</v>
      </c>
      <c r="D118">
        <f>[2]data!A117</f>
        <v>16.16</v>
      </c>
      <c r="E118">
        <f>[3]data!A117</f>
        <v>20.010000000000002</v>
      </c>
      <c r="F118">
        <f>[4]data!A117</f>
        <v>0</v>
      </c>
      <c r="G118">
        <f>[5]data!A117</f>
        <v>57.01</v>
      </c>
      <c r="H118">
        <f>[6]data!A117</f>
        <v>1.58</v>
      </c>
      <c r="I118">
        <f>[7]data!A117</f>
        <v>27.46</v>
      </c>
    </row>
    <row r="119" spans="1:9" x14ac:dyDescent="0.55000000000000004">
      <c r="A119">
        <v>2010</v>
      </c>
      <c r="B119">
        <v>118</v>
      </c>
      <c r="C119">
        <f>[1]data!A118</f>
        <v>21.72</v>
      </c>
      <c r="D119">
        <f>[2]data!A118</f>
        <v>15.3</v>
      </c>
      <c r="E119">
        <f>[3]data!A118</f>
        <v>18.32</v>
      </c>
      <c r="F119">
        <f>[4]data!A118</f>
        <v>0</v>
      </c>
      <c r="G119">
        <f>[5]data!A118</f>
        <v>69.87</v>
      </c>
      <c r="H119">
        <f>[6]data!A118</f>
        <v>3.85</v>
      </c>
      <c r="I119">
        <f>[7]data!A118</f>
        <v>27.19</v>
      </c>
    </row>
    <row r="120" spans="1:9" x14ac:dyDescent="0.55000000000000004">
      <c r="A120">
        <v>2010</v>
      </c>
      <c r="B120">
        <v>119</v>
      </c>
      <c r="C120">
        <f>[1]data!A119</f>
        <v>21.51</v>
      </c>
      <c r="D120">
        <f>[2]data!A119</f>
        <v>15.09</v>
      </c>
      <c r="E120">
        <f>[3]data!A119</f>
        <v>18.010000000000002</v>
      </c>
      <c r="F120">
        <f>[4]data!A119</f>
        <v>0</v>
      </c>
      <c r="G120">
        <f>[5]data!A119</f>
        <v>71.260000000000005</v>
      </c>
      <c r="H120">
        <f>[6]data!A119</f>
        <v>2.5499999999999998</v>
      </c>
      <c r="I120">
        <f>[7]data!A119</f>
        <v>23.68</v>
      </c>
    </row>
    <row r="121" spans="1:9" x14ac:dyDescent="0.55000000000000004">
      <c r="A121">
        <v>2010</v>
      </c>
      <c r="B121">
        <v>120</v>
      </c>
      <c r="C121">
        <f>[1]data!A120</f>
        <v>21.97</v>
      </c>
      <c r="D121">
        <f>[2]data!A120</f>
        <v>15.8</v>
      </c>
      <c r="E121">
        <f>[3]data!A120</f>
        <v>18.420000000000002</v>
      </c>
      <c r="F121">
        <f>[4]data!A120</f>
        <v>0.31</v>
      </c>
      <c r="G121">
        <f>[5]data!A120</f>
        <v>72.27</v>
      </c>
      <c r="H121">
        <f>[6]data!A120</f>
        <v>1.66</v>
      </c>
      <c r="I121">
        <f>[7]data!A120</f>
        <v>20.73</v>
      </c>
    </row>
    <row r="122" spans="1:9" x14ac:dyDescent="0.55000000000000004">
      <c r="A122">
        <v>2010</v>
      </c>
      <c r="B122">
        <v>121</v>
      </c>
      <c r="C122">
        <f>[1]data!A121</f>
        <v>25.07</v>
      </c>
      <c r="D122">
        <f>[2]data!A121</f>
        <v>15.44</v>
      </c>
      <c r="E122">
        <f>[3]data!A121</f>
        <v>20.3</v>
      </c>
      <c r="F122">
        <f>[4]data!A121</f>
        <v>0.38</v>
      </c>
      <c r="G122">
        <f>[5]data!A121</f>
        <v>69.540000000000006</v>
      </c>
      <c r="H122">
        <f>[6]data!A121</f>
        <v>3.08</v>
      </c>
      <c r="I122">
        <f>[7]data!A121</f>
        <v>24.05</v>
      </c>
    </row>
    <row r="123" spans="1:9" x14ac:dyDescent="0.55000000000000004">
      <c r="A123">
        <v>2010</v>
      </c>
      <c r="B123">
        <v>122</v>
      </c>
      <c r="C123">
        <f>[1]data!A122</f>
        <v>21.13</v>
      </c>
      <c r="D123">
        <f>[2]data!A122</f>
        <v>16.22</v>
      </c>
      <c r="E123">
        <f>[3]data!A122</f>
        <v>18.260000000000002</v>
      </c>
      <c r="F123">
        <f>[4]data!A122</f>
        <v>0.23</v>
      </c>
      <c r="G123">
        <f>[5]data!A122</f>
        <v>77.44</v>
      </c>
      <c r="H123">
        <f>[6]data!A122</f>
        <v>2.5299999999999998</v>
      </c>
      <c r="I123">
        <f>[7]data!A122</f>
        <v>23.45</v>
      </c>
    </row>
    <row r="124" spans="1:9" x14ac:dyDescent="0.55000000000000004">
      <c r="A124">
        <v>2010</v>
      </c>
      <c r="B124">
        <v>123</v>
      </c>
      <c r="C124">
        <f>[1]data!A123</f>
        <v>23.19</v>
      </c>
      <c r="D124">
        <f>[2]data!A123</f>
        <v>14.22</v>
      </c>
      <c r="E124">
        <f>[3]data!A123</f>
        <v>18.55</v>
      </c>
      <c r="F124">
        <f>[4]data!A123</f>
        <v>2.36</v>
      </c>
      <c r="G124">
        <f>[5]data!A123</f>
        <v>64.2</v>
      </c>
      <c r="H124">
        <f>[6]data!A123</f>
        <v>3.97</v>
      </c>
      <c r="I124">
        <f>[7]data!A123</f>
        <v>20.09</v>
      </c>
    </row>
    <row r="125" spans="1:9" x14ac:dyDescent="0.55000000000000004">
      <c r="A125">
        <v>2010</v>
      </c>
      <c r="B125">
        <v>124</v>
      </c>
      <c r="C125">
        <f>[1]data!A124</f>
        <v>19.95</v>
      </c>
      <c r="D125">
        <f>[2]data!A124</f>
        <v>11.37</v>
      </c>
      <c r="E125">
        <f>[3]data!A124</f>
        <v>15.39</v>
      </c>
      <c r="F125">
        <f>[4]data!A124</f>
        <v>0.02</v>
      </c>
      <c r="G125">
        <f>[5]data!A124</f>
        <v>49.88</v>
      </c>
      <c r="H125">
        <f>[6]data!A124</f>
        <v>4.83</v>
      </c>
      <c r="I125">
        <f>[7]data!A124</f>
        <v>24.86</v>
      </c>
    </row>
    <row r="126" spans="1:9" x14ac:dyDescent="0.55000000000000004">
      <c r="A126">
        <v>2010</v>
      </c>
      <c r="B126">
        <v>125</v>
      </c>
      <c r="C126">
        <f>[1]data!A125</f>
        <v>19.850000000000001</v>
      </c>
      <c r="D126">
        <f>[2]data!A125</f>
        <v>10.49</v>
      </c>
      <c r="E126">
        <f>[3]data!A125</f>
        <v>15.57</v>
      </c>
      <c r="F126">
        <f>[4]data!A125</f>
        <v>0</v>
      </c>
      <c r="G126">
        <f>[5]data!A125</f>
        <v>52.75</v>
      </c>
      <c r="H126">
        <f>[6]data!A125</f>
        <v>3.6</v>
      </c>
      <c r="I126">
        <f>[7]data!A125</f>
        <v>24.05</v>
      </c>
    </row>
    <row r="127" spans="1:9" x14ac:dyDescent="0.55000000000000004">
      <c r="A127">
        <v>2010</v>
      </c>
      <c r="B127">
        <v>126</v>
      </c>
      <c r="C127">
        <f>[1]data!A126</f>
        <v>19.399999999999999</v>
      </c>
      <c r="D127">
        <f>[2]data!A126</f>
        <v>12.23</v>
      </c>
      <c r="E127">
        <f>[3]data!A126</f>
        <v>15.75</v>
      </c>
      <c r="F127">
        <f>[4]data!A126</f>
        <v>0.01</v>
      </c>
      <c r="G127">
        <f>[5]data!A126</f>
        <v>59.8</v>
      </c>
      <c r="H127">
        <f>[6]data!A126</f>
        <v>2.91</v>
      </c>
      <c r="I127">
        <f>[7]data!A126</f>
        <v>23.29</v>
      </c>
    </row>
    <row r="128" spans="1:9" x14ac:dyDescent="0.55000000000000004">
      <c r="A128">
        <v>2010</v>
      </c>
      <c r="B128">
        <v>127</v>
      </c>
      <c r="C128">
        <f>[1]data!A127</f>
        <v>21.25</v>
      </c>
      <c r="D128">
        <f>[2]data!A127</f>
        <v>14.38</v>
      </c>
      <c r="E128">
        <f>[3]data!A127</f>
        <v>17.8</v>
      </c>
      <c r="F128">
        <f>[4]data!A127</f>
        <v>0.32</v>
      </c>
      <c r="G128">
        <f>[5]data!A127</f>
        <v>67.489999999999995</v>
      </c>
      <c r="H128">
        <f>[6]data!A127</f>
        <v>3.71</v>
      </c>
      <c r="I128">
        <f>[7]data!A127</f>
        <v>25.77</v>
      </c>
    </row>
    <row r="129" spans="1:9" x14ac:dyDescent="0.55000000000000004">
      <c r="A129">
        <v>2010</v>
      </c>
      <c r="B129">
        <v>128</v>
      </c>
      <c r="C129">
        <f>[1]data!A128</f>
        <v>20.84</v>
      </c>
      <c r="D129">
        <f>[2]data!A128</f>
        <v>14.25</v>
      </c>
      <c r="E129">
        <f>[3]data!A128</f>
        <v>17.489999999999998</v>
      </c>
      <c r="F129">
        <f>[4]data!A128</f>
        <v>0.83</v>
      </c>
      <c r="G129">
        <f>[5]data!A128</f>
        <v>69.599999999999994</v>
      </c>
      <c r="H129">
        <f>[6]data!A128</f>
        <v>3.22</v>
      </c>
      <c r="I129">
        <f>[7]data!A128</f>
        <v>27.38</v>
      </c>
    </row>
    <row r="130" spans="1:9" x14ac:dyDescent="0.55000000000000004">
      <c r="A130">
        <v>2010</v>
      </c>
      <c r="B130">
        <v>129</v>
      </c>
      <c r="C130">
        <f>[1]data!A129</f>
        <v>23.14</v>
      </c>
      <c r="D130">
        <f>[2]data!A129</f>
        <v>14.34</v>
      </c>
      <c r="E130">
        <f>[3]data!A129</f>
        <v>18.87</v>
      </c>
      <c r="F130">
        <f>[4]data!A129</f>
        <v>0.01</v>
      </c>
      <c r="G130">
        <f>[5]data!A129</f>
        <v>70.8</v>
      </c>
      <c r="H130">
        <f>[6]data!A129</f>
        <v>4.78</v>
      </c>
      <c r="I130">
        <f>[7]data!A129</f>
        <v>24</v>
      </c>
    </row>
    <row r="131" spans="1:9" x14ac:dyDescent="0.55000000000000004">
      <c r="A131">
        <v>2010</v>
      </c>
      <c r="B131">
        <v>130</v>
      </c>
      <c r="C131">
        <f>[1]data!A130</f>
        <v>22.66</v>
      </c>
      <c r="D131">
        <f>[2]data!A130</f>
        <v>15.12</v>
      </c>
      <c r="E131">
        <f>[3]data!A130</f>
        <v>18.940000000000001</v>
      </c>
      <c r="F131">
        <f>[4]data!A130</f>
        <v>0.01</v>
      </c>
      <c r="G131">
        <f>[5]data!A130</f>
        <v>67.64</v>
      </c>
      <c r="H131">
        <f>[6]data!A130</f>
        <v>3.96</v>
      </c>
      <c r="I131">
        <f>[7]data!A130</f>
        <v>24.29</v>
      </c>
    </row>
    <row r="132" spans="1:9" x14ac:dyDescent="0.55000000000000004">
      <c r="A132">
        <v>2010</v>
      </c>
      <c r="B132">
        <v>131</v>
      </c>
      <c r="C132">
        <f>[1]data!A131</f>
        <v>21.85</v>
      </c>
      <c r="D132">
        <f>[2]data!A131</f>
        <v>14.89</v>
      </c>
      <c r="E132">
        <f>[3]data!A131</f>
        <v>18.57</v>
      </c>
      <c r="F132">
        <f>[4]data!A131</f>
        <v>0.36</v>
      </c>
      <c r="G132">
        <f>[5]data!A131</f>
        <v>68.59</v>
      </c>
      <c r="H132">
        <f>[6]data!A131</f>
        <v>4.4400000000000004</v>
      </c>
      <c r="I132">
        <f>[7]data!A131</f>
        <v>22.1</v>
      </c>
    </row>
    <row r="133" spans="1:9" x14ac:dyDescent="0.55000000000000004">
      <c r="A133">
        <v>2010</v>
      </c>
      <c r="B133">
        <v>132</v>
      </c>
      <c r="C133">
        <f>[1]data!A132</f>
        <v>21.67</v>
      </c>
      <c r="D133">
        <f>[2]data!A132</f>
        <v>13.69</v>
      </c>
      <c r="E133">
        <f>[3]data!A132</f>
        <v>17.739999999999998</v>
      </c>
      <c r="F133">
        <f>[4]data!A132</f>
        <v>0.12</v>
      </c>
      <c r="G133">
        <f>[5]data!A132</f>
        <v>60.09</v>
      </c>
      <c r="H133">
        <f>[6]data!A132</f>
        <v>4.53</v>
      </c>
      <c r="I133">
        <f>[7]data!A132</f>
        <v>25.07</v>
      </c>
    </row>
    <row r="134" spans="1:9" x14ac:dyDescent="0.55000000000000004">
      <c r="A134">
        <v>2010</v>
      </c>
      <c r="B134">
        <v>133</v>
      </c>
      <c r="C134">
        <f>[1]data!A133</f>
        <v>20.41</v>
      </c>
      <c r="D134">
        <f>[2]data!A133</f>
        <v>13.21</v>
      </c>
      <c r="E134">
        <f>[3]data!A133</f>
        <v>17.04</v>
      </c>
      <c r="F134">
        <f>[4]data!A133</f>
        <v>0.28000000000000003</v>
      </c>
      <c r="G134">
        <f>[5]data!A133</f>
        <v>59.7</v>
      </c>
      <c r="H134">
        <f>[6]data!A133</f>
        <v>4</v>
      </c>
      <c r="I134">
        <f>[7]data!A133</f>
        <v>23.79</v>
      </c>
    </row>
    <row r="135" spans="1:9" x14ac:dyDescent="0.55000000000000004">
      <c r="A135">
        <v>2010</v>
      </c>
      <c r="B135">
        <v>134</v>
      </c>
      <c r="C135">
        <f>[1]data!A134</f>
        <v>19.45</v>
      </c>
      <c r="D135">
        <f>[2]data!A134</f>
        <v>12.81</v>
      </c>
      <c r="E135">
        <f>[3]data!A134</f>
        <v>16.22</v>
      </c>
      <c r="F135">
        <f>[4]data!A134</f>
        <v>0.23</v>
      </c>
      <c r="G135">
        <f>[5]data!A134</f>
        <v>54.71</v>
      </c>
      <c r="H135">
        <f>[6]data!A134</f>
        <v>3.97</v>
      </c>
      <c r="I135">
        <f>[7]data!A134</f>
        <v>20.18</v>
      </c>
    </row>
    <row r="136" spans="1:9" x14ac:dyDescent="0.55000000000000004">
      <c r="A136">
        <v>2010</v>
      </c>
      <c r="B136">
        <v>135</v>
      </c>
      <c r="C136">
        <f>[1]data!A135</f>
        <v>21.33</v>
      </c>
      <c r="D136">
        <f>[2]data!A135</f>
        <v>13.51</v>
      </c>
      <c r="E136">
        <f>[3]data!A135</f>
        <v>17.59</v>
      </c>
      <c r="F136">
        <f>[4]data!A135</f>
        <v>0</v>
      </c>
      <c r="G136">
        <f>[5]data!A135</f>
        <v>61.92</v>
      </c>
      <c r="H136">
        <f>[6]data!A135</f>
        <v>2.97</v>
      </c>
      <c r="I136">
        <f>[7]data!A135</f>
        <v>27.27</v>
      </c>
    </row>
    <row r="137" spans="1:9" x14ac:dyDescent="0.55000000000000004">
      <c r="A137">
        <v>2010</v>
      </c>
      <c r="B137">
        <v>136</v>
      </c>
      <c r="C137">
        <f>[1]data!A136</f>
        <v>20.170000000000002</v>
      </c>
      <c r="D137">
        <f>[2]data!A136</f>
        <v>13.31</v>
      </c>
      <c r="E137">
        <f>[3]data!A136</f>
        <v>16.78</v>
      </c>
      <c r="F137">
        <f>[4]data!A136</f>
        <v>0</v>
      </c>
      <c r="G137">
        <f>[5]data!A136</f>
        <v>60.18</v>
      </c>
      <c r="H137">
        <f>[6]data!A136</f>
        <v>3.19</v>
      </c>
      <c r="I137">
        <f>[7]data!A136</f>
        <v>30.08</v>
      </c>
    </row>
    <row r="138" spans="1:9" x14ac:dyDescent="0.55000000000000004">
      <c r="A138">
        <v>2010</v>
      </c>
      <c r="B138">
        <v>137</v>
      </c>
      <c r="C138">
        <f>[1]data!A137</f>
        <v>20.65</v>
      </c>
      <c r="D138">
        <f>[2]data!A137</f>
        <v>13.84</v>
      </c>
      <c r="E138">
        <f>[3]data!A137</f>
        <v>16.96</v>
      </c>
      <c r="F138">
        <f>[4]data!A137</f>
        <v>0</v>
      </c>
      <c r="G138">
        <f>[5]data!A137</f>
        <v>67.239999999999995</v>
      </c>
      <c r="H138">
        <f>[6]data!A137</f>
        <v>3.93</v>
      </c>
      <c r="I138">
        <f>[7]data!A137</f>
        <v>30.45</v>
      </c>
    </row>
    <row r="139" spans="1:9" x14ac:dyDescent="0.55000000000000004">
      <c r="A139">
        <v>2010</v>
      </c>
      <c r="B139">
        <v>138</v>
      </c>
      <c r="C139">
        <f>[1]data!A138</f>
        <v>21.68</v>
      </c>
      <c r="D139">
        <f>[2]data!A138</f>
        <v>13.6</v>
      </c>
      <c r="E139">
        <f>[3]data!A138</f>
        <v>17.66</v>
      </c>
      <c r="F139">
        <f>[4]data!A138</f>
        <v>0</v>
      </c>
      <c r="G139">
        <f>[5]data!A138</f>
        <v>64.739999999999995</v>
      </c>
      <c r="H139">
        <f>[6]data!A138</f>
        <v>3.98</v>
      </c>
      <c r="I139">
        <f>[7]data!A138</f>
        <v>30.43</v>
      </c>
    </row>
    <row r="140" spans="1:9" x14ac:dyDescent="0.55000000000000004">
      <c r="A140">
        <v>2010</v>
      </c>
      <c r="B140">
        <v>139</v>
      </c>
      <c r="C140">
        <f>[1]data!A139</f>
        <v>22.99</v>
      </c>
      <c r="D140">
        <f>[2]data!A139</f>
        <v>15.26</v>
      </c>
      <c r="E140">
        <f>[3]data!A139</f>
        <v>18.739999999999998</v>
      </c>
      <c r="F140">
        <f>[4]data!A139</f>
        <v>0</v>
      </c>
      <c r="G140">
        <f>[5]data!A139</f>
        <v>63.33</v>
      </c>
      <c r="H140">
        <f>[6]data!A139</f>
        <v>3.21</v>
      </c>
      <c r="I140">
        <f>[7]data!A139</f>
        <v>29.99</v>
      </c>
    </row>
    <row r="141" spans="1:9" x14ac:dyDescent="0.55000000000000004">
      <c r="A141">
        <v>2010</v>
      </c>
      <c r="B141">
        <v>140</v>
      </c>
      <c r="C141">
        <f>[1]data!A140</f>
        <v>20.88</v>
      </c>
      <c r="D141">
        <f>[2]data!A140</f>
        <v>14.99</v>
      </c>
      <c r="E141">
        <f>[3]data!A140</f>
        <v>17.7</v>
      </c>
      <c r="F141">
        <f>[4]data!A140</f>
        <v>0</v>
      </c>
      <c r="G141">
        <f>[5]data!A140</f>
        <v>68.36</v>
      </c>
      <c r="H141">
        <f>[6]data!A140</f>
        <v>5.68</v>
      </c>
      <c r="I141">
        <f>[7]data!A140</f>
        <v>29.66</v>
      </c>
    </row>
    <row r="142" spans="1:9" x14ac:dyDescent="0.55000000000000004">
      <c r="A142">
        <v>2010</v>
      </c>
      <c r="B142">
        <v>141</v>
      </c>
      <c r="C142">
        <f>[1]data!A141</f>
        <v>21.65</v>
      </c>
      <c r="D142">
        <f>[2]data!A141</f>
        <v>14.36</v>
      </c>
      <c r="E142">
        <f>[3]data!A141</f>
        <v>18.010000000000002</v>
      </c>
      <c r="F142">
        <f>[4]data!A141</f>
        <v>0</v>
      </c>
      <c r="G142">
        <f>[5]data!A141</f>
        <v>65.75</v>
      </c>
      <c r="H142">
        <f>[6]data!A141</f>
        <v>6.43</v>
      </c>
      <c r="I142">
        <f>[7]data!A141</f>
        <v>29.64</v>
      </c>
    </row>
    <row r="143" spans="1:9" x14ac:dyDescent="0.55000000000000004">
      <c r="A143">
        <v>2010</v>
      </c>
      <c r="B143">
        <v>142</v>
      </c>
      <c r="C143">
        <f>[1]data!A142</f>
        <v>22.12</v>
      </c>
      <c r="D143">
        <f>[2]data!A142</f>
        <v>15.48</v>
      </c>
      <c r="E143">
        <f>[3]data!A142</f>
        <v>18.54</v>
      </c>
      <c r="F143">
        <f>[4]data!A142</f>
        <v>0</v>
      </c>
      <c r="G143">
        <f>[5]data!A142</f>
        <v>62.67</v>
      </c>
      <c r="H143">
        <f>[6]data!A142</f>
        <v>5.16</v>
      </c>
      <c r="I143">
        <f>[7]data!A142</f>
        <v>29.05</v>
      </c>
    </row>
    <row r="144" spans="1:9" x14ac:dyDescent="0.55000000000000004">
      <c r="A144">
        <v>2010</v>
      </c>
      <c r="B144">
        <v>143</v>
      </c>
      <c r="C144">
        <f>[1]data!A143</f>
        <v>21.72</v>
      </c>
      <c r="D144">
        <f>[2]data!A143</f>
        <v>15.2</v>
      </c>
      <c r="E144">
        <f>[3]data!A143</f>
        <v>18.29</v>
      </c>
      <c r="F144">
        <f>[4]data!A143</f>
        <v>0</v>
      </c>
      <c r="G144">
        <f>[5]data!A143</f>
        <v>65.87</v>
      </c>
      <c r="H144">
        <f>[6]data!A143</f>
        <v>2.58</v>
      </c>
      <c r="I144">
        <f>[7]data!A143</f>
        <v>26.76</v>
      </c>
    </row>
    <row r="145" spans="1:9" x14ac:dyDescent="0.55000000000000004">
      <c r="A145">
        <v>2010</v>
      </c>
      <c r="B145">
        <v>144</v>
      </c>
      <c r="C145">
        <f>[1]data!A144</f>
        <v>22.23</v>
      </c>
      <c r="D145">
        <f>[2]data!A144</f>
        <v>15.14</v>
      </c>
      <c r="E145">
        <f>[3]data!A144</f>
        <v>18.739999999999998</v>
      </c>
      <c r="F145">
        <f>[4]data!A144</f>
        <v>0.33</v>
      </c>
      <c r="G145">
        <f>[5]data!A144</f>
        <v>65.569999999999993</v>
      </c>
      <c r="H145">
        <f>[6]data!A144</f>
        <v>3.4</v>
      </c>
      <c r="I145">
        <f>[7]data!A144</f>
        <v>29.77</v>
      </c>
    </row>
    <row r="146" spans="1:9" x14ac:dyDescent="0.55000000000000004">
      <c r="A146">
        <v>2010</v>
      </c>
      <c r="B146">
        <v>145</v>
      </c>
      <c r="C146">
        <f>[1]data!A145</f>
        <v>24.53</v>
      </c>
      <c r="D146">
        <f>[2]data!A145</f>
        <v>16.03</v>
      </c>
      <c r="E146">
        <f>[3]data!A145</f>
        <v>20.329999999999998</v>
      </c>
      <c r="F146">
        <f>[4]data!A145</f>
        <v>0</v>
      </c>
      <c r="G146">
        <f>[5]data!A145</f>
        <v>60.19</v>
      </c>
      <c r="H146">
        <f>[6]data!A145</f>
        <v>2.9</v>
      </c>
      <c r="I146">
        <f>[7]data!A145</f>
        <v>26.84</v>
      </c>
    </row>
    <row r="147" spans="1:9" x14ac:dyDescent="0.55000000000000004">
      <c r="A147">
        <v>2010</v>
      </c>
      <c r="B147">
        <v>146</v>
      </c>
      <c r="C147">
        <f>[1]data!A146</f>
        <v>26.25</v>
      </c>
      <c r="D147">
        <f>[2]data!A146</f>
        <v>17.29</v>
      </c>
      <c r="E147">
        <f>[3]data!A146</f>
        <v>21.7</v>
      </c>
      <c r="F147">
        <f>[4]data!A146</f>
        <v>0.02</v>
      </c>
      <c r="G147">
        <f>[5]data!A146</f>
        <v>61.04</v>
      </c>
      <c r="H147">
        <f>[6]data!A146</f>
        <v>2.35</v>
      </c>
      <c r="I147">
        <f>[7]data!A146</f>
        <v>28.94</v>
      </c>
    </row>
    <row r="148" spans="1:9" x14ac:dyDescent="0.55000000000000004">
      <c r="A148">
        <v>2010</v>
      </c>
      <c r="B148">
        <v>147</v>
      </c>
      <c r="C148">
        <f>[1]data!A147</f>
        <v>26.49</v>
      </c>
      <c r="D148">
        <f>[2]data!A147</f>
        <v>18.45</v>
      </c>
      <c r="E148">
        <f>[3]data!A147</f>
        <v>22.44</v>
      </c>
      <c r="F148">
        <f>[4]data!A147</f>
        <v>0.35</v>
      </c>
      <c r="G148">
        <f>[5]data!A147</f>
        <v>59.59</v>
      </c>
      <c r="H148">
        <f>[6]data!A147</f>
        <v>3.23</v>
      </c>
      <c r="I148">
        <f>[7]data!A147</f>
        <v>25.47</v>
      </c>
    </row>
    <row r="149" spans="1:9" x14ac:dyDescent="0.55000000000000004">
      <c r="A149">
        <v>2010</v>
      </c>
      <c r="B149">
        <v>148</v>
      </c>
      <c r="C149">
        <f>[1]data!A148</f>
        <v>23.36</v>
      </c>
      <c r="D149">
        <f>[2]data!A148</f>
        <v>17.48</v>
      </c>
      <c r="E149">
        <f>[3]data!A148</f>
        <v>20.45</v>
      </c>
      <c r="F149">
        <f>[4]data!A148</f>
        <v>1.1599999999999999</v>
      </c>
      <c r="G149">
        <f>[5]data!A148</f>
        <v>67.72</v>
      </c>
      <c r="H149">
        <f>[6]data!A148</f>
        <v>1.6</v>
      </c>
      <c r="I149">
        <f>[7]data!A148</f>
        <v>18.39</v>
      </c>
    </row>
    <row r="150" spans="1:9" x14ac:dyDescent="0.55000000000000004">
      <c r="A150">
        <v>2010</v>
      </c>
      <c r="B150">
        <v>149</v>
      </c>
      <c r="C150">
        <f>[1]data!A149</f>
        <v>23.86</v>
      </c>
      <c r="D150">
        <f>[2]data!A149</f>
        <v>17.170000000000002</v>
      </c>
      <c r="E150">
        <f>[3]data!A149</f>
        <v>20.260000000000002</v>
      </c>
      <c r="F150">
        <f>[4]data!A149</f>
        <v>0.02</v>
      </c>
      <c r="G150">
        <f>[5]data!A149</f>
        <v>69.14</v>
      </c>
      <c r="H150">
        <f>[6]data!A149</f>
        <v>2.67</v>
      </c>
      <c r="I150">
        <f>[7]data!A149</f>
        <v>28</v>
      </c>
    </row>
    <row r="151" spans="1:9" x14ac:dyDescent="0.55000000000000004">
      <c r="A151">
        <v>2010</v>
      </c>
      <c r="B151">
        <v>150</v>
      </c>
      <c r="C151">
        <f>[1]data!A150</f>
        <v>26.32</v>
      </c>
      <c r="D151">
        <f>[2]data!A150</f>
        <v>18.260000000000002</v>
      </c>
      <c r="E151">
        <f>[3]data!A150</f>
        <v>22.51</v>
      </c>
      <c r="F151">
        <f>[4]data!A150</f>
        <v>0</v>
      </c>
      <c r="G151">
        <f>[5]data!A150</f>
        <v>62.31</v>
      </c>
      <c r="H151">
        <f>[6]data!A150</f>
        <v>2.04</v>
      </c>
      <c r="I151">
        <f>[7]data!A150</f>
        <v>29.62</v>
      </c>
    </row>
    <row r="152" spans="1:9" x14ac:dyDescent="0.55000000000000004">
      <c r="A152">
        <v>2010</v>
      </c>
      <c r="B152">
        <v>151</v>
      </c>
      <c r="C152">
        <f>[1]data!A151</f>
        <v>28.88</v>
      </c>
      <c r="D152">
        <f>[2]data!A151</f>
        <v>20.18</v>
      </c>
      <c r="E152">
        <f>[3]data!A151</f>
        <v>24.71</v>
      </c>
      <c r="F152">
        <f>[4]data!A151</f>
        <v>0</v>
      </c>
      <c r="G152">
        <f>[5]data!A151</f>
        <v>55.72</v>
      </c>
      <c r="H152">
        <f>[6]data!A151</f>
        <v>2.0099999999999998</v>
      </c>
      <c r="I152">
        <f>[7]data!A151</f>
        <v>29.9</v>
      </c>
    </row>
    <row r="153" spans="1:9" x14ac:dyDescent="0.55000000000000004">
      <c r="A153">
        <v>2010</v>
      </c>
      <c r="B153">
        <v>152</v>
      </c>
      <c r="C153">
        <f>[1]data!A152</f>
        <v>28.08</v>
      </c>
      <c r="D153">
        <f>[2]data!A152</f>
        <v>20.76</v>
      </c>
      <c r="E153">
        <f>[3]data!A152</f>
        <v>24.34</v>
      </c>
      <c r="F153">
        <f>[4]data!A152</f>
        <v>0</v>
      </c>
      <c r="G153">
        <f>[5]data!A152</f>
        <v>59.11</v>
      </c>
      <c r="H153">
        <f>[6]data!A152</f>
        <v>1.81</v>
      </c>
      <c r="I153">
        <f>[7]data!A152</f>
        <v>29.06</v>
      </c>
    </row>
    <row r="154" spans="1:9" x14ac:dyDescent="0.55000000000000004">
      <c r="A154">
        <v>2010</v>
      </c>
      <c r="B154">
        <v>153</v>
      </c>
      <c r="C154">
        <f>[1]data!A153</f>
        <v>27.11</v>
      </c>
      <c r="D154">
        <f>[2]data!A153</f>
        <v>20.29</v>
      </c>
      <c r="E154">
        <f>[3]data!A153</f>
        <v>23.62</v>
      </c>
      <c r="F154">
        <f>[4]data!A153</f>
        <v>0</v>
      </c>
      <c r="G154">
        <f>[5]data!A153</f>
        <v>62.67</v>
      </c>
      <c r="H154">
        <f>[6]data!A153</f>
        <v>2.78</v>
      </c>
      <c r="I154">
        <f>[7]data!A153</f>
        <v>21.88</v>
      </c>
    </row>
    <row r="155" spans="1:9" x14ac:dyDescent="0.55000000000000004">
      <c r="A155">
        <v>2010</v>
      </c>
      <c r="B155">
        <v>154</v>
      </c>
      <c r="C155">
        <f>[1]data!A154</f>
        <v>26.97</v>
      </c>
      <c r="D155">
        <f>[2]data!A154</f>
        <v>19.62</v>
      </c>
      <c r="E155">
        <f>[3]data!A154</f>
        <v>23.06</v>
      </c>
      <c r="F155">
        <f>[4]data!A154</f>
        <v>0.28999999999999998</v>
      </c>
      <c r="G155">
        <f>[5]data!A154</f>
        <v>66.87</v>
      </c>
      <c r="H155">
        <f>[6]data!A154</f>
        <v>2.68</v>
      </c>
      <c r="I155">
        <f>[7]data!A154</f>
        <v>26.8</v>
      </c>
    </row>
    <row r="156" spans="1:9" x14ac:dyDescent="0.55000000000000004">
      <c r="A156">
        <v>2010</v>
      </c>
      <c r="B156">
        <v>155</v>
      </c>
      <c r="C156">
        <f>[1]data!A155</f>
        <v>26.85</v>
      </c>
      <c r="D156">
        <f>[2]data!A155</f>
        <v>20.83</v>
      </c>
      <c r="E156">
        <f>[3]data!A155</f>
        <v>23.56</v>
      </c>
      <c r="F156">
        <f>[4]data!A155</f>
        <v>1.29</v>
      </c>
      <c r="G156">
        <f>[5]data!A155</f>
        <v>72.239999999999995</v>
      </c>
      <c r="H156">
        <f>[6]data!A155</f>
        <v>2.04</v>
      </c>
      <c r="I156">
        <f>[7]data!A155</f>
        <v>28.84</v>
      </c>
    </row>
    <row r="157" spans="1:9" x14ac:dyDescent="0.55000000000000004">
      <c r="A157">
        <v>2010</v>
      </c>
      <c r="B157">
        <v>156</v>
      </c>
      <c r="C157">
        <f>[1]data!A156</f>
        <v>26.94</v>
      </c>
      <c r="D157">
        <f>[2]data!A156</f>
        <v>20.27</v>
      </c>
      <c r="E157">
        <f>[3]data!A156</f>
        <v>23.62</v>
      </c>
      <c r="F157">
        <f>[4]data!A156</f>
        <v>0</v>
      </c>
      <c r="G157">
        <f>[5]data!A156</f>
        <v>65.62</v>
      </c>
      <c r="H157">
        <f>[6]data!A156</f>
        <v>2.64</v>
      </c>
      <c r="I157">
        <f>[7]data!A156</f>
        <v>29.49</v>
      </c>
    </row>
    <row r="158" spans="1:9" x14ac:dyDescent="0.55000000000000004">
      <c r="A158">
        <v>2010</v>
      </c>
      <c r="B158">
        <v>157</v>
      </c>
      <c r="C158">
        <f>[1]data!A157</f>
        <v>27.7</v>
      </c>
      <c r="D158">
        <f>[2]data!A157</f>
        <v>19.86</v>
      </c>
      <c r="E158">
        <f>[3]data!A157</f>
        <v>23.93</v>
      </c>
      <c r="F158">
        <f>[4]data!A157</f>
        <v>0</v>
      </c>
      <c r="G158">
        <f>[5]data!A157</f>
        <v>59.94</v>
      </c>
      <c r="H158">
        <f>[6]data!A157</f>
        <v>2.58</v>
      </c>
      <c r="I158">
        <f>[7]data!A157</f>
        <v>29.95</v>
      </c>
    </row>
    <row r="159" spans="1:9" x14ac:dyDescent="0.55000000000000004">
      <c r="A159">
        <v>2010</v>
      </c>
      <c r="B159">
        <v>158</v>
      </c>
      <c r="C159">
        <f>[1]data!A158</f>
        <v>25.33</v>
      </c>
      <c r="D159">
        <f>[2]data!A158</f>
        <v>18.73</v>
      </c>
      <c r="E159">
        <f>[3]data!A158</f>
        <v>22.15</v>
      </c>
      <c r="F159">
        <f>[4]data!A158</f>
        <v>0</v>
      </c>
      <c r="G159">
        <f>[5]data!A158</f>
        <v>71.69</v>
      </c>
      <c r="H159">
        <f>[6]data!A158</f>
        <v>2.86</v>
      </c>
      <c r="I159">
        <f>[7]data!A158</f>
        <v>29.12</v>
      </c>
    </row>
    <row r="160" spans="1:9" x14ac:dyDescent="0.55000000000000004">
      <c r="A160">
        <v>2010</v>
      </c>
      <c r="B160">
        <v>159</v>
      </c>
      <c r="C160">
        <f>[1]data!A159</f>
        <v>27.5</v>
      </c>
      <c r="D160">
        <f>[2]data!A159</f>
        <v>20.170000000000002</v>
      </c>
      <c r="E160">
        <f>[3]data!A159</f>
        <v>24.1</v>
      </c>
      <c r="F160">
        <f>[4]data!A159</f>
        <v>0</v>
      </c>
      <c r="G160">
        <f>[5]data!A159</f>
        <v>59.12</v>
      </c>
      <c r="H160">
        <f>[6]data!A159</f>
        <v>3.67</v>
      </c>
      <c r="I160">
        <f>[7]data!A159</f>
        <v>29.67</v>
      </c>
    </row>
    <row r="161" spans="1:9" x14ac:dyDescent="0.55000000000000004">
      <c r="A161">
        <v>2010</v>
      </c>
      <c r="B161">
        <v>160</v>
      </c>
      <c r="C161">
        <f>[1]data!A160</f>
        <v>25.54</v>
      </c>
      <c r="D161">
        <f>[2]data!A160</f>
        <v>20.23</v>
      </c>
      <c r="E161">
        <f>[3]data!A160</f>
        <v>22.66</v>
      </c>
      <c r="F161">
        <f>[4]data!A160</f>
        <v>0.05</v>
      </c>
      <c r="G161">
        <f>[5]data!A160</f>
        <v>62.41</v>
      </c>
      <c r="H161">
        <f>[6]data!A160</f>
        <v>5.92</v>
      </c>
      <c r="I161">
        <f>[7]data!A160</f>
        <v>19.41</v>
      </c>
    </row>
    <row r="162" spans="1:9" x14ac:dyDescent="0.55000000000000004">
      <c r="A162">
        <v>2010</v>
      </c>
      <c r="B162">
        <v>161</v>
      </c>
      <c r="C162">
        <f>[1]data!A161</f>
        <v>24.81</v>
      </c>
      <c r="D162">
        <f>[2]data!A161</f>
        <v>18.55</v>
      </c>
      <c r="E162">
        <f>[3]data!A161</f>
        <v>21.78</v>
      </c>
      <c r="F162">
        <f>[4]data!A161</f>
        <v>0.04</v>
      </c>
      <c r="G162">
        <f>[5]data!A161</f>
        <v>58.93</v>
      </c>
      <c r="H162">
        <f>[6]data!A161</f>
        <v>5.53</v>
      </c>
      <c r="I162">
        <f>[7]data!A161</f>
        <v>30.72</v>
      </c>
    </row>
    <row r="163" spans="1:9" x14ac:dyDescent="0.55000000000000004">
      <c r="A163">
        <v>2010</v>
      </c>
      <c r="B163">
        <v>162</v>
      </c>
      <c r="C163">
        <f>[1]data!A162</f>
        <v>24.77</v>
      </c>
      <c r="D163">
        <f>[2]data!A162</f>
        <v>17.54</v>
      </c>
      <c r="E163">
        <f>[3]data!A162</f>
        <v>21.28</v>
      </c>
      <c r="F163">
        <f>[4]data!A162</f>
        <v>0</v>
      </c>
      <c r="G163">
        <f>[5]data!A162</f>
        <v>55.24</v>
      </c>
      <c r="H163">
        <f>[6]data!A162</f>
        <v>4.08</v>
      </c>
      <c r="I163">
        <f>[7]data!A162</f>
        <v>29.98</v>
      </c>
    </row>
    <row r="164" spans="1:9" x14ac:dyDescent="0.55000000000000004">
      <c r="A164">
        <v>2010</v>
      </c>
      <c r="B164">
        <v>163</v>
      </c>
      <c r="C164">
        <f>[1]data!A163</f>
        <v>23.89</v>
      </c>
      <c r="D164">
        <f>[2]data!A163</f>
        <v>17.239999999999998</v>
      </c>
      <c r="E164">
        <f>[3]data!A163</f>
        <v>21.01</v>
      </c>
      <c r="F164">
        <f>[4]data!A163</f>
        <v>0.02</v>
      </c>
      <c r="G164">
        <f>[5]data!A163</f>
        <v>60.02</v>
      </c>
      <c r="H164">
        <f>[6]data!A163</f>
        <v>3.51</v>
      </c>
      <c r="I164">
        <f>[7]data!A163</f>
        <v>27.32</v>
      </c>
    </row>
    <row r="165" spans="1:9" x14ac:dyDescent="0.55000000000000004">
      <c r="A165">
        <v>2010</v>
      </c>
      <c r="B165">
        <v>164</v>
      </c>
      <c r="C165">
        <f>[1]data!A164</f>
        <v>22.93</v>
      </c>
      <c r="D165">
        <f>[2]data!A164</f>
        <v>18.71</v>
      </c>
      <c r="E165">
        <f>[3]data!A164</f>
        <v>20.64</v>
      </c>
      <c r="F165">
        <f>[4]data!A164</f>
        <v>0.78</v>
      </c>
      <c r="G165">
        <f>[5]data!A164</f>
        <v>62.98</v>
      </c>
      <c r="H165">
        <f>[6]data!A164</f>
        <v>1.79</v>
      </c>
      <c r="I165">
        <f>[7]data!A164</f>
        <v>21.34</v>
      </c>
    </row>
    <row r="166" spans="1:9" x14ac:dyDescent="0.55000000000000004">
      <c r="A166">
        <v>2010</v>
      </c>
      <c r="B166">
        <v>165</v>
      </c>
      <c r="C166">
        <f>[1]data!A165</f>
        <v>22.03</v>
      </c>
      <c r="D166">
        <f>[2]data!A165</f>
        <v>17.91</v>
      </c>
      <c r="E166">
        <f>[3]data!A165</f>
        <v>19.82</v>
      </c>
      <c r="F166">
        <f>[4]data!A165</f>
        <v>5.15</v>
      </c>
      <c r="G166">
        <f>[5]data!A165</f>
        <v>71.16</v>
      </c>
      <c r="H166">
        <f>[6]data!A165</f>
        <v>2.69</v>
      </c>
      <c r="I166">
        <f>[7]data!A165</f>
        <v>21.19</v>
      </c>
    </row>
    <row r="167" spans="1:9" x14ac:dyDescent="0.55000000000000004">
      <c r="A167">
        <v>2010</v>
      </c>
      <c r="B167">
        <v>166</v>
      </c>
      <c r="C167">
        <f>[1]data!A166</f>
        <v>24.23</v>
      </c>
      <c r="D167">
        <f>[2]data!A166</f>
        <v>17.91</v>
      </c>
      <c r="E167">
        <f>[3]data!A166</f>
        <v>20.48</v>
      </c>
      <c r="F167">
        <f>[4]data!A166</f>
        <v>10.71</v>
      </c>
      <c r="G167">
        <f>[5]data!A166</f>
        <v>76.22</v>
      </c>
      <c r="H167">
        <f>[6]data!A166</f>
        <v>2.72</v>
      </c>
      <c r="I167">
        <f>[7]data!A166</f>
        <v>16.760000000000002</v>
      </c>
    </row>
    <row r="168" spans="1:9" x14ac:dyDescent="0.55000000000000004">
      <c r="A168">
        <v>2010</v>
      </c>
      <c r="B168">
        <v>167</v>
      </c>
      <c r="C168">
        <f>[1]data!A167</f>
        <v>23.23</v>
      </c>
      <c r="D168">
        <f>[2]data!A167</f>
        <v>17.489999999999998</v>
      </c>
      <c r="E168">
        <f>[3]data!A167</f>
        <v>19.91</v>
      </c>
      <c r="F168">
        <f>[4]data!A167</f>
        <v>0.34</v>
      </c>
      <c r="G168">
        <f>[5]data!A167</f>
        <v>72.14</v>
      </c>
      <c r="H168">
        <f>[6]data!A167</f>
        <v>2.82</v>
      </c>
      <c r="I168">
        <f>[7]data!A167</f>
        <v>23.47</v>
      </c>
    </row>
    <row r="169" spans="1:9" x14ac:dyDescent="0.55000000000000004">
      <c r="A169">
        <v>2010</v>
      </c>
      <c r="B169">
        <v>168</v>
      </c>
      <c r="C169">
        <f>[1]data!A168</f>
        <v>23.45</v>
      </c>
      <c r="D169">
        <f>[2]data!A168</f>
        <v>16.5</v>
      </c>
      <c r="E169">
        <f>[3]data!A168</f>
        <v>20.07</v>
      </c>
      <c r="F169">
        <f>[4]data!A168</f>
        <v>0</v>
      </c>
      <c r="G169">
        <f>[5]data!A168</f>
        <v>67.39</v>
      </c>
      <c r="H169">
        <f>[6]data!A168</f>
        <v>2.98</v>
      </c>
      <c r="I169">
        <f>[7]data!A168</f>
        <v>30.54</v>
      </c>
    </row>
    <row r="170" spans="1:9" x14ac:dyDescent="0.55000000000000004">
      <c r="A170">
        <v>2010</v>
      </c>
      <c r="B170">
        <v>169</v>
      </c>
      <c r="C170">
        <f>[1]data!A169</f>
        <v>24.46</v>
      </c>
      <c r="D170">
        <f>[2]data!A169</f>
        <v>17.52</v>
      </c>
      <c r="E170">
        <f>[3]data!A169</f>
        <v>21.07</v>
      </c>
      <c r="F170">
        <f>[4]data!A169</f>
        <v>0</v>
      </c>
      <c r="G170">
        <f>[5]data!A169</f>
        <v>69.09</v>
      </c>
      <c r="H170">
        <f>[6]data!A169</f>
        <v>2.72</v>
      </c>
      <c r="I170">
        <f>[7]data!A169</f>
        <v>29.51</v>
      </c>
    </row>
    <row r="171" spans="1:9" x14ac:dyDescent="0.55000000000000004">
      <c r="A171">
        <v>2010</v>
      </c>
      <c r="B171">
        <v>170</v>
      </c>
      <c r="C171">
        <f>[1]data!A170</f>
        <v>26.91</v>
      </c>
      <c r="D171">
        <f>[2]data!A170</f>
        <v>17.8</v>
      </c>
      <c r="E171">
        <f>[3]data!A170</f>
        <v>22.55</v>
      </c>
      <c r="F171">
        <f>[4]data!A170</f>
        <v>0.2</v>
      </c>
      <c r="G171">
        <f>[5]data!A170</f>
        <v>57.81</v>
      </c>
      <c r="H171">
        <f>[6]data!A170</f>
        <v>2.99</v>
      </c>
      <c r="I171">
        <f>[7]data!A170</f>
        <v>29.38</v>
      </c>
    </row>
    <row r="172" spans="1:9" x14ac:dyDescent="0.55000000000000004">
      <c r="A172">
        <v>2010</v>
      </c>
      <c r="B172">
        <v>171</v>
      </c>
      <c r="C172">
        <f>[1]data!A171</f>
        <v>26.03</v>
      </c>
      <c r="D172">
        <f>[2]data!A171</f>
        <v>19.27</v>
      </c>
      <c r="E172">
        <f>[3]data!A171</f>
        <v>22.38</v>
      </c>
      <c r="F172">
        <f>[4]data!A171</f>
        <v>0</v>
      </c>
      <c r="G172">
        <f>[5]data!A171</f>
        <v>63.9</v>
      </c>
      <c r="H172">
        <f>[6]data!A171</f>
        <v>3.17</v>
      </c>
      <c r="I172">
        <f>[7]data!A171</f>
        <v>26.36</v>
      </c>
    </row>
    <row r="173" spans="1:9" x14ac:dyDescent="0.55000000000000004">
      <c r="A173">
        <v>2010</v>
      </c>
      <c r="B173">
        <v>172</v>
      </c>
      <c r="C173">
        <f>[1]data!A172</f>
        <v>23.36</v>
      </c>
      <c r="D173">
        <f>[2]data!A172</f>
        <v>17.91</v>
      </c>
      <c r="E173">
        <f>[3]data!A172</f>
        <v>20.47</v>
      </c>
      <c r="F173">
        <f>[4]data!A172</f>
        <v>0</v>
      </c>
      <c r="G173">
        <f>[5]data!A172</f>
        <v>72.89</v>
      </c>
      <c r="H173">
        <f>[6]data!A172</f>
        <v>3.35</v>
      </c>
      <c r="I173">
        <f>[7]data!A172</f>
        <v>29.71</v>
      </c>
    </row>
    <row r="174" spans="1:9" x14ac:dyDescent="0.55000000000000004">
      <c r="A174">
        <v>2010</v>
      </c>
      <c r="B174">
        <v>173</v>
      </c>
      <c r="C174">
        <f>[1]data!A173</f>
        <v>24.72</v>
      </c>
      <c r="D174">
        <f>[2]data!A173</f>
        <v>18.64</v>
      </c>
      <c r="E174">
        <f>[3]data!A173</f>
        <v>21.26</v>
      </c>
      <c r="F174">
        <f>[4]data!A173</f>
        <v>0</v>
      </c>
      <c r="G174">
        <f>[5]data!A173</f>
        <v>72.27</v>
      </c>
      <c r="H174">
        <f>[6]data!A173</f>
        <v>1.83</v>
      </c>
      <c r="I174">
        <f>[7]data!A173</f>
        <v>30.69</v>
      </c>
    </row>
    <row r="175" spans="1:9" x14ac:dyDescent="0.55000000000000004">
      <c r="A175">
        <v>2010</v>
      </c>
      <c r="B175">
        <v>174</v>
      </c>
      <c r="C175">
        <f>[1]data!A174</f>
        <v>25.62</v>
      </c>
      <c r="D175">
        <f>[2]data!A174</f>
        <v>18.399999999999999</v>
      </c>
      <c r="E175">
        <f>[3]data!A174</f>
        <v>21.61</v>
      </c>
      <c r="F175">
        <f>[4]data!A174</f>
        <v>0</v>
      </c>
      <c r="G175">
        <f>[5]data!A174</f>
        <v>69.95</v>
      </c>
      <c r="H175">
        <f>[6]data!A174</f>
        <v>4.2699999999999996</v>
      </c>
      <c r="I175">
        <f>[7]data!A174</f>
        <v>30.99</v>
      </c>
    </row>
    <row r="176" spans="1:9" x14ac:dyDescent="0.55000000000000004">
      <c r="A176">
        <v>2010</v>
      </c>
      <c r="B176">
        <v>175</v>
      </c>
      <c r="C176">
        <f>[1]data!A175</f>
        <v>26.42</v>
      </c>
      <c r="D176">
        <f>[2]data!A175</f>
        <v>18.68</v>
      </c>
      <c r="E176">
        <f>[3]data!A175</f>
        <v>22.58</v>
      </c>
      <c r="F176">
        <f>[4]data!A175</f>
        <v>0</v>
      </c>
      <c r="G176">
        <f>[5]data!A175</f>
        <v>62.56</v>
      </c>
      <c r="H176">
        <f>[6]data!A175</f>
        <v>5.38</v>
      </c>
      <c r="I176">
        <f>[7]data!A175</f>
        <v>29.1</v>
      </c>
    </row>
    <row r="177" spans="1:9" x14ac:dyDescent="0.55000000000000004">
      <c r="A177">
        <v>2010</v>
      </c>
      <c r="B177">
        <v>176</v>
      </c>
      <c r="C177">
        <f>[1]data!A176</f>
        <v>26.01</v>
      </c>
      <c r="D177">
        <f>[2]data!A176</f>
        <v>19.399999999999999</v>
      </c>
      <c r="E177">
        <f>[3]data!A176</f>
        <v>22.69</v>
      </c>
      <c r="F177">
        <f>[4]data!A176</f>
        <v>0</v>
      </c>
      <c r="G177">
        <f>[5]data!A176</f>
        <v>61.84</v>
      </c>
      <c r="H177">
        <f>[6]data!A176</f>
        <v>3.56</v>
      </c>
      <c r="I177">
        <f>[7]data!A176</f>
        <v>26.99</v>
      </c>
    </row>
    <row r="178" spans="1:9" x14ac:dyDescent="0.55000000000000004">
      <c r="A178">
        <v>2010</v>
      </c>
      <c r="B178">
        <v>177</v>
      </c>
      <c r="C178">
        <f>[1]data!A177</f>
        <v>25.79</v>
      </c>
      <c r="D178">
        <f>[2]data!A177</f>
        <v>19.190000000000001</v>
      </c>
      <c r="E178">
        <f>[3]data!A177</f>
        <v>22.34</v>
      </c>
      <c r="F178">
        <f>[4]data!A177</f>
        <v>0</v>
      </c>
      <c r="G178">
        <f>[5]data!A177</f>
        <v>61.89</v>
      </c>
      <c r="H178">
        <f>[6]data!A177</f>
        <v>3.08</v>
      </c>
      <c r="I178">
        <f>[7]data!A177</f>
        <v>29.77</v>
      </c>
    </row>
    <row r="179" spans="1:9" x14ac:dyDescent="0.55000000000000004">
      <c r="A179">
        <v>2010</v>
      </c>
      <c r="B179">
        <v>178</v>
      </c>
      <c r="C179">
        <f>[1]data!A178</f>
        <v>25.4</v>
      </c>
      <c r="D179">
        <f>[2]data!A178</f>
        <v>18.95</v>
      </c>
      <c r="E179">
        <f>[3]data!A178</f>
        <v>22.43</v>
      </c>
      <c r="F179">
        <f>[4]data!A178</f>
        <v>0</v>
      </c>
      <c r="G179">
        <f>[5]data!A178</f>
        <v>64.25</v>
      </c>
      <c r="H179">
        <f>[6]data!A178</f>
        <v>3.77</v>
      </c>
      <c r="I179">
        <f>[7]data!A178</f>
        <v>28.52</v>
      </c>
    </row>
    <row r="180" spans="1:9" x14ac:dyDescent="0.55000000000000004">
      <c r="A180">
        <v>2010</v>
      </c>
      <c r="B180">
        <v>179</v>
      </c>
      <c r="C180">
        <f>[1]data!A179</f>
        <v>25.4</v>
      </c>
      <c r="D180">
        <f>[2]data!A179</f>
        <v>20.45</v>
      </c>
      <c r="E180">
        <f>[3]data!A179</f>
        <v>22.86</v>
      </c>
      <c r="F180">
        <f>[4]data!A179</f>
        <v>0</v>
      </c>
      <c r="G180">
        <f>[5]data!A179</f>
        <v>62.68</v>
      </c>
      <c r="H180">
        <f>[6]data!A179</f>
        <v>3.39</v>
      </c>
      <c r="I180">
        <f>[7]data!A179</f>
        <v>26.44</v>
      </c>
    </row>
    <row r="181" spans="1:9" x14ac:dyDescent="0.55000000000000004">
      <c r="A181">
        <v>2010</v>
      </c>
      <c r="B181">
        <v>180</v>
      </c>
      <c r="C181">
        <f>[1]data!A180</f>
        <v>26.67</v>
      </c>
      <c r="D181">
        <f>[2]data!A180</f>
        <v>20.83</v>
      </c>
      <c r="E181">
        <f>[3]data!A180</f>
        <v>23.69</v>
      </c>
      <c r="F181">
        <f>[4]data!A180</f>
        <v>0.01</v>
      </c>
      <c r="G181">
        <f>[5]data!A180</f>
        <v>59.4</v>
      </c>
      <c r="H181">
        <f>[6]data!A180</f>
        <v>2.58</v>
      </c>
      <c r="I181">
        <f>[7]data!A180</f>
        <v>27.89</v>
      </c>
    </row>
    <row r="182" spans="1:9" x14ac:dyDescent="0.55000000000000004">
      <c r="A182">
        <v>2010</v>
      </c>
      <c r="B182">
        <v>181</v>
      </c>
      <c r="C182">
        <f>[1]data!A181</f>
        <v>27.89</v>
      </c>
      <c r="D182">
        <f>[2]data!A181</f>
        <v>20.87</v>
      </c>
      <c r="E182">
        <f>[3]data!A181</f>
        <v>24.44</v>
      </c>
      <c r="F182">
        <f>[4]data!A181</f>
        <v>0</v>
      </c>
      <c r="G182">
        <f>[5]data!A181</f>
        <v>52.97</v>
      </c>
      <c r="H182">
        <f>[6]data!A181</f>
        <v>3.44</v>
      </c>
      <c r="I182">
        <f>[7]data!A181</f>
        <v>29.65</v>
      </c>
    </row>
    <row r="183" spans="1:9" x14ac:dyDescent="0.55000000000000004">
      <c r="A183">
        <v>2010</v>
      </c>
      <c r="B183">
        <v>182</v>
      </c>
      <c r="C183">
        <f>[1]data!A182</f>
        <v>28.79</v>
      </c>
      <c r="D183">
        <f>[2]data!A182</f>
        <v>21.96</v>
      </c>
      <c r="E183">
        <f>[3]data!A182</f>
        <v>25.3</v>
      </c>
      <c r="F183">
        <f>[4]data!A182</f>
        <v>0</v>
      </c>
      <c r="G183">
        <f>[5]data!A182</f>
        <v>53.43</v>
      </c>
      <c r="H183">
        <f>[6]data!A182</f>
        <v>2.99</v>
      </c>
      <c r="I183">
        <f>[7]data!A182</f>
        <v>29.89</v>
      </c>
    </row>
    <row r="184" spans="1:9" x14ac:dyDescent="0.55000000000000004">
      <c r="A184">
        <v>2010</v>
      </c>
      <c r="B184">
        <v>183</v>
      </c>
      <c r="C184">
        <f>[1]data!A183</f>
        <v>27.44</v>
      </c>
      <c r="D184">
        <f>[2]data!A183</f>
        <v>21.88</v>
      </c>
      <c r="E184">
        <f>[3]data!A183</f>
        <v>24.62</v>
      </c>
      <c r="F184">
        <f>[4]data!A183</f>
        <v>0.01</v>
      </c>
      <c r="G184">
        <f>[5]data!A183</f>
        <v>57.86</v>
      </c>
      <c r="H184">
        <f>[6]data!A183</f>
        <v>3.84</v>
      </c>
      <c r="I184">
        <f>[7]data!A183</f>
        <v>27.82</v>
      </c>
    </row>
    <row r="185" spans="1:9" x14ac:dyDescent="0.55000000000000004">
      <c r="A185">
        <v>2010</v>
      </c>
      <c r="B185">
        <v>184</v>
      </c>
      <c r="C185">
        <f>[1]data!A184</f>
        <v>27.95</v>
      </c>
      <c r="D185">
        <f>[2]data!A184</f>
        <v>21.83</v>
      </c>
      <c r="E185">
        <f>[3]data!A184</f>
        <v>24.25</v>
      </c>
      <c r="F185">
        <f>[4]data!A184</f>
        <v>7.0000000000000007E-2</v>
      </c>
      <c r="G185">
        <f>[5]data!A184</f>
        <v>63.76</v>
      </c>
      <c r="H185">
        <f>[6]data!A184</f>
        <v>4.96</v>
      </c>
      <c r="I185">
        <f>[7]data!A184</f>
        <v>11.64</v>
      </c>
    </row>
    <row r="186" spans="1:9" x14ac:dyDescent="0.55000000000000004">
      <c r="A186">
        <v>2010</v>
      </c>
      <c r="B186">
        <v>185</v>
      </c>
      <c r="C186">
        <f>[1]data!A185</f>
        <v>28.9</v>
      </c>
      <c r="D186">
        <f>[2]data!A185</f>
        <v>22.56</v>
      </c>
      <c r="E186">
        <f>[3]data!A185</f>
        <v>25.12</v>
      </c>
      <c r="F186">
        <f>[4]data!A185</f>
        <v>0</v>
      </c>
      <c r="G186">
        <f>[5]data!A185</f>
        <v>59.2</v>
      </c>
      <c r="H186">
        <f>[6]data!A185</f>
        <v>6.84</v>
      </c>
      <c r="I186">
        <f>[7]data!A185</f>
        <v>27.27</v>
      </c>
    </row>
    <row r="187" spans="1:9" x14ac:dyDescent="0.55000000000000004">
      <c r="A187">
        <v>2010</v>
      </c>
      <c r="B187">
        <v>186</v>
      </c>
      <c r="C187">
        <f>[1]data!A186</f>
        <v>28.94</v>
      </c>
      <c r="D187">
        <f>[2]data!A186</f>
        <v>22.59</v>
      </c>
      <c r="E187">
        <f>[3]data!A186</f>
        <v>25.58</v>
      </c>
      <c r="F187">
        <f>[4]data!A186</f>
        <v>0</v>
      </c>
      <c r="G187">
        <f>[5]data!A186</f>
        <v>56.8</v>
      </c>
      <c r="H187">
        <f>[6]data!A186</f>
        <v>5.87</v>
      </c>
      <c r="I187">
        <f>[7]data!A186</f>
        <v>29.07</v>
      </c>
    </row>
    <row r="188" spans="1:9" x14ac:dyDescent="0.55000000000000004">
      <c r="A188">
        <v>2010</v>
      </c>
      <c r="B188">
        <v>187</v>
      </c>
      <c r="C188">
        <f>[1]data!A187</f>
        <v>27.59</v>
      </c>
      <c r="D188">
        <f>[2]data!A187</f>
        <v>21.86</v>
      </c>
      <c r="E188">
        <f>[3]data!A187</f>
        <v>24.54</v>
      </c>
      <c r="F188">
        <f>[4]data!A187</f>
        <v>0</v>
      </c>
      <c r="G188">
        <f>[5]data!A187</f>
        <v>60.72</v>
      </c>
      <c r="H188">
        <f>[6]data!A187</f>
        <v>4.8099999999999996</v>
      </c>
      <c r="I188">
        <f>[7]data!A187</f>
        <v>29.38</v>
      </c>
    </row>
    <row r="189" spans="1:9" x14ac:dyDescent="0.55000000000000004">
      <c r="A189">
        <v>2010</v>
      </c>
      <c r="B189">
        <v>188</v>
      </c>
      <c r="C189">
        <f>[1]data!A188</f>
        <v>28.5</v>
      </c>
      <c r="D189">
        <f>[2]data!A188</f>
        <v>21.54</v>
      </c>
      <c r="E189">
        <f>[3]data!A188</f>
        <v>25.05</v>
      </c>
      <c r="F189">
        <f>[4]data!A188</f>
        <v>0</v>
      </c>
      <c r="G189">
        <f>[5]data!A188</f>
        <v>57.08</v>
      </c>
      <c r="H189">
        <f>[6]data!A188</f>
        <v>4.78</v>
      </c>
      <c r="I189">
        <f>[7]data!A188</f>
        <v>28.56</v>
      </c>
    </row>
    <row r="190" spans="1:9" x14ac:dyDescent="0.55000000000000004">
      <c r="A190">
        <v>2010</v>
      </c>
      <c r="B190">
        <v>189</v>
      </c>
      <c r="C190">
        <f>[1]data!A189</f>
        <v>29.65</v>
      </c>
      <c r="D190">
        <f>[2]data!A189</f>
        <v>22.49</v>
      </c>
      <c r="E190">
        <f>[3]data!A189</f>
        <v>26.3</v>
      </c>
      <c r="F190">
        <f>[4]data!A189</f>
        <v>0</v>
      </c>
      <c r="G190">
        <f>[5]data!A189</f>
        <v>50.83</v>
      </c>
      <c r="H190">
        <f>[6]data!A189</f>
        <v>4.32</v>
      </c>
      <c r="I190">
        <f>[7]data!A189</f>
        <v>26.68</v>
      </c>
    </row>
    <row r="191" spans="1:9" x14ac:dyDescent="0.55000000000000004">
      <c r="A191">
        <v>2010</v>
      </c>
      <c r="B191">
        <v>190</v>
      </c>
      <c r="C191">
        <f>[1]data!A190</f>
        <v>30.59</v>
      </c>
      <c r="D191">
        <f>[2]data!A190</f>
        <v>22.95</v>
      </c>
      <c r="E191">
        <f>[3]data!A190</f>
        <v>26.51</v>
      </c>
      <c r="F191">
        <f>[4]data!A190</f>
        <v>0</v>
      </c>
      <c r="G191">
        <f>[5]data!A190</f>
        <v>55.43</v>
      </c>
      <c r="H191">
        <f>[6]data!A190</f>
        <v>3.72</v>
      </c>
      <c r="I191">
        <f>[7]data!A190</f>
        <v>26.34</v>
      </c>
    </row>
    <row r="192" spans="1:9" x14ac:dyDescent="0.55000000000000004">
      <c r="A192">
        <v>2010</v>
      </c>
      <c r="B192">
        <v>191</v>
      </c>
      <c r="C192">
        <f>[1]data!A191</f>
        <v>28.48</v>
      </c>
      <c r="D192">
        <f>[2]data!A191</f>
        <v>22.32</v>
      </c>
      <c r="E192">
        <f>[3]data!A191</f>
        <v>25.11</v>
      </c>
      <c r="F192">
        <f>[4]data!A191</f>
        <v>0</v>
      </c>
      <c r="G192">
        <f>[5]data!A191</f>
        <v>61.69</v>
      </c>
      <c r="H192">
        <f>[6]data!A191</f>
        <v>2.69</v>
      </c>
      <c r="I192">
        <f>[7]data!A191</f>
        <v>28.44</v>
      </c>
    </row>
    <row r="193" spans="1:9" x14ac:dyDescent="0.55000000000000004">
      <c r="A193">
        <v>2010</v>
      </c>
      <c r="B193">
        <v>192</v>
      </c>
      <c r="C193">
        <f>[1]data!A192</f>
        <v>29.25</v>
      </c>
      <c r="D193">
        <f>[2]data!A192</f>
        <v>22.9</v>
      </c>
      <c r="E193">
        <f>[3]data!A192</f>
        <v>25.85</v>
      </c>
      <c r="F193">
        <f>[4]data!A192</f>
        <v>0</v>
      </c>
      <c r="G193">
        <f>[5]data!A192</f>
        <v>64.31</v>
      </c>
      <c r="H193">
        <f>[6]data!A192</f>
        <v>2.04</v>
      </c>
      <c r="I193">
        <f>[7]data!A192</f>
        <v>29.05</v>
      </c>
    </row>
    <row r="194" spans="1:9" x14ac:dyDescent="0.55000000000000004">
      <c r="A194">
        <v>2010</v>
      </c>
      <c r="B194">
        <v>193</v>
      </c>
      <c r="C194">
        <f>[1]data!A193</f>
        <v>29.94</v>
      </c>
      <c r="D194">
        <f>[2]data!A193</f>
        <v>23.15</v>
      </c>
      <c r="E194">
        <f>[3]data!A193</f>
        <v>26.48</v>
      </c>
      <c r="F194">
        <f>[4]data!A193</f>
        <v>0</v>
      </c>
      <c r="G194">
        <f>[5]data!A193</f>
        <v>60.42</v>
      </c>
      <c r="H194">
        <f>[6]data!A193</f>
        <v>2.57</v>
      </c>
      <c r="I194">
        <f>[7]data!A193</f>
        <v>27.99</v>
      </c>
    </row>
    <row r="195" spans="1:9" x14ac:dyDescent="0.55000000000000004">
      <c r="A195">
        <v>2010</v>
      </c>
      <c r="B195">
        <v>194</v>
      </c>
      <c r="C195">
        <f>[1]data!A194</f>
        <v>31.6</v>
      </c>
      <c r="D195">
        <f>[2]data!A194</f>
        <v>23.43</v>
      </c>
      <c r="E195">
        <f>[3]data!A194</f>
        <v>27.44</v>
      </c>
      <c r="F195">
        <f>[4]data!A194</f>
        <v>0</v>
      </c>
      <c r="G195">
        <f>[5]data!A194</f>
        <v>52.88</v>
      </c>
      <c r="H195">
        <f>[6]data!A194</f>
        <v>2.3199999999999998</v>
      </c>
      <c r="I195">
        <f>[7]data!A194</f>
        <v>29.65</v>
      </c>
    </row>
    <row r="196" spans="1:9" x14ac:dyDescent="0.55000000000000004">
      <c r="A196">
        <v>2010</v>
      </c>
      <c r="B196">
        <v>195</v>
      </c>
      <c r="C196">
        <f>[1]data!A195</f>
        <v>32.08</v>
      </c>
      <c r="D196">
        <f>[2]data!A195</f>
        <v>23.25</v>
      </c>
      <c r="E196">
        <f>[3]data!A195</f>
        <v>27.9</v>
      </c>
      <c r="F196">
        <f>[4]data!A195</f>
        <v>0</v>
      </c>
      <c r="G196">
        <f>[5]data!A195</f>
        <v>52.28</v>
      </c>
      <c r="H196">
        <f>[6]data!A195</f>
        <v>2.81</v>
      </c>
      <c r="I196">
        <f>[7]data!A195</f>
        <v>30.26</v>
      </c>
    </row>
    <row r="197" spans="1:9" x14ac:dyDescent="0.55000000000000004">
      <c r="A197">
        <v>2010</v>
      </c>
      <c r="B197">
        <v>196</v>
      </c>
      <c r="C197">
        <f>[1]data!A196</f>
        <v>31.53</v>
      </c>
      <c r="D197">
        <f>[2]data!A196</f>
        <v>24.44</v>
      </c>
      <c r="E197">
        <f>[3]data!A196</f>
        <v>27.8</v>
      </c>
      <c r="F197">
        <f>[4]data!A196</f>
        <v>0</v>
      </c>
      <c r="G197">
        <f>[5]data!A196</f>
        <v>53.04</v>
      </c>
      <c r="H197">
        <f>[6]data!A196</f>
        <v>2.06</v>
      </c>
      <c r="I197">
        <f>[7]data!A196</f>
        <v>29.51</v>
      </c>
    </row>
    <row r="198" spans="1:9" x14ac:dyDescent="0.55000000000000004">
      <c r="A198">
        <v>2010</v>
      </c>
      <c r="B198">
        <v>197</v>
      </c>
      <c r="C198">
        <f>[1]data!A197</f>
        <v>30.39</v>
      </c>
      <c r="D198">
        <f>[2]data!A197</f>
        <v>23.7</v>
      </c>
      <c r="E198">
        <f>[3]data!A197</f>
        <v>26.69</v>
      </c>
      <c r="F198">
        <f>[4]data!A197</f>
        <v>0</v>
      </c>
      <c r="G198">
        <f>[5]data!A197</f>
        <v>62.88</v>
      </c>
      <c r="H198">
        <f>[6]data!A197</f>
        <v>2.2400000000000002</v>
      </c>
      <c r="I198">
        <f>[7]data!A197</f>
        <v>26.89</v>
      </c>
    </row>
    <row r="199" spans="1:9" x14ac:dyDescent="0.55000000000000004">
      <c r="A199">
        <v>2010</v>
      </c>
      <c r="B199">
        <v>198</v>
      </c>
      <c r="C199">
        <f>[1]data!A198</f>
        <v>28.91</v>
      </c>
      <c r="D199">
        <f>[2]data!A198</f>
        <v>23.68</v>
      </c>
      <c r="E199">
        <f>[3]data!A198</f>
        <v>25.84</v>
      </c>
      <c r="F199">
        <f>[4]data!A198</f>
        <v>0</v>
      </c>
      <c r="G199">
        <f>[5]data!A198</f>
        <v>68.88</v>
      </c>
      <c r="H199">
        <f>[6]data!A198</f>
        <v>2.76</v>
      </c>
      <c r="I199">
        <f>[7]data!A198</f>
        <v>25.71</v>
      </c>
    </row>
    <row r="200" spans="1:9" x14ac:dyDescent="0.55000000000000004">
      <c r="A200">
        <v>2010</v>
      </c>
      <c r="B200">
        <v>199</v>
      </c>
      <c r="C200">
        <f>[1]data!A199</f>
        <v>28.47</v>
      </c>
      <c r="D200">
        <f>[2]data!A199</f>
        <v>22.83</v>
      </c>
      <c r="E200">
        <f>[3]data!A199</f>
        <v>25.41</v>
      </c>
      <c r="F200">
        <f>[4]data!A199</f>
        <v>0</v>
      </c>
      <c r="G200">
        <f>[5]data!A199</f>
        <v>77.45</v>
      </c>
      <c r="H200">
        <f>[6]data!A199</f>
        <v>4.07</v>
      </c>
      <c r="I200">
        <f>[7]data!A199</f>
        <v>27.08</v>
      </c>
    </row>
    <row r="201" spans="1:9" x14ac:dyDescent="0.55000000000000004">
      <c r="A201">
        <v>2010</v>
      </c>
      <c r="B201">
        <v>200</v>
      </c>
      <c r="C201">
        <f>[1]data!A200</f>
        <v>29.57</v>
      </c>
      <c r="D201">
        <f>[2]data!A200</f>
        <v>22.78</v>
      </c>
      <c r="E201">
        <f>[3]data!A200</f>
        <v>25.89</v>
      </c>
      <c r="F201">
        <f>[4]data!A200</f>
        <v>0</v>
      </c>
      <c r="G201">
        <f>[5]data!A200</f>
        <v>67.87</v>
      </c>
      <c r="H201">
        <f>[6]data!A200</f>
        <v>1.92</v>
      </c>
      <c r="I201">
        <f>[7]data!A200</f>
        <v>27.82</v>
      </c>
    </row>
    <row r="202" spans="1:9" x14ac:dyDescent="0.55000000000000004">
      <c r="A202">
        <v>2010</v>
      </c>
      <c r="B202">
        <v>201</v>
      </c>
      <c r="C202">
        <f>[1]data!A201</f>
        <v>29.23</v>
      </c>
      <c r="D202">
        <f>[2]data!A201</f>
        <v>22.06</v>
      </c>
      <c r="E202">
        <f>[3]data!A201</f>
        <v>25.48</v>
      </c>
      <c r="F202">
        <f>[4]data!A201</f>
        <v>0</v>
      </c>
      <c r="G202">
        <f>[5]data!A201</f>
        <v>73.84</v>
      </c>
      <c r="H202">
        <f>[6]data!A201</f>
        <v>2.66</v>
      </c>
      <c r="I202">
        <f>[7]data!A201</f>
        <v>28.26</v>
      </c>
    </row>
    <row r="203" spans="1:9" x14ac:dyDescent="0.55000000000000004">
      <c r="A203">
        <v>2010</v>
      </c>
      <c r="B203">
        <v>202</v>
      </c>
      <c r="C203">
        <f>[1]data!A202</f>
        <v>30.88</v>
      </c>
      <c r="D203">
        <f>[2]data!A202</f>
        <v>22.3</v>
      </c>
      <c r="E203">
        <f>[3]data!A202</f>
        <v>26.7</v>
      </c>
      <c r="F203">
        <f>[4]data!A202</f>
        <v>0</v>
      </c>
      <c r="G203">
        <f>[5]data!A202</f>
        <v>62.58</v>
      </c>
      <c r="H203">
        <f>[6]data!A202</f>
        <v>3.18</v>
      </c>
      <c r="I203">
        <f>[7]data!A202</f>
        <v>27.7</v>
      </c>
    </row>
    <row r="204" spans="1:9" x14ac:dyDescent="0.55000000000000004">
      <c r="A204">
        <v>2010</v>
      </c>
      <c r="B204">
        <v>203</v>
      </c>
      <c r="C204">
        <f>[1]data!A203</f>
        <v>30.87</v>
      </c>
      <c r="D204">
        <f>[2]data!A203</f>
        <v>22.99</v>
      </c>
      <c r="E204">
        <f>[3]data!A203</f>
        <v>26.53</v>
      </c>
      <c r="F204">
        <f>[4]data!A203</f>
        <v>0</v>
      </c>
      <c r="G204">
        <f>[5]data!A203</f>
        <v>65.69</v>
      </c>
      <c r="H204">
        <f>[6]data!A203</f>
        <v>1.82</v>
      </c>
      <c r="I204">
        <f>[7]data!A203</f>
        <v>28.07</v>
      </c>
    </row>
    <row r="205" spans="1:9" x14ac:dyDescent="0.55000000000000004">
      <c r="A205">
        <v>2010</v>
      </c>
      <c r="B205">
        <v>204</v>
      </c>
      <c r="C205">
        <f>[1]data!A204</f>
        <v>29.23</v>
      </c>
      <c r="D205">
        <f>[2]data!A204</f>
        <v>22.93</v>
      </c>
      <c r="E205">
        <f>[3]data!A204</f>
        <v>25.75</v>
      </c>
      <c r="F205">
        <f>[4]data!A204</f>
        <v>0.11</v>
      </c>
      <c r="G205">
        <f>[5]data!A204</f>
        <v>78.97</v>
      </c>
      <c r="H205">
        <f>[6]data!A204</f>
        <v>3.28</v>
      </c>
      <c r="I205">
        <f>[7]data!A204</f>
        <v>26.21</v>
      </c>
    </row>
    <row r="206" spans="1:9" x14ac:dyDescent="0.55000000000000004">
      <c r="A206">
        <v>2010</v>
      </c>
      <c r="B206">
        <v>205</v>
      </c>
      <c r="C206">
        <f>[1]data!A205</f>
        <v>27.74</v>
      </c>
      <c r="D206">
        <f>[2]data!A205</f>
        <v>23.39</v>
      </c>
      <c r="E206">
        <f>[3]data!A205</f>
        <v>25.21</v>
      </c>
      <c r="F206">
        <f>[4]data!A205</f>
        <v>0.21</v>
      </c>
      <c r="G206">
        <f>[5]data!A205</f>
        <v>78.61</v>
      </c>
      <c r="H206">
        <f>[6]data!A205</f>
        <v>4.68</v>
      </c>
      <c r="I206">
        <f>[7]data!A205</f>
        <v>20.010000000000002</v>
      </c>
    </row>
    <row r="207" spans="1:9" x14ac:dyDescent="0.55000000000000004">
      <c r="A207">
        <v>2010</v>
      </c>
      <c r="B207">
        <v>206</v>
      </c>
      <c r="C207">
        <f>[1]data!A206</f>
        <v>29.14</v>
      </c>
      <c r="D207">
        <f>[2]data!A206</f>
        <v>22.85</v>
      </c>
      <c r="E207">
        <f>[3]data!A206</f>
        <v>25.52</v>
      </c>
      <c r="F207">
        <f>[4]data!A206</f>
        <v>0</v>
      </c>
      <c r="G207">
        <f>[5]data!A206</f>
        <v>72.27</v>
      </c>
      <c r="H207">
        <f>[6]data!A206</f>
        <v>3.5</v>
      </c>
      <c r="I207">
        <f>[7]data!A206</f>
        <v>27.95</v>
      </c>
    </row>
    <row r="208" spans="1:9" x14ac:dyDescent="0.55000000000000004">
      <c r="A208">
        <v>2010</v>
      </c>
      <c r="B208">
        <v>207</v>
      </c>
      <c r="C208">
        <f>[1]data!A207</f>
        <v>28.25</v>
      </c>
      <c r="D208">
        <f>[2]data!A207</f>
        <v>22.62</v>
      </c>
      <c r="E208">
        <f>[3]data!A207</f>
        <v>25.08</v>
      </c>
      <c r="F208">
        <f>[4]data!A207</f>
        <v>0</v>
      </c>
      <c r="G208">
        <f>[5]data!A207</f>
        <v>70.02</v>
      </c>
      <c r="H208">
        <f>[6]data!A207</f>
        <v>3.98</v>
      </c>
      <c r="I208">
        <f>[7]data!A207</f>
        <v>28</v>
      </c>
    </row>
    <row r="209" spans="1:9" x14ac:dyDescent="0.55000000000000004">
      <c r="A209">
        <v>2010</v>
      </c>
      <c r="B209">
        <v>208</v>
      </c>
      <c r="C209">
        <f>[1]data!A208</f>
        <v>27.69</v>
      </c>
      <c r="D209">
        <f>[2]data!A208</f>
        <v>22.11</v>
      </c>
      <c r="E209">
        <f>[3]data!A208</f>
        <v>24.96</v>
      </c>
      <c r="F209">
        <f>[4]data!A208</f>
        <v>0</v>
      </c>
      <c r="G209">
        <f>[5]data!A208</f>
        <v>68.03</v>
      </c>
      <c r="H209">
        <f>[6]data!A208</f>
        <v>5.08</v>
      </c>
      <c r="I209">
        <f>[7]data!A208</f>
        <v>28.72</v>
      </c>
    </row>
    <row r="210" spans="1:9" x14ac:dyDescent="0.55000000000000004">
      <c r="A210">
        <v>2010</v>
      </c>
      <c r="B210">
        <v>209</v>
      </c>
      <c r="C210">
        <f>[1]data!A209</f>
        <v>29.1</v>
      </c>
      <c r="D210">
        <f>[2]data!A209</f>
        <v>22.03</v>
      </c>
      <c r="E210">
        <f>[3]data!A209</f>
        <v>25.43</v>
      </c>
      <c r="F210">
        <f>[4]data!A209</f>
        <v>0</v>
      </c>
      <c r="G210">
        <f>[5]data!A209</f>
        <v>64.03</v>
      </c>
      <c r="H210">
        <f>[6]data!A209</f>
        <v>3.58</v>
      </c>
      <c r="I210">
        <f>[7]data!A209</f>
        <v>28.31</v>
      </c>
    </row>
    <row r="211" spans="1:9" x14ac:dyDescent="0.55000000000000004">
      <c r="A211">
        <v>2010</v>
      </c>
      <c r="B211">
        <v>210</v>
      </c>
      <c r="C211">
        <f>[1]data!A210</f>
        <v>30.95</v>
      </c>
      <c r="D211">
        <f>[2]data!A210</f>
        <v>23.31</v>
      </c>
      <c r="E211">
        <f>[3]data!A210</f>
        <v>27.13</v>
      </c>
      <c r="F211">
        <f>[4]data!A210</f>
        <v>0</v>
      </c>
      <c r="G211">
        <f>[5]data!A210</f>
        <v>57.11</v>
      </c>
      <c r="H211">
        <f>[6]data!A210</f>
        <v>2.36</v>
      </c>
      <c r="I211">
        <f>[7]data!A210</f>
        <v>25.46</v>
      </c>
    </row>
    <row r="212" spans="1:9" x14ac:dyDescent="0.55000000000000004">
      <c r="A212">
        <v>2010</v>
      </c>
      <c r="B212">
        <v>211</v>
      </c>
      <c r="C212">
        <f>[1]data!A211</f>
        <v>29.22</v>
      </c>
      <c r="D212">
        <f>[2]data!A211</f>
        <v>22.76</v>
      </c>
      <c r="E212">
        <f>[3]data!A211</f>
        <v>25.56</v>
      </c>
      <c r="F212">
        <f>[4]data!A211</f>
        <v>0</v>
      </c>
      <c r="G212">
        <f>[5]data!A211</f>
        <v>77.02</v>
      </c>
      <c r="H212">
        <f>[6]data!A211</f>
        <v>3.35</v>
      </c>
      <c r="I212">
        <f>[7]data!A211</f>
        <v>26.28</v>
      </c>
    </row>
    <row r="213" spans="1:9" x14ac:dyDescent="0.55000000000000004">
      <c r="A213">
        <v>2010</v>
      </c>
      <c r="B213">
        <v>212</v>
      </c>
      <c r="C213">
        <f>[1]data!A212</f>
        <v>28.31</v>
      </c>
      <c r="D213">
        <f>[2]data!A212</f>
        <v>23.11</v>
      </c>
      <c r="E213">
        <f>[3]data!A212</f>
        <v>25.29</v>
      </c>
      <c r="F213">
        <f>[4]data!A212</f>
        <v>0</v>
      </c>
      <c r="G213">
        <f>[5]data!A212</f>
        <v>71.53</v>
      </c>
      <c r="H213">
        <f>[6]data!A212</f>
        <v>4.17</v>
      </c>
      <c r="I213">
        <f>[7]data!A212</f>
        <v>27.6</v>
      </c>
    </row>
    <row r="214" spans="1:9" x14ac:dyDescent="0.55000000000000004">
      <c r="A214">
        <v>2010</v>
      </c>
      <c r="B214">
        <v>213</v>
      </c>
      <c r="C214">
        <f>[1]data!A213</f>
        <v>29.48</v>
      </c>
      <c r="D214">
        <f>[2]data!A213</f>
        <v>22.32</v>
      </c>
      <c r="E214">
        <f>[3]data!A213</f>
        <v>25.69</v>
      </c>
      <c r="F214">
        <f>[4]data!A213</f>
        <v>0</v>
      </c>
      <c r="G214">
        <f>[5]data!A213</f>
        <v>67.959999999999994</v>
      </c>
      <c r="H214">
        <f>[6]data!A213</f>
        <v>3.23</v>
      </c>
      <c r="I214">
        <f>[7]data!A213</f>
        <v>28.09</v>
      </c>
    </row>
    <row r="215" spans="1:9" x14ac:dyDescent="0.55000000000000004">
      <c r="A215">
        <v>2010</v>
      </c>
      <c r="B215">
        <v>214</v>
      </c>
      <c r="C215">
        <f>[1]data!A214</f>
        <v>30.2</v>
      </c>
      <c r="D215">
        <f>[2]data!A214</f>
        <v>22.67</v>
      </c>
      <c r="E215">
        <f>[3]data!A214</f>
        <v>26.09</v>
      </c>
      <c r="F215">
        <f>[4]data!A214</f>
        <v>0</v>
      </c>
      <c r="G215">
        <f>[5]data!A214</f>
        <v>64.22</v>
      </c>
      <c r="H215">
        <f>[6]data!A214</f>
        <v>2.42</v>
      </c>
      <c r="I215">
        <f>[7]data!A214</f>
        <v>27.66</v>
      </c>
    </row>
    <row r="216" spans="1:9" x14ac:dyDescent="0.55000000000000004">
      <c r="A216">
        <v>2010</v>
      </c>
      <c r="B216">
        <v>215</v>
      </c>
      <c r="C216">
        <f>[1]data!A215</f>
        <v>28.93</v>
      </c>
      <c r="D216">
        <f>[2]data!A215</f>
        <v>22.29</v>
      </c>
      <c r="E216">
        <f>[3]data!A215</f>
        <v>25.3</v>
      </c>
      <c r="F216">
        <f>[4]data!A215</f>
        <v>0</v>
      </c>
      <c r="G216">
        <f>[5]data!A215</f>
        <v>76.17</v>
      </c>
      <c r="H216">
        <f>[6]data!A215</f>
        <v>4.03</v>
      </c>
      <c r="I216">
        <f>[7]data!A215</f>
        <v>25.2</v>
      </c>
    </row>
    <row r="217" spans="1:9" x14ac:dyDescent="0.55000000000000004">
      <c r="A217">
        <v>2010</v>
      </c>
      <c r="B217">
        <v>216</v>
      </c>
      <c r="C217">
        <f>[1]data!A216</f>
        <v>28.31</v>
      </c>
      <c r="D217">
        <f>[2]data!A216</f>
        <v>23.18</v>
      </c>
      <c r="E217">
        <f>[3]data!A216</f>
        <v>25.18</v>
      </c>
      <c r="F217">
        <f>[4]data!A216</f>
        <v>0</v>
      </c>
      <c r="G217">
        <f>[5]data!A216</f>
        <v>71.08</v>
      </c>
      <c r="H217">
        <f>[6]data!A216</f>
        <v>3.22</v>
      </c>
      <c r="I217">
        <f>[7]data!A216</f>
        <v>26.74</v>
      </c>
    </row>
    <row r="218" spans="1:9" x14ac:dyDescent="0.55000000000000004">
      <c r="A218">
        <v>2010</v>
      </c>
      <c r="B218">
        <v>217</v>
      </c>
      <c r="C218">
        <f>[1]data!A217</f>
        <v>28.37</v>
      </c>
      <c r="D218">
        <f>[2]data!A217</f>
        <v>23.04</v>
      </c>
      <c r="E218">
        <f>[3]data!A217</f>
        <v>25.32</v>
      </c>
      <c r="F218">
        <f>[4]data!A217</f>
        <v>0</v>
      </c>
      <c r="G218">
        <f>[5]data!A217</f>
        <v>71.31</v>
      </c>
      <c r="H218">
        <f>[6]data!A217</f>
        <v>2.91</v>
      </c>
      <c r="I218">
        <f>[7]data!A217</f>
        <v>25.35</v>
      </c>
    </row>
    <row r="219" spans="1:9" x14ac:dyDescent="0.55000000000000004">
      <c r="A219">
        <v>2010</v>
      </c>
      <c r="B219">
        <v>218</v>
      </c>
      <c r="C219">
        <f>[1]data!A218</f>
        <v>28.72</v>
      </c>
      <c r="D219">
        <f>[2]data!A218</f>
        <v>23.09</v>
      </c>
      <c r="E219">
        <f>[3]data!A218</f>
        <v>25.69</v>
      </c>
      <c r="F219">
        <f>[4]data!A218</f>
        <v>0</v>
      </c>
      <c r="G219">
        <f>[5]data!A218</f>
        <v>70.349999999999994</v>
      </c>
      <c r="H219">
        <f>[6]data!A218</f>
        <v>5.71</v>
      </c>
      <c r="I219">
        <f>[7]data!A218</f>
        <v>24.7</v>
      </c>
    </row>
    <row r="220" spans="1:9" x14ac:dyDescent="0.55000000000000004">
      <c r="A220">
        <v>2010</v>
      </c>
      <c r="B220">
        <v>219</v>
      </c>
      <c r="C220">
        <f>[1]data!A219</f>
        <v>28.67</v>
      </c>
      <c r="D220">
        <f>[2]data!A219</f>
        <v>22.48</v>
      </c>
      <c r="E220">
        <f>[3]data!A219</f>
        <v>25.1</v>
      </c>
      <c r="F220">
        <f>[4]data!A219</f>
        <v>0</v>
      </c>
      <c r="G220">
        <f>[5]data!A219</f>
        <v>67.45</v>
      </c>
      <c r="H220">
        <f>[6]data!A219</f>
        <v>5.92</v>
      </c>
      <c r="I220">
        <f>[7]data!A219</f>
        <v>26.23</v>
      </c>
    </row>
    <row r="221" spans="1:9" x14ac:dyDescent="0.55000000000000004">
      <c r="A221">
        <v>2010</v>
      </c>
      <c r="B221">
        <v>220</v>
      </c>
      <c r="C221">
        <f>[1]data!A220</f>
        <v>28.11</v>
      </c>
      <c r="D221">
        <f>[2]data!A220</f>
        <v>22.12</v>
      </c>
      <c r="E221">
        <f>[3]data!A220</f>
        <v>25.54</v>
      </c>
      <c r="F221">
        <f>[4]data!A220</f>
        <v>0</v>
      </c>
      <c r="G221">
        <f>[5]data!A220</f>
        <v>58.16</v>
      </c>
      <c r="H221">
        <f>[6]data!A220</f>
        <v>4.03</v>
      </c>
      <c r="I221">
        <f>[7]data!A220</f>
        <v>21.36</v>
      </c>
    </row>
    <row r="222" spans="1:9" x14ac:dyDescent="0.55000000000000004">
      <c r="A222">
        <v>2010</v>
      </c>
      <c r="B222">
        <v>221</v>
      </c>
      <c r="C222">
        <f>[1]data!A221</f>
        <v>30.38</v>
      </c>
      <c r="D222">
        <f>[2]data!A221</f>
        <v>23.8</v>
      </c>
      <c r="E222">
        <f>[3]data!A221</f>
        <v>26.64</v>
      </c>
      <c r="F222">
        <f>[4]data!A221</f>
        <v>0.2</v>
      </c>
      <c r="G222">
        <f>[5]data!A221</f>
        <v>57.75</v>
      </c>
      <c r="H222">
        <f>[6]data!A221</f>
        <v>2.77</v>
      </c>
      <c r="I222">
        <f>[7]data!A221</f>
        <v>22.2</v>
      </c>
    </row>
    <row r="223" spans="1:9" x14ac:dyDescent="0.55000000000000004">
      <c r="A223">
        <v>2010</v>
      </c>
      <c r="B223">
        <v>222</v>
      </c>
      <c r="C223">
        <f>[1]data!A222</f>
        <v>31.32</v>
      </c>
      <c r="D223">
        <f>[2]data!A222</f>
        <v>24.93</v>
      </c>
      <c r="E223">
        <f>[3]data!A222</f>
        <v>27.98</v>
      </c>
      <c r="F223">
        <f>[4]data!A222</f>
        <v>0.37</v>
      </c>
      <c r="G223">
        <f>[5]data!A222</f>
        <v>55.15</v>
      </c>
      <c r="H223">
        <f>[6]data!A222</f>
        <v>1.73</v>
      </c>
      <c r="I223">
        <f>[7]data!A222</f>
        <v>17.41</v>
      </c>
    </row>
    <row r="224" spans="1:9" x14ac:dyDescent="0.55000000000000004">
      <c r="A224">
        <v>2010</v>
      </c>
      <c r="B224">
        <v>223</v>
      </c>
      <c r="C224">
        <f>[1]data!A223</f>
        <v>34.299999999999997</v>
      </c>
      <c r="D224">
        <f>[2]data!A223</f>
        <v>24.4</v>
      </c>
      <c r="E224">
        <f>[3]data!A223</f>
        <v>29.46</v>
      </c>
      <c r="F224">
        <f>[4]data!A223</f>
        <v>0</v>
      </c>
      <c r="G224">
        <f>[5]data!A223</f>
        <v>55.05</v>
      </c>
      <c r="H224">
        <f>[6]data!A223</f>
        <v>2.36</v>
      </c>
      <c r="I224">
        <f>[7]data!A223</f>
        <v>24.39</v>
      </c>
    </row>
    <row r="225" spans="1:9" x14ac:dyDescent="0.55000000000000004">
      <c r="A225">
        <v>2010</v>
      </c>
      <c r="B225">
        <v>224</v>
      </c>
      <c r="C225">
        <f>[1]data!A224</f>
        <v>30.55</v>
      </c>
      <c r="D225">
        <f>[2]data!A224</f>
        <v>24.44</v>
      </c>
      <c r="E225">
        <f>[3]data!A224</f>
        <v>27.63</v>
      </c>
      <c r="F225">
        <f>[4]data!A224</f>
        <v>0.05</v>
      </c>
      <c r="G225">
        <f>[5]data!A224</f>
        <v>66.959999999999994</v>
      </c>
      <c r="H225">
        <f>[6]data!A224</f>
        <v>3.07</v>
      </c>
      <c r="I225">
        <f>[7]data!A224</f>
        <v>24.95</v>
      </c>
    </row>
    <row r="226" spans="1:9" x14ac:dyDescent="0.55000000000000004">
      <c r="A226">
        <v>2010</v>
      </c>
      <c r="B226">
        <v>225</v>
      </c>
      <c r="C226">
        <f>[1]data!A225</f>
        <v>28.31</v>
      </c>
      <c r="D226">
        <f>[2]data!A225</f>
        <v>23.39</v>
      </c>
      <c r="E226">
        <f>[3]data!A225</f>
        <v>25.54</v>
      </c>
      <c r="F226">
        <f>[4]data!A225</f>
        <v>6.04</v>
      </c>
      <c r="G226">
        <f>[5]data!A225</f>
        <v>77.569999999999993</v>
      </c>
      <c r="H226">
        <f>[6]data!A225</f>
        <v>5.21</v>
      </c>
      <c r="I226">
        <f>[7]data!A225</f>
        <v>18.88</v>
      </c>
    </row>
    <row r="227" spans="1:9" x14ac:dyDescent="0.55000000000000004">
      <c r="A227">
        <v>2010</v>
      </c>
      <c r="B227">
        <v>226</v>
      </c>
      <c r="C227">
        <f>[1]data!A226</f>
        <v>25.68</v>
      </c>
      <c r="D227">
        <f>[2]data!A226</f>
        <v>22.48</v>
      </c>
      <c r="E227">
        <f>[3]data!A226</f>
        <v>23.59</v>
      </c>
      <c r="F227">
        <f>[4]data!A226</f>
        <v>10.43</v>
      </c>
      <c r="G227">
        <f>[5]data!A226</f>
        <v>79.010000000000005</v>
      </c>
      <c r="H227">
        <f>[6]data!A226</f>
        <v>4.1100000000000003</v>
      </c>
      <c r="I227">
        <f>[7]data!A226</f>
        <v>20.65</v>
      </c>
    </row>
    <row r="228" spans="1:9" x14ac:dyDescent="0.55000000000000004">
      <c r="A228">
        <v>2010</v>
      </c>
      <c r="B228">
        <v>227</v>
      </c>
      <c r="C228">
        <f>[1]data!A227</f>
        <v>27.33</v>
      </c>
      <c r="D228">
        <f>[2]data!A227</f>
        <v>21.93</v>
      </c>
      <c r="E228">
        <f>[3]data!A227</f>
        <v>24.41</v>
      </c>
      <c r="F228">
        <f>[4]data!A227</f>
        <v>0</v>
      </c>
      <c r="G228">
        <f>[5]data!A227</f>
        <v>74.97</v>
      </c>
      <c r="H228">
        <f>[6]data!A227</f>
        <v>3.01</v>
      </c>
      <c r="I228">
        <f>[7]data!A227</f>
        <v>25.1</v>
      </c>
    </row>
    <row r="229" spans="1:9" x14ac:dyDescent="0.55000000000000004">
      <c r="A229">
        <v>2010</v>
      </c>
      <c r="B229">
        <v>228</v>
      </c>
      <c r="C229">
        <f>[1]data!A228</f>
        <v>27.31</v>
      </c>
      <c r="D229">
        <f>[2]data!A228</f>
        <v>21.9</v>
      </c>
      <c r="E229">
        <f>[3]data!A228</f>
        <v>24.63</v>
      </c>
      <c r="F229">
        <f>[4]data!A228</f>
        <v>0.62</v>
      </c>
      <c r="G229">
        <f>[5]data!A228</f>
        <v>77.12</v>
      </c>
      <c r="H229">
        <f>[6]data!A228</f>
        <v>2.66</v>
      </c>
      <c r="I229">
        <f>[7]data!A228</f>
        <v>13.77</v>
      </c>
    </row>
    <row r="230" spans="1:9" x14ac:dyDescent="0.55000000000000004">
      <c r="A230">
        <v>2010</v>
      </c>
      <c r="B230">
        <v>229</v>
      </c>
      <c r="C230">
        <f>[1]data!A229</f>
        <v>26.27</v>
      </c>
      <c r="D230">
        <f>[2]data!A229</f>
        <v>22.56</v>
      </c>
      <c r="E230">
        <f>[3]data!A229</f>
        <v>24.16</v>
      </c>
      <c r="F230">
        <f>[4]data!A229</f>
        <v>2.69</v>
      </c>
      <c r="G230">
        <f>[5]data!A229</f>
        <v>79.78</v>
      </c>
      <c r="H230">
        <f>[6]data!A229</f>
        <v>2.72</v>
      </c>
      <c r="I230">
        <f>[7]data!A229</f>
        <v>15.58</v>
      </c>
    </row>
    <row r="231" spans="1:9" x14ac:dyDescent="0.55000000000000004">
      <c r="A231">
        <v>2010</v>
      </c>
      <c r="B231">
        <v>230</v>
      </c>
      <c r="C231">
        <f>[1]data!A230</f>
        <v>26.56</v>
      </c>
      <c r="D231">
        <f>[2]data!A230</f>
        <v>22.46</v>
      </c>
      <c r="E231">
        <f>[3]data!A230</f>
        <v>24.31</v>
      </c>
      <c r="F231">
        <f>[4]data!A230</f>
        <v>0.65</v>
      </c>
      <c r="G231">
        <f>[5]data!A230</f>
        <v>71.2</v>
      </c>
      <c r="H231">
        <f>[6]data!A230</f>
        <v>1.66</v>
      </c>
      <c r="I231">
        <f>[7]data!A230</f>
        <v>19.63</v>
      </c>
    </row>
    <row r="232" spans="1:9" x14ac:dyDescent="0.55000000000000004">
      <c r="A232">
        <v>2010</v>
      </c>
      <c r="B232">
        <v>231</v>
      </c>
      <c r="C232">
        <f>[1]data!A231</f>
        <v>26.2</v>
      </c>
      <c r="D232">
        <f>[2]data!A231</f>
        <v>21.82</v>
      </c>
      <c r="E232">
        <f>[3]data!A231</f>
        <v>23.92</v>
      </c>
      <c r="F232">
        <f>[4]data!A231</f>
        <v>4.71</v>
      </c>
      <c r="G232">
        <f>[5]data!A231</f>
        <v>77.650000000000006</v>
      </c>
      <c r="H232">
        <f>[6]data!A231</f>
        <v>2.4300000000000002</v>
      </c>
      <c r="I232">
        <f>[7]data!A231</f>
        <v>19.63</v>
      </c>
    </row>
    <row r="233" spans="1:9" x14ac:dyDescent="0.55000000000000004">
      <c r="A233">
        <v>2010</v>
      </c>
      <c r="B233">
        <v>232</v>
      </c>
      <c r="C233">
        <f>[1]data!A232</f>
        <v>28.92</v>
      </c>
      <c r="D233">
        <f>[2]data!A232</f>
        <v>22.62</v>
      </c>
      <c r="E233">
        <f>[3]data!A232</f>
        <v>25.62</v>
      </c>
      <c r="F233">
        <f>[4]data!A232</f>
        <v>0</v>
      </c>
      <c r="G233">
        <f>[5]data!A232</f>
        <v>71.86</v>
      </c>
      <c r="H233">
        <f>[6]data!A232</f>
        <v>2.59</v>
      </c>
      <c r="I233">
        <f>[7]data!A232</f>
        <v>25.65</v>
      </c>
    </row>
    <row r="234" spans="1:9" x14ac:dyDescent="0.55000000000000004">
      <c r="A234">
        <v>2010</v>
      </c>
      <c r="B234">
        <v>233</v>
      </c>
      <c r="C234">
        <f>[1]data!A233</f>
        <v>28.93</v>
      </c>
      <c r="D234">
        <f>[2]data!A233</f>
        <v>22.71</v>
      </c>
      <c r="E234">
        <f>[3]data!A233</f>
        <v>25.56</v>
      </c>
      <c r="F234">
        <f>[4]data!A233</f>
        <v>0</v>
      </c>
      <c r="G234">
        <f>[5]data!A233</f>
        <v>73.349999999999994</v>
      </c>
      <c r="H234">
        <f>[6]data!A233</f>
        <v>4.01</v>
      </c>
      <c r="I234">
        <f>[7]data!A233</f>
        <v>25.94</v>
      </c>
    </row>
    <row r="235" spans="1:9" x14ac:dyDescent="0.55000000000000004">
      <c r="A235">
        <v>2010</v>
      </c>
      <c r="B235">
        <v>234</v>
      </c>
      <c r="C235">
        <f>[1]data!A234</f>
        <v>28.5</v>
      </c>
      <c r="D235">
        <f>[2]data!A234</f>
        <v>22.51</v>
      </c>
      <c r="E235">
        <f>[3]data!A234</f>
        <v>25.37</v>
      </c>
      <c r="F235">
        <f>[4]data!A234</f>
        <v>0</v>
      </c>
      <c r="G235">
        <f>[5]data!A234</f>
        <v>70.959999999999994</v>
      </c>
      <c r="H235">
        <f>[6]data!A234</f>
        <v>2.3199999999999998</v>
      </c>
      <c r="I235">
        <f>[7]data!A234</f>
        <v>25.15</v>
      </c>
    </row>
    <row r="236" spans="1:9" x14ac:dyDescent="0.55000000000000004">
      <c r="A236">
        <v>2010</v>
      </c>
      <c r="B236">
        <v>235</v>
      </c>
      <c r="C236">
        <f>[1]data!A235</f>
        <v>32.799999999999997</v>
      </c>
      <c r="D236">
        <f>[2]data!A235</f>
        <v>24.04</v>
      </c>
      <c r="E236">
        <f>[3]data!A235</f>
        <v>28.01</v>
      </c>
      <c r="F236">
        <f>[4]data!A235</f>
        <v>0</v>
      </c>
      <c r="G236">
        <f>[5]data!A235</f>
        <v>62.42</v>
      </c>
      <c r="H236">
        <f>[6]data!A235</f>
        <v>2.91</v>
      </c>
      <c r="I236">
        <f>[7]data!A235</f>
        <v>25.25</v>
      </c>
    </row>
    <row r="237" spans="1:9" x14ac:dyDescent="0.55000000000000004">
      <c r="A237">
        <v>2010</v>
      </c>
      <c r="B237">
        <v>236</v>
      </c>
      <c r="C237">
        <f>[1]data!A236</f>
        <v>31.82</v>
      </c>
      <c r="D237">
        <f>[2]data!A236</f>
        <v>23.99</v>
      </c>
      <c r="E237">
        <f>[3]data!A236</f>
        <v>27.92</v>
      </c>
      <c r="F237">
        <f>[4]data!A236</f>
        <v>0</v>
      </c>
      <c r="G237">
        <f>[5]data!A236</f>
        <v>53.25</v>
      </c>
      <c r="H237">
        <f>[6]data!A236</f>
        <v>2.54</v>
      </c>
      <c r="I237">
        <f>[7]data!A236</f>
        <v>26.01</v>
      </c>
    </row>
    <row r="238" spans="1:9" x14ac:dyDescent="0.55000000000000004">
      <c r="A238">
        <v>2010</v>
      </c>
      <c r="B238">
        <v>237</v>
      </c>
      <c r="C238">
        <f>[1]data!A237</f>
        <v>30.03</v>
      </c>
      <c r="D238">
        <f>[2]data!A237</f>
        <v>23.56</v>
      </c>
      <c r="E238">
        <f>[3]data!A237</f>
        <v>26.77</v>
      </c>
      <c r="F238">
        <f>[4]data!A237</f>
        <v>0</v>
      </c>
      <c r="G238">
        <f>[5]data!A237</f>
        <v>62.72</v>
      </c>
      <c r="H238">
        <f>[6]data!A237</f>
        <v>3.22</v>
      </c>
      <c r="I238">
        <f>[7]data!A237</f>
        <v>25.87</v>
      </c>
    </row>
    <row r="239" spans="1:9" x14ac:dyDescent="0.55000000000000004">
      <c r="A239">
        <v>2010</v>
      </c>
      <c r="B239">
        <v>238</v>
      </c>
      <c r="C239">
        <f>[1]data!A238</f>
        <v>31.87</v>
      </c>
      <c r="D239">
        <f>[2]data!A238</f>
        <v>23.95</v>
      </c>
      <c r="E239">
        <f>[3]data!A238</f>
        <v>27.49</v>
      </c>
      <c r="F239">
        <f>[4]data!A238</f>
        <v>0</v>
      </c>
      <c r="G239">
        <f>[5]data!A238</f>
        <v>60.27</v>
      </c>
      <c r="H239">
        <f>[6]data!A238</f>
        <v>2.2400000000000002</v>
      </c>
      <c r="I239">
        <f>[7]data!A238</f>
        <v>25.55</v>
      </c>
    </row>
    <row r="240" spans="1:9" x14ac:dyDescent="0.55000000000000004">
      <c r="A240">
        <v>2010</v>
      </c>
      <c r="B240">
        <v>239</v>
      </c>
      <c r="C240">
        <f>[1]data!A239</f>
        <v>34.58</v>
      </c>
      <c r="D240">
        <f>[2]data!A239</f>
        <v>25.91</v>
      </c>
      <c r="E240">
        <f>[3]data!A239</f>
        <v>29.98</v>
      </c>
      <c r="F240">
        <f>[4]data!A239</f>
        <v>0</v>
      </c>
      <c r="G240">
        <f>[5]data!A239</f>
        <v>50.3</v>
      </c>
      <c r="H240">
        <f>[6]data!A239</f>
        <v>1.88</v>
      </c>
      <c r="I240">
        <f>[7]data!A239</f>
        <v>24.95</v>
      </c>
    </row>
    <row r="241" spans="1:9" x14ac:dyDescent="0.55000000000000004">
      <c r="A241">
        <v>2010</v>
      </c>
      <c r="B241">
        <v>240</v>
      </c>
      <c r="C241">
        <f>[1]data!A240</f>
        <v>31.9</v>
      </c>
      <c r="D241">
        <f>[2]data!A240</f>
        <v>24.97</v>
      </c>
      <c r="E241">
        <f>[3]data!A240</f>
        <v>27.97</v>
      </c>
      <c r="F241">
        <f>[4]data!A240</f>
        <v>0</v>
      </c>
      <c r="G241">
        <f>[5]data!A240</f>
        <v>61.3</v>
      </c>
      <c r="H241">
        <f>[6]data!A240</f>
        <v>3.93</v>
      </c>
      <c r="I241">
        <f>[7]data!A240</f>
        <v>24.35</v>
      </c>
    </row>
    <row r="242" spans="1:9" x14ac:dyDescent="0.55000000000000004">
      <c r="A242">
        <v>2010</v>
      </c>
      <c r="B242">
        <v>241</v>
      </c>
      <c r="C242">
        <f>[1]data!A241</f>
        <v>28.81</v>
      </c>
      <c r="D242">
        <f>[2]data!A241</f>
        <v>24.38</v>
      </c>
      <c r="E242">
        <f>[3]data!A241</f>
        <v>26.13</v>
      </c>
      <c r="F242">
        <f>[4]data!A241</f>
        <v>0</v>
      </c>
      <c r="G242">
        <f>[5]data!A241</f>
        <v>71.930000000000007</v>
      </c>
      <c r="H242">
        <f>[6]data!A241</f>
        <v>4.71</v>
      </c>
      <c r="I242">
        <f>[7]data!A241</f>
        <v>22.4</v>
      </c>
    </row>
    <row r="243" spans="1:9" x14ac:dyDescent="0.55000000000000004">
      <c r="A243">
        <v>2010</v>
      </c>
      <c r="B243">
        <v>242</v>
      </c>
      <c r="C243">
        <f>[1]data!A242</f>
        <v>29.03</v>
      </c>
      <c r="D243">
        <f>[2]data!A242</f>
        <v>23.47</v>
      </c>
      <c r="E243">
        <f>[3]data!A242</f>
        <v>25.73</v>
      </c>
      <c r="F243">
        <f>[4]data!A242</f>
        <v>0</v>
      </c>
      <c r="G243">
        <f>[5]data!A242</f>
        <v>73.19</v>
      </c>
      <c r="H243">
        <f>[6]data!A242</f>
        <v>3.56</v>
      </c>
      <c r="I243">
        <f>[7]data!A242</f>
        <v>24.62</v>
      </c>
    </row>
    <row r="244" spans="1:9" x14ac:dyDescent="0.55000000000000004">
      <c r="A244">
        <v>2010</v>
      </c>
      <c r="B244">
        <v>243</v>
      </c>
      <c r="C244">
        <f>[1]data!A243</f>
        <v>27.4</v>
      </c>
      <c r="D244">
        <f>[2]data!A243</f>
        <v>23.45</v>
      </c>
      <c r="E244">
        <f>[3]data!A243</f>
        <v>25.01</v>
      </c>
      <c r="F244">
        <f>[4]data!A243</f>
        <v>0</v>
      </c>
      <c r="G244">
        <f>[5]data!A243</f>
        <v>73.02</v>
      </c>
      <c r="H244">
        <f>[6]data!A243</f>
        <v>5.8</v>
      </c>
      <c r="I244">
        <f>[7]data!A243</f>
        <v>21.51</v>
      </c>
    </row>
    <row r="245" spans="1:9" x14ac:dyDescent="0.55000000000000004">
      <c r="A245">
        <v>2010</v>
      </c>
      <c r="B245">
        <v>244</v>
      </c>
      <c r="C245">
        <f>[1]data!A244</f>
        <v>27.35</v>
      </c>
      <c r="D245">
        <f>[2]data!A244</f>
        <v>22.13</v>
      </c>
      <c r="E245">
        <f>[3]data!A244</f>
        <v>24.47</v>
      </c>
      <c r="F245">
        <f>[4]data!A244</f>
        <v>0</v>
      </c>
      <c r="G245">
        <f>[5]data!A244</f>
        <v>66.38</v>
      </c>
      <c r="H245">
        <f>[6]data!A244</f>
        <v>4.53</v>
      </c>
      <c r="I245">
        <f>[7]data!A244</f>
        <v>20.64</v>
      </c>
    </row>
    <row r="246" spans="1:9" x14ac:dyDescent="0.55000000000000004">
      <c r="A246">
        <v>2010</v>
      </c>
      <c r="B246">
        <v>245</v>
      </c>
      <c r="C246">
        <f>[1]data!A245</f>
        <v>26.66</v>
      </c>
      <c r="D246">
        <f>[2]data!A245</f>
        <v>21.65</v>
      </c>
      <c r="E246">
        <f>[3]data!A245</f>
        <v>23.62</v>
      </c>
      <c r="F246">
        <f>[4]data!A245</f>
        <v>0.01</v>
      </c>
      <c r="G246">
        <f>[5]data!A245</f>
        <v>66.33</v>
      </c>
      <c r="H246">
        <f>[6]data!A245</f>
        <v>1.81</v>
      </c>
      <c r="I246">
        <f>[7]data!A245</f>
        <v>16.96</v>
      </c>
    </row>
    <row r="247" spans="1:9" x14ac:dyDescent="0.55000000000000004">
      <c r="A247">
        <v>2010</v>
      </c>
      <c r="B247">
        <v>246</v>
      </c>
      <c r="C247">
        <f>[1]data!A246</f>
        <v>27.39</v>
      </c>
      <c r="D247">
        <f>[2]data!A246</f>
        <v>22.52</v>
      </c>
      <c r="E247">
        <f>[3]data!A246</f>
        <v>24.5</v>
      </c>
      <c r="F247">
        <f>[4]data!A246</f>
        <v>0</v>
      </c>
      <c r="G247">
        <f>[5]data!A246</f>
        <v>67.849999999999994</v>
      </c>
      <c r="H247">
        <f>[6]data!A246</f>
        <v>2.2000000000000002</v>
      </c>
      <c r="I247">
        <f>[7]data!A246</f>
        <v>20.100000000000001</v>
      </c>
    </row>
    <row r="248" spans="1:9" x14ac:dyDescent="0.55000000000000004">
      <c r="A248">
        <v>2010</v>
      </c>
      <c r="B248">
        <v>247</v>
      </c>
      <c r="C248">
        <f>[1]data!A247</f>
        <v>27.58</v>
      </c>
      <c r="D248">
        <f>[2]data!A247</f>
        <v>21.49</v>
      </c>
      <c r="E248">
        <f>[3]data!A247</f>
        <v>24.25</v>
      </c>
      <c r="F248">
        <f>[4]data!A247</f>
        <v>0</v>
      </c>
      <c r="G248">
        <f>[5]data!A247</f>
        <v>67.11</v>
      </c>
      <c r="H248">
        <f>[6]data!A247</f>
        <v>2.76</v>
      </c>
      <c r="I248">
        <f>[7]data!A247</f>
        <v>24.16</v>
      </c>
    </row>
    <row r="249" spans="1:9" x14ac:dyDescent="0.55000000000000004">
      <c r="A249">
        <v>2010</v>
      </c>
      <c r="B249">
        <v>248</v>
      </c>
      <c r="C249">
        <f>[1]data!A248</f>
        <v>28.55</v>
      </c>
      <c r="D249">
        <f>[2]data!A248</f>
        <v>21.99</v>
      </c>
      <c r="E249">
        <f>[3]data!A248</f>
        <v>25.15</v>
      </c>
      <c r="F249">
        <f>[4]data!A248</f>
        <v>0</v>
      </c>
      <c r="G249">
        <f>[5]data!A248</f>
        <v>59.91</v>
      </c>
      <c r="H249">
        <f>[6]data!A248</f>
        <v>2.76</v>
      </c>
      <c r="I249">
        <f>[7]data!A248</f>
        <v>24.37</v>
      </c>
    </row>
    <row r="250" spans="1:9" x14ac:dyDescent="0.55000000000000004">
      <c r="A250">
        <v>2010</v>
      </c>
      <c r="B250">
        <v>249</v>
      </c>
      <c r="C250">
        <f>[1]data!A249</f>
        <v>28.35</v>
      </c>
      <c r="D250">
        <f>[2]data!A249</f>
        <v>22.18</v>
      </c>
      <c r="E250">
        <f>[3]data!A249</f>
        <v>25.06</v>
      </c>
      <c r="F250">
        <f>[4]data!A249</f>
        <v>0</v>
      </c>
      <c r="G250">
        <f>[5]data!A249</f>
        <v>59.58</v>
      </c>
      <c r="H250">
        <f>[6]data!A249</f>
        <v>2.5</v>
      </c>
      <c r="I250">
        <f>[7]data!A249</f>
        <v>23.4</v>
      </c>
    </row>
    <row r="251" spans="1:9" x14ac:dyDescent="0.55000000000000004">
      <c r="A251">
        <v>2010</v>
      </c>
      <c r="B251">
        <v>250</v>
      </c>
      <c r="C251">
        <f>[1]data!A250</f>
        <v>31.44</v>
      </c>
      <c r="D251">
        <f>[2]data!A250</f>
        <v>22.33</v>
      </c>
      <c r="E251">
        <f>[3]data!A250</f>
        <v>26.42</v>
      </c>
      <c r="F251">
        <f>[4]data!A250</f>
        <v>0</v>
      </c>
      <c r="G251">
        <f>[5]data!A250</f>
        <v>53.54</v>
      </c>
      <c r="H251">
        <f>[6]data!A250</f>
        <v>4.38</v>
      </c>
      <c r="I251">
        <f>[7]data!A250</f>
        <v>23.68</v>
      </c>
    </row>
    <row r="252" spans="1:9" x14ac:dyDescent="0.55000000000000004">
      <c r="A252">
        <v>2010</v>
      </c>
      <c r="B252">
        <v>251</v>
      </c>
      <c r="C252">
        <f>[1]data!A251</f>
        <v>27.65</v>
      </c>
      <c r="D252">
        <f>[2]data!A251</f>
        <v>21.86</v>
      </c>
      <c r="E252">
        <f>[3]data!A251</f>
        <v>24.51</v>
      </c>
      <c r="F252">
        <f>[4]data!A251</f>
        <v>0</v>
      </c>
      <c r="G252">
        <f>[5]data!A251</f>
        <v>55.98</v>
      </c>
      <c r="H252">
        <f>[6]data!A251</f>
        <v>3.16</v>
      </c>
      <c r="I252">
        <f>[7]data!A251</f>
        <v>22.66</v>
      </c>
    </row>
    <row r="253" spans="1:9" x14ac:dyDescent="0.55000000000000004">
      <c r="A253">
        <v>2010</v>
      </c>
      <c r="B253">
        <v>252</v>
      </c>
      <c r="C253">
        <f>[1]data!A252</f>
        <v>28.52</v>
      </c>
      <c r="D253">
        <f>[2]data!A252</f>
        <v>20.73</v>
      </c>
      <c r="E253">
        <f>[3]data!A252</f>
        <v>24.17</v>
      </c>
      <c r="F253">
        <f>[4]data!A252</f>
        <v>0.02</v>
      </c>
      <c r="G253">
        <f>[5]data!A252</f>
        <v>55.89</v>
      </c>
      <c r="H253">
        <f>[6]data!A252</f>
        <v>3.54</v>
      </c>
      <c r="I253">
        <f>[7]data!A252</f>
        <v>23.74</v>
      </c>
    </row>
    <row r="254" spans="1:9" x14ac:dyDescent="0.55000000000000004">
      <c r="A254">
        <v>2010</v>
      </c>
      <c r="B254">
        <v>253</v>
      </c>
      <c r="C254">
        <f>[1]data!A253</f>
        <v>26.34</v>
      </c>
      <c r="D254">
        <f>[2]data!A253</f>
        <v>20.21</v>
      </c>
      <c r="E254">
        <f>[3]data!A253</f>
        <v>23.02</v>
      </c>
      <c r="F254">
        <f>[4]data!A253</f>
        <v>0</v>
      </c>
      <c r="G254">
        <f>[5]data!A253</f>
        <v>67.489999999999995</v>
      </c>
      <c r="H254">
        <f>[6]data!A253</f>
        <v>3.95</v>
      </c>
      <c r="I254">
        <f>[7]data!A253</f>
        <v>23.27</v>
      </c>
    </row>
    <row r="255" spans="1:9" x14ac:dyDescent="0.55000000000000004">
      <c r="A255">
        <v>2010</v>
      </c>
      <c r="B255">
        <v>254</v>
      </c>
      <c r="C255">
        <f>[1]data!A254</f>
        <v>26.58</v>
      </c>
      <c r="D255">
        <f>[2]data!A254</f>
        <v>19.8</v>
      </c>
      <c r="E255">
        <f>[3]data!A254</f>
        <v>22.95</v>
      </c>
      <c r="F255">
        <f>[4]data!A254</f>
        <v>0</v>
      </c>
      <c r="G255">
        <f>[5]data!A254</f>
        <v>71.790000000000006</v>
      </c>
      <c r="H255">
        <f>[6]data!A254</f>
        <v>4.8600000000000003</v>
      </c>
      <c r="I255">
        <f>[7]data!A254</f>
        <v>21.12</v>
      </c>
    </row>
    <row r="256" spans="1:9" x14ac:dyDescent="0.55000000000000004">
      <c r="A256">
        <v>2010</v>
      </c>
      <c r="B256">
        <v>255</v>
      </c>
      <c r="C256">
        <f>[1]data!A255</f>
        <v>26.09</v>
      </c>
      <c r="D256">
        <f>[2]data!A255</f>
        <v>21.01</v>
      </c>
      <c r="E256">
        <f>[3]data!A255</f>
        <v>23.19</v>
      </c>
      <c r="F256">
        <f>[4]data!A255</f>
        <v>0</v>
      </c>
      <c r="G256">
        <f>[5]data!A255</f>
        <v>72.05</v>
      </c>
      <c r="H256">
        <f>[6]data!A255</f>
        <v>4.3600000000000003</v>
      </c>
      <c r="I256">
        <f>[7]data!A255</f>
        <v>22.14</v>
      </c>
    </row>
    <row r="257" spans="1:9" x14ac:dyDescent="0.55000000000000004">
      <c r="A257">
        <v>2010</v>
      </c>
      <c r="B257">
        <v>256</v>
      </c>
      <c r="C257">
        <f>[1]data!A256</f>
        <v>26.83</v>
      </c>
      <c r="D257">
        <f>[2]data!A256</f>
        <v>20.83</v>
      </c>
      <c r="E257">
        <f>[3]data!A256</f>
        <v>23.42</v>
      </c>
      <c r="F257">
        <f>[4]data!A256</f>
        <v>0</v>
      </c>
      <c r="G257">
        <f>[5]data!A256</f>
        <v>72.08</v>
      </c>
      <c r="H257">
        <f>[6]data!A256</f>
        <v>3.95</v>
      </c>
      <c r="I257">
        <f>[7]data!A256</f>
        <v>20.78</v>
      </c>
    </row>
    <row r="258" spans="1:9" x14ac:dyDescent="0.55000000000000004">
      <c r="A258">
        <v>2010</v>
      </c>
      <c r="B258">
        <v>257</v>
      </c>
      <c r="C258">
        <f>[1]data!A257</f>
        <v>28.21</v>
      </c>
      <c r="D258">
        <f>[2]data!A257</f>
        <v>21.63</v>
      </c>
      <c r="E258">
        <f>[3]data!A257</f>
        <v>23.89</v>
      </c>
      <c r="F258">
        <f>[4]data!A257</f>
        <v>0</v>
      </c>
      <c r="G258">
        <f>[5]data!A257</f>
        <v>70.61</v>
      </c>
      <c r="H258">
        <f>[6]data!A257</f>
        <v>2.2799999999999998</v>
      </c>
      <c r="I258">
        <f>[7]data!A257</f>
        <v>21.69</v>
      </c>
    </row>
    <row r="259" spans="1:9" x14ac:dyDescent="0.55000000000000004">
      <c r="A259">
        <v>2010</v>
      </c>
      <c r="B259">
        <v>258</v>
      </c>
      <c r="C259">
        <f>[1]data!A258</f>
        <v>25.51</v>
      </c>
      <c r="D259">
        <f>[2]data!A258</f>
        <v>20.65</v>
      </c>
      <c r="E259">
        <f>[3]data!A258</f>
        <v>22.55</v>
      </c>
      <c r="F259">
        <f>[4]data!A258</f>
        <v>0</v>
      </c>
      <c r="G259">
        <f>[5]data!A258</f>
        <v>76.08</v>
      </c>
      <c r="H259">
        <f>[6]data!A258</f>
        <v>2.67</v>
      </c>
      <c r="I259">
        <f>[7]data!A258</f>
        <v>20.74</v>
      </c>
    </row>
    <row r="260" spans="1:9" x14ac:dyDescent="0.55000000000000004">
      <c r="A260">
        <v>2010</v>
      </c>
      <c r="B260">
        <v>259</v>
      </c>
      <c r="C260">
        <f>[1]data!A259</f>
        <v>27.81</v>
      </c>
      <c r="D260">
        <f>[2]data!A259</f>
        <v>20.67</v>
      </c>
      <c r="E260">
        <f>[3]data!A259</f>
        <v>23.92</v>
      </c>
      <c r="F260">
        <f>[4]data!A259</f>
        <v>0.12</v>
      </c>
      <c r="G260">
        <f>[5]data!A259</f>
        <v>65.8</v>
      </c>
      <c r="H260">
        <f>[6]data!A259</f>
        <v>2.0099999999999998</v>
      </c>
      <c r="I260">
        <f>[7]data!A259</f>
        <v>8.64</v>
      </c>
    </row>
    <row r="261" spans="1:9" x14ac:dyDescent="0.55000000000000004">
      <c r="A261">
        <v>2010</v>
      </c>
      <c r="B261">
        <v>260</v>
      </c>
      <c r="C261">
        <f>[1]data!A260</f>
        <v>26.64</v>
      </c>
      <c r="D261">
        <f>[2]data!A260</f>
        <v>21.71</v>
      </c>
      <c r="E261">
        <f>[3]data!A260</f>
        <v>24.07</v>
      </c>
      <c r="F261">
        <f>[4]data!A260</f>
        <v>2.9</v>
      </c>
      <c r="G261">
        <f>[5]data!A260</f>
        <v>70.459999999999994</v>
      </c>
      <c r="H261">
        <f>[6]data!A260</f>
        <v>2.71</v>
      </c>
      <c r="I261">
        <f>[7]data!A260</f>
        <v>12.63</v>
      </c>
    </row>
    <row r="262" spans="1:9" x14ac:dyDescent="0.55000000000000004">
      <c r="A262">
        <v>2010</v>
      </c>
      <c r="B262">
        <v>261</v>
      </c>
      <c r="C262">
        <f>[1]data!A261</f>
        <v>26.82</v>
      </c>
      <c r="D262">
        <f>[2]data!A261</f>
        <v>19.940000000000001</v>
      </c>
      <c r="E262">
        <f>[3]data!A261</f>
        <v>23.26</v>
      </c>
      <c r="F262">
        <f>[4]data!A261</f>
        <v>0</v>
      </c>
      <c r="G262">
        <f>[5]data!A261</f>
        <v>65.73</v>
      </c>
      <c r="H262">
        <f>[6]data!A261</f>
        <v>2.16</v>
      </c>
      <c r="I262">
        <f>[7]data!A261</f>
        <v>20.88</v>
      </c>
    </row>
    <row r="263" spans="1:9" x14ac:dyDescent="0.55000000000000004">
      <c r="A263">
        <v>2010</v>
      </c>
      <c r="B263">
        <v>262</v>
      </c>
      <c r="C263">
        <f>[1]data!A262</f>
        <v>26.12</v>
      </c>
      <c r="D263">
        <f>[2]data!A262</f>
        <v>19.86</v>
      </c>
      <c r="E263">
        <f>[3]data!A262</f>
        <v>22.74</v>
      </c>
      <c r="F263">
        <f>[4]data!A262</f>
        <v>0.06</v>
      </c>
      <c r="G263">
        <f>[5]data!A262</f>
        <v>77.459999999999994</v>
      </c>
      <c r="H263">
        <f>[6]data!A262</f>
        <v>3.72</v>
      </c>
      <c r="I263">
        <f>[7]data!A262</f>
        <v>19.62</v>
      </c>
    </row>
    <row r="264" spans="1:9" x14ac:dyDescent="0.55000000000000004">
      <c r="A264">
        <v>2010</v>
      </c>
      <c r="B264">
        <v>263</v>
      </c>
      <c r="C264">
        <f>[1]data!A263</f>
        <v>24.72</v>
      </c>
      <c r="D264">
        <f>[2]data!A263</f>
        <v>20.68</v>
      </c>
      <c r="E264">
        <f>[3]data!A263</f>
        <v>22.59</v>
      </c>
      <c r="F264">
        <f>[4]data!A263</f>
        <v>5.3</v>
      </c>
      <c r="G264">
        <f>[5]data!A263</f>
        <v>82.88</v>
      </c>
      <c r="H264">
        <f>[6]data!A263</f>
        <v>3.32</v>
      </c>
      <c r="I264">
        <f>[7]data!A263</f>
        <v>10.88</v>
      </c>
    </row>
    <row r="265" spans="1:9" x14ac:dyDescent="0.55000000000000004">
      <c r="A265">
        <v>2010</v>
      </c>
      <c r="B265">
        <v>264</v>
      </c>
      <c r="C265">
        <f>[1]data!A264</f>
        <v>26.29</v>
      </c>
      <c r="D265">
        <f>[2]data!A264</f>
        <v>20.100000000000001</v>
      </c>
      <c r="E265">
        <f>[3]data!A264</f>
        <v>22.84</v>
      </c>
      <c r="F265">
        <f>[4]data!A264</f>
        <v>0.01</v>
      </c>
      <c r="G265">
        <f>[5]data!A264</f>
        <v>73.44</v>
      </c>
      <c r="H265">
        <f>[6]data!A264</f>
        <v>2.16</v>
      </c>
      <c r="I265">
        <f>[7]data!A264</f>
        <v>19.53</v>
      </c>
    </row>
    <row r="266" spans="1:9" x14ac:dyDescent="0.55000000000000004">
      <c r="A266">
        <v>2010</v>
      </c>
      <c r="B266">
        <v>265</v>
      </c>
      <c r="C266">
        <f>[1]data!A265</f>
        <v>25.75</v>
      </c>
      <c r="D266">
        <f>[2]data!A265</f>
        <v>20.309999999999999</v>
      </c>
      <c r="E266">
        <f>[3]data!A265</f>
        <v>22.89</v>
      </c>
      <c r="F266">
        <f>[4]data!A265</f>
        <v>0</v>
      </c>
      <c r="G266">
        <f>[5]data!A265</f>
        <v>77.819999999999993</v>
      </c>
      <c r="H266">
        <f>[6]data!A265</f>
        <v>2.75</v>
      </c>
      <c r="I266">
        <f>[7]data!A265</f>
        <v>16.899999999999999</v>
      </c>
    </row>
    <row r="267" spans="1:9" x14ac:dyDescent="0.55000000000000004">
      <c r="A267">
        <v>2010</v>
      </c>
      <c r="B267">
        <v>266</v>
      </c>
      <c r="C267">
        <f>[1]data!A266</f>
        <v>24.97</v>
      </c>
      <c r="D267">
        <f>[2]data!A266</f>
        <v>20.84</v>
      </c>
      <c r="E267">
        <f>[3]data!A266</f>
        <v>22.85</v>
      </c>
      <c r="F267">
        <f>[4]data!A266</f>
        <v>0.08</v>
      </c>
      <c r="G267">
        <f>[5]data!A266</f>
        <v>78.17</v>
      </c>
      <c r="H267">
        <f>[6]data!A266</f>
        <v>2.4300000000000002</v>
      </c>
      <c r="I267">
        <f>[7]data!A266</f>
        <v>8.17</v>
      </c>
    </row>
    <row r="268" spans="1:9" x14ac:dyDescent="0.55000000000000004">
      <c r="A268">
        <v>2010</v>
      </c>
      <c r="B268">
        <v>267</v>
      </c>
      <c r="C268">
        <f>[1]data!A267</f>
        <v>27.81</v>
      </c>
      <c r="D268">
        <f>[2]data!A267</f>
        <v>19.850000000000001</v>
      </c>
      <c r="E268">
        <f>[3]data!A267</f>
        <v>23.72</v>
      </c>
      <c r="F268">
        <f>[4]data!A267</f>
        <v>0.41</v>
      </c>
      <c r="G268">
        <f>[5]data!A267</f>
        <v>64.540000000000006</v>
      </c>
      <c r="H268">
        <f>[6]data!A267</f>
        <v>3.06</v>
      </c>
      <c r="I268">
        <f>[7]data!A267</f>
        <v>20.47</v>
      </c>
    </row>
    <row r="269" spans="1:9" x14ac:dyDescent="0.55000000000000004">
      <c r="A269">
        <v>2010</v>
      </c>
      <c r="B269">
        <v>268</v>
      </c>
      <c r="C269">
        <f>[1]data!A268</f>
        <v>26.31</v>
      </c>
      <c r="D269">
        <f>[2]data!A268</f>
        <v>19.760000000000002</v>
      </c>
      <c r="E269">
        <f>[3]data!A268</f>
        <v>22.75</v>
      </c>
      <c r="F269">
        <f>[4]data!A268</f>
        <v>0</v>
      </c>
      <c r="G269">
        <f>[5]data!A268</f>
        <v>67.75</v>
      </c>
      <c r="H269">
        <f>[6]data!A268</f>
        <v>3.2</v>
      </c>
      <c r="I269">
        <f>[7]data!A268</f>
        <v>19.05</v>
      </c>
    </row>
    <row r="270" spans="1:9" x14ac:dyDescent="0.55000000000000004">
      <c r="A270">
        <v>2010</v>
      </c>
      <c r="B270">
        <v>269</v>
      </c>
      <c r="C270">
        <f>[1]data!A269</f>
        <v>24.72</v>
      </c>
      <c r="D270">
        <f>[2]data!A269</f>
        <v>19.78</v>
      </c>
      <c r="E270">
        <f>[3]data!A269</f>
        <v>22.1</v>
      </c>
      <c r="F270">
        <f>[4]data!A269</f>
        <v>0.1</v>
      </c>
      <c r="G270">
        <f>[5]data!A269</f>
        <v>74.599999999999994</v>
      </c>
      <c r="H270">
        <f>[6]data!A269</f>
        <v>2.33</v>
      </c>
      <c r="I270">
        <f>[7]data!A269</f>
        <v>17.39</v>
      </c>
    </row>
    <row r="271" spans="1:9" x14ac:dyDescent="0.55000000000000004">
      <c r="A271">
        <v>2010</v>
      </c>
      <c r="B271">
        <v>270</v>
      </c>
      <c r="C271">
        <f>[1]data!A270</f>
        <v>24.47</v>
      </c>
      <c r="D271">
        <f>[2]data!A270</f>
        <v>19.72</v>
      </c>
      <c r="E271">
        <f>[3]data!A270</f>
        <v>21.53</v>
      </c>
      <c r="F271">
        <f>[4]data!A270</f>
        <v>0</v>
      </c>
      <c r="G271">
        <f>[5]data!A270</f>
        <v>71.430000000000007</v>
      </c>
      <c r="H271">
        <f>[6]data!A270</f>
        <v>2.2999999999999998</v>
      </c>
      <c r="I271">
        <f>[7]data!A270</f>
        <v>14.89</v>
      </c>
    </row>
    <row r="272" spans="1:9" x14ac:dyDescent="0.55000000000000004">
      <c r="A272">
        <v>2010</v>
      </c>
      <c r="B272">
        <v>271</v>
      </c>
      <c r="C272">
        <f>[1]data!A271</f>
        <v>25.89</v>
      </c>
      <c r="D272">
        <f>[2]data!A271</f>
        <v>18.64</v>
      </c>
      <c r="E272">
        <f>[3]data!A271</f>
        <v>21.97</v>
      </c>
      <c r="F272">
        <f>[4]data!A271</f>
        <v>0.4</v>
      </c>
      <c r="G272">
        <f>[5]data!A271</f>
        <v>64</v>
      </c>
      <c r="H272">
        <f>[6]data!A271</f>
        <v>2.13</v>
      </c>
      <c r="I272">
        <f>[7]data!A271</f>
        <v>17.07</v>
      </c>
    </row>
    <row r="273" spans="1:9" x14ac:dyDescent="0.55000000000000004">
      <c r="A273">
        <v>2010</v>
      </c>
      <c r="B273">
        <v>272</v>
      </c>
      <c r="C273">
        <f>[1]data!A272</f>
        <v>26.07</v>
      </c>
      <c r="D273">
        <f>[2]data!A272</f>
        <v>19.54</v>
      </c>
      <c r="E273">
        <f>[3]data!A272</f>
        <v>22.35</v>
      </c>
      <c r="F273">
        <f>[4]data!A272</f>
        <v>0</v>
      </c>
      <c r="G273">
        <f>[5]data!A272</f>
        <v>63.41</v>
      </c>
      <c r="H273">
        <f>[6]data!A272</f>
        <v>2.48</v>
      </c>
      <c r="I273">
        <f>[7]data!A272</f>
        <v>20.010000000000002</v>
      </c>
    </row>
    <row r="274" spans="1:9" x14ac:dyDescent="0.55000000000000004">
      <c r="A274">
        <v>2010</v>
      </c>
      <c r="B274">
        <v>273</v>
      </c>
      <c r="C274">
        <f>[1]data!A273</f>
        <v>27.18</v>
      </c>
      <c r="D274">
        <f>[2]data!A273</f>
        <v>19.940000000000001</v>
      </c>
      <c r="E274">
        <f>[3]data!A273</f>
        <v>23.02</v>
      </c>
      <c r="F274">
        <f>[4]data!A273</f>
        <v>0</v>
      </c>
      <c r="G274">
        <f>[5]data!A273</f>
        <v>55.56</v>
      </c>
      <c r="H274">
        <f>[6]data!A273</f>
        <v>2.1</v>
      </c>
      <c r="I274">
        <f>[7]data!A273</f>
        <v>19.670000000000002</v>
      </c>
    </row>
    <row r="275" spans="1:9" x14ac:dyDescent="0.55000000000000004">
      <c r="A275">
        <v>2010</v>
      </c>
      <c r="B275">
        <v>274</v>
      </c>
      <c r="C275">
        <f>[1]data!A274</f>
        <v>26.8</v>
      </c>
      <c r="D275">
        <f>[2]data!A274</f>
        <v>19.45</v>
      </c>
      <c r="E275">
        <f>[3]data!A274</f>
        <v>22.5</v>
      </c>
      <c r="F275">
        <f>[4]data!A274</f>
        <v>0</v>
      </c>
      <c r="G275">
        <f>[5]data!A274</f>
        <v>62.76</v>
      </c>
      <c r="H275">
        <f>[6]data!A274</f>
        <v>1.85</v>
      </c>
      <c r="I275">
        <f>[7]data!A274</f>
        <v>20.12</v>
      </c>
    </row>
    <row r="276" spans="1:9" x14ac:dyDescent="0.55000000000000004">
      <c r="A276">
        <v>2010</v>
      </c>
      <c r="B276">
        <v>275</v>
      </c>
      <c r="C276">
        <f>[1]data!A275</f>
        <v>27.56</v>
      </c>
      <c r="D276">
        <f>[2]data!A275</f>
        <v>19.04</v>
      </c>
      <c r="E276">
        <f>[3]data!A275</f>
        <v>22.57</v>
      </c>
      <c r="F276">
        <f>[4]data!A275</f>
        <v>0</v>
      </c>
      <c r="G276">
        <f>[5]data!A275</f>
        <v>68.52</v>
      </c>
      <c r="H276">
        <f>[6]data!A275</f>
        <v>1.83</v>
      </c>
      <c r="I276">
        <f>[7]data!A275</f>
        <v>19.07</v>
      </c>
    </row>
    <row r="277" spans="1:9" x14ac:dyDescent="0.55000000000000004">
      <c r="A277">
        <v>2010</v>
      </c>
      <c r="B277">
        <v>276</v>
      </c>
      <c r="C277">
        <f>[1]data!A276</f>
        <v>27.93</v>
      </c>
      <c r="D277">
        <f>[2]data!A276</f>
        <v>20.04</v>
      </c>
      <c r="E277">
        <f>[3]data!A276</f>
        <v>23.38</v>
      </c>
      <c r="F277">
        <f>[4]data!A276</f>
        <v>0</v>
      </c>
      <c r="G277">
        <f>[5]data!A276</f>
        <v>61.97</v>
      </c>
      <c r="H277">
        <f>[6]data!A276</f>
        <v>5.51</v>
      </c>
      <c r="I277">
        <f>[7]data!A276</f>
        <v>16.22</v>
      </c>
    </row>
    <row r="278" spans="1:9" x14ac:dyDescent="0.55000000000000004">
      <c r="A278">
        <v>2010</v>
      </c>
      <c r="B278">
        <v>277</v>
      </c>
      <c r="C278">
        <f>[1]data!A277</f>
        <v>24.84</v>
      </c>
      <c r="D278">
        <f>[2]data!A277</f>
        <v>18.79</v>
      </c>
      <c r="E278">
        <f>[3]data!A277</f>
        <v>21.65</v>
      </c>
      <c r="F278">
        <f>[4]data!A277</f>
        <v>0.42</v>
      </c>
      <c r="G278">
        <f>[5]data!A277</f>
        <v>63.52</v>
      </c>
      <c r="H278">
        <f>[6]data!A277</f>
        <v>4.38</v>
      </c>
      <c r="I278">
        <f>[7]data!A277</f>
        <v>11.08</v>
      </c>
    </row>
    <row r="279" spans="1:9" x14ac:dyDescent="0.55000000000000004">
      <c r="A279">
        <v>2010</v>
      </c>
      <c r="B279">
        <v>278</v>
      </c>
      <c r="C279">
        <f>[1]data!A278</f>
        <v>23.45</v>
      </c>
      <c r="D279">
        <f>[2]data!A278</f>
        <v>16.77</v>
      </c>
      <c r="E279">
        <f>[3]data!A278</f>
        <v>20.079999999999998</v>
      </c>
      <c r="F279">
        <f>[4]data!A278</f>
        <v>0</v>
      </c>
      <c r="G279">
        <f>[5]data!A278</f>
        <v>60.24</v>
      </c>
      <c r="H279">
        <f>[6]data!A278</f>
        <v>2.73</v>
      </c>
      <c r="I279">
        <f>[7]data!A278</f>
        <v>19.16</v>
      </c>
    </row>
    <row r="280" spans="1:9" x14ac:dyDescent="0.55000000000000004">
      <c r="A280">
        <v>2010</v>
      </c>
      <c r="B280">
        <v>279</v>
      </c>
      <c r="C280">
        <f>[1]data!A279</f>
        <v>24.27</v>
      </c>
      <c r="D280">
        <f>[2]data!A279</f>
        <v>17.420000000000002</v>
      </c>
      <c r="E280">
        <f>[3]data!A279</f>
        <v>20.64</v>
      </c>
      <c r="F280">
        <f>[4]data!A279</f>
        <v>0</v>
      </c>
      <c r="G280">
        <f>[5]data!A279</f>
        <v>69.430000000000007</v>
      </c>
      <c r="H280">
        <f>[6]data!A279</f>
        <v>3.4</v>
      </c>
      <c r="I280">
        <f>[7]data!A279</f>
        <v>18.21</v>
      </c>
    </row>
    <row r="281" spans="1:9" x14ac:dyDescent="0.55000000000000004">
      <c r="A281">
        <v>2010</v>
      </c>
      <c r="B281">
        <v>280</v>
      </c>
      <c r="C281">
        <f>[1]data!A280</f>
        <v>25.26</v>
      </c>
      <c r="D281">
        <f>[2]data!A280</f>
        <v>19.05</v>
      </c>
      <c r="E281">
        <f>[3]data!A280</f>
        <v>21.73</v>
      </c>
      <c r="F281">
        <f>[4]data!A280</f>
        <v>0.01</v>
      </c>
      <c r="G281">
        <f>[5]data!A280</f>
        <v>81.3</v>
      </c>
      <c r="H281">
        <f>[6]data!A280</f>
        <v>2.48</v>
      </c>
      <c r="I281">
        <f>[7]data!A280</f>
        <v>11.03</v>
      </c>
    </row>
    <row r="282" spans="1:9" x14ac:dyDescent="0.55000000000000004">
      <c r="A282">
        <v>2010</v>
      </c>
      <c r="B282">
        <v>281</v>
      </c>
      <c r="C282">
        <f>[1]data!A281</f>
        <v>24.4</v>
      </c>
      <c r="D282">
        <f>[2]data!A281</f>
        <v>19.489999999999998</v>
      </c>
      <c r="E282">
        <f>[3]data!A281</f>
        <v>21.42</v>
      </c>
      <c r="F282">
        <f>[4]data!A281</f>
        <v>0.01</v>
      </c>
      <c r="G282">
        <f>[5]data!A281</f>
        <v>82.23</v>
      </c>
      <c r="H282">
        <f>[6]data!A281</f>
        <v>1.5</v>
      </c>
      <c r="I282">
        <f>[7]data!A281</f>
        <v>15.06</v>
      </c>
    </row>
    <row r="283" spans="1:9" x14ac:dyDescent="0.55000000000000004">
      <c r="A283">
        <v>2010</v>
      </c>
      <c r="B283">
        <v>282</v>
      </c>
      <c r="C283">
        <f>[1]data!A282</f>
        <v>25.23</v>
      </c>
      <c r="D283">
        <f>[2]data!A282</f>
        <v>18.899999999999999</v>
      </c>
      <c r="E283">
        <f>[3]data!A282</f>
        <v>21.32</v>
      </c>
      <c r="F283">
        <f>[4]data!A282</f>
        <v>4.71</v>
      </c>
      <c r="G283">
        <f>[5]data!A282</f>
        <v>81.14</v>
      </c>
      <c r="H283">
        <f>[6]data!A282</f>
        <v>2.57</v>
      </c>
      <c r="I283">
        <f>[7]data!A282</f>
        <v>11.26</v>
      </c>
    </row>
    <row r="284" spans="1:9" x14ac:dyDescent="0.55000000000000004">
      <c r="A284">
        <v>2010</v>
      </c>
      <c r="B284">
        <v>283</v>
      </c>
      <c r="C284">
        <f>[1]data!A283</f>
        <v>23.76</v>
      </c>
      <c r="D284">
        <f>[2]data!A283</f>
        <v>17.64</v>
      </c>
      <c r="E284">
        <f>[3]data!A283</f>
        <v>20.059999999999999</v>
      </c>
      <c r="F284">
        <f>[4]data!A283</f>
        <v>3.38</v>
      </c>
      <c r="G284">
        <f>[5]data!A283</f>
        <v>67.599999999999994</v>
      </c>
      <c r="H284">
        <f>[6]data!A283</f>
        <v>4.75</v>
      </c>
      <c r="I284">
        <f>[7]data!A283</f>
        <v>14.32</v>
      </c>
    </row>
    <row r="285" spans="1:9" x14ac:dyDescent="0.55000000000000004">
      <c r="A285">
        <v>2010</v>
      </c>
      <c r="B285">
        <v>284</v>
      </c>
      <c r="C285">
        <f>[1]data!A284</f>
        <v>21.22</v>
      </c>
      <c r="D285">
        <f>[2]data!A284</f>
        <v>16.09</v>
      </c>
      <c r="E285">
        <f>[3]data!A284</f>
        <v>18.41</v>
      </c>
      <c r="F285">
        <f>[4]data!A284</f>
        <v>1.1399999999999999</v>
      </c>
      <c r="G285">
        <f>[5]data!A284</f>
        <v>63.99</v>
      </c>
      <c r="H285">
        <f>[6]data!A284</f>
        <v>2.2999999999999998</v>
      </c>
      <c r="I285">
        <f>[7]data!A284</f>
        <v>15.15</v>
      </c>
    </row>
    <row r="286" spans="1:9" x14ac:dyDescent="0.55000000000000004">
      <c r="A286">
        <v>2010</v>
      </c>
      <c r="B286">
        <v>285</v>
      </c>
      <c r="C286">
        <f>[1]data!A285</f>
        <v>23.41</v>
      </c>
      <c r="D286">
        <f>[2]data!A285</f>
        <v>15.9</v>
      </c>
      <c r="E286">
        <f>[3]data!A285</f>
        <v>19.399999999999999</v>
      </c>
      <c r="F286">
        <f>[4]data!A285</f>
        <v>0.73</v>
      </c>
      <c r="G286">
        <f>[5]data!A285</f>
        <v>63.75</v>
      </c>
      <c r="H286">
        <f>[6]data!A285</f>
        <v>2.78</v>
      </c>
      <c r="I286">
        <f>[7]data!A285</f>
        <v>14.68</v>
      </c>
    </row>
    <row r="287" spans="1:9" x14ac:dyDescent="0.55000000000000004">
      <c r="A287">
        <v>2010</v>
      </c>
      <c r="B287">
        <v>286</v>
      </c>
      <c r="C287">
        <f>[1]data!A286</f>
        <v>24.09</v>
      </c>
      <c r="D287">
        <f>[2]data!A286</f>
        <v>17.3</v>
      </c>
      <c r="E287">
        <f>[3]data!A286</f>
        <v>19.989999999999998</v>
      </c>
      <c r="F287">
        <f>[4]data!A286</f>
        <v>1.96</v>
      </c>
      <c r="G287">
        <f>[5]data!A286</f>
        <v>69.48</v>
      </c>
      <c r="H287">
        <f>[6]data!A286</f>
        <v>2.59</v>
      </c>
      <c r="I287">
        <f>[7]data!A286</f>
        <v>10.33</v>
      </c>
    </row>
    <row r="288" spans="1:9" x14ac:dyDescent="0.55000000000000004">
      <c r="A288">
        <v>2010</v>
      </c>
      <c r="B288">
        <v>287</v>
      </c>
      <c r="C288">
        <f>[1]data!A287</f>
        <v>23.65</v>
      </c>
      <c r="D288">
        <f>[2]data!A287</f>
        <v>17.47</v>
      </c>
      <c r="E288">
        <f>[3]data!A287</f>
        <v>20</v>
      </c>
      <c r="F288">
        <f>[4]data!A287</f>
        <v>0</v>
      </c>
      <c r="G288">
        <f>[5]data!A287</f>
        <v>69.42</v>
      </c>
      <c r="H288">
        <f>[6]data!A287</f>
        <v>2.48</v>
      </c>
      <c r="I288">
        <f>[7]data!A287</f>
        <v>15.95</v>
      </c>
    </row>
    <row r="289" spans="1:9" x14ac:dyDescent="0.55000000000000004">
      <c r="A289">
        <v>2010</v>
      </c>
      <c r="B289">
        <v>288</v>
      </c>
      <c r="C289">
        <f>[1]data!A288</f>
        <v>23.31</v>
      </c>
      <c r="D289">
        <f>[2]data!A288</f>
        <v>17.510000000000002</v>
      </c>
      <c r="E289">
        <f>[3]data!A288</f>
        <v>19.940000000000001</v>
      </c>
      <c r="F289">
        <f>[4]data!A288</f>
        <v>0.01</v>
      </c>
      <c r="G289">
        <f>[5]data!A288</f>
        <v>72.06</v>
      </c>
      <c r="H289">
        <f>[6]data!A288</f>
        <v>2.16</v>
      </c>
      <c r="I289">
        <f>[7]data!A288</f>
        <v>12.79</v>
      </c>
    </row>
    <row r="290" spans="1:9" x14ac:dyDescent="0.55000000000000004">
      <c r="A290">
        <v>2010</v>
      </c>
      <c r="B290">
        <v>289</v>
      </c>
      <c r="C290">
        <f>[1]data!A289</f>
        <v>22.11</v>
      </c>
      <c r="D290">
        <f>[2]data!A289</f>
        <v>16.690000000000001</v>
      </c>
      <c r="E290">
        <f>[3]data!A289</f>
        <v>19.07</v>
      </c>
      <c r="F290">
        <f>[4]data!A289</f>
        <v>0.02</v>
      </c>
      <c r="G290">
        <f>[5]data!A289</f>
        <v>79.540000000000006</v>
      </c>
      <c r="H290">
        <f>[6]data!A289</f>
        <v>2.36</v>
      </c>
      <c r="I290">
        <f>[7]data!A289</f>
        <v>13.93</v>
      </c>
    </row>
    <row r="291" spans="1:9" x14ac:dyDescent="0.55000000000000004">
      <c r="A291">
        <v>2010</v>
      </c>
      <c r="B291">
        <v>290</v>
      </c>
      <c r="C291">
        <f>[1]data!A290</f>
        <v>22.75</v>
      </c>
      <c r="D291">
        <f>[2]data!A290</f>
        <v>15.73</v>
      </c>
      <c r="E291">
        <f>[3]data!A290</f>
        <v>18.86</v>
      </c>
      <c r="F291">
        <f>[4]data!A290</f>
        <v>0.02</v>
      </c>
      <c r="G291">
        <f>[5]data!A290</f>
        <v>63.59</v>
      </c>
      <c r="H291">
        <f>[6]data!A290</f>
        <v>3.15</v>
      </c>
      <c r="I291">
        <f>[7]data!A290</f>
        <v>12.97</v>
      </c>
    </row>
    <row r="292" spans="1:9" x14ac:dyDescent="0.55000000000000004">
      <c r="A292">
        <v>2010</v>
      </c>
      <c r="B292">
        <v>291</v>
      </c>
      <c r="C292">
        <f>[1]data!A291</f>
        <v>20.71</v>
      </c>
      <c r="D292">
        <f>[2]data!A291</f>
        <v>13.28</v>
      </c>
      <c r="E292">
        <f>[3]data!A291</f>
        <v>16.71</v>
      </c>
      <c r="F292">
        <f>[4]data!A291</f>
        <v>0</v>
      </c>
      <c r="G292">
        <f>[5]data!A291</f>
        <v>53.73</v>
      </c>
      <c r="H292">
        <f>[6]data!A291</f>
        <v>3.2</v>
      </c>
      <c r="I292">
        <f>[7]data!A291</f>
        <v>17.57</v>
      </c>
    </row>
    <row r="293" spans="1:9" x14ac:dyDescent="0.55000000000000004">
      <c r="A293">
        <v>2010</v>
      </c>
      <c r="B293">
        <v>292</v>
      </c>
      <c r="C293">
        <f>[1]data!A292</f>
        <v>20.2</v>
      </c>
      <c r="D293">
        <f>[2]data!A292</f>
        <v>14.91</v>
      </c>
      <c r="E293">
        <f>[3]data!A292</f>
        <v>16.79</v>
      </c>
      <c r="F293">
        <f>[4]data!A292</f>
        <v>0</v>
      </c>
      <c r="G293">
        <f>[5]data!A292</f>
        <v>55.49</v>
      </c>
      <c r="H293">
        <f>[6]data!A292</f>
        <v>1.73</v>
      </c>
      <c r="I293">
        <f>[7]data!A292</f>
        <v>17.170000000000002</v>
      </c>
    </row>
    <row r="294" spans="1:9" x14ac:dyDescent="0.55000000000000004">
      <c r="A294">
        <v>2010</v>
      </c>
      <c r="B294">
        <v>293</v>
      </c>
      <c r="C294">
        <f>[1]data!A293</f>
        <v>21.36</v>
      </c>
      <c r="D294">
        <f>[2]data!A293</f>
        <v>15.06</v>
      </c>
      <c r="E294">
        <f>[3]data!A293</f>
        <v>17.52</v>
      </c>
      <c r="F294">
        <f>[4]data!A293</f>
        <v>0</v>
      </c>
      <c r="G294">
        <f>[5]data!A293</f>
        <v>60.07</v>
      </c>
      <c r="H294">
        <f>[6]data!A293</f>
        <v>2.1</v>
      </c>
      <c r="I294">
        <f>[7]data!A293</f>
        <v>16.850000000000001</v>
      </c>
    </row>
    <row r="295" spans="1:9" x14ac:dyDescent="0.55000000000000004">
      <c r="A295">
        <v>2010</v>
      </c>
      <c r="B295">
        <v>294</v>
      </c>
      <c r="C295">
        <f>[1]data!A294</f>
        <v>20.32</v>
      </c>
      <c r="D295">
        <f>[2]data!A294</f>
        <v>14.08</v>
      </c>
      <c r="E295">
        <f>[3]data!A294</f>
        <v>16.87</v>
      </c>
      <c r="F295">
        <f>[4]data!A294</f>
        <v>0</v>
      </c>
      <c r="G295">
        <f>[5]data!A294</f>
        <v>75.48</v>
      </c>
      <c r="H295">
        <f>[6]data!A294</f>
        <v>3.44</v>
      </c>
      <c r="I295">
        <f>[7]data!A294</f>
        <v>15.8</v>
      </c>
    </row>
    <row r="296" spans="1:9" x14ac:dyDescent="0.55000000000000004">
      <c r="A296">
        <v>2010</v>
      </c>
      <c r="B296">
        <v>295</v>
      </c>
      <c r="C296">
        <f>[1]data!A295</f>
        <v>20.16</v>
      </c>
      <c r="D296">
        <f>[2]data!A295</f>
        <v>13.25</v>
      </c>
      <c r="E296">
        <f>[3]data!A295</f>
        <v>16.84</v>
      </c>
      <c r="F296">
        <f>[4]data!A295</f>
        <v>0</v>
      </c>
      <c r="G296">
        <f>[5]data!A295</f>
        <v>78.48</v>
      </c>
      <c r="H296">
        <f>[6]data!A295</f>
        <v>2.85</v>
      </c>
      <c r="I296">
        <f>[7]data!A295</f>
        <v>15.32</v>
      </c>
    </row>
    <row r="297" spans="1:9" x14ac:dyDescent="0.55000000000000004">
      <c r="A297">
        <v>2010</v>
      </c>
      <c r="B297">
        <v>296</v>
      </c>
      <c r="C297">
        <f>[1]data!A296</f>
        <v>20.36</v>
      </c>
      <c r="D297">
        <f>[2]data!A296</f>
        <v>15.79</v>
      </c>
      <c r="E297">
        <f>[3]data!A296</f>
        <v>17.64</v>
      </c>
      <c r="F297">
        <f>[4]data!A296</f>
        <v>0.23</v>
      </c>
      <c r="G297">
        <f>[5]data!A296</f>
        <v>78.39</v>
      </c>
      <c r="H297">
        <f>[6]data!A296</f>
        <v>1.58</v>
      </c>
      <c r="I297">
        <f>[7]data!A296</f>
        <v>9.58</v>
      </c>
    </row>
    <row r="298" spans="1:9" x14ac:dyDescent="0.55000000000000004">
      <c r="A298">
        <v>2010</v>
      </c>
      <c r="B298">
        <v>297</v>
      </c>
      <c r="C298">
        <f>[1]data!A297</f>
        <v>23.43</v>
      </c>
      <c r="D298">
        <f>[2]data!A297</f>
        <v>15.78</v>
      </c>
      <c r="E298">
        <f>[3]data!A297</f>
        <v>19.079999999999998</v>
      </c>
      <c r="F298">
        <f>[4]data!A297</f>
        <v>0.11</v>
      </c>
      <c r="G298">
        <f>[5]data!A297</f>
        <v>68.650000000000006</v>
      </c>
      <c r="H298">
        <f>[6]data!A297</f>
        <v>2.19</v>
      </c>
      <c r="I298">
        <f>[7]data!A297</f>
        <v>15.21</v>
      </c>
    </row>
    <row r="299" spans="1:9" x14ac:dyDescent="0.55000000000000004">
      <c r="A299">
        <v>2010</v>
      </c>
      <c r="B299">
        <v>298</v>
      </c>
      <c r="C299">
        <f>[1]data!A298</f>
        <v>21.85</v>
      </c>
      <c r="D299">
        <f>[2]data!A298</f>
        <v>14.6</v>
      </c>
      <c r="E299">
        <f>[3]data!A298</f>
        <v>18.53</v>
      </c>
      <c r="F299">
        <f>[4]data!A298</f>
        <v>0</v>
      </c>
      <c r="G299">
        <f>[5]data!A298</f>
        <v>61.81</v>
      </c>
      <c r="H299">
        <f>[6]data!A298</f>
        <v>3.71</v>
      </c>
      <c r="I299">
        <f>[7]data!A298</f>
        <v>12.68</v>
      </c>
    </row>
    <row r="300" spans="1:9" x14ac:dyDescent="0.55000000000000004">
      <c r="A300">
        <v>2010</v>
      </c>
      <c r="B300">
        <v>299</v>
      </c>
      <c r="C300">
        <f>[1]data!A299</f>
        <v>21.82</v>
      </c>
      <c r="D300">
        <f>[2]data!A299</f>
        <v>10.65</v>
      </c>
      <c r="E300">
        <f>[3]data!A299</f>
        <v>15.82</v>
      </c>
      <c r="F300">
        <f>[4]data!A299</f>
        <v>0</v>
      </c>
      <c r="G300">
        <f>[5]data!A299</f>
        <v>45.37</v>
      </c>
      <c r="H300">
        <f>[6]data!A299</f>
        <v>2.81</v>
      </c>
      <c r="I300">
        <f>[7]data!A299</f>
        <v>16.53</v>
      </c>
    </row>
    <row r="301" spans="1:9" x14ac:dyDescent="0.55000000000000004">
      <c r="A301">
        <v>2010</v>
      </c>
      <c r="B301">
        <v>300</v>
      </c>
      <c r="C301">
        <f>[1]data!A300</f>
        <v>20.149999999999999</v>
      </c>
      <c r="D301">
        <f>[2]data!A300</f>
        <v>15.06</v>
      </c>
      <c r="E301">
        <f>[3]data!A300</f>
        <v>16.96</v>
      </c>
      <c r="F301">
        <f>[4]data!A300</f>
        <v>0</v>
      </c>
      <c r="G301">
        <f>[5]data!A300</f>
        <v>50.27</v>
      </c>
      <c r="H301">
        <f>[6]data!A300</f>
        <v>1.25</v>
      </c>
      <c r="I301">
        <f>[7]data!A300</f>
        <v>15.97</v>
      </c>
    </row>
    <row r="302" spans="1:9" x14ac:dyDescent="0.55000000000000004">
      <c r="A302">
        <v>2010</v>
      </c>
      <c r="B302">
        <v>301</v>
      </c>
      <c r="C302">
        <f>[1]data!A301</f>
        <v>20.47</v>
      </c>
      <c r="D302">
        <f>[2]data!A301</f>
        <v>14.94</v>
      </c>
      <c r="E302">
        <f>[3]data!A301</f>
        <v>17.440000000000001</v>
      </c>
      <c r="F302">
        <f>[4]data!A301</f>
        <v>0</v>
      </c>
      <c r="G302">
        <f>[5]data!A301</f>
        <v>51.29</v>
      </c>
      <c r="H302">
        <f>[6]data!A301</f>
        <v>0.74</v>
      </c>
      <c r="I302">
        <f>[7]data!A301</f>
        <v>12.53</v>
      </c>
    </row>
    <row r="303" spans="1:9" x14ac:dyDescent="0.55000000000000004">
      <c r="A303">
        <v>2010</v>
      </c>
      <c r="B303">
        <v>302</v>
      </c>
      <c r="C303">
        <f>[1]data!A302</f>
        <v>21.96</v>
      </c>
      <c r="D303">
        <f>[2]data!A302</f>
        <v>15.02</v>
      </c>
      <c r="E303">
        <f>[3]data!A302</f>
        <v>18.04</v>
      </c>
      <c r="F303">
        <f>[4]data!A302</f>
        <v>0</v>
      </c>
      <c r="G303">
        <f>[5]data!A302</f>
        <v>62.34</v>
      </c>
      <c r="H303">
        <f>[6]data!A302</f>
        <v>2.88</v>
      </c>
      <c r="I303">
        <f>[7]data!A302</f>
        <v>12.69</v>
      </c>
    </row>
    <row r="304" spans="1:9" x14ac:dyDescent="0.55000000000000004">
      <c r="A304">
        <v>2010</v>
      </c>
      <c r="B304">
        <v>303</v>
      </c>
      <c r="C304">
        <f>[1]data!A303</f>
        <v>19.97</v>
      </c>
      <c r="D304">
        <f>[2]data!A303</f>
        <v>16</v>
      </c>
      <c r="E304">
        <f>[3]data!A303</f>
        <v>17.57</v>
      </c>
      <c r="F304">
        <f>[4]data!A303</f>
        <v>0.09</v>
      </c>
      <c r="G304">
        <f>[5]data!A303</f>
        <v>76.680000000000007</v>
      </c>
      <c r="H304">
        <f>[6]data!A303</f>
        <v>4.92</v>
      </c>
      <c r="I304">
        <f>[7]data!A303</f>
        <v>4.5199999999999996</v>
      </c>
    </row>
    <row r="305" spans="1:9" x14ac:dyDescent="0.55000000000000004">
      <c r="A305">
        <v>2010</v>
      </c>
      <c r="B305">
        <v>304</v>
      </c>
      <c r="C305">
        <f>[1]data!A304</f>
        <v>20.62</v>
      </c>
      <c r="D305">
        <f>[2]data!A304</f>
        <v>15.51</v>
      </c>
      <c r="E305">
        <f>[3]data!A304</f>
        <v>17.989999999999998</v>
      </c>
      <c r="F305">
        <f>[4]data!A304</f>
        <v>3.89</v>
      </c>
      <c r="G305">
        <f>[5]data!A304</f>
        <v>68.040000000000006</v>
      </c>
      <c r="H305">
        <f>[6]data!A304</f>
        <v>7.39</v>
      </c>
      <c r="I305">
        <f>[7]data!A304</f>
        <v>10.88</v>
      </c>
    </row>
    <row r="306" spans="1:9" x14ac:dyDescent="0.55000000000000004">
      <c r="A306">
        <v>2010</v>
      </c>
      <c r="B306">
        <v>305</v>
      </c>
      <c r="C306">
        <f>[1]data!A305</f>
        <v>21.55</v>
      </c>
      <c r="D306">
        <f>[2]data!A305</f>
        <v>13.51</v>
      </c>
      <c r="E306">
        <f>[3]data!A305</f>
        <v>17.03</v>
      </c>
      <c r="F306">
        <f>[4]data!A305</f>
        <v>0</v>
      </c>
      <c r="G306">
        <f>[5]data!A305</f>
        <v>61.73</v>
      </c>
      <c r="H306">
        <f>[6]data!A305</f>
        <v>4.41</v>
      </c>
      <c r="I306">
        <f>[7]data!A305</f>
        <v>13.01</v>
      </c>
    </row>
    <row r="307" spans="1:9" x14ac:dyDescent="0.55000000000000004">
      <c r="A307">
        <v>2010</v>
      </c>
      <c r="B307">
        <v>306</v>
      </c>
      <c r="C307">
        <f>[1]data!A306</f>
        <v>21.18</v>
      </c>
      <c r="D307">
        <f>[2]data!A306</f>
        <v>13.61</v>
      </c>
      <c r="E307">
        <f>[3]data!A306</f>
        <v>17.05</v>
      </c>
      <c r="F307">
        <f>[4]data!A306</f>
        <v>0</v>
      </c>
      <c r="G307">
        <f>[5]data!A306</f>
        <v>61.49</v>
      </c>
      <c r="H307">
        <f>[6]data!A306</f>
        <v>3.25</v>
      </c>
      <c r="I307">
        <f>[7]data!A306</f>
        <v>14.7</v>
      </c>
    </row>
    <row r="308" spans="1:9" x14ac:dyDescent="0.55000000000000004">
      <c r="A308">
        <v>2010</v>
      </c>
      <c r="B308">
        <v>307</v>
      </c>
      <c r="C308">
        <f>[1]data!A307</f>
        <v>21</v>
      </c>
      <c r="D308">
        <f>[2]data!A307</f>
        <v>14.01</v>
      </c>
      <c r="E308">
        <f>[3]data!A307</f>
        <v>16.86</v>
      </c>
      <c r="F308">
        <f>[4]data!A307</f>
        <v>0</v>
      </c>
      <c r="G308">
        <f>[5]data!A307</f>
        <v>67.900000000000006</v>
      </c>
      <c r="H308">
        <f>[6]data!A307</f>
        <v>1.87</v>
      </c>
      <c r="I308">
        <f>[7]data!A307</f>
        <v>14.41</v>
      </c>
    </row>
    <row r="309" spans="1:9" x14ac:dyDescent="0.55000000000000004">
      <c r="A309">
        <v>2010</v>
      </c>
      <c r="B309">
        <v>308</v>
      </c>
      <c r="C309">
        <f>[1]data!A308</f>
        <v>20.100000000000001</v>
      </c>
      <c r="D309">
        <f>[2]data!A308</f>
        <v>14.4</v>
      </c>
      <c r="E309">
        <f>[3]data!A308</f>
        <v>16.760000000000002</v>
      </c>
      <c r="F309">
        <f>[4]data!A308</f>
        <v>0</v>
      </c>
      <c r="G309">
        <f>[5]data!A308</f>
        <v>68.489999999999995</v>
      </c>
      <c r="H309">
        <f>[6]data!A308</f>
        <v>2.52</v>
      </c>
      <c r="I309">
        <f>[7]data!A308</f>
        <v>14.27</v>
      </c>
    </row>
    <row r="310" spans="1:9" x14ac:dyDescent="0.55000000000000004">
      <c r="A310">
        <v>2010</v>
      </c>
      <c r="B310">
        <v>309</v>
      </c>
      <c r="C310">
        <f>[1]data!A309</f>
        <v>19.54</v>
      </c>
      <c r="D310">
        <f>[2]data!A309</f>
        <v>14.17</v>
      </c>
      <c r="E310">
        <f>[3]data!A309</f>
        <v>16.5</v>
      </c>
      <c r="F310">
        <f>[4]data!A309</f>
        <v>0.19</v>
      </c>
      <c r="G310">
        <f>[5]data!A309</f>
        <v>75.37</v>
      </c>
      <c r="H310">
        <f>[6]data!A309</f>
        <v>3.89</v>
      </c>
      <c r="I310">
        <f>[7]data!A309</f>
        <v>8.1</v>
      </c>
    </row>
    <row r="311" spans="1:9" x14ac:dyDescent="0.55000000000000004">
      <c r="A311">
        <v>2010</v>
      </c>
      <c r="B311">
        <v>310</v>
      </c>
      <c r="C311">
        <f>[1]data!A310</f>
        <v>20.34</v>
      </c>
      <c r="D311">
        <f>[2]data!A310</f>
        <v>13.55</v>
      </c>
      <c r="E311">
        <f>[3]data!A310</f>
        <v>16.28</v>
      </c>
      <c r="F311">
        <f>[4]data!A310</f>
        <v>0.16</v>
      </c>
      <c r="G311">
        <f>[5]data!A310</f>
        <v>76.400000000000006</v>
      </c>
      <c r="H311">
        <f>[6]data!A310</f>
        <v>3.13</v>
      </c>
      <c r="I311">
        <f>[7]data!A310</f>
        <v>13.19</v>
      </c>
    </row>
    <row r="312" spans="1:9" x14ac:dyDescent="0.55000000000000004">
      <c r="A312">
        <v>2010</v>
      </c>
      <c r="B312">
        <v>311</v>
      </c>
      <c r="C312">
        <f>[1]data!A311</f>
        <v>21.42</v>
      </c>
      <c r="D312">
        <f>[2]data!A311</f>
        <v>13.55</v>
      </c>
      <c r="E312">
        <f>[3]data!A311</f>
        <v>16.899999999999999</v>
      </c>
      <c r="F312">
        <f>[4]data!A311</f>
        <v>0</v>
      </c>
      <c r="G312">
        <f>[5]data!A311</f>
        <v>70.099999999999994</v>
      </c>
      <c r="H312">
        <f>[6]data!A311</f>
        <v>3.62</v>
      </c>
      <c r="I312">
        <f>[7]data!A311</f>
        <v>10.69</v>
      </c>
    </row>
    <row r="313" spans="1:9" x14ac:dyDescent="0.55000000000000004">
      <c r="A313">
        <v>2010</v>
      </c>
      <c r="B313">
        <v>312</v>
      </c>
      <c r="C313">
        <f>[1]data!A312</f>
        <v>19.73</v>
      </c>
      <c r="D313">
        <f>[2]data!A312</f>
        <v>12.96</v>
      </c>
      <c r="E313">
        <f>[3]data!A312</f>
        <v>16.12</v>
      </c>
      <c r="F313">
        <f>[4]data!A312</f>
        <v>0.05</v>
      </c>
      <c r="G313">
        <f>[5]data!A312</f>
        <v>65.78</v>
      </c>
      <c r="H313">
        <f>[6]data!A312</f>
        <v>6.42</v>
      </c>
      <c r="I313">
        <f>[7]data!A312</f>
        <v>11.07</v>
      </c>
    </row>
    <row r="314" spans="1:9" x14ac:dyDescent="0.55000000000000004">
      <c r="A314">
        <v>2010</v>
      </c>
      <c r="B314">
        <v>313</v>
      </c>
      <c r="C314">
        <f>[1]data!A313</f>
        <v>21.32</v>
      </c>
      <c r="D314">
        <f>[2]data!A313</f>
        <v>14.3</v>
      </c>
      <c r="E314">
        <f>[3]data!A313</f>
        <v>17.75</v>
      </c>
      <c r="F314">
        <f>[4]data!A313</f>
        <v>0.22</v>
      </c>
      <c r="G314">
        <f>[5]data!A313</f>
        <v>64.25</v>
      </c>
      <c r="H314">
        <f>[6]data!A313</f>
        <v>8.14</v>
      </c>
      <c r="I314">
        <f>[7]data!A313</f>
        <v>9.49</v>
      </c>
    </row>
    <row r="315" spans="1:9" x14ac:dyDescent="0.55000000000000004">
      <c r="A315">
        <v>2010</v>
      </c>
      <c r="B315">
        <v>314</v>
      </c>
      <c r="C315">
        <f>[1]data!A314</f>
        <v>18.93</v>
      </c>
      <c r="D315">
        <f>[2]data!A314</f>
        <v>11.17</v>
      </c>
      <c r="E315">
        <f>[3]data!A314</f>
        <v>14.52</v>
      </c>
      <c r="F315">
        <f>[4]data!A314</f>
        <v>0.02</v>
      </c>
      <c r="G315">
        <f>[5]data!A314</f>
        <v>60.85</v>
      </c>
      <c r="H315">
        <f>[6]data!A314</f>
        <v>4.01</v>
      </c>
      <c r="I315">
        <f>[7]data!A314</f>
        <v>11.23</v>
      </c>
    </row>
    <row r="316" spans="1:9" x14ac:dyDescent="0.55000000000000004">
      <c r="A316">
        <v>2010</v>
      </c>
      <c r="B316">
        <v>315</v>
      </c>
      <c r="C316">
        <f>[1]data!A315</f>
        <v>18.739999999999998</v>
      </c>
      <c r="D316">
        <f>[2]data!A315</f>
        <v>10.87</v>
      </c>
      <c r="E316">
        <f>[3]data!A315</f>
        <v>14.54</v>
      </c>
      <c r="F316">
        <f>[4]data!A315</f>
        <v>0</v>
      </c>
      <c r="G316">
        <f>[5]data!A315</f>
        <v>61.31</v>
      </c>
      <c r="H316">
        <f>[6]data!A315</f>
        <v>2.56</v>
      </c>
      <c r="I316">
        <f>[7]data!A315</f>
        <v>13.14</v>
      </c>
    </row>
    <row r="317" spans="1:9" x14ac:dyDescent="0.55000000000000004">
      <c r="A317">
        <v>2010</v>
      </c>
      <c r="B317">
        <v>316</v>
      </c>
      <c r="C317">
        <f>[1]data!A316</f>
        <v>21.32</v>
      </c>
      <c r="D317">
        <f>[2]data!A316</f>
        <v>11.99</v>
      </c>
      <c r="E317">
        <f>[3]data!A316</f>
        <v>15.91</v>
      </c>
      <c r="F317">
        <f>[4]data!A316</f>
        <v>0</v>
      </c>
      <c r="G317">
        <f>[5]data!A316</f>
        <v>66.59</v>
      </c>
      <c r="H317">
        <f>[6]data!A316</f>
        <v>2.48</v>
      </c>
      <c r="I317">
        <f>[7]data!A316</f>
        <v>12.42</v>
      </c>
    </row>
    <row r="318" spans="1:9" x14ac:dyDescent="0.55000000000000004">
      <c r="A318">
        <v>2010</v>
      </c>
      <c r="B318">
        <v>317</v>
      </c>
      <c r="C318">
        <f>[1]data!A317</f>
        <v>20.84</v>
      </c>
      <c r="D318">
        <f>[2]data!A317</f>
        <v>14.06</v>
      </c>
      <c r="E318">
        <f>[3]data!A317</f>
        <v>16.350000000000001</v>
      </c>
      <c r="F318">
        <f>[4]data!A317</f>
        <v>0</v>
      </c>
      <c r="G318">
        <f>[5]data!A317</f>
        <v>72.28</v>
      </c>
      <c r="H318">
        <f>[6]data!A317</f>
        <v>2.38</v>
      </c>
      <c r="I318">
        <f>[7]data!A317</f>
        <v>12.72</v>
      </c>
    </row>
    <row r="319" spans="1:9" x14ac:dyDescent="0.55000000000000004">
      <c r="A319">
        <v>2010</v>
      </c>
      <c r="B319">
        <v>318</v>
      </c>
      <c r="C319">
        <f>[1]data!A318</f>
        <v>20.87</v>
      </c>
      <c r="D319">
        <f>[2]data!A318</f>
        <v>12.79</v>
      </c>
      <c r="E319">
        <f>[3]data!A318</f>
        <v>16.190000000000001</v>
      </c>
      <c r="F319">
        <f>[4]data!A318</f>
        <v>0</v>
      </c>
      <c r="G319">
        <f>[5]data!A318</f>
        <v>74.25</v>
      </c>
      <c r="H319">
        <f>[6]data!A318</f>
        <v>4.03</v>
      </c>
      <c r="I319">
        <f>[7]data!A318</f>
        <v>12.61</v>
      </c>
    </row>
    <row r="320" spans="1:9" x14ac:dyDescent="0.55000000000000004">
      <c r="A320">
        <v>2010</v>
      </c>
      <c r="B320">
        <v>319</v>
      </c>
      <c r="C320">
        <f>[1]data!A319</f>
        <v>17.97</v>
      </c>
      <c r="D320">
        <f>[2]data!A319</f>
        <v>10.56</v>
      </c>
      <c r="E320">
        <f>[3]data!A319</f>
        <v>14.07</v>
      </c>
      <c r="F320">
        <f>[4]data!A319</f>
        <v>0.01</v>
      </c>
      <c r="G320">
        <f>[5]data!A319</f>
        <v>59.84</v>
      </c>
      <c r="H320">
        <f>[6]data!A319</f>
        <v>3.71</v>
      </c>
      <c r="I320">
        <f>[7]data!A319</f>
        <v>13.27</v>
      </c>
    </row>
    <row r="321" spans="1:9" x14ac:dyDescent="0.55000000000000004">
      <c r="A321">
        <v>2010</v>
      </c>
      <c r="B321">
        <v>320</v>
      </c>
      <c r="C321">
        <f>[1]data!A320</f>
        <v>17.57</v>
      </c>
      <c r="D321">
        <f>[2]data!A320</f>
        <v>8.9</v>
      </c>
      <c r="E321">
        <f>[3]data!A320</f>
        <v>12.91</v>
      </c>
      <c r="F321">
        <f>[4]data!A320</f>
        <v>0</v>
      </c>
      <c r="G321">
        <f>[5]data!A320</f>
        <v>64.75</v>
      </c>
      <c r="H321">
        <f>[6]data!A320</f>
        <v>3.15</v>
      </c>
      <c r="I321">
        <f>[7]data!A320</f>
        <v>12.29</v>
      </c>
    </row>
    <row r="322" spans="1:9" x14ac:dyDescent="0.55000000000000004">
      <c r="A322">
        <v>2010</v>
      </c>
      <c r="B322">
        <v>321</v>
      </c>
      <c r="C322">
        <f>[1]data!A321</f>
        <v>16.18</v>
      </c>
      <c r="D322">
        <f>[2]data!A321</f>
        <v>10.66</v>
      </c>
      <c r="E322">
        <f>[3]data!A321</f>
        <v>13.2</v>
      </c>
      <c r="F322">
        <f>[4]data!A321</f>
        <v>0.3</v>
      </c>
      <c r="G322">
        <f>[5]data!A321</f>
        <v>71.099999999999994</v>
      </c>
      <c r="H322">
        <f>[6]data!A321</f>
        <v>2.71</v>
      </c>
      <c r="I322">
        <f>[7]data!A321</f>
        <v>4.0199999999999996</v>
      </c>
    </row>
    <row r="323" spans="1:9" x14ac:dyDescent="0.55000000000000004">
      <c r="A323">
        <v>2010</v>
      </c>
      <c r="B323">
        <v>322</v>
      </c>
      <c r="C323">
        <f>[1]data!A322</f>
        <v>17.64</v>
      </c>
      <c r="D323">
        <f>[2]data!A322</f>
        <v>9.34</v>
      </c>
      <c r="E323">
        <f>[3]data!A322</f>
        <v>12.99</v>
      </c>
      <c r="F323">
        <f>[4]data!A322</f>
        <v>0</v>
      </c>
      <c r="G323">
        <f>[5]data!A322</f>
        <v>66.53</v>
      </c>
      <c r="H323">
        <f>[6]data!A322</f>
        <v>2.71</v>
      </c>
      <c r="I323">
        <f>[7]data!A322</f>
        <v>11.81</v>
      </c>
    </row>
    <row r="324" spans="1:9" x14ac:dyDescent="0.55000000000000004">
      <c r="A324">
        <v>2010</v>
      </c>
      <c r="B324">
        <v>323</v>
      </c>
      <c r="C324">
        <f>[1]data!A323</f>
        <v>16.34</v>
      </c>
      <c r="D324">
        <f>[2]data!A323</f>
        <v>12.07</v>
      </c>
      <c r="E324">
        <f>[3]data!A323</f>
        <v>13.58</v>
      </c>
      <c r="F324">
        <f>[4]data!A323</f>
        <v>0</v>
      </c>
      <c r="G324">
        <f>[5]data!A323</f>
        <v>71.819999999999993</v>
      </c>
      <c r="H324">
        <f>[6]data!A323</f>
        <v>2.14</v>
      </c>
      <c r="I324">
        <f>[7]data!A323</f>
        <v>6.75</v>
      </c>
    </row>
    <row r="325" spans="1:9" x14ac:dyDescent="0.55000000000000004">
      <c r="A325">
        <v>2010</v>
      </c>
      <c r="B325">
        <v>324</v>
      </c>
      <c r="C325">
        <f>[1]data!A324</f>
        <v>19.829999999999998</v>
      </c>
      <c r="D325">
        <f>[2]data!A324</f>
        <v>11.14</v>
      </c>
      <c r="E325">
        <f>[3]data!A324</f>
        <v>14.7</v>
      </c>
      <c r="F325">
        <f>[4]data!A324</f>
        <v>0.02</v>
      </c>
      <c r="G325">
        <f>[5]data!A324</f>
        <v>79.56</v>
      </c>
      <c r="H325">
        <f>[6]data!A324</f>
        <v>4.6399999999999997</v>
      </c>
      <c r="I325">
        <f>[7]data!A324</f>
        <v>10.75</v>
      </c>
    </row>
    <row r="326" spans="1:9" x14ac:dyDescent="0.55000000000000004">
      <c r="A326">
        <v>2010</v>
      </c>
      <c r="B326">
        <v>325</v>
      </c>
      <c r="C326">
        <f>[1]data!A325</f>
        <v>17.329999999999998</v>
      </c>
      <c r="D326">
        <f>[2]data!A325</f>
        <v>9.68</v>
      </c>
      <c r="E326">
        <f>[3]data!A325</f>
        <v>13.01</v>
      </c>
      <c r="F326">
        <f>[4]data!A325</f>
        <v>0</v>
      </c>
      <c r="G326">
        <f>[5]data!A325</f>
        <v>65.14</v>
      </c>
      <c r="H326">
        <f>[6]data!A325</f>
        <v>4.1900000000000004</v>
      </c>
      <c r="I326">
        <f>[7]data!A325</f>
        <v>10.9</v>
      </c>
    </row>
    <row r="327" spans="1:9" x14ac:dyDescent="0.55000000000000004">
      <c r="A327">
        <v>2010</v>
      </c>
      <c r="B327">
        <v>326</v>
      </c>
      <c r="C327">
        <f>[1]data!A326</f>
        <v>16.989999999999998</v>
      </c>
      <c r="D327">
        <f>[2]data!A326</f>
        <v>9.5500000000000007</v>
      </c>
      <c r="E327">
        <f>[3]data!A326</f>
        <v>12.47</v>
      </c>
      <c r="F327">
        <f>[4]data!A326</f>
        <v>0</v>
      </c>
      <c r="G327">
        <f>[5]data!A326</f>
        <v>62.71</v>
      </c>
      <c r="H327">
        <f>[6]data!A326</f>
        <v>3.52</v>
      </c>
      <c r="I327">
        <f>[7]data!A326</f>
        <v>11.8</v>
      </c>
    </row>
    <row r="328" spans="1:9" x14ac:dyDescent="0.55000000000000004">
      <c r="A328">
        <v>2010</v>
      </c>
      <c r="B328">
        <v>327</v>
      </c>
      <c r="C328">
        <f>[1]data!A327</f>
        <v>17.32</v>
      </c>
      <c r="D328">
        <f>[2]data!A327</f>
        <v>9.08</v>
      </c>
      <c r="E328">
        <f>[3]data!A327</f>
        <v>12.64</v>
      </c>
      <c r="F328">
        <f>[4]data!A327</f>
        <v>0.02</v>
      </c>
      <c r="G328">
        <f>[5]data!A327</f>
        <v>67.900000000000006</v>
      </c>
      <c r="H328">
        <f>[6]data!A327</f>
        <v>1.91</v>
      </c>
      <c r="I328">
        <f>[7]data!A327</f>
        <v>7.61</v>
      </c>
    </row>
    <row r="329" spans="1:9" x14ac:dyDescent="0.55000000000000004">
      <c r="A329">
        <v>2010</v>
      </c>
      <c r="B329">
        <v>328</v>
      </c>
      <c r="C329">
        <f>[1]data!A328</f>
        <v>17.29</v>
      </c>
      <c r="D329">
        <f>[2]data!A328</f>
        <v>12.35</v>
      </c>
      <c r="E329">
        <f>[3]data!A328</f>
        <v>14.4</v>
      </c>
      <c r="F329">
        <f>[4]data!A328</f>
        <v>0.92</v>
      </c>
      <c r="G329">
        <f>[5]data!A328</f>
        <v>86.39</v>
      </c>
      <c r="H329">
        <f>[6]data!A328</f>
        <v>1.0900000000000001</v>
      </c>
      <c r="I329">
        <f>[7]data!A328</f>
        <v>8.76</v>
      </c>
    </row>
    <row r="330" spans="1:9" x14ac:dyDescent="0.55000000000000004">
      <c r="A330">
        <v>2010</v>
      </c>
      <c r="B330">
        <v>329</v>
      </c>
      <c r="C330">
        <f>[1]data!A329</f>
        <v>17.87</v>
      </c>
      <c r="D330">
        <f>[2]data!A329</f>
        <v>12.96</v>
      </c>
      <c r="E330">
        <f>[3]data!A329</f>
        <v>14.71</v>
      </c>
      <c r="F330">
        <f>[4]data!A329</f>
        <v>1.94</v>
      </c>
      <c r="G330">
        <f>[5]data!A329</f>
        <v>89.22</v>
      </c>
      <c r="H330">
        <f>[6]data!A329</f>
        <v>1.88</v>
      </c>
      <c r="I330">
        <f>[7]data!A329</f>
        <v>5.34</v>
      </c>
    </row>
    <row r="331" spans="1:9" x14ac:dyDescent="0.55000000000000004">
      <c r="A331">
        <v>2010</v>
      </c>
      <c r="B331">
        <v>330</v>
      </c>
      <c r="C331">
        <f>[1]data!A330</f>
        <v>12.89</v>
      </c>
      <c r="D331">
        <f>[2]data!A330</f>
        <v>11.2</v>
      </c>
      <c r="E331">
        <f>[3]data!A330</f>
        <v>11.92</v>
      </c>
      <c r="F331">
        <f>[4]data!A330</f>
        <v>0.83</v>
      </c>
      <c r="G331">
        <f>[5]data!A330</f>
        <v>71.48</v>
      </c>
      <c r="H331">
        <f>[6]data!A330</f>
        <v>4.96</v>
      </c>
      <c r="I331">
        <f>[7]data!A330</f>
        <v>4.1900000000000004</v>
      </c>
    </row>
    <row r="332" spans="1:9" x14ac:dyDescent="0.55000000000000004">
      <c r="A332">
        <v>2010</v>
      </c>
      <c r="B332">
        <v>331</v>
      </c>
      <c r="C332">
        <f>[1]data!A331</f>
        <v>11.34</v>
      </c>
      <c r="D332">
        <f>[2]data!A331</f>
        <v>8.7799999999999994</v>
      </c>
      <c r="E332">
        <f>[3]data!A331</f>
        <v>10.220000000000001</v>
      </c>
      <c r="F332">
        <f>[4]data!A331</f>
        <v>22.38</v>
      </c>
      <c r="G332">
        <f>[5]data!A331</f>
        <v>89.1</v>
      </c>
      <c r="H332">
        <f>[6]data!A331</f>
        <v>5.64</v>
      </c>
      <c r="I332">
        <f>[7]data!A331</f>
        <v>2.99</v>
      </c>
    </row>
    <row r="333" spans="1:9" x14ac:dyDescent="0.55000000000000004">
      <c r="A333">
        <v>2010</v>
      </c>
      <c r="B333">
        <v>332</v>
      </c>
      <c r="C333">
        <f>[1]data!A332</f>
        <v>15.89</v>
      </c>
      <c r="D333">
        <f>[2]data!A332</f>
        <v>7.92</v>
      </c>
      <c r="E333">
        <f>[3]data!A332</f>
        <v>11.14</v>
      </c>
      <c r="F333">
        <f>[4]data!A332</f>
        <v>1.01</v>
      </c>
      <c r="G333">
        <f>[5]data!A332</f>
        <v>67.239999999999995</v>
      </c>
      <c r="H333">
        <f>[6]data!A332</f>
        <v>3.15</v>
      </c>
      <c r="I333">
        <f>[7]data!A332</f>
        <v>10.81</v>
      </c>
    </row>
    <row r="334" spans="1:9" x14ac:dyDescent="0.55000000000000004">
      <c r="A334">
        <v>2010</v>
      </c>
      <c r="B334">
        <v>333</v>
      </c>
      <c r="C334">
        <f>[1]data!A333</f>
        <v>9.81</v>
      </c>
      <c r="D334">
        <f>[2]data!A333</f>
        <v>8.64</v>
      </c>
      <c r="E334">
        <f>[3]data!A333</f>
        <v>9.14</v>
      </c>
      <c r="F334">
        <f>[4]data!A333</f>
        <v>19.350000000000001</v>
      </c>
      <c r="G334">
        <f>[5]data!A333</f>
        <v>84.24</v>
      </c>
      <c r="H334">
        <f>[6]data!A333</f>
        <v>4.1399999999999997</v>
      </c>
      <c r="I334">
        <f>[7]data!A333</f>
        <v>2.27</v>
      </c>
    </row>
    <row r="335" spans="1:9" x14ac:dyDescent="0.55000000000000004">
      <c r="A335">
        <v>2010</v>
      </c>
      <c r="B335">
        <v>334</v>
      </c>
      <c r="C335">
        <f>[1]data!A334</f>
        <v>13.54</v>
      </c>
      <c r="D335">
        <f>[2]data!A334</f>
        <v>9.1</v>
      </c>
      <c r="E335">
        <f>[3]data!A334</f>
        <v>11.35</v>
      </c>
      <c r="F335">
        <f>[4]data!A334</f>
        <v>5.99</v>
      </c>
      <c r="G335">
        <f>[5]data!A334</f>
        <v>84.83</v>
      </c>
      <c r="H335">
        <f>[6]data!A334</f>
        <v>2.69</v>
      </c>
      <c r="I335">
        <f>[7]data!A334</f>
        <v>3.28</v>
      </c>
    </row>
    <row r="336" spans="1:9" x14ac:dyDescent="0.55000000000000004">
      <c r="A336">
        <v>2010</v>
      </c>
      <c r="B336">
        <v>335</v>
      </c>
      <c r="C336">
        <f>[1]data!A335</f>
        <v>15.21</v>
      </c>
      <c r="D336">
        <f>[2]data!A335</f>
        <v>9.65</v>
      </c>
      <c r="E336">
        <f>[3]data!A335</f>
        <v>11.75</v>
      </c>
      <c r="F336">
        <f>[4]data!A335</f>
        <v>0.22</v>
      </c>
      <c r="G336">
        <f>[5]data!A335</f>
        <v>73.5</v>
      </c>
      <c r="H336">
        <f>[6]data!A335</f>
        <v>5.32</v>
      </c>
      <c r="I336">
        <f>[7]data!A335</f>
        <v>8.93</v>
      </c>
    </row>
    <row r="337" spans="1:9" x14ac:dyDescent="0.55000000000000004">
      <c r="A337">
        <v>2010</v>
      </c>
      <c r="B337">
        <v>336</v>
      </c>
      <c r="C337">
        <f>[1]data!A336</f>
        <v>15.85</v>
      </c>
      <c r="D337">
        <f>[2]data!A336</f>
        <v>7.09</v>
      </c>
      <c r="E337">
        <f>[3]data!A336</f>
        <v>11.74</v>
      </c>
      <c r="F337">
        <f>[4]data!A336</f>
        <v>0.36</v>
      </c>
      <c r="G337">
        <f>[5]data!A336</f>
        <v>67.92</v>
      </c>
      <c r="H337">
        <f>[6]data!A336</f>
        <v>4.47</v>
      </c>
      <c r="I337">
        <f>[7]data!A336</f>
        <v>9.76</v>
      </c>
    </row>
    <row r="338" spans="1:9" x14ac:dyDescent="0.55000000000000004">
      <c r="A338">
        <v>2010</v>
      </c>
      <c r="B338">
        <v>337</v>
      </c>
      <c r="C338">
        <f>[1]data!A337</f>
        <v>12.62</v>
      </c>
      <c r="D338">
        <f>[2]data!A337</f>
        <v>6.03</v>
      </c>
      <c r="E338">
        <f>[3]data!A337</f>
        <v>8.7899999999999991</v>
      </c>
      <c r="F338">
        <f>[4]data!A337</f>
        <v>0.02</v>
      </c>
      <c r="G338">
        <f>[5]data!A337</f>
        <v>60.79</v>
      </c>
      <c r="H338">
        <f>[6]data!A337</f>
        <v>4.03</v>
      </c>
      <c r="I338">
        <f>[7]data!A337</f>
        <v>11</v>
      </c>
    </row>
    <row r="339" spans="1:9" x14ac:dyDescent="0.55000000000000004">
      <c r="A339">
        <v>2010</v>
      </c>
      <c r="B339">
        <v>338</v>
      </c>
      <c r="C339">
        <f>[1]data!A338</f>
        <v>11.34</v>
      </c>
      <c r="D339">
        <f>[2]data!A338</f>
        <v>5.28</v>
      </c>
      <c r="E339">
        <f>[3]data!A338</f>
        <v>8.35</v>
      </c>
      <c r="F339">
        <f>[4]data!A338</f>
        <v>0</v>
      </c>
      <c r="G339">
        <f>[5]data!A338</f>
        <v>69.72</v>
      </c>
      <c r="H339">
        <f>[6]data!A338</f>
        <v>3.76</v>
      </c>
      <c r="I339">
        <f>[7]data!A338</f>
        <v>10.14</v>
      </c>
    </row>
    <row r="340" spans="1:9" x14ac:dyDescent="0.55000000000000004">
      <c r="A340">
        <v>2010</v>
      </c>
      <c r="B340">
        <v>339</v>
      </c>
      <c r="C340">
        <f>[1]data!A339</f>
        <v>14.31</v>
      </c>
      <c r="D340">
        <f>[2]data!A339</f>
        <v>9.06</v>
      </c>
      <c r="E340">
        <f>[3]data!A339</f>
        <v>11.39</v>
      </c>
      <c r="F340">
        <f>[4]data!A339</f>
        <v>0</v>
      </c>
      <c r="G340">
        <f>[5]data!A339</f>
        <v>76</v>
      </c>
      <c r="H340">
        <f>[6]data!A339</f>
        <v>2.17</v>
      </c>
      <c r="I340">
        <f>[7]data!A339</f>
        <v>6.12</v>
      </c>
    </row>
    <row r="341" spans="1:9" x14ac:dyDescent="0.55000000000000004">
      <c r="A341">
        <v>2010</v>
      </c>
      <c r="B341">
        <v>340</v>
      </c>
      <c r="C341">
        <f>[1]data!A340</f>
        <v>19.079999999999998</v>
      </c>
      <c r="D341">
        <f>[2]data!A340</f>
        <v>12.39</v>
      </c>
      <c r="E341">
        <f>[3]data!A340</f>
        <v>15.48</v>
      </c>
      <c r="F341">
        <f>[4]data!A340</f>
        <v>0.19</v>
      </c>
      <c r="G341">
        <f>[5]data!A340</f>
        <v>85.94</v>
      </c>
      <c r="H341">
        <f>[6]data!A340</f>
        <v>4.58</v>
      </c>
      <c r="I341">
        <f>[7]data!A340</f>
        <v>9</v>
      </c>
    </row>
    <row r="342" spans="1:9" x14ac:dyDescent="0.55000000000000004">
      <c r="A342">
        <v>2010</v>
      </c>
      <c r="B342">
        <v>341</v>
      </c>
      <c r="C342">
        <f>[1]data!A341</f>
        <v>19.75</v>
      </c>
      <c r="D342">
        <f>[2]data!A341</f>
        <v>14.24</v>
      </c>
      <c r="E342">
        <f>[3]data!A341</f>
        <v>16.100000000000001</v>
      </c>
      <c r="F342">
        <f>[4]data!A341</f>
        <v>0.11</v>
      </c>
      <c r="G342">
        <f>[5]data!A341</f>
        <v>86.77</v>
      </c>
      <c r="H342">
        <f>[6]data!A341</f>
        <v>3.21</v>
      </c>
      <c r="I342">
        <f>[7]data!A341</f>
        <v>9.2899999999999991</v>
      </c>
    </row>
    <row r="343" spans="1:9" x14ac:dyDescent="0.55000000000000004">
      <c r="A343">
        <v>2010</v>
      </c>
      <c r="B343">
        <v>342</v>
      </c>
      <c r="C343">
        <f>[1]data!A342</f>
        <v>20.02</v>
      </c>
      <c r="D343">
        <f>[2]data!A342</f>
        <v>14.31</v>
      </c>
      <c r="E343">
        <f>[3]data!A342</f>
        <v>16.71</v>
      </c>
      <c r="F343">
        <f>[4]data!A342</f>
        <v>0.19</v>
      </c>
      <c r="G343">
        <f>[5]data!A342</f>
        <v>82.13</v>
      </c>
      <c r="H343">
        <f>[6]data!A342</f>
        <v>2.4700000000000002</v>
      </c>
      <c r="I343">
        <f>[7]data!A342</f>
        <v>8.44</v>
      </c>
    </row>
    <row r="344" spans="1:9" x14ac:dyDescent="0.55000000000000004">
      <c r="A344">
        <v>2010</v>
      </c>
      <c r="B344">
        <v>343</v>
      </c>
      <c r="C344">
        <f>[1]data!A343</f>
        <v>20.079999999999998</v>
      </c>
      <c r="D344">
        <f>[2]data!A343</f>
        <v>15.35</v>
      </c>
      <c r="E344">
        <f>[3]data!A343</f>
        <v>17.100000000000001</v>
      </c>
      <c r="F344">
        <f>[4]data!A343</f>
        <v>0.01</v>
      </c>
      <c r="G344">
        <f>[5]data!A343</f>
        <v>76.69</v>
      </c>
      <c r="H344">
        <f>[6]data!A343</f>
        <v>2.3199999999999998</v>
      </c>
      <c r="I344">
        <f>[7]data!A343</f>
        <v>9.74</v>
      </c>
    </row>
    <row r="345" spans="1:9" x14ac:dyDescent="0.55000000000000004">
      <c r="A345">
        <v>2010</v>
      </c>
      <c r="B345">
        <v>344</v>
      </c>
      <c r="C345">
        <f>[1]data!A344</f>
        <v>15.48</v>
      </c>
      <c r="D345">
        <f>[2]data!A344</f>
        <v>12.23</v>
      </c>
      <c r="E345">
        <f>[3]data!A344</f>
        <v>14.39</v>
      </c>
      <c r="F345">
        <f>[4]data!A344</f>
        <v>0.34</v>
      </c>
      <c r="G345">
        <f>[5]data!A344</f>
        <v>85.34</v>
      </c>
      <c r="H345">
        <f>[6]data!A344</f>
        <v>6.8</v>
      </c>
      <c r="I345">
        <f>[7]data!A344</f>
        <v>4.41</v>
      </c>
    </row>
    <row r="346" spans="1:9" x14ac:dyDescent="0.55000000000000004">
      <c r="A346">
        <v>2010</v>
      </c>
      <c r="B346">
        <v>345</v>
      </c>
      <c r="C346">
        <f>[1]data!A345</f>
        <v>15.82</v>
      </c>
      <c r="D346">
        <f>[2]data!A345</f>
        <v>10.85</v>
      </c>
      <c r="E346">
        <f>[3]data!A345</f>
        <v>12.75</v>
      </c>
      <c r="F346">
        <f>[4]data!A345</f>
        <v>0</v>
      </c>
      <c r="G346">
        <f>[5]data!A345</f>
        <v>77.66</v>
      </c>
      <c r="H346">
        <f>[6]data!A345</f>
        <v>4.54</v>
      </c>
      <c r="I346">
        <f>[7]data!A345</f>
        <v>8.73</v>
      </c>
    </row>
    <row r="347" spans="1:9" x14ac:dyDescent="0.55000000000000004">
      <c r="A347">
        <v>2010</v>
      </c>
      <c r="B347">
        <v>346</v>
      </c>
      <c r="C347">
        <f>[1]data!A346</f>
        <v>16.53</v>
      </c>
      <c r="D347">
        <f>[2]data!A346</f>
        <v>11.04</v>
      </c>
      <c r="E347">
        <f>[3]data!A346</f>
        <v>13.34</v>
      </c>
      <c r="F347">
        <f>[4]data!A346</f>
        <v>0</v>
      </c>
      <c r="G347">
        <f>[5]data!A346</f>
        <v>71.16</v>
      </c>
      <c r="H347">
        <f>[6]data!A346</f>
        <v>1.69</v>
      </c>
      <c r="I347">
        <f>[7]data!A346</f>
        <v>7.97</v>
      </c>
    </row>
    <row r="348" spans="1:9" x14ac:dyDescent="0.55000000000000004">
      <c r="A348">
        <v>2010</v>
      </c>
      <c r="B348">
        <v>347</v>
      </c>
      <c r="C348">
        <f>[1]data!A347</f>
        <v>15.88</v>
      </c>
      <c r="D348">
        <f>[2]data!A347</f>
        <v>12.23</v>
      </c>
      <c r="E348">
        <f>[3]data!A347</f>
        <v>13.71</v>
      </c>
      <c r="F348">
        <f>[4]data!A347</f>
        <v>0.02</v>
      </c>
      <c r="G348">
        <f>[5]data!A347</f>
        <v>80.12</v>
      </c>
      <c r="H348">
        <f>[6]data!A347</f>
        <v>3.15</v>
      </c>
      <c r="I348">
        <f>[7]data!A347</f>
        <v>5.19</v>
      </c>
    </row>
    <row r="349" spans="1:9" x14ac:dyDescent="0.55000000000000004">
      <c r="A349">
        <v>2010</v>
      </c>
      <c r="B349">
        <v>348</v>
      </c>
      <c r="C349">
        <f>[1]data!A348</f>
        <v>17.23</v>
      </c>
      <c r="D349">
        <f>[2]data!A348</f>
        <v>11.93</v>
      </c>
      <c r="E349">
        <f>[3]data!A348</f>
        <v>13.72</v>
      </c>
      <c r="F349">
        <f>[4]data!A348</f>
        <v>7.0000000000000007E-2</v>
      </c>
      <c r="G349">
        <f>[5]data!A348</f>
        <v>82.65</v>
      </c>
      <c r="H349">
        <f>[6]data!A348</f>
        <v>1.67</v>
      </c>
      <c r="I349">
        <f>[7]data!A348</f>
        <v>6.5</v>
      </c>
    </row>
    <row r="350" spans="1:9" x14ac:dyDescent="0.55000000000000004">
      <c r="A350">
        <v>2010</v>
      </c>
      <c r="B350">
        <v>349</v>
      </c>
      <c r="C350">
        <f>[1]data!A349</f>
        <v>12.14</v>
      </c>
      <c r="D350">
        <f>[2]data!A349</f>
        <v>7.52</v>
      </c>
      <c r="E350">
        <f>[3]data!A349</f>
        <v>9.7100000000000009</v>
      </c>
      <c r="F350">
        <f>[4]data!A349</f>
        <v>0</v>
      </c>
      <c r="G350">
        <f>[5]data!A349</f>
        <v>57.4</v>
      </c>
      <c r="H350">
        <f>[6]data!A349</f>
        <v>5.15</v>
      </c>
      <c r="I350">
        <f>[7]data!A349</f>
        <v>10.58</v>
      </c>
    </row>
    <row r="351" spans="1:9" x14ac:dyDescent="0.55000000000000004">
      <c r="A351">
        <v>2010</v>
      </c>
      <c r="B351">
        <v>350</v>
      </c>
      <c r="C351">
        <f>[1]data!A350</f>
        <v>9.98</v>
      </c>
      <c r="D351">
        <f>[2]data!A350</f>
        <v>4.22</v>
      </c>
      <c r="E351">
        <f>[3]data!A350</f>
        <v>7.04</v>
      </c>
      <c r="F351">
        <f>[4]data!A350</f>
        <v>0</v>
      </c>
      <c r="G351">
        <f>[5]data!A350</f>
        <v>50.21</v>
      </c>
      <c r="H351">
        <f>[6]data!A350</f>
        <v>3.33</v>
      </c>
      <c r="I351">
        <f>[7]data!A350</f>
        <v>10.47</v>
      </c>
    </row>
    <row r="352" spans="1:9" x14ac:dyDescent="0.55000000000000004">
      <c r="A352">
        <v>2010</v>
      </c>
      <c r="B352">
        <v>351</v>
      </c>
      <c r="C352">
        <f>[1]data!A351</f>
        <v>13.02</v>
      </c>
      <c r="D352">
        <f>[2]data!A351</f>
        <v>6.16</v>
      </c>
      <c r="E352">
        <f>[3]data!A351</f>
        <v>9.48</v>
      </c>
      <c r="F352">
        <f>[4]data!A351</f>
        <v>0.11</v>
      </c>
      <c r="G352">
        <f>[5]data!A351</f>
        <v>55.51</v>
      </c>
      <c r="H352">
        <f>[6]data!A351</f>
        <v>1.95</v>
      </c>
      <c r="I352">
        <f>[7]data!A351</f>
        <v>9.94</v>
      </c>
    </row>
    <row r="353" spans="1:9" x14ac:dyDescent="0.55000000000000004">
      <c r="A353">
        <v>2010</v>
      </c>
      <c r="B353">
        <v>352</v>
      </c>
      <c r="C353">
        <f>[1]data!A352</f>
        <v>14.01</v>
      </c>
      <c r="D353">
        <f>[2]data!A352</f>
        <v>10.64</v>
      </c>
      <c r="E353">
        <f>[3]data!A352</f>
        <v>12.34</v>
      </c>
      <c r="F353">
        <f>[4]data!A352</f>
        <v>3.87</v>
      </c>
      <c r="G353">
        <f>[5]data!A352</f>
        <v>84.98</v>
      </c>
      <c r="H353">
        <f>[6]data!A352</f>
        <v>1.98</v>
      </c>
      <c r="I353">
        <f>[7]data!A352</f>
        <v>3.08</v>
      </c>
    </row>
    <row r="354" spans="1:9" x14ac:dyDescent="0.55000000000000004">
      <c r="A354">
        <v>2010</v>
      </c>
      <c r="B354">
        <v>353</v>
      </c>
      <c r="C354">
        <f>[1]data!A353</f>
        <v>18.59</v>
      </c>
      <c r="D354">
        <f>[2]data!A353</f>
        <v>11.61</v>
      </c>
      <c r="E354">
        <f>[3]data!A353</f>
        <v>14.63</v>
      </c>
      <c r="F354">
        <f>[4]data!A353</f>
        <v>19.64</v>
      </c>
      <c r="G354">
        <f>[5]data!A353</f>
        <v>85.54</v>
      </c>
      <c r="H354">
        <f>[6]data!A353</f>
        <v>5.16</v>
      </c>
      <c r="I354">
        <f>[7]data!A353</f>
        <v>5.38</v>
      </c>
    </row>
    <row r="355" spans="1:9" x14ac:dyDescent="0.55000000000000004">
      <c r="A355">
        <v>2010</v>
      </c>
      <c r="B355">
        <v>354</v>
      </c>
      <c r="C355">
        <f>[1]data!A354</f>
        <v>16.8</v>
      </c>
      <c r="D355">
        <f>[2]data!A354</f>
        <v>7.71</v>
      </c>
      <c r="E355">
        <f>[3]data!A354</f>
        <v>12.02</v>
      </c>
      <c r="F355">
        <f>[4]data!A354</f>
        <v>0.08</v>
      </c>
      <c r="G355">
        <f>[5]data!A354</f>
        <v>79.28</v>
      </c>
      <c r="H355">
        <f>[6]data!A354</f>
        <v>2.6</v>
      </c>
      <c r="I355">
        <f>[7]data!A354</f>
        <v>9.49</v>
      </c>
    </row>
    <row r="356" spans="1:9" x14ac:dyDescent="0.55000000000000004">
      <c r="A356">
        <v>2010</v>
      </c>
      <c r="B356">
        <v>355</v>
      </c>
      <c r="C356">
        <f>[1]data!A355</f>
        <v>16.66</v>
      </c>
      <c r="D356">
        <f>[2]data!A355</f>
        <v>12.63</v>
      </c>
      <c r="E356">
        <f>[3]data!A355</f>
        <v>14.44</v>
      </c>
      <c r="F356">
        <f>[4]data!A355</f>
        <v>7.27</v>
      </c>
      <c r="G356">
        <f>[5]data!A355</f>
        <v>93.68</v>
      </c>
      <c r="H356">
        <f>[6]data!A355</f>
        <v>4.66</v>
      </c>
      <c r="I356">
        <f>[7]data!A355</f>
        <v>4.88</v>
      </c>
    </row>
    <row r="357" spans="1:9" x14ac:dyDescent="0.55000000000000004">
      <c r="A357">
        <v>2010</v>
      </c>
      <c r="B357">
        <v>356</v>
      </c>
      <c r="C357">
        <f>[1]data!A356</f>
        <v>15.89</v>
      </c>
      <c r="D357">
        <f>[2]data!A356</f>
        <v>13.96</v>
      </c>
      <c r="E357">
        <f>[3]data!A356</f>
        <v>14.6</v>
      </c>
      <c r="F357">
        <f>[4]data!A356</f>
        <v>3.21</v>
      </c>
      <c r="G357">
        <f>[5]data!A356</f>
        <v>88.39</v>
      </c>
      <c r="H357">
        <f>[6]data!A356</f>
        <v>5.58</v>
      </c>
      <c r="I357">
        <f>[7]data!A356</f>
        <v>5.77</v>
      </c>
    </row>
    <row r="358" spans="1:9" x14ac:dyDescent="0.55000000000000004">
      <c r="A358">
        <v>2010</v>
      </c>
      <c r="B358">
        <v>357</v>
      </c>
      <c r="C358">
        <f>[1]data!A357</f>
        <v>15.71</v>
      </c>
      <c r="D358">
        <f>[2]data!A357</f>
        <v>9.15</v>
      </c>
      <c r="E358">
        <f>[3]data!A357</f>
        <v>13.04</v>
      </c>
      <c r="F358">
        <f>[4]data!A357</f>
        <v>0.22</v>
      </c>
      <c r="G358">
        <f>[5]data!A357</f>
        <v>68.03</v>
      </c>
      <c r="H358">
        <f>[6]data!A357</f>
        <v>7.6</v>
      </c>
      <c r="I358">
        <f>[7]data!A357</f>
        <v>8.18</v>
      </c>
    </row>
    <row r="359" spans="1:9" x14ac:dyDescent="0.55000000000000004">
      <c r="A359">
        <v>2010</v>
      </c>
      <c r="B359">
        <v>358</v>
      </c>
      <c r="C359">
        <f>[1]data!A358</f>
        <v>13.55</v>
      </c>
      <c r="D359">
        <f>[2]data!A358</f>
        <v>6.32</v>
      </c>
      <c r="E359">
        <f>[3]data!A358</f>
        <v>9.17</v>
      </c>
      <c r="F359">
        <f>[4]data!A358</f>
        <v>0</v>
      </c>
      <c r="G359">
        <f>[5]data!A358</f>
        <v>62.22</v>
      </c>
      <c r="H359">
        <f>[6]data!A358</f>
        <v>3.37</v>
      </c>
      <c r="I359">
        <f>[7]data!A358</f>
        <v>9.09</v>
      </c>
    </row>
    <row r="360" spans="1:9" x14ac:dyDescent="0.55000000000000004">
      <c r="A360">
        <v>2010</v>
      </c>
      <c r="B360">
        <v>359</v>
      </c>
      <c r="C360">
        <f>[1]data!A359</f>
        <v>13.21</v>
      </c>
      <c r="D360">
        <f>[2]data!A359</f>
        <v>6.33</v>
      </c>
      <c r="E360">
        <f>[3]data!A359</f>
        <v>9.75</v>
      </c>
      <c r="F360">
        <f>[4]data!A359</f>
        <v>0.05</v>
      </c>
      <c r="G360">
        <f>[5]data!A359</f>
        <v>62.17</v>
      </c>
      <c r="H360">
        <f>[6]data!A359</f>
        <v>2.4500000000000002</v>
      </c>
      <c r="I360">
        <f>[7]data!A359</f>
        <v>7.29</v>
      </c>
    </row>
    <row r="361" spans="1:9" x14ac:dyDescent="0.55000000000000004">
      <c r="A361">
        <v>2010</v>
      </c>
      <c r="B361">
        <v>360</v>
      </c>
      <c r="C361">
        <f>[1]data!A360</f>
        <v>13.06</v>
      </c>
      <c r="D361">
        <f>[2]data!A360</f>
        <v>5.4</v>
      </c>
      <c r="E361">
        <f>[3]data!A360</f>
        <v>8.84</v>
      </c>
      <c r="F361">
        <f>[4]data!A360</f>
        <v>0.01</v>
      </c>
      <c r="G361">
        <f>[5]data!A360</f>
        <v>55.44</v>
      </c>
      <c r="H361">
        <f>[6]data!A360</f>
        <v>2.85</v>
      </c>
      <c r="I361">
        <f>[7]data!A360</f>
        <v>10.58</v>
      </c>
    </row>
    <row r="362" spans="1:9" x14ac:dyDescent="0.55000000000000004">
      <c r="A362">
        <v>2010</v>
      </c>
      <c r="B362">
        <v>361</v>
      </c>
      <c r="C362">
        <f>[1]data!A361</f>
        <v>12.45</v>
      </c>
      <c r="D362">
        <f>[2]data!A361</f>
        <v>7.53</v>
      </c>
      <c r="E362">
        <f>[3]data!A361</f>
        <v>9.52</v>
      </c>
      <c r="F362">
        <f>[4]data!A361</f>
        <v>0</v>
      </c>
      <c r="G362">
        <f>[5]data!A361</f>
        <v>62.56</v>
      </c>
      <c r="H362">
        <f>[6]data!A361</f>
        <v>1.24</v>
      </c>
      <c r="I362">
        <f>[7]data!A361</f>
        <v>10.53</v>
      </c>
    </row>
    <row r="363" spans="1:9" x14ac:dyDescent="0.55000000000000004">
      <c r="A363">
        <v>2010</v>
      </c>
      <c r="B363">
        <v>362</v>
      </c>
      <c r="C363">
        <f>[1]data!A362</f>
        <v>13.84</v>
      </c>
      <c r="D363">
        <f>[2]data!A362</f>
        <v>9.4499999999999993</v>
      </c>
      <c r="E363">
        <f>[3]data!A362</f>
        <v>11.14</v>
      </c>
      <c r="F363">
        <f>[4]data!A362</f>
        <v>0</v>
      </c>
      <c r="G363">
        <f>[5]data!A362</f>
        <v>72.92</v>
      </c>
      <c r="H363">
        <f>[6]data!A362</f>
        <v>1.08</v>
      </c>
      <c r="I363">
        <f>[7]data!A362</f>
        <v>8.85</v>
      </c>
    </row>
    <row r="364" spans="1:9" x14ac:dyDescent="0.55000000000000004">
      <c r="A364">
        <v>2010</v>
      </c>
      <c r="B364">
        <v>363</v>
      </c>
      <c r="C364">
        <f>[1]data!A363</f>
        <v>13.5</v>
      </c>
      <c r="D364">
        <f>[2]data!A363</f>
        <v>8.92</v>
      </c>
      <c r="E364">
        <f>[3]data!A363</f>
        <v>10.7</v>
      </c>
      <c r="F364">
        <f>[4]data!A363</f>
        <v>0</v>
      </c>
      <c r="G364">
        <f>[5]data!A363</f>
        <v>84.2</v>
      </c>
      <c r="H364">
        <f>[6]data!A363</f>
        <v>3.54</v>
      </c>
      <c r="I364">
        <f>[7]data!A363</f>
        <v>8.44</v>
      </c>
    </row>
    <row r="365" spans="1:9" x14ac:dyDescent="0.55000000000000004">
      <c r="A365">
        <v>2010</v>
      </c>
      <c r="B365">
        <v>364</v>
      </c>
      <c r="C365">
        <f>[1]data!A364</f>
        <v>13.88</v>
      </c>
      <c r="D365">
        <f>[2]data!A364</f>
        <v>9.2799999999999994</v>
      </c>
      <c r="E365">
        <f>[3]data!A364</f>
        <v>11.34</v>
      </c>
      <c r="F365">
        <f>[4]data!A364</f>
        <v>0.03</v>
      </c>
      <c r="G365">
        <f>[5]data!A364</f>
        <v>85.95</v>
      </c>
      <c r="H365">
        <f>[6]data!A364</f>
        <v>2.35</v>
      </c>
      <c r="I365">
        <f>[7]data!A364</f>
        <v>6.51</v>
      </c>
    </row>
    <row r="366" spans="1:9" x14ac:dyDescent="0.55000000000000004">
      <c r="A366">
        <v>2010</v>
      </c>
      <c r="B366">
        <v>365</v>
      </c>
      <c r="C366">
        <f>[1]data!A365</f>
        <v>13.85</v>
      </c>
      <c r="D366">
        <f>[2]data!A365</f>
        <v>11.08</v>
      </c>
      <c r="E366">
        <f>[3]data!A365</f>
        <v>12.36</v>
      </c>
      <c r="F366">
        <f>[4]data!A365</f>
        <v>5.76</v>
      </c>
      <c r="G366">
        <f>[5]data!A365</f>
        <v>89.99</v>
      </c>
      <c r="H366">
        <f>[6]data!A365</f>
        <v>1.4</v>
      </c>
      <c r="I366">
        <f>[7]data!A365</f>
        <v>7.46</v>
      </c>
    </row>
    <row r="367" spans="1:9" x14ac:dyDescent="0.55000000000000004">
      <c r="A367">
        <v>2011</v>
      </c>
      <c r="B367">
        <v>1</v>
      </c>
      <c r="C367">
        <f>[8]data!A1</f>
        <v>16.84</v>
      </c>
      <c r="D367">
        <f>[9]data!A1</f>
        <v>10.24</v>
      </c>
      <c r="E367">
        <f>[10]data!A1</f>
        <v>13.03</v>
      </c>
      <c r="F367">
        <f>[11]data!A1</f>
        <v>2.48</v>
      </c>
      <c r="G367">
        <f>[12]data!A1</f>
        <v>82.78</v>
      </c>
      <c r="H367">
        <f>[13]data!A1</f>
        <v>1.78</v>
      </c>
      <c r="I367">
        <f>[14]data!A1</f>
        <v>6.45</v>
      </c>
    </row>
    <row r="368" spans="1:9" x14ac:dyDescent="0.55000000000000004">
      <c r="A368">
        <v>2011</v>
      </c>
      <c r="B368">
        <v>2</v>
      </c>
      <c r="C368">
        <f>[8]data!A2</f>
        <v>16.559999999999999</v>
      </c>
      <c r="D368">
        <f>[9]data!A2</f>
        <v>9.77</v>
      </c>
      <c r="E368">
        <f>[10]data!A2</f>
        <v>12.53</v>
      </c>
      <c r="F368">
        <f>[11]data!A2</f>
        <v>0.47</v>
      </c>
      <c r="G368">
        <f>[12]data!A2</f>
        <v>75.44</v>
      </c>
      <c r="H368">
        <f>[13]data!A2</f>
        <v>2.46</v>
      </c>
      <c r="I368">
        <f>[14]data!A2</f>
        <v>7.89</v>
      </c>
    </row>
    <row r="369" spans="1:9" x14ac:dyDescent="0.55000000000000004">
      <c r="A369">
        <v>2011</v>
      </c>
      <c r="B369">
        <v>3</v>
      </c>
      <c r="C369">
        <f>[8]data!A3</f>
        <v>15.32</v>
      </c>
      <c r="D369">
        <f>[9]data!A3</f>
        <v>8.43</v>
      </c>
      <c r="E369">
        <f>[10]data!A3</f>
        <v>11.4</v>
      </c>
      <c r="F369">
        <f>[11]data!A3</f>
        <v>0</v>
      </c>
      <c r="G369">
        <f>[12]data!A3</f>
        <v>74.11</v>
      </c>
      <c r="H369">
        <f>[13]data!A3</f>
        <v>2.41</v>
      </c>
      <c r="I369">
        <f>[14]data!A3</f>
        <v>10.55</v>
      </c>
    </row>
    <row r="370" spans="1:9" x14ac:dyDescent="0.55000000000000004">
      <c r="A370">
        <v>2011</v>
      </c>
      <c r="B370">
        <v>4</v>
      </c>
      <c r="C370">
        <f>[8]data!A4</f>
        <v>15.12</v>
      </c>
      <c r="D370">
        <f>[9]data!A4</f>
        <v>8.2200000000000006</v>
      </c>
      <c r="E370">
        <f>[10]data!A4</f>
        <v>11.46</v>
      </c>
      <c r="F370">
        <f>[11]data!A4</f>
        <v>0</v>
      </c>
      <c r="G370">
        <f>[12]data!A4</f>
        <v>78.86</v>
      </c>
      <c r="H370">
        <f>[13]data!A4</f>
        <v>1.89</v>
      </c>
      <c r="I370">
        <f>[14]data!A4</f>
        <v>9.14</v>
      </c>
    </row>
    <row r="371" spans="1:9" x14ac:dyDescent="0.55000000000000004">
      <c r="A371">
        <v>2011</v>
      </c>
      <c r="B371">
        <v>5</v>
      </c>
      <c r="C371">
        <f>[8]data!A5</f>
        <v>17.010000000000002</v>
      </c>
      <c r="D371">
        <f>[9]data!A5</f>
        <v>9.33</v>
      </c>
      <c r="E371">
        <f>[10]data!A5</f>
        <v>12.54</v>
      </c>
      <c r="F371">
        <f>[11]data!A5</f>
        <v>0</v>
      </c>
      <c r="G371">
        <f>[12]data!A5</f>
        <v>81.91</v>
      </c>
      <c r="H371">
        <f>[13]data!A5</f>
        <v>2.63</v>
      </c>
      <c r="I371">
        <f>[14]data!A5</f>
        <v>8.43</v>
      </c>
    </row>
    <row r="372" spans="1:9" x14ac:dyDescent="0.55000000000000004">
      <c r="A372">
        <v>2011</v>
      </c>
      <c r="B372">
        <v>6</v>
      </c>
      <c r="C372">
        <f>[8]data!A6</f>
        <v>18.05</v>
      </c>
      <c r="D372">
        <f>[9]data!A6</f>
        <v>11.13</v>
      </c>
      <c r="E372">
        <f>[10]data!A6</f>
        <v>13.87</v>
      </c>
      <c r="F372">
        <f>[11]data!A6</f>
        <v>0</v>
      </c>
      <c r="G372">
        <f>[12]data!A6</f>
        <v>87.85</v>
      </c>
      <c r="H372">
        <f>[13]data!A6</f>
        <v>3.5</v>
      </c>
      <c r="I372">
        <f>[14]data!A6</f>
        <v>9.48</v>
      </c>
    </row>
    <row r="373" spans="1:9" x14ac:dyDescent="0.55000000000000004">
      <c r="A373">
        <v>2011</v>
      </c>
      <c r="B373">
        <v>7</v>
      </c>
      <c r="C373">
        <f>[8]data!A7</f>
        <v>17.16</v>
      </c>
      <c r="D373">
        <f>[9]data!A7</f>
        <v>11.47</v>
      </c>
      <c r="E373">
        <f>[10]data!A7</f>
        <v>13.81</v>
      </c>
      <c r="F373">
        <f>[11]data!A7</f>
        <v>0.03</v>
      </c>
      <c r="G373">
        <f>[12]data!A7</f>
        <v>80.959999999999994</v>
      </c>
      <c r="H373">
        <f>[13]data!A7</f>
        <v>3.44</v>
      </c>
      <c r="I373">
        <f>[14]data!A7</f>
        <v>6.52</v>
      </c>
    </row>
    <row r="374" spans="1:9" x14ac:dyDescent="0.55000000000000004">
      <c r="A374">
        <v>2011</v>
      </c>
      <c r="B374">
        <v>8</v>
      </c>
      <c r="C374">
        <f>[8]data!A8</f>
        <v>17.489999999999998</v>
      </c>
      <c r="D374">
        <f>[9]data!A8</f>
        <v>12.27</v>
      </c>
      <c r="E374">
        <f>[10]data!A8</f>
        <v>14.07</v>
      </c>
      <c r="F374">
        <f>[11]data!A8</f>
        <v>0</v>
      </c>
      <c r="G374">
        <f>[12]data!A8</f>
        <v>83</v>
      </c>
      <c r="H374">
        <f>[13]data!A8</f>
        <v>1.82</v>
      </c>
      <c r="I374">
        <f>[14]data!A8</f>
        <v>10.28</v>
      </c>
    </row>
    <row r="375" spans="1:9" x14ac:dyDescent="0.55000000000000004">
      <c r="A375">
        <v>2011</v>
      </c>
      <c r="B375">
        <v>9</v>
      </c>
      <c r="C375">
        <f>[8]data!A9</f>
        <v>16.48</v>
      </c>
      <c r="D375">
        <f>[9]data!A9</f>
        <v>11.35</v>
      </c>
      <c r="E375">
        <f>[10]data!A9</f>
        <v>13.44</v>
      </c>
      <c r="F375">
        <f>[11]data!A9</f>
        <v>0.15</v>
      </c>
      <c r="G375">
        <f>[12]data!A9</f>
        <v>77.36</v>
      </c>
      <c r="H375">
        <f>[13]data!A9</f>
        <v>3.7</v>
      </c>
      <c r="I375">
        <f>[14]data!A9</f>
        <v>6.36</v>
      </c>
    </row>
    <row r="376" spans="1:9" x14ac:dyDescent="0.55000000000000004">
      <c r="A376">
        <v>2011</v>
      </c>
      <c r="B376">
        <v>10</v>
      </c>
      <c r="C376">
        <f>[8]data!A10</f>
        <v>15.87</v>
      </c>
      <c r="D376">
        <f>[9]data!A10</f>
        <v>8.91</v>
      </c>
      <c r="E376">
        <f>[10]data!A10</f>
        <v>11.81</v>
      </c>
      <c r="F376">
        <f>[11]data!A10</f>
        <v>0.05</v>
      </c>
      <c r="G376">
        <f>[12]data!A10</f>
        <v>66.81</v>
      </c>
      <c r="H376">
        <f>[13]data!A10</f>
        <v>2.42</v>
      </c>
      <c r="I376">
        <f>[14]data!A10</f>
        <v>11.18</v>
      </c>
    </row>
    <row r="377" spans="1:9" x14ac:dyDescent="0.55000000000000004">
      <c r="A377">
        <v>2011</v>
      </c>
      <c r="B377">
        <v>11</v>
      </c>
      <c r="C377">
        <f>[8]data!A11</f>
        <v>17.989999999999998</v>
      </c>
      <c r="D377">
        <f>[9]data!A11</f>
        <v>9.0500000000000007</v>
      </c>
      <c r="E377">
        <f>[10]data!A11</f>
        <v>12.71</v>
      </c>
      <c r="F377">
        <f>[11]data!A11</f>
        <v>0</v>
      </c>
      <c r="G377">
        <f>[12]data!A11</f>
        <v>73.42</v>
      </c>
      <c r="H377">
        <f>[13]data!A11</f>
        <v>2.62</v>
      </c>
      <c r="I377">
        <f>[14]data!A11</f>
        <v>9.17</v>
      </c>
    </row>
    <row r="378" spans="1:9" x14ac:dyDescent="0.55000000000000004">
      <c r="A378">
        <v>2011</v>
      </c>
      <c r="B378">
        <v>12</v>
      </c>
      <c r="C378">
        <f>[8]data!A12</f>
        <v>18.350000000000001</v>
      </c>
      <c r="D378">
        <f>[9]data!A12</f>
        <v>10.5</v>
      </c>
      <c r="E378">
        <f>[10]data!A12</f>
        <v>13.74</v>
      </c>
      <c r="F378">
        <f>[11]data!A12</f>
        <v>0</v>
      </c>
      <c r="G378">
        <f>[12]data!A12</f>
        <v>75.099999999999994</v>
      </c>
      <c r="H378">
        <f>[13]data!A12</f>
        <v>2.77</v>
      </c>
      <c r="I378">
        <f>[14]data!A12</f>
        <v>10.81</v>
      </c>
    </row>
    <row r="379" spans="1:9" x14ac:dyDescent="0.55000000000000004">
      <c r="A379">
        <v>2011</v>
      </c>
      <c r="B379">
        <v>13</v>
      </c>
      <c r="C379">
        <f>[8]data!A13</f>
        <v>17</v>
      </c>
      <c r="D379">
        <f>[9]data!A13</f>
        <v>11.89</v>
      </c>
      <c r="E379">
        <f>[10]data!A13</f>
        <v>13.67</v>
      </c>
      <c r="F379">
        <f>[11]data!A13</f>
        <v>0</v>
      </c>
      <c r="G379">
        <f>[12]data!A13</f>
        <v>74.83</v>
      </c>
      <c r="H379">
        <f>[13]data!A13</f>
        <v>1.41</v>
      </c>
      <c r="I379">
        <f>[14]data!A13</f>
        <v>11.44</v>
      </c>
    </row>
    <row r="380" spans="1:9" x14ac:dyDescent="0.55000000000000004">
      <c r="A380">
        <v>2011</v>
      </c>
      <c r="B380">
        <v>14</v>
      </c>
      <c r="C380">
        <f>[8]data!A14</f>
        <v>17.96</v>
      </c>
      <c r="D380">
        <f>[9]data!A14</f>
        <v>11.96</v>
      </c>
      <c r="E380">
        <f>[10]data!A14</f>
        <v>14.16</v>
      </c>
      <c r="F380">
        <f>[11]data!A14</f>
        <v>0</v>
      </c>
      <c r="G380">
        <f>[12]data!A14</f>
        <v>74.25</v>
      </c>
      <c r="H380">
        <f>[13]data!A14</f>
        <v>1.48</v>
      </c>
      <c r="I380">
        <f>[14]data!A14</f>
        <v>11.5</v>
      </c>
    </row>
    <row r="381" spans="1:9" x14ac:dyDescent="0.55000000000000004">
      <c r="A381">
        <v>2011</v>
      </c>
      <c r="B381">
        <v>15</v>
      </c>
      <c r="C381">
        <f>[8]data!A15</f>
        <v>16.95</v>
      </c>
      <c r="D381">
        <f>[9]data!A15</f>
        <v>10.61</v>
      </c>
      <c r="E381">
        <f>[10]data!A15</f>
        <v>13.4</v>
      </c>
      <c r="F381">
        <f>[11]data!A15</f>
        <v>0</v>
      </c>
      <c r="G381">
        <f>[12]data!A15</f>
        <v>75.06</v>
      </c>
      <c r="H381">
        <f>[13]data!A15</f>
        <v>2.21</v>
      </c>
      <c r="I381">
        <f>[14]data!A15</f>
        <v>11.18</v>
      </c>
    </row>
    <row r="382" spans="1:9" x14ac:dyDescent="0.55000000000000004">
      <c r="A382">
        <v>2011</v>
      </c>
      <c r="B382">
        <v>16</v>
      </c>
      <c r="C382">
        <f>[8]data!A16</f>
        <v>16.05</v>
      </c>
      <c r="D382">
        <f>[9]data!A16</f>
        <v>10.23</v>
      </c>
      <c r="E382">
        <f>[10]data!A16</f>
        <v>12.42</v>
      </c>
      <c r="F382">
        <f>[11]data!A16</f>
        <v>0</v>
      </c>
      <c r="G382">
        <f>[12]data!A16</f>
        <v>77.260000000000005</v>
      </c>
      <c r="H382">
        <f>[13]data!A16</f>
        <v>1.89</v>
      </c>
      <c r="I382">
        <f>[14]data!A16</f>
        <v>8.2799999999999994</v>
      </c>
    </row>
    <row r="383" spans="1:9" x14ac:dyDescent="0.55000000000000004">
      <c r="A383">
        <v>2011</v>
      </c>
      <c r="B383">
        <v>17</v>
      </c>
      <c r="C383">
        <f>[8]data!A17</f>
        <v>16.37</v>
      </c>
      <c r="D383">
        <f>[9]data!A17</f>
        <v>10.039999999999999</v>
      </c>
      <c r="E383">
        <f>[10]data!A17</f>
        <v>12.16</v>
      </c>
      <c r="F383">
        <f>[11]data!A17</f>
        <v>0</v>
      </c>
      <c r="G383">
        <f>[12]data!A17</f>
        <v>68.78</v>
      </c>
      <c r="H383">
        <f>[13]data!A17</f>
        <v>1.45</v>
      </c>
      <c r="I383">
        <f>[14]data!A17</f>
        <v>10.75</v>
      </c>
    </row>
    <row r="384" spans="1:9" x14ac:dyDescent="0.55000000000000004">
      <c r="A384">
        <v>2011</v>
      </c>
      <c r="B384">
        <v>18</v>
      </c>
      <c r="C384">
        <f>[8]data!A18</f>
        <v>13.06</v>
      </c>
      <c r="D384">
        <f>[9]data!A18</f>
        <v>9.57</v>
      </c>
      <c r="E384">
        <f>[10]data!A18</f>
        <v>11.03</v>
      </c>
      <c r="F384">
        <f>[11]data!A18</f>
        <v>0</v>
      </c>
      <c r="G384">
        <f>[12]data!A18</f>
        <v>79.02</v>
      </c>
      <c r="H384">
        <f>[13]data!A18</f>
        <v>3.23</v>
      </c>
      <c r="I384">
        <f>[14]data!A18</f>
        <v>5.79</v>
      </c>
    </row>
    <row r="385" spans="1:9" x14ac:dyDescent="0.55000000000000004">
      <c r="A385">
        <v>2011</v>
      </c>
      <c r="B385">
        <v>19</v>
      </c>
      <c r="C385">
        <f>[8]data!A19</f>
        <v>13.41</v>
      </c>
      <c r="D385">
        <f>[9]data!A19</f>
        <v>9.5299999999999994</v>
      </c>
      <c r="E385">
        <f>[10]data!A19</f>
        <v>10.89</v>
      </c>
      <c r="F385">
        <f>[11]data!A19</f>
        <v>0.02</v>
      </c>
      <c r="G385">
        <f>[12]data!A19</f>
        <v>88.67</v>
      </c>
      <c r="H385">
        <f>[13]data!A19</f>
        <v>3.94</v>
      </c>
      <c r="I385">
        <f>[14]data!A19</f>
        <v>5.57</v>
      </c>
    </row>
    <row r="386" spans="1:9" x14ac:dyDescent="0.55000000000000004">
      <c r="A386">
        <v>2011</v>
      </c>
      <c r="B386">
        <v>20</v>
      </c>
      <c r="C386">
        <f>[8]data!A20</f>
        <v>14.47</v>
      </c>
      <c r="D386">
        <f>[9]data!A20</f>
        <v>9.9600000000000009</v>
      </c>
      <c r="E386">
        <f>[10]data!A20</f>
        <v>11.42</v>
      </c>
      <c r="F386">
        <f>[11]data!A20</f>
        <v>0.31</v>
      </c>
      <c r="G386">
        <f>[12]data!A20</f>
        <v>81.42</v>
      </c>
      <c r="H386">
        <f>[13]data!A20</f>
        <v>2.87</v>
      </c>
      <c r="I386">
        <f>[14]data!A20</f>
        <v>10.24</v>
      </c>
    </row>
    <row r="387" spans="1:9" x14ac:dyDescent="0.55000000000000004">
      <c r="A387">
        <v>2011</v>
      </c>
      <c r="B387">
        <v>21</v>
      </c>
      <c r="C387">
        <f>[8]data!A21</f>
        <v>11.76</v>
      </c>
      <c r="D387">
        <f>[9]data!A21</f>
        <v>6.73</v>
      </c>
      <c r="E387">
        <f>[10]data!A21</f>
        <v>9.08</v>
      </c>
      <c r="F387">
        <f>[11]data!A21</f>
        <v>0</v>
      </c>
      <c r="G387">
        <f>[12]data!A21</f>
        <v>64.87</v>
      </c>
      <c r="H387">
        <f>[13]data!A21</f>
        <v>5.1100000000000003</v>
      </c>
      <c r="I387">
        <f>[14]data!A21</f>
        <v>9.75</v>
      </c>
    </row>
    <row r="388" spans="1:9" x14ac:dyDescent="0.55000000000000004">
      <c r="A388">
        <v>2011</v>
      </c>
      <c r="B388">
        <v>22</v>
      </c>
      <c r="C388">
        <f>[8]data!A22</f>
        <v>8.9700000000000006</v>
      </c>
      <c r="D388">
        <f>[9]data!A22</f>
        <v>3.62</v>
      </c>
      <c r="E388">
        <f>[10]data!A22</f>
        <v>6.54</v>
      </c>
      <c r="F388">
        <f>[11]data!A22</f>
        <v>0</v>
      </c>
      <c r="G388">
        <f>[12]data!A22</f>
        <v>59.73</v>
      </c>
      <c r="H388">
        <f>[13]data!A22</f>
        <v>4.13</v>
      </c>
      <c r="I388">
        <f>[14]data!A22</f>
        <v>11.7</v>
      </c>
    </row>
    <row r="389" spans="1:9" x14ac:dyDescent="0.55000000000000004">
      <c r="A389">
        <v>2011</v>
      </c>
      <c r="B389">
        <v>23</v>
      </c>
      <c r="C389">
        <f>[8]data!A23</f>
        <v>9.1999999999999993</v>
      </c>
      <c r="D389">
        <f>[9]data!A23</f>
        <v>5.64</v>
      </c>
      <c r="E389">
        <f>[10]data!A23</f>
        <v>7.96</v>
      </c>
      <c r="F389">
        <f>[11]data!A23</f>
        <v>0.12</v>
      </c>
      <c r="G389">
        <f>[12]data!A23</f>
        <v>74.5</v>
      </c>
      <c r="H389">
        <f>[13]data!A23</f>
        <v>6.28</v>
      </c>
      <c r="I389">
        <f>[14]data!A23</f>
        <v>4.63</v>
      </c>
    </row>
    <row r="390" spans="1:9" x14ac:dyDescent="0.55000000000000004">
      <c r="A390">
        <v>2011</v>
      </c>
      <c r="B390">
        <v>24</v>
      </c>
      <c r="C390">
        <f>[8]data!A24</f>
        <v>10.18</v>
      </c>
      <c r="D390">
        <f>[9]data!A24</f>
        <v>8.73</v>
      </c>
      <c r="E390">
        <f>[10]data!A24</f>
        <v>9.3800000000000008</v>
      </c>
      <c r="F390">
        <f>[11]data!A24</f>
        <v>0.06</v>
      </c>
      <c r="G390">
        <f>[12]data!A24</f>
        <v>77.27</v>
      </c>
      <c r="H390">
        <f>[13]data!A24</f>
        <v>8.36</v>
      </c>
      <c r="I390">
        <f>[14]data!A24</f>
        <v>2.6</v>
      </c>
    </row>
    <row r="391" spans="1:9" x14ac:dyDescent="0.55000000000000004">
      <c r="A391">
        <v>2011</v>
      </c>
      <c r="B391">
        <v>25</v>
      </c>
      <c r="C391">
        <f>[8]data!A25</f>
        <v>10.74</v>
      </c>
      <c r="D391">
        <f>[9]data!A25</f>
        <v>8.68</v>
      </c>
      <c r="E391">
        <f>[10]data!A25</f>
        <v>9.57</v>
      </c>
      <c r="F391">
        <f>[11]data!A25</f>
        <v>0.21</v>
      </c>
      <c r="G391">
        <f>[12]data!A25</f>
        <v>84.14</v>
      </c>
      <c r="H391">
        <f>[13]data!A25</f>
        <v>5.51</v>
      </c>
      <c r="I391">
        <f>[14]data!A25</f>
        <v>2.7</v>
      </c>
    </row>
    <row r="392" spans="1:9" x14ac:dyDescent="0.55000000000000004">
      <c r="A392">
        <v>2011</v>
      </c>
      <c r="B392">
        <v>26</v>
      </c>
      <c r="C392">
        <f>[8]data!A26</f>
        <v>12.12</v>
      </c>
      <c r="D392">
        <f>[9]data!A26</f>
        <v>8.94</v>
      </c>
      <c r="E392">
        <f>[10]data!A26</f>
        <v>10.29</v>
      </c>
      <c r="F392">
        <f>[11]data!A26</f>
        <v>1.21</v>
      </c>
      <c r="G392">
        <f>[12]data!A26</f>
        <v>87.34</v>
      </c>
      <c r="H392">
        <f>[13]data!A26</f>
        <v>5.86</v>
      </c>
      <c r="I392">
        <f>[14]data!A26</f>
        <v>6.13</v>
      </c>
    </row>
    <row r="393" spans="1:9" x14ac:dyDescent="0.55000000000000004">
      <c r="A393">
        <v>2011</v>
      </c>
      <c r="B393">
        <v>27</v>
      </c>
      <c r="C393">
        <f>[8]data!A27</f>
        <v>13.74</v>
      </c>
      <c r="D393">
        <f>[9]data!A27</f>
        <v>8.8699999999999992</v>
      </c>
      <c r="E393">
        <f>[10]data!A27</f>
        <v>10.49</v>
      </c>
      <c r="F393">
        <f>[11]data!A27</f>
        <v>9.32</v>
      </c>
      <c r="G393">
        <f>[12]data!A27</f>
        <v>84.11</v>
      </c>
      <c r="H393">
        <f>[13]data!A27</f>
        <v>3.63</v>
      </c>
      <c r="I393">
        <f>[14]data!A27</f>
        <v>6.58</v>
      </c>
    </row>
    <row r="394" spans="1:9" x14ac:dyDescent="0.55000000000000004">
      <c r="A394">
        <v>2011</v>
      </c>
      <c r="B394">
        <v>28</v>
      </c>
      <c r="C394">
        <f>[8]data!A28</f>
        <v>15.26</v>
      </c>
      <c r="D394">
        <f>[9]data!A28</f>
        <v>9.73</v>
      </c>
      <c r="E394">
        <f>[10]data!A28</f>
        <v>12.05</v>
      </c>
      <c r="F394">
        <f>[11]data!A28</f>
        <v>6.21</v>
      </c>
      <c r="G394">
        <f>[12]data!A28</f>
        <v>82.73</v>
      </c>
      <c r="H394">
        <f>[13]data!A28</f>
        <v>5.08</v>
      </c>
      <c r="I394">
        <f>[14]data!A28</f>
        <v>7.32</v>
      </c>
    </row>
    <row r="395" spans="1:9" x14ac:dyDescent="0.55000000000000004">
      <c r="A395">
        <v>2011</v>
      </c>
      <c r="B395">
        <v>29</v>
      </c>
      <c r="C395">
        <f>[8]data!A29</f>
        <v>15.58</v>
      </c>
      <c r="D395">
        <f>[9]data!A29</f>
        <v>9</v>
      </c>
      <c r="E395">
        <f>[10]data!A29</f>
        <v>11.64</v>
      </c>
      <c r="F395">
        <f>[11]data!A29</f>
        <v>0.16</v>
      </c>
      <c r="G395">
        <f>[12]data!A29</f>
        <v>69.599999999999994</v>
      </c>
      <c r="H395">
        <f>[13]data!A29</f>
        <v>4.22</v>
      </c>
      <c r="I395">
        <f>[14]data!A29</f>
        <v>11.88</v>
      </c>
    </row>
    <row r="396" spans="1:9" x14ac:dyDescent="0.55000000000000004">
      <c r="A396">
        <v>2011</v>
      </c>
      <c r="B396">
        <v>30</v>
      </c>
      <c r="C396">
        <f>[8]data!A30</f>
        <v>13.14</v>
      </c>
      <c r="D396">
        <f>[9]data!A30</f>
        <v>6.8</v>
      </c>
      <c r="E396">
        <f>[10]data!A30</f>
        <v>10.31</v>
      </c>
      <c r="F396">
        <f>[11]data!A30</f>
        <v>0.14000000000000001</v>
      </c>
      <c r="G396">
        <f>[12]data!A30</f>
        <v>68.84</v>
      </c>
      <c r="H396">
        <f>[13]data!A30</f>
        <v>2.33</v>
      </c>
      <c r="I396">
        <f>[14]data!A30</f>
        <v>11.7</v>
      </c>
    </row>
    <row r="397" spans="1:9" x14ac:dyDescent="0.55000000000000004">
      <c r="A397">
        <v>2011</v>
      </c>
      <c r="B397">
        <v>31</v>
      </c>
      <c r="C397">
        <f>[8]data!A31</f>
        <v>12.73</v>
      </c>
      <c r="D397">
        <f>[9]data!A31</f>
        <v>7.15</v>
      </c>
      <c r="E397">
        <f>[10]data!A31</f>
        <v>9.5299999999999994</v>
      </c>
      <c r="F397">
        <f>[11]data!A31</f>
        <v>0.14000000000000001</v>
      </c>
      <c r="G397">
        <f>[12]data!A31</f>
        <v>61.39</v>
      </c>
      <c r="H397">
        <f>[13]data!A31</f>
        <v>3.45</v>
      </c>
      <c r="I397">
        <f>[14]data!A31</f>
        <v>10.45</v>
      </c>
    </row>
    <row r="398" spans="1:9" x14ac:dyDescent="0.55000000000000004">
      <c r="A398">
        <v>2011</v>
      </c>
      <c r="B398">
        <v>32</v>
      </c>
      <c r="C398">
        <f>[8]data!A32</f>
        <v>12.89</v>
      </c>
      <c r="D398">
        <f>[9]data!A32</f>
        <v>6.3</v>
      </c>
      <c r="E398">
        <f>[10]data!A32</f>
        <v>9.6</v>
      </c>
      <c r="F398">
        <f>[11]data!A32</f>
        <v>0.15</v>
      </c>
      <c r="G398">
        <f>[12]data!A32</f>
        <v>58.94</v>
      </c>
      <c r="H398">
        <f>[13]data!A32</f>
        <v>2.84</v>
      </c>
      <c r="I398">
        <f>[14]data!A32</f>
        <v>11</v>
      </c>
    </row>
    <row r="399" spans="1:9" x14ac:dyDescent="0.55000000000000004">
      <c r="A399">
        <v>2011</v>
      </c>
      <c r="B399">
        <v>33</v>
      </c>
      <c r="C399">
        <f>[8]data!A33</f>
        <v>14.34</v>
      </c>
      <c r="D399">
        <f>[9]data!A33</f>
        <v>5.78</v>
      </c>
      <c r="E399">
        <f>[10]data!A33</f>
        <v>9.77</v>
      </c>
      <c r="F399">
        <f>[11]data!A33</f>
        <v>0.02</v>
      </c>
      <c r="G399">
        <f>[12]data!A33</f>
        <v>56.66</v>
      </c>
      <c r="H399">
        <f>[13]data!A33</f>
        <v>3.3</v>
      </c>
      <c r="I399">
        <f>[14]data!A33</f>
        <v>13.35</v>
      </c>
    </row>
    <row r="400" spans="1:9" x14ac:dyDescent="0.55000000000000004">
      <c r="A400">
        <v>2011</v>
      </c>
      <c r="B400">
        <v>34</v>
      </c>
      <c r="C400">
        <f>[8]data!A34</f>
        <v>14.27</v>
      </c>
      <c r="D400">
        <f>[9]data!A34</f>
        <v>6.43</v>
      </c>
      <c r="E400">
        <f>[10]data!A34</f>
        <v>9.9</v>
      </c>
      <c r="F400">
        <f>[11]data!A34</f>
        <v>0</v>
      </c>
      <c r="G400">
        <f>[12]data!A34</f>
        <v>64.430000000000007</v>
      </c>
      <c r="H400">
        <f>[13]data!A34</f>
        <v>3.38</v>
      </c>
      <c r="I400">
        <f>[14]data!A34</f>
        <v>14.23</v>
      </c>
    </row>
    <row r="401" spans="1:9" x14ac:dyDescent="0.55000000000000004">
      <c r="A401">
        <v>2011</v>
      </c>
      <c r="B401">
        <v>35</v>
      </c>
      <c r="C401">
        <f>[8]data!A35</f>
        <v>15.45</v>
      </c>
      <c r="D401">
        <f>[9]data!A35</f>
        <v>7.81</v>
      </c>
      <c r="E401">
        <f>[10]data!A35</f>
        <v>11.26</v>
      </c>
      <c r="F401">
        <f>[11]data!A35</f>
        <v>0</v>
      </c>
      <c r="G401">
        <f>[12]data!A35</f>
        <v>66.459999999999994</v>
      </c>
      <c r="H401">
        <f>[13]data!A35</f>
        <v>2.36</v>
      </c>
      <c r="I401">
        <f>[14]data!A35</f>
        <v>14.47</v>
      </c>
    </row>
    <row r="402" spans="1:9" x14ac:dyDescent="0.55000000000000004">
      <c r="A402">
        <v>2011</v>
      </c>
      <c r="B402">
        <v>36</v>
      </c>
      <c r="C402">
        <f>[8]data!A36</f>
        <v>15.31</v>
      </c>
      <c r="D402">
        <f>[9]data!A36</f>
        <v>9.35</v>
      </c>
      <c r="E402">
        <f>[10]data!A36</f>
        <v>11.67</v>
      </c>
      <c r="F402">
        <f>[11]data!A36</f>
        <v>0</v>
      </c>
      <c r="G402">
        <f>[12]data!A36</f>
        <v>69.63</v>
      </c>
      <c r="H402">
        <f>[13]data!A36</f>
        <v>2.2200000000000002</v>
      </c>
      <c r="I402">
        <f>[14]data!A36</f>
        <v>14.61</v>
      </c>
    </row>
    <row r="403" spans="1:9" x14ac:dyDescent="0.55000000000000004">
      <c r="A403">
        <v>2011</v>
      </c>
      <c r="B403">
        <v>37</v>
      </c>
      <c r="C403">
        <f>[8]data!A37</f>
        <v>15.89</v>
      </c>
      <c r="D403">
        <f>[9]data!A37</f>
        <v>10.36</v>
      </c>
      <c r="E403">
        <f>[10]data!A37</f>
        <v>12.31</v>
      </c>
      <c r="F403">
        <f>[11]data!A37</f>
        <v>0</v>
      </c>
      <c r="G403">
        <f>[12]data!A37</f>
        <v>57.57</v>
      </c>
      <c r="H403">
        <f>[13]data!A37</f>
        <v>1.21</v>
      </c>
      <c r="I403">
        <f>[14]data!A37</f>
        <v>14.71</v>
      </c>
    </row>
    <row r="404" spans="1:9" x14ac:dyDescent="0.55000000000000004">
      <c r="A404">
        <v>2011</v>
      </c>
      <c r="B404">
        <v>38</v>
      </c>
      <c r="C404">
        <f>[8]data!A38</f>
        <v>14.92</v>
      </c>
      <c r="D404">
        <f>[9]data!A38</f>
        <v>9.74</v>
      </c>
      <c r="E404">
        <f>[10]data!A38</f>
        <v>11.66</v>
      </c>
      <c r="F404">
        <f>[11]data!A38</f>
        <v>0</v>
      </c>
      <c r="G404">
        <f>[12]data!A38</f>
        <v>64.73</v>
      </c>
      <c r="H404">
        <f>[13]data!A38</f>
        <v>1.26</v>
      </c>
      <c r="I404">
        <f>[14]data!A38</f>
        <v>14.62</v>
      </c>
    </row>
    <row r="405" spans="1:9" x14ac:dyDescent="0.55000000000000004">
      <c r="A405">
        <v>2011</v>
      </c>
      <c r="B405">
        <v>39</v>
      </c>
      <c r="C405">
        <f>[8]data!A39</f>
        <v>14.19</v>
      </c>
      <c r="D405">
        <f>[9]data!A39</f>
        <v>8.4</v>
      </c>
      <c r="E405">
        <f>[10]data!A39</f>
        <v>10.86</v>
      </c>
      <c r="F405">
        <f>[11]data!A39</f>
        <v>0</v>
      </c>
      <c r="G405">
        <f>[12]data!A39</f>
        <v>78.19</v>
      </c>
      <c r="H405">
        <f>[13]data!A39</f>
        <v>1.77</v>
      </c>
      <c r="I405">
        <f>[14]data!A39</f>
        <v>11.71</v>
      </c>
    </row>
    <row r="406" spans="1:9" x14ac:dyDescent="0.55000000000000004">
      <c r="A406">
        <v>2011</v>
      </c>
      <c r="B406">
        <v>40</v>
      </c>
      <c r="C406">
        <f>[8]data!A40</f>
        <v>15.51</v>
      </c>
      <c r="D406">
        <f>[9]data!A40</f>
        <v>8.98</v>
      </c>
      <c r="E406">
        <f>[10]data!A40</f>
        <v>11.51</v>
      </c>
      <c r="F406">
        <f>[11]data!A40</f>
        <v>0</v>
      </c>
      <c r="G406">
        <f>[12]data!A40</f>
        <v>74.72</v>
      </c>
      <c r="H406">
        <f>[13]data!A40</f>
        <v>1.26</v>
      </c>
      <c r="I406">
        <f>[14]data!A40</f>
        <v>14.06</v>
      </c>
    </row>
    <row r="407" spans="1:9" x14ac:dyDescent="0.55000000000000004">
      <c r="A407">
        <v>2011</v>
      </c>
      <c r="B407">
        <v>41</v>
      </c>
      <c r="C407">
        <f>[8]data!A41</f>
        <v>14.42</v>
      </c>
      <c r="D407">
        <f>[9]data!A41</f>
        <v>8.1300000000000008</v>
      </c>
      <c r="E407">
        <f>[10]data!A41</f>
        <v>10.57</v>
      </c>
      <c r="F407">
        <f>[11]data!A41</f>
        <v>0</v>
      </c>
      <c r="G407">
        <f>[12]data!A41</f>
        <v>78.44</v>
      </c>
      <c r="H407">
        <f>[13]data!A41</f>
        <v>2.37</v>
      </c>
      <c r="I407">
        <f>[14]data!A41</f>
        <v>14.48</v>
      </c>
    </row>
    <row r="408" spans="1:9" x14ac:dyDescent="0.55000000000000004">
      <c r="A408">
        <v>2011</v>
      </c>
      <c r="B408">
        <v>42</v>
      </c>
      <c r="C408">
        <f>[8]data!A42</f>
        <v>14.41</v>
      </c>
      <c r="D408">
        <f>[9]data!A42</f>
        <v>8.6999999999999993</v>
      </c>
      <c r="E408">
        <f>[10]data!A42</f>
        <v>10.74</v>
      </c>
      <c r="F408">
        <f>[11]data!A42</f>
        <v>0</v>
      </c>
      <c r="G408">
        <f>[12]data!A42</f>
        <v>73.31</v>
      </c>
      <c r="H408">
        <f>[13]data!A42</f>
        <v>1.61</v>
      </c>
      <c r="I408">
        <f>[14]data!A42</f>
        <v>14.83</v>
      </c>
    </row>
    <row r="409" spans="1:9" x14ac:dyDescent="0.55000000000000004">
      <c r="A409">
        <v>2011</v>
      </c>
      <c r="B409">
        <v>43</v>
      </c>
      <c r="C409">
        <f>[8]data!A43</f>
        <v>16.47</v>
      </c>
      <c r="D409">
        <f>[9]data!A43</f>
        <v>8.08</v>
      </c>
      <c r="E409">
        <f>[10]data!A43</f>
        <v>11.83</v>
      </c>
      <c r="F409">
        <f>[11]data!A43</f>
        <v>0</v>
      </c>
      <c r="G409">
        <f>[12]data!A43</f>
        <v>72.650000000000006</v>
      </c>
      <c r="H409">
        <f>[13]data!A43</f>
        <v>1.93</v>
      </c>
      <c r="I409">
        <f>[14]data!A43</f>
        <v>14.95</v>
      </c>
    </row>
    <row r="410" spans="1:9" x14ac:dyDescent="0.55000000000000004">
      <c r="A410">
        <v>2011</v>
      </c>
      <c r="B410">
        <v>44</v>
      </c>
      <c r="C410">
        <f>[8]data!A44</f>
        <v>17.03</v>
      </c>
      <c r="D410">
        <f>[9]data!A44</f>
        <v>8.7100000000000009</v>
      </c>
      <c r="E410">
        <f>[10]data!A44</f>
        <v>12.77</v>
      </c>
      <c r="F410">
        <f>[11]data!A44</f>
        <v>0.97</v>
      </c>
      <c r="G410">
        <f>[12]data!A44</f>
        <v>70.03</v>
      </c>
      <c r="H410">
        <f>[13]data!A44</f>
        <v>4</v>
      </c>
      <c r="I410">
        <f>[14]data!A44</f>
        <v>14.25</v>
      </c>
    </row>
    <row r="411" spans="1:9" x14ac:dyDescent="0.55000000000000004">
      <c r="A411">
        <v>2011</v>
      </c>
      <c r="B411">
        <v>45</v>
      </c>
      <c r="C411">
        <f>[8]data!A45</f>
        <v>15.02</v>
      </c>
      <c r="D411">
        <f>[9]data!A45</f>
        <v>8.4600000000000009</v>
      </c>
      <c r="E411">
        <f>[10]data!A45</f>
        <v>11.54</v>
      </c>
      <c r="F411">
        <f>[11]data!A45</f>
        <v>1.05</v>
      </c>
      <c r="G411">
        <f>[12]data!A45</f>
        <v>64.09</v>
      </c>
      <c r="H411">
        <f>[13]data!A45</f>
        <v>4.6900000000000004</v>
      </c>
      <c r="I411">
        <f>[14]data!A45</f>
        <v>14.71</v>
      </c>
    </row>
    <row r="412" spans="1:9" x14ac:dyDescent="0.55000000000000004">
      <c r="A412">
        <v>2011</v>
      </c>
      <c r="B412">
        <v>46</v>
      </c>
      <c r="C412">
        <f>[8]data!A46</f>
        <v>14.12</v>
      </c>
      <c r="D412">
        <f>[9]data!A46</f>
        <v>9.5500000000000007</v>
      </c>
      <c r="E412">
        <f>[10]data!A46</f>
        <v>11.66</v>
      </c>
      <c r="F412">
        <f>[11]data!A46</f>
        <v>4.09</v>
      </c>
      <c r="G412">
        <f>[12]data!A46</f>
        <v>79.67</v>
      </c>
      <c r="H412">
        <f>[13]data!A46</f>
        <v>6.26</v>
      </c>
      <c r="I412">
        <f>[14]data!A46</f>
        <v>5.6</v>
      </c>
    </row>
    <row r="413" spans="1:9" x14ac:dyDescent="0.55000000000000004">
      <c r="A413">
        <v>2011</v>
      </c>
      <c r="B413">
        <v>47</v>
      </c>
      <c r="C413">
        <f>[8]data!A47</f>
        <v>14.62</v>
      </c>
      <c r="D413">
        <f>[9]data!A47</f>
        <v>7.39</v>
      </c>
      <c r="E413">
        <f>[10]data!A47</f>
        <v>11.39</v>
      </c>
      <c r="F413">
        <f>[11]data!A47</f>
        <v>3.11</v>
      </c>
      <c r="G413">
        <f>[12]data!A47</f>
        <v>74.760000000000005</v>
      </c>
      <c r="H413">
        <f>[13]data!A47</f>
        <v>6.42</v>
      </c>
      <c r="I413">
        <f>[14]data!A47</f>
        <v>11.32</v>
      </c>
    </row>
    <row r="414" spans="1:9" x14ac:dyDescent="0.55000000000000004">
      <c r="A414">
        <v>2011</v>
      </c>
      <c r="B414">
        <v>48</v>
      </c>
      <c r="C414">
        <f>[8]data!A48</f>
        <v>15.31</v>
      </c>
      <c r="D414">
        <f>[9]data!A48</f>
        <v>9.67</v>
      </c>
      <c r="E414">
        <f>[10]data!A48</f>
        <v>12.39</v>
      </c>
      <c r="F414">
        <f>[11]data!A48</f>
        <v>0.14000000000000001</v>
      </c>
      <c r="G414">
        <f>[12]data!A48</f>
        <v>60.59</v>
      </c>
      <c r="H414">
        <f>[13]data!A48</f>
        <v>8.19</v>
      </c>
      <c r="I414">
        <f>[14]data!A48</f>
        <v>14.47</v>
      </c>
    </row>
    <row r="415" spans="1:9" x14ac:dyDescent="0.55000000000000004">
      <c r="A415">
        <v>2011</v>
      </c>
      <c r="B415">
        <v>49</v>
      </c>
      <c r="C415">
        <f>[8]data!A49</f>
        <v>15.58</v>
      </c>
      <c r="D415">
        <f>[9]data!A49</f>
        <v>8.08</v>
      </c>
      <c r="E415">
        <f>[10]data!A49</f>
        <v>12.04</v>
      </c>
      <c r="F415">
        <f>[11]data!A49</f>
        <v>0</v>
      </c>
      <c r="G415">
        <f>[12]data!A49</f>
        <v>67.45</v>
      </c>
      <c r="H415">
        <f>[13]data!A49</f>
        <v>3.41</v>
      </c>
      <c r="I415">
        <f>[14]data!A49</f>
        <v>16.75</v>
      </c>
    </row>
    <row r="416" spans="1:9" x14ac:dyDescent="0.55000000000000004">
      <c r="A416">
        <v>2011</v>
      </c>
      <c r="B416">
        <v>50</v>
      </c>
      <c r="C416">
        <f>[8]data!A50</f>
        <v>17.510000000000002</v>
      </c>
      <c r="D416">
        <f>[9]data!A50</f>
        <v>9.9600000000000009</v>
      </c>
      <c r="E416">
        <f>[10]data!A50</f>
        <v>13.42</v>
      </c>
      <c r="F416">
        <f>[11]data!A50</f>
        <v>0.19</v>
      </c>
      <c r="G416">
        <f>[12]data!A50</f>
        <v>70.87</v>
      </c>
      <c r="H416">
        <f>[13]data!A50</f>
        <v>2.08</v>
      </c>
      <c r="I416">
        <f>[14]data!A50</f>
        <v>11.74</v>
      </c>
    </row>
    <row r="417" spans="1:9" x14ac:dyDescent="0.55000000000000004">
      <c r="A417">
        <v>2011</v>
      </c>
      <c r="B417">
        <v>51</v>
      </c>
      <c r="C417">
        <f>[8]data!A51</f>
        <v>18.72</v>
      </c>
      <c r="D417">
        <f>[9]data!A51</f>
        <v>12.07</v>
      </c>
      <c r="E417">
        <f>[10]data!A51</f>
        <v>14.35</v>
      </c>
      <c r="F417">
        <f>[11]data!A51</f>
        <v>0.03</v>
      </c>
      <c r="G417">
        <f>[12]data!A51</f>
        <v>73.959999999999994</v>
      </c>
      <c r="H417">
        <f>[13]data!A51</f>
        <v>2.61</v>
      </c>
      <c r="I417">
        <f>[14]data!A51</f>
        <v>13.46</v>
      </c>
    </row>
    <row r="418" spans="1:9" x14ac:dyDescent="0.55000000000000004">
      <c r="A418">
        <v>2011</v>
      </c>
      <c r="B418">
        <v>52</v>
      </c>
      <c r="C418">
        <f>[8]data!A52</f>
        <v>17.48</v>
      </c>
      <c r="D418">
        <f>[9]data!A52</f>
        <v>10.29</v>
      </c>
      <c r="E418">
        <f>[10]data!A52</f>
        <v>13.54</v>
      </c>
      <c r="F418">
        <f>[11]data!A52</f>
        <v>0</v>
      </c>
      <c r="G418">
        <f>[12]data!A52</f>
        <v>69.52</v>
      </c>
      <c r="H418">
        <f>[13]data!A52</f>
        <v>2.67</v>
      </c>
      <c r="I418">
        <f>[14]data!A52</f>
        <v>15.54</v>
      </c>
    </row>
    <row r="419" spans="1:9" x14ac:dyDescent="0.55000000000000004">
      <c r="A419">
        <v>2011</v>
      </c>
      <c r="B419">
        <v>53</v>
      </c>
      <c r="C419">
        <f>[8]data!A53</f>
        <v>19.27</v>
      </c>
      <c r="D419">
        <f>[9]data!A53</f>
        <v>11.38</v>
      </c>
      <c r="E419">
        <f>[10]data!A53</f>
        <v>14.6</v>
      </c>
      <c r="F419">
        <f>[11]data!A53</f>
        <v>0</v>
      </c>
      <c r="G419">
        <f>[12]data!A53</f>
        <v>71.81</v>
      </c>
      <c r="H419">
        <f>[13]data!A53</f>
        <v>2.5299999999999998</v>
      </c>
      <c r="I419">
        <f>[14]data!A53</f>
        <v>13.09</v>
      </c>
    </row>
    <row r="420" spans="1:9" x14ac:dyDescent="0.55000000000000004">
      <c r="A420">
        <v>2011</v>
      </c>
      <c r="B420">
        <v>54</v>
      </c>
      <c r="C420">
        <f>[8]data!A54</f>
        <v>18.329999999999998</v>
      </c>
      <c r="D420">
        <f>[9]data!A54</f>
        <v>11.31</v>
      </c>
      <c r="E420">
        <f>[10]data!A54</f>
        <v>14.28</v>
      </c>
      <c r="F420">
        <f>[11]data!A54</f>
        <v>0</v>
      </c>
      <c r="G420">
        <f>[12]data!A54</f>
        <v>71.16</v>
      </c>
      <c r="H420">
        <f>[13]data!A54</f>
        <v>3.26</v>
      </c>
      <c r="I420">
        <f>[14]data!A54</f>
        <v>16.53</v>
      </c>
    </row>
    <row r="421" spans="1:9" x14ac:dyDescent="0.55000000000000004">
      <c r="A421">
        <v>2011</v>
      </c>
      <c r="B421">
        <v>55</v>
      </c>
      <c r="C421">
        <f>[8]data!A55</f>
        <v>18.28</v>
      </c>
      <c r="D421">
        <f>[9]data!A55</f>
        <v>12.58</v>
      </c>
      <c r="E421">
        <f>[10]data!A55</f>
        <v>14.62</v>
      </c>
      <c r="F421">
        <f>[11]data!A55</f>
        <v>0</v>
      </c>
      <c r="G421">
        <f>[12]data!A55</f>
        <v>70.75</v>
      </c>
      <c r="H421">
        <f>[13]data!A55</f>
        <v>1.19</v>
      </c>
      <c r="I421">
        <f>[14]data!A55</f>
        <v>17.350000000000001</v>
      </c>
    </row>
    <row r="422" spans="1:9" x14ac:dyDescent="0.55000000000000004">
      <c r="A422">
        <v>2011</v>
      </c>
      <c r="B422">
        <v>56</v>
      </c>
      <c r="C422">
        <f>[8]data!A56</f>
        <v>16.25</v>
      </c>
      <c r="D422">
        <f>[9]data!A56</f>
        <v>11.06</v>
      </c>
      <c r="E422">
        <f>[10]data!A56</f>
        <v>13.44</v>
      </c>
      <c r="F422">
        <f>[11]data!A56</f>
        <v>0</v>
      </c>
      <c r="G422">
        <f>[12]data!A56</f>
        <v>74.94</v>
      </c>
      <c r="H422">
        <f>[13]data!A56</f>
        <v>2.58</v>
      </c>
      <c r="I422">
        <f>[14]data!A56</f>
        <v>17.38</v>
      </c>
    </row>
    <row r="423" spans="1:9" x14ac:dyDescent="0.55000000000000004">
      <c r="A423">
        <v>2011</v>
      </c>
      <c r="B423">
        <v>57</v>
      </c>
      <c r="C423">
        <f>[8]data!A57</f>
        <v>22.62</v>
      </c>
      <c r="D423">
        <f>[9]data!A57</f>
        <v>11.05</v>
      </c>
      <c r="E423">
        <f>[10]data!A57</f>
        <v>16.170000000000002</v>
      </c>
      <c r="F423">
        <f>[11]data!A57</f>
        <v>0</v>
      </c>
      <c r="G423">
        <f>[12]data!A57</f>
        <v>64.28</v>
      </c>
      <c r="H423">
        <f>[13]data!A57</f>
        <v>2.21</v>
      </c>
      <c r="I423">
        <f>[14]data!A57</f>
        <v>16.350000000000001</v>
      </c>
    </row>
    <row r="424" spans="1:9" x14ac:dyDescent="0.55000000000000004">
      <c r="A424">
        <v>2011</v>
      </c>
      <c r="B424">
        <v>58</v>
      </c>
      <c r="C424">
        <f>[8]data!A58</f>
        <v>15.85</v>
      </c>
      <c r="D424">
        <f>[9]data!A58</f>
        <v>9.81</v>
      </c>
      <c r="E424">
        <f>[10]data!A58</f>
        <v>13.36</v>
      </c>
      <c r="F424">
        <f>[11]data!A58</f>
        <v>0.01</v>
      </c>
      <c r="G424">
        <f>[12]data!A58</f>
        <v>68.72</v>
      </c>
      <c r="H424">
        <f>[13]data!A58</f>
        <v>3.58</v>
      </c>
      <c r="I424">
        <f>[14]data!A58</f>
        <v>6.69</v>
      </c>
    </row>
    <row r="425" spans="1:9" x14ac:dyDescent="0.55000000000000004">
      <c r="A425">
        <v>2011</v>
      </c>
      <c r="B425">
        <v>59</v>
      </c>
      <c r="C425">
        <f>[8]data!A59</f>
        <v>16.079999999999998</v>
      </c>
      <c r="D425">
        <f>[9]data!A59</f>
        <v>7.65</v>
      </c>
      <c r="E425">
        <f>[10]data!A59</f>
        <v>11.48</v>
      </c>
      <c r="F425">
        <f>[11]data!A59</f>
        <v>0.06</v>
      </c>
      <c r="G425">
        <f>[12]data!A59</f>
        <v>52.3</v>
      </c>
      <c r="H425">
        <f>[13]data!A59</f>
        <v>3.75</v>
      </c>
      <c r="I425">
        <f>[14]data!A59</f>
        <v>14.42</v>
      </c>
    </row>
    <row r="426" spans="1:9" x14ac:dyDescent="0.55000000000000004">
      <c r="A426">
        <v>2011</v>
      </c>
      <c r="B426">
        <v>60</v>
      </c>
      <c r="C426">
        <f>[8]data!A60</f>
        <v>13.19</v>
      </c>
      <c r="D426">
        <f>[9]data!A60</f>
        <v>6.05</v>
      </c>
      <c r="E426">
        <f>[10]data!A60</f>
        <v>9.5500000000000007</v>
      </c>
      <c r="F426">
        <f>[11]data!A60</f>
        <v>0.02</v>
      </c>
      <c r="G426">
        <f>[12]data!A60</f>
        <v>56.51</v>
      </c>
      <c r="H426">
        <f>[13]data!A60</f>
        <v>3.45</v>
      </c>
      <c r="I426">
        <f>[14]data!A60</f>
        <v>18.190000000000001</v>
      </c>
    </row>
    <row r="427" spans="1:9" x14ac:dyDescent="0.55000000000000004">
      <c r="A427">
        <v>2011</v>
      </c>
      <c r="B427">
        <v>61</v>
      </c>
      <c r="C427">
        <f>[8]data!A61</f>
        <v>13.86</v>
      </c>
      <c r="D427">
        <f>[9]data!A61</f>
        <v>6.06</v>
      </c>
      <c r="E427">
        <f>[10]data!A61</f>
        <v>10.029999999999999</v>
      </c>
      <c r="F427">
        <f>[11]data!A61</f>
        <v>0</v>
      </c>
      <c r="G427">
        <f>[12]data!A61</f>
        <v>56.84</v>
      </c>
      <c r="H427">
        <f>[13]data!A61</f>
        <v>2.74</v>
      </c>
      <c r="I427">
        <f>[14]data!A61</f>
        <v>18.420000000000002</v>
      </c>
    </row>
    <row r="428" spans="1:9" x14ac:dyDescent="0.55000000000000004">
      <c r="A428">
        <v>2011</v>
      </c>
      <c r="B428">
        <v>62</v>
      </c>
      <c r="C428">
        <f>[8]data!A62</f>
        <v>11.38</v>
      </c>
      <c r="D428">
        <f>[9]data!A62</f>
        <v>6.99</v>
      </c>
      <c r="E428">
        <f>[10]data!A62</f>
        <v>9.44</v>
      </c>
      <c r="F428">
        <f>[11]data!A62</f>
        <v>0.06</v>
      </c>
      <c r="G428">
        <f>[12]data!A62</f>
        <v>68.72</v>
      </c>
      <c r="H428">
        <f>[13]data!A62</f>
        <v>1.9</v>
      </c>
      <c r="I428">
        <f>[14]data!A62</f>
        <v>14.94</v>
      </c>
    </row>
    <row r="429" spans="1:9" x14ac:dyDescent="0.55000000000000004">
      <c r="A429">
        <v>2011</v>
      </c>
      <c r="B429">
        <v>63</v>
      </c>
      <c r="C429">
        <f>[8]data!A63</f>
        <v>11.76</v>
      </c>
      <c r="D429">
        <f>[9]data!A63</f>
        <v>9.44</v>
      </c>
      <c r="E429">
        <f>[10]data!A63</f>
        <v>10.77</v>
      </c>
      <c r="F429">
        <f>[11]data!A63</f>
        <v>3.42</v>
      </c>
      <c r="G429">
        <f>[12]data!A63</f>
        <v>73.62</v>
      </c>
      <c r="H429">
        <f>[13]data!A63</f>
        <v>3.97</v>
      </c>
      <c r="I429">
        <f>[14]data!A63</f>
        <v>11.43</v>
      </c>
    </row>
    <row r="430" spans="1:9" x14ac:dyDescent="0.55000000000000004">
      <c r="A430">
        <v>2011</v>
      </c>
      <c r="B430">
        <v>64</v>
      </c>
      <c r="C430">
        <f>[8]data!A64</f>
        <v>14.31</v>
      </c>
      <c r="D430">
        <f>[9]data!A64</f>
        <v>9.61</v>
      </c>
      <c r="E430">
        <f>[10]data!A64</f>
        <v>11.82</v>
      </c>
      <c r="F430">
        <f>[11]data!A64</f>
        <v>0.01</v>
      </c>
      <c r="G430">
        <f>[12]data!A64</f>
        <v>72.86</v>
      </c>
      <c r="H430">
        <f>[13]data!A64</f>
        <v>5.94</v>
      </c>
      <c r="I430">
        <f>[14]data!A64</f>
        <v>12.23</v>
      </c>
    </row>
    <row r="431" spans="1:9" x14ac:dyDescent="0.55000000000000004">
      <c r="A431">
        <v>2011</v>
      </c>
      <c r="B431">
        <v>65</v>
      </c>
      <c r="C431">
        <f>[8]data!A65</f>
        <v>14.64</v>
      </c>
      <c r="D431">
        <f>[9]data!A65</f>
        <v>9.2899999999999991</v>
      </c>
      <c r="E431">
        <f>[10]data!A65</f>
        <v>11.61</v>
      </c>
      <c r="F431">
        <f>[11]data!A65</f>
        <v>0</v>
      </c>
      <c r="G431">
        <f>[12]data!A65</f>
        <v>80.69</v>
      </c>
      <c r="H431">
        <f>[13]data!A65</f>
        <v>5.61</v>
      </c>
      <c r="I431">
        <f>[14]data!A65</f>
        <v>15.87</v>
      </c>
    </row>
    <row r="432" spans="1:9" x14ac:dyDescent="0.55000000000000004">
      <c r="A432">
        <v>2011</v>
      </c>
      <c r="B432">
        <v>66</v>
      </c>
      <c r="C432">
        <f>[8]data!A66</f>
        <v>15.44</v>
      </c>
      <c r="D432">
        <f>[9]data!A66</f>
        <v>8.9499999999999993</v>
      </c>
      <c r="E432">
        <f>[10]data!A66</f>
        <v>11.93</v>
      </c>
      <c r="F432">
        <f>[11]data!A66</f>
        <v>0</v>
      </c>
      <c r="G432">
        <f>[12]data!A66</f>
        <v>79.239999999999995</v>
      </c>
      <c r="H432">
        <f>[13]data!A66</f>
        <v>6.56</v>
      </c>
      <c r="I432">
        <f>[14]data!A66</f>
        <v>14.35</v>
      </c>
    </row>
    <row r="433" spans="1:9" x14ac:dyDescent="0.55000000000000004">
      <c r="A433">
        <v>2011</v>
      </c>
      <c r="B433">
        <v>67</v>
      </c>
      <c r="C433">
        <f>[8]data!A67</f>
        <v>15.99</v>
      </c>
      <c r="D433">
        <f>[9]data!A67</f>
        <v>11.03</v>
      </c>
      <c r="E433">
        <f>[10]data!A67</f>
        <v>12.92</v>
      </c>
      <c r="F433">
        <f>[11]data!A67</f>
        <v>7.0000000000000007E-2</v>
      </c>
      <c r="G433">
        <f>[12]data!A67</f>
        <v>82.09</v>
      </c>
      <c r="H433">
        <f>[13]data!A67</f>
        <v>9.11</v>
      </c>
      <c r="I433">
        <f>[14]data!A67</f>
        <v>7.81</v>
      </c>
    </row>
    <row r="434" spans="1:9" x14ac:dyDescent="0.55000000000000004">
      <c r="A434">
        <v>2011</v>
      </c>
      <c r="B434">
        <v>68</v>
      </c>
      <c r="C434">
        <f>[8]data!A68</f>
        <v>14.64</v>
      </c>
      <c r="D434">
        <f>[9]data!A68</f>
        <v>11.47</v>
      </c>
      <c r="E434">
        <f>[10]data!A68</f>
        <v>12.6</v>
      </c>
      <c r="F434">
        <f>[11]data!A68</f>
        <v>0.62</v>
      </c>
      <c r="G434">
        <f>[12]data!A68</f>
        <v>84.91</v>
      </c>
      <c r="H434">
        <f>[13]data!A68</f>
        <v>8.8000000000000007</v>
      </c>
      <c r="I434">
        <f>[14]data!A68</f>
        <v>4.38</v>
      </c>
    </row>
    <row r="435" spans="1:9" x14ac:dyDescent="0.55000000000000004">
      <c r="A435">
        <v>2011</v>
      </c>
      <c r="B435">
        <v>69</v>
      </c>
      <c r="C435">
        <f>[8]data!A69</f>
        <v>11.33</v>
      </c>
      <c r="D435">
        <f>[9]data!A69</f>
        <v>9.98</v>
      </c>
      <c r="E435">
        <f>[10]data!A69</f>
        <v>10.83</v>
      </c>
      <c r="F435">
        <f>[11]data!A69</f>
        <v>0.17</v>
      </c>
      <c r="G435">
        <f>[12]data!A69</f>
        <v>85.47</v>
      </c>
      <c r="H435">
        <f>[13]data!A69</f>
        <v>7.59</v>
      </c>
      <c r="I435">
        <f>[14]data!A69</f>
        <v>4.47</v>
      </c>
    </row>
    <row r="436" spans="1:9" x14ac:dyDescent="0.55000000000000004">
      <c r="A436">
        <v>2011</v>
      </c>
      <c r="B436">
        <v>70</v>
      </c>
      <c r="C436">
        <f>[8]data!A70</f>
        <v>12.78</v>
      </c>
      <c r="D436">
        <f>[9]data!A70</f>
        <v>10.6</v>
      </c>
      <c r="E436">
        <f>[10]data!A70</f>
        <v>11.9</v>
      </c>
      <c r="F436">
        <f>[11]data!A70</f>
        <v>3.17</v>
      </c>
      <c r="G436">
        <f>[12]data!A70</f>
        <v>93.38</v>
      </c>
      <c r="H436">
        <f>[13]data!A70</f>
        <v>6.24</v>
      </c>
      <c r="I436">
        <f>[14]data!A70</f>
        <v>3.82</v>
      </c>
    </row>
    <row r="437" spans="1:9" x14ac:dyDescent="0.55000000000000004">
      <c r="A437">
        <v>2011</v>
      </c>
      <c r="B437">
        <v>71</v>
      </c>
      <c r="C437">
        <f>[8]data!A71</f>
        <v>17.54</v>
      </c>
      <c r="D437">
        <f>[9]data!A71</f>
        <v>12.05</v>
      </c>
      <c r="E437">
        <f>[10]data!A71</f>
        <v>14.13</v>
      </c>
      <c r="F437">
        <f>[11]data!A71</f>
        <v>5.24</v>
      </c>
      <c r="G437">
        <f>[12]data!A71</f>
        <v>82.06</v>
      </c>
      <c r="H437">
        <f>[13]data!A71</f>
        <v>2.5</v>
      </c>
      <c r="I437">
        <f>[14]data!A71</f>
        <v>10.45</v>
      </c>
    </row>
    <row r="438" spans="1:9" x14ac:dyDescent="0.55000000000000004">
      <c r="A438">
        <v>2011</v>
      </c>
      <c r="B438">
        <v>72</v>
      </c>
      <c r="C438">
        <f>[8]data!A72</f>
        <v>17.66</v>
      </c>
      <c r="D438">
        <f>[9]data!A72</f>
        <v>10.39</v>
      </c>
      <c r="E438">
        <f>[10]data!A72</f>
        <v>14.03</v>
      </c>
      <c r="F438">
        <f>[11]data!A72</f>
        <v>0.04</v>
      </c>
      <c r="G438">
        <f>[12]data!A72</f>
        <v>75.13</v>
      </c>
      <c r="H438">
        <f>[13]data!A72</f>
        <v>2.38</v>
      </c>
      <c r="I438">
        <f>[14]data!A72</f>
        <v>19.62</v>
      </c>
    </row>
    <row r="439" spans="1:9" x14ac:dyDescent="0.55000000000000004">
      <c r="A439">
        <v>2011</v>
      </c>
      <c r="B439">
        <v>73</v>
      </c>
      <c r="C439">
        <f>[8]data!A73</f>
        <v>16.850000000000001</v>
      </c>
      <c r="D439">
        <f>[9]data!A73</f>
        <v>11.43</v>
      </c>
      <c r="E439">
        <f>[10]data!A73</f>
        <v>14.05</v>
      </c>
      <c r="F439">
        <f>[11]data!A73</f>
        <v>4.99</v>
      </c>
      <c r="G439">
        <f>[12]data!A73</f>
        <v>81.150000000000006</v>
      </c>
      <c r="H439">
        <f>[13]data!A73</f>
        <v>2.74</v>
      </c>
      <c r="I439">
        <f>[14]data!A73</f>
        <v>12.34</v>
      </c>
    </row>
    <row r="440" spans="1:9" x14ac:dyDescent="0.55000000000000004">
      <c r="A440">
        <v>2011</v>
      </c>
      <c r="B440">
        <v>74</v>
      </c>
      <c r="C440">
        <f>[8]data!A74</f>
        <v>17.239999999999998</v>
      </c>
      <c r="D440">
        <f>[9]data!A74</f>
        <v>11.01</v>
      </c>
      <c r="E440">
        <f>[10]data!A74</f>
        <v>13.97</v>
      </c>
      <c r="F440">
        <f>[11]data!A74</f>
        <v>1.91</v>
      </c>
      <c r="G440">
        <f>[12]data!A74</f>
        <v>69.91</v>
      </c>
      <c r="H440">
        <f>[13]data!A74</f>
        <v>3.92</v>
      </c>
      <c r="I440">
        <f>[14]data!A74</f>
        <v>15.55</v>
      </c>
    </row>
    <row r="441" spans="1:9" x14ac:dyDescent="0.55000000000000004">
      <c r="A441">
        <v>2011</v>
      </c>
      <c r="B441">
        <v>75</v>
      </c>
      <c r="C441">
        <f>[8]data!A75</f>
        <v>17.739999999999998</v>
      </c>
      <c r="D441">
        <f>[9]data!A75</f>
        <v>8.58</v>
      </c>
      <c r="E441">
        <f>[10]data!A75</f>
        <v>13.06</v>
      </c>
      <c r="F441">
        <f>[11]data!A75</f>
        <v>0</v>
      </c>
      <c r="G441">
        <f>[12]data!A75</f>
        <v>63.16</v>
      </c>
      <c r="H441">
        <f>[13]data!A75</f>
        <v>4.79</v>
      </c>
      <c r="I441">
        <f>[14]data!A75</f>
        <v>19.920000000000002</v>
      </c>
    </row>
    <row r="442" spans="1:9" x14ac:dyDescent="0.55000000000000004">
      <c r="A442">
        <v>2011</v>
      </c>
      <c r="B442">
        <v>76</v>
      </c>
      <c r="C442">
        <f>[8]data!A76</f>
        <v>19.78</v>
      </c>
      <c r="D442">
        <f>[9]data!A76</f>
        <v>11.04</v>
      </c>
      <c r="E442">
        <f>[10]data!A76</f>
        <v>15.15</v>
      </c>
      <c r="F442">
        <f>[11]data!A76</f>
        <v>0</v>
      </c>
      <c r="G442">
        <f>[12]data!A76</f>
        <v>62.93</v>
      </c>
      <c r="H442">
        <f>[13]data!A76</f>
        <v>2.65</v>
      </c>
      <c r="I442">
        <f>[14]data!A76</f>
        <v>18.59</v>
      </c>
    </row>
    <row r="443" spans="1:9" x14ac:dyDescent="0.55000000000000004">
      <c r="A443">
        <v>2011</v>
      </c>
      <c r="B443">
        <v>77</v>
      </c>
      <c r="C443">
        <f>[8]data!A77</f>
        <v>18.260000000000002</v>
      </c>
      <c r="D443">
        <f>[9]data!A77</f>
        <v>11.47</v>
      </c>
      <c r="E443">
        <f>[10]data!A77</f>
        <v>14.6</v>
      </c>
      <c r="F443">
        <f>[11]data!A77</f>
        <v>0</v>
      </c>
      <c r="G443">
        <f>[12]data!A77</f>
        <v>65.41</v>
      </c>
      <c r="H443">
        <f>[13]data!A77</f>
        <v>3.3</v>
      </c>
      <c r="I443">
        <f>[14]data!A77</f>
        <v>21.94</v>
      </c>
    </row>
    <row r="444" spans="1:9" x14ac:dyDescent="0.55000000000000004">
      <c r="A444">
        <v>2011</v>
      </c>
      <c r="B444">
        <v>78</v>
      </c>
      <c r="C444">
        <f>[8]data!A78</f>
        <v>19.68</v>
      </c>
      <c r="D444">
        <f>[9]data!A78</f>
        <v>12.12</v>
      </c>
      <c r="E444">
        <f>[10]data!A78</f>
        <v>15.32</v>
      </c>
      <c r="F444">
        <f>[11]data!A78</f>
        <v>0</v>
      </c>
      <c r="G444">
        <f>[12]data!A78</f>
        <v>68.650000000000006</v>
      </c>
      <c r="H444">
        <f>[13]data!A78</f>
        <v>1.78</v>
      </c>
      <c r="I444">
        <f>[14]data!A78</f>
        <v>22.12</v>
      </c>
    </row>
    <row r="445" spans="1:9" x14ac:dyDescent="0.55000000000000004">
      <c r="A445">
        <v>2011</v>
      </c>
      <c r="B445">
        <v>79</v>
      </c>
      <c r="C445">
        <f>[8]data!A79</f>
        <v>17.29</v>
      </c>
      <c r="D445">
        <f>[9]data!A79</f>
        <v>11.14</v>
      </c>
      <c r="E445">
        <f>[10]data!A79</f>
        <v>13.75</v>
      </c>
      <c r="F445">
        <f>[11]data!A79</f>
        <v>0</v>
      </c>
      <c r="G445">
        <f>[12]data!A79</f>
        <v>77.23</v>
      </c>
      <c r="H445">
        <f>[13]data!A79</f>
        <v>3.98</v>
      </c>
      <c r="I445">
        <f>[14]data!A79</f>
        <v>21.91</v>
      </c>
    </row>
    <row r="446" spans="1:9" x14ac:dyDescent="0.55000000000000004">
      <c r="A446">
        <v>2011</v>
      </c>
      <c r="B446">
        <v>80</v>
      </c>
      <c r="C446">
        <f>[8]data!A80</f>
        <v>15.7</v>
      </c>
      <c r="D446">
        <f>[9]data!A80</f>
        <v>11.4</v>
      </c>
      <c r="E446">
        <f>[10]data!A80</f>
        <v>13.23</v>
      </c>
      <c r="F446">
        <f>[11]data!A80</f>
        <v>0</v>
      </c>
      <c r="G446">
        <f>[12]data!A80</f>
        <v>78.42</v>
      </c>
      <c r="H446">
        <f>[13]data!A80</f>
        <v>5.92</v>
      </c>
      <c r="I446">
        <f>[14]data!A80</f>
        <v>15.01</v>
      </c>
    </row>
    <row r="447" spans="1:9" x14ac:dyDescent="0.55000000000000004">
      <c r="A447">
        <v>2011</v>
      </c>
      <c r="B447">
        <v>81</v>
      </c>
      <c r="C447">
        <f>[8]data!A81</f>
        <v>14.03</v>
      </c>
      <c r="D447">
        <f>[9]data!A81</f>
        <v>10.28</v>
      </c>
      <c r="E447">
        <f>[10]data!A81</f>
        <v>12.17</v>
      </c>
      <c r="F447">
        <f>[11]data!A81</f>
        <v>0.67</v>
      </c>
      <c r="G447">
        <f>[12]data!A81</f>
        <v>73.569999999999993</v>
      </c>
      <c r="H447">
        <f>[13]data!A81</f>
        <v>8.11</v>
      </c>
      <c r="I447">
        <f>[14]data!A81</f>
        <v>11.2</v>
      </c>
    </row>
    <row r="448" spans="1:9" x14ac:dyDescent="0.55000000000000004">
      <c r="A448">
        <v>2011</v>
      </c>
      <c r="B448">
        <v>82</v>
      </c>
      <c r="C448">
        <f>[8]data!A82</f>
        <v>16.43</v>
      </c>
      <c r="D448">
        <f>[9]data!A82</f>
        <v>11.42</v>
      </c>
      <c r="E448">
        <f>[10]data!A82</f>
        <v>13.63</v>
      </c>
      <c r="F448">
        <f>[11]data!A82</f>
        <v>4.1399999999999997</v>
      </c>
      <c r="G448">
        <f>[12]data!A82</f>
        <v>84.75</v>
      </c>
      <c r="H448">
        <f>[13]data!A82</f>
        <v>6.66</v>
      </c>
      <c r="I448">
        <f>[14]data!A82</f>
        <v>8.9499999999999993</v>
      </c>
    </row>
    <row r="449" spans="1:9" x14ac:dyDescent="0.55000000000000004">
      <c r="A449">
        <v>2011</v>
      </c>
      <c r="B449">
        <v>83</v>
      </c>
      <c r="C449">
        <f>[8]data!A83</f>
        <v>16.190000000000001</v>
      </c>
      <c r="D449">
        <f>[9]data!A83</f>
        <v>12.4</v>
      </c>
      <c r="E449">
        <f>[10]data!A83</f>
        <v>14.1</v>
      </c>
      <c r="F449">
        <f>[11]data!A83</f>
        <v>0.51</v>
      </c>
      <c r="G449">
        <f>[12]data!A83</f>
        <v>85.24</v>
      </c>
      <c r="H449">
        <f>[13]data!A83</f>
        <v>6.4</v>
      </c>
      <c r="I449">
        <f>[14]data!A83</f>
        <v>8.8800000000000008</v>
      </c>
    </row>
    <row r="450" spans="1:9" x14ac:dyDescent="0.55000000000000004">
      <c r="A450">
        <v>2011</v>
      </c>
      <c r="B450">
        <v>84</v>
      </c>
      <c r="C450">
        <f>[8]data!A84</f>
        <v>16.920000000000002</v>
      </c>
      <c r="D450">
        <f>[9]data!A84</f>
        <v>11.72</v>
      </c>
      <c r="E450">
        <f>[10]data!A84</f>
        <v>13.95</v>
      </c>
      <c r="F450">
        <f>[11]data!A84</f>
        <v>0</v>
      </c>
      <c r="G450">
        <f>[12]data!A84</f>
        <v>84.94</v>
      </c>
      <c r="H450">
        <f>[13]data!A84</f>
        <v>4.72</v>
      </c>
      <c r="I450">
        <f>[14]data!A84</f>
        <v>13.17</v>
      </c>
    </row>
    <row r="451" spans="1:9" x14ac:dyDescent="0.55000000000000004">
      <c r="A451">
        <v>2011</v>
      </c>
      <c r="B451">
        <v>85</v>
      </c>
      <c r="C451">
        <f>[8]data!A85</f>
        <v>17.71</v>
      </c>
      <c r="D451">
        <f>[9]data!A85</f>
        <v>10.58</v>
      </c>
      <c r="E451">
        <f>[10]data!A85</f>
        <v>14</v>
      </c>
      <c r="F451">
        <f>[11]data!A85</f>
        <v>0</v>
      </c>
      <c r="G451">
        <f>[12]data!A85</f>
        <v>80.56</v>
      </c>
      <c r="H451">
        <f>[13]data!A85</f>
        <v>2.7</v>
      </c>
      <c r="I451">
        <f>[14]data!A85</f>
        <v>19.190000000000001</v>
      </c>
    </row>
    <row r="452" spans="1:9" x14ac:dyDescent="0.55000000000000004">
      <c r="A452">
        <v>2011</v>
      </c>
      <c r="B452">
        <v>86</v>
      </c>
      <c r="C452">
        <f>[8]data!A86</f>
        <v>20.78</v>
      </c>
      <c r="D452">
        <f>[9]data!A86</f>
        <v>11.21</v>
      </c>
      <c r="E452">
        <f>[10]data!A86</f>
        <v>15.83</v>
      </c>
      <c r="F452">
        <f>[11]data!A86</f>
        <v>0</v>
      </c>
      <c r="G452">
        <f>[12]data!A86</f>
        <v>70.25</v>
      </c>
      <c r="H452">
        <f>[13]data!A86</f>
        <v>3.38</v>
      </c>
      <c r="I452">
        <f>[14]data!A86</f>
        <v>21.87</v>
      </c>
    </row>
    <row r="453" spans="1:9" x14ac:dyDescent="0.55000000000000004">
      <c r="A453">
        <v>2011</v>
      </c>
      <c r="B453">
        <v>87</v>
      </c>
      <c r="C453">
        <f>[8]data!A87</f>
        <v>19.829999999999998</v>
      </c>
      <c r="D453">
        <f>[9]data!A87</f>
        <v>12.57</v>
      </c>
      <c r="E453">
        <f>[10]data!A87</f>
        <v>16.28</v>
      </c>
      <c r="F453">
        <f>[11]data!A87</f>
        <v>0</v>
      </c>
      <c r="G453">
        <f>[12]data!A87</f>
        <v>68.8</v>
      </c>
      <c r="H453">
        <f>[13]data!A87</f>
        <v>2.08</v>
      </c>
      <c r="I453">
        <f>[14]data!A87</f>
        <v>18.63</v>
      </c>
    </row>
    <row r="454" spans="1:9" x14ac:dyDescent="0.55000000000000004">
      <c r="A454">
        <v>2011</v>
      </c>
      <c r="B454">
        <v>88</v>
      </c>
      <c r="C454">
        <f>[8]data!A88</f>
        <v>17.96</v>
      </c>
      <c r="D454">
        <f>[9]data!A88</f>
        <v>13.3</v>
      </c>
      <c r="E454">
        <f>[10]data!A88</f>
        <v>15.38</v>
      </c>
      <c r="F454">
        <f>[11]data!A88</f>
        <v>2.38</v>
      </c>
      <c r="G454">
        <f>[12]data!A88</f>
        <v>75.41</v>
      </c>
      <c r="H454">
        <f>[13]data!A88</f>
        <v>1.2</v>
      </c>
      <c r="I454">
        <f>[14]data!A88</f>
        <v>12.76</v>
      </c>
    </row>
    <row r="455" spans="1:9" x14ac:dyDescent="0.55000000000000004">
      <c r="A455">
        <v>2011</v>
      </c>
      <c r="B455">
        <v>89</v>
      </c>
      <c r="C455">
        <f>[8]data!A89</f>
        <v>21.19</v>
      </c>
      <c r="D455">
        <f>[9]data!A89</f>
        <v>12.27</v>
      </c>
      <c r="E455">
        <f>[10]data!A89</f>
        <v>16.47</v>
      </c>
      <c r="F455">
        <f>[11]data!A89</f>
        <v>0</v>
      </c>
      <c r="G455">
        <f>[12]data!A89</f>
        <v>66.38</v>
      </c>
      <c r="H455">
        <f>[13]data!A89</f>
        <v>2.09</v>
      </c>
      <c r="I455">
        <f>[14]data!A89</f>
        <v>20.93</v>
      </c>
    </row>
    <row r="456" spans="1:9" x14ac:dyDescent="0.55000000000000004">
      <c r="A456">
        <v>2011</v>
      </c>
      <c r="B456">
        <v>90</v>
      </c>
      <c r="C456">
        <f>[8]data!A90</f>
        <v>19.79</v>
      </c>
      <c r="D456">
        <f>[9]data!A90</f>
        <v>13.24</v>
      </c>
      <c r="E456">
        <f>[10]data!A90</f>
        <v>16.57</v>
      </c>
      <c r="F456">
        <f>[11]data!A90</f>
        <v>0</v>
      </c>
      <c r="G456">
        <f>[12]data!A90</f>
        <v>70.38</v>
      </c>
      <c r="H456">
        <f>[13]data!A90</f>
        <v>1.57</v>
      </c>
      <c r="I456">
        <f>[14]data!A90</f>
        <v>23.19</v>
      </c>
    </row>
    <row r="457" spans="1:9" x14ac:dyDescent="0.55000000000000004">
      <c r="A457">
        <v>2011</v>
      </c>
      <c r="B457">
        <v>91</v>
      </c>
      <c r="C457">
        <f>[8]data!A91</f>
        <v>19.84</v>
      </c>
      <c r="D457">
        <f>[9]data!A91</f>
        <v>13.69</v>
      </c>
      <c r="E457">
        <f>[10]data!A91</f>
        <v>16.5</v>
      </c>
      <c r="F457">
        <f>[11]data!A91</f>
        <v>0</v>
      </c>
      <c r="G457">
        <f>[12]data!A91</f>
        <v>66.25</v>
      </c>
      <c r="H457">
        <f>[13]data!A91</f>
        <v>3.09</v>
      </c>
      <c r="I457">
        <f>[14]data!A91</f>
        <v>24.37</v>
      </c>
    </row>
    <row r="458" spans="1:9" x14ac:dyDescent="0.55000000000000004">
      <c r="A458">
        <v>2011</v>
      </c>
      <c r="B458">
        <v>92</v>
      </c>
      <c r="C458">
        <f>[8]data!A92</f>
        <v>22.62</v>
      </c>
      <c r="D458">
        <f>[9]data!A92</f>
        <v>13.77</v>
      </c>
      <c r="E458">
        <f>[10]data!A92</f>
        <v>18.04</v>
      </c>
      <c r="F458">
        <f>[11]data!A92</f>
        <v>0</v>
      </c>
      <c r="G458">
        <f>[12]data!A92</f>
        <v>58.81</v>
      </c>
      <c r="H458">
        <f>[13]data!A92</f>
        <v>1.72</v>
      </c>
      <c r="I458">
        <f>[14]data!A92</f>
        <v>21.11</v>
      </c>
    </row>
    <row r="459" spans="1:9" x14ac:dyDescent="0.55000000000000004">
      <c r="A459">
        <v>2011</v>
      </c>
      <c r="B459">
        <v>93</v>
      </c>
      <c r="C459">
        <f>[8]data!A93</f>
        <v>22.41</v>
      </c>
      <c r="D459">
        <f>[9]data!A93</f>
        <v>17.11</v>
      </c>
      <c r="E459">
        <f>[10]data!A93</f>
        <v>19.12</v>
      </c>
      <c r="F459">
        <f>[11]data!A93</f>
        <v>0.03</v>
      </c>
      <c r="G459">
        <f>[12]data!A93</f>
        <v>63.89</v>
      </c>
      <c r="H459">
        <f>[13]data!A93</f>
        <v>1.34</v>
      </c>
      <c r="I459">
        <f>[14]data!A93</f>
        <v>10.050000000000001</v>
      </c>
    </row>
    <row r="460" spans="1:9" x14ac:dyDescent="0.55000000000000004">
      <c r="A460">
        <v>2011</v>
      </c>
      <c r="B460">
        <v>94</v>
      </c>
      <c r="C460">
        <f>[8]data!A94</f>
        <v>21.01</v>
      </c>
      <c r="D460">
        <f>[9]data!A94</f>
        <v>15.24</v>
      </c>
      <c r="E460">
        <f>[10]data!A94</f>
        <v>17.72</v>
      </c>
      <c r="F460">
        <f>[11]data!A94</f>
        <v>0</v>
      </c>
      <c r="G460">
        <f>[12]data!A94</f>
        <v>70.77</v>
      </c>
      <c r="H460">
        <f>[13]data!A94</f>
        <v>4.28</v>
      </c>
      <c r="I460">
        <f>[14]data!A94</f>
        <v>20.61</v>
      </c>
    </row>
    <row r="461" spans="1:9" x14ac:dyDescent="0.55000000000000004">
      <c r="A461">
        <v>2011</v>
      </c>
      <c r="B461">
        <v>95</v>
      </c>
      <c r="C461">
        <f>[8]data!A95</f>
        <v>19.66</v>
      </c>
      <c r="D461">
        <f>[9]data!A95</f>
        <v>13.9</v>
      </c>
      <c r="E461">
        <f>[10]data!A95</f>
        <v>16.27</v>
      </c>
      <c r="F461">
        <f>[11]data!A95</f>
        <v>0</v>
      </c>
      <c r="G461">
        <f>[12]data!A95</f>
        <v>68.400000000000006</v>
      </c>
      <c r="H461">
        <f>[13]data!A95</f>
        <v>7.6</v>
      </c>
      <c r="I461">
        <f>[14]data!A95</f>
        <v>13.1</v>
      </c>
    </row>
    <row r="462" spans="1:9" x14ac:dyDescent="0.55000000000000004">
      <c r="A462">
        <v>2011</v>
      </c>
      <c r="B462">
        <v>96</v>
      </c>
      <c r="C462">
        <f>[8]data!A96</f>
        <v>19.260000000000002</v>
      </c>
      <c r="D462">
        <f>[9]data!A96</f>
        <v>14.17</v>
      </c>
      <c r="E462">
        <f>[10]data!A96</f>
        <v>16.329999999999998</v>
      </c>
      <c r="F462">
        <f>[11]data!A96</f>
        <v>0</v>
      </c>
      <c r="G462">
        <f>[12]data!A96</f>
        <v>63.88</v>
      </c>
      <c r="H462">
        <f>[13]data!A96</f>
        <v>7.57</v>
      </c>
      <c r="I462">
        <f>[14]data!A96</f>
        <v>19.09</v>
      </c>
    </row>
    <row r="463" spans="1:9" x14ac:dyDescent="0.55000000000000004">
      <c r="A463">
        <v>2011</v>
      </c>
      <c r="B463">
        <v>97</v>
      </c>
      <c r="C463">
        <f>[8]data!A97</f>
        <v>20.9</v>
      </c>
      <c r="D463">
        <f>[9]data!A97</f>
        <v>13.83</v>
      </c>
      <c r="E463">
        <f>[10]data!A97</f>
        <v>17.02</v>
      </c>
      <c r="F463">
        <f>[11]data!A97</f>
        <v>0</v>
      </c>
      <c r="G463">
        <f>[12]data!A97</f>
        <v>56.24</v>
      </c>
      <c r="H463">
        <f>[13]data!A97</f>
        <v>5.48</v>
      </c>
      <c r="I463">
        <f>[14]data!A97</f>
        <v>23.26</v>
      </c>
    </row>
    <row r="464" spans="1:9" x14ac:dyDescent="0.55000000000000004">
      <c r="A464">
        <v>2011</v>
      </c>
      <c r="B464">
        <v>98</v>
      </c>
      <c r="C464">
        <f>[8]data!A98</f>
        <v>21.64</v>
      </c>
      <c r="D464">
        <f>[9]data!A98</f>
        <v>13.63</v>
      </c>
      <c r="E464">
        <f>[10]data!A98</f>
        <v>17.8</v>
      </c>
      <c r="F464">
        <f>[11]data!A98</f>
        <v>0</v>
      </c>
      <c r="G464">
        <f>[12]data!A98</f>
        <v>48.53</v>
      </c>
      <c r="H464">
        <f>[13]data!A98</f>
        <v>2.1</v>
      </c>
      <c r="I464">
        <f>[14]data!A98</f>
        <v>24.3</v>
      </c>
    </row>
    <row r="465" spans="1:9" x14ac:dyDescent="0.55000000000000004">
      <c r="A465">
        <v>2011</v>
      </c>
      <c r="B465">
        <v>99</v>
      </c>
      <c r="C465">
        <f>[8]data!A99</f>
        <v>27.9</v>
      </c>
      <c r="D465">
        <f>[9]data!A99</f>
        <v>16.440000000000001</v>
      </c>
      <c r="E465">
        <f>[10]data!A99</f>
        <v>21.97</v>
      </c>
      <c r="F465">
        <f>[11]data!A99</f>
        <v>0</v>
      </c>
      <c r="G465">
        <f>[12]data!A99</f>
        <v>46.34</v>
      </c>
      <c r="H465">
        <f>[13]data!A99</f>
        <v>2.79</v>
      </c>
      <c r="I465">
        <f>[14]data!A99</f>
        <v>25.13</v>
      </c>
    </row>
    <row r="466" spans="1:9" x14ac:dyDescent="0.55000000000000004">
      <c r="A466">
        <v>2011</v>
      </c>
      <c r="B466">
        <v>100</v>
      </c>
      <c r="C466">
        <f>[8]data!A100</f>
        <v>23.87</v>
      </c>
      <c r="D466">
        <f>[9]data!A100</f>
        <v>16.03</v>
      </c>
      <c r="E466">
        <f>[10]data!A100</f>
        <v>19.66</v>
      </c>
      <c r="F466">
        <f>[11]data!A100</f>
        <v>0</v>
      </c>
      <c r="G466">
        <f>[12]data!A100</f>
        <v>62.88</v>
      </c>
      <c r="H466">
        <f>[13]data!A100</f>
        <v>2.37</v>
      </c>
      <c r="I466">
        <f>[14]data!A100</f>
        <v>25.14</v>
      </c>
    </row>
    <row r="467" spans="1:9" x14ac:dyDescent="0.55000000000000004">
      <c r="A467">
        <v>2011</v>
      </c>
      <c r="B467">
        <v>101</v>
      </c>
      <c r="C467">
        <f>[8]data!A101</f>
        <v>19.18</v>
      </c>
      <c r="D467">
        <f>[9]data!A101</f>
        <v>14.02</v>
      </c>
      <c r="E467">
        <f>[10]data!A101</f>
        <v>16.66</v>
      </c>
      <c r="F467">
        <f>[11]data!A101</f>
        <v>0</v>
      </c>
      <c r="G467">
        <f>[12]data!A101</f>
        <v>76.58</v>
      </c>
      <c r="H467">
        <f>[13]data!A101</f>
        <v>4.16</v>
      </c>
      <c r="I467">
        <f>[14]data!A101</f>
        <v>20.23</v>
      </c>
    </row>
    <row r="468" spans="1:9" x14ac:dyDescent="0.55000000000000004">
      <c r="A468">
        <v>2011</v>
      </c>
      <c r="B468">
        <v>102</v>
      </c>
      <c r="C468">
        <f>[8]data!A102</f>
        <v>20.39</v>
      </c>
      <c r="D468">
        <f>[9]data!A102</f>
        <v>14.04</v>
      </c>
      <c r="E468">
        <f>[10]data!A102</f>
        <v>16.96</v>
      </c>
      <c r="F468">
        <f>[11]data!A102</f>
        <v>0</v>
      </c>
      <c r="G468">
        <f>[12]data!A102</f>
        <v>69.02</v>
      </c>
      <c r="H468">
        <f>[13]data!A102</f>
        <v>3.15</v>
      </c>
      <c r="I468">
        <f>[14]data!A102</f>
        <v>24.54</v>
      </c>
    </row>
    <row r="469" spans="1:9" x14ac:dyDescent="0.55000000000000004">
      <c r="A469">
        <v>2011</v>
      </c>
      <c r="B469">
        <v>103</v>
      </c>
      <c r="C469">
        <f>[8]data!A103</f>
        <v>21.3</v>
      </c>
      <c r="D469">
        <f>[9]data!A103</f>
        <v>14.59</v>
      </c>
      <c r="E469">
        <f>[10]data!A103</f>
        <v>17.63</v>
      </c>
      <c r="F469">
        <f>[11]data!A103</f>
        <v>0</v>
      </c>
      <c r="G469">
        <f>[12]data!A103</f>
        <v>66.319999999999993</v>
      </c>
      <c r="H469">
        <f>[13]data!A103</f>
        <v>2.66</v>
      </c>
      <c r="I469">
        <f>[14]data!A103</f>
        <v>26.17</v>
      </c>
    </row>
    <row r="470" spans="1:9" x14ac:dyDescent="0.55000000000000004">
      <c r="A470">
        <v>2011</v>
      </c>
      <c r="B470">
        <v>104</v>
      </c>
      <c r="C470">
        <f>[8]data!A104</f>
        <v>23.83</v>
      </c>
      <c r="D470">
        <f>[9]data!A104</f>
        <v>13.71</v>
      </c>
      <c r="E470">
        <f>[10]data!A104</f>
        <v>18.489999999999998</v>
      </c>
      <c r="F470">
        <f>[11]data!A104</f>
        <v>0</v>
      </c>
      <c r="G470">
        <f>[12]data!A104</f>
        <v>62.06</v>
      </c>
      <c r="H470">
        <f>[13]data!A104</f>
        <v>2.73</v>
      </c>
      <c r="I470">
        <f>[14]data!A104</f>
        <v>26.1</v>
      </c>
    </row>
    <row r="471" spans="1:9" x14ac:dyDescent="0.55000000000000004">
      <c r="A471">
        <v>2011</v>
      </c>
      <c r="B471">
        <v>105</v>
      </c>
      <c r="C471">
        <f>[8]data!A105</f>
        <v>19.73</v>
      </c>
      <c r="D471">
        <f>[9]data!A105</f>
        <v>14.65</v>
      </c>
      <c r="E471">
        <f>[10]data!A105</f>
        <v>16.61</v>
      </c>
      <c r="F471">
        <f>[11]data!A105</f>
        <v>0</v>
      </c>
      <c r="G471">
        <f>[12]data!A105</f>
        <v>80.89</v>
      </c>
      <c r="H471">
        <f>[13]data!A105</f>
        <v>4.6500000000000004</v>
      </c>
      <c r="I471">
        <f>[14]data!A105</f>
        <v>21.84</v>
      </c>
    </row>
    <row r="472" spans="1:9" x14ac:dyDescent="0.55000000000000004">
      <c r="A472">
        <v>2011</v>
      </c>
      <c r="B472">
        <v>106</v>
      </c>
      <c r="C472">
        <f>[8]data!A106</f>
        <v>18.59</v>
      </c>
      <c r="D472">
        <f>[9]data!A106</f>
        <v>13.45</v>
      </c>
      <c r="E472">
        <f>[10]data!A106</f>
        <v>15.99</v>
      </c>
      <c r="F472">
        <f>[11]data!A106</f>
        <v>0</v>
      </c>
      <c r="G472">
        <f>[12]data!A106</f>
        <v>70.400000000000006</v>
      </c>
      <c r="H472">
        <f>[13]data!A106</f>
        <v>6.59</v>
      </c>
      <c r="I472">
        <f>[14]data!A106</f>
        <v>18.14</v>
      </c>
    </row>
    <row r="473" spans="1:9" x14ac:dyDescent="0.55000000000000004">
      <c r="A473">
        <v>2011</v>
      </c>
      <c r="B473">
        <v>107</v>
      </c>
      <c r="C473">
        <f>[8]data!A107</f>
        <v>18.350000000000001</v>
      </c>
      <c r="D473">
        <f>[9]data!A107</f>
        <v>13.08</v>
      </c>
      <c r="E473">
        <f>[10]data!A107</f>
        <v>15.36</v>
      </c>
      <c r="F473">
        <f>[11]data!A107</f>
        <v>0</v>
      </c>
      <c r="G473">
        <f>[12]data!A107</f>
        <v>69.42</v>
      </c>
      <c r="H473">
        <f>[13]data!A107</f>
        <v>6.56</v>
      </c>
      <c r="I473">
        <f>[14]data!A107</f>
        <v>25.46</v>
      </c>
    </row>
    <row r="474" spans="1:9" x14ac:dyDescent="0.55000000000000004">
      <c r="A474">
        <v>2011</v>
      </c>
      <c r="B474">
        <v>108</v>
      </c>
      <c r="C474">
        <f>[8]data!A108</f>
        <v>18.68</v>
      </c>
      <c r="D474">
        <f>[9]data!A108</f>
        <v>12.1</v>
      </c>
      <c r="E474">
        <f>[10]data!A108</f>
        <v>15.26</v>
      </c>
      <c r="F474">
        <f>[11]data!A108</f>
        <v>0.06</v>
      </c>
      <c r="G474">
        <f>[12]data!A108</f>
        <v>70.69</v>
      </c>
      <c r="H474">
        <f>[13]data!A108</f>
        <v>5.57</v>
      </c>
      <c r="I474">
        <f>[14]data!A108</f>
        <v>20.88</v>
      </c>
    </row>
    <row r="475" spans="1:9" x14ac:dyDescent="0.55000000000000004">
      <c r="A475">
        <v>2011</v>
      </c>
      <c r="B475">
        <v>109</v>
      </c>
      <c r="C475">
        <f>[8]data!A109</f>
        <v>19.22</v>
      </c>
      <c r="D475">
        <f>[9]data!A109</f>
        <v>12.13</v>
      </c>
      <c r="E475">
        <f>[10]data!A109</f>
        <v>15.22</v>
      </c>
      <c r="F475">
        <f>[11]data!A109</f>
        <v>1.1499999999999999</v>
      </c>
      <c r="G475">
        <f>[12]data!A109</f>
        <v>78.88</v>
      </c>
      <c r="H475">
        <f>[13]data!A109</f>
        <v>3.15</v>
      </c>
      <c r="I475">
        <f>[14]data!A109</f>
        <v>14.74</v>
      </c>
    </row>
    <row r="476" spans="1:9" x14ac:dyDescent="0.55000000000000004">
      <c r="A476">
        <v>2011</v>
      </c>
      <c r="B476">
        <v>110</v>
      </c>
      <c r="C476">
        <f>[8]data!A110</f>
        <v>19.21</v>
      </c>
      <c r="D476">
        <f>[9]data!A110</f>
        <v>13.14</v>
      </c>
      <c r="E476">
        <f>[10]data!A110</f>
        <v>16.25</v>
      </c>
      <c r="F476">
        <f>[11]data!A110</f>
        <v>0.15</v>
      </c>
      <c r="G476">
        <f>[12]data!A110</f>
        <v>79.2</v>
      </c>
      <c r="H476">
        <f>[13]data!A110</f>
        <v>5.38</v>
      </c>
      <c r="I476">
        <f>[14]data!A110</f>
        <v>20.6</v>
      </c>
    </row>
    <row r="477" spans="1:9" x14ac:dyDescent="0.55000000000000004">
      <c r="A477">
        <v>2011</v>
      </c>
      <c r="B477">
        <v>111</v>
      </c>
      <c r="C477">
        <f>[8]data!A111</f>
        <v>19.61</v>
      </c>
      <c r="D477">
        <f>[9]data!A111</f>
        <v>14.75</v>
      </c>
      <c r="E477">
        <f>[10]data!A111</f>
        <v>17.100000000000001</v>
      </c>
      <c r="F477">
        <f>[11]data!A111</f>
        <v>4.8600000000000003</v>
      </c>
      <c r="G477">
        <f>[12]data!A111</f>
        <v>78.38</v>
      </c>
      <c r="H477">
        <f>[13]data!A111</f>
        <v>3.68</v>
      </c>
      <c r="I477">
        <f>[14]data!A111</f>
        <v>10.64</v>
      </c>
    </row>
    <row r="478" spans="1:9" x14ac:dyDescent="0.55000000000000004">
      <c r="A478">
        <v>2011</v>
      </c>
      <c r="B478">
        <v>112</v>
      </c>
      <c r="C478">
        <f>[8]data!A112</f>
        <v>18.12</v>
      </c>
      <c r="D478">
        <f>[9]data!A112</f>
        <v>13.02</v>
      </c>
      <c r="E478">
        <f>[10]data!A112</f>
        <v>15.44</v>
      </c>
      <c r="F478">
        <f>[11]data!A112</f>
        <v>1.28</v>
      </c>
      <c r="G478">
        <f>[12]data!A112</f>
        <v>73.739999999999995</v>
      </c>
      <c r="H478">
        <f>[13]data!A112</f>
        <v>5.14</v>
      </c>
      <c r="I478">
        <f>[14]data!A112</f>
        <v>20.79</v>
      </c>
    </row>
    <row r="479" spans="1:9" x14ac:dyDescent="0.55000000000000004">
      <c r="A479">
        <v>2011</v>
      </c>
      <c r="B479">
        <v>113</v>
      </c>
      <c r="C479">
        <f>[8]data!A113</f>
        <v>18.73</v>
      </c>
      <c r="D479">
        <f>[9]data!A113</f>
        <v>13.73</v>
      </c>
      <c r="E479">
        <f>[10]data!A113</f>
        <v>16.03</v>
      </c>
      <c r="F479">
        <f>[11]data!A113</f>
        <v>7.0000000000000007E-2</v>
      </c>
      <c r="G479">
        <f>[12]data!A113</f>
        <v>72.03</v>
      </c>
      <c r="H479">
        <f>[13]data!A113</f>
        <v>3.29</v>
      </c>
      <c r="I479">
        <f>[14]data!A113</f>
        <v>19.559999999999999</v>
      </c>
    </row>
    <row r="480" spans="1:9" x14ac:dyDescent="0.55000000000000004">
      <c r="A480">
        <v>2011</v>
      </c>
      <c r="B480">
        <v>114</v>
      </c>
      <c r="C480">
        <f>[8]data!A114</f>
        <v>15.79</v>
      </c>
      <c r="D480">
        <f>[9]data!A114</f>
        <v>13.78</v>
      </c>
      <c r="E480">
        <f>[10]data!A114</f>
        <v>14.75</v>
      </c>
      <c r="F480">
        <f>[11]data!A114</f>
        <v>5.03</v>
      </c>
      <c r="G480">
        <f>[12]data!A114</f>
        <v>83.42</v>
      </c>
      <c r="H480">
        <f>[13]data!A114</f>
        <v>2.13</v>
      </c>
      <c r="I480">
        <f>[14]data!A114</f>
        <v>11.28</v>
      </c>
    </row>
    <row r="481" spans="1:9" x14ac:dyDescent="0.55000000000000004">
      <c r="A481">
        <v>2011</v>
      </c>
      <c r="B481">
        <v>115</v>
      </c>
      <c r="C481">
        <f>[8]data!A115</f>
        <v>17.96</v>
      </c>
      <c r="D481">
        <f>[9]data!A115</f>
        <v>14.32</v>
      </c>
      <c r="E481">
        <f>[10]data!A115</f>
        <v>16.25</v>
      </c>
      <c r="F481">
        <f>[11]data!A115</f>
        <v>2.81</v>
      </c>
      <c r="G481">
        <f>[12]data!A115</f>
        <v>73.349999999999994</v>
      </c>
      <c r="H481">
        <f>[13]data!A115</f>
        <v>3.61</v>
      </c>
      <c r="I481">
        <f>[14]data!A115</f>
        <v>12.2</v>
      </c>
    </row>
    <row r="482" spans="1:9" x14ac:dyDescent="0.55000000000000004">
      <c r="A482">
        <v>2011</v>
      </c>
      <c r="B482">
        <v>116</v>
      </c>
      <c r="C482">
        <f>[8]data!A116</f>
        <v>21.24</v>
      </c>
      <c r="D482">
        <f>[9]data!A116</f>
        <v>14.02</v>
      </c>
      <c r="E482">
        <f>[10]data!A116</f>
        <v>17.73</v>
      </c>
      <c r="F482">
        <f>[11]data!A116</f>
        <v>0.45</v>
      </c>
      <c r="G482">
        <f>[12]data!A116</f>
        <v>69.290000000000006</v>
      </c>
      <c r="H482">
        <f>[13]data!A116</f>
        <v>2.38</v>
      </c>
      <c r="I482">
        <f>[14]data!A116</f>
        <v>22.19</v>
      </c>
    </row>
    <row r="483" spans="1:9" x14ac:dyDescent="0.55000000000000004">
      <c r="A483">
        <v>2011</v>
      </c>
      <c r="B483">
        <v>117</v>
      </c>
      <c r="C483">
        <f>[8]data!A117</f>
        <v>20.94</v>
      </c>
      <c r="D483">
        <f>[9]data!A117</f>
        <v>15.47</v>
      </c>
      <c r="E483">
        <f>[10]data!A117</f>
        <v>18</v>
      </c>
      <c r="F483">
        <f>[11]data!A117</f>
        <v>0</v>
      </c>
      <c r="G483">
        <f>[12]data!A117</f>
        <v>71.86</v>
      </c>
      <c r="H483">
        <f>[13]data!A117</f>
        <v>1.88</v>
      </c>
      <c r="I483">
        <f>[14]data!A117</f>
        <v>25.24</v>
      </c>
    </row>
    <row r="484" spans="1:9" x14ac:dyDescent="0.55000000000000004">
      <c r="A484">
        <v>2011</v>
      </c>
      <c r="B484">
        <v>118</v>
      </c>
      <c r="C484">
        <f>[8]data!A118</f>
        <v>21.47</v>
      </c>
      <c r="D484">
        <f>[9]data!A118</f>
        <v>14.65</v>
      </c>
      <c r="E484">
        <f>[10]data!A118</f>
        <v>17.989999999999998</v>
      </c>
      <c r="F484">
        <f>[11]data!A118</f>
        <v>0</v>
      </c>
      <c r="G484">
        <f>[12]data!A118</f>
        <v>67.66</v>
      </c>
      <c r="H484">
        <f>[13]data!A118</f>
        <v>3.3</v>
      </c>
      <c r="I484">
        <f>[14]data!A118</f>
        <v>26.9</v>
      </c>
    </row>
    <row r="485" spans="1:9" x14ac:dyDescent="0.55000000000000004">
      <c r="A485">
        <v>2011</v>
      </c>
      <c r="B485">
        <v>119</v>
      </c>
      <c r="C485">
        <f>[8]data!A119</f>
        <v>16.96</v>
      </c>
      <c r="D485">
        <f>[9]data!A119</f>
        <v>14.08</v>
      </c>
      <c r="E485">
        <f>[10]data!A119</f>
        <v>15.33</v>
      </c>
      <c r="F485">
        <f>[11]data!A119</f>
        <v>1.76</v>
      </c>
      <c r="G485">
        <f>[12]data!A119</f>
        <v>73.06</v>
      </c>
      <c r="H485">
        <f>[13]data!A119</f>
        <v>4.3899999999999997</v>
      </c>
      <c r="I485">
        <f>[14]data!A119</f>
        <v>8.07</v>
      </c>
    </row>
    <row r="486" spans="1:9" x14ac:dyDescent="0.55000000000000004">
      <c r="A486">
        <v>2011</v>
      </c>
      <c r="B486">
        <v>120</v>
      </c>
      <c r="C486">
        <f>[8]data!A120</f>
        <v>19.739999999999998</v>
      </c>
      <c r="D486">
        <f>[9]data!A120</f>
        <v>13.28</v>
      </c>
      <c r="E486">
        <f>[10]data!A120</f>
        <v>16.07</v>
      </c>
      <c r="F486">
        <f>[11]data!A120</f>
        <v>0.39</v>
      </c>
      <c r="G486">
        <f>[12]data!A120</f>
        <v>71.22</v>
      </c>
      <c r="H486">
        <f>[13]data!A120</f>
        <v>2.96</v>
      </c>
      <c r="I486">
        <f>[14]data!A120</f>
        <v>17.89</v>
      </c>
    </row>
    <row r="487" spans="1:9" x14ac:dyDescent="0.55000000000000004">
      <c r="A487">
        <v>2011</v>
      </c>
      <c r="B487">
        <v>121</v>
      </c>
      <c r="C487">
        <f>[8]data!A121</f>
        <v>19.940000000000001</v>
      </c>
      <c r="D487">
        <f>[9]data!A121</f>
        <v>14.74</v>
      </c>
      <c r="E487">
        <f>[10]data!A121</f>
        <v>16.54</v>
      </c>
      <c r="F487">
        <f>[11]data!A121</f>
        <v>1.4</v>
      </c>
      <c r="G487">
        <f>[12]data!A121</f>
        <v>77.67</v>
      </c>
      <c r="H487">
        <f>[13]data!A121</f>
        <v>5.01</v>
      </c>
      <c r="I487">
        <f>[14]data!A121</f>
        <v>18.77</v>
      </c>
    </row>
    <row r="488" spans="1:9" x14ac:dyDescent="0.55000000000000004">
      <c r="A488">
        <v>2011</v>
      </c>
      <c r="B488">
        <v>122</v>
      </c>
      <c r="C488">
        <f>[8]data!A122</f>
        <v>19.63</v>
      </c>
      <c r="D488">
        <f>[9]data!A122</f>
        <v>15.03</v>
      </c>
      <c r="E488">
        <f>[10]data!A122</f>
        <v>16.96</v>
      </c>
      <c r="F488">
        <f>[11]data!A122</f>
        <v>5.72</v>
      </c>
      <c r="G488">
        <f>[12]data!A122</f>
        <v>80.52</v>
      </c>
      <c r="H488">
        <f>[13]data!A122</f>
        <v>2.88</v>
      </c>
      <c r="I488">
        <f>[14]data!A122</f>
        <v>12.46</v>
      </c>
    </row>
    <row r="489" spans="1:9" x14ac:dyDescent="0.55000000000000004">
      <c r="A489">
        <v>2011</v>
      </c>
      <c r="B489">
        <v>123</v>
      </c>
      <c r="C489">
        <f>[8]data!A123</f>
        <v>22.46</v>
      </c>
      <c r="D489">
        <f>[9]data!A123</f>
        <v>15.2</v>
      </c>
      <c r="E489">
        <f>[10]data!A123</f>
        <v>18.940000000000001</v>
      </c>
      <c r="F489">
        <f>[11]data!A123</f>
        <v>0.19</v>
      </c>
      <c r="G489">
        <f>[12]data!A123</f>
        <v>70.010000000000005</v>
      </c>
      <c r="H489">
        <f>[13]data!A123</f>
        <v>2.2599999999999998</v>
      </c>
      <c r="I489">
        <f>[14]data!A123</f>
        <v>22.38</v>
      </c>
    </row>
    <row r="490" spans="1:9" x14ac:dyDescent="0.55000000000000004">
      <c r="A490">
        <v>2011</v>
      </c>
      <c r="B490">
        <v>124</v>
      </c>
      <c r="C490">
        <f>[8]data!A124</f>
        <v>22.82</v>
      </c>
      <c r="D490">
        <f>[9]data!A124</f>
        <v>16.420000000000002</v>
      </c>
      <c r="E490">
        <f>[10]data!A124</f>
        <v>19.45</v>
      </c>
      <c r="F490">
        <f>[11]data!A124</f>
        <v>0.01</v>
      </c>
      <c r="G490">
        <f>[12]data!A124</f>
        <v>69.180000000000007</v>
      </c>
      <c r="H490">
        <f>[13]data!A124</f>
        <v>2</v>
      </c>
      <c r="I490">
        <f>[14]data!A124</f>
        <v>23.63</v>
      </c>
    </row>
    <row r="491" spans="1:9" x14ac:dyDescent="0.55000000000000004">
      <c r="A491">
        <v>2011</v>
      </c>
      <c r="B491">
        <v>125</v>
      </c>
      <c r="C491">
        <f>[8]data!A125</f>
        <v>21.67</v>
      </c>
      <c r="D491">
        <f>[9]data!A125</f>
        <v>15.23</v>
      </c>
      <c r="E491">
        <f>[10]data!A125</f>
        <v>18.45</v>
      </c>
      <c r="F491">
        <f>[11]data!A125</f>
        <v>0</v>
      </c>
      <c r="G491">
        <f>[12]data!A125</f>
        <v>75.91</v>
      </c>
      <c r="H491">
        <f>[13]data!A125</f>
        <v>2.4900000000000002</v>
      </c>
      <c r="I491">
        <f>[14]data!A125</f>
        <v>26.96</v>
      </c>
    </row>
    <row r="492" spans="1:9" x14ac:dyDescent="0.55000000000000004">
      <c r="A492">
        <v>2011</v>
      </c>
      <c r="B492">
        <v>126</v>
      </c>
      <c r="C492">
        <f>[8]data!A126</f>
        <v>22.32</v>
      </c>
      <c r="D492">
        <f>[9]data!A126</f>
        <v>15.88</v>
      </c>
      <c r="E492">
        <f>[10]data!A126</f>
        <v>19.059999999999999</v>
      </c>
      <c r="F492">
        <f>[11]data!A126</f>
        <v>0.51</v>
      </c>
      <c r="G492">
        <f>[12]data!A126</f>
        <v>74.510000000000005</v>
      </c>
      <c r="H492">
        <f>[13]data!A126</f>
        <v>5.47</v>
      </c>
      <c r="I492">
        <f>[14]data!A126</f>
        <v>21.54</v>
      </c>
    </row>
    <row r="493" spans="1:9" x14ac:dyDescent="0.55000000000000004">
      <c r="A493">
        <v>2011</v>
      </c>
      <c r="B493">
        <v>127</v>
      </c>
      <c r="C493">
        <f>[8]data!A127</f>
        <v>23.45</v>
      </c>
      <c r="D493">
        <f>[9]data!A127</f>
        <v>16.739999999999998</v>
      </c>
      <c r="E493">
        <f>[10]data!A127</f>
        <v>19.79</v>
      </c>
      <c r="F493">
        <f>[11]data!A127</f>
        <v>1.4</v>
      </c>
      <c r="G493">
        <f>[12]data!A127</f>
        <v>63.72</v>
      </c>
      <c r="H493">
        <f>[13]data!A127</f>
        <v>4.37</v>
      </c>
      <c r="I493">
        <f>[14]data!A127</f>
        <v>20.87</v>
      </c>
    </row>
    <row r="494" spans="1:9" x14ac:dyDescent="0.55000000000000004">
      <c r="A494">
        <v>2011</v>
      </c>
      <c r="B494">
        <v>128</v>
      </c>
      <c r="C494">
        <f>[8]data!A128</f>
        <v>22.28</v>
      </c>
      <c r="D494">
        <f>[9]data!A128</f>
        <v>14.52</v>
      </c>
      <c r="E494">
        <f>[10]data!A128</f>
        <v>18.45</v>
      </c>
      <c r="F494">
        <f>[11]data!A128</f>
        <v>0</v>
      </c>
      <c r="G494">
        <f>[12]data!A128</f>
        <v>64.28</v>
      </c>
      <c r="H494">
        <f>[13]data!A128</f>
        <v>2.06</v>
      </c>
      <c r="I494">
        <f>[14]data!A128</f>
        <v>29.18</v>
      </c>
    </row>
    <row r="495" spans="1:9" x14ac:dyDescent="0.55000000000000004">
      <c r="A495">
        <v>2011</v>
      </c>
      <c r="B495">
        <v>129</v>
      </c>
      <c r="C495">
        <f>[8]data!A129</f>
        <v>22.5</v>
      </c>
      <c r="D495">
        <f>[9]data!A129</f>
        <v>15.7</v>
      </c>
      <c r="E495">
        <f>[10]data!A129</f>
        <v>18.86</v>
      </c>
      <c r="F495">
        <f>[11]data!A129</f>
        <v>0</v>
      </c>
      <c r="G495">
        <f>[12]data!A129</f>
        <v>68.38</v>
      </c>
      <c r="H495">
        <f>[13]data!A129</f>
        <v>3.79</v>
      </c>
      <c r="I495">
        <f>[14]data!A129</f>
        <v>29.32</v>
      </c>
    </row>
    <row r="496" spans="1:9" x14ac:dyDescent="0.55000000000000004">
      <c r="A496">
        <v>2011</v>
      </c>
      <c r="B496">
        <v>130</v>
      </c>
      <c r="C496">
        <f>[8]data!A130</f>
        <v>21.82</v>
      </c>
      <c r="D496">
        <f>[9]data!A130</f>
        <v>14.45</v>
      </c>
      <c r="E496">
        <f>[10]data!A130</f>
        <v>18.12</v>
      </c>
      <c r="F496">
        <f>[11]data!A130</f>
        <v>0</v>
      </c>
      <c r="G496">
        <f>[12]data!A130</f>
        <v>75.64</v>
      </c>
      <c r="H496">
        <f>[13]data!A130</f>
        <v>5.71</v>
      </c>
      <c r="I496">
        <f>[14]data!A130</f>
        <v>28.89</v>
      </c>
    </row>
    <row r="497" spans="1:9" x14ac:dyDescent="0.55000000000000004">
      <c r="A497">
        <v>2011</v>
      </c>
      <c r="B497">
        <v>131</v>
      </c>
      <c r="C497">
        <f>[8]data!A131</f>
        <v>22.33</v>
      </c>
      <c r="D497">
        <f>[9]data!A131</f>
        <v>15.44</v>
      </c>
      <c r="E497">
        <f>[10]data!A131</f>
        <v>18.68</v>
      </c>
      <c r="F497">
        <f>[11]data!A131</f>
        <v>0</v>
      </c>
      <c r="G497">
        <f>[12]data!A131</f>
        <v>62.32</v>
      </c>
      <c r="H497">
        <f>[13]data!A131</f>
        <v>5.83</v>
      </c>
      <c r="I497">
        <f>[14]data!A131</f>
        <v>26.61</v>
      </c>
    </row>
    <row r="498" spans="1:9" x14ac:dyDescent="0.55000000000000004">
      <c r="A498">
        <v>2011</v>
      </c>
      <c r="B498">
        <v>132</v>
      </c>
      <c r="C498">
        <f>[8]data!A132</f>
        <v>22.86</v>
      </c>
      <c r="D498">
        <f>[9]data!A132</f>
        <v>15.92</v>
      </c>
      <c r="E498">
        <f>[10]data!A132</f>
        <v>19.39</v>
      </c>
      <c r="F498">
        <f>[11]data!A132</f>
        <v>0</v>
      </c>
      <c r="G498">
        <f>[12]data!A132</f>
        <v>56.63</v>
      </c>
      <c r="H498">
        <f>[13]data!A132</f>
        <v>4.71</v>
      </c>
      <c r="I498">
        <f>[14]data!A132</f>
        <v>18.829999999999998</v>
      </c>
    </row>
    <row r="499" spans="1:9" x14ac:dyDescent="0.55000000000000004">
      <c r="A499">
        <v>2011</v>
      </c>
      <c r="B499">
        <v>133</v>
      </c>
      <c r="C499">
        <f>[8]data!A133</f>
        <v>21.81</v>
      </c>
      <c r="D499">
        <f>[9]data!A133</f>
        <v>16.34</v>
      </c>
      <c r="E499">
        <f>[10]data!A133</f>
        <v>18.989999999999998</v>
      </c>
      <c r="F499">
        <f>[11]data!A133</f>
        <v>0</v>
      </c>
      <c r="G499">
        <f>[12]data!A133</f>
        <v>63.66</v>
      </c>
      <c r="H499">
        <f>[13]data!A133</f>
        <v>4.63</v>
      </c>
      <c r="I499">
        <f>[14]data!A133</f>
        <v>21.63</v>
      </c>
    </row>
    <row r="500" spans="1:9" x14ac:dyDescent="0.55000000000000004">
      <c r="A500">
        <v>2011</v>
      </c>
      <c r="B500">
        <v>134</v>
      </c>
      <c r="C500">
        <f>[8]data!A134</f>
        <v>24.17</v>
      </c>
      <c r="D500">
        <f>[9]data!A134</f>
        <v>16.25</v>
      </c>
      <c r="E500">
        <f>[10]data!A134</f>
        <v>20.100000000000001</v>
      </c>
      <c r="F500">
        <f>[11]data!A134</f>
        <v>0</v>
      </c>
      <c r="G500">
        <f>[12]data!A134</f>
        <v>58.6</v>
      </c>
      <c r="H500">
        <f>[13]data!A134</f>
        <v>2.21</v>
      </c>
      <c r="I500">
        <f>[14]data!A134</f>
        <v>27.42</v>
      </c>
    </row>
    <row r="501" spans="1:9" x14ac:dyDescent="0.55000000000000004">
      <c r="A501">
        <v>2011</v>
      </c>
      <c r="B501">
        <v>135</v>
      </c>
      <c r="C501">
        <f>[8]data!A135</f>
        <v>21.05</v>
      </c>
      <c r="D501">
        <f>[9]data!A135</f>
        <v>16.239999999999998</v>
      </c>
      <c r="E501">
        <f>[10]data!A135</f>
        <v>18.309999999999999</v>
      </c>
      <c r="F501">
        <f>[11]data!A135</f>
        <v>0.03</v>
      </c>
      <c r="G501">
        <f>[12]data!A135</f>
        <v>75.86</v>
      </c>
      <c r="H501">
        <f>[13]data!A135</f>
        <v>6.11</v>
      </c>
      <c r="I501">
        <f>[14]data!A135</f>
        <v>10.85</v>
      </c>
    </row>
    <row r="502" spans="1:9" x14ac:dyDescent="0.55000000000000004">
      <c r="A502">
        <v>2011</v>
      </c>
      <c r="B502">
        <v>136</v>
      </c>
      <c r="C502">
        <f>[8]data!A136</f>
        <v>19.190000000000001</v>
      </c>
      <c r="D502">
        <f>[9]data!A136</f>
        <v>15.91</v>
      </c>
      <c r="E502">
        <f>[10]data!A136</f>
        <v>17.36</v>
      </c>
      <c r="F502">
        <f>[11]data!A136</f>
        <v>0.01</v>
      </c>
      <c r="G502">
        <f>[12]data!A136</f>
        <v>73.34</v>
      </c>
      <c r="H502">
        <f>[13]data!A136</f>
        <v>5.82</v>
      </c>
      <c r="I502">
        <f>[14]data!A136</f>
        <v>21.16</v>
      </c>
    </row>
    <row r="503" spans="1:9" x14ac:dyDescent="0.55000000000000004">
      <c r="A503">
        <v>2011</v>
      </c>
      <c r="B503">
        <v>137</v>
      </c>
      <c r="C503">
        <f>[8]data!A137</f>
        <v>21.45</v>
      </c>
      <c r="D503">
        <f>[9]data!A137</f>
        <v>15.76</v>
      </c>
      <c r="E503">
        <f>[10]data!A137</f>
        <v>18.309999999999999</v>
      </c>
      <c r="F503">
        <f>[11]data!A137</f>
        <v>0.04</v>
      </c>
      <c r="G503">
        <f>[12]data!A137</f>
        <v>70.38</v>
      </c>
      <c r="H503">
        <f>[13]data!A137</f>
        <v>4.67</v>
      </c>
      <c r="I503">
        <f>[14]data!A137</f>
        <v>19.760000000000002</v>
      </c>
    </row>
    <row r="504" spans="1:9" x14ac:dyDescent="0.55000000000000004">
      <c r="A504">
        <v>2011</v>
      </c>
      <c r="B504">
        <v>138</v>
      </c>
      <c r="C504">
        <f>[8]data!A138</f>
        <v>18.690000000000001</v>
      </c>
      <c r="D504">
        <f>[9]data!A138</f>
        <v>15.95</v>
      </c>
      <c r="E504">
        <f>[10]data!A138</f>
        <v>17.39</v>
      </c>
      <c r="F504">
        <f>[11]data!A138</f>
        <v>2.02</v>
      </c>
      <c r="G504">
        <f>[12]data!A138</f>
        <v>79.66</v>
      </c>
      <c r="H504">
        <f>[13]data!A138</f>
        <v>5.52</v>
      </c>
      <c r="I504">
        <f>[14]data!A138</f>
        <v>10.18</v>
      </c>
    </row>
    <row r="505" spans="1:9" x14ac:dyDescent="0.55000000000000004">
      <c r="A505">
        <v>2011</v>
      </c>
      <c r="B505">
        <v>139</v>
      </c>
      <c r="C505">
        <f>[8]data!A139</f>
        <v>20.53</v>
      </c>
      <c r="D505">
        <f>[9]data!A139</f>
        <v>16.399999999999999</v>
      </c>
      <c r="E505">
        <f>[10]data!A139</f>
        <v>18.02</v>
      </c>
      <c r="F505">
        <f>[11]data!A139</f>
        <v>0.05</v>
      </c>
      <c r="G505">
        <f>[12]data!A139</f>
        <v>77.3</v>
      </c>
      <c r="H505">
        <f>[13]data!A139</f>
        <v>4.54</v>
      </c>
      <c r="I505">
        <f>[14]data!A139</f>
        <v>16.72</v>
      </c>
    </row>
    <row r="506" spans="1:9" x14ac:dyDescent="0.55000000000000004">
      <c r="A506">
        <v>2011</v>
      </c>
      <c r="B506">
        <v>140</v>
      </c>
      <c r="C506">
        <f>[8]data!A140</f>
        <v>22.34</v>
      </c>
      <c r="D506">
        <f>[9]data!A140</f>
        <v>15.62</v>
      </c>
      <c r="E506">
        <f>[10]data!A140</f>
        <v>19.03</v>
      </c>
      <c r="F506">
        <f>[11]data!A140</f>
        <v>1.38</v>
      </c>
      <c r="G506">
        <f>[12]data!A140</f>
        <v>68.989999999999995</v>
      </c>
      <c r="H506">
        <f>[13]data!A140</f>
        <v>4.7</v>
      </c>
      <c r="I506">
        <f>[14]data!A140</f>
        <v>18.86</v>
      </c>
    </row>
    <row r="507" spans="1:9" x14ac:dyDescent="0.55000000000000004">
      <c r="A507">
        <v>2011</v>
      </c>
      <c r="B507">
        <v>141</v>
      </c>
      <c r="C507">
        <f>[8]data!A141</f>
        <v>23.46</v>
      </c>
      <c r="D507">
        <f>[9]data!A141</f>
        <v>15.87</v>
      </c>
      <c r="E507">
        <f>[10]data!A141</f>
        <v>19.8</v>
      </c>
      <c r="F507">
        <f>[11]data!A141</f>
        <v>0</v>
      </c>
      <c r="G507">
        <f>[12]data!A141</f>
        <v>58.69</v>
      </c>
      <c r="H507">
        <f>[13]data!A141</f>
        <v>2.12</v>
      </c>
      <c r="I507">
        <f>[14]data!A141</f>
        <v>30.11</v>
      </c>
    </row>
    <row r="508" spans="1:9" x14ac:dyDescent="0.55000000000000004">
      <c r="A508">
        <v>2011</v>
      </c>
      <c r="B508">
        <v>142</v>
      </c>
      <c r="C508">
        <f>[8]data!A142</f>
        <v>22.95</v>
      </c>
      <c r="D508">
        <f>[9]data!A142</f>
        <v>16.420000000000002</v>
      </c>
      <c r="E508">
        <f>[10]data!A142</f>
        <v>19.940000000000001</v>
      </c>
      <c r="F508">
        <f>[11]data!A142</f>
        <v>0</v>
      </c>
      <c r="G508">
        <f>[12]data!A142</f>
        <v>60.79</v>
      </c>
      <c r="H508">
        <f>[13]data!A142</f>
        <v>1.88</v>
      </c>
      <c r="I508">
        <f>[14]data!A142</f>
        <v>29.36</v>
      </c>
    </row>
    <row r="509" spans="1:9" x14ac:dyDescent="0.55000000000000004">
      <c r="A509">
        <v>2011</v>
      </c>
      <c r="B509">
        <v>143</v>
      </c>
      <c r="C509">
        <f>[8]data!A143</f>
        <v>24.43</v>
      </c>
      <c r="D509">
        <f>[9]data!A143</f>
        <v>18.29</v>
      </c>
      <c r="E509">
        <f>[10]data!A143</f>
        <v>21.45</v>
      </c>
      <c r="F509">
        <f>[11]data!A143</f>
        <v>0</v>
      </c>
      <c r="G509">
        <f>[12]data!A143</f>
        <v>53.3</v>
      </c>
      <c r="H509">
        <f>[13]data!A143</f>
        <v>1.3</v>
      </c>
      <c r="I509">
        <f>[14]data!A143</f>
        <v>30.25</v>
      </c>
    </row>
    <row r="510" spans="1:9" x14ac:dyDescent="0.55000000000000004">
      <c r="A510">
        <v>2011</v>
      </c>
      <c r="B510">
        <v>144</v>
      </c>
      <c r="C510">
        <f>[8]data!A144</f>
        <v>25.59</v>
      </c>
      <c r="D510">
        <f>[9]data!A144</f>
        <v>19.579999999999998</v>
      </c>
      <c r="E510">
        <f>[10]data!A144</f>
        <v>22.46</v>
      </c>
      <c r="F510">
        <f>[11]data!A144</f>
        <v>0</v>
      </c>
      <c r="G510">
        <f>[12]data!A144</f>
        <v>52.43</v>
      </c>
      <c r="H510">
        <f>[13]data!A144</f>
        <v>1.81</v>
      </c>
      <c r="I510">
        <f>[14]data!A144</f>
        <v>30.15</v>
      </c>
    </row>
    <row r="511" spans="1:9" x14ac:dyDescent="0.55000000000000004">
      <c r="A511">
        <v>2011</v>
      </c>
      <c r="B511">
        <v>145</v>
      </c>
      <c r="C511">
        <f>[8]data!A145</f>
        <v>26.25</v>
      </c>
      <c r="D511">
        <f>[9]data!A145</f>
        <v>18.68</v>
      </c>
      <c r="E511">
        <f>[10]data!A145</f>
        <v>22.7</v>
      </c>
      <c r="F511">
        <f>[11]data!A145</f>
        <v>0</v>
      </c>
      <c r="G511">
        <f>[12]data!A145</f>
        <v>52.44</v>
      </c>
      <c r="H511">
        <f>[13]data!A145</f>
        <v>2.11</v>
      </c>
      <c r="I511">
        <f>[14]data!A145</f>
        <v>30.6</v>
      </c>
    </row>
    <row r="512" spans="1:9" x14ac:dyDescent="0.55000000000000004">
      <c r="A512">
        <v>2011</v>
      </c>
      <c r="B512">
        <v>146</v>
      </c>
      <c r="C512">
        <f>[8]data!A146</f>
        <v>27.13</v>
      </c>
      <c r="D512">
        <f>[9]data!A146</f>
        <v>20.36</v>
      </c>
      <c r="E512">
        <f>[10]data!A146</f>
        <v>23.85</v>
      </c>
      <c r="F512">
        <f>[11]data!A146</f>
        <v>0</v>
      </c>
      <c r="G512">
        <f>[12]data!A146</f>
        <v>43.64</v>
      </c>
      <c r="H512">
        <f>[13]data!A146</f>
        <v>2.06</v>
      </c>
      <c r="I512">
        <f>[14]data!A146</f>
        <v>21.97</v>
      </c>
    </row>
    <row r="513" spans="1:9" x14ac:dyDescent="0.55000000000000004">
      <c r="A513">
        <v>2011</v>
      </c>
      <c r="B513">
        <v>147</v>
      </c>
      <c r="C513">
        <f>[8]data!A147</f>
        <v>25.46</v>
      </c>
      <c r="D513">
        <f>[9]data!A147</f>
        <v>19.920000000000002</v>
      </c>
      <c r="E513">
        <f>[10]data!A147</f>
        <v>22.71</v>
      </c>
      <c r="F513">
        <f>[11]data!A147</f>
        <v>0</v>
      </c>
      <c r="G513">
        <f>[12]data!A147</f>
        <v>62.62</v>
      </c>
      <c r="H513">
        <f>[13]data!A147</f>
        <v>2.4500000000000002</v>
      </c>
      <c r="I513">
        <f>[14]data!A147</f>
        <v>18.03</v>
      </c>
    </row>
    <row r="514" spans="1:9" x14ac:dyDescent="0.55000000000000004">
      <c r="A514">
        <v>2011</v>
      </c>
      <c r="B514">
        <v>148</v>
      </c>
      <c r="C514">
        <f>[8]data!A148</f>
        <v>24.52</v>
      </c>
      <c r="D514">
        <f>[9]data!A148</f>
        <v>18.32</v>
      </c>
      <c r="E514">
        <f>[10]data!A148</f>
        <v>21.23</v>
      </c>
      <c r="F514">
        <f>[11]data!A148</f>
        <v>0.09</v>
      </c>
      <c r="G514">
        <f>[12]data!A148</f>
        <v>76.66</v>
      </c>
      <c r="H514">
        <f>[13]data!A148</f>
        <v>3.62</v>
      </c>
      <c r="I514">
        <f>[14]data!A148</f>
        <v>24.13</v>
      </c>
    </row>
    <row r="515" spans="1:9" x14ac:dyDescent="0.55000000000000004">
      <c r="A515">
        <v>2011</v>
      </c>
      <c r="B515">
        <v>149</v>
      </c>
      <c r="C515">
        <f>[8]data!A149</f>
        <v>24.46</v>
      </c>
      <c r="D515">
        <f>[9]data!A149</f>
        <v>19.059999999999999</v>
      </c>
      <c r="E515">
        <f>[10]data!A149</f>
        <v>21.5</v>
      </c>
      <c r="F515">
        <f>[11]data!A149</f>
        <v>1.23</v>
      </c>
      <c r="G515">
        <f>[12]data!A149</f>
        <v>76.180000000000007</v>
      </c>
      <c r="H515">
        <f>[13]data!A149</f>
        <v>3.86</v>
      </c>
      <c r="I515">
        <f>[14]data!A149</f>
        <v>17.36</v>
      </c>
    </row>
    <row r="516" spans="1:9" x14ac:dyDescent="0.55000000000000004">
      <c r="A516">
        <v>2011</v>
      </c>
      <c r="B516">
        <v>150</v>
      </c>
      <c r="C516">
        <f>[8]data!A150</f>
        <v>26.29</v>
      </c>
      <c r="D516">
        <f>[9]data!A150</f>
        <v>18.690000000000001</v>
      </c>
      <c r="E516">
        <f>[10]data!A150</f>
        <v>22.7</v>
      </c>
      <c r="F516">
        <f>[11]data!A150</f>
        <v>0.03</v>
      </c>
      <c r="G516">
        <f>[12]data!A150</f>
        <v>61.84</v>
      </c>
      <c r="H516">
        <f>[13]data!A150</f>
        <v>4.0199999999999996</v>
      </c>
      <c r="I516">
        <f>[14]data!A150</f>
        <v>21.72</v>
      </c>
    </row>
    <row r="517" spans="1:9" x14ac:dyDescent="0.55000000000000004">
      <c r="A517">
        <v>2011</v>
      </c>
      <c r="B517">
        <v>151</v>
      </c>
      <c r="C517">
        <f>[8]data!A151</f>
        <v>24.61</v>
      </c>
      <c r="D517">
        <f>[9]data!A151</f>
        <v>18.84</v>
      </c>
      <c r="E517">
        <f>[10]data!A151</f>
        <v>22.03</v>
      </c>
      <c r="F517">
        <f>[11]data!A151</f>
        <v>0.02</v>
      </c>
      <c r="G517">
        <f>[12]data!A151</f>
        <v>62.77</v>
      </c>
      <c r="H517">
        <f>[13]data!A151</f>
        <v>2.33</v>
      </c>
      <c r="I517">
        <f>[14]data!A151</f>
        <v>24.26</v>
      </c>
    </row>
    <row r="518" spans="1:9" x14ac:dyDescent="0.55000000000000004">
      <c r="A518">
        <v>2011</v>
      </c>
      <c r="B518">
        <v>152</v>
      </c>
      <c r="C518">
        <f>[8]data!A152</f>
        <v>22.27</v>
      </c>
      <c r="D518">
        <f>[9]data!A152</f>
        <v>17.84</v>
      </c>
      <c r="E518">
        <f>[10]data!A152</f>
        <v>19.87</v>
      </c>
      <c r="F518">
        <f>[11]data!A152</f>
        <v>1.27</v>
      </c>
      <c r="G518">
        <f>[12]data!A152</f>
        <v>74.19</v>
      </c>
      <c r="H518">
        <f>[13]data!A152</f>
        <v>5.25</v>
      </c>
      <c r="I518">
        <f>[14]data!A152</f>
        <v>11.97</v>
      </c>
    </row>
    <row r="519" spans="1:9" x14ac:dyDescent="0.55000000000000004">
      <c r="A519">
        <v>2011</v>
      </c>
      <c r="B519">
        <v>153</v>
      </c>
      <c r="C519">
        <f>[8]data!A153</f>
        <v>20.74</v>
      </c>
      <c r="D519">
        <f>[9]data!A153</f>
        <v>16.72</v>
      </c>
      <c r="E519">
        <f>[10]data!A153</f>
        <v>18.59</v>
      </c>
      <c r="F519">
        <f>[11]data!A153</f>
        <v>0.18</v>
      </c>
      <c r="G519">
        <f>[12]data!A153</f>
        <v>70.849999999999994</v>
      </c>
      <c r="H519">
        <f>[13]data!A153</f>
        <v>4.62</v>
      </c>
      <c r="I519">
        <f>[14]data!A153</f>
        <v>22.47</v>
      </c>
    </row>
    <row r="520" spans="1:9" x14ac:dyDescent="0.55000000000000004">
      <c r="A520">
        <v>2011</v>
      </c>
      <c r="B520">
        <v>154</v>
      </c>
      <c r="C520">
        <f>[8]data!A154</f>
        <v>21.31</v>
      </c>
      <c r="D520">
        <f>[9]data!A154</f>
        <v>15.88</v>
      </c>
      <c r="E520">
        <f>[10]data!A154</f>
        <v>18.62</v>
      </c>
      <c r="F520">
        <f>[11]data!A154</f>
        <v>0</v>
      </c>
      <c r="G520">
        <f>[12]data!A154</f>
        <v>69.900000000000006</v>
      </c>
      <c r="H520">
        <f>[13]data!A154</f>
        <v>4.24</v>
      </c>
      <c r="I520">
        <f>[14]data!A154</f>
        <v>22.63</v>
      </c>
    </row>
    <row r="521" spans="1:9" x14ac:dyDescent="0.55000000000000004">
      <c r="A521">
        <v>2011</v>
      </c>
      <c r="B521">
        <v>155</v>
      </c>
      <c r="C521">
        <f>[8]data!A155</f>
        <v>22.5</v>
      </c>
      <c r="D521">
        <f>[9]data!A155</f>
        <v>15.88</v>
      </c>
      <c r="E521">
        <f>[10]data!A155</f>
        <v>18.84</v>
      </c>
      <c r="F521">
        <f>[11]data!A155</f>
        <v>0</v>
      </c>
      <c r="G521">
        <f>[12]data!A155</f>
        <v>67.44</v>
      </c>
      <c r="H521">
        <f>[13]data!A155</f>
        <v>4.0199999999999996</v>
      </c>
      <c r="I521">
        <f>[14]data!A155</f>
        <v>28.92</v>
      </c>
    </row>
    <row r="522" spans="1:9" x14ac:dyDescent="0.55000000000000004">
      <c r="A522">
        <v>2011</v>
      </c>
      <c r="B522">
        <v>156</v>
      </c>
      <c r="C522">
        <f>[8]data!A156</f>
        <v>22.75</v>
      </c>
      <c r="D522">
        <f>[9]data!A156</f>
        <v>16.440000000000001</v>
      </c>
      <c r="E522">
        <f>[10]data!A156</f>
        <v>19.54</v>
      </c>
      <c r="F522">
        <f>[11]data!A156</f>
        <v>0</v>
      </c>
      <c r="G522">
        <f>[12]data!A156</f>
        <v>66.41</v>
      </c>
      <c r="H522">
        <f>[13]data!A156</f>
        <v>3.03</v>
      </c>
      <c r="I522">
        <f>[14]data!A156</f>
        <v>28.65</v>
      </c>
    </row>
    <row r="523" spans="1:9" x14ac:dyDescent="0.55000000000000004">
      <c r="A523">
        <v>2011</v>
      </c>
      <c r="B523">
        <v>157</v>
      </c>
      <c r="C523">
        <f>[8]data!A157</f>
        <v>23.05</v>
      </c>
      <c r="D523">
        <f>[9]data!A157</f>
        <v>17.829999999999998</v>
      </c>
      <c r="E523">
        <f>[10]data!A157</f>
        <v>20.86</v>
      </c>
      <c r="F523">
        <f>[11]data!A157</f>
        <v>0.02</v>
      </c>
      <c r="G523">
        <f>[12]data!A157</f>
        <v>64.38</v>
      </c>
      <c r="H523">
        <f>[13]data!A157</f>
        <v>1.98</v>
      </c>
      <c r="I523">
        <f>[14]data!A157</f>
        <v>22.02</v>
      </c>
    </row>
    <row r="524" spans="1:9" x14ac:dyDescent="0.55000000000000004">
      <c r="A524">
        <v>2011</v>
      </c>
      <c r="B524">
        <v>158</v>
      </c>
      <c r="C524">
        <f>[8]data!A158</f>
        <v>24.34</v>
      </c>
      <c r="D524">
        <f>[9]data!A158</f>
        <v>18.079999999999998</v>
      </c>
      <c r="E524">
        <f>[10]data!A158</f>
        <v>21.42</v>
      </c>
      <c r="F524">
        <f>[11]data!A158</f>
        <v>1.1399999999999999</v>
      </c>
      <c r="G524">
        <f>[12]data!A158</f>
        <v>62.8</v>
      </c>
      <c r="H524">
        <f>[13]data!A158</f>
        <v>4.1500000000000004</v>
      </c>
      <c r="I524">
        <f>[14]data!A158</f>
        <v>23.31</v>
      </c>
    </row>
    <row r="525" spans="1:9" x14ac:dyDescent="0.55000000000000004">
      <c r="A525">
        <v>2011</v>
      </c>
      <c r="B525">
        <v>159</v>
      </c>
      <c r="C525">
        <f>[8]data!A159</f>
        <v>24.99</v>
      </c>
      <c r="D525">
        <f>[9]data!A159</f>
        <v>17.12</v>
      </c>
      <c r="E525">
        <f>[10]data!A159</f>
        <v>21.25</v>
      </c>
      <c r="F525">
        <f>[11]data!A159</f>
        <v>0.01</v>
      </c>
      <c r="G525">
        <f>[12]data!A159</f>
        <v>59.77</v>
      </c>
      <c r="H525">
        <f>[13]data!A159</f>
        <v>4.24</v>
      </c>
      <c r="I525">
        <f>[14]data!A159</f>
        <v>24.91</v>
      </c>
    </row>
    <row r="526" spans="1:9" x14ac:dyDescent="0.55000000000000004">
      <c r="A526">
        <v>2011</v>
      </c>
      <c r="B526">
        <v>160</v>
      </c>
      <c r="C526">
        <f>[8]data!A160</f>
        <v>25.79</v>
      </c>
      <c r="D526">
        <f>[9]data!A160</f>
        <v>18.07</v>
      </c>
      <c r="E526">
        <f>[10]data!A160</f>
        <v>21.95</v>
      </c>
      <c r="F526">
        <f>[11]data!A160</f>
        <v>0</v>
      </c>
      <c r="G526">
        <f>[12]data!A160</f>
        <v>56.89</v>
      </c>
      <c r="H526">
        <f>[13]data!A160</f>
        <v>2.74</v>
      </c>
      <c r="I526">
        <f>[14]data!A160</f>
        <v>29.11</v>
      </c>
    </row>
    <row r="527" spans="1:9" x14ac:dyDescent="0.55000000000000004">
      <c r="A527">
        <v>2011</v>
      </c>
      <c r="B527">
        <v>161</v>
      </c>
      <c r="C527">
        <f>[8]data!A161</f>
        <v>26.1</v>
      </c>
      <c r="D527">
        <f>[9]data!A161</f>
        <v>18.11</v>
      </c>
      <c r="E527">
        <f>[10]data!A161</f>
        <v>22.39</v>
      </c>
      <c r="F527">
        <f>[11]data!A161</f>
        <v>0.08</v>
      </c>
      <c r="G527">
        <f>[12]data!A161</f>
        <v>59.67</v>
      </c>
      <c r="H527">
        <f>[13]data!A161</f>
        <v>2.67</v>
      </c>
      <c r="I527">
        <f>[14]data!A161</f>
        <v>28.14</v>
      </c>
    </row>
    <row r="528" spans="1:9" x14ac:dyDescent="0.55000000000000004">
      <c r="A528">
        <v>2011</v>
      </c>
      <c r="B528">
        <v>162</v>
      </c>
      <c r="C528">
        <f>[8]data!A162</f>
        <v>24.02</v>
      </c>
      <c r="D528">
        <f>[9]data!A162</f>
        <v>18.72</v>
      </c>
      <c r="E528">
        <f>[10]data!A162</f>
        <v>21.39</v>
      </c>
      <c r="F528">
        <f>[11]data!A162</f>
        <v>0</v>
      </c>
      <c r="G528">
        <f>[12]data!A162</f>
        <v>69.86</v>
      </c>
      <c r="H528">
        <f>[13]data!A162</f>
        <v>3.08</v>
      </c>
      <c r="I528">
        <f>[14]data!A162</f>
        <v>25.08</v>
      </c>
    </row>
    <row r="529" spans="1:9" x14ac:dyDescent="0.55000000000000004">
      <c r="A529">
        <v>2011</v>
      </c>
      <c r="B529">
        <v>163</v>
      </c>
      <c r="C529">
        <f>[8]data!A163</f>
        <v>25.64</v>
      </c>
      <c r="D529">
        <f>[9]data!A163</f>
        <v>18.3</v>
      </c>
      <c r="E529">
        <f>[10]data!A163</f>
        <v>22.08</v>
      </c>
      <c r="F529">
        <f>[11]data!A163</f>
        <v>0</v>
      </c>
      <c r="G529">
        <f>[12]data!A163</f>
        <v>64.39</v>
      </c>
      <c r="H529">
        <f>[13]data!A163</f>
        <v>1.89</v>
      </c>
      <c r="I529">
        <f>[14]data!A163</f>
        <v>29.37</v>
      </c>
    </row>
    <row r="530" spans="1:9" x14ac:dyDescent="0.55000000000000004">
      <c r="A530">
        <v>2011</v>
      </c>
      <c r="B530">
        <v>164</v>
      </c>
      <c r="C530">
        <f>[8]data!A164</f>
        <v>29.76</v>
      </c>
      <c r="D530">
        <f>[9]data!A164</f>
        <v>20.78</v>
      </c>
      <c r="E530">
        <f>[10]data!A164</f>
        <v>25.26</v>
      </c>
      <c r="F530">
        <f>[11]data!A164</f>
        <v>0</v>
      </c>
      <c r="G530">
        <f>[12]data!A164</f>
        <v>50.89</v>
      </c>
      <c r="H530">
        <f>[13]data!A164</f>
        <v>2.3199999999999998</v>
      </c>
      <c r="I530">
        <f>[14]data!A164</f>
        <v>29.37</v>
      </c>
    </row>
    <row r="531" spans="1:9" x14ac:dyDescent="0.55000000000000004">
      <c r="A531">
        <v>2011</v>
      </c>
      <c r="B531">
        <v>165</v>
      </c>
      <c r="C531">
        <f>[8]data!A165</f>
        <v>26.24</v>
      </c>
      <c r="D531">
        <f>[9]data!A165</f>
        <v>20.59</v>
      </c>
      <c r="E531">
        <f>[10]data!A165</f>
        <v>23.58</v>
      </c>
      <c r="F531">
        <f>[11]data!A165</f>
        <v>0</v>
      </c>
      <c r="G531">
        <f>[12]data!A165</f>
        <v>62.54</v>
      </c>
      <c r="H531">
        <f>[13]data!A165</f>
        <v>3.03</v>
      </c>
      <c r="I531">
        <f>[14]data!A165</f>
        <v>30.22</v>
      </c>
    </row>
    <row r="532" spans="1:9" x14ac:dyDescent="0.55000000000000004">
      <c r="A532">
        <v>2011</v>
      </c>
      <c r="B532">
        <v>166</v>
      </c>
      <c r="C532">
        <f>[8]data!A166</f>
        <v>26.43</v>
      </c>
      <c r="D532">
        <f>[9]data!A166</f>
        <v>20.59</v>
      </c>
      <c r="E532">
        <f>[10]data!A166</f>
        <v>23.33</v>
      </c>
      <c r="F532">
        <f>[11]data!A166</f>
        <v>0</v>
      </c>
      <c r="G532">
        <f>[12]data!A166</f>
        <v>63</v>
      </c>
      <c r="H532">
        <f>[13]data!A166</f>
        <v>2.1</v>
      </c>
      <c r="I532">
        <f>[14]data!A166</f>
        <v>30.54</v>
      </c>
    </row>
    <row r="533" spans="1:9" x14ac:dyDescent="0.55000000000000004">
      <c r="A533">
        <v>2011</v>
      </c>
      <c r="B533">
        <v>167</v>
      </c>
      <c r="C533">
        <f>[8]data!A167</f>
        <v>28.31</v>
      </c>
      <c r="D533">
        <f>[9]data!A167</f>
        <v>20.78</v>
      </c>
      <c r="E533">
        <f>[10]data!A167</f>
        <v>24.73</v>
      </c>
      <c r="F533">
        <f>[11]data!A167</f>
        <v>0</v>
      </c>
      <c r="G533">
        <f>[12]data!A167</f>
        <v>59</v>
      </c>
      <c r="H533">
        <f>[13]data!A167</f>
        <v>2.38</v>
      </c>
      <c r="I533">
        <f>[14]data!A167</f>
        <v>30.07</v>
      </c>
    </row>
    <row r="534" spans="1:9" x14ac:dyDescent="0.55000000000000004">
      <c r="A534">
        <v>2011</v>
      </c>
      <c r="B534">
        <v>168</v>
      </c>
      <c r="C534">
        <f>[8]data!A168</f>
        <v>29.43</v>
      </c>
      <c r="D534">
        <f>[9]data!A168</f>
        <v>22.26</v>
      </c>
      <c r="E534">
        <f>[10]data!A168</f>
        <v>25.82</v>
      </c>
      <c r="F534">
        <f>[11]data!A168</f>
        <v>0</v>
      </c>
      <c r="G534">
        <f>[12]data!A168</f>
        <v>55.26</v>
      </c>
      <c r="H534">
        <f>[13]data!A168</f>
        <v>2.37</v>
      </c>
      <c r="I534">
        <f>[14]data!A168</f>
        <v>30.83</v>
      </c>
    </row>
    <row r="535" spans="1:9" x14ac:dyDescent="0.55000000000000004">
      <c r="A535">
        <v>2011</v>
      </c>
      <c r="B535">
        <v>169</v>
      </c>
      <c r="C535">
        <f>[8]data!A169</f>
        <v>31.7</v>
      </c>
      <c r="D535">
        <f>[9]data!A169</f>
        <v>22.24</v>
      </c>
      <c r="E535">
        <f>[10]data!A169</f>
        <v>27.43</v>
      </c>
      <c r="F535">
        <f>[11]data!A169</f>
        <v>0</v>
      </c>
      <c r="G535">
        <f>[12]data!A169</f>
        <v>44.58</v>
      </c>
      <c r="H535">
        <f>[13]data!A169</f>
        <v>2.4700000000000002</v>
      </c>
      <c r="I535">
        <f>[14]data!A169</f>
        <v>30.53</v>
      </c>
    </row>
    <row r="536" spans="1:9" x14ac:dyDescent="0.55000000000000004">
      <c r="A536">
        <v>2011</v>
      </c>
      <c r="B536">
        <v>170</v>
      </c>
      <c r="C536">
        <f>[8]data!A170</f>
        <v>26.47</v>
      </c>
      <c r="D536">
        <f>[9]data!A170</f>
        <v>21.53</v>
      </c>
      <c r="E536">
        <f>[10]data!A170</f>
        <v>23.74</v>
      </c>
      <c r="F536">
        <f>[11]data!A170</f>
        <v>0</v>
      </c>
      <c r="G536">
        <f>[12]data!A170</f>
        <v>73.92</v>
      </c>
      <c r="H536">
        <f>[13]data!A170</f>
        <v>5.1100000000000003</v>
      </c>
      <c r="I536">
        <f>[14]data!A170</f>
        <v>29.25</v>
      </c>
    </row>
    <row r="537" spans="1:9" x14ac:dyDescent="0.55000000000000004">
      <c r="A537">
        <v>2011</v>
      </c>
      <c r="B537">
        <v>171</v>
      </c>
      <c r="C537">
        <f>[8]data!A171</f>
        <v>25.3</v>
      </c>
      <c r="D537">
        <f>[9]data!A171</f>
        <v>20.37</v>
      </c>
      <c r="E537">
        <f>[10]data!A171</f>
        <v>22.8</v>
      </c>
      <c r="F537">
        <f>[11]data!A171</f>
        <v>0</v>
      </c>
      <c r="G537">
        <f>[12]data!A171</f>
        <v>76.75</v>
      </c>
      <c r="H537">
        <f>[13]data!A171</f>
        <v>2.88</v>
      </c>
      <c r="I537">
        <f>[14]data!A171</f>
        <v>26.58</v>
      </c>
    </row>
    <row r="538" spans="1:9" x14ac:dyDescent="0.55000000000000004">
      <c r="A538">
        <v>2011</v>
      </c>
      <c r="B538">
        <v>172</v>
      </c>
      <c r="C538">
        <f>[8]data!A172</f>
        <v>26.54</v>
      </c>
      <c r="D538">
        <f>[9]data!A172</f>
        <v>20.75</v>
      </c>
      <c r="E538">
        <f>[10]data!A172</f>
        <v>23.7</v>
      </c>
      <c r="F538">
        <f>[11]data!A172</f>
        <v>0.01</v>
      </c>
      <c r="G538">
        <f>[12]data!A172</f>
        <v>69.63</v>
      </c>
      <c r="H538">
        <f>[13]data!A172</f>
        <v>1.87</v>
      </c>
      <c r="I538">
        <f>[14]data!A172</f>
        <v>28.38</v>
      </c>
    </row>
    <row r="539" spans="1:9" x14ac:dyDescent="0.55000000000000004">
      <c r="A539">
        <v>2011</v>
      </c>
      <c r="B539">
        <v>173</v>
      </c>
      <c r="C539">
        <f>[8]data!A173</f>
        <v>28.92</v>
      </c>
      <c r="D539">
        <f>[9]data!A173</f>
        <v>20.82</v>
      </c>
      <c r="E539">
        <f>[10]data!A173</f>
        <v>25.11</v>
      </c>
      <c r="F539">
        <f>[11]data!A173</f>
        <v>0</v>
      </c>
      <c r="G539">
        <f>[12]data!A173</f>
        <v>61.53</v>
      </c>
      <c r="H539">
        <f>[13]data!A173</f>
        <v>2.16</v>
      </c>
      <c r="I539">
        <f>[14]data!A173</f>
        <v>26.67</v>
      </c>
    </row>
    <row r="540" spans="1:9" x14ac:dyDescent="0.55000000000000004">
      <c r="A540">
        <v>2011</v>
      </c>
      <c r="B540">
        <v>174</v>
      </c>
      <c r="C540">
        <f>[8]data!A174</f>
        <v>28.35</v>
      </c>
      <c r="D540">
        <f>[9]data!A174</f>
        <v>22.04</v>
      </c>
      <c r="E540">
        <f>[10]data!A174</f>
        <v>25.49</v>
      </c>
      <c r="F540">
        <f>[11]data!A174</f>
        <v>0</v>
      </c>
      <c r="G540">
        <f>[12]data!A174</f>
        <v>62.97</v>
      </c>
      <c r="H540">
        <f>[13]data!A174</f>
        <v>2.46</v>
      </c>
      <c r="I540">
        <f>[14]data!A174</f>
        <v>28.71</v>
      </c>
    </row>
    <row r="541" spans="1:9" x14ac:dyDescent="0.55000000000000004">
      <c r="A541">
        <v>2011</v>
      </c>
      <c r="B541">
        <v>175</v>
      </c>
      <c r="C541">
        <f>[8]data!A175</f>
        <v>26.71</v>
      </c>
      <c r="D541">
        <f>[9]data!A175</f>
        <v>21.72</v>
      </c>
      <c r="E541">
        <f>[10]data!A175</f>
        <v>23.89</v>
      </c>
      <c r="F541">
        <f>[11]data!A175</f>
        <v>0</v>
      </c>
      <c r="G541">
        <f>[12]data!A175</f>
        <v>74.319999999999993</v>
      </c>
      <c r="H541">
        <f>[13]data!A175</f>
        <v>5.75</v>
      </c>
      <c r="I541">
        <f>[14]data!A175</f>
        <v>25.63</v>
      </c>
    </row>
    <row r="542" spans="1:9" x14ac:dyDescent="0.55000000000000004">
      <c r="A542">
        <v>2011</v>
      </c>
      <c r="B542">
        <v>176</v>
      </c>
      <c r="C542">
        <f>[8]data!A176</f>
        <v>27.41</v>
      </c>
      <c r="D542">
        <f>[9]data!A176</f>
        <v>20.68</v>
      </c>
      <c r="E542">
        <f>[10]data!A176</f>
        <v>23.77</v>
      </c>
      <c r="F542">
        <f>[11]data!A176</f>
        <v>0</v>
      </c>
      <c r="G542">
        <f>[12]data!A176</f>
        <v>69</v>
      </c>
      <c r="H542">
        <f>[13]data!A176</f>
        <v>5.17</v>
      </c>
      <c r="I542">
        <f>[14]data!A176</f>
        <v>29.42</v>
      </c>
    </row>
    <row r="543" spans="1:9" x14ac:dyDescent="0.55000000000000004">
      <c r="A543">
        <v>2011</v>
      </c>
      <c r="B543">
        <v>177</v>
      </c>
      <c r="C543">
        <f>[8]data!A177</f>
        <v>27.12</v>
      </c>
      <c r="D543">
        <f>[9]data!A177</f>
        <v>20.52</v>
      </c>
      <c r="E543">
        <f>[10]data!A177</f>
        <v>23.85</v>
      </c>
      <c r="F543">
        <f>[11]data!A177</f>
        <v>0</v>
      </c>
      <c r="G543">
        <f>[12]data!A177</f>
        <v>64.400000000000006</v>
      </c>
      <c r="H543">
        <f>[13]data!A177</f>
        <v>3.51</v>
      </c>
      <c r="I543">
        <f>[14]data!A177</f>
        <v>30.25</v>
      </c>
    </row>
    <row r="544" spans="1:9" x14ac:dyDescent="0.55000000000000004">
      <c r="A544">
        <v>2011</v>
      </c>
      <c r="B544">
        <v>178</v>
      </c>
      <c r="C544">
        <f>[8]data!A178</f>
        <v>27.82</v>
      </c>
      <c r="D544">
        <f>[9]data!A178</f>
        <v>20.68</v>
      </c>
      <c r="E544">
        <f>[10]data!A178</f>
        <v>24.06</v>
      </c>
      <c r="F544">
        <f>[11]data!A178</f>
        <v>0</v>
      </c>
      <c r="G544">
        <f>[12]data!A178</f>
        <v>64.56</v>
      </c>
      <c r="H544">
        <f>[13]data!A178</f>
        <v>2.86</v>
      </c>
      <c r="I544">
        <f>[14]data!A178</f>
        <v>29.86</v>
      </c>
    </row>
    <row r="545" spans="1:9" x14ac:dyDescent="0.55000000000000004">
      <c r="A545">
        <v>2011</v>
      </c>
      <c r="B545">
        <v>179</v>
      </c>
      <c r="C545">
        <f>[8]data!A179</f>
        <v>29.28</v>
      </c>
      <c r="D545">
        <f>[9]data!A179</f>
        <v>21.9</v>
      </c>
      <c r="E545">
        <f>[10]data!A179</f>
        <v>25.73</v>
      </c>
      <c r="F545">
        <f>[11]data!A179</f>
        <v>0</v>
      </c>
      <c r="G545">
        <f>[12]data!A179</f>
        <v>58.71</v>
      </c>
      <c r="H545">
        <f>[13]data!A179</f>
        <v>2.16</v>
      </c>
      <c r="I545">
        <f>[14]data!A179</f>
        <v>29.67</v>
      </c>
    </row>
    <row r="546" spans="1:9" x14ac:dyDescent="0.55000000000000004">
      <c r="A546">
        <v>2011</v>
      </c>
      <c r="B546">
        <v>180</v>
      </c>
      <c r="C546">
        <f>[8]data!A180</f>
        <v>29.26</v>
      </c>
      <c r="D546">
        <f>[9]data!A180</f>
        <v>22.79</v>
      </c>
      <c r="E546">
        <f>[10]data!A180</f>
        <v>26.36</v>
      </c>
      <c r="F546">
        <f>[11]data!A180</f>
        <v>0</v>
      </c>
      <c r="G546">
        <f>[12]data!A180</f>
        <v>62.73</v>
      </c>
      <c r="H546">
        <f>[13]data!A180</f>
        <v>2.61</v>
      </c>
      <c r="I546">
        <f>[14]data!A180</f>
        <v>27.32</v>
      </c>
    </row>
    <row r="547" spans="1:9" x14ac:dyDescent="0.55000000000000004">
      <c r="A547">
        <v>2011</v>
      </c>
      <c r="B547">
        <v>181</v>
      </c>
      <c r="C547">
        <f>[8]data!A181</f>
        <v>27.02</v>
      </c>
      <c r="D547">
        <f>[9]data!A181</f>
        <v>22.39</v>
      </c>
      <c r="E547">
        <f>[10]data!A181</f>
        <v>24.25</v>
      </c>
      <c r="F547">
        <f>[11]data!A181</f>
        <v>0</v>
      </c>
      <c r="G547">
        <f>[12]data!A181</f>
        <v>78.209999999999994</v>
      </c>
      <c r="H547">
        <f>[13]data!A181</f>
        <v>4.67</v>
      </c>
      <c r="I547">
        <f>[14]data!A181</f>
        <v>25.1</v>
      </c>
    </row>
    <row r="548" spans="1:9" x14ac:dyDescent="0.55000000000000004">
      <c r="A548">
        <v>2011</v>
      </c>
      <c r="B548">
        <v>182</v>
      </c>
      <c r="C548">
        <f>[8]data!A182</f>
        <v>26.84</v>
      </c>
      <c r="D548">
        <f>[9]data!A182</f>
        <v>21.7</v>
      </c>
      <c r="E548">
        <f>[10]data!A182</f>
        <v>24.16</v>
      </c>
      <c r="F548">
        <f>[11]data!A182</f>
        <v>0</v>
      </c>
      <c r="G548">
        <f>[12]data!A182</f>
        <v>73.150000000000006</v>
      </c>
      <c r="H548">
        <f>[13]data!A182</f>
        <v>2.69</v>
      </c>
      <c r="I548">
        <f>[14]data!A182</f>
        <v>25.31</v>
      </c>
    </row>
    <row r="549" spans="1:9" x14ac:dyDescent="0.55000000000000004">
      <c r="A549">
        <v>2011</v>
      </c>
      <c r="B549">
        <v>183</v>
      </c>
      <c r="C549">
        <f>[8]data!A183</f>
        <v>31.56</v>
      </c>
      <c r="D549">
        <f>[9]data!A183</f>
        <v>22.42</v>
      </c>
      <c r="E549">
        <f>[10]data!A183</f>
        <v>27.17</v>
      </c>
      <c r="F549">
        <f>[11]data!A183</f>
        <v>0</v>
      </c>
      <c r="G549">
        <f>[12]data!A183</f>
        <v>58.79</v>
      </c>
      <c r="H549">
        <f>[13]data!A183</f>
        <v>2.3199999999999998</v>
      </c>
      <c r="I549">
        <f>[14]data!A183</f>
        <v>27.64</v>
      </c>
    </row>
    <row r="550" spans="1:9" x14ac:dyDescent="0.55000000000000004">
      <c r="A550">
        <v>2011</v>
      </c>
      <c r="B550">
        <v>184</v>
      </c>
      <c r="C550">
        <f>[8]data!A184</f>
        <v>31.33</v>
      </c>
      <c r="D550">
        <f>[9]data!A184</f>
        <v>23.8</v>
      </c>
      <c r="E550">
        <f>[10]data!A184</f>
        <v>27.2</v>
      </c>
      <c r="F550">
        <f>[11]data!A184</f>
        <v>0</v>
      </c>
      <c r="G550">
        <f>[12]data!A184</f>
        <v>56.12</v>
      </c>
      <c r="H550">
        <f>[13]data!A184</f>
        <v>3.52</v>
      </c>
      <c r="I550">
        <f>[14]data!A184</f>
        <v>20.22</v>
      </c>
    </row>
    <row r="551" spans="1:9" x14ac:dyDescent="0.55000000000000004">
      <c r="A551">
        <v>2011</v>
      </c>
      <c r="B551">
        <v>185</v>
      </c>
      <c r="C551">
        <f>[8]data!A185</f>
        <v>29.09</v>
      </c>
      <c r="D551">
        <f>[9]data!A185</f>
        <v>21.38</v>
      </c>
      <c r="E551">
        <f>[10]data!A185</f>
        <v>24.94</v>
      </c>
      <c r="F551">
        <f>[11]data!A185</f>
        <v>0</v>
      </c>
      <c r="G551">
        <f>[12]data!A185</f>
        <v>51.26</v>
      </c>
      <c r="H551">
        <f>[13]data!A185</f>
        <v>3.37</v>
      </c>
      <c r="I551">
        <f>[14]data!A185</f>
        <v>30.44</v>
      </c>
    </row>
    <row r="552" spans="1:9" x14ac:dyDescent="0.55000000000000004">
      <c r="A552">
        <v>2011</v>
      </c>
      <c r="B552">
        <v>186</v>
      </c>
      <c r="C552">
        <f>[8]data!A186</f>
        <v>28.28</v>
      </c>
      <c r="D552">
        <f>[9]data!A186</f>
        <v>21.82</v>
      </c>
      <c r="E552">
        <f>[10]data!A186</f>
        <v>25.11</v>
      </c>
      <c r="F552">
        <f>[11]data!A186</f>
        <v>0</v>
      </c>
      <c r="G552">
        <f>[12]data!A186</f>
        <v>54.36</v>
      </c>
      <c r="H552">
        <f>[13]data!A186</f>
        <v>2.16</v>
      </c>
      <c r="I552">
        <f>[14]data!A186</f>
        <v>30.29</v>
      </c>
    </row>
    <row r="553" spans="1:9" x14ac:dyDescent="0.55000000000000004">
      <c r="A553">
        <v>2011</v>
      </c>
      <c r="B553">
        <v>187</v>
      </c>
      <c r="C553">
        <f>[8]data!A187</f>
        <v>31.67</v>
      </c>
      <c r="D553">
        <f>[9]data!A187</f>
        <v>22.99</v>
      </c>
      <c r="E553">
        <f>[10]data!A187</f>
        <v>27.69</v>
      </c>
      <c r="F553">
        <f>[11]data!A187</f>
        <v>0</v>
      </c>
      <c r="G553">
        <f>[12]data!A187</f>
        <v>50.45</v>
      </c>
      <c r="H553">
        <f>[13]data!A187</f>
        <v>3.35</v>
      </c>
      <c r="I553">
        <f>[14]data!A187</f>
        <v>30.49</v>
      </c>
    </row>
    <row r="554" spans="1:9" x14ac:dyDescent="0.55000000000000004">
      <c r="A554">
        <v>2011</v>
      </c>
      <c r="B554">
        <v>188</v>
      </c>
      <c r="C554">
        <f>[8]data!A188</f>
        <v>33.6</v>
      </c>
      <c r="D554">
        <f>[9]data!A188</f>
        <v>23.64</v>
      </c>
      <c r="E554">
        <f>[10]data!A188</f>
        <v>28.64</v>
      </c>
      <c r="F554">
        <f>[11]data!A188</f>
        <v>0</v>
      </c>
      <c r="G554">
        <f>[12]data!A188</f>
        <v>41.23</v>
      </c>
      <c r="H554">
        <f>[13]data!A188</f>
        <v>3.37</v>
      </c>
      <c r="I554">
        <f>[14]data!A188</f>
        <v>31</v>
      </c>
    </row>
    <row r="555" spans="1:9" x14ac:dyDescent="0.55000000000000004">
      <c r="A555">
        <v>2011</v>
      </c>
      <c r="B555">
        <v>189</v>
      </c>
      <c r="C555">
        <f>[8]data!A189</f>
        <v>29.96</v>
      </c>
      <c r="D555">
        <f>[9]data!A189</f>
        <v>22.26</v>
      </c>
      <c r="E555">
        <f>[10]data!A189</f>
        <v>26.5</v>
      </c>
      <c r="F555">
        <f>[11]data!A189</f>
        <v>0</v>
      </c>
      <c r="G555">
        <f>[12]data!A189</f>
        <v>46.85</v>
      </c>
      <c r="H555">
        <f>[13]data!A189</f>
        <v>2.65</v>
      </c>
      <c r="I555">
        <f>[14]data!A189</f>
        <v>30.44</v>
      </c>
    </row>
    <row r="556" spans="1:9" x14ac:dyDescent="0.55000000000000004">
      <c r="A556">
        <v>2011</v>
      </c>
      <c r="B556">
        <v>190</v>
      </c>
      <c r="C556">
        <f>[8]data!A190</f>
        <v>28.62</v>
      </c>
      <c r="D556">
        <f>[9]data!A190</f>
        <v>21.75</v>
      </c>
      <c r="E556">
        <f>[10]data!A190</f>
        <v>25.26</v>
      </c>
      <c r="F556">
        <f>[11]data!A190</f>
        <v>0.01</v>
      </c>
      <c r="G556">
        <f>[12]data!A190</f>
        <v>65.52</v>
      </c>
      <c r="H556">
        <f>[13]data!A190</f>
        <v>2.31</v>
      </c>
      <c r="I556">
        <f>[14]data!A190</f>
        <v>24.61</v>
      </c>
    </row>
    <row r="557" spans="1:9" x14ac:dyDescent="0.55000000000000004">
      <c r="A557">
        <v>2011</v>
      </c>
      <c r="B557">
        <v>191</v>
      </c>
      <c r="C557">
        <f>[8]data!A191</f>
        <v>28.3</v>
      </c>
      <c r="D557">
        <f>[9]data!A191</f>
        <v>23.06</v>
      </c>
      <c r="E557">
        <f>[10]data!A191</f>
        <v>25.82</v>
      </c>
      <c r="F557">
        <f>[11]data!A191</f>
        <v>0</v>
      </c>
      <c r="G557">
        <f>[12]data!A191</f>
        <v>62</v>
      </c>
      <c r="H557">
        <f>[13]data!A191</f>
        <v>1.89</v>
      </c>
      <c r="I557">
        <f>[14]data!A191</f>
        <v>23.46</v>
      </c>
    </row>
    <row r="558" spans="1:9" x14ac:dyDescent="0.55000000000000004">
      <c r="A558">
        <v>2011</v>
      </c>
      <c r="B558">
        <v>192</v>
      </c>
      <c r="C558">
        <f>[8]data!A192</f>
        <v>30.03</v>
      </c>
      <c r="D558">
        <f>[9]data!A192</f>
        <v>22.23</v>
      </c>
      <c r="E558">
        <f>[10]data!A192</f>
        <v>26.23</v>
      </c>
      <c r="F558">
        <f>[11]data!A192</f>
        <v>0</v>
      </c>
      <c r="G558">
        <f>[12]data!A192</f>
        <v>64.73</v>
      </c>
      <c r="H558">
        <f>[13]data!A192</f>
        <v>2.4500000000000002</v>
      </c>
      <c r="I558">
        <f>[14]data!A192</f>
        <v>24.92</v>
      </c>
    </row>
    <row r="559" spans="1:9" x14ac:dyDescent="0.55000000000000004">
      <c r="A559">
        <v>2011</v>
      </c>
      <c r="B559">
        <v>193</v>
      </c>
      <c r="C559">
        <f>[8]data!A193</f>
        <v>31.89</v>
      </c>
      <c r="D559">
        <f>[9]data!A193</f>
        <v>23.31</v>
      </c>
      <c r="E559">
        <f>[10]data!A193</f>
        <v>26.8</v>
      </c>
      <c r="F559">
        <f>[11]data!A193</f>
        <v>0</v>
      </c>
      <c r="G559">
        <f>[12]data!A193</f>
        <v>56.74</v>
      </c>
      <c r="H559">
        <f>[13]data!A193</f>
        <v>4.0599999999999996</v>
      </c>
      <c r="I559">
        <f>[14]data!A193</f>
        <v>14.22</v>
      </c>
    </row>
    <row r="560" spans="1:9" x14ac:dyDescent="0.55000000000000004">
      <c r="A560">
        <v>2011</v>
      </c>
      <c r="B560">
        <v>194</v>
      </c>
      <c r="C560">
        <f>[8]data!A194</f>
        <v>29.89</v>
      </c>
      <c r="D560">
        <f>[9]data!A194</f>
        <v>22.58</v>
      </c>
      <c r="E560">
        <f>[10]data!A194</f>
        <v>26.05</v>
      </c>
      <c r="F560">
        <f>[11]data!A194</f>
        <v>0</v>
      </c>
      <c r="G560">
        <f>[12]data!A194</f>
        <v>54.67</v>
      </c>
      <c r="H560">
        <f>[13]data!A194</f>
        <v>2.75</v>
      </c>
      <c r="I560">
        <f>[14]data!A194</f>
        <v>30.11</v>
      </c>
    </row>
    <row r="561" spans="1:9" x14ac:dyDescent="0.55000000000000004">
      <c r="A561">
        <v>2011</v>
      </c>
      <c r="B561">
        <v>195</v>
      </c>
      <c r="C561">
        <f>[8]data!A195</f>
        <v>27.31</v>
      </c>
      <c r="D561">
        <f>[9]data!A195</f>
        <v>22.48</v>
      </c>
      <c r="E561">
        <f>[10]data!A195</f>
        <v>24.55</v>
      </c>
      <c r="F561">
        <f>[11]data!A195</f>
        <v>0</v>
      </c>
      <c r="G561">
        <f>[12]data!A195</f>
        <v>72.739999999999995</v>
      </c>
      <c r="H561">
        <f>[13]data!A195</f>
        <v>4.12</v>
      </c>
      <c r="I561">
        <f>[14]data!A195</f>
        <v>27.68</v>
      </c>
    </row>
    <row r="562" spans="1:9" x14ac:dyDescent="0.55000000000000004">
      <c r="A562">
        <v>2011</v>
      </c>
      <c r="B562">
        <v>196</v>
      </c>
      <c r="C562">
        <f>[8]data!A196</f>
        <v>27.7</v>
      </c>
      <c r="D562">
        <f>[9]data!A196</f>
        <v>22.48</v>
      </c>
      <c r="E562">
        <f>[10]data!A196</f>
        <v>24.66</v>
      </c>
      <c r="F562">
        <f>[11]data!A196</f>
        <v>0</v>
      </c>
      <c r="G562">
        <f>[12]data!A196</f>
        <v>70.2</v>
      </c>
      <c r="H562">
        <f>[13]data!A196</f>
        <v>4.99</v>
      </c>
      <c r="I562">
        <f>[14]data!A196</f>
        <v>27.83</v>
      </c>
    </row>
    <row r="563" spans="1:9" x14ac:dyDescent="0.55000000000000004">
      <c r="A563">
        <v>2011</v>
      </c>
      <c r="B563">
        <v>197</v>
      </c>
      <c r="C563">
        <f>[8]data!A197</f>
        <v>28.28</v>
      </c>
      <c r="D563">
        <f>[9]data!A197</f>
        <v>21.46</v>
      </c>
      <c r="E563">
        <f>[10]data!A197</f>
        <v>25.24</v>
      </c>
      <c r="F563">
        <f>[11]data!A197</f>
        <v>0</v>
      </c>
      <c r="G563">
        <f>[12]data!A197</f>
        <v>61.35</v>
      </c>
      <c r="H563">
        <f>[13]data!A197</f>
        <v>2.94</v>
      </c>
      <c r="I563">
        <f>[14]data!A197</f>
        <v>28.46</v>
      </c>
    </row>
    <row r="564" spans="1:9" x14ac:dyDescent="0.55000000000000004">
      <c r="A564">
        <v>2011</v>
      </c>
      <c r="B564">
        <v>198</v>
      </c>
      <c r="C564">
        <f>[8]data!A198</f>
        <v>33.39</v>
      </c>
      <c r="D564">
        <f>[9]data!A198</f>
        <v>22.77</v>
      </c>
      <c r="E564">
        <f>[10]data!A198</f>
        <v>28.58</v>
      </c>
      <c r="F564">
        <f>[11]data!A198</f>
        <v>0</v>
      </c>
      <c r="G564">
        <f>[12]data!A198</f>
        <v>49.82</v>
      </c>
      <c r="H564">
        <f>[13]data!A198</f>
        <v>4.0999999999999996</v>
      </c>
      <c r="I564">
        <f>[14]data!A198</f>
        <v>29.64</v>
      </c>
    </row>
    <row r="565" spans="1:9" x14ac:dyDescent="0.55000000000000004">
      <c r="A565">
        <v>2011</v>
      </c>
      <c r="B565">
        <v>199</v>
      </c>
      <c r="C565">
        <f>[8]data!A199</f>
        <v>27.8</v>
      </c>
      <c r="D565">
        <f>[9]data!A199</f>
        <v>21.92</v>
      </c>
      <c r="E565">
        <f>[10]data!A199</f>
        <v>25.34</v>
      </c>
      <c r="F565">
        <f>[11]data!A199</f>
        <v>0</v>
      </c>
      <c r="G565">
        <f>[12]data!A199</f>
        <v>65.83</v>
      </c>
      <c r="H565">
        <f>[13]data!A199</f>
        <v>3.64</v>
      </c>
      <c r="I565">
        <f>[14]data!A199</f>
        <v>25.09</v>
      </c>
    </row>
    <row r="566" spans="1:9" x14ac:dyDescent="0.55000000000000004">
      <c r="A566">
        <v>2011</v>
      </c>
      <c r="B566">
        <v>200</v>
      </c>
      <c r="C566">
        <f>[8]data!A200</f>
        <v>31.27</v>
      </c>
      <c r="D566">
        <f>[9]data!A200</f>
        <v>21.76</v>
      </c>
      <c r="E566">
        <f>[10]data!A200</f>
        <v>26.39</v>
      </c>
      <c r="F566">
        <f>[11]data!A200</f>
        <v>0</v>
      </c>
      <c r="G566">
        <f>[12]data!A200</f>
        <v>54.75</v>
      </c>
      <c r="H566">
        <f>[13]data!A200</f>
        <v>3.37</v>
      </c>
      <c r="I566">
        <f>[14]data!A200</f>
        <v>27.95</v>
      </c>
    </row>
    <row r="567" spans="1:9" x14ac:dyDescent="0.55000000000000004">
      <c r="A567">
        <v>2011</v>
      </c>
      <c r="B567">
        <v>201</v>
      </c>
      <c r="C567">
        <f>[8]data!A201</f>
        <v>26.6</v>
      </c>
      <c r="D567">
        <f>[9]data!A201</f>
        <v>22.02</v>
      </c>
      <c r="E567">
        <f>[10]data!A201</f>
        <v>24.16</v>
      </c>
      <c r="F567">
        <f>[11]data!A201</f>
        <v>0</v>
      </c>
      <c r="G567">
        <f>[12]data!A201</f>
        <v>69.97</v>
      </c>
      <c r="H567">
        <f>[13]data!A201</f>
        <v>5.13</v>
      </c>
      <c r="I567">
        <f>[14]data!A201</f>
        <v>28.55</v>
      </c>
    </row>
    <row r="568" spans="1:9" x14ac:dyDescent="0.55000000000000004">
      <c r="A568">
        <v>2011</v>
      </c>
      <c r="B568">
        <v>202</v>
      </c>
      <c r="C568">
        <f>[8]data!A202</f>
        <v>27.48</v>
      </c>
      <c r="D568">
        <f>[9]data!A202</f>
        <v>21.29</v>
      </c>
      <c r="E568">
        <f>[10]data!A202</f>
        <v>24.28</v>
      </c>
      <c r="F568">
        <f>[11]data!A202</f>
        <v>0</v>
      </c>
      <c r="G568">
        <f>[12]data!A202</f>
        <v>66.8</v>
      </c>
      <c r="H568">
        <f>[13]data!A202</f>
        <v>4.26</v>
      </c>
      <c r="I568">
        <f>[14]data!A202</f>
        <v>27.79</v>
      </c>
    </row>
    <row r="569" spans="1:9" x14ac:dyDescent="0.55000000000000004">
      <c r="A569">
        <v>2011</v>
      </c>
      <c r="B569">
        <v>203</v>
      </c>
      <c r="C569">
        <f>[8]data!A203</f>
        <v>27.23</v>
      </c>
      <c r="D569">
        <f>[9]data!A203</f>
        <v>21.8</v>
      </c>
      <c r="E569">
        <f>[10]data!A203</f>
        <v>24.28</v>
      </c>
      <c r="F569">
        <f>[11]data!A203</f>
        <v>0.01</v>
      </c>
      <c r="G569">
        <f>[12]data!A203</f>
        <v>72.34</v>
      </c>
      <c r="H569">
        <f>[13]data!A203</f>
        <v>4.25</v>
      </c>
      <c r="I569">
        <f>[14]data!A203</f>
        <v>23.71</v>
      </c>
    </row>
    <row r="570" spans="1:9" x14ac:dyDescent="0.55000000000000004">
      <c r="A570">
        <v>2011</v>
      </c>
      <c r="B570">
        <v>204</v>
      </c>
      <c r="C570">
        <f>[8]data!A204</f>
        <v>27.42</v>
      </c>
      <c r="D570">
        <f>[9]data!A204</f>
        <v>22.18</v>
      </c>
      <c r="E570">
        <f>[10]data!A204</f>
        <v>24.68</v>
      </c>
      <c r="F570">
        <f>[11]data!A204</f>
        <v>0</v>
      </c>
      <c r="G570">
        <f>[12]data!A204</f>
        <v>72.39</v>
      </c>
      <c r="H570">
        <f>[13]data!A204</f>
        <v>3.13</v>
      </c>
      <c r="I570">
        <f>[14]data!A204</f>
        <v>22.5</v>
      </c>
    </row>
    <row r="571" spans="1:9" x14ac:dyDescent="0.55000000000000004">
      <c r="A571">
        <v>2011</v>
      </c>
      <c r="B571">
        <v>205</v>
      </c>
      <c r="C571">
        <f>[8]data!A205</f>
        <v>29.32</v>
      </c>
      <c r="D571">
        <f>[9]data!A205</f>
        <v>22.38</v>
      </c>
      <c r="E571">
        <f>[10]data!A205</f>
        <v>25.15</v>
      </c>
      <c r="F571">
        <f>[11]data!A205</f>
        <v>0</v>
      </c>
      <c r="G571">
        <f>[12]data!A205</f>
        <v>68.34</v>
      </c>
      <c r="H571">
        <f>[13]data!A205</f>
        <v>2.95</v>
      </c>
      <c r="I571">
        <f>[14]data!A205</f>
        <v>26.73</v>
      </c>
    </row>
    <row r="572" spans="1:9" x14ac:dyDescent="0.55000000000000004">
      <c r="A572">
        <v>2011</v>
      </c>
      <c r="B572">
        <v>206</v>
      </c>
      <c r="C572">
        <f>[8]data!A206</f>
        <v>27.9</v>
      </c>
      <c r="D572">
        <f>[9]data!A206</f>
        <v>22.38</v>
      </c>
      <c r="E572">
        <f>[10]data!A206</f>
        <v>24.91</v>
      </c>
      <c r="F572">
        <f>[11]data!A206</f>
        <v>0</v>
      </c>
      <c r="G572">
        <f>[12]data!A206</f>
        <v>66.61</v>
      </c>
      <c r="H572">
        <f>[13]data!A206</f>
        <v>2.9</v>
      </c>
      <c r="I572">
        <f>[14]data!A206</f>
        <v>26.82</v>
      </c>
    </row>
    <row r="573" spans="1:9" x14ac:dyDescent="0.55000000000000004">
      <c r="A573">
        <v>2011</v>
      </c>
      <c r="B573">
        <v>207</v>
      </c>
      <c r="C573">
        <f>[8]data!A207</f>
        <v>29.97</v>
      </c>
      <c r="D573">
        <f>[9]data!A207</f>
        <v>22.9</v>
      </c>
      <c r="E573">
        <f>[10]data!A207</f>
        <v>26.5</v>
      </c>
      <c r="F573">
        <f>[11]data!A207</f>
        <v>0</v>
      </c>
      <c r="G573">
        <f>[12]data!A207</f>
        <v>57.48</v>
      </c>
      <c r="H573">
        <f>[13]data!A207</f>
        <v>1.78</v>
      </c>
      <c r="I573">
        <f>[14]data!A207</f>
        <v>27.77</v>
      </c>
    </row>
    <row r="574" spans="1:9" x14ac:dyDescent="0.55000000000000004">
      <c r="A574">
        <v>2011</v>
      </c>
      <c r="B574">
        <v>208</v>
      </c>
      <c r="C574">
        <f>[8]data!A208</f>
        <v>29.41</v>
      </c>
      <c r="D574">
        <f>[9]data!A208</f>
        <v>23.03</v>
      </c>
      <c r="E574">
        <f>[10]data!A208</f>
        <v>25.77</v>
      </c>
      <c r="F574">
        <f>[11]data!A208</f>
        <v>0</v>
      </c>
      <c r="G574">
        <f>[12]data!A208</f>
        <v>72.760000000000005</v>
      </c>
      <c r="H574">
        <f>[13]data!A208</f>
        <v>4.97</v>
      </c>
      <c r="I574">
        <f>[14]data!A208</f>
        <v>27.7</v>
      </c>
    </row>
    <row r="575" spans="1:9" x14ac:dyDescent="0.55000000000000004">
      <c r="A575">
        <v>2011</v>
      </c>
      <c r="B575">
        <v>209</v>
      </c>
      <c r="C575">
        <f>[8]data!A209</f>
        <v>27.44</v>
      </c>
      <c r="D575">
        <f>[9]data!A209</f>
        <v>22.22</v>
      </c>
      <c r="E575">
        <f>[10]data!A209</f>
        <v>24.59</v>
      </c>
      <c r="F575">
        <f>[11]data!A209</f>
        <v>0</v>
      </c>
      <c r="G575">
        <f>[12]data!A209</f>
        <v>74.260000000000005</v>
      </c>
      <c r="H575">
        <f>[13]data!A209</f>
        <v>4.7</v>
      </c>
      <c r="I575">
        <f>[14]data!A209</f>
        <v>24.3</v>
      </c>
    </row>
    <row r="576" spans="1:9" x14ac:dyDescent="0.55000000000000004">
      <c r="A576">
        <v>2011</v>
      </c>
      <c r="B576">
        <v>210</v>
      </c>
      <c r="C576">
        <f>[8]data!A210</f>
        <v>27.87</v>
      </c>
      <c r="D576">
        <f>[9]data!A210</f>
        <v>21.9</v>
      </c>
      <c r="E576">
        <f>[10]data!A210</f>
        <v>24.76</v>
      </c>
      <c r="F576">
        <f>[11]data!A210</f>
        <v>0</v>
      </c>
      <c r="G576">
        <f>[12]data!A210</f>
        <v>69.03</v>
      </c>
      <c r="H576">
        <f>[13]data!A210</f>
        <v>2.85</v>
      </c>
      <c r="I576">
        <f>[14]data!A210</f>
        <v>26.62</v>
      </c>
    </row>
    <row r="577" spans="1:9" x14ac:dyDescent="0.55000000000000004">
      <c r="A577">
        <v>2011</v>
      </c>
      <c r="B577">
        <v>211</v>
      </c>
      <c r="C577">
        <f>[8]data!A211</f>
        <v>29.35</v>
      </c>
      <c r="D577">
        <f>[9]data!A211</f>
        <v>23.09</v>
      </c>
      <c r="E577">
        <f>[10]data!A211</f>
        <v>25.71</v>
      </c>
      <c r="F577">
        <f>[11]data!A211</f>
        <v>0</v>
      </c>
      <c r="G577">
        <f>[12]data!A211</f>
        <v>68.34</v>
      </c>
      <c r="H577">
        <f>[13]data!A211</f>
        <v>2.58</v>
      </c>
      <c r="I577">
        <f>[14]data!A211</f>
        <v>26.37</v>
      </c>
    </row>
    <row r="578" spans="1:9" x14ac:dyDescent="0.55000000000000004">
      <c r="A578">
        <v>2011</v>
      </c>
      <c r="B578">
        <v>212</v>
      </c>
      <c r="C578">
        <f>[8]data!A212</f>
        <v>28.14</v>
      </c>
      <c r="D578">
        <f>[9]data!A212</f>
        <v>22.28</v>
      </c>
      <c r="E578">
        <f>[10]data!A212</f>
        <v>24.68</v>
      </c>
      <c r="F578">
        <f>[11]data!A212</f>
        <v>0</v>
      </c>
      <c r="G578">
        <f>[12]data!A212</f>
        <v>74.36</v>
      </c>
      <c r="H578">
        <f>[13]data!A212</f>
        <v>2.4500000000000002</v>
      </c>
      <c r="I578">
        <f>[14]data!A212</f>
        <v>26.78</v>
      </c>
    </row>
    <row r="579" spans="1:9" x14ac:dyDescent="0.55000000000000004">
      <c r="A579">
        <v>2011</v>
      </c>
      <c r="B579">
        <v>213</v>
      </c>
      <c r="C579">
        <f>[8]data!A213</f>
        <v>27.62</v>
      </c>
      <c r="D579">
        <f>[9]data!A213</f>
        <v>22.33</v>
      </c>
      <c r="E579">
        <f>[10]data!A213</f>
        <v>24.58</v>
      </c>
      <c r="F579">
        <f>[11]data!A213</f>
        <v>0</v>
      </c>
      <c r="G579">
        <f>[12]data!A213</f>
        <v>74.680000000000007</v>
      </c>
      <c r="H579">
        <f>[13]data!A213</f>
        <v>4.33</v>
      </c>
      <c r="I579">
        <f>[14]data!A213</f>
        <v>25.01</v>
      </c>
    </row>
    <row r="580" spans="1:9" x14ac:dyDescent="0.55000000000000004">
      <c r="A580">
        <v>2011</v>
      </c>
      <c r="B580">
        <v>214</v>
      </c>
      <c r="C580">
        <f>[8]data!A214</f>
        <v>28.77</v>
      </c>
      <c r="D580">
        <f>[9]data!A214</f>
        <v>22.72</v>
      </c>
      <c r="E580">
        <f>[10]data!A214</f>
        <v>25.49</v>
      </c>
      <c r="F580">
        <f>[11]data!A214</f>
        <v>0</v>
      </c>
      <c r="G580">
        <f>[12]data!A214</f>
        <v>62.79</v>
      </c>
      <c r="H580">
        <f>[13]data!A214</f>
        <v>2.98</v>
      </c>
      <c r="I580">
        <f>[14]data!A214</f>
        <v>25.29</v>
      </c>
    </row>
    <row r="581" spans="1:9" x14ac:dyDescent="0.55000000000000004">
      <c r="A581">
        <v>2011</v>
      </c>
      <c r="B581">
        <v>215</v>
      </c>
      <c r="C581">
        <f>[8]data!A215</f>
        <v>30.58</v>
      </c>
      <c r="D581">
        <f>[9]data!A215</f>
        <v>23.09</v>
      </c>
      <c r="E581">
        <f>[10]data!A215</f>
        <v>26.72</v>
      </c>
      <c r="F581">
        <f>[11]data!A215</f>
        <v>0</v>
      </c>
      <c r="G581">
        <f>[12]data!A215</f>
        <v>61.32</v>
      </c>
      <c r="H581">
        <f>[13]data!A215</f>
        <v>2.31</v>
      </c>
      <c r="I581">
        <f>[14]data!A215</f>
        <v>26.64</v>
      </c>
    </row>
    <row r="582" spans="1:9" x14ac:dyDescent="0.55000000000000004">
      <c r="A582">
        <v>2011</v>
      </c>
      <c r="B582">
        <v>216</v>
      </c>
      <c r="C582">
        <f>[8]data!A216</f>
        <v>28.87</v>
      </c>
      <c r="D582">
        <f>[9]data!A216</f>
        <v>22.32</v>
      </c>
      <c r="E582">
        <f>[10]data!A216</f>
        <v>25.28</v>
      </c>
      <c r="F582">
        <f>[11]data!A216</f>
        <v>0</v>
      </c>
      <c r="G582">
        <f>[12]data!A216</f>
        <v>72.790000000000006</v>
      </c>
      <c r="H582">
        <f>[13]data!A216</f>
        <v>2.5299999999999998</v>
      </c>
      <c r="I582">
        <f>[14]data!A216</f>
        <v>26.45</v>
      </c>
    </row>
    <row r="583" spans="1:9" x14ac:dyDescent="0.55000000000000004">
      <c r="A583">
        <v>2011</v>
      </c>
      <c r="B583">
        <v>217</v>
      </c>
      <c r="C583">
        <f>[8]data!A217</f>
        <v>29.41</v>
      </c>
      <c r="D583">
        <f>[9]data!A217</f>
        <v>22.97</v>
      </c>
      <c r="E583">
        <f>[10]data!A217</f>
        <v>26.21</v>
      </c>
      <c r="F583">
        <f>[11]data!A217</f>
        <v>0</v>
      </c>
      <c r="G583">
        <f>[12]data!A217</f>
        <v>64.290000000000006</v>
      </c>
      <c r="H583">
        <f>[13]data!A217</f>
        <v>2.78</v>
      </c>
      <c r="I583">
        <f>[14]data!A217</f>
        <v>23.34</v>
      </c>
    </row>
    <row r="584" spans="1:9" x14ac:dyDescent="0.55000000000000004">
      <c r="A584">
        <v>2011</v>
      </c>
      <c r="B584">
        <v>218</v>
      </c>
      <c r="C584">
        <f>[8]data!A218</f>
        <v>32.380000000000003</v>
      </c>
      <c r="D584">
        <f>[9]data!A218</f>
        <v>24.33</v>
      </c>
      <c r="E584">
        <f>[10]data!A218</f>
        <v>28.65</v>
      </c>
      <c r="F584">
        <f>[11]data!A218</f>
        <v>0</v>
      </c>
      <c r="G584">
        <f>[12]data!A218</f>
        <v>55.83</v>
      </c>
      <c r="H584">
        <f>[13]data!A218</f>
        <v>2.74</v>
      </c>
      <c r="I584">
        <f>[14]data!A218</f>
        <v>26.96</v>
      </c>
    </row>
    <row r="585" spans="1:9" x14ac:dyDescent="0.55000000000000004">
      <c r="A585">
        <v>2011</v>
      </c>
      <c r="B585">
        <v>219</v>
      </c>
      <c r="C585">
        <f>[8]data!A219</f>
        <v>33.049999999999997</v>
      </c>
      <c r="D585">
        <f>[9]data!A219</f>
        <v>26.42</v>
      </c>
      <c r="E585">
        <f>[10]data!A219</f>
        <v>29.6</v>
      </c>
      <c r="F585">
        <f>[11]data!A219</f>
        <v>0</v>
      </c>
      <c r="G585">
        <f>[12]data!A219</f>
        <v>51</v>
      </c>
      <c r="H585">
        <f>[13]data!A219</f>
        <v>2.4700000000000002</v>
      </c>
      <c r="I585">
        <f>[14]data!A219</f>
        <v>27.66</v>
      </c>
    </row>
    <row r="586" spans="1:9" x14ac:dyDescent="0.55000000000000004">
      <c r="A586">
        <v>2011</v>
      </c>
      <c r="B586">
        <v>220</v>
      </c>
      <c r="C586">
        <f>[8]data!A220</f>
        <v>32.24</v>
      </c>
      <c r="D586">
        <f>[9]data!A220</f>
        <v>24.68</v>
      </c>
      <c r="E586">
        <f>[10]data!A220</f>
        <v>27.8</v>
      </c>
      <c r="F586">
        <f>[11]data!A220</f>
        <v>0.01</v>
      </c>
      <c r="G586">
        <f>[12]data!A220</f>
        <v>63.02</v>
      </c>
      <c r="H586">
        <f>[13]data!A220</f>
        <v>3.4</v>
      </c>
      <c r="I586">
        <f>[14]data!A220</f>
        <v>26.72</v>
      </c>
    </row>
    <row r="587" spans="1:9" x14ac:dyDescent="0.55000000000000004">
      <c r="A587">
        <v>2011</v>
      </c>
      <c r="B587">
        <v>221</v>
      </c>
      <c r="C587">
        <f>[8]data!A221</f>
        <v>27.45</v>
      </c>
      <c r="D587">
        <f>[9]data!A221</f>
        <v>23.17</v>
      </c>
      <c r="E587">
        <f>[10]data!A221</f>
        <v>25</v>
      </c>
      <c r="F587">
        <f>[11]data!A221</f>
        <v>0</v>
      </c>
      <c r="G587">
        <f>[12]data!A221</f>
        <v>74.86</v>
      </c>
      <c r="H587">
        <f>[13]data!A221</f>
        <v>6.37</v>
      </c>
      <c r="I587">
        <f>[14]data!A221</f>
        <v>24.22</v>
      </c>
    </row>
    <row r="588" spans="1:9" x14ac:dyDescent="0.55000000000000004">
      <c r="A588">
        <v>2011</v>
      </c>
      <c r="B588">
        <v>222</v>
      </c>
      <c r="C588">
        <f>[8]data!A222</f>
        <v>26.65</v>
      </c>
      <c r="D588">
        <f>[9]data!A222</f>
        <v>22.48</v>
      </c>
      <c r="E588">
        <f>[10]data!A222</f>
        <v>24.31</v>
      </c>
      <c r="F588">
        <f>[11]data!A222</f>
        <v>0</v>
      </c>
      <c r="G588">
        <f>[12]data!A222</f>
        <v>70.14</v>
      </c>
      <c r="H588">
        <f>[13]data!A222</f>
        <v>6.14</v>
      </c>
      <c r="I588">
        <f>[14]data!A222</f>
        <v>23.11</v>
      </c>
    </row>
    <row r="589" spans="1:9" x14ac:dyDescent="0.55000000000000004">
      <c r="A589">
        <v>2011</v>
      </c>
      <c r="B589">
        <v>223</v>
      </c>
      <c r="C589">
        <f>[8]data!A223</f>
        <v>27.42</v>
      </c>
      <c r="D589">
        <f>[9]data!A223</f>
        <v>21.93</v>
      </c>
      <c r="E589">
        <f>[10]data!A223</f>
        <v>24.14</v>
      </c>
      <c r="F589">
        <f>[11]data!A223</f>
        <v>0</v>
      </c>
      <c r="G589">
        <f>[12]data!A223</f>
        <v>67.94</v>
      </c>
      <c r="H589">
        <f>[13]data!A223</f>
        <v>4.72</v>
      </c>
      <c r="I589">
        <f>[14]data!A223</f>
        <v>25.53</v>
      </c>
    </row>
    <row r="590" spans="1:9" x14ac:dyDescent="0.55000000000000004">
      <c r="A590">
        <v>2011</v>
      </c>
      <c r="B590">
        <v>224</v>
      </c>
      <c r="C590">
        <f>[8]data!A224</f>
        <v>27.95</v>
      </c>
      <c r="D590">
        <f>[9]data!A224</f>
        <v>21.26</v>
      </c>
      <c r="E590">
        <f>[10]data!A224</f>
        <v>24.66</v>
      </c>
      <c r="F590">
        <f>[11]data!A224</f>
        <v>0</v>
      </c>
      <c r="G590">
        <f>[12]data!A224</f>
        <v>64.87</v>
      </c>
      <c r="H590">
        <f>[13]data!A224</f>
        <v>3.56</v>
      </c>
      <c r="I590">
        <f>[14]data!A224</f>
        <v>25.54</v>
      </c>
    </row>
    <row r="591" spans="1:9" x14ac:dyDescent="0.55000000000000004">
      <c r="A591">
        <v>2011</v>
      </c>
      <c r="B591">
        <v>225</v>
      </c>
      <c r="C591">
        <f>[8]data!A225</f>
        <v>30.61</v>
      </c>
      <c r="D591">
        <f>[9]data!A225</f>
        <v>22.47</v>
      </c>
      <c r="E591">
        <f>[10]data!A225</f>
        <v>26.57</v>
      </c>
      <c r="F591">
        <f>[11]data!A225</f>
        <v>0</v>
      </c>
      <c r="G591">
        <f>[12]data!A225</f>
        <v>58.4</v>
      </c>
      <c r="H591">
        <f>[13]data!A225</f>
        <v>2.75</v>
      </c>
      <c r="I591">
        <f>[14]data!A225</f>
        <v>25.94</v>
      </c>
    </row>
    <row r="592" spans="1:9" x14ac:dyDescent="0.55000000000000004">
      <c r="A592">
        <v>2011</v>
      </c>
      <c r="B592">
        <v>226</v>
      </c>
      <c r="C592">
        <f>[8]data!A226</f>
        <v>31.43</v>
      </c>
      <c r="D592">
        <f>[9]data!A226</f>
        <v>23.51</v>
      </c>
      <c r="E592">
        <f>[10]data!A226</f>
        <v>27.47</v>
      </c>
      <c r="F592">
        <f>[11]data!A226</f>
        <v>0</v>
      </c>
      <c r="G592">
        <f>[12]data!A226</f>
        <v>60.05</v>
      </c>
      <c r="H592">
        <f>[13]data!A226</f>
        <v>2.2400000000000002</v>
      </c>
      <c r="I592">
        <f>[14]data!A226</f>
        <v>25.43</v>
      </c>
    </row>
    <row r="593" spans="1:9" x14ac:dyDescent="0.55000000000000004">
      <c r="A593">
        <v>2011</v>
      </c>
      <c r="B593">
        <v>227</v>
      </c>
      <c r="C593">
        <f>[8]data!A227</f>
        <v>30.84</v>
      </c>
      <c r="D593">
        <f>[9]data!A227</f>
        <v>24.42</v>
      </c>
      <c r="E593">
        <f>[10]data!A227</f>
        <v>27.53</v>
      </c>
      <c r="F593">
        <f>[11]data!A227</f>
        <v>0</v>
      </c>
      <c r="G593">
        <f>[12]data!A227</f>
        <v>58.85</v>
      </c>
      <c r="H593">
        <f>[13]data!A227</f>
        <v>1.67</v>
      </c>
      <c r="I593">
        <f>[14]data!A227</f>
        <v>26.47</v>
      </c>
    </row>
    <row r="594" spans="1:9" x14ac:dyDescent="0.55000000000000004">
      <c r="A594">
        <v>2011</v>
      </c>
      <c r="B594">
        <v>228</v>
      </c>
      <c r="C594">
        <f>[8]data!A228</f>
        <v>30.22</v>
      </c>
      <c r="D594">
        <f>[9]data!A228</f>
        <v>22.93</v>
      </c>
      <c r="E594">
        <f>[10]data!A228</f>
        <v>26.27</v>
      </c>
      <c r="F594">
        <f>[11]data!A228</f>
        <v>0</v>
      </c>
      <c r="G594">
        <f>[12]data!A228</f>
        <v>71.06</v>
      </c>
      <c r="H594">
        <f>[13]data!A228</f>
        <v>3.1</v>
      </c>
      <c r="I594">
        <f>[14]data!A228</f>
        <v>26.29</v>
      </c>
    </row>
    <row r="595" spans="1:9" x14ac:dyDescent="0.55000000000000004">
      <c r="A595">
        <v>2011</v>
      </c>
      <c r="B595">
        <v>229</v>
      </c>
      <c r="C595">
        <f>[8]data!A229</f>
        <v>30.74</v>
      </c>
      <c r="D595">
        <f>[9]data!A229</f>
        <v>23.12</v>
      </c>
      <c r="E595">
        <f>[10]data!A229</f>
        <v>26.88</v>
      </c>
      <c r="F595">
        <f>[11]data!A229</f>
        <v>0</v>
      </c>
      <c r="G595">
        <f>[12]data!A229</f>
        <v>63.14</v>
      </c>
      <c r="H595">
        <f>[13]data!A229</f>
        <v>3.09</v>
      </c>
      <c r="I595">
        <f>[14]data!A229</f>
        <v>25.31</v>
      </c>
    </row>
    <row r="596" spans="1:9" x14ac:dyDescent="0.55000000000000004">
      <c r="A596">
        <v>2011</v>
      </c>
      <c r="B596">
        <v>230</v>
      </c>
      <c r="C596">
        <f>[8]data!A230</f>
        <v>30.81</v>
      </c>
      <c r="D596">
        <f>[9]data!A230</f>
        <v>24.38</v>
      </c>
      <c r="E596">
        <f>[10]data!A230</f>
        <v>27.35</v>
      </c>
      <c r="F596">
        <f>[11]data!A230</f>
        <v>0</v>
      </c>
      <c r="G596">
        <f>[12]data!A230</f>
        <v>63.49</v>
      </c>
      <c r="H596">
        <f>[13]data!A230</f>
        <v>4.4000000000000004</v>
      </c>
      <c r="I596">
        <f>[14]data!A230</f>
        <v>23.89</v>
      </c>
    </row>
    <row r="597" spans="1:9" x14ac:dyDescent="0.55000000000000004">
      <c r="A597">
        <v>2011</v>
      </c>
      <c r="B597">
        <v>231</v>
      </c>
      <c r="C597">
        <f>[8]data!A231</f>
        <v>29.17</v>
      </c>
      <c r="D597">
        <f>[9]data!A231</f>
        <v>25.01</v>
      </c>
      <c r="E597">
        <f>[10]data!A231</f>
        <v>26.88</v>
      </c>
      <c r="F597">
        <f>[11]data!A231</f>
        <v>0</v>
      </c>
      <c r="G597">
        <f>[12]data!A231</f>
        <v>64.7</v>
      </c>
      <c r="H597">
        <f>[13]data!A231</f>
        <v>4.9400000000000004</v>
      </c>
      <c r="I597">
        <f>[14]data!A231</f>
        <v>24.31</v>
      </c>
    </row>
    <row r="598" spans="1:9" x14ac:dyDescent="0.55000000000000004">
      <c r="A598">
        <v>2011</v>
      </c>
      <c r="B598">
        <v>232</v>
      </c>
      <c r="C598">
        <f>[8]data!A232</f>
        <v>30.94</v>
      </c>
      <c r="D598">
        <f>[9]data!A232</f>
        <v>24.49</v>
      </c>
      <c r="E598">
        <f>[10]data!A232</f>
        <v>27.47</v>
      </c>
      <c r="F598">
        <f>[11]data!A232</f>
        <v>0</v>
      </c>
      <c r="G598">
        <f>[12]data!A232</f>
        <v>58.56</v>
      </c>
      <c r="H598">
        <f>[13]data!A232</f>
        <v>5.26</v>
      </c>
      <c r="I598">
        <f>[14]data!A232</f>
        <v>24.88</v>
      </c>
    </row>
    <row r="599" spans="1:9" x14ac:dyDescent="0.55000000000000004">
      <c r="A599">
        <v>2011</v>
      </c>
      <c r="B599">
        <v>233</v>
      </c>
      <c r="C599">
        <f>[8]data!A233</f>
        <v>30.75</v>
      </c>
      <c r="D599">
        <f>[9]data!A233</f>
        <v>24.52</v>
      </c>
      <c r="E599">
        <f>[10]data!A233</f>
        <v>27.26</v>
      </c>
      <c r="F599">
        <f>[11]data!A233</f>
        <v>0</v>
      </c>
      <c r="G599">
        <f>[12]data!A233</f>
        <v>59.26</v>
      </c>
      <c r="H599">
        <f>[13]data!A233</f>
        <v>4.7699999999999996</v>
      </c>
      <c r="I599">
        <f>[14]data!A233</f>
        <v>25.06</v>
      </c>
    </row>
    <row r="600" spans="1:9" x14ac:dyDescent="0.55000000000000004">
      <c r="A600">
        <v>2011</v>
      </c>
      <c r="B600">
        <v>234</v>
      </c>
      <c r="C600">
        <f>[8]data!A234</f>
        <v>31.18</v>
      </c>
      <c r="D600">
        <f>[9]data!A234</f>
        <v>24</v>
      </c>
      <c r="E600">
        <f>[10]data!A234</f>
        <v>27.25</v>
      </c>
      <c r="F600">
        <f>[11]data!A234</f>
        <v>0</v>
      </c>
      <c r="G600">
        <f>[12]data!A234</f>
        <v>55.68</v>
      </c>
      <c r="H600">
        <f>[13]data!A234</f>
        <v>2.86</v>
      </c>
      <c r="I600">
        <f>[14]data!A234</f>
        <v>24.03</v>
      </c>
    </row>
    <row r="601" spans="1:9" x14ac:dyDescent="0.55000000000000004">
      <c r="A601">
        <v>2011</v>
      </c>
      <c r="B601">
        <v>235</v>
      </c>
      <c r="C601">
        <f>[8]data!A235</f>
        <v>30.1</v>
      </c>
      <c r="D601">
        <f>[9]data!A235</f>
        <v>23.29</v>
      </c>
      <c r="E601">
        <f>[10]data!A235</f>
        <v>26.31</v>
      </c>
      <c r="F601">
        <f>[11]data!A235</f>
        <v>0</v>
      </c>
      <c r="G601">
        <f>[12]data!A235</f>
        <v>57.5</v>
      </c>
      <c r="H601">
        <f>[13]data!A235</f>
        <v>2.14</v>
      </c>
      <c r="I601">
        <f>[14]data!A235</f>
        <v>24.6</v>
      </c>
    </row>
    <row r="602" spans="1:9" x14ac:dyDescent="0.55000000000000004">
      <c r="A602">
        <v>2011</v>
      </c>
      <c r="B602">
        <v>236</v>
      </c>
      <c r="C602">
        <f>[8]data!A236</f>
        <v>31.96</v>
      </c>
      <c r="D602">
        <f>[9]data!A236</f>
        <v>23.07</v>
      </c>
      <c r="E602">
        <f>[10]data!A236</f>
        <v>27.62</v>
      </c>
      <c r="F602">
        <f>[11]data!A236</f>
        <v>0</v>
      </c>
      <c r="G602">
        <f>[12]data!A236</f>
        <v>57.95</v>
      </c>
      <c r="H602">
        <f>[13]data!A236</f>
        <v>3.57</v>
      </c>
      <c r="I602">
        <f>[14]data!A236</f>
        <v>24.81</v>
      </c>
    </row>
    <row r="603" spans="1:9" x14ac:dyDescent="0.55000000000000004">
      <c r="A603">
        <v>2011</v>
      </c>
      <c r="B603">
        <v>237</v>
      </c>
      <c r="C603">
        <f>[8]data!A237</f>
        <v>32.25</v>
      </c>
      <c r="D603">
        <f>[9]data!A237</f>
        <v>24.37</v>
      </c>
      <c r="E603">
        <f>[10]data!A237</f>
        <v>28.23</v>
      </c>
      <c r="F603">
        <f>[11]data!A237</f>
        <v>0</v>
      </c>
      <c r="G603">
        <f>[12]data!A237</f>
        <v>44.61</v>
      </c>
      <c r="H603">
        <f>[13]data!A237</f>
        <v>3.7</v>
      </c>
      <c r="I603">
        <f>[14]data!A237</f>
        <v>26.17</v>
      </c>
    </row>
    <row r="604" spans="1:9" x14ac:dyDescent="0.55000000000000004">
      <c r="A604">
        <v>2011</v>
      </c>
      <c r="B604">
        <v>238</v>
      </c>
      <c r="C604">
        <f>[8]data!A238</f>
        <v>32.79</v>
      </c>
      <c r="D604">
        <f>[9]data!A238</f>
        <v>23.36</v>
      </c>
      <c r="E604">
        <f>[10]data!A238</f>
        <v>28.4</v>
      </c>
      <c r="F604">
        <f>[11]data!A238</f>
        <v>0</v>
      </c>
      <c r="G604">
        <f>[12]data!A238</f>
        <v>46.99</v>
      </c>
      <c r="H604">
        <f>[13]data!A238</f>
        <v>3.38</v>
      </c>
      <c r="I604">
        <f>[14]data!A238</f>
        <v>25.74</v>
      </c>
    </row>
    <row r="605" spans="1:9" x14ac:dyDescent="0.55000000000000004">
      <c r="A605">
        <v>2011</v>
      </c>
      <c r="B605">
        <v>239</v>
      </c>
      <c r="C605">
        <f>[8]data!A239</f>
        <v>28.34</v>
      </c>
      <c r="D605">
        <f>[9]data!A239</f>
        <v>23.67</v>
      </c>
      <c r="E605">
        <f>[10]data!A239</f>
        <v>25.76</v>
      </c>
      <c r="F605">
        <f>[11]data!A239</f>
        <v>0.01</v>
      </c>
      <c r="G605">
        <f>[12]data!A239</f>
        <v>63.76</v>
      </c>
      <c r="H605">
        <f>[13]data!A239</f>
        <v>5.03</v>
      </c>
      <c r="I605">
        <f>[14]data!A239</f>
        <v>22.83</v>
      </c>
    </row>
    <row r="606" spans="1:9" x14ac:dyDescent="0.55000000000000004">
      <c r="A606">
        <v>2011</v>
      </c>
      <c r="B606">
        <v>240</v>
      </c>
      <c r="C606">
        <f>[8]data!A240</f>
        <v>27.98</v>
      </c>
      <c r="D606">
        <f>[9]data!A240</f>
        <v>22.86</v>
      </c>
      <c r="E606">
        <f>[10]data!A240</f>
        <v>25.29</v>
      </c>
      <c r="F606">
        <f>[11]data!A240</f>
        <v>0.02</v>
      </c>
      <c r="G606">
        <f>[12]data!A240</f>
        <v>71.86</v>
      </c>
      <c r="H606">
        <f>[13]data!A240</f>
        <v>4.33</v>
      </c>
      <c r="I606">
        <f>[14]data!A240</f>
        <v>19.61</v>
      </c>
    </row>
    <row r="607" spans="1:9" x14ac:dyDescent="0.55000000000000004">
      <c r="A607">
        <v>2011</v>
      </c>
      <c r="B607">
        <v>241</v>
      </c>
      <c r="C607">
        <f>[8]data!A241</f>
        <v>30</v>
      </c>
      <c r="D607">
        <f>[9]data!A241</f>
        <v>22.57</v>
      </c>
      <c r="E607">
        <f>[10]data!A241</f>
        <v>26.22</v>
      </c>
      <c r="F607">
        <f>[11]data!A241</f>
        <v>0.23</v>
      </c>
      <c r="G607">
        <f>[12]data!A241</f>
        <v>66.33</v>
      </c>
      <c r="H607">
        <f>[13]data!A241</f>
        <v>2.25</v>
      </c>
      <c r="I607">
        <f>[14]data!A241</f>
        <v>19.09</v>
      </c>
    </row>
    <row r="608" spans="1:9" x14ac:dyDescent="0.55000000000000004">
      <c r="A608">
        <v>2011</v>
      </c>
      <c r="B608">
        <v>242</v>
      </c>
      <c r="C608">
        <f>[8]data!A242</f>
        <v>30.89</v>
      </c>
      <c r="D608">
        <f>[9]data!A242</f>
        <v>23.99</v>
      </c>
      <c r="E608">
        <f>[10]data!A242</f>
        <v>27.24</v>
      </c>
      <c r="F608">
        <f>[11]data!A242</f>
        <v>0.23</v>
      </c>
      <c r="G608">
        <f>[12]data!A242</f>
        <v>57.54</v>
      </c>
      <c r="H608">
        <f>[13]data!A242</f>
        <v>3.2</v>
      </c>
      <c r="I608">
        <f>[14]data!A242</f>
        <v>22.89</v>
      </c>
    </row>
    <row r="609" spans="1:9" x14ac:dyDescent="0.55000000000000004">
      <c r="A609">
        <v>2011</v>
      </c>
      <c r="B609">
        <v>243</v>
      </c>
      <c r="C609">
        <f>[8]data!A243</f>
        <v>30.56</v>
      </c>
      <c r="D609">
        <f>[9]data!A243</f>
        <v>23.06</v>
      </c>
      <c r="E609">
        <f>[10]data!A243</f>
        <v>26.6</v>
      </c>
      <c r="F609">
        <f>[11]data!A243</f>
        <v>0.05</v>
      </c>
      <c r="G609">
        <f>[12]data!A243</f>
        <v>47.71</v>
      </c>
      <c r="H609">
        <f>[13]data!A243</f>
        <v>3.43</v>
      </c>
      <c r="I609">
        <f>[14]data!A243</f>
        <v>23.49</v>
      </c>
    </row>
    <row r="610" spans="1:9" x14ac:dyDescent="0.55000000000000004">
      <c r="A610">
        <v>2011</v>
      </c>
      <c r="B610">
        <v>244</v>
      </c>
      <c r="C610">
        <f>[8]data!A244</f>
        <v>30.84</v>
      </c>
      <c r="D610">
        <f>[9]data!A244</f>
        <v>22.61</v>
      </c>
      <c r="E610">
        <f>[10]data!A244</f>
        <v>26.84</v>
      </c>
      <c r="F610">
        <f>[11]data!A244</f>
        <v>0.03</v>
      </c>
      <c r="G610">
        <f>[12]data!A244</f>
        <v>50.56</v>
      </c>
      <c r="H610">
        <f>[13]data!A244</f>
        <v>3.07</v>
      </c>
      <c r="I610">
        <f>[14]data!A244</f>
        <v>23.02</v>
      </c>
    </row>
    <row r="611" spans="1:9" x14ac:dyDescent="0.55000000000000004">
      <c r="A611">
        <v>2011</v>
      </c>
      <c r="B611">
        <v>245</v>
      </c>
      <c r="C611">
        <f>[8]data!A245</f>
        <v>25.77</v>
      </c>
      <c r="D611">
        <f>[9]data!A245</f>
        <v>20.95</v>
      </c>
      <c r="E611">
        <f>[10]data!A245</f>
        <v>22.81</v>
      </c>
      <c r="F611">
        <f>[11]data!A245</f>
        <v>12.9</v>
      </c>
      <c r="G611">
        <f>[12]data!A245</f>
        <v>68.33</v>
      </c>
      <c r="H611">
        <f>[13]data!A245</f>
        <v>3.62</v>
      </c>
      <c r="I611">
        <f>[14]data!A245</f>
        <v>5.31</v>
      </c>
    </row>
    <row r="612" spans="1:9" x14ac:dyDescent="0.55000000000000004">
      <c r="A612">
        <v>2011</v>
      </c>
      <c r="B612">
        <v>246</v>
      </c>
      <c r="C612">
        <f>[8]data!A246</f>
        <v>26.87</v>
      </c>
      <c r="D612">
        <f>[9]data!A246</f>
        <v>19.79</v>
      </c>
      <c r="E612">
        <f>[10]data!A246</f>
        <v>23.33</v>
      </c>
      <c r="F612">
        <f>[11]data!A246</f>
        <v>0.89</v>
      </c>
      <c r="G612">
        <f>[12]data!A246</f>
        <v>61.34</v>
      </c>
      <c r="H612">
        <f>[13]data!A246</f>
        <v>2.73</v>
      </c>
      <c r="I612">
        <f>[14]data!A246</f>
        <v>21.7</v>
      </c>
    </row>
    <row r="613" spans="1:9" x14ac:dyDescent="0.55000000000000004">
      <c r="A613">
        <v>2011</v>
      </c>
      <c r="B613">
        <v>247</v>
      </c>
      <c r="C613">
        <f>[8]data!A247</f>
        <v>27.67</v>
      </c>
      <c r="D613">
        <f>[9]data!A247</f>
        <v>20.78</v>
      </c>
      <c r="E613">
        <f>[10]data!A247</f>
        <v>24.04</v>
      </c>
      <c r="F613">
        <f>[11]data!A247</f>
        <v>0</v>
      </c>
      <c r="G613">
        <f>[12]data!A247</f>
        <v>61.94</v>
      </c>
      <c r="H613">
        <f>[13]data!A247</f>
        <v>3.23</v>
      </c>
      <c r="I613">
        <f>[14]data!A247</f>
        <v>23.96</v>
      </c>
    </row>
    <row r="614" spans="1:9" x14ac:dyDescent="0.55000000000000004">
      <c r="A614">
        <v>2011</v>
      </c>
      <c r="B614">
        <v>248</v>
      </c>
      <c r="C614">
        <f>[8]data!A248</f>
        <v>27.62</v>
      </c>
      <c r="D614">
        <f>[9]data!A248</f>
        <v>21.25</v>
      </c>
      <c r="E614">
        <f>[10]data!A248</f>
        <v>24.15</v>
      </c>
      <c r="F614">
        <f>[11]data!A248</f>
        <v>0</v>
      </c>
      <c r="G614">
        <f>[12]data!A248</f>
        <v>68.22</v>
      </c>
      <c r="H614">
        <f>[13]data!A248</f>
        <v>1.99</v>
      </c>
      <c r="I614">
        <f>[14]data!A248</f>
        <v>23.72</v>
      </c>
    </row>
    <row r="615" spans="1:9" x14ac:dyDescent="0.55000000000000004">
      <c r="A615">
        <v>2011</v>
      </c>
      <c r="B615">
        <v>249</v>
      </c>
      <c r="C615">
        <f>[8]data!A249</f>
        <v>27.42</v>
      </c>
      <c r="D615">
        <f>[9]data!A249</f>
        <v>21.11</v>
      </c>
      <c r="E615">
        <f>[10]data!A249</f>
        <v>23.95</v>
      </c>
      <c r="F615">
        <f>[11]data!A249</f>
        <v>0</v>
      </c>
      <c r="G615">
        <f>[12]data!A249</f>
        <v>75.33</v>
      </c>
      <c r="H615">
        <f>[13]data!A249</f>
        <v>3.47</v>
      </c>
      <c r="I615">
        <f>[14]data!A249</f>
        <v>23.16</v>
      </c>
    </row>
    <row r="616" spans="1:9" x14ac:dyDescent="0.55000000000000004">
      <c r="A616">
        <v>2011</v>
      </c>
      <c r="B616">
        <v>250</v>
      </c>
      <c r="C616">
        <f>[8]data!A250</f>
        <v>28.16</v>
      </c>
      <c r="D616">
        <f>[9]data!A250</f>
        <v>21.46</v>
      </c>
      <c r="E616">
        <f>[10]data!A250</f>
        <v>24.44</v>
      </c>
      <c r="F616">
        <f>[11]data!A250</f>
        <v>0</v>
      </c>
      <c r="G616">
        <f>[12]data!A250</f>
        <v>67.209999999999994</v>
      </c>
      <c r="H616">
        <f>[13]data!A250</f>
        <v>2.11</v>
      </c>
      <c r="I616">
        <f>[14]data!A250</f>
        <v>23.95</v>
      </c>
    </row>
    <row r="617" spans="1:9" x14ac:dyDescent="0.55000000000000004">
      <c r="A617">
        <v>2011</v>
      </c>
      <c r="B617">
        <v>251</v>
      </c>
      <c r="C617">
        <f>[8]data!A251</f>
        <v>28.2</v>
      </c>
      <c r="D617">
        <f>[9]data!A251</f>
        <v>22.74</v>
      </c>
      <c r="E617">
        <f>[10]data!A251</f>
        <v>25.29</v>
      </c>
      <c r="F617">
        <f>[11]data!A251</f>
        <v>0</v>
      </c>
      <c r="G617">
        <f>[12]data!A251</f>
        <v>58.38</v>
      </c>
      <c r="H617">
        <f>[13]data!A251</f>
        <v>1.54</v>
      </c>
      <c r="I617">
        <f>[14]data!A251</f>
        <v>24.09</v>
      </c>
    </row>
    <row r="618" spans="1:9" x14ac:dyDescent="0.55000000000000004">
      <c r="A618">
        <v>2011</v>
      </c>
      <c r="B618">
        <v>252</v>
      </c>
      <c r="C618">
        <f>[8]data!A252</f>
        <v>28.84</v>
      </c>
      <c r="D618">
        <f>[9]data!A252</f>
        <v>22.75</v>
      </c>
      <c r="E618">
        <f>[10]data!A252</f>
        <v>25.69</v>
      </c>
      <c r="F618">
        <f>[11]data!A252</f>
        <v>0</v>
      </c>
      <c r="G618">
        <f>[12]data!A252</f>
        <v>54.68</v>
      </c>
      <c r="H618">
        <f>[13]data!A252</f>
        <v>1.56</v>
      </c>
      <c r="I618">
        <f>[14]data!A252</f>
        <v>23.85</v>
      </c>
    </row>
    <row r="619" spans="1:9" x14ac:dyDescent="0.55000000000000004">
      <c r="A619">
        <v>2011</v>
      </c>
      <c r="B619">
        <v>253</v>
      </c>
      <c r="C619">
        <f>[8]data!A253</f>
        <v>29.46</v>
      </c>
      <c r="D619">
        <f>[9]data!A253</f>
        <v>22.61</v>
      </c>
      <c r="E619">
        <f>[10]data!A253</f>
        <v>25.64</v>
      </c>
      <c r="F619">
        <f>[11]data!A253</f>
        <v>0</v>
      </c>
      <c r="G619">
        <f>[12]data!A253</f>
        <v>55.89</v>
      </c>
      <c r="H619">
        <f>[13]data!A253</f>
        <v>2.39</v>
      </c>
      <c r="I619">
        <f>[14]data!A253</f>
        <v>23.45</v>
      </c>
    </row>
    <row r="620" spans="1:9" x14ac:dyDescent="0.55000000000000004">
      <c r="A620">
        <v>2011</v>
      </c>
      <c r="B620">
        <v>254</v>
      </c>
      <c r="C620">
        <f>[8]data!A254</f>
        <v>30.45</v>
      </c>
      <c r="D620">
        <f>[9]data!A254</f>
        <v>22.45</v>
      </c>
      <c r="E620">
        <f>[10]data!A254</f>
        <v>26.19</v>
      </c>
      <c r="F620">
        <f>[11]data!A254</f>
        <v>0</v>
      </c>
      <c r="G620">
        <f>[12]data!A254</f>
        <v>55.4</v>
      </c>
      <c r="H620">
        <f>[13]data!A254</f>
        <v>2.06</v>
      </c>
      <c r="I620">
        <f>[14]data!A254</f>
        <v>21.92</v>
      </c>
    </row>
    <row r="621" spans="1:9" x14ac:dyDescent="0.55000000000000004">
      <c r="A621">
        <v>2011</v>
      </c>
      <c r="B621">
        <v>255</v>
      </c>
      <c r="C621">
        <f>[8]data!A255</f>
        <v>29.72</v>
      </c>
      <c r="D621">
        <f>[9]data!A255</f>
        <v>22.63</v>
      </c>
      <c r="E621">
        <f>[10]data!A255</f>
        <v>26.08</v>
      </c>
      <c r="F621">
        <f>[11]data!A255</f>
        <v>0</v>
      </c>
      <c r="G621">
        <f>[12]data!A255</f>
        <v>59.99</v>
      </c>
      <c r="H621">
        <f>[13]data!A255</f>
        <v>3.65</v>
      </c>
      <c r="I621">
        <f>[14]data!A255</f>
        <v>22.15</v>
      </c>
    </row>
    <row r="622" spans="1:9" x14ac:dyDescent="0.55000000000000004">
      <c r="A622">
        <v>2011</v>
      </c>
      <c r="B622">
        <v>256</v>
      </c>
      <c r="C622">
        <f>[8]data!A256</f>
        <v>28.29</v>
      </c>
      <c r="D622">
        <f>[9]data!A256</f>
        <v>21.38</v>
      </c>
      <c r="E622">
        <f>[10]data!A256</f>
        <v>24.49</v>
      </c>
      <c r="F622">
        <f>[11]data!A256</f>
        <v>0</v>
      </c>
      <c r="G622">
        <f>[12]data!A256</f>
        <v>72.52</v>
      </c>
      <c r="H622">
        <f>[13]data!A256</f>
        <v>4.3899999999999997</v>
      </c>
      <c r="I622">
        <f>[14]data!A256</f>
        <v>22.4</v>
      </c>
    </row>
    <row r="623" spans="1:9" x14ac:dyDescent="0.55000000000000004">
      <c r="A623">
        <v>2011</v>
      </c>
      <c r="B623">
        <v>257</v>
      </c>
      <c r="C623">
        <f>[8]data!A257</f>
        <v>27.95</v>
      </c>
      <c r="D623">
        <f>[9]data!A257</f>
        <v>21.14</v>
      </c>
      <c r="E623">
        <f>[10]data!A257</f>
        <v>24.51</v>
      </c>
      <c r="F623">
        <f>[11]data!A257</f>
        <v>0</v>
      </c>
      <c r="G623">
        <f>[12]data!A257</f>
        <v>72.66</v>
      </c>
      <c r="H623">
        <f>[13]data!A257</f>
        <v>5.7</v>
      </c>
      <c r="I623">
        <f>[14]data!A257</f>
        <v>22.28</v>
      </c>
    </row>
    <row r="624" spans="1:9" x14ac:dyDescent="0.55000000000000004">
      <c r="A624">
        <v>2011</v>
      </c>
      <c r="B624">
        <v>258</v>
      </c>
      <c r="C624">
        <f>[8]data!A258</f>
        <v>27.47</v>
      </c>
      <c r="D624">
        <f>[9]data!A258</f>
        <v>21.63</v>
      </c>
      <c r="E624">
        <f>[10]data!A258</f>
        <v>24.24</v>
      </c>
      <c r="F624">
        <f>[11]data!A258</f>
        <v>0</v>
      </c>
      <c r="G624">
        <f>[12]data!A258</f>
        <v>76.430000000000007</v>
      </c>
      <c r="H624">
        <f>[13]data!A258</f>
        <v>4.21</v>
      </c>
      <c r="I624">
        <f>[14]data!A258</f>
        <v>21.12</v>
      </c>
    </row>
    <row r="625" spans="1:9" x14ac:dyDescent="0.55000000000000004">
      <c r="A625">
        <v>2011</v>
      </c>
      <c r="B625">
        <v>259</v>
      </c>
      <c r="C625">
        <f>[8]data!A259</f>
        <v>26.9</v>
      </c>
      <c r="D625">
        <f>[9]data!A259</f>
        <v>20.47</v>
      </c>
      <c r="E625">
        <f>[10]data!A259</f>
        <v>23.53</v>
      </c>
      <c r="F625">
        <f>[11]data!A259</f>
        <v>0</v>
      </c>
      <c r="G625">
        <f>[12]data!A259</f>
        <v>74.08</v>
      </c>
      <c r="H625">
        <f>[13]data!A259</f>
        <v>2.5</v>
      </c>
      <c r="I625">
        <f>[14]data!A259</f>
        <v>20.93</v>
      </c>
    </row>
    <row r="626" spans="1:9" x14ac:dyDescent="0.55000000000000004">
      <c r="A626">
        <v>2011</v>
      </c>
      <c r="B626">
        <v>260</v>
      </c>
      <c r="C626">
        <f>[8]data!A260</f>
        <v>28.98</v>
      </c>
      <c r="D626">
        <f>[9]data!A260</f>
        <v>21.99</v>
      </c>
      <c r="E626">
        <f>[10]data!A260</f>
        <v>24.99</v>
      </c>
      <c r="F626">
        <f>[11]data!A260</f>
        <v>0</v>
      </c>
      <c r="G626">
        <f>[12]data!A260</f>
        <v>67.11</v>
      </c>
      <c r="H626">
        <f>[13]data!A260</f>
        <v>2.35</v>
      </c>
      <c r="I626">
        <f>[14]data!A260</f>
        <v>19.600000000000001</v>
      </c>
    </row>
    <row r="627" spans="1:9" x14ac:dyDescent="0.55000000000000004">
      <c r="A627">
        <v>2011</v>
      </c>
      <c r="B627">
        <v>261</v>
      </c>
      <c r="C627">
        <f>[8]data!A261</f>
        <v>32.590000000000003</v>
      </c>
      <c r="D627">
        <f>[9]data!A261</f>
        <v>23.65</v>
      </c>
      <c r="E627">
        <f>[10]data!A261</f>
        <v>27.33</v>
      </c>
      <c r="F627">
        <f>[11]data!A261</f>
        <v>0</v>
      </c>
      <c r="G627">
        <f>[12]data!A261</f>
        <v>49.97</v>
      </c>
      <c r="H627">
        <f>[13]data!A261</f>
        <v>3.48</v>
      </c>
      <c r="I627">
        <f>[14]data!A261</f>
        <v>19.59</v>
      </c>
    </row>
    <row r="628" spans="1:9" x14ac:dyDescent="0.55000000000000004">
      <c r="A628">
        <v>2011</v>
      </c>
      <c r="B628">
        <v>262</v>
      </c>
      <c r="C628">
        <f>[8]data!A262</f>
        <v>25.23</v>
      </c>
      <c r="D628">
        <f>[9]data!A262</f>
        <v>20.76</v>
      </c>
      <c r="E628">
        <f>[10]data!A262</f>
        <v>22.89</v>
      </c>
      <c r="F628">
        <f>[11]data!A262</f>
        <v>0</v>
      </c>
      <c r="G628">
        <f>[12]data!A262</f>
        <v>65.92</v>
      </c>
      <c r="H628">
        <f>[13]data!A262</f>
        <v>5.45</v>
      </c>
      <c r="I628">
        <f>[14]data!A262</f>
        <v>18.87</v>
      </c>
    </row>
    <row r="629" spans="1:9" x14ac:dyDescent="0.55000000000000004">
      <c r="A629">
        <v>2011</v>
      </c>
      <c r="B629">
        <v>263</v>
      </c>
      <c r="C629">
        <f>[8]data!A263</f>
        <v>25.56</v>
      </c>
      <c r="D629">
        <f>[9]data!A263</f>
        <v>19.82</v>
      </c>
      <c r="E629">
        <f>[10]data!A263</f>
        <v>22.45</v>
      </c>
      <c r="F629">
        <f>[11]data!A263</f>
        <v>0</v>
      </c>
      <c r="G629">
        <f>[12]data!A263</f>
        <v>68.209999999999994</v>
      </c>
      <c r="H629">
        <f>[13]data!A263</f>
        <v>5.0199999999999996</v>
      </c>
      <c r="I629">
        <f>[14]data!A263</f>
        <v>20.88</v>
      </c>
    </row>
    <row r="630" spans="1:9" x14ac:dyDescent="0.55000000000000004">
      <c r="A630">
        <v>2011</v>
      </c>
      <c r="B630">
        <v>264</v>
      </c>
      <c r="C630">
        <f>[8]data!A264</f>
        <v>26.08</v>
      </c>
      <c r="D630">
        <f>[9]data!A264</f>
        <v>19.54</v>
      </c>
      <c r="E630">
        <f>[10]data!A264</f>
        <v>22.57</v>
      </c>
      <c r="F630">
        <f>[11]data!A264</f>
        <v>0</v>
      </c>
      <c r="G630">
        <f>[12]data!A264</f>
        <v>75.59</v>
      </c>
      <c r="H630">
        <f>[13]data!A264</f>
        <v>3.53</v>
      </c>
      <c r="I630">
        <f>[14]data!A264</f>
        <v>19.78</v>
      </c>
    </row>
    <row r="631" spans="1:9" x14ac:dyDescent="0.55000000000000004">
      <c r="A631">
        <v>2011</v>
      </c>
      <c r="B631">
        <v>265</v>
      </c>
      <c r="C631">
        <f>[8]data!A265</f>
        <v>26.38</v>
      </c>
      <c r="D631">
        <f>[9]data!A265</f>
        <v>20.88</v>
      </c>
      <c r="E631">
        <f>[10]data!A265</f>
        <v>22.89</v>
      </c>
      <c r="F631">
        <f>[11]data!A265</f>
        <v>0</v>
      </c>
      <c r="G631">
        <f>[12]data!A265</f>
        <v>72.849999999999994</v>
      </c>
      <c r="H631">
        <f>[13]data!A265</f>
        <v>1.82</v>
      </c>
      <c r="I631">
        <f>[14]data!A265</f>
        <v>17.54</v>
      </c>
    </row>
    <row r="632" spans="1:9" x14ac:dyDescent="0.55000000000000004">
      <c r="A632">
        <v>2011</v>
      </c>
      <c r="B632">
        <v>266</v>
      </c>
      <c r="C632">
        <f>[8]data!A266</f>
        <v>23.46</v>
      </c>
      <c r="D632">
        <f>[9]data!A266</f>
        <v>20.14</v>
      </c>
      <c r="E632">
        <f>[10]data!A266</f>
        <v>21.83</v>
      </c>
      <c r="F632">
        <f>[11]data!A266</f>
        <v>1.78</v>
      </c>
      <c r="G632">
        <f>[12]data!A266</f>
        <v>73.349999999999994</v>
      </c>
      <c r="H632">
        <f>[13]data!A266</f>
        <v>2.23</v>
      </c>
      <c r="I632">
        <f>[14]data!A266</f>
        <v>13.95</v>
      </c>
    </row>
    <row r="633" spans="1:9" x14ac:dyDescent="0.55000000000000004">
      <c r="A633">
        <v>2011</v>
      </c>
      <c r="B633">
        <v>267</v>
      </c>
      <c r="C633">
        <f>[8]data!A267</f>
        <v>27.56</v>
      </c>
      <c r="D633">
        <f>[9]data!A267</f>
        <v>19.420000000000002</v>
      </c>
      <c r="E633">
        <f>[10]data!A267</f>
        <v>23.04</v>
      </c>
      <c r="F633">
        <f>[11]data!A267</f>
        <v>0</v>
      </c>
      <c r="G633">
        <f>[12]data!A267</f>
        <v>61.83</v>
      </c>
      <c r="H633">
        <f>[13]data!A267</f>
        <v>3.4</v>
      </c>
      <c r="I633">
        <f>[14]data!A267</f>
        <v>20.03</v>
      </c>
    </row>
    <row r="634" spans="1:9" x14ac:dyDescent="0.55000000000000004">
      <c r="A634">
        <v>2011</v>
      </c>
      <c r="B634">
        <v>268</v>
      </c>
      <c r="C634">
        <f>[8]data!A268</f>
        <v>26.32</v>
      </c>
      <c r="D634">
        <f>[9]data!A268</f>
        <v>20</v>
      </c>
      <c r="E634">
        <f>[10]data!A268</f>
        <v>22.93</v>
      </c>
      <c r="F634">
        <f>[11]data!A268</f>
        <v>0</v>
      </c>
      <c r="G634">
        <f>[12]data!A268</f>
        <v>67.73</v>
      </c>
      <c r="H634">
        <f>[13]data!A268</f>
        <v>2.97</v>
      </c>
      <c r="I634">
        <f>[14]data!A268</f>
        <v>19.55</v>
      </c>
    </row>
    <row r="635" spans="1:9" x14ac:dyDescent="0.55000000000000004">
      <c r="A635">
        <v>2011</v>
      </c>
      <c r="B635">
        <v>269</v>
      </c>
      <c r="C635">
        <f>[8]data!A269</f>
        <v>26.25</v>
      </c>
      <c r="D635">
        <f>[9]data!A269</f>
        <v>20.12</v>
      </c>
      <c r="E635">
        <f>[10]data!A269</f>
        <v>22.86</v>
      </c>
      <c r="F635">
        <f>[11]data!A269</f>
        <v>0.03</v>
      </c>
      <c r="G635">
        <f>[12]data!A269</f>
        <v>77.540000000000006</v>
      </c>
      <c r="H635">
        <f>[13]data!A269</f>
        <v>5.45</v>
      </c>
      <c r="I635">
        <f>[14]data!A269</f>
        <v>18.43</v>
      </c>
    </row>
    <row r="636" spans="1:9" x14ac:dyDescent="0.55000000000000004">
      <c r="A636">
        <v>2011</v>
      </c>
      <c r="B636">
        <v>270</v>
      </c>
      <c r="C636">
        <f>[8]data!A270</f>
        <v>26.08</v>
      </c>
      <c r="D636">
        <f>[9]data!A270</f>
        <v>19.87</v>
      </c>
      <c r="E636">
        <f>[10]data!A270</f>
        <v>22.72</v>
      </c>
      <c r="F636">
        <f>[11]data!A270</f>
        <v>0</v>
      </c>
      <c r="G636">
        <f>[12]data!A270</f>
        <v>76.400000000000006</v>
      </c>
      <c r="H636">
        <f>[13]data!A270</f>
        <v>5.3</v>
      </c>
      <c r="I636">
        <f>[14]data!A270</f>
        <v>19.3</v>
      </c>
    </row>
    <row r="637" spans="1:9" x14ac:dyDescent="0.55000000000000004">
      <c r="A637">
        <v>2011</v>
      </c>
      <c r="B637">
        <v>271</v>
      </c>
      <c r="C637">
        <f>[8]data!A271</f>
        <v>25.89</v>
      </c>
      <c r="D637">
        <f>[9]data!A271</f>
        <v>20.329999999999998</v>
      </c>
      <c r="E637">
        <f>[10]data!A271</f>
        <v>22.96</v>
      </c>
      <c r="F637">
        <f>[11]data!A271</f>
        <v>0</v>
      </c>
      <c r="G637">
        <f>[12]data!A271</f>
        <v>75.56</v>
      </c>
      <c r="H637">
        <f>[13]data!A271</f>
        <v>5.32</v>
      </c>
      <c r="I637">
        <f>[14]data!A271</f>
        <v>17.350000000000001</v>
      </c>
    </row>
    <row r="638" spans="1:9" x14ac:dyDescent="0.55000000000000004">
      <c r="A638">
        <v>2011</v>
      </c>
      <c r="B638">
        <v>272</v>
      </c>
      <c r="C638">
        <f>[8]data!A272</f>
        <v>25.4</v>
      </c>
      <c r="D638">
        <f>[9]data!A272</f>
        <v>21.11</v>
      </c>
      <c r="E638">
        <f>[10]data!A272</f>
        <v>23.03</v>
      </c>
      <c r="F638">
        <f>[11]data!A272</f>
        <v>0.01</v>
      </c>
      <c r="G638">
        <f>[12]data!A272</f>
        <v>77.16</v>
      </c>
      <c r="H638">
        <f>[13]data!A272</f>
        <v>5.57</v>
      </c>
      <c r="I638">
        <f>[14]data!A272</f>
        <v>12.84</v>
      </c>
    </row>
    <row r="639" spans="1:9" x14ac:dyDescent="0.55000000000000004">
      <c r="A639">
        <v>2011</v>
      </c>
      <c r="B639">
        <v>273</v>
      </c>
      <c r="C639">
        <f>[8]data!A273</f>
        <v>25.65</v>
      </c>
      <c r="D639">
        <f>[9]data!A273</f>
        <v>20.81</v>
      </c>
      <c r="E639">
        <f>[10]data!A273</f>
        <v>23.02</v>
      </c>
      <c r="F639">
        <f>[11]data!A273</f>
        <v>0.02</v>
      </c>
      <c r="G639">
        <f>[12]data!A273</f>
        <v>76.260000000000005</v>
      </c>
      <c r="H639">
        <f>[13]data!A273</f>
        <v>6.1</v>
      </c>
      <c r="I639">
        <f>[14]data!A273</f>
        <v>15.35</v>
      </c>
    </row>
    <row r="640" spans="1:9" x14ac:dyDescent="0.55000000000000004">
      <c r="A640">
        <v>2011</v>
      </c>
      <c r="B640">
        <v>274</v>
      </c>
      <c r="C640">
        <f>[8]data!A274</f>
        <v>25.59</v>
      </c>
      <c r="D640">
        <f>[9]data!A274</f>
        <v>21.36</v>
      </c>
      <c r="E640">
        <f>[10]data!A274</f>
        <v>22.92</v>
      </c>
      <c r="F640">
        <f>[11]data!A274</f>
        <v>0.04</v>
      </c>
      <c r="G640">
        <f>[12]data!A274</f>
        <v>72.069999999999993</v>
      </c>
      <c r="H640">
        <f>[13]data!A274</f>
        <v>6.66</v>
      </c>
      <c r="I640">
        <f>[14]data!A274</f>
        <v>15.6</v>
      </c>
    </row>
    <row r="641" spans="1:9" x14ac:dyDescent="0.55000000000000004">
      <c r="A641">
        <v>2011</v>
      </c>
      <c r="B641">
        <v>275</v>
      </c>
      <c r="C641">
        <f>[8]data!A275</f>
        <v>25.61</v>
      </c>
      <c r="D641">
        <f>[9]data!A275</f>
        <v>20.46</v>
      </c>
      <c r="E641">
        <f>[10]data!A275</f>
        <v>22.7</v>
      </c>
      <c r="F641">
        <f>[11]data!A275</f>
        <v>0.02</v>
      </c>
      <c r="G641">
        <f>[12]data!A275</f>
        <v>76.349999999999994</v>
      </c>
      <c r="H641">
        <f>[13]data!A275</f>
        <v>5.0199999999999996</v>
      </c>
      <c r="I641">
        <f>[14]data!A275</f>
        <v>16.059999999999999</v>
      </c>
    </row>
    <row r="642" spans="1:9" x14ac:dyDescent="0.55000000000000004">
      <c r="A642">
        <v>2011</v>
      </c>
      <c r="B642">
        <v>276</v>
      </c>
      <c r="C642">
        <f>[8]data!A276</f>
        <v>25.12</v>
      </c>
      <c r="D642">
        <f>[9]data!A276</f>
        <v>19.59</v>
      </c>
      <c r="E642">
        <f>[10]data!A276</f>
        <v>21.97</v>
      </c>
      <c r="F642">
        <f>[11]data!A276</f>
        <v>0</v>
      </c>
      <c r="G642">
        <f>[12]data!A276</f>
        <v>75.8</v>
      </c>
      <c r="H642">
        <f>[13]data!A276</f>
        <v>2.2200000000000002</v>
      </c>
      <c r="I642">
        <f>[14]data!A276</f>
        <v>17.149999999999999</v>
      </c>
    </row>
    <row r="643" spans="1:9" x14ac:dyDescent="0.55000000000000004">
      <c r="A643">
        <v>2011</v>
      </c>
      <c r="B643">
        <v>277</v>
      </c>
      <c r="C643">
        <f>[8]data!A277</f>
        <v>24.82</v>
      </c>
      <c r="D643">
        <f>[9]data!A277</f>
        <v>19.73</v>
      </c>
      <c r="E643">
        <f>[10]data!A277</f>
        <v>21.72</v>
      </c>
      <c r="F643">
        <f>[11]data!A277</f>
        <v>0</v>
      </c>
      <c r="G643">
        <f>[12]data!A277</f>
        <v>70.400000000000006</v>
      </c>
      <c r="H643">
        <f>[13]data!A277</f>
        <v>2.5</v>
      </c>
      <c r="I643">
        <f>[14]data!A277</f>
        <v>18.309999999999999</v>
      </c>
    </row>
    <row r="644" spans="1:9" x14ac:dyDescent="0.55000000000000004">
      <c r="A644">
        <v>2011</v>
      </c>
      <c r="B644">
        <v>278</v>
      </c>
      <c r="C644">
        <f>[8]data!A278</f>
        <v>25.84</v>
      </c>
      <c r="D644">
        <f>[9]data!A278</f>
        <v>18.899999999999999</v>
      </c>
      <c r="E644">
        <f>[10]data!A278</f>
        <v>22.04</v>
      </c>
      <c r="F644">
        <f>[11]data!A278</f>
        <v>0</v>
      </c>
      <c r="G644">
        <f>[12]data!A278</f>
        <v>64.19</v>
      </c>
      <c r="H644">
        <f>[13]data!A278</f>
        <v>2.6</v>
      </c>
      <c r="I644">
        <f>[14]data!A278</f>
        <v>19.07</v>
      </c>
    </row>
    <row r="645" spans="1:9" x14ac:dyDescent="0.55000000000000004">
      <c r="A645">
        <v>2011</v>
      </c>
      <c r="B645">
        <v>279</v>
      </c>
      <c r="C645">
        <f>[8]data!A279</f>
        <v>26.59</v>
      </c>
      <c r="D645">
        <f>[9]data!A279</f>
        <v>19.84</v>
      </c>
      <c r="E645">
        <f>[10]data!A279</f>
        <v>22.51</v>
      </c>
      <c r="F645">
        <f>[11]data!A279</f>
        <v>0</v>
      </c>
      <c r="G645">
        <f>[12]data!A279</f>
        <v>59.79</v>
      </c>
      <c r="H645">
        <f>[13]data!A279</f>
        <v>2</v>
      </c>
      <c r="I645">
        <f>[14]data!A279</f>
        <v>18.899999999999999</v>
      </c>
    </row>
    <row r="646" spans="1:9" x14ac:dyDescent="0.55000000000000004">
      <c r="A646">
        <v>2011</v>
      </c>
      <c r="B646">
        <v>280</v>
      </c>
      <c r="C646">
        <f>[8]data!A280</f>
        <v>27.23</v>
      </c>
      <c r="D646">
        <f>[9]data!A280</f>
        <v>20.260000000000002</v>
      </c>
      <c r="E646">
        <f>[10]data!A280</f>
        <v>22.8</v>
      </c>
      <c r="F646">
        <f>[11]data!A280</f>
        <v>0</v>
      </c>
      <c r="G646">
        <f>[12]data!A280</f>
        <v>62.49</v>
      </c>
      <c r="H646">
        <f>[13]data!A280</f>
        <v>2.87</v>
      </c>
      <c r="I646">
        <f>[14]data!A280</f>
        <v>14.92</v>
      </c>
    </row>
    <row r="647" spans="1:9" x14ac:dyDescent="0.55000000000000004">
      <c r="A647">
        <v>2011</v>
      </c>
      <c r="B647">
        <v>281</v>
      </c>
      <c r="C647">
        <f>[8]data!A281</f>
        <v>23.42</v>
      </c>
      <c r="D647">
        <f>[9]data!A281</f>
        <v>18.27</v>
      </c>
      <c r="E647">
        <f>[10]data!A281</f>
        <v>20.69</v>
      </c>
      <c r="F647">
        <f>[11]data!A281</f>
        <v>0</v>
      </c>
      <c r="G647">
        <f>[12]data!A281</f>
        <v>58.82</v>
      </c>
      <c r="H647">
        <f>[13]data!A281</f>
        <v>4.74</v>
      </c>
      <c r="I647">
        <f>[14]data!A281</f>
        <v>17.22</v>
      </c>
    </row>
    <row r="648" spans="1:9" x14ac:dyDescent="0.55000000000000004">
      <c r="A648">
        <v>2011</v>
      </c>
      <c r="B648">
        <v>282</v>
      </c>
      <c r="C648">
        <f>[8]data!A282</f>
        <v>23.28</v>
      </c>
      <c r="D648">
        <f>[9]data!A282</f>
        <v>17.62</v>
      </c>
      <c r="E648">
        <f>[10]data!A282</f>
        <v>20.239999999999998</v>
      </c>
      <c r="F648">
        <f>[11]data!A282</f>
        <v>0</v>
      </c>
      <c r="G648">
        <f>[12]data!A282</f>
        <v>70.89</v>
      </c>
      <c r="H648">
        <f>[13]data!A282</f>
        <v>2.8</v>
      </c>
      <c r="I648">
        <f>[14]data!A282</f>
        <v>18.21</v>
      </c>
    </row>
    <row r="649" spans="1:9" x14ac:dyDescent="0.55000000000000004">
      <c r="A649">
        <v>2011</v>
      </c>
      <c r="B649">
        <v>283</v>
      </c>
      <c r="C649">
        <f>[8]data!A283</f>
        <v>24.13</v>
      </c>
      <c r="D649">
        <f>[9]data!A283</f>
        <v>17.84</v>
      </c>
      <c r="E649">
        <f>[10]data!A283</f>
        <v>20.77</v>
      </c>
      <c r="F649">
        <f>[11]data!A283</f>
        <v>0</v>
      </c>
      <c r="G649">
        <f>[12]data!A283</f>
        <v>71.8</v>
      </c>
      <c r="H649">
        <f>[13]data!A283</f>
        <v>3.23</v>
      </c>
      <c r="I649">
        <f>[14]data!A283</f>
        <v>18.21</v>
      </c>
    </row>
    <row r="650" spans="1:9" x14ac:dyDescent="0.55000000000000004">
      <c r="A650">
        <v>2011</v>
      </c>
      <c r="B650">
        <v>284</v>
      </c>
      <c r="C650">
        <f>[8]data!A284</f>
        <v>26.96</v>
      </c>
      <c r="D650">
        <f>[9]data!A284</f>
        <v>19.420000000000002</v>
      </c>
      <c r="E650">
        <f>[10]data!A284</f>
        <v>23.01</v>
      </c>
      <c r="F650">
        <f>[11]data!A284</f>
        <v>0</v>
      </c>
      <c r="G650">
        <f>[12]data!A284</f>
        <v>50.56</v>
      </c>
      <c r="H650">
        <f>[13]data!A284</f>
        <v>1.64</v>
      </c>
      <c r="I650">
        <f>[14]data!A284</f>
        <v>18.22</v>
      </c>
    </row>
    <row r="651" spans="1:9" x14ac:dyDescent="0.55000000000000004">
      <c r="A651">
        <v>2011</v>
      </c>
      <c r="B651">
        <v>285</v>
      </c>
      <c r="C651">
        <f>[8]data!A285</f>
        <v>27.3</v>
      </c>
      <c r="D651">
        <f>[9]data!A285</f>
        <v>21.13</v>
      </c>
      <c r="E651">
        <f>[10]data!A285</f>
        <v>23.79</v>
      </c>
      <c r="F651">
        <f>[11]data!A285</f>
        <v>0</v>
      </c>
      <c r="G651">
        <f>[12]data!A285</f>
        <v>47.6</v>
      </c>
      <c r="H651">
        <f>[13]data!A285</f>
        <v>1.29</v>
      </c>
      <c r="I651">
        <f>[14]data!A285</f>
        <v>18.45</v>
      </c>
    </row>
    <row r="652" spans="1:9" x14ac:dyDescent="0.55000000000000004">
      <c r="A652">
        <v>2011</v>
      </c>
      <c r="B652">
        <v>286</v>
      </c>
      <c r="C652">
        <f>[8]data!A286</f>
        <v>27.4</v>
      </c>
      <c r="D652">
        <f>[9]data!A286</f>
        <v>21.06</v>
      </c>
      <c r="E652">
        <f>[10]data!A286</f>
        <v>23.92</v>
      </c>
      <c r="F652">
        <f>[11]data!A286</f>
        <v>0</v>
      </c>
      <c r="G652">
        <f>[12]data!A286</f>
        <v>47.06</v>
      </c>
      <c r="H652">
        <f>[13]data!A286</f>
        <v>1.31</v>
      </c>
      <c r="I652">
        <f>[14]data!A286</f>
        <v>18.399999999999999</v>
      </c>
    </row>
    <row r="653" spans="1:9" x14ac:dyDescent="0.55000000000000004">
      <c r="A653">
        <v>2011</v>
      </c>
      <c r="B653">
        <v>287</v>
      </c>
      <c r="C653">
        <f>[8]data!A287</f>
        <v>25.08</v>
      </c>
      <c r="D653">
        <f>[9]data!A287</f>
        <v>19.32</v>
      </c>
      <c r="E653">
        <f>[10]data!A287</f>
        <v>21.83</v>
      </c>
      <c r="F653">
        <f>[11]data!A287</f>
        <v>0</v>
      </c>
      <c r="G653">
        <f>[12]data!A287</f>
        <v>67.66</v>
      </c>
      <c r="H653">
        <f>[13]data!A287</f>
        <v>2.5</v>
      </c>
      <c r="I653">
        <f>[14]data!A287</f>
        <v>17.489999999999998</v>
      </c>
    </row>
    <row r="654" spans="1:9" x14ac:dyDescent="0.55000000000000004">
      <c r="A654">
        <v>2011</v>
      </c>
      <c r="B654">
        <v>288</v>
      </c>
      <c r="C654">
        <f>[8]data!A288</f>
        <v>23.55</v>
      </c>
      <c r="D654">
        <f>[9]data!A288</f>
        <v>19.760000000000002</v>
      </c>
      <c r="E654">
        <f>[10]data!A288</f>
        <v>21.14</v>
      </c>
      <c r="F654">
        <f>[11]data!A288</f>
        <v>0.03</v>
      </c>
      <c r="G654">
        <f>[12]data!A288</f>
        <v>76.64</v>
      </c>
      <c r="H654">
        <f>[13]data!A288</f>
        <v>3.55</v>
      </c>
      <c r="I654">
        <f>[14]data!A288</f>
        <v>14.24</v>
      </c>
    </row>
    <row r="655" spans="1:9" x14ac:dyDescent="0.55000000000000004">
      <c r="A655">
        <v>2011</v>
      </c>
      <c r="B655">
        <v>289</v>
      </c>
      <c r="C655">
        <f>[8]data!A289</f>
        <v>23.23</v>
      </c>
      <c r="D655">
        <f>[9]data!A289</f>
        <v>18.829999999999998</v>
      </c>
      <c r="E655">
        <f>[10]data!A289</f>
        <v>20.52</v>
      </c>
      <c r="F655">
        <f>[11]data!A289</f>
        <v>0.05</v>
      </c>
      <c r="G655">
        <f>[12]data!A289</f>
        <v>72.260000000000005</v>
      </c>
      <c r="H655">
        <f>[13]data!A289</f>
        <v>2.2799999999999998</v>
      </c>
      <c r="I655">
        <f>[14]data!A289</f>
        <v>14.24</v>
      </c>
    </row>
    <row r="656" spans="1:9" x14ac:dyDescent="0.55000000000000004">
      <c r="A656">
        <v>2011</v>
      </c>
      <c r="B656">
        <v>290</v>
      </c>
      <c r="C656">
        <f>[8]data!A290</f>
        <v>22.01</v>
      </c>
      <c r="D656">
        <f>[9]data!A290</f>
        <v>17.82</v>
      </c>
      <c r="E656">
        <f>[10]data!A290</f>
        <v>19.670000000000002</v>
      </c>
      <c r="F656">
        <f>[11]data!A290</f>
        <v>0.16</v>
      </c>
      <c r="G656">
        <f>[12]data!A290</f>
        <v>70.930000000000007</v>
      </c>
      <c r="H656">
        <f>[13]data!A290</f>
        <v>3.52</v>
      </c>
      <c r="I656">
        <f>[14]data!A290</f>
        <v>11.89</v>
      </c>
    </row>
    <row r="657" spans="1:9" x14ac:dyDescent="0.55000000000000004">
      <c r="A657">
        <v>2011</v>
      </c>
      <c r="B657">
        <v>291</v>
      </c>
      <c r="C657">
        <f>[8]data!A291</f>
        <v>22.71</v>
      </c>
      <c r="D657">
        <f>[9]data!A291</f>
        <v>16.82</v>
      </c>
      <c r="E657">
        <f>[10]data!A291</f>
        <v>19.62</v>
      </c>
      <c r="F657">
        <f>[11]data!A291</f>
        <v>0</v>
      </c>
      <c r="G657">
        <f>[12]data!A291</f>
        <v>62.85</v>
      </c>
      <c r="H657">
        <f>[13]data!A291</f>
        <v>3.24</v>
      </c>
      <c r="I657">
        <f>[14]data!A291</f>
        <v>15.11</v>
      </c>
    </row>
    <row r="658" spans="1:9" x14ac:dyDescent="0.55000000000000004">
      <c r="A658">
        <v>2011</v>
      </c>
      <c r="B658">
        <v>292</v>
      </c>
      <c r="C658">
        <f>[8]data!A292</f>
        <v>24.3</v>
      </c>
      <c r="D658">
        <f>[9]data!A292</f>
        <v>17.75</v>
      </c>
      <c r="E658">
        <f>[10]data!A292</f>
        <v>20.309999999999999</v>
      </c>
      <c r="F658">
        <f>[11]data!A292</f>
        <v>0</v>
      </c>
      <c r="G658">
        <f>[12]data!A292</f>
        <v>60.54</v>
      </c>
      <c r="H658">
        <f>[13]data!A292</f>
        <v>2.3199999999999998</v>
      </c>
      <c r="I658">
        <f>[14]data!A292</f>
        <v>16.239999999999998</v>
      </c>
    </row>
    <row r="659" spans="1:9" x14ac:dyDescent="0.55000000000000004">
      <c r="A659">
        <v>2011</v>
      </c>
      <c r="B659">
        <v>293</v>
      </c>
      <c r="C659">
        <f>[8]data!A293</f>
        <v>22.25</v>
      </c>
      <c r="D659">
        <f>[9]data!A293</f>
        <v>18.04</v>
      </c>
      <c r="E659">
        <f>[10]data!A293</f>
        <v>20.04</v>
      </c>
      <c r="F659">
        <f>[11]data!A293</f>
        <v>0.02</v>
      </c>
      <c r="G659">
        <f>[12]data!A293</f>
        <v>71.599999999999994</v>
      </c>
      <c r="H659">
        <f>[13]data!A293</f>
        <v>3.28</v>
      </c>
      <c r="I659">
        <f>[14]data!A293</f>
        <v>11.64</v>
      </c>
    </row>
    <row r="660" spans="1:9" x14ac:dyDescent="0.55000000000000004">
      <c r="A660">
        <v>2011</v>
      </c>
      <c r="B660">
        <v>294</v>
      </c>
      <c r="C660">
        <f>[8]data!A294</f>
        <v>21.88</v>
      </c>
      <c r="D660">
        <f>[9]data!A294</f>
        <v>17.37</v>
      </c>
      <c r="E660">
        <f>[10]data!A294</f>
        <v>19.46</v>
      </c>
      <c r="F660">
        <f>[11]data!A294</f>
        <v>7.0000000000000007E-2</v>
      </c>
      <c r="G660">
        <f>[12]data!A294</f>
        <v>80.150000000000006</v>
      </c>
      <c r="H660">
        <f>[13]data!A294</f>
        <v>4.63</v>
      </c>
      <c r="I660">
        <f>[14]data!A294</f>
        <v>13.02</v>
      </c>
    </row>
    <row r="661" spans="1:9" x14ac:dyDescent="0.55000000000000004">
      <c r="A661">
        <v>2011</v>
      </c>
      <c r="B661">
        <v>295</v>
      </c>
      <c r="C661">
        <f>[8]data!A295</f>
        <v>21.22</v>
      </c>
      <c r="D661">
        <f>[9]data!A295</f>
        <v>18.66</v>
      </c>
      <c r="E661">
        <f>[10]data!A295</f>
        <v>19.66</v>
      </c>
      <c r="F661">
        <f>[11]data!A295</f>
        <v>0.21</v>
      </c>
      <c r="G661">
        <f>[12]data!A295</f>
        <v>77</v>
      </c>
      <c r="H661">
        <f>[13]data!A295</f>
        <v>4.21</v>
      </c>
      <c r="I661">
        <f>[14]data!A295</f>
        <v>8.2200000000000006</v>
      </c>
    </row>
    <row r="662" spans="1:9" x14ac:dyDescent="0.55000000000000004">
      <c r="A662">
        <v>2011</v>
      </c>
      <c r="B662">
        <v>296</v>
      </c>
      <c r="C662">
        <f>[8]data!A296</f>
        <v>21.08</v>
      </c>
      <c r="D662">
        <f>[9]data!A296</f>
        <v>17.32</v>
      </c>
      <c r="E662">
        <f>[10]data!A296</f>
        <v>18.98</v>
      </c>
      <c r="F662">
        <f>[11]data!A296</f>
        <v>0.14000000000000001</v>
      </c>
      <c r="G662">
        <f>[12]data!A296</f>
        <v>79.17</v>
      </c>
      <c r="H662">
        <f>[13]data!A296</f>
        <v>2.64</v>
      </c>
      <c r="I662">
        <f>[14]data!A296</f>
        <v>13.16</v>
      </c>
    </row>
    <row r="663" spans="1:9" x14ac:dyDescent="0.55000000000000004">
      <c r="A663">
        <v>2011</v>
      </c>
      <c r="B663">
        <v>297</v>
      </c>
      <c r="C663">
        <f>[8]data!A297</f>
        <v>21.11</v>
      </c>
      <c r="D663">
        <f>[9]data!A297</f>
        <v>16.47</v>
      </c>
      <c r="E663">
        <f>[10]data!A297</f>
        <v>18.170000000000002</v>
      </c>
      <c r="F663">
        <f>[11]data!A297</f>
        <v>1.81</v>
      </c>
      <c r="G663">
        <f>[12]data!A297</f>
        <v>84.58</v>
      </c>
      <c r="H663">
        <f>[13]data!A297</f>
        <v>5.57</v>
      </c>
      <c r="I663">
        <f>[14]data!A297</f>
        <v>4.83</v>
      </c>
    </row>
    <row r="664" spans="1:9" x14ac:dyDescent="0.55000000000000004">
      <c r="A664">
        <v>2011</v>
      </c>
      <c r="B664">
        <v>298</v>
      </c>
      <c r="C664">
        <f>[8]data!A298</f>
        <v>22.84</v>
      </c>
      <c r="D664">
        <f>[9]data!A298</f>
        <v>14.43</v>
      </c>
      <c r="E664">
        <f>[10]data!A298</f>
        <v>18.600000000000001</v>
      </c>
      <c r="F664">
        <f>[11]data!A298</f>
        <v>0.03</v>
      </c>
      <c r="G664">
        <f>[12]data!A298</f>
        <v>59.75</v>
      </c>
      <c r="H664">
        <f>[13]data!A298</f>
        <v>3.33</v>
      </c>
      <c r="I664">
        <f>[14]data!A298</f>
        <v>15.71</v>
      </c>
    </row>
    <row r="665" spans="1:9" x14ac:dyDescent="0.55000000000000004">
      <c r="A665">
        <v>2011</v>
      </c>
      <c r="B665">
        <v>299</v>
      </c>
      <c r="C665">
        <f>[8]data!A299</f>
        <v>21.07</v>
      </c>
      <c r="D665">
        <f>[9]data!A299</f>
        <v>14.91</v>
      </c>
      <c r="E665">
        <f>[10]data!A299</f>
        <v>17.8</v>
      </c>
      <c r="F665">
        <f>[11]data!A299</f>
        <v>0</v>
      </c>
      <c r="G665">
        <f>[12]data!A299</f>
        <v>63.57</v>
      </c>
      <c r="H665">
        <f>[13]data!A299</f>
        <v>2.06</v>
      </c>
      <c r="I665">
        <f>[14]data!A299</f>
        <v>11.27</v>
      </c>
    </row>
    <row r="666" spans="1:9" x14ac:dyDescent="0.55000000000000004">
      <c r="A666">
        <v>2011</v>
      </c>
      <c r="B666">
        <v>300</v>
      </c>
      <c r="C666">
        <f>[8]data!A300</f>
        <v>21.73</v>
      </c>
      <c r="D666">
        <f>[9]data!A300</f>
        <v>16.78</v>
      </c>
      <c r="E666">
        <f>[10]data!A300</f>
        <v>18.71</v>
      </c>
      <c r="F666">
        <f>[11]data!A300</f>
        <v>6.33</v>
      </c>
      <c r="G666">
        <f>[12]data!A300</f>
        <v>75.47</v>
      </c>
      <c r="H666">
        <f>[13]data!A300</f>
        <v>5.33</v>
      </c>
      <c r="I666">
        <f>[14]data!A300</f>
        <v>6.83</v>
      </c>
    </row>
    <row r="667" spans="1:9" x14ac:dyDescent="0.55000000000000004">
      <c r="A667">
        <v>2011</v>
      </c>
      <c r="B667">
        <v>301</v>
      </c>
      <c r="C667">
        <f>[8]data!A301</f>
        <v>20.76</v>
      </c>
      <c r="D667">
        <f>[9]data!A301</f>
        <v>15.9</v>
      </c>
      <c r="E667">
        <f>[10]data!A301</f>
        <v>18.010000000000002</v>
      </c>
      <c r="F667">
        <f>[11]data!A301</f>
        <v>6.75</v>
      </c>
      <c r="G667">
        <f>[12]data!A301</f>
        <v>77.14</v>
      </c>
      <c r="H667">
        <f>[13]data!A301</f>
        <v>4.12</v>
      </c>
      <c r="I667">
        <f>[14]data!A301</f>
        <v>8.2200000000000006</v>
      </c>
    </row>
    <row r="668" spans="1:9" x14ac:dyDescent="0.55000000000000004">
      <c r="A668">
        <v>2011</v>
      </c>
      <c r="B668">
        <v>302</v>
      </c>
      <c r="C668">
        <f>[8]data!A302</f>
        <v>22.21</v>
      </c>
      <c r="D668">
        <f>[9]data!A302</f>
        <v>16.350000000000001</v>
      </c>
      <c r="E668">
        <f>[10]data!A302</f>
        <v>18.95</v>
      </c>
      <c r="F668">
        <f>[11]data!A302</f>
        <v>0.5</v>
      </c>
      <c r="G668">
        <f>[12]data!A302</f>
        <v>77.53</v>
      </c>
      <c r="H668">
        <f>[13]data!A302</f>
        <v>4.84</v>
      </c>
      <c r="I668">
        <f>[14]data!A302</f>
        <v>7.9</v>
      </c>
    </row>
    <row r="669" spans="1:9" x14ac:dyDescent="0.55000000000000004">
      <c r="A669">
        <v>2011</v>
      </c>
      <c r="B669">
        <v>303</v>
      </c>
      <c r="C669">
        <f>[8]data!A303</f>
        <v>22.26</v>
      </c>
      <c r="D669">
        <f>[9]data!A303</f>
        <v>17.57</v>
      </c>
      <c r="E669">
        <f>[10]data!A303</f>
        <v>19.46</v>
      </c>
      <c r="F669">
        <f>[11]data!A303</f>
        <v>0.44</v>
      </c>
      <c r="G669">
        <f>[12]data!A303</f>
        <v>80.67</v>
      </c>
      <c r="H669">
        <f>[13]data!A303</f>
        <v>4.71</v>
      </c>
      <c r="I669">
        <f>[14]data!A303</f>
        <v>9.9600000000000009</v>
      </c>
    </row>
    <row r="670" spans="1:9" x14ac:dyDescent="0.55000000000000004">
      <c r="A670">
        <v>2011</v>
      </c>
      <c r="B670">
        <v>304</v>
      </c>
      <c r="C670">
        <f>[8]data!A304</f>
        <v>21.4</v>
      </c>
      <c r="D670">
        <f>[9]data!A304</f>
        <v>16.739999999999998</v>
      </c>
      <c r="E670">
        <f>[10]data!A304</f>
        <v>18.760000000000002</v>
      </c>
      <c r="F670">
        <f>[11]data!A304</f>
        <v>0.1</v>
      </c>
      <c r="G670">
        <f>[12]data!A304</f>
        <v>82.02</v>
      </c>
      <c r="H670">
        <f>[13]data!A304</f>
        <v>1.93</v>
      </c>
      <c r="I670">
        <f>[14]data!A304</f>
        <v>13.29</v>
      </c>
    </row>
    <row r="671" spans="1:9" x14ac:dyDescent="0.55000000000000004">
      <c r="A671">
        <v>2011</v>
      </c>
      <c r="B671">
        <v>305</v>
      </c>
      <c r="C671">
        <f>[8]data!A305</f>
        <v>22.09</v>
      </c>
      <c r="D671">
        <f>[9]data!A305</f>
        <v>17.420000000000002</v>
      </c>
      <c r="E671">
        <f>[10]data!A305</f>
        <v>18.989999999999998</v>
      </c>
      <c r="F671">
        <f>[11]data!A305</f>
        <v>0.01</v>
      </c>
      <c r="G671">
        <f>[12]data!A305</f>
        <v>76.650000000000006</v>
      </c>
      <c r="H671">
        <f>[13]data!A305</f>
        <v>1.5</v>
      </c>
      <c r="I671">
        <f>[14]data!A305</f>
        <v>13.5</v>
      </c>
    </row>
    <row r="672" spans="1:9" x14ac:dyDescent="0.55000000000000004">
      <c r="A672">
        <v>2011</v>
      </c>
      <c r="B672">
        <v>306</v>
      </c>
      <c r="C672">
        <f>[8]data!A306</f>
        <v>21.88</v>
      </c>
      <c r="D672">
        <f>[9]data!A306</f>
        <v>17.12</v>
      </c>
      <c r="E672">
        <f>[10]data!A306</f>
        <v>18.82</v>
      </c>
      <c r="F672">
        <f>[11]data!A306</f>
        <v>0.02</v>
      </c>
      <c r="G672">
        <f>[12]data!A306</f>
        <v>78.94</v>
      </c>
      <c r="H672">
        <f>[13]data!A306</f>
        <v>1.61</v>
      </c>
      <c r="I672">
        <f>[14]data!A306</f>
        <v>5.72</v>
      </c>
    </row>
    <row r="673" spans="1:9" x14ac:dyDescent="0.55000000000000004">
      <c r="A673">
        <v>2011</v>
      </c>
      <c r="B673">
        <v>307</v>
      </c>
      <c r="C673">
        <f>[8]data!A307</f>
        <v>21.97</v>
      </c>
      <c r="D673">
        <f>[9]data!A307</f>
        <v>17.350000000000001</v>
      </c>
      <c r="E673">
        <f>[10]data!A307</f>
        <v>19.2</v>
      </c>
      <c r="F673">
        <f>[11]data!A307</f>
        <v>4.21</v>
      </c>
      <c r="G673">
        <f>[12]data!A307</f>
        <v>81.739999999999995</v>
      </c>
      <c r="H673">
        <f>[13]data!A307</f>
        <v>5.58</v>
      </c>
      <c r="I673">
        <f>[14]data!A307</f>
        <v>8.17</v>
      </c>
    </row>
    <row r="674" spans="1:9" x14ac:dyDescent="0.55000000000000004">
      <c r="A674">
        <v>2011</v>
      </c>
      <c r="B674">
        <v>308</v>
      </c>
      <c r="C674">
        <f>[8]data!A308</f>
        <v>18.25</v>
      </c>
      <c r="D674">
        <f>[9]data!A308</f>
        <v>14.57</v>
      </c>
      <c r="E674">
        <f>[10]data!A308</f>
        <v>16.25</v>
      </c>
      <c r="F674">
        <f>[11]data!A308</f>
        <v>12.86</v>
      </c>
      <c r="G674">
        <f>[12]data!A308</f>
        <v>81.56</v>
      </c>
      <c r="H674">
        <f>[13]data!A308</f>
        <v>6.48</v>
      </c>
      <c r="I674">
        <f>[14]data!A308</f>
        <v>4.3099999999999996</v>
      </c>
    </row>
    <row r="675" spans="1:9" x14ac:dyDescent="0.55000000000000004">
      <c r="A675">
        <v>2011</v>
      </c>
      <c r="B675">
        <v>309</v>
      </c>
      <c r="C675">
        <f>[8]data!A309</f>
        <v>18.649999999999999</v>
      </c>
      <c r="D675">
        <f>[9]data!A309</f>
        <v>13.53</v>
      </c>
      <c r="E675">
        <f>[10]data!A309</f>
        <v>15.73</v>
      </c>
      <c r="F675">
        <f>[11]data!A309</f>
        <v>0.05</v>
      </c>
      <c r="G675">
        <f>[12]data!A309</f>
        <v>62.98</v>
      </c>
      <c r="H675">
        <f>[13]data!A309</f>
        <v>6.01</v>
      </c>
      <c r="I675">
        <f>[14]data!A309</f>
        <v>9.61</v>
      </c>
    </row>
    <row r="676" spans="1:9" x14ac:dyDescent="0.55000000000000004">
      <c r="A676">
        <v>2011</v>
      </c>
      <c r="B676">
        <v>310</v>
      </c>
      <c r="C676">
        <f>[8]data!A310</f>
        <v>21.04</v>
      </c>
      <c r="D676">
        <f>[9]data!A310</f>
        <v>14.05</v>
      </c>
      <c r="E676">
        <f>[10]data!A310</f>
        <v>16.61</v>
      </c>
      <c r="F676">
        <f>[11]data!A310</f>
        <v>0.02</v>
      </c>
      <c r="G676">
        <f>[12]data!A310</f>
        <v>57.94</v>
      </c>
      <c r="H676">
        <f>[13]data!A310</f>
        <v>4.7</v>
      </c>
      <c r="I676">
        <f>[14]data!A310</f>
        <v>11.83</v>
      </c>
    </row>
    <row r="677" spans="1:9" x14ac:dyDescent="0.55000000000000004">
      <c r="A677">
        <v>2011</v>
      </c>
      <c r="B677">
        <v>311</v>
      </c>
      <c r="C677">
        <f>[8]data!A311</f>
        <v>19.38</v>
      </c>
      <c r="D677">
        <f>[9]data!A311</f>
        <v>12.87</v>
      </c>
      <c r="E677">
        <f>[10]data!A311</f>
        <v>16.04</v>
      </c>
      <c r="F677">
        <f>[11]data!A311</f>
        <v>0.08</v>
      </c>
      <c r="G677">
        <f>[12]data!A311</f>
        <v>64.040000000000006</v>
      </c>
      <c r="H677">
        <f>[13]data!A311</f>
        <v>2.6</v>
      </c>
      <c r="I677">
        <f>[14]data!A311</f>
        <v>9.31</v>
      </c>
    </row>
    <row r="678" spans="1:9" x14ac:dyDescent="0.55000000000000004">
      <c r="A678">
        <v>2011</v>
      </c>
      <c r="B678">
        <v>312</v>
      </c>
      <c r="C678">
        <f>[8]data!A312</f>
        <v>20.88</v>
      </c>
      <c r="D678">
        <f>[9]data!A312</f>
        <v>13.37</v>
      </c>
      <c r="E678">
        <f>[10]data!A312</f>
        <v>16.39</v>
      </c>
      <c r="F678">
        <f>[11]data!A312</f>
        <v>0</v>
      </c>
      <c r="G678">
        <f>[12]data!A312</f>
        <v>66.540000000000006</v>
      </c>
      <c r="H678">
        <f>[13]data!A312</f>
        <v>2.89</v>
      </c>
      <c r="I678">
        <f>[14]data!A312</f>
        <v>13.1</v>
      </c>
    </row>
    <row r="679" spans="1:9" x14ac:dyDescent="0.55000000000000004">
      <c r="A679">
        <v>2011</v>
      </c>
      <c r="B679">
        <v>313</v>
      </c>
      <c r="C679">
        <f>[8]data!A313</f>
        <v>18.77</v>
      </c>
      <c r="D679">
        <f>[9]data!A313</f>
        <v>13.31</v>
      </c>
      <c r="E679">
        <f>[10]data!A313</f>
        <v>15.79</v>
      </c>
      <c r="F679">
        <f>[11]data!A313</f>
        <v>0</v>
      </c>
      <c r="G679">
        <f>[12]data!A313</f>
        <v>70.06</v>
      </c>
      <c r="H679">
        <f>[13]data!A313</f>
        <v>1.79</v>
      </c>
      <c r="I679">
        <f>[14]data!A313</f>
        <v>13.25</v>
      </c>
    </row>
    <row r="680" spans="1:9" x14ac:dyDescent="0.55000000000000004">
      <c r="A680">
        <v>2011</v>
      </c>
      <c r="B680">
        <v>314</v>
      </c>
      <c r="C680">
        <f>[8]data!A314</f>
        <v>20.66</v>
      </c>
      <c r="D680">
        <f>[9]data!A314</f>
        <v>14.66</v>
      </c>
      <c r="E680">
        <f>[10]data!A314</f>
        <v>16.79</v>
      </c>
      <c r="F680">
        <f>[11]data!A314</f>
        <v>0</v>
      </c>
      <c r="G680">
        <f>[12]data!A314</f>
        <v>73.69</v>
      </c>
      <c r="H680">
        <f>[13]data!A314</f>
        <v>1.53</v>
      </c>
      <c r="I680">
        <f>[14]data!A314</f>
        <v>12.98</v>
      </c>
    </row>
    <row r="681" spans="1:9" x14ac:dyDescent="0.55000000000000004">
      <c r="A681">
        <v>2011</v>
      </c>
      <c r="B681">
        <v>315</v>
      </c>
      <c r="C681">
        <f>[8]data!A315</f>
        <v>21.27</v>
      </c>
      <c r="D681">
        <f>[9]data!A315</f>
        <v>15.65</v>
      </c>
      <c r="E681">
        <f>[10]data!A315</f>
        <v>17.64</v>
      </c>
      <c r="F681">
        <f>[11]data!A315</f>
        <v>0</v>
      </c>
      <c r="G681">
        <f>[12]data!A315</f>
        <v>71.72</v>
      </c>
      <c r="H681">
        <f>[13]data!A315</f>
        <v>1.51</v>
      </c>
      <c r="I681">
        <f>[14]data!A315</f>
        <v>12.94</v>
      </c>
    </row>
    <row r="682" spans="1:9" x14ac:dyDescent="0.55000000000000004">
      <c r="A682">
        <v>2011</v>
      </c>
      <c r="B682">
        <v>316</v>
      </c>
      <c r="C682">
        <f>[8]data!A316</f>
        <v>20.76</v>
      </c>
      <c r="D682">
        <f>[9]data!A316</f>
        <v>15.86</v>
      </c>
      <c r="E682">
        <f>[10]data!A316</f>
        <v>17.75</v>
      </c>
      <c r="F682">
        <f>[11]data!A316</f>
        <v>0</v>
      </c>
      <c r="G682">
        <f>[12]data!A316</f>
        <v>80.47</v>
      </c>
      <c r="H682">
        <f>[13]data!A316</f>
        <v>5.15</v>
      </c>
      <c r="I682">
        <f>[14]data!A316</f>
        <v>10.54</v>
      </c>
    </row>
    <row r="683" spans="1:9" x14ac:dyDescent="0.55000000000000004">
      <c r="A683">
        <v>2011</v>
      </c>
      <c r="B683">
        <v>317</v>
      </c>
      <c r="C683">
        <f>[8]data!A317</f>
        <v>20.27</v>
      </c>
      <c r="D683">
        <f>[9]data!A317</f>
        <v>15.97</v>
      </c>
      <c r="E683">
        <f>[10]data!A317</f>
        <v>17.97</v>
      </c>
      <c r="F683">
        <f>[11]data!A317</f>
        <v>0</v>
      </c>
      <c r="G683">
        <f>[12]data!A317</f>
        <v>86.28</v>
      </c>
      <c r="H683">
        <f>[13]data!A317</f>
        <v>5.14</v>
      </c>
      <c r="I683">
        <f>[14]data!A317</f>
        <v>8.86</v>
      </c>
    </row>
    <row r="684" spans="1:9" x14ac:dyDescent="0.55000000000000004">
      <c r="A684">
        <v>2011</v>
      </c>
      <c r="B684">
        <v>318</v>
      </c>
      <c r="C684">
        <f>[8]data!A318</f>
        <v>19.3</v>
      </c>
      <c r="D684">
        <f>[9]data!A318</f>
        <v>15.94</v>
      </c>
      <c r="E684">
        <f>[10]data!A318</f>
        <v>17.34</v>
      </c>
      <c r="F684">
        <f>[11]data!A318</f>
        <v>0.52</v>
      </c>
      <c r="G684">
        <f>[12]data!A318</f>
        <v>84.91</v>
      </c>
      <c r="H684">
        <f>[13]data!A318</f>
        <v>4.0599999999999996</v>
      </c>
      <c r="I684">
        <f>[14]data!A318</f>
        <v>5.59</v>
      </c>
    </row>
    <row r="685" spans="1:9" x14ac:dyDescent="0.55000000000000004">
      <c r="A685">
        <v>2011</v>
      </c>
      <c r="B685">
        <v>319</v>
      </c>
      <c r="C685">
        <f>[8]data!A319</f>
        <v>20.100000000000001</v>
      </c>
      <c r="D685">
        <f>[9]data!A319</f>
        <v>13.8</v>
      </c>
      <c r="E685">
        <f>[10]data!A319</f>
        <v>16.48</v>
      </c>
      <c r="F685">
        <f>[11]data!A319</f>
        <v>0.87</v>
      </c>
      <c r="G685">
        <f>[12]data!A319</f>
        <v>68.94</v>
      </c>
      <c r="H685">
        <f>[13]data!A319</f>
        <v>3.85</v>
      </c>
      <c r="I685">
        <f>[14]data!A319</f>
        <v>12.27</v>
      </c>
    </row>
    <row r="686" spans="1:9" x14ac:dyDescent="0.55000000000000004">
      <c r="A686">
        <v>2011</v>
      </c>
      <c r="B686">
        <v>320</v>
      </c>
      <c r="C686">
        <f>[8]data!A320</f>
        <v>18.96</v>
      </c>
      <c r="D686">
        <f>[9]data!A320</f>
        <v>12.25</v>
      </c>
      <c r="E686">
        <f>[10]data!A320</f>
        <v>15.31</v>
      </c>
      <c r="F686">
        <f>[11]data!A320</f>
        <v>0</v>
      </c>
      <c r="G686">
        <f>[12]data!A320</f>
        <v>66.83</v>
      </c>
      <c r="H686">
        <f>[13]data!A320</f>
        <v>2</v>
      </c>
      <c r="I686">
        <f>[14]data!A320</f>
        <v>12.42</v>
      </c>
    </row>
    <row r="687" spans="1:9" x14ac:dyDescent="0.55000000000000004">
      <c r="A687">
        <v>2011</v>
      </c>
      <c r="B687">
        <v>321</v>
      </c>
      <c r="C687">
        <f>[8]data!A321</f>
        <v>18.21</v>
      </c>
      <c r="D687">
        <f>[9]data!A321</f>
        <v>12.57</v>
      </c>
      <c r="E687">
        <f>[10]data!A321</f>
        <v>15.44</v>
      </c>
      <c r="F687">
        <f>[11]data!A321</f>
        <v>0.16</v>
      </c>
      <c r="G687">
        <f>[12]data!A321</f>
        <v>78.23</v>
      </c>
      <c r="H687">
        <f>[13]data!A321</f>
        <v>3.26</v>
      </c>
      <c r="I687">
        <f>[14]data!A321</f>
        <v>7.26</v>
      </c>
    </row>
    <row r="688" spans="1:9" x14ac:dyDescent="0.55000000000000004">
      <c r="A688">
        <v>2011</v>
      </c>
      <c r="B688">
        <v>322</v>
      </c>
      <c r="C688">
        <f>[8]data!A322</f>
        <v>16.5</v>
      </c>
      <c r="D688">
        <f>[9]data!A322</f>
        <v>13.56</v>
      </c>
      <c r="E688">
        <f>[10]data!A322</f>
        <v>15.17</v>
      </c>
      <c r="F688">
        <f>[11]data!A322</f>
        <v>2.0499999999999998</v>
      </c>
      <c r="G688">
        <f>[12]data!A322</f>
        <v>88.04</v>
      </c>
      <c r="H688">
        <f>[13]data!A322</f>
        <v>3.22</v>
      </c>
      <c r="I688">
        <f>[14]data!A322</f>
        <v>4.05</v>
      </c>
    </row>
    <row r="689" spans="1:9" x14ac:dyDescent="0.55000000000000004">
      <c r="A689">
        <v>2011</v>
      </c>
      <c r="B689">
        <v>323</v>
      </c>
      <c r="C689">
        <f>[8]data!A323</f>
        <v>17.59</v>
      </c>
      <c r="D689">
        <f>[9]data!A323</f>
        <v>12.81</v>
      </c>
      <c r="E689">
        <f>[10]data!A323</f>
        <v>14.88</v>
      </c>
      <c r="F689">
        <f>[11]data!A323</f>
        <v>0.38</v>
      </c>
      <c r="G689">
        <f>[12]data!A323</f>
        <v>81.91</v>
      </c>
      <c r="H689">
        <f>[13]data!A323</f>
        <v>1.99</v>
      </c>
      <c r="I689">
        <f>[14]data!A323</f>
        <v>8.59</v>
      </c>
    </row>
    <row r="690" spans="1:9" x14ac:dyDescent="0.55000000000000004">
      <c r="A690">
        <v>2011</v>
      </c>
      <c r="B690">
        <v>324</v>
      </c>
      <c r="C690">
        <f>[8]data!A324</f>
        <v>18.54</v>
      </c>
      <c r="D690">
        <f>[9]data!A324</f>
        <v>14.44</v>
      </c>
      <c r="E690">
        <f>[10]data!A324</f>
        <v>16.47</v>
      </c>
      <c r="F690">
        <f>[11]data!A324</f>
        <v>4.9000000000000004</v>
      </c>
      <c r="G690">
        <f>[12]data!A324</f>
        <v>82.39</v>
      </c>
      <c r="H690">
        <f>[13]data!A324</f>
        <v>4.26</v>
      </c>
      <c r="I690">
        <f>[14]data!A324</f>
        <v>6.71</v>
      </c>
    </row>
    <row r="691" spans="1:9" x14ac:dyDescent="0.55000000000000004">
      <c r="A691">
        <v>2011</v>
      </c>
      <c r="B691">
        <v>325</v>
      </c>
      <c r="C691">
        <f>[8]data!A325</f>
        <v>19.37</v>
      </c>
      <c r="D691">
        <f>[9]data!A325</f>
        <v>14.66</v>
      </c>
      <c r="E691">
        <f>[10]data!A325</f>
        <v>16.440000000000001</v>
      </c>
      <c r="F691">
        <f>[11]data!A325</f>
        <v>8.6300000000000008</v>
      </c>
      <c r="G691">
        <f>[12]data!A325</f>
        <v>76.11</v>
      </c>
      <c r="H691">
        <f>[13]data!A325</f>
        <v>2.99</v>
      </c>
      <c r="I691">
        <f>[14]data!A325</f>
        <v>6.7</v>
      </c>
    </row>
    <row r="692" spans="1:9" x14ac:dyDescent="0.55000000000000004">
      <c r="A692">
        <v>2011</v>
      </c>
      <c r="B692">
        <v>326</v>
      </c>
      <c r="C692">
        <f>[8]data!A326</f>
        <v>18.57</v>
      </c>
      <c r="D692">
        <f>[9]data!A326</f>
        <v>13.38</v>
      </c>
      <c r="E692">
        <f>[10]data!A326</f>
        <v>15.4</v>
      </c>
      <c r="F692">
        <f>[11]data!A326</f>
        <v>2.76</v>
      </c>
      <c r="G692">
        <f>[12]data!A326</f>
        <v>67.42</v>
      </c>
      <c r="H692">
        <f>[13]data!A326</f>
        <v>3.75</v>
      </c>
      <c r="I692">
        <f>[14]data!A326</f>
        <v>8.31</v>
      </c>
    </row>
    <row r="693" spans="1:9" x14ac:dyDescent="0.55000000000000004">
      <c r="A693">
        <v>2011</v>
      </c>
      <c r="B693">
        <v>327</v>
      </c>
      <c r="C693">
        <f>[8]data!A327</f>
        <v>16.14</v>
      </c>
      <c r="D693">
        <f>[9]data!A327</f>
        <v>12.84</v>
      </c>
      <c r="E693">
        <f>[10]data!A327</f>
        <v>14.24</v>
      </c>
      <c r="F693">
        <f>[11]data!A327</f>
        <v>4.9000000000000004</v>
      </c>
      <c r="G693">
        <f>[12]data!A327</f>
        <v>74.349999999999994</v>
      </c>
      <c r="H693">
        <f>[13]data!A327</f>
        <v>2.42</v>
      </c>
      <c r="I693">
        <f>[14]data!A327</f>
        <v>5.21</v>
      </c>
    </row>
    <row r="694" spans="1:9" x14ac:dyDescent="0.55000000000000004">
      <c r="A694">
        <v>2011</v>
      </c>
      <c r="B694">
        <v>328</v>
      </c>
      <c r="C694">
        <f>[8]data!A328</f>
        <v>15.89</v>
      </c>
      <c r="D694">
        <f>[9]data!A328</f>
        <v>14.02</v>
      </c>
      <c r="E694">
        <f>[10]data!A328</f>
        <v>14.99</v>
      </c>
      <c r="F694">
        <f>[11]data!A328</f>
        <v>4.66</v>
      </c>
      <c r="G694">
        <f>[12]data!A328</f>
        <v>85.11</v>
      </c>
      <c r="H694">
        <f>[13]data!A328</f>
        <v>5.5</v>
      </c>
      <c r="I694">
        <f>[14]data!A328</f>
        <v>4.75</v>
      </c>
    </row>
    <row r="695" spans="1:9" x14ac:dyDescent="0.55000000000000004">
      <c r="A695">
        <v>2011</v>
      </c>
      <c r="B695">
        <v>329</v>
      </c>
      <c r="C695">
        <f>[8]data!A329</f>
        <v>18.170000000000002</v>
      </c>
      <c r="D695">
        <f>[9]data!A329</f>
        <v>13.28</v>
      </c>
      <c r="E695">
        <f>[10]data!A329</f>
        <v>14.99</v>
      </c>
      <c r="F695">
        <f>[11]data!A329</f>
        <v>0.38</v>
      </c>
      <c r="G695">
        <f>[12]data!A329</f>
        <v>81.349999999999994</v>
      </c>
      <c r="H695">
        <f>[13]data!A329</f>
        <v>5.95</v>
      </c>
      <c r="I695">
        <f>[14]data!A329</f>
        <v>9.83</v>
      </c>
    </row>
    <row r="696" spans="1:9" x14ac:dyDescent="0.55000000000000004">
      <c r="A696">
        <v>2011</v>
      </c>
      <c r="B696">
        <v>330</v>
      </c>
      <c r="C696">
        <f>[8]data!A330</f>
        <v>18.18</v>
      </c>
      <c r="D696">
        <f>[9]data!A330</f>
        <v>12.29</v>
      </c>
      <c r="E696">
        <f>[10]data!A330</f>
        <v>14.59</v>
      </c>
      <c r="F696">
        <f>[11]data!A330</f>
        <v>0.09</v>
      </c>
      <c r="G696">
        <f>[12]data!A330</f>
        <v>78.31</v>
      </c>
      <c r="H696">
        <f>[13]data!A330</f>
        <v>5.5</v>
      </c>
      <c r="I696">
        <f>[14]data!A330</f>
        <v>10.96</v>
      </c>
    </row>
    <row r="697" spans="1:9" x14ac:dyDescent="0.55000000000000004">
      <c r="A697">
        <v>2011</v>
      </c>
      <c r="B697">
        <v>331</v>
      </c>
      <c r="C697">
        <f>[8]data!A331</f>
        <v>16.850000000000001</v>
      </c>
      <c r="D697">
        <f>[9]data!A331</f>
        <v>12.35</v>
      </c>
      <c r="E697">
        <f>[10]data!A331</f>
        <v>14.28</v>
      </c>
      <c r="F697">
        <f>[11]data!A331</f>
        <v>1.26</v>
      </c>
      <c r="G697">
        <f>[12]data!A331</f>
        <v>80.63</v>
      </c>
      <c r="H697">
        <f>[13]data!A331</f>
        <v>6.06</v>
      </c>
      <c r="I697">
        <f>[14]data!A331</f>
        <v>8.93</v>
      </c>
    </row>
    <row r="698" spans="1:9" x14ac:dyDescent="0.55000000000000004">
      <c r="A698">
        <v>2011</v>
      </c>
      <c r="B698">
        <v>332</v>
      </c>
      <c r="C698">
        <f>[8]data!A332</f>
        <v>17.05</v>
      </c>
      <c r="D698">
        <f>[9]data!A332</f>
        <v>12.67</v>
      </c>
      <c r="E698">
        <f>[10]data!A332</f>
        <v>14.6</v>
      </c>
      <c r="F698">
        <f>[11]data!A332</f>
        <v>0.73</v>
      </c>
      <c r="G698">
        <f>[12]data!A332</f>
        <v>78.25</v>
      </c>
      <c r="H698">
        <f>[13]data!A332</f>
        <v>4.93</v>
      </c>
      <c r="I698">
        <f>[14]data!A332</f>
        <v>5.76</v>
      </c>
    </row>
    <row r="699" spans="1:9" x14ac:dyDescent="0.55000000000000004">
      <c r="A699">
        <v>2011</v>
      </c>
      <c r="B699">
        <v>333</v>
      </c>
      <c r="C699">
        <f>[8]data!A333</f>
        <v>17.84</v>
      </c>
      <c r="D699">
        <f>[9]data!A333</f>
        <v>13.21</v>
      </c>
      <c r="E699">
        <f>[10]data!A333</f>
        <v>14.9</v>
      </c>
      <c r="F699">
        <f>[11]data!A333</f>
        <v>0.02</v>
      </c>
      <c r="G699">
        <f>[12]data!A333</f>
        <v>78.540000000000006</v>
      </c>
      <c r="H699">
        <f>[13]data!A333</f>
        <v>1.69</v>
      </c>
      <c r="I699">
        <f>[14]data!A333</f>
        <v>10.26</v>
      </c>
    </row>
    <row r="700" spans="1:9" x14ac:dyDescent="0.55000000000000004">
      <c r="A700">
        <v>2011</v>
      </c>
      <c r="B700">
        <v>334</v>
      </c>
      <c r="C700">
        <f>[8]data!A334</f>
        <v>17.64</v>
      </c>
      <c r="D700">
        <f>[9]data!A334</f>
        <v>13.03</v>
      </c>
      <c r="E700">
        <f>[10]data!A334</f>
        <v>14.9</v>
      </c>
      <c r="F700">
        <f>[11]data!A334</f>
        <v>0</v>
      </c>
      <c r="G700">
        <f>[12]data!A334</f>
        <v>80.099999999999994</v>
      </c>
      <c r="H700">
        <f>[13]data!A334</f>
        <v>1.68</v>
      </c>
      <c r="I700">
        <f>[14]data!A334</f>
        <v>10.29</v>
      </c>
    </row>
    <row r="701" spans="1:9" x14ac:dyDescent="0.55000000000000004">
      <c r="A701">
        <v>2011</v>
      </c>
      <c r="B701">
        <v>335</v>
      </c>
      <c r="C701">
        <f>[8]data!A335</f>
        <v>17.23</v>
      </c>
      <c r="D701">
        <f>[9]data!A335</f>
        <v>12.15</v>
      </c>
      <c r="E701">
        <f>[10]data!A335</f>
        <v>14.13</v>
      </c>
      <c r="F701">
        <f>[11]data!A335</f>
        <v>0.01</v>
      </c>
      <c r="G701">
        <f>[12]data!A335</f>
        <v>87.29</v>
      </c>
      <c r="H701">
        <f>[13]data!A335</f>
        <v>2.0299999999999998</v>
      </c>
      <c r="I701">
        <f>[14]data!A335</f>
        <v>8.58</v>
      </c>
    </row>
    <row r="702" spans="1:9" x14ac:dyDescent="0.55000000000000004">
      <c r="A702">
        <v>2011</v>
      </c>
      <c r="B702">
        <v>336</v>
      </c>
      <c r="C702">
        <f>[8]data!A336</f>
        <v>17.47</v>
      </c>
      <c r="D702">
        <f>[9]data!A336</f>
        <v>10.119999999999999</v>
      </c>
      <c r="E702">
        <f>[10]data!A336</f>
        <v>13.95</v>
      </c>
      <c r="F702">
        <f>[11]data!A336</f>
        <v>2.96</v>
      </c>
      <c r="G702">
        <f>[12]data!A336</f>
        <v>74.88</v>
      </c>
      <c r="H702">
        <f>[13]data!A336</f>
        <v>4.2300000000000004</v>
      </c>
      <c r="I702">
        <f>[14]data!A336</f>
        <v>5.65</v>
      </c>
    </row>
    <row r="703" spans="1:9" x14ac:dyDescent="0.55000000000000004">
      <c r="A703">
        <v>2011</v>
      </c>
      <c r="B703">
        <v>337</v>
      </c>
      <c r="C703">
        <f>[8]data!A337</f>
        <v>15.63</v>
      </c>
      <c r="D703">
        <f>[9]data!A337</f>
        <v>8.81</v>
      </c>
      <c r="E703">
        <f>[10]data!A337</f>
        <v>12.86</v>
      </c>
      <c r="F703">
        <f>[11]data!A337</f>
        <v>2.57</v>
      </c>
      <c r="G703">
        <f>[12]data!A337</f>
        <v>76.209999999999994</v>
      </c>
      <c r="H703">
        <f>[13]data!A337</f>
        <v>3.05</v>
      </c>
      <c r="I703">
        <f>[14]data!A337</f>
        <v>6.42</v>
      </c>
    </row>
    <row r="704" spans="1:9" x14ac:dyDescent="0.55000000000000004">
      <c r="A704">
        <v>2011</v>
      </c>
      <c r="B704">
        <v>338</v>
      </c>
      <c r="C704">
        <f>[8]data!A338</f>
        <v>16.75</v>
      </c>
      <c r="D704">
        <f>[9]data!A338</f>
        <v>12.35</v>
      </c>
      <c r="E704">
        <f>[10]data!A338</f>
        <v>13.81</v>
      </c>
      <c r="F704">
        <f>[11]data!A338</f>
        <v>0</v>
      </c>
      <c r="G704">
        <f>[12]data!A338</f>
        <v>75.64</v>
      </c>
      <c r="H704">
        <f>[13]data!A338</f>
        <v>3.06</v>
      </c>
      <c r="I704">
        <f>[14]data!A338</f>
        <v>10.39</v>
      </c>
    </row>
    <row r="705" spans="1:9" x14ac:dyDescent="0.55000000000000004">
      <c r="A705">
        <v>2011</v>
      </c>
      <c r="B705">
        <v>339</v>
      </c>
      <c r="C705">
        <f>[8]data!A339</f>
        <v>18.12</v>
      </c>
      <c r="D705">
        <f>[9]data!A339</f>
        <v>10.07</v>
      </c>
      <c r="E705">
        <f>[10]data!A339</f>
        <v>13.81</v>
      </c>
      <c r="F705">
        <f>[11]data!A339</f>
        <v>0</v>
      </c>
      <c r="G705">
        <f>[12]data!A339</f>
        <v>72.16</v>
      </c>
      <c r="H705">
        <f>[13]data!A339</f>
        <v>2.19</v>
      </c>
      <c r="I705">
        <f>[14]data!A339</f>
        <v>10.73</v>
      </c>
    </row>
    <row r="706" spans="1:9" x14ac:dyDescent="0.55000000000000004">
      <c r="A706">
        <v>2011</v>
      </c>
      <c r="B706">
        <v>340</v>
      </c>
      <c r="C706">
        <f>[8]data!A340</f>
        <v>18.670000000000002</v>
      </c>
      <c r="D706">
        <f>[9]data!A340</f>
        <v>11.72</v>
      </c>
      <c r="E706">
        <f>[10]data!A340</f>
        <v>14.52</v>
      </c>
      <c r="F706">
        <f>[11]data!A340</f>
        <v>0</v>
      </c>
      <c r="G706">
        <f>[12]data!A340</f>
        <v>76.05</v>
      </c>
      <c r="H706">
        <f>[13]data!A340</f>
        <v>2.4900000000000002</v>
      </c>
      <c r="I706">
        <f>[14]data!A340</f>
        <v>10.84</v>
      </c>
    </row>
    <row r="707" spans="1:9" x14ac:dyDescent="0.55000000000000004">
      <c r="A707">
        <v>2011</v>
      </c>
      <c r="B707">
        <v>341</v>
      </c>
      <c r="C707">
        <f>[8]data!A341</f>
        <v>17.690000000000001</v>
      </c>
      <c r="D707">
        <f>[9]data!A341</f>
        <v>11.52</v>
      </c>
      <c r="E707">
        <f>[10]data!A341</f>
        <v>13.89</v>
      </c>
      <c r="F707">
        <f>[11]data!A341</f>
        <v>0</v>
      </c>
      <c r="G707">
        <f>[12]data!A341</f>
        <v>71.09</v>
      </c>
      <c r="H707">
        <f>[13]data!A341</f>
        <v>1.77</v>
      </c>
      <c r="I707">
        <f>[14]data!A341</f>
        <v>10.82</v>
      </c>
    </row>
    <row r="708" spans="1:9" x14ac:dyDescent="0.55000000000000004">
      <c r="A708">
        <v>2011</v>
      </c>
      <c r="B708">
        <v>342</v>
      </c>
      <c r="C708">
        <f>[8]data!A342</f>
        <v>17.399999999999999</v>
      </c>
      <c r="D708">
        <f>[9]data!A342</f>
        <v>12.47</v>
      </c>
      <c r="E708">
        <f>[10]data!A342</f>
        <v>14.13</v>
      </c>
      <c r="F708">
        <f>[11]data!A342</f>
        <v>0</v>
      </c>
      <c r="G708">
        <f>[12]data!A342</f>
        <v>63.6</v>
      </c>
      <c r="H708">
        <f>[13]data!A342</f>
        <v>1.48</v>
      </c>
      <c r="I708">
        <f>[14]data!A342</f>
        <v>9.89</v>
      </c>
    </row>
    <row r="709" spans="1:9" x14ac:dyDescent="0.55000000000000004">
      <c r="A709">
        <v>2011</v>
      </c>
      <c r="B709">
        <v>343</v>
      </c>
      <c r="C709">
        <f>[8]data!A343</f>
        <v>15.98</v>
      </c>
      <c r="D709">
        <f>[9]data!A343</f>
        <v>12.3</v>
      </c>
      <c r="E709">
        <f>[10]data!A343</f>
        <v>13.78</v>
      </c>
      <c r="F709">
        <f>[11]data!A343</f>
        <v>0</v>
      </c>
      <c r="G709">
        <f>[12]data!A343</f>
        <v>70.95</v>
      </c>
      <c r="H709">
        <f>[13]data!A343</f>
        <v>1.44</v>
      </c>
      <c r="I709">
        <f>[14]data!A343</f>
        <v>5.79</v>
      </c>
    </row>
    <row r="710" spans="1:9" x14ac:dyDescent="0.55000000000000004">
      <c r="A710">
        <v>2011</v>
      </c>
      <c r="B710">
        <v>344</v>
      </c>
      <c r="C710">
        <f>[8]data!A344</f>
        <v>17.27</v>
      </c>
      <c r="D710">
        <f>[9]data!A344</f>
        <v>12.17</v>
      </c>
      <c r="E710">
        <f>[10]data!A344</f>
        <v>14.06</v>
      </c>
      <c r="F710">
        <f>[11]data!A344</f>
        <v>0</v>
      </c>
      <c r="G710">
        <f>[12]data!A344</f>
        <v>73.28</v>
      </c>
      <c r="H710">
        <f>[13]data!A344</f>
        <v>2.3199999999999998</v>
      </c>
      <c r="I710">
        <f>[14]data!A344</f>
        <v>6.5</v>
      </c>
    </row>
    <row r="711" spans="1:9" x14ac:dyDescent="0.55000000000000004">
      <c r="A711">
        <v>2011</v>
      </c>
      <c r="B711">
        <v>345</v>
      </c>
      <c r="C711">
        <f>[8]data!A345</f>
        <v>18.010000000000002</v>
      </c>
      <c r="D711">
        <f>[9]data!A345</f>
        <v>10.71</v>
      </c>
      <c r="E711">
        <f>[10]data!A345</f>
        <v>13.58</v>
      </c>
      <c r="F711">
        <f>[11]data!A345</f>
        <v>0.04</v>
      </c>
      <c r="G711">
        <f>[12]data!A345</f>
        <v>70.959999999999994</v>
      </c>
      <c r="H711">
        <f>[13]data!A345</f>
        <v>2.86</v>
      </c>
      <c r="I711">
        <f>[14]data!A345</f>
        <v>6.92</v>
      </c>
    </row>
    <row r="712" spans="1:9" x14ac:dyDescent="0.55000000000000004">
      <c r="A712">
        <v>2011</v>
      </c>
      <c r="B712">
        <v>346</v>
      </c>
      <c r="C712">
        <f>[8]data!A346</f>
        <v>16.899999999999999</v>
      </c>
      <c r="D712">
        <f>[9]data!A346</f>
        <v>10.48</v>
      </c>
      <c r="E712">
        <f>[10]data!A346</f>
        <v>13.11</v>
      </c>
      <c r="F712">
        <f>[11]data!A346</f>
        <v>0</v>
      </c>
      <c r="G712">
        <f>[12]data!A346</f>
        <v>70.099999999999994</v>
      </c>
      <c r="H712">
        <f>[13]data!A346</f>
        <v>1.84</v>
      </c>
      <c r="I712">
        <f>[14]data!A346</f>
        <v>8.64</v>
      </c>
    </row>
    <row r="713" spans="1:9" x14ac:dyDescent="0.55000000000000004">
      <c r="A713">
        <v>2011</v>
      </c>
      <c r="B713">
        <v>347</v>
      </c>
      <c r="C713">
        <f>[8]data!A347</f>
        <v>17.96</v>
      </c>
      <c r="D713">
        <f>[9]data!A347</f>
        <v>9.58</v>
      </c>
      <c r="E713">
        <f>[10]data!A347</f>
        <v>12.82</v>
      </c>
      <c r="F713">
        <f>[11]data!A347</f>
        <v>0</v>
      </c>
      <c r="G713">
        <f>[12]data!A347</f>
        <v>75.06</v>
      </c>
      <c r="H713">
        <f>[13]data!A347</f>
        <v>2.4</v>
      </c>
      <c r="I713">
        <f>[14]data!A347</f>
        <v>8.89</v>
      </c>
    </row>
    <row r="714" spans="1:9" x14ac:dyDescent="0.55000000000000004">
      <c r="A714">
        <v>2011</v>
      </c>
      <c r="B714">
        <v>348</v>
      </c>
      <c r="C714">
        <f>[8]data!A348</f>
        <v>18.850000000000001</v>
      </c>
      <c r="D714">
        <f>[9]data!A348</f>
        <v>9.85</v>
      </c>
      <c r="E714">
        <f>[10]data!A348</f>
        <v>13.9</v>
      </c>
      <c r="F714">
        <f>[11]data!A348</f>
        <v>0</v>
      </c>
      <c r="G714">
        <f>[12]data!A348</f>
        <v>79.38</v>
      </c>
      <c r="H714">
        <f>[13]data!A348</f>
        <v>2.89</v>
      </c>
      <c r="I714">
        <f>[14]data!A348</f>
        <v>8.73</v>
      </c>
    </row>
    <row r="715" spans="1:9" x14ac:dyDescent="0.55000000000000004">
      <c r="A715">
        <v>2011</v>
      </c>
      <c r="B715">
        <v>349</v>
      </c>
      <c r="C715">
        <f>[8]data!A349</f>
        <v>17.63</v>
      </c>
      <c r="D715">
        <f>[9]data!A349</f>
        <v>10.39</v>
      </c>
      <c r="E715">
        <f>[10]data!A349</f>
        <v>13.57</v>
      </c>
      <c r="F715">
        <f>[11]data!A349</f>
        <v>0</v>
      </c>
      <c r="G715">
        <f>[12]data!A349</f>
        <v>72.2</v>
      </c>
      <c r="H715">
        <f>[13]data!A349</f>
        <v>2.2599999999999998</v>
      </c>
      <c r="I715">
        <f>[14]data!A349</f>
        <v>9.9499999999999993</v>
      </c>
    </row>
    <row r="716" spans="1:9" x14ac:dyDescent="0.55000000000000004">
      <c r="A716">
        <v>2011</v>
      </c>
      <c r="B716">
        <v>350</v>
      </c>
      <c r="C716">
        <f>[8]data!A350</f>
        <v>19.21</v>
      </c>
      <c r="D716">
        <f>[9]data!A350</f>
        <v>10.73</v>
      </c>
      <c r="E716">
        <f>[10]data!A350</f>
        <v>14.03</v>
      </c>
      <c r="F716">
        <f>[11]data!A350</f>
        <v>0</v>
      </c>
      <c r="G716">
        <f>[12]data!A350</f>
        <v>66.23</v>
      </c>
      <c r="H716">
        <f>[13]data!A350</f>
        <v>3.85</v>
      </c>
      <c r="I716">
        <f>[14]data!A350</f>
        <v>7.74</v>
      </c>
    </row>
    <row r="717" spans="1:9" x14ac:dyDescent="0.55000000000000004">
      <c r="A717">
        <v>2011</v>
      </c>
      <c r="B717">
        <v>351</v>
      </c>
      <c r="C717">
        <f>[8]data!A351</f>
        <v>16.86</v>
      </c>
      <c r="D717">
        <f>[9]data!A351</f>
        <v>10.45</v>
      </c>
      <c r="E717">
        <f>[10]data!A351</f>
        <v>13.68</v>
      </c>
      <c r="F717">
        <f>[11]data!A351</f>
        <v>0.01</v>
      </c>
      <c r="G717">
        <f>[12]data!A351</f>
        <v>65.31</v>
      </c>
      <c r="H717">
        <f>[13]data!A351</f>
        <v>3.03</v>
      </c>
      <c r="I717">
        <f>[14]data!A351</f>
        <v>8.0399999999999991</v>
      </c>
    </row>
    <row r="718" spans="1:9" x14ac:dyDescent="0.55000000000000004">
      <c r="A718">
        <v>2011</v>
      </c>
      <c r="B718">
        <v>352</v>
      </c>
      <c r="C718">
        <f>[8]data!A352</f>
        <v>15.29</v>
      </c>
      <c r="D718">
        <f>[9]data!A352</f>
        <v>8.0299999999999994</v>
      </c>
      <c r="E718">
        <f>[10]data!A352</f>
        <v>11.09</v>
      </c>
      <c r="F718">
        <f>[11]data!A352</f>
        <v>0.01</v>
      </c>
      <c r="G718">
        <f>[12]data!A352</f>
        <v>56.26</v>
      </c>
      <c r="H718">
        <f>[13]data!A352</f>
        <v>2.85</v>
      </c>
      <c r="I718">
        <f>[14]data!A352</f>
        <v>9.61</v>
      </c>
    </row>
    <row r="719" spans="1:9" x14ac:dyDescent="0.55000000000000004">
      <c r="A719">
        <v>2011</v>
      </c>
      <c r="B719">
        <v>353</v>
      </c>
      <c r="C719">
        <f>[8]data!A353</f>
        <v>13.3</v>
      </c>
      <c r="D719">
        <f>[9]data!A353</f>
        <v>7.71</v>
      </c>
      <c r="E719">
        <f>[10]data!A353</f>
        <v>10.42</v>
      </c>
      <c r="F719">
        <f>[11]data!A353</f>
        <v>0.17</v>
      </c>
      <c r="G719">
        <f>[12]data!A353</f>
        <v>55.88</v>
      </c>
      <c r="H719">
        <f>[13]data!A353</f>
        <v>2.77</v>
      </c>
      <c r="I719">
        <f>[14]data!A353</f>
        <v>9.92</v>
      </c>
    </row>
    <row r="720" spans="1:9" x14ac:dyDescent="0.55000000000000004">
      <c r="A720">
        <v>2011</v>
      </c>
      <c r="B720">
        <v>354</v>
      </c>
      <c r="C720">
        <f>[8]data!A354</f>
        <v>16.309999999999999</v>
      </c>
      <c r="D720">
        <f>[9]data!A354</f>
        <v>7.54</v>
      </c>
      <c r="E720">
        <f>[10]data!A354</f>
        <v>11.22</v>
      </c>
      <c r="F720">
        <f>[11]data!A354</f>
        <v>0</v>
      </c>
      <c r="G720">
        <f>[12]data!A354</f>
        <v>56.04</v>
      </c>
      <c r="H720">
        <f>[13]data!A354</f>
        <v>2.8</v>
      </c>
      <c r="I720">
        <f>[14]data!A354</f>
        <v>9.93</v>
      </c>
    </row>
    <row r="721" spans="1:9" x14ac:dyDescent="0.55000000000000004">
      <c r="A721">
        <v>2011</v>
      </c>
      <c r="B721">
        <v>355</v>
      </c>
      <c r="C721">
        <f>[8]data!A355</f>
        <v>20.21</v>
      </c>
      <c r="D721">
        <f>[9]data!A355</f>
        <v>10.98</v>
      </c>
      <c r="E721">
        <f>[10]data!A355</f>
        <v>14.67</v>
      </c>
      <c r="F721">
        <f>[11]data!A355</f>
        <v>0</v>
      </c>
      <c r="G721">
        <f>[12]data!A355</f>
        <v>65.38</v>
      </c>
      <c r="H721">
        <f>[13]data!A355</f>
        <v>2.67</v>
      </c>
      <c r="I721">
        <f>[14]data!A355</f>
        <v>9.5500000000000007</v>
      </c>
    </row>
    <row r="722" spans="1:9" x14ac:dyDescent="0.55000000000000004">
      <c r="A722">
        <v>2011</v>
      </c>
      <c r="B722">
        <v>356</v>
      </c>
      <c r="C722">
        <f>[8]data!A356</f>
        <v>18.579999999999998</v>
      </c>
      <c r="D722">
        <f>[9]data!A356</f>
        <v>11.92</v>
      </c>
      <c r="E722">
        <f>[10]data!A356</f>
        <v>14.72</v>
      </c>
      <c r="F722">
        <f>[11]data!A356</f>
        <v>0</v>
      </c>
      <c r="G722">
        <f>[12]data!A356</f>
        <v>66.86</v>
      </c>
      <c r="H722">
        <f>[13]data!A356</f>
        <v>2.0699999999999998</v>
      </c>
      <c r="I722">
        <f>[14]data!A356</f>
        <v>10.38</v>
      </c>
    </row>
    <row r="723" spans="1:9" x14ac:dyDescent="0.55000000000000004">
      <c r="A723">
        <v>2011</v>
      </c>
      <c r="B723">
        <v>357</v>
      </c>
      <c r="C723">
        <f>[8]data!A357</f>
        <v>18.100000000000001</v>
      </c>
      <c r="D723">
        <f>[9]data!A357</f>
        <v>11.95</v>
      </c>
      <c r="E723">
        <f>[10]data!A357</f>
        <v>13.85</v>
      </c>
      <c r="F723">
        <f>[11]data!A357</f>
        <v>0</v>
      </c>
      <c r="G723">
        <f>[12]data!A357</f>
        <v>67.88</v>
      </c>
      <c r="H723">
        <f>[13]data!A357</f>
        <v>2.0499999999999998</v>
      </c>
      <c r="I723">
        <f>[14]data!A357</f>
        <v>10.47</v>
      </c>
    </row>
    <row r="724" spans="1:9" x14ac:dyDescent="0.55000000000000004">
      <c r="A724">
        <v>2011</v>
      </c>
      <c r="B724">
        <v>358</v>
      </c>
      <c r="C724">
        <f>[8]data!A358</f>
        <v>16.52</v>
      </c>
      <c r="D724">
        <f>[9]data!A358</f>
        <v>10.5</v>
      </c>
      <c r="E724">
        <f>[10]data!A358</f>
        <v>12.84</v>
      </c>
      <c r="F724">
        <f>[11]data!A358</f>
        <v>0</v>
      </c>
      <c r="G724">
        <f>[12]data!A358</f>
        <v>73.37</v>
      </c>
      <c r="H724">
        <f>[13]data!A358</f>
        <v>3.88</v>
      </c>
      <c r="I724">
        <f>[14]data!A358</f>
        <v>9.7100000000000009</v>
      </c>
    </row>
    <row r="725" spans="1:9" x14ac:dyDescent="0.55000000000000004">
      <c r="A725">
        <v>2011</v>
      </c>
      <c r="B725">
        <v>359</v>
      </c>
      <c r="C725">
        <f>[8]data!A359</f>
        <v>14.13</v>
      </c>
      <c r="D725">
        <f>[9]data!A359</f>
        <v>9.17</v>
      </c>
      <c r="E725">
        <f>[10]data!A359</f>
        <v>11.81</v>
      </c>
      <c r="F725">
        <f>[11]data!A359</f>
        <v>0.08</v>
      </c>
      <c r="G725">
        <f>[12]data!A359</f>
        <v>83.12</v>
      </c>
      <c r="H725">
        <f>[13]data!A359</f>
        <v>4.5599999999999996</v>
      </c>
      <c r="I725">
        <f>[14]data!A359</f>
        <v>9.7899999999999991</v>
      </c>
    </row>
    <row r="726" spans="1:9" x14ac:dyDescent="0.55000000000000004">
      <c r="A726">
        <v>2011</v>
      </c>
      <c r="B726">
        <v>360</v>
      </c>
      <c r="C726">
        <f>[8]data!A360</f>
        <v>14.59</v>
      </c>
      <c r="D726">
        <f>[9]data!A360</f>
        <v>11.32</v>
      </c>
      <c r="E726">
        <f>[10]data!A360</f>
        <v>12.57</v>
      </c>
      <c r="F726">
        <f>[11]data!A360</f>
        <v>0.17</v>
      </c>
      <c r="G726">
        <f>[12]data!A360</f>
        <v>73.3</v>
      </c>
      <c r="H726">
        <f>[13]data!A360</f>
        <v>4.51</v>
      </c>
      <c r="I726">
        <f>[14]data!A360</f>
        <v>6.09</v>
      </c>
    </row>
    <row r="727" spans="1:9" x14ac:dyDescent="0.55000000000000004">
      <c r="A727">
        <v>2011</v>
      </c>
      <c r="B727">
        <v>361</v>
      </c>
      <c r="C727">
        <f>[8]data!A361</f>
        <v>14.53</v>
      </c>
      <c r="D727">
        <f>[9]data!A361</f>
        <v>8.77</v>
      </c>
      <c r="E727">
        <f>[10]data!A361</f>
        <v>11.57</v>
      </c>
      <c r="F727">
        <f>[11]data!A361</f>
        <v>0.65</v>
      </c>
      <c r="G727">
        <f>[12]data!A361</f>
        <v>71.16</v>
      </c>
      <c r="H727">
        <f>[13]data!A361</f>
        <v>4.2699999999999996</v>
      </c>
      <c r="I727">
        <f>[14]data!A361</f>
        <v>9.3699999999999992</v>
      </c>
    </row>
    <row r="728" spans="1:9" x14ac:dyDescent="0.55000000000000004">
      <c r="A728">
        <v>2011</v>
      </c>
      <c r="B728">
        <v>362</v>
      </c>
      <c r="C728">
        <f>[8]data!A362</f>
        <v>15.15</v>
      </c>
      <c r="D728">
        <f>[9]data!A362</f>
        <v>10.08</v>
      </c>
      <c r="E728">
        <f>[10]data!A362</f>
        <v>12.46</v>
      </c>
      <c r="F728">
        <f>[11]data!A362</f>
        <v>0.37</v>
      </c>
      <c r="G728">
        <f>[12]data!A362</f>
        <v>71.989999999999995</v>
      </c>
      <c r="H728">
        <f>[13]data!A362</f>
        <v>3.83</v>
      </c>
      <c r="I728">
        <f>[14]data!A362</f>
        <v>9.16</v>
      </c>
    </row>
    <row r="729" spans="1:9" x14ac:dyDescent="0.55000000000000004">
      <c r="A729">
        <v>2011</v>
      </c>
      <c r="B729">
        <v>363</v>
      </c>
      <c r="C729">
        <f>[8]data!A363</f>
        <v>15.04</v>
      </c>
      <c r="D729">
        <f>[9]data!A363</f>
        <v>8.24</v>
      </c>
      <c r="E729">
        <f>[10]data!A363</f>
        <v>11.51</v>
      </c>
      <c r="F729">
        <f>[11]data!A363</f>
        <v>0.04</v>
      </c>
      <c r="G729">
        <f>[12]data!A363</f>
        <v>65.25</v>
      </c>
      <c r="H729">
        <f>[13]data!A363</f>
        <v>2.21</v>
      </c>
      <c r="I729">
        <f>[14]data!A363</f>
        <v>8.6199999999999992</v>
      </c>
    </row>
    <row r="730" spans="1:9" x14ac:dyDescent="0.55000000000000004">
      <c r="A730">
        <v>2011</v>
      </c>
      <c r="B730">
        <v>364</v>
      </c>
      <c r="C730">
        <f>[8]data!A364</f>
        <v>15.67</v>
      </c>
      <c r="D730">
        <f>[9]data!A364</f>
        <v>7.37</v>
      </c>
      <c r="E730">
        <f>[10]data!A364</f>
        <v>10.96</v>
      </c>
      <c r="F730">
        <f>[11]data!A364</f>
        <v>0</v>
      </c>
      <c r="G730">
        <f>[12]data!A364</f>
        <v>59.2</v>
      </c>
      <c r="H730">
        <f>[13]data!A364</f>
        <v>2.8</v>
      </c>
      <c r="I730">
        <f>[14]data!A364</f>
        <v>10.81</v>
      </c>
    </row>
    <row r="731" spans="1:9" x14ac:dyDescent="0.55000000000000004">
      <c r="A731">
        <v>2011</v>
      </c>
      <c r="B731">
        <v>365</v>
      </c>
      <c r="C731">
        <f>[8]data!A365</f>
        <v>18.350000000000001</v>
      </c>
      <c r="D731">
        <f>[9]data!A365</f>
        <v>9.34</v>
      </c>
      <c r="E731">
        <f>[10]data!A365</f>
        <v>13.44</v>
      </c>
      <c r="F731">
        <f>[11]data!A365</f>
        <v>0</v>
      </c>
      <c r="G731">
        <f>[12]data!A365</f>
        <v>61.51</v>
      </c>
      <c r="H731">
        <f>[13]data!A365</f>
        <v>2.19</v>
      </c>
      <c r="I731">
        <f>[14]data!A365</f>
        <v>10.44</v>
      </c>
    </row>
    <row r="732" spans="1:9" x14ac:dyDescent="0.55000000000000004">
      <c r="A732">
        <v>2012</v>
      </c>
      <c r="B732">
        <v>1</v>
      </c>
      <c r="C732">
        <f>[15]data!A1</f>
        <v>18.559999999999999</v>
      </c>
      <c r="D732">
        <f>[16]data!A1</f>
        <v>11.91</v>
      </c>
      <c r="E732">
        <f>[17]data!A1</f>
        <v>14.35</v>
      </c>
      <c r="F732">
        <f>[18]data!A1</f>
        <v>0</v>
      </c>
      <c r="G732">
        <f>[19]data!A1</f>
        <v>68.66</v>
      </c>
      <c r="H732">
        <f>[20]data!A1</f>
        <v>2.66</v>
      </c>
      <c r="I732">
        <f>[21]data!A1</f>
        <v>10.49</v>
      </c>
    </row>
    <row r="733" spans="1:9" x14ac:dyDescent="0.55000000000000004">
      <c r="A733">
        <v>2012</v>
      </c>
      <c r="B733">
        <v>2</v>
      </c>
      <c r="C733">
        <f>[15]data!A2</f>
        <v>17.62</v>
      </c>
      <c r="D733">
        <f>[16]data!A2</f>
        <v>10.52</v>
      </c>
      <c r="E733">
        <f>[17]data!A2</f>
        <v>13.2</v>
      </c>
      <c r="F733">
        <f>[18]data!A2</f>
        <v>0</v>
      </c>
      <c r="G733">
        <f>[19]data!A2</f>
        <v>71.400000000000006</v>
      </c>
      <c r="H733">
        <f>[20]data!A2</f>
        <v>2.74</v>
      </c>
      <c r="I733">
        <f>[21]data!A2</f>
        <v>10.17</v>
      </c>
    </row>
    <row r="734" spans="1:9" x14ac:dyDescent="0.55000000000000004">
      <c r="A734">
        <v>2012</v>
      </c>
      <c r="B734">
        <v>3</v>
      </c>
      <c r="C734">
        <f>[15]data!A3</f>
        <v>17.420000000000002</v>
      </c>
      <c r="D734">
        <f>[16]data!A3</f>
        <v>9.42</v>
      </c>
      <c r="E734">
        <f>[17]data!A3</f>
        <v>12.54</v>
      </c>
      <c r="F734">
        <f>[18]data!A3</f>
        <v>0</v>
      </c>
      <c r="G734">
        <f>[19]data!A3</f>
        <v>67.680000000000007</v>
      </c>
      <c r="H734">
        <f>[20]data!A3</f>
        <v>2.34</v>
      </c>
      <c r="I734">
        <f>[21]data!A3</f>
        <v>10.78</v>
      </c>
    </row>
    <row r="735" spans="1:9" x14ac:dyDescent="0.55000000000000004">
      <c r="A735">
        <v>2012</v>
      </c>
      <c r="B735">
        <v>4</v>
      </c>
      <c r="C735">
        <f>[15]data!A4</f>
        <v>18.14</v>
      </c>
      <c r="D735">
        <f>[16]data!A4</f>
        <v>10.02</v>
      </c>
      <c r="E735">
        <f>[17]data!A4</f>
        <v>13.21</v>
      </c>
      <c r="F735">
        <f>[18]data!A4</f>
        <v>0</v>
      </c>
      <c r="G735">
        <f>[19]data!A4</f>
        <v>61.81</v>
      </c>
      <c r="H735">
        <f>[20]data!A4</f>
        <v>1.7</v>
      </c>
      <c r="I735">
        <f>[21]data!A4</f>
        <v>11.26</v>
      </c>
    </row>
    <row r="736" spans="1:9" x14ac:dyDescent="0.55000000000000004">
      <c r="A736">
        <v>2012</v>
      </c>
      <c r="B736">
        <v>5</v>
      </c>
      <c r="C736">
        <f>[15]data!A5</f>
        <v>20.079999999999998</v>
      </c>
      <c r="D736">
        <f>[16]data!A5</f>
        <v>11.12</v>
      </c>
      <c r="E736">
        <f>[17]data!A5</f>
        <v>14.37</v>
      </c>
      <c r="F736">
        <f>[18]data!A5</f>
        <v>0</v>
      </c>
      <c r="G736">
        <f>[19]data!A5</f>
        <v>58.9</v>
      </c>
      <c r="H736">
        <f>[20]data!A5</f>
        <v>3.06</v>
      </c>
      <c r="I736">
        <f>[21]data!A5</f>
        <v>11.12</v>
      </c>
    </row>
    <row r="737" spans="1:9" x14ac:dyDescent="0.55000000000000004">
      <c r="A737">
        <v>2012</v>
      </c>
      <c r="B737">
        <v>6</v>
      </c>
      <c r="C737">
        <f>[15]data!A6</f>
        <v>21.1</v>
      </c>
      <c r="D737">
        <f>[16]data!A6</f>
        <v>11.78</v>
      </c>
      <c r="E737">
        <f>[17]data!A6</f>
        <v>15.13</v>
      </c>
      <c r="F737">
        <f>[18]data!A6</f>
        <v>0</v>
      </c>
      <c r="G737">
        <f>[19]data!A6</f>
        <v>60.89</v>
      </c>
      <c r="H737">
        <f>[20]data!A6</f>
        <v>2.35</v>
      </c>
      <c r="I737">
        <f>[21]data!A6</f>
        <v>8.84</v>
      </c>
    </row>
    <row r="738" spans="1:9" x14ac:dyDescent="0.55000000000000004">
      <c r="A738">
        <v>2012</v>
      </c>
      <c r="B738">
        <v>7</v>
      </c>
      <c r="C738">
        <f>[15]data!A7</f>
        <v>15.5</v>
      </c>
      <c r="D738">
        <f>[16]data!A7</f>
        <v>12</v>
      </c>
      <c r="E738">
        <f>[17]data!A7</f>
        <v>13.22</v>
      </c>
      <c r="F738">
        <f>[18]data!A7</f>
        <v>0</v>
      </c>
      <c r="G738">
        <f>[19]data!A7</f>
        <v>81.52</v>
      </c>
      <c r="H738">
        <f>[20]data!A7</f>
        <v>2.66</v>
      </c>
      <c r="I738">
        <f>[21]data!A7</f>
        <v>10.029999999999999</v>
      </c>
    </row>
    <row r="739" spans="1:9" x14ac:dyDescent="0.55000000000000004">
      <c r="A739">
        <v>2012</v>
      </c>
      <c r="B739">
        <v>8</v>
      </c>
      <c r="C739">
        <f>[15]data!A8</f>
        <v>14.93</v>
      </c>
      <c r="D739">
        <f>[16]data!A8</f>
        <v>9.86</v>
      </c>
      <c r="E739">
        <f>[17]data!A8</f>
        <v>12.03</v>
      </c>
      <c r="F739">
        <f>[18]data!A8</f>
        <v>0</v>
      </c>
      <c r="G739">
        <f>[19]data!A8</f>
        <v>73.17</v>
      </c>
      <c r="H739">
        <f>[20]data!A8</f>
        <v>2.19</v>
      </c>
      <c r="I739">
        <f>[21]data!A8</f>
        <v>11.05</v>
      </c>
    </row>
    <row r="740" spans="1:9" x14ac:dyDescent="0.55000000000000004">
      <c r="A740">
        <v>2012</v>
      </c>
      <c r="B740">
        <v>9</v>
      </c>
      <c r="C740">
        <f>[15]data!A9</f>
        <v>14.86</v>
      </c>
      <c r="D740">
        <f>[16]data!A9</f>
        <v>9.6300000000000008</v>
      </c>
      <c r="E740">
        <f>[17]data!A9</f>
        <v>11.57</v>
      </c>
      <c r="F740">
        <f>[18]data!A9</f>
        <v>0</v>
      </c>
      <c r="G740">
        <f>[19]data!A9</f>
        <v>72.38</v>
      </c>
      <c r="H740">
        <f>[20]data!A9</f>
        <v>3.09</v>
      </c>
      <c r="I740">
        <f>[21]data!A9</f>
        <v>10.52</v>
      </c>
    </row>
    <row r="741" spans="1:9" x14ac:dyDescent="0.55000000000000004">
      <c r="A741">
        <v>2012</v>
      </c>
      <c r="B741">
        <v>10</v>
      </c>
      <c r="C741">
        <f>[15]data!A10</f>
        <v>13.8</v>
      </c>
      <c r="D741">
        <f>[16]data!A10</f>
        <v>9.82</v>
      </c>
      <c r="E741">
        <f>[17]data!A10</f>
        <v>11.85</v>
      </c>
      <c r="F741">
        <f>[18]data!A10</f>
        <v>0</v>
      </c>
      <c r="G741">
        <f>[19]data!A10</f>
        <v>82.71</v>
      </c>
      <c r="H741">
        <f>[20]data!A10</f>
        <v>4.16</v>
      </c>
      <c r="I741">
        <f>[21]data!A10</f>
        <v>8.42</v>
      </c>
    </row>
    <row r="742" spans="1:9" x14ac:dyDescent="0.55000000000000004">
      <c r="A742">
        <v>2012</v>
      </c>
      <c r="B742">
        <v>11</v>
      </c>
      <c r="C742">
        <f>[15]data!A11</f>
        <v>14.29</v>
      </c>
      <c r="D742">
        <f>[16]data!A11</f>
        <v>9</v>
      </c>
      <c r="E742">
        <f>[17]data!A11</f>
        <v>11.59</v>
      </c>
      <c r="F742">
        <f>[18]data!A11</f>
        <v>0</v>
      </c>
      <c r="G742">
        <f>[19]data!A11</f>
        <v>84.51</v>
      </c>
      <c r="H742">
        <f>[20]data!A11</f>
        <v>4.4400000000000004</v>
      </c>
      <c r="I742">
        <f>[21]data!A11</f>
        <v>7.07</v>
      </c>
    </row>
    <row r="743" spans="1:9" x14ac:dyDescent="0.55000000000000004">
      <c r="A743">
        <v>2012</v>
      </c>
      <c r="B743">
        <v>12</v>
      </c>
      <c r="C743">
        <f>[15]data!A12</f>
        <v>14.38</v>
      </c>
      <c r="D743">
        <f>[16]data!A12</f>
        <v>10.83</v>
      </c>
      <c r="E743">
        <f>[17]data!A12</f>
        <v>12.18</v>
      </c>
      <c r="F743">
        <f>[18]data!A12</f>
        <v>0</v>
      </c>
      <c r="G743">
        <f>[19]data!A12</f>
        <v>78.55</v>
      </c>
      <c r="H743">
        <f>[20]data!A12</f>
        <v>3.81</v>
      </c>
      <c r="I743">
        <f>[21]data!A12</f>
        <v>8.01</v>
      </c>
    </row>
    <row r="744" spans="1:9" x14ac:dyDescent="0.55000000000000004">
      <c r="A744">
        <v>2012</v>
      </c>
      <c r="B744">
        <v>13</v>
      </c>
      <c r="C744">
        <f>[15]data!A13</f>
        <v>13.2</v>
      </c>
      <c r="D744">
        <f>[16]data!A13</f>
        <v>10.029999999999999</v>
      </c>
      <c r="E744">
        <f>[17]data!A13</f>
        <v>11.28</v>
      </c>
      <c r="F744">
        <f>[18]data!A13</f>
        <v>0.05</v>
      </c>
      <c r="G744">
        <f>[19]data!A13</f>
        <v>80.81</v>
      </c>
      <c r="H744">
        <f>[20]data!A13</f>
        <v>2.31</v>
      </c>
      <c r="I744">
        <f>[21]data!A13</f>
        <v>7.96</v>
      </c>
    </row>
    <row r="745" spans="1:9" x14ac:dyDescent="0.55000000000000004">
      <c r="A745">
        <v>2012</v>
      </c>
      <c r="B745">
        <v>14</v>
      </c>
      <c r="C745">
        <f>[15]data!A14</f>
        <v>17.05</v>
      </c>
      <c r="D745">
        <f>[16]data!A14</f>
        <v>9.11</v>
      </c>
      <c r="E745">
        <f>[17]data!A14</f>
        <v>12.21</v>
      </c>
      <c r="F745">
        <f>[18]data!A14</f>
        <v>0.03</v>
      </c>
      <c r="G745">
        <f>[19]data!A14</f>
        <v>72.41</v>
      </c>
      <c r="H745">
        <f>[20]data!A14</f>
        <v>2.67</v>
      </c>
      <c r="I745">
        <f>[21]data!A14</f>
        <v>11.01</v>
      </c>
    </row>
    <row r="746" spans="1:9" x14ac:dyDescent="0.55000000000000004">
      <c r="A746">
        <v>2012</v>
      </c>
      <c r="B746">
        <v>15</v>
      </c>
      <c r="C746">
        <f>[15]data!A15</f>
        <v>15.22</v>
      </c>
      <c r="D746">
        <f>[16]data!A15</f>
        <v>7.5</v>
      </c>
      <c r="E746">
        <f>[17]data!A15</f>
        <v>11.36</v>
      </c>
      <c r="F746">
        <f>[18]data!A15</f>
        <v>2.37</v>
      </c>
      <c r="G746">
        <f>[19]data!A15</f>
        <v>66.13</v>
      </c>
      <c r="H746">
        <f>[20]data!A15</f>
        <v>2.27</v>
      </c>
      <c r="I746">
        <f>[21]data!A15</f>
        <v>9.51</v>
      </c>
    </row>
    <row r="747" spans="1:9" x14ac:dyDescent="0.55000000000000004">
      <c r="A747">
        <v>2012</v>
      </c>
      <c r="B747">
        <v>16</v>
      </c>
      <c r="C747">
        <f>[15]data!A16</f>
        <v>13.66</v>
      </c>
      <c r="D747">
        <f>[16]data!A16</f>
        <v>8.85</v>
      </c>
      <c r="E747">
        <f>[17]data!A16</f>
        <v>11.02</v>
      </c>
      <c r="F747">
        <f>[18]data!A16</f>
        <v>5.05</v>
      </c>
      <c r="G747">
        <f>[19]data!A16</f>
        <v>68.31</v>
      </c>
      <c r="H747">
        <f>[20]data!A16</f>
        <v>2.71</v>
      </c>
      <c r="I747">
        <f>[21]data!A16</f>
        <v>4.29</v>
      </c>
    </row>
    <row r="748" spans="1:9" x14ac:dyDescent="0.55000000000000004">
      <c r="A748">
        <v>2012</v>
      </c>
      <c r="B748">
        <v>17</v>
      </c>
      <c r="C748">
        <f>[15]data!A17</f>
        <v>14.14</v>
      </c>
      <c r="D748">
        <f>[16]data!A17</f>
        <v>9.5500000000000007</v>
      </c>
      <c r="E748">
        <f>[17]data!A17</f>
        <v>12.14</v>
      </c>
      <c r="F748">
        <f>[18]data!A17</f>
        <v>8.1999999999999993</v>
      </c>
      <c r="G748">
        <f>[19]data!A17</f>
        <v>81.87</v>
      </c>
      <c r="H748">
        <f>[20]data!A17</f>
        <v>8.08</v>
      </c>
      <c r="I748">
        <f>[21]data!A17</f>
        <v>6.77</v>
      </c>
    </row>
    <row r="749" spans="1:9" x14ac:dyDescent="0.55000000000000004">
      <c r="A749">
        <v>2012</v>
      </c>
      <c r="B749">
        <v>18</v>
      </c>
      <c r="C749">
        <f>[15]data!A18</f>
        <v>14.22</v>
      </c>
      <c r="D749">
        <f>[16]data!A18</f>
        <v>9.77</v>
      </c>
      <c r="E749">
        <f>[17]data!A18</f>
        <v>11.81</v>
      </c>
      <c r="F749">
        <f>[18]data!A18</f>
        <v>0.87</v>
      </c>
      <c r="G749">
        <f>[19]data!A18</f>
        <v>79.31</v>
      </c>
      <c r="H749">
        <f>[20]data!A18</f>
        <v>4.3899999999999997</v>
      </c>
      <c r="I749">
        <f>[21]data!A18</f>
        <v>9.31</v>
      </c>
    </row>
    <row r="750" spans="1:9" x14ac:dyDescent="0.55000000000000004">
      <c r="A750">
        <v>2012</v>
      </c>
      <c r="B750">
        <v>19</v>
      </c>
      <c r="C750">
        <f>[15]data!A19</f>
        <v>13.56</v>
      </c>
      <c r="D750">
        <f>[16]data!A19</f>
        <v>8.9600000000000009</v>
      </c>
      <c r="E750">
        <f>[17]data!A19</f>
        <v>10.85</v>
      </c>
      <c r="F750">
        <f>[18]data!A19</f>
        <v>0</v>
      </c>
      <c r="G750">
        <f>[19]data!A19</f>
        <v>74.58</v>
      </c>
      <c r="H750">
        <f>[20]data!A19</f>
        <v>2.57</v>
      </c>
      <c r="I750">
        <f>[21]data!A19</f>
        <v>11.58</v>
      </c>
    </row>
    <row r="751" spans="1:9" x14ac:dyDescent="0.55000000000000004">
      <c r="A751">
        <v>2012</v>
      </c>
      <c r="B751">
        <v>20</v>
      </c>
      <c r="C751">
        <f>[15]data!A20</f>
        <v>15.85</v>
      </c>
      <c r="D751">
        <f>[16]data!A20</f>
        <v>8.15</v>
      </c>
      <c r="E751">
        <f>[17]data!A20</f>
        <v>11.42</v>
      </c>
      <c r="F751">
        <f>[18]data!A20</f>
        <v>0</v>
      </c>
      <c r="G751">
        <f>[19]data!A20</f>
        <v>68.510000000000005</v>
      </c>
      <c r="H751">
        <f>[20]data!A20</f>
        <v>1.54</v>
      </c>
      <c r="I751">
        <f>[21]data!A20</f>
        <v>11.03</v>
      </c>
    </row>
    <row r="752" spans="1:9" x14ac:dyDescent="0.55000000000000004">
      <c r="A752">
        <v>2012</v>
      </c>
      <c r="B752">
        <v>21</v>
      </c>
      <c r="C752">
        <f>[15]data!A21</f>
        <v>15.5</v>
      </c>
      <c r="D752">
        <f>[16]data!A21</f>
        <v>9.4600000000000009</v>
      </c>
      <c r="E752">
        <f>[17]data!A21</f>
        <v>11.76</v>
      </c>
      <c r="F752">
        <f>[18]data!A21</f>
        <v>0</v>
      </c>
      <c r="G752">
        <f>[19]data!A21</f>
        <v>72.900000000000006</v>
      </c>
      <c r="H752">
        <f>[20]data!A21</f>
        <v>1.83</v>
      </c>
      <c r="I752">
        <f>[21]data!A21</f>
        <v>11.73</v>
      </c>
    </row>
    <row r="753" spans="1:9" x14ac:dyDescent="0.55000000000000004">
      <c r="A753">
        <v>2012</v>
      </c>
      <c r="B753">
        <v>22</v>
      </c>
      <c r="C753">
        <f>[15]data!A22</f>
        <v>16.39</v>
      </c>
      <c r="D753">
        <f>[16]data!A22</f>
        <v>9.0299999999999994</v>
      </c>
      <c r="E753">
        <f>[17]data!A22</f>
        <v>11.86</v>
      </c>
      <c r="F753">
        <f>[18]data!A22</f>
        <v>0</v>
      </c>
      <c r="G753">
        <f>[19]data!A22</f>
        <v>67.67</v>
      </c>
      <c r="H753">
        <f>[20]data!A22</f>
        <v>2.3199999999999998</v>
      </c>
      <c r="I753">
        <f>[21]data!A22</f>
        <v>12.47</v>
      </c>
    </row>
    <row r="754" spans="1:9" x14ac:dyDescent="0.55000000000000004">
      <c r="A754">
        <v>2012</v>
      </c>
      <c r="B754">
        <v>23</v>
      </c>
      <c r="C754">
        <f>[15]data!A23</f>
        <v>16.61</v>
      </c>
      <c r="D754">
        <f>[16]data!A23</f>
        <v>9.02</v>
      </c>
      <c r="E754">
        <f>[17]data!A23</f>
        <v>12.35</v>
      </c>
      <c r="F754">
        <f>[18]data!A23</f>
        <v>0</v>
      </c>
      <c r="G754">
        <f>[19]data!A23</f>
        <v>72.97</v>
      </c>
      <c r="H754">
        <f>[20]data!A23</f>
        <v>1.99</v>
      </c>
      <c r="I754">
        <f>[21]data!A23</f>
        <v>12.31</v>
      </c>
    </row>
    <row r="755" spans="1:9" x14ac:dyDescent="0.55000000000000004">
      <c r="A755">
        <v>2012</v>
      </c>
      <c r="B755">
        <v>24</v>
      </c>
      <c r="C755">
        <f>[15]data!A24</f>
        <v>15.93</v>
      </c>
      <c r="D755">
        <f>[16]data!A24</f>
        <v>10.61</v>
      </c>
      <c r="E755">
        <f>[17]data!A24</f>
        <v>12.61</v>
      </c>
      <c r="F755">
        <f>[18]data!A24</f>
        <v>0</v>
      </c>
      <c r="G755">
        <f>[19]data!A24</f>
        <v>76.400000000000006</v>
      </c>
      <c r="H755">
        <f>[20]data!A24</f>
        <v>1.68</v>
      </c>
      <c r="I755">
        <f>[21]data!A24</f>
        <v>11.98</v>
      </c>
    </row>
    <row r="756" spans="1:9" x14ac:dyDescent="0.55000000000000004">
      <c r="A756">
        <v>2012</v>
      </c>
      <c r="B756">
        <v>25</v>
      </c>
      <c r="C756">
        <f>[15]data!A25</f>
        <v>14.7</v>
      </c>
      <c r="D756">
        <f>[16]data!A25</f>
        <v>9.6</v>
      </c>
      <c r="E756">
        <f>[17]data!A25</f>
        <v>11.64</v>
      </c>
      <c r="F756">
        <f>[18]data!A25</f>
        <v>0</v>
      </c>
      <c r="G756">
        <f>[19]data!A25</f>
        <v>83.75</v>
      </c>
      <c r="H756">
        <f>[20]data!A25</f>
        <v>1.86</v>
      </c>
      <c r="I756">
        <f>[21]data!A25</f>
        <v>10.18</v>
      </c>
    </row>
    <row r="757" spans="1:9" x14ac:dyDescent="0.55000000000000004">
      <c r="A757">
        <v>2012</v>
      </c>
      <c r="B757">
        <v>26</v>
      </c>
      <c r="C757">
        <f>[15]data!A26</f>
        <v>15.78</v>
      </c>
      <c r="D757">
        <f>[16]data!A26</f>
        <v>7.61</v>
      </c>
      <c r="E757">
        <f>[17]data!A26</f>
        <v>11.27</v>
      </c>
      <c r="F757">
        <f>[18]data!A26</f>
        <v>0.01</v>
      </c>
      <c r="G757">
        <f>[19]data!A26</f>
        <v>73.16</v>
      </c>
      <c r="H757">
        <f>[20]data!A26</f>
        <v>1.9</v>
      </c>
      <c r="I757">
        <f>[21]data!A26</f>
        <v>11.04</v>
      </c>
    </row>
    <row r="758" spans="1:9" x14ac:dyDescent="0.55000000000000004">
      <c r="A758">
        <v>2012</v>
      </c>
      <c r="B758">
        <v>27</v>
      </c>
      <c r="C758">
        <f>[15]data!A27</f>
        <v>11.88</v>
      </c>
      <c r="D758">
        <f>[16]data!A27</f>
        <v>9.69</v>
      </c>
      <c r="E758">
        <f>[17]data!A27</f>
        <v>10.9</v>
      </c>
      <c r="F758">
        <f>[18]data!A27</f>
        <v>2.1800000000000002</v>
      </c>
      <c r="G758">
        <f>[19]data!A27</f>
        <v>86.56</v>
      </c>
      <c r="H758">
        <f>[20]data!A27</f>
        <v>2.48</v>
      </c>
      <c r="I758">
        <f>[21]data!A27</f>
        <v>7.47</v>
      </c>
    </row>
    <row r="759" spans="1:9" x14ac:dyDescent="0.55000000000000004">
      <c r="A759">
        <v>2012</v>
      </c>
      <c r="B759">
        <v>28</v>
      </c>
      <c r="C759">
        <f>[15]data!A28</f>
        <v>13.74</v>
      </c>
      <c r="D759">
        <f>[16]data!A28</f>
        <v>10.39</v>
      </c>
      <c r="E759">
        <f>[17]data!A28</f>
        <v>11.66</v>
      </c>
      <c r="F759">
        <f>[18]data!A28</f>
        <v>2.98</v>
      </c>
      <c r="G759">
        <f>[19]data!A28</f>
        <v>80.5</v>
      </c>
      <c r="H759">
        <f>[20]data!A28</f>
        <v>3.95</v>
      </c>
      <c r="I759">
        <f>[21]data!A28</f>
        <v>7.71</v>
      </c>
    </row>
    <row r="760" spans="1:9" x14ac:dyDescent="0.55000000000000004">
      <c r="A760">
        <v>2012</v>
      </c>
      <c r="B760">
        <v>29</v>
      </c>
      <c r="C760">
        <f>[15]data!A29</f>
        <v>14.84</v>
      </c>
      <c r="D760">
        <f>[16]data!A29</f>
        <v>7.29</v>
      </c>
      <c r="E760">
        <f>[17]data!A29</f>
        <v>10.47</v>
      </c>
      <c r="F760">
        <f>[18]data!A29</f>
        <v>0.1</v>
      </c>
      <c r="G760">
        <f>[19]data!A29</f>
        <v>55.14</v>
      </c>
      <c r="H760">
        <f>[20]data!A29</f>
        <v>3.84</v>
      </c>
      <c r="I760">
        <f>[21]data!A29</f>
        <v>12.71</v>
      </c>
    </row>
    <row r="761" spans="1:9" x14ac:dyDescent="0.55000000000000004">
      <c r="A761">
        <v>2012</v>
      </c>
      <c r="B761">
        <v>30</v>
      </c>
      <c r="C761">
        <f>[15]data!A30</f>
        <v>12.08</v>
      </c>
      <c r="D761">
        <f>[16]data!A30</f>
        <v>5.08</v>
      </c>
      <c r="E761">
        <f>[17]data!A30</f>
        <v>8.44</v>
      </c>
      <c r="F761">
        <f>[18]data!A30</f>
        <v>0</v>
      </c>
      <c r="G761">
        <f>[19]data!A30</f>
        <v>54.64</v>
      </c>
      <c r="H761">
        <f>[20]data!A30</f>
        <v>3.23</v>
      </c>
      <c r="I761">
        <f>[21]data!A30</f>
        <v>13.39</v>
      </c>
    </row>
    <row r="762" spans="1:9" x14ac:dyDescent="0.55000000000000004">
      <c r="A762">
        <v>2012</v>
      </c>
      <c r="B762">
        <v>31</v>
      </c>
      <c r="C762">
        <f>[15]data!A31</f>
        <v>15.02</v>
      </c>
      <c r="D762">
        <f>[16]data!A31</f>
        <v>7.66</v>
      </c>
      <c r="E762">
        <f>[17]data!A31</f>
        <v>10.68</v>
      </c>
      <c r="F762">
        <f>[18]data!A31</f>
        <v>0</v>
      </c>
      <c r="G762">
        <f>[19]data!A31</f>
        <v>60.92</v>
      </c>
      <c r="H762">
        <f>[20]data!A31</f>
        <v>2.84</v>
      </c>
      <c r="I762">
        <f>[21]data!A31</f>
        <v>13.38</v>
      </c>
    </row>
    <row r="763" spans="1:9" x14ac:dyDescent="0.55000000000000004">
      <c r="A763">
        <v>2012</v>
      </c>
      <c r="B763">
        <v>32</v>
      </c>
      <c r="C763">
        <f>[15]data!A32</f>
        <v>18.48</v>
      </c>
      <c r="D763">
        <f>[16]data!A32</f>
        <v>8.41</v>
      </c>
      <c r="E763">
        <f>[17]data!A32</f>
        <v>12.41</v>
      </c>
      <c r="F763">
        <f>[18]data!A32</f>
        <v>0</v>
      </c>
      <c r="G763">
        <f>[19]data!A32</f>
        <v>63.4</v>
      </c>
      <c r="H763">
        <f>[20]data!A32</f>
        <v>2.65</v>
      </c>
      <c r="I763">
        <f>[21]data!A32</f>
        <v>12.91</v>
      </c>
    </row>
    <row r="764" spans="1:9" x14ac:dyDescent="0.55000000000000004">
      <c r="A764">
        <v>2012</v>
      </c>
      <c r="B764">
        <v>33</v>
      </c>
      <c r="C764">
        <f>[15]data!A33</f>
        <v>12.02</v>
      </c>
      <c r="D764">
        <f>[16]data!A33</f>
        <v>4.59</v>
      </c>
      <c r="E764">
        <f>[17]data!A33</f>
        <v>8.81</v>
      </c>
      <c r="F764">
        <f>[18]data!A33</f>
        <v>2.78</v>
      </c>
      <c r="G764">
        <f>[19]data!A33</f>
        <v>65.16</v>
      </c>
      <c r="H764">
        <f>[20]data!A33</f>
        <v>3.9</v>
      </c>
      <c r="I764">
        <f>[21]data!A33</f>
        <v>7.05</v>
      </c>
    </row>
    <row r="765" spans="1:9" x14ac:dyDescent="0.55000000000000004">
      <c r="A765">
        <v>2012</v>
      </c>
      <c r="B765">
        <v>34</v>
      </c>
      <c r="C765">
        <f>[15]data!A34</f>
        <v>9.58</v>
      </c>
      <c r="D765">
        <f>[16]data!A34</f>
        <v>2.04</v>
      </c>
      <c r="E765">
        <f>[17]data!A34</f>
        <v>5.27</v>
      </c>
      <c r="F765">
        <f>[18]data!A34</f>
        <v>0.01</v>
      </c>
      <c r="G765">
        <f>[19]data!A34</f>
        <v>52.07</v>
      </c>
      <c r="H765">
        <f>[20]data!A34</f>
        <v>6.24</v>
      </c>
      <c r="I765">
        <f>[21]data!A34</f>
        <v>13.59</v>
      </c>
    </row>
    <row r="766" spans="1:9" x14ac:dyDescent="0.55000000000000004">
      <c r="A766">
        <v>2012</v>
      </c>
      <c r="B766">
        <v>35</v>
      </c>
      <c r="C766">
        <f>[15]data!A35</f>
        <v>9.39</v>
      </c>
      <c r="D766">
        <f>[16]data!A35</f>
        <v>2.11</v>
      </c>
      <c r="E766">
        <f>[17]data!A35</f>
        <v>5.5</v>
      </c>
      <c r="F766">
        <f>[18]data!A35</f>
        <v>0.01</v>
      </c>
      <c r="G766">
        <f>[19]data!A35</f>
        <v>48.75</v>
      </c>
      <c r="H766">
        <f>[20]data!A35</f>
        <v>7.38</v>
      </c>
      <c r="I766">
        <f>[21]data!A35</f>
        <v>13.36</v>
      </c>
    </row>
    <row r="767" spans="1:9" x14ac:dyDescent="0.55000000000000004">
      <c r="A767">
        <v>2012</v>
      </c>
      <c r="B767">
        <v>36</v>
      </c>
      <c r="C767">
        <f>[15]data!A36</f>
        <v>12.13</v>
      </c>
      <c r="D767">
        <f>[16]data!A36</f>
        <v>3.15</v>
      </c>
      <c r="E767">
        <f>[17]data!A36</f>
        <v>7.96</v>
      </c>
      <c r="F767">
        <f>[18]data!A36</f>
        <v>0.17</v>
      </c>
      <c r="G767">
        <f>[19]data!A36</f>
        <v>61.79</v>
      </c>
      <c r="H767">
        <f>[20]data!A36</f>
        <v>5.17</v>
      </c>
      <c r="I767">
        <f>[21]data!A36</f>
        <v>8.44</v>
      </c>
    </row>
    <row r="768" spans="1:9" x14ac:dyDescent="0.55000000000000004">
      <c r="A768">
        <v>2012</v>
      </c>
      <c r="B768">
        <v>37</v>
      </c>
      <c r="C768">
        <f>[15]data!A37</f>
        <v>16.440000000000001</v>
      </c>
      <c r="D768">
        <f>[16]data!A37</f>
        <v>5.89</v>
      </c>
      <c r="E768">
        <f>[17]data!A37</f>
        <v>11.19</v>
      </c>
      <c r="F768">
        <f>[18]data!A37</f>
        <v>0</v>
      </c>
      <c r="G768">
        <f>[19]data!A37</f>
        <v>61.53</v>
      </c>
      <c r="H768">
        <f>[20]data!A37</f>
        <v>4.8499999999999996</v>
      </c>
      <c r="I768">
        <f>[21]data!A37</f>
        <v>13.43</v>
      </c>
    </row>
    <row r="769" spans="1:9" x14ac:dyDescent="0.55000000000000004">
      <c r="A769">
        <v>2012</v>
      </c>
      <c r="B769">
        <v>38</v>
      </c>
      <c r="C769">
        <f>[15]data!A38</f>
        <v>16.600000000000001</v>
      </c>
      <c r="D769">
        <f>[16]data!A38</f>
        <v>7.09</v>
      </c>
      <c r="E769">
        <f>[17]data!A38</f>
        <v>11.53</v>
      </c>
      <c r="F769">
        <f>[18]data!A38</f>
        <v>0.01</v>
      </c>
      <c r="G769">
        <f>[19]data!A38</f>
        <v>60.53</v>
      </c>
      <c r="H769">
        <f>[20]data!A38</f>
        <v>4.5</v>
      </c>
      <c r="I769">
        <f>[21]data!A38</f>
        <v>8.4700000000000006</v>
      </c>
    </row>
    <row r="770" spans="1:9" x14ac:dyDescent="0.55000000000000004">
      <c r="A770">
        <v>2012</v>
      </c>
      <c r="B770">
        <v>39</v>
      </c>
      <c r="C770">
        <f>[15]data!A39</f>
        <v>10.029999999999999</v>
      </c>
      <c r="D770">
        <f>[16]data!A39</f>
        <v>3.03</v>
      </c>
      <c r="E770">
        <f>[17]data!A39</f>
        <v>6.66</v>
      </c>
      <c r="F770">
        <f>[18]data!A39</f>
        <v>0.01</v>
      </c>
      <c r="G770">
        <f>[19]data!A39</f>
        <v>57.44</v>
      </c>
      <c r="H770">
        <f>[20]data!A39</f>
        <v>5.01</v>
      </c>
      <c r="I770">
        <f>[21]data!A39</f>
        <v>14.93</v>
      </c>
    </row>
    <row r="771" spans="1:9" x14ac:dyDescent="0.55000000000000004">
      <c r="A771">
        <v>2012</v>
      </c>
      <c r="B771">
        <v>40</v>
      </c>
      <c r="C771">
        <f>[15]data!A40</f>
        <v>11.26</v>
      </c>
      <c r="D771">
        <f>[16]data!A40</f>
        <v>4.9400000000000004</v>
      </c>
      <c r="E771">
        <f>[17]data!A40</f>
        <v>8.11</v>
      </c>
      <c r="F771">
        <f>[18]data!A40</f>
        <v>0.14000000000000001</v>
      </c>
      <c r="G771">
        <f>[19]data!A40</f>
        <v>60.45</v>
      </c>
      <c r="H771">
        <f>[20]data!A40</f>
        <v>3.77</v>
      </c>
      <c r="I771">
        <f>[21]data!A40</f>
        <v>13.84</v>
      </c>
    </row>
    <row r="772" spans="1:9" x14ac:dyDescent="0.55000000000000004">
      <c r="A772">
        <v>2012</v>
      </c>
      <c r="B772">
        <v>41</v>
      </c>
      <c r="C772">
        <f>[15]data!A41</f>
        <v>14.57</v>
      </c>
      <c r="D772">
        <f>[16]data!A41</f>
        <v>5.94</v>
      </c>
      <c r="E772">
        <f>[17]data!A41</f>
        <v>9.8699999999999992</v>
      </c>
      <c r="F772">
        <f>[18]data!A41</f>
        <v>0</v>
      </c>
      <c r="G772">
        <f>[19]data!A41</f>
        <v>49.31</v>
      </c>
      <c r="H772">
        <f>[20]data!A41</f>
        <v>2.58</v>
      </c>
      <c r="I772">
        <f>[21]data!A41</f>
        <v>14.64</v>
      </c>
    </row>
    <row r="773" spans="1:9" x14ac:dyDescent="0.55000000000000004">
      <c r="A773">
        <v>2012</v>
      </c>
      <c r="B773">
        <v>42</v>
      </c>
      <c r="C773">
        <f>[15]data!A42</f>
        <v>13.03</v>
      </c>
      <c r="D773">
        <f>[16]data!A42</f>
        <v>5.12</v>
      </c>
      <c r="E773">
        <f>[17]data!A42</f>
        <v>8.67</v>
      </c>
      <c r="F773">
        <f>[18]data!A42</f>
        <v>0</v>
      </c>
      <c r="G773">
        <f>[19]data!A42</f>
        <v>53.58</v>
      </c>
      <c r="H773">
        <f>[20]data!A42</f>
        <v>3.94</v>
      </c>
      <c r="I773">
        <f>[21]data!A42</f>
        <v>14.51</v>
      </c>
    </row>
    <row r="774" spans="1:9" x14ac:dyDescent="0.55000000000000004">
      <c r="A774">
        <v>2012</v>
      </c>
      <c r="B774">
        <v>43</v>
      </c>
      <c r="C774">
        <f>[15]data!A43</f>
        <v>10.23</v>
      </c>
      <c r="D774">
        <f>[16]data!A43</f>
        <v>3.22</v>
      </c>
      <c r="E774">
        <f>[17]data!A43</f>
        <v>6.78</v>
      </c>
      <c r="F774">
        <f>[18]data!A43</f>
        <v>0</v>
      </c>
      <c r="G774">
        <f>[19]data!A43</f>
        <v>47.21</v>
      </c>
      <c r="H774">
        <f>[20]data!A43</f>
        <v>3.47</v>
      </c>
      <c r="I774">
        <f>[21]data!A43</f>
        <v>15.02</v>
      </c>
    </row>
    <row r="775" spans="1:9" x14ac:dyDescent="0.55000000000000004">
      <c r="A775">
        <v>2012</v>
      </c>
      <c r="B775">
        <v>44</v>
      </c>
      <c r="C775">
        <f>[15]data!A44</f>
        <v>10.08</v>
      </c>
      <c r="D775">
        <f>[16]data!A44</f>
        <v>1.95</v>
      </c>
      <c r="E775">
        <f>[17]data!A44</f>
        <v>6.11</v>
      </c>
      <c r="F775">
        <f>[18]data!A44</f>
        <v>0</v>
      </c>
      <c r="G775">
        <f>[19]data!A44</f>
        <v>44.33</v>
      </c>
      <c r="H775">
        <f>[20]data!A44</f>
        <v>4.01</v>
      </c>
      <c r="I775">
        <f>[21]data!A44</f>
        <v>15.34</v>
      </c>
    </row>
    <row r="776" spans="1:9" x14ac:dyDescent="0.55000000000000004">
      <c r="A776">
        <v>2012</v>
      </c>
      <c r="B776">
        <v>45</v>
      </c>
      <c r="C776">
        <f>[15]data!A45</f>
        <v>13.78</v>
      </c>
      <c r="D776">
        <f>[16]data!A45</f>
        <v>5.15</v>
      </c>
      <c r="E776">
        <f>[17]data!A45</f>
        <v>9.23</v>
      </c>
      <c r="F776">
        <f>[18]data!A45</f>
        <v>0.25</v>
      </c>
      <c r="G776">
        <f>[19]data!A45</f>
        <v>56.65</v>
      </c>
      <c r="H776">
        <f>[20]data!A45</f>
        <v>3.56</v>
      </c>
      <c r="I776">
        <f>[21]data!A45</f>
        <v>11.13</v>
      </c>
    </row>
    <row r="777" spans="1:9" x14ac:dyDescent="0.55000000000000004">
      <c r="A777">
        <v>2012</v>
      </c>
      <c r="B777">
        <v>46</v>
      </c>
      <c r="C777">
        <f>[15]data!A46</f>
        <v>11.25</v>
      </c>
      <c r="D777">
        <f>[16]data!A46</f>
        <v>5.64</v>
      </c>
      <c r="E777">
        <f>[17]data!A46</f>
        <v>8.61</v>
      </c>
      <c r="F777">
        <f>[18]data!A46</f>
        <v>1.55</v>
      </c>
      <c r="G777">
        <f>[19]data!A46</f>
        <v>69.680000000000007</v>
      </c>
      <c r="H777">
        <f>[20]data!A46</f>
        <v>2.98</v>
      </c>
      <c r="I777">
        <f>[21]data!A46</f>
        <v>14.22</v>
      </c>
    </row>
    <row r="778" spans="1:9" x14ac:dyDescent="0.55000000000000004">
      <c r="A778">
        <v>2012</v>
      </c>
      <c r="B778">
        <v>47</v>
      </c>
      <c r="C778">
        <f>[15]data!A47</f>
        <v>12.96</v>
      </c>
      <c r="D778">
        <f>[16]data!A47</f>
        <v>6.46</v>
      </c>
      <c r="E778">
        <f>[17]data!A47</f>
        <v>9.32</v>
      </c>
      <c r="F778">
        <f>[18]data!A47</f>
        <v>0</v>
      </c>
      <c r="G778">
        <f>[19]data!A47</f>
        <v>61.32</v>
      </c>
      <c r="H778">
        <f>[20]data!A47</f>
        <v>2.4900000000000002</v>
      </c>
      <c r="I778">
        <f>[21]data!A47</f>
        <v>12.36</v>
      </c>
    </row>
    <row r="779" spans="1:9" x14ac:dyDescent="0.55000000000000004">
      <c r="A779">
        <v>2012</v>
      </c>
      <c r="B779">
        <v>48</v>
      </c>
      <c r="C779">
        <f>[15]data!A48</f>
        <v>12.94</v>
      </c>
      <c r="D779">
        <f>[16]data!A48</f>
        <v>6.65</v>
      </c>
      <c r="E779">
        <f>[17]data!A48</f>
        <v>9.58</v>
      </c>
      <c r="F779">
        <f>[18]data!A48</f>
        <v>0</v>
      </c>
      <c r="G779">
        <f>[19]data!A48</f>
        <v>77.14</v>
      </c>
      <c r="H779">
        <f>[20]data!A48</f>
        <v>4</v>
      </c>
      <c r="I779">
        <f>[21]data!A48</f>
        <v>11.37</v>
      </c>
    </row>
    <row r="780" spans="1:9" x14ac:dyDescent="0.55000000000000004">
      <c r="A780">
        <v>2012</v>
      </c>
      <c r="B780">
        <v>49</v>
      </c>
      <c r="C780">
        <f>[15]data!A49</f>
        <v>14.96</v>
      </c>
      <c r="D780">
        <f>[16]data!A49</f>
        <v>7.51</v>
      </c>
      <c r="E780">
        <f>[17]data!A49</f>
        <v>10.75</v>
      </c>
      <c r="F780">
        <f>[18]data!A49</f>
        <v>0</v>
      </c>
      <c r="G780">
        <f>[19]data!A49</f>
        <v>76.39</v>
      </c>
      <c r="H780">
        <f>[20]data!A49</f>
        <v>2.79</v>
      </c>
      <c r="I780">
        <f>[21]data!A49</f>
        <v>16.100000000000001</v>
      </c>
    </row>
    <row r="781" spans="1:9" x14ac:dyDescent="0.55000000000000004">
      <c r="A781">
        <v>2012</v>
      </c>
      <c r="B781">
        <v>50</v>
      </c>
      <c r="C781">
        <f>[15]data!A50</f>
        <v>16.5</v>
      </c>
      <c r="D781">
        <f>[16]data!A50</f>
        <v>7.52</v>
      </c>
      <c r="E781">
        <f>[17]data!A50</f>
        <v>11.62</v>
      </c>
      <c r="F781">
        <f>[18]data!A50</f>
        <v>0</v>
      </c>
      <c r="G781">
        <f>[19]data!A50</f>
        <v>63.73</v>
      </c>
      <c r="H781">
        <f>[20]data!A50</f>
        <v>1.53</v>
      </c>
      <c r="I781">
        <f>[21]data!A50</f>
        <v>16.38</v>
      </c>
    </row>
    <row r="782" spans="1:9" x14ac:dyDescent="0.55000000000000004">
      <c r="A782">
        <v>2012</v>
      </c>
      <c r="B782">
        <v>51</v>
      </c>
      <c r="C782">
        <f>[15]data!A51</f>
        <v>13.33</v>
      </c>
      <c r="D782">
        <f>[16]data!A51</f>
        <v>7.37</v>
      </c>
      <c r="E782">
        <f>[17]data!A51</f>
        <v>10.23</v>
      </c>
      <c r="F782">
        <f>[18]data!A51</f>
        <v>0.04</v>
      </c>
      <c r="G782">
        <f>[19]data!A51</f>
        <v>75.040000000000006</v>
      </c>
      <c r="H782">
        <f>[20]data!A51</f>
        <v>3.22</v>
      </c>
      <c r="I782">
        <f>[21]data!A51</f>
        <v>11.24</v>
      </c>
    </row>
    <row r="783" spans="1:9" x14ac:dyDescent="0.55000000000000004">
      <c r="A783">
        <v>2012</v>
      </c>
      <c r="B783">
        <v>52</v>
      </c>
      <c r="C783">
        <f>[15]data!A52</f>
        <v>12.7</v>
      </c>
      <c r="D783">
        <f>[16]data!A52</f>
        <v>6.04</v>
      </c>
      <c r="E783">
        <f>[17]data!A52</f>
        <v>9.52</v>
      </c>
      <c r="F783">
        <f>[18]data!A52</f>
        <v>0.02</v>
      </c>
      <c r="G783">
        <f>[19]data!A52</f>
        <v>78.180000000000007</v>
      </c>
      <c r="H783">
        <f>[20]data!A52</f>
        <v>2.84</v>
      </c>
      <c r="I783">
        <f>[21]data!A52</f>
        <v>14.48</v>
      </c>
    </row>
    <row r="784" spans="1:9" x14ac:dyDescent="0.55000000000000004">
      <c r="A784">
        <v>2012</v>
      </c>
      <c r="B784">
        <v>53</v>
      </c>
      <c r="C784">
        <f>[15]data!A53</f>
        <v>13.66</v>
      </c>
      <c r="D784">
        <f>[16]data!A53</f>
        <v>7.92</v>
      </c>
      <c r="E784">
        <f>[17]data!A53</f>
        <v>10.220000000000001</v>
      </c>
      <c r="F784">
        <f>[18]data!A53</f>
        <v>0.01</v>
      </c>
      <c r="G784">
        <f>[19]data!A53</f>
        <v>63.74</v>
      </c>
      <c r="H784">
        <f>[20]data!A53</f>
        <v>1.91</v>
      </c>
      <c r="I784">
        <f>[21]data!A53</f>
        <v>16.91</v>
      </c>
    </row>
    <row r="785" spans="1:9" x14ac:dyDescent="0.55000000000000004">
      <c r="A785">
        <v>2012</v>
      </c>
      <c r="B785">
        <v>54</v>
      </c>
      <c r="C785">
        <f>[15]data!A54</f>
        <v>15.14</v>
      </c>
      <c r="D785">
        <f>[16]data!A54</f>
        <v>7.7</v>
      </c>
      <c r="E785">
        <f>[17]data!A54</f>
        <v>11.23</v>
      </c>
      <c r="F785">
        <f>[18]data!A54</f>
        <v>0</v>
      </c>
      <c r="G785">
        <f>[19]data!A54</f>
        <v>51.65</v>
      </c>
      <c r="H785">
        <f>[20]data!A54</f>
        <v>1.58</v>
      </c>
      <c r="I785">
        <f>[21]data!A54</f>
        <v>17.37</v>
      </c>
    </row>
    <row r="786" spans="1:9" x14ac:dyDescent="0.55000000000000004">
      <c r="A786">
        <v>2012</v>
      </c>
      <c r="B786">
        <v>55</v>
      </c>
      <c r="C786">
        <f>[15]data!A55</f>
        <v>15.63</v>
      </c>
      <c r="D786">
        <f>[16]data!A55</f>
        <v>9.39</v>
      </c>
      <c r="E786">
        <f>[17]data!A55</f>
        <v>11.96</v>
      </c>
      <c r="F786">
        <f>[18]data!A55</f>
        <v>0</v>
      </c>
      <c r="G786">
        <f>[19]data!A55</f>
        <v>50.46</v>
      </c>
      <c r="H786">
        <f>[20]data!A55</f>
        <v>1.98</v>
      </c>
      <c r="I786">
        <f>[21]data!A55</f>
        <v>17.850000000000001</v>
      </c>
    </row>
    <row r="787" spans="1:9" x14ac:dyDescent="0.55000000000000004">
      <c r="A787">
        <v>2012</v>
      </c>
      <c r="B787">
        <v>56</v>
      </c>
      <c r="C787">
        <f>[15]data!A56</f>
        <v>17.36</v>
      </c>
      <c r="D787">
        <f>[16]data!A56</f>
        <v>8.35</v>
      </c>
      <c r="E787">
        <f>[17]data!A56</f>
        <v>12.57</v>
      </c>
      <c r="F787">
        <f>[18]data!A56</f>
        <v>0</v>
      </c>
      <c r="G787">
        <f>[19]data!A56</f>
        <v>56.72</v>
      </c>
      <c r="H787">
        <f>[20]data!A56</f>
        <v>2.66</v>
      </c>
      <c r="I787">
        <f>[21]data!A56</f>
        <v>17.53</v>
      </c>
    </row>
    <row r="788" spans="1:9" x14ac:dyDescent="0.55000000000000004">
      <c r="A788">
        <v>2012</v>
      </c>
      <c r="B788">
        <v>57</v>
      </c>
      <c r="C788">
        <f>[15]data!A57</f>
        <v>21.08</v>
      </c>
      <c r="D788">
        <f>[16]data!A57</f>
        <v>11.55</v>
      </c>
      <c r="E788">
        <f>[17]data!A57</f>
        <v>15.84</v>
      </c>
      <c r="F788">
        <f>[18]data!A57</f>
        <v>0</v>
      </c>
      <c r="G788">
        <f>[19]data!A57</f>
        <v>48.49</v>
      </c>
      <c r="H788">
        <f>[20]data!A57</f>
        <v>3.15</v>
      </c>
      <c r="I788">
        <f>[21]data!A57</f>
        <v>16.329999999999998</v>
      </c>
    </row>
    <row r="789" spans="1:9" x14ac:dyDescent="0.55000000000000004">
      <c r="A789">
        <v>2012</v>
      </c>
      <c r="B789">
        <v>58</v>
      </c>
      <c r="C789">
        <f>[15]data!A58</f>
        <v>18.55</v>
      </c>
      <c r="D789">
        <f>[16]data!A58</f>
        <v>12.01</v>
      </c>
      <c r="E789">
        <f>[17]data!A58</f>
        <v>14.79</v>
      </c>
      <c r="F789">
        <f>[18]data!A58</f>
        <v>0</v>
      </c>
      <c r="G789">
        <f>[19]data!A58</f>
        <v>68.31</v>
      </c>
      <c r="H789">
        <f>[20]data!A58</f>
        <v>3.16</v>
      </c>
      <c r="I789">
        <f>[21]data!A58</f>
        <v>16.260000000000002</v>
      </c>
    </row>
    <row r="790" spans="1:9" x14ac:dyDescent="0.55000000000000004">
      <c r="A790">
        <v>2012</v>
      </c>
      <c r="B790">
        <v>59</v>
      </c>
      <c r="C790">
        <f>[15]data!A59</f>
        <v>15.86</v>
      </c>
      <c r="D790">
        <f>[16]data!A59</f>
        <v>10.33</v>
      </c>
      <c r="E790">
        <f>[17]data!A59</f>
        <v>12.83</v>
      </c>
      <c r="F790">
        <f>[18]data!A59</f>
        <v>0</v>
      </c>
      <c r="G790">
        <f>[19]data!A59</f>
        <v>80.28</v>
      </c>
      <c r="H790">
        <f>[20]data!A59</f>
        <v>3.99</v>
      </c>
      <c r="I790">
        <f>[21]data!A59</f>
        <v>16.53</v>
      </c>
    </row>
    <row r="791" spans="1:9" x14ac:dyDescent="0.55000000000000004">
      <c r="A791">
        <v>2012</v>
      </c>
      <c r="B791">
        <v>60</v>
      </c>
      <c r="C791">
        <f>[15]data!A60</f>
        <v>15.82</v>
      </c>
      <c r="D791">
        <f>[16]data!A60</f>
        <v>9.2799999999999994</v>
      </c>
      <c r="E791">
        <f>[17]data!A60</f>
        <v>12.12</v>
      </c>
      <c r="F791">
        <f>[18]data!A60</f>
        <v>0</v>
      </c>
      <c r="G791">
        <f>[19]data!A60</f>
        <v>76.180000000000007</v>
      </c>
      <c r="H791">
        <f>[20]data!A60</f>
        <v>2.36</v>
      </c>
      <c r="I791">
        <f>[21]data!A60</f>
        <v>17.7</v>
      </c>
    </row>
    <row r="792" spans="1:9" x14ac:dyDescent="0.55000000000000004">
      <c r="A792">
        <v>2012</v>
      </c>
      <c r="B792">
        <v>61</v>
      </c>
      <c r="C792">
        <f>[15]data!A61</f>
        <v>16.21</v>
      </c>
      <c r="D792">
        <f>[16]data!A61</f>
        <v>10.66</v>
      </c>
      <c r="E792">
        <f>[17]data!A61</f>
        <v>12.68</v>
      </c>
      <c r="F792">
        <f>[18]data!A61</f>
        <v>0.09</v>
      </c>
      <c r="G792">
        <f>[19]data!A61</f>
        <v>74.02</v>
      </c>
      <c r="H792">
        <f>[20]data!A61</f>
        <v>1.59</v>
      </c>
      <c r="I792">
        <f>[21]data!A61</f>
        <v>17.34</v>
      </c>
    </row>
    <row r="793" spans="1:9" x14ac:dyDescent="0.55000000000000004">
      <c r="A793">
        <v>2012</v>
      </c>
      <c r="B793">
        <v>62</v>
      </c>
      <c r="C793">
        <f>[15]data!A62</f>
        <v>14.9</v>
      </c>
      <c r="D793">
        <f>[16]data!A62</f>
        <v>11.04</v>
      </c>
      <c r="E793">
        <f>[17]data!A62</f>
        <v>12.57</v>
      </c>
      <c r="F793">
        <f>[18]data!A62</f>
        <v>2.89</v>
      </c>
      <c r="G793">
        <f>[19]data!A62</f>
        <v>75.14</v>
      </c>
      <c r="H793">
        <f>[20]data!A62</f>
        <v>2.87</v>
      </c>
      <c r="I793">
        <f>[21]data!A62</f>
        <v>11.91</v>
      </c>
    </row>
    <row r="794" spans="1:9" x14ac:dyDescent="0.55000000000000004">
      <c r="A794">
        <v>2012</v>
      </c>
      <c r="B794">
        <v>63</v>
      </c>
      <c r="C794">
        <f>[15]data!A63</f>
        <v>17.55</v>
      </c>
      <c r="D794">
        <f>[16]data!A63</f>
        <v>9.01</v>
      </c>
      <c r="E794">
        <f>[17]data!A63</f>
        <v>13.24</v>
      </c>
      <c r="F794">
        <f>[18]data!A63</f>
        <v>0</v>
      </c>
      <c r="G794">
        <f>[19]data!A63</f>
        <v>70.92</v>
      </c>
      <c r="H794">
        <f>[20]data!A63</f>
        <v>2.68</v>
      </c>
      <c r="I794">
        <f>[21]data!A63</f>
        <v>17.690000000000001</v>
      </c>
    </row>
    <row r="795" spans="1:9" x14ac:dyDescent="0.55000000000000004">
      <c r="A795">
        <v>2012</v>
      </c>
      <c r="B795">
        <v>64</v>
      </c>
      <c r="C795">
        <f>[15]data!A64</f>
        <v>19.649999999999999</v>
      </c>
      <c r="D795">
        <f>[16]data!A64</f>
        <v>10.7</v>
      </c>
      <c r="E795">
        <f>[17]data!A64</f>
        <v>14.98</v>
      </c>
      <c r="F795">
        <f>[18]data!A64</f>
        <v>0</v>
      </c>
      <c r="G795">
        <f>[19]data!A64</f>
        <v>65.72</v>
      </c>
      <c r="H795">
        <f>[20]data!A64</f>
        <v>3.06</v>
      </c>
      <c r="I795">
        <f>[21]data!A64</f>
        <v>17.399999999999999</v>
      </c>
    </row>
    <row r="796" spans="1:9" x14ac:dyDescent="0.55000000000000004">
      <c r="A796">
        <v>2012</v>
      </c>
      <c r="B796">
        <v>65</v>
      </c>
      <c r="C796">
        <f>[15]data!A65</f>
        <v>16.510000000000002</v>
      </c>
      <c r="D796">
        <f>[16]data!A65</f>
        <v>10.49</v>
      </c>
      <c r="E796">
        <f>[17]data!A65</f>
        <v>13.24</v>
      </c>
      <c r="F796">
        <f>[18]data!A65</f>
        <v>0</v>
      </c>
      <c r="G796">
        <f>[19]data!A65</f>
        <v>67.17</v>
      </c>
      <c r="H796">
        <f>[20]data!A65</f>
        <v>3.53</v>
      </c>
      <c r="I796">
        <f>[21]data!A65</f>
        <v>16.54</v>
      </c>
    </row>
    <row r="797" spans="1:9" x14ac:dyDescent="0.55000000000000004">
      <c r="A797">
        <v>2012</v>
      </c>
      <c r="B797">
        <v>66</v>
      </c>
      <c r="C797">
        <f>[15]data!A66</f>
        <v>17.03</v>
      </c>
      <c r="D797">
        <f>[16]data!A66</f>
        <v>9.83</v>
      </c>
      <c r="E797">
        <f>[17]data!A66</f>
        <v>12.84</v>
      </c>
      <c r="F797">
        <f>[18]data!A66</f>
        <v>0.01</v>
      </c>
      <c r="G797">
        <f>[19]data!A66</f>
        <v>59.14</v>
      </c>
      <c r="H797">
        <f>[20]data!A66</f>
        <v>2.5499999999999998</v>
      </c>
      <c r="I797">
        <f>[21]data!A66</f>
        <v>19.88</v>
      </c>
    </row>
    <row r="798" spans="1:9" x14ac:dyDescent="0.55000000000000004">
      <c r="A798">
        <v>2012</v>
      </c>
      <c r="B798">
        <v>67</v>
      </c>
      <c r="C798">
        <f>[15]data!A67</f>
        <v>14.81</v>
      </c>
      <c r="D798">
        <f>[16]data!A67</f>
        <v>7.97</v>
      </c>
      <c r="E798">
        <f>[17]data!A67</f>
        <v>11.1</v>
      </c>
      <c r="F798">
        <f>[18]data!A67</f>
        <v>0.01</v>
      </c>
      <c r="G798">
        <f>[19]data!A67</f>
        <v>56.59</v>
      </c>
      <c r="H798">
        <f>[20]data!A67</f>
        <v>3.44</v>
      </c>
      <c r="I798">
        <f>[21]data!A67</f>
        <v>19.170000000000002</v>
      </c>
    </row>
    <row r="799" spans="1:9" x14ac:dyDescent="0.55000000000000004">
      <c r="A799">
        <v>2012</v>
      </c>
      <c r="B799">
        <v>68</v>
      </c>
      <c r="C799">
        <f>[15]data!A68</f>
        <v>19.07</v>
      </c>
      <c r="D799">
        <f>[16]data!A68</f>
        <v>8.4600000000000009</v>
      </c>
      <c r="E799">
        <f>[17]data!A68</f>
        <v>13.17</v>
      </c>
      <c r="F799">
        <f>[18]data!A68</f>
        <v>0</v>
      </c>
      <c r="G799">
        <f>[19]data!A68</f>
        <v>59.21</v>
      </c>
      <c r="H799">
        <f>[20]data!A68</f>
        <v>3.03</v>
      </c>
      <c r="I799">
        <f>[21]data!A68</f>
        <v>17.010000000000002</v>
      </c>
    </row>
    <row r="800" spans="1:9" x14ac:dyDescent="0.55000000000000004">
      <c r="A800">
        <v>2012</v>
      </c>
      <c r="B800">
        <v>69</v>
      </c>
      <c r="C800">
        <f>[15]data!A69</f>
        <v>14.75</v>
      </c>
      <c r="D800">
        <f>[16]data!A69</f>
        <v>9.8000000000000007</v>
      </c>
      <c r="E800">
        <f>[17]data!A69</f>
        <v>11.89</v>
      </c>
      <c r="F800">
        <f>[18]data!A69</f>
        <v>0.1</v>
      </c>
      <c r="G800">
        <f>[19]data!A69</f>
        <v>67.86</v>
      </c>
      <c r="H800">
        <f>[20]data!A69</f>
        <v>3.19</v>
      </c>
      <c r="I800">
        <f>[21]data!A69</f>
        <v>17.920000000000002</v>
      </c>
    </row>
    <row r="801" spans="1:9" x14ac:dyDescent="0.55000000000000004">
      <c r="A801">
        <v>2012</v>
      </c>
      <c r="B801">
        <v>70</v>
      </c>
      <c r="C801">
        <f>[15]data!A70</f>
        <v>14.78</v>
      </c>
      <c r="D801">
        <f>[16]data!A70</f>
        <v>8.14</v>
      </c>
      <c r="E801">
        <f>[17]data!A70</f>
        <v>11.28</v>
      </c>
      <c r="F801">
        <f>[18]data!A70</f>
        <v>0.05</v>
      </c>
      <c r="G801">
        <f>[19]data!A70</f>
        <v>67.400000000000006</v>
      </c>
      <c r="H801">
        <f>[20]data!A70</f>
        <v>3.65</v>
      </c>
      <c r="I801">
        <f>[21]data!A70</f>
        <v>19.489999999999998</v>
      </c>
    </row>
    <row r="802" spans="1:9" x14ac:dyDescent="0.55000000000000004">
      <c r="A802">
        <v>2012</v>
      </c>
      <c r="B802">
        <v>71</v>
      </c>
      <c r="C802">
        <f>[15]data!A71</f>
        <v>16.100000000000001</v>
      </c>
      <c r="D802">
        <f>[16]data!A71</f>
        <v>9.0399999999999991</v>
      </c>
      <c r="E802">
        <f>[17]data!A71</f>
        <v>12.26</v>
      </c>
      <c r="F802">
        <f>[18]data!A71</f>
        <v>0</v>
      </c>
      <c r="G802">
        <f>[19]data!A71</f>
        <v>63.07</v>
      </c>
      <c r="H802">
        <f>[20]data!A71</f>
        <v>1.97</v>
      </c>
      <c r="I802">
        <f>[21]data!A71</f>
        <v>20.47</v>
      </c>
    </row>
    <row r="803" spans="1:9" x14ac:dyDescent="0.55000000000000004">
      <c r="A803">
        <v>2012</v>
      </c>
      <c r="B803">
        <v>72</v>
      </c>
      <c r="C803">
        <f>[15]data!A72</f>
        <v>17.260000000000002</v>
      </c>
      <c r="D803">
        <f>[16]data!A72</f>
        <v>10.47</v>
      </c>
      <c r="E803">
        <f>[17]data!A72</f>
        <v>13.42</v>
      </c>
      <c r="F803">
        <f>[18]data!A72</f>
        <v>0</v>
      </c>
      <c r="G803">
        <f>[19]data!A72</f>
        <v>54.45</v>
      </c>
      <c r="H803">
        <f>[20]data!A72</f>
        <v>1.35</v>
      </c>
      <c r="I803">
        <f>[21]data!A72</f>
        <v>20.99</v>
      </c>
    </row>
    <row r="804" spans="1:9" x14ac:dyDescent="0.55000000000000004">
      <c r="A804">
        <v>2012</v>
      </c>
      <c r="B804">
        <v>73</v>
      </c>
      <c r="C804">
        <f>[15]data!A73</f>
        <v>18.309999999999999</v>
      </c>
      <c r="D804">
        <f>[16]data!A73</f>
        <v>10.55</v>
      </c>
      <c r="E804">
        <f>[17]data!A73</f>
        <v>14.24</v>
      </c>
      <c r="F804">
        <f>[18]data!A73</f>
        <v>0</v>
      </c>
      <c r="G804">
        <f>[19]data!A73</f>
        <v>55.06</v>
      </c>
      <c r="H804">
        <f>[20]data!A73</f>
        <v>2.0699999999999998</v>
      </c>
      <c r="I804">
        <f>[21]data!A73</f>
        <v>21.34</v>
      </c>
    </row>
    <row r="805" spans="1:9" x14ac:dyDescent="0.55000000000000004">
      <c r="A805">
        <v>2012</v>
      </c>
      <c r="B805">
        <v>74</v>
      </c>
      <c r="C805">
        <f>[15]data!A74</f>
        <v>19.329999999999998</v>
      </c>
      <c r="D805">
        <f>[16]data!A74</f>
        <v>12.26</v>
      </c>
      <c r="E805">
        <f>[17]data!A74</f>
        <v>15.3</v>
      </c>
      <c r="F805">
        <f>[18]data!A74</f>
        <v>0</v>
      </c>
      <c r="G805">
        <f>[19]data!A74</f>
        <v>53.2</v>
      </c>
      <c r="H805">
        <f>[20]data!A74</f>
        <v>2.4</v>
      </c>
      <c r="I805">
        <f>[21]data!A74</f>
        <v>21.83</v>
      </c>
    </row>
    <row r="806" spans="1:9" x14ac:dyDescent="0.55000000000000004">
      <c r="A806">
        <v>2012</v>
      </c>
      <c r="B806">
        <v>75</v>
      </c>
      <c r="C806">
        <f>[15]data!A75</f>
        <v>19.12</v>
      </c>
      <c r="D806">
        <f>[16]data!A75</f>
        <v>11.36</v>
      </c>
      <c r="E806">
        <f>[17]data!A75</f>
        <v>14.71</v>
      </c>
      <c r="F806">
        <f>[18]data!A75</f>
        <v>0</v>
      </c>
      <c r="G806">
        <f>[19]data!A75</f>
        <v>58.09</v>
      </c>
      <c r="H806">
        <f>[20]data!A75</f>
        <v>3.38</v>
      </c>
      <c r="I806">
        <f>[21]data!A75</f>
        <v>21.23</v>
      </c>
    </row>
    <row r="807" spans="1:9" x14ac:dyDescent="0.55000000000000004">
      <c r="A807">
        <v>2012</v>
      </c>
      <c r="B807">
        <v>76</v>
      </c>
      <c r="C807">
        <f>[15]data!A76</f>
        <v>17.600000000000001</v>
      </c>
      <c r="D807">
        <f>[16]data!A76</f>
        <v>10.51</v>
      </c>
      <c r="E807">
        <f>[17]data!A76</f>
        <v>13.85</v>
      </c>
      <c r="F807">
        <f>[18]data!A76</f>
        <v>0</v>
      </c>
      <c r="G807">
        <f>[19]data!A76</f>
        <v>62.71</v>
      </c>
      <c r="H807">
        <f>[20]data!A76</f>
        <v>3.09</v>
      </c>
      <c r="I807">
        <f>[21]data!A76</f>
        <v>20.85</v>
      </c>
    </row>
    <row r="808" spans="1:9" x14ac:dyDescent="0.55000000000000004">
      <c r="A808">
        <v>2012</v>
      </c>
      <c r="B808">
        <v>77</v>
      </c>
      <c r="C808">
        <f>[15]data!A77</f>
        <v>19.25</v>
      </c>
      <c r="D808">
        <f>[16]data!A77</f>
        <v>10.88</v>
      </c>
      <c r="E808">
        <f>[17]data!A77</f>
        <v>14.87</v>
      </c>
      <c r="F808">
        <f>[18]data!A77</f>
        <v>0</v>
      </c>
      <c r="G808">
        <f>[19]data!A77</f>
        <v>66.959999999999994</v>
      </c>
      <c r="H808">
        <f>[20]data!A77</f>
        <v>3</v>
      </c>
      <c r="I808">
        <f>[21]data!A77</f>
        <v>20.56</v>
      </c>
    </row>
    <row r="809" spans="1:9" x14ac:dyDescent="0.55000000000000004">
      <c r="A809">
        <v>2012</v>
      </c>
      <c r="B809">
        <v>78</v>
      </c>
      <c r="C809">
        <f>[15]data!A78</f>
        <v>18.809999999999999</v>
      </c>
      <c r="D809">
        <f>[16]data!A78</f>
        <v>11.58</v>
      </c>
      <c r="E809">
        <f>[17]data!A78</f>
        <v>15.02</v>
      </c>
      <c r="F809">
        <f>[18]data!A78</f>
        <v>0</v>
      </c>
      <c r="G809">
        <f>[19]data!A78</f>
        <v>64.73</v>
      </c>
      <c r="H809">
        <f>[20]data!A78</f>
        <v>2.56</v>
      </c>
      <c r="I809">
        <f>[21]data!A78</f>
        <v>21.74</v>
      </c>
    </row>
    <row r="810" spans="1:9" x14ac:dyDescent="0.55000000000000004">
      <c r="A810">
        <v>2012</v>
      </c>
      <c r="B810">
        <v>79</v>
      </c>
      <c r="C810">
        <f>[15]data!A79</f>
        <v>17.14</v>
      </c>
      <c r="D810">
        <f>[16]data!A79</f>
        <v>10.58</v>
      </c>
      <c r="E810">
        <f>[17]data!A79</f>
        <v>13.47</v>
      </c>
      <c r="F810">
        <f>[18]data!A79</f>
        <v>0.63</v>
      </c>
      <c r="G810">
        <f>[19]data!A79</f>
        <v>62.86</v>
      </c>
      <c r="H810">
        <f>[20]data!A79</f>
        <v>6.07</v>
      </c>
      <c r="I810">
        <f>[21]data!A79</f>
        <v>18.899999999999999</v>
      </c>
    </row>
    <row r="811" spans="1:9" x14ac:dyDescent="0.55000000000000004">
      <c r="A811">
        <v>2012</v>
      </c>
      <c r="B811">
        <v>80</v>
      </c>
      <c r="C811">
        <f>[15]data!A80</f>
        <v>12.15</v>
      </c>
      <c r="D811">
        <f>[16]data!A80</f>
        <v>7.41</v>
      </c>
      <c r="E811">
        <f>[17]data!A80</f>
        <v>10.09</v>
      </c>
      <c r="F811">
        <f>[18]data!A80</f>
        <v>12.39</v>
      </c>
      <c r="G811">
        <f>[19]data!A80</f>
        <v>78.05</v>
      </c>
      <c r="H811">
        <f>[20]data!A80</f>
        <v>6.08</v>
      </c>
      <c r="I811">
        <f>[21]data!A80</f>
        <v>5.74</v>
      </c>
    </row>
    <row r="812" spans="1:9" x14ac:dyDescent="0.55000000000000004">
      <c r="A812">
        <v>2012</v>
      </c>
      <c r="B812">
        <v>81</v>
      </c>
      <c r="C812">
        <f>[15]data!A81</f>
        <v>15.06</v>
      </c>
      <c r="D812">
        <f>[16]data!A81</f>
        <v>7.31</v>
      </c>
      <c r="E812">
        <f>[17]data!A81</f>
        <v>11.23</v>
      </c>
      <c r="F812">
        <f>[18]data!A81</f>
        <v>0.73</v>
      </c>
      <c r="G812">
        <f>[19]data!A81</f>
        <v>67.53</v>
      </c>
      <c r="H812">
        <f>[20]data!A81</f>
        <v>2.2400000000000002</v>
      </c>
      <c r="I812">
        <f>[21]data!A81</f>
        <v>17.079999999999998</v>
      </c>
    </row>
    <row r="813" spans="1:9" x14ac:dyDescent="0.55000000000000004">
      <c r="A813">
        <v>2012</v>
      </c>
      <c r="B813">
        <v>82</v>
      </c>
      <c r="C813">
        <f>[15]data!A82</f>
        <v>16.149999999999999</v>
      </c>
      <c r="D813">
        <f>[16]data!A82</f>
        <v>9.6199999999999992</v>
      </c>
      <c r="E813">
        <f>[17]data!A82</f>
        <v>12.27</v>
      </c>
      <c r="F813">
        <f>[18]data!A82</f>
        <v>0</v>
      </c>
      <c r="G813">
        <f>[19]data!A82</f>
        <v>69.87</v>
      </c>
      <c r="H813">
        <f>[20]data!A82</f>
        <v>2.63</v>
      </c>
      <c r="I813">
        <f>[21]data!A82</f>
        <v>22.77</v>
      </c>
    </row>
    <row r="814" spans="1:9" x14ac:dyDescent="0.55000000000000004">
      <c r="A814">
        <v>2012</v>
      </c>
      <c r="B814">
        <v>83</v>
      </c>
      <c r="C814">
        <f>[15]data!A83</f>
        <v>16.920000000000002</v>
      </c>
      <c r="D814">
        <f>[16]data!A83</f>
        <v>9.25</v>
      </c>
      <c r="E814">
        <f>[17]data!A83</f>
        <v>13.03</v>
      </c>
      <c r="F814">
        <f>[18]data!A83</f>
        <v>0</v>
      </c>
      <c r="G814">
        <f>[19]data!A83</f>
        <v>70.2</v>
      </c>
      <c r="H814">
        <f>[20]data!A83</f>
        <v>5.49</v>
      </c>
      <c r="I814">
        <f>[21]data!A83</f>
        <v>22</v>
      </c>
    </row>
    <row r="815" spans="1:9" x14ac:dyDescent="0.55000000000000004">
      <c r="A815">
        <v>2012</v>
      </c>
      <c r="B815">
        <v>84</v>
      </c>
      <c r="C815">
        <f>[15]data!A84</f>
        <v>16.43</v>
      </c>
      <c r="D815">
        <f>[16]data!A84</f>
        <v>11.34</v>
      </c>
      <c r="E815">
        <f>[17]data!A84</f>
        <v>13.19</v>
      </c>
      <c r="F815">
        <f>[18]data!A84</f>
        <v>0.24</v>
      </c>
      <c r="G815">
        <f>[19]data!A84</f>
        <v>71.34</v>
      </c>
      <c r="H815">
        <f>[20]data!A84</f>
        <v>5.34</v>
      </c>
      <c r="I815">
        <f>[21]data!A84</f>
        <v>8.14</v>
      </c>
    </row>
    <row r="816" spans="1:9" x14ac:dyDescent="0.55000000000000004">
      <c r="A816">
        <v>2012</v>
      </c>
      <c r="B816">
        <v>85</v>
      </c>
      <c r="C816">
        <f>[15]data!A85</f>
        <v>16.170000000000002</v>
      </c>
      <c r="D816">
        <f>[16]data!A85</f>
        <v>10.95</v>
      </c>
      <c r="E816">
        <f>[17]data!A85</f>
        <v>13.29</v>
      </c>
      <c r="F816">
        <f>[18]data!A85</f>
        <v>0.03</v>
      </c>
      <c r="G816">
        <f>[19]data!A85</f>
        <v>76.16</v>
      </c>
      <c r="H816">
        <f>[20]data!A85</f>
        <v>5.23</v>
      </c>
      <c r="I816">
        <f>[21]data!A85</f>
        <v>18.27</v>
      </c>
    </row>
    <row r="817" spans="1:9" x14ac:dyDescent="0.55000000000000004">
      <c r="A817">
        <v>2012</v>
      </c>
      <c r="B817">
        <v>86</v>
      </c>
      <c r="C817">
        <f>[15]data!A86</f>
        <v>16.059999999999999</v>
      </c>
      <c r="D817">
        <f>[16]data!A86</f>
        <v>11.36</v>
      </c>
      <c r="E817">
        <f>[17]data!A86</f>
        <v>13.44</v>
      </c>
      <c r="F817">
        <f>[18]data!A86</f>
        <v>0.13</v>
      </c>
      <c r="G817">
        <f>[19]data!A86</f>
        <v>78.040000000000006</v>
      </c>
      <c r="H817">
        <f>[20]data!A86</f>
        <v>5.86</v>
      </c>
      <c r="I817">
        <f>[21]data!A86</f>
        <v>20.190000000000001</v>
      </c>
    </row>
    <row r="818" spans="1:9" x14ac:dyDescent="0.55000000000000004">
      <c r="A818">
        <v>2012</v>
      </c>
      <c r="B818">
        <v>87</v>
      </c>
      <c r="C818">
        <f>[15]data!A87</f>
        <v>17.73</v>
      </c>
      <c r="D818">
        <f>[16]data!A87</f>
        <v>10.71</v>
      </c>
      <c r="E818">
        <f>[17]data!A87</f>
        <v>14</v>
      </c>
      <c r="F818">
        <f>[18]data!A87</f>
        <v>0</v>
      </c>
      <c r="G818">
        <f>[19]data!A87</f>
        <v>73.38</v>
      </c>
      <c r="H818">
        <f>[20]data!A87</f>
        <v>5.52</v>
      </c>
      <c r="I818">
        <f>[21]data!A87</f>
        <v>21.8</v>
      </c>
    </row>
    <row r="819" spans="1:9" x14ac:dyDescent="0.55000000000000004">
      <c r="A819">
        <v>2012</v>
      </c>
      <c r="B819">
        <v>88</v>
      </c>
      <c r="C819">
        <f>[15]data!A88</f>
        <v>17.559999999999999</v>
      </c>
      <c r="D819">
        <f>[16]data!A88</f>
        <v>10.98</v>
      </c>
      <c r="E819">
        <f>[17]data!A88</f>
        <v>13.95</v>
      </c>
      <c r="F819">
        <f>[18]data!A88</f>
        <v>0</v>
      </c>
      <c r="G819">
        <f>[19]data!A88</f>
        <v>74.13</v>
      </c>
      <c r="H819">
        <f>[20]data!A88</f>
        <v>5.84</v>
      </c>
      <c r="I819">
        <f>[21]data!A88</f>
        <v>22.43</v>
      </c>
    </row>
    <row r="820" spans="1:9" x14ac:dyDescent="0.55000000000000004">
      <c r="A820">
        <v>2012</v>
      </c>
      <c r="B820">
        <v>89</v>
      </c>
      <c r="C820">
        <f>[15]data!A89</f>
        <v>17.53</v>
      </c>
      <c r="D820">
        <f>[16]data!A89</f>
        <v>11.59</v>
      </c>
      <c r="E820">
        <f>[17]data!A89</f>
        <v>14.32</v>
      </c>
      <c r="F820">
        <f>[18]data!A89</f>
        <v>0.09</v>
      </c>
      <c r="G820">
        <f>[19]data!A89</f>
        <v>72.52</v>
      </c>
      <c r="H820">
        <f>[20]data!A89</f>
        <v>4.92</v>
      </c>
      <c r="I820">
        <f>[21]data!A89</f>
        <v>21.61</v>
      </c>
    </row>
    <row r="821" spans="1:9" x14ac:dyDescent="0.55000000000000004">
      <c r="A821">
        <v>2012</v>
      </c>
      <c r="B821">
        <v>90</v>
      </c>
      <c r="C821">
        <f>[15]data!A90</f>
        <v>17.350000000000001</v>
      </c>
      <c r="D821">
        <f>[16]data!A90</f>
        <v>11.16</v>
      </c>
      <c r="E821">
        <f>[17]data!A90</f>
        <v>14.49</v>
      </c>
      <c r="F821">
        <f>[18]data!A90</f>
        <v>0.01</v>
      </c>
      <c r="G821">
        <f>[19]data!A90</f>
        <v>61.34</v>
      </c>
      <c r="H821">
        <f>[20]data!A90</f>
        <v>2.1</v>
      </c>
      <c r="I821">
        <f>[21]data!A90</f>
        <v>21.16</v>
      </c>
    </row>
    <row r="822" spans="1:9" x14ac:dyDescent="0.55000000000000004">
      <c r="A822">
        <v>2012</v>
      </c>
      <c r="B822">
        <v>91</v>
      </c>
      <c r="C822">
        <f>[15]data!A91</f>
        <v>18.88</v>
      </c>
      <c r="D822">
        <f>[16]data!A91</f>
        <v>13.57</v>
      </c>
      <c r="E822">
        <f>[17]data!A91</f>
        <v>15.83</v>
      </c>
      <c r="F822">
        <f>[18]data!A91</f>
        <v>0.15</v>
      </c>
      <c r="G822">
        <f>[19]data!A91</f>
        <v>61.1</v>
      </c>
      <c r="H822">
        <f>[20]data!A91</f>
        <v>2.38</v>
      </c>
      <c r="I822">
        <f>[21]data!A91</f>
        <v>20.98</v>
      </c>
    </row>
    <row r="823" spans="1:9" x14ac:dyDescent="0.55000000000000004">
      <c r="A823">
        <v>2012</v>
      </c>
      <c r="B823">
        <v>92</v>
      </c>
      <c r="C823">
        <f>[15]data!A92</f>
        <v>19.3</v>
      </c>
      <c r="D823">
        <f>[16]data!A92</f>
        <v>11.99</v>
      </c>
      <c r="E823">
        <f>[17]data!A92</f>
        <v>15.71</v>
      </c>
      <c r="F823">
        <f>[18]data!A92</f>
        <v>0</v>
      </c>
      <c r="G823">
        <f>[19]data!A92</f>
        <v>71.81</v>
      </c>
      <c r="H823">
        <f>[20]data!A92</f>
        <v>3.39</v>
      </c>
      <c r="I823">
        <f>[21]data!A92</f>
        <v>18.02</v>
      </c>
    </row>
    <row r="824" spans="1:9" x14ac:dyDescent="0.55000000000000004">
      <c r="A824">
        <v>2012</v>
      </c>
      <c r="B824">
        <v>93</v>
      </c>
      <c r="C824">
        <f>[15]data!A93</f>
        <v>19.489999999999998</v>
      </c>
      <c r="D824">
        <f>[16]data!A93</f>
        <v>12.8</v>
      </c>
      <c r="E824">
        <f>[17]data!A93</f>
        <v>15.53</v>
      </c>
      <c r="F824">
        <f>[18]data!A93</f>
        <v>0.01</v>
      </c>
      <c r="G824">
        <f>[19]data!A93</f>
        <v>73.400000000000006</v>
      </c>
      <c r="H824">
        <f>[20]data!A93</f>
        <v>2.92</v>
      </c>
      <c r="I824">
        <f>[21]data!A93</f>
        <v>17.739999999999998</v>
      </c>
    </row>
    <row r="825" spans="1:9" x14ac:dyDescent="0.55000000000000004">
      <c r="A825">
        <v>2012</v>
      </c>
      <c r="B825">
        <v>94</v>
      </c>
      <c r="C825">
        <f>[15]data!A94</f>
        <v>18.62</v>
      </c>
      <c r="D825">
        <f>[16]data!A94</f>
        <v>12.59</v>
      </c>
      <c r="E825">
        <f>[17]data!A94</f>
        <v>15.59</v>
      </c>
      <c r="F825">
        <f>[18]data!A94</f>
        <v>0.15</v>
      </c>
      <c r="G825">
        <f>[19]data!A94</f>
        <v>70.260000000000005</v>
      </c>
      <c r="H825">
        <f>[20]data!A94</f>
        <v>4.0599999999999996</v>
      </c>
      <c r="I825">
        <f>[21]data!A94</f>
        <v>16.649999999999999</v>
      </c>
    </row>
    <row r="826" spans="1:9" x14ac:dyDescent="0.55000000000000004">
      <c r="A826">
        <v>2012</v>
      </c>
      <c r="B826">
        <v>95</v>
      </c>
      <c r="C826">
        <f>[15]data!A95</f>
        <v>18.63</v>
      </c>
      <c r="D826">
        <f>[16]data!A95</f>
        <v>13.1</v>
      </c>
      <c r="E826">
        <f>[17]data!A95</f>
        <v>15.73</v>
      </c>
      <c r="F826">
        <f>[18]data!A95</f>
        <v>0.49</v>
      </c>
      <c r="G826">
        <f>[19]data!A95</f>
        <v>66.77</v>
      </c>
      <c r="H826">
        <f>[20]data!A95</f>
        <v>2.97</v>
      </c>
      <c r="I826">
        <f>[21]data!A95</f>
        <v>15.65</v>
      </c>
    </row>
    <row r="827" spans="1:9" x14ac:dyDescent="0.55000000000000004">
      <c r="A827">
        <v>2012</v>
      </c>
      <c r="B827">
        <v>96</v>
      </c>
      <c r="C827">
        <f>[15]data!A96</f>
        <v>17.829999999999998</v>
      </c>
      <c r="D827">
        <f>[16]data!A96</f>
        <v>11.11</v>
      </c>
      <c r="E827">
        <f>[17]data!A96</f>
        <v>14.7</v>
      </c>
      <c r="F827">
        <f>[18]data!A96</f>
        <v>0.65</v>
      </c>
      <c r="G827">
        <f>[19]data!A96</f>
        <v>64.739999999999995</v>
      </c>
      <c r="H827">
        <f>[20]data!A96</f>
        <v>4.6500000000000004</v>
      </c>
      <c r="I827">
        <f>[21]data!A96</f>
        <v>19.579999999999998</v>
      </c>
    </row>
    <row r="828" spans="1:9" x14ac:dyDescent="0.55000000000000004">
      <c r="A828">
        <v>2012</v>
      </c>
      <c r="B828">
        <v>97</v>
      </c>
      <c r="C828">
        <f>[15]data!A97</f>
        <v>18.12</v>
      </c>
      <c r="D828">
        <f>[16]data!A97</f>
        <v>10.58</v>
      </c>
      <c r="E828">
        <f>[17]data!A97</f>
        <v>14.19</v>
      </c>
      <c r="F828">
        <f>[18]data!A97</f>
        <v>0.02</v>
      </c>
      <c r="G828">
        <f>[19]data!A97</f>
        <v>57.14</v>
      </c>
      <c r="H828">
        <f>[20]data!A97</f>
        <v>5.86</v>
      </c>
      <c r="I828">
        <f>[21]data!A97</f>
        <v>24.44</v>
      </c>
    </row>
    <row r="829" spans="1:9" x14ac:dyDescent="0.55000000000000004">
      <c r="A829">
        <v>2012</v>
      </c>
      <c r="B829">
        <v>98</v>
      </c>
      <c r="C829">
        <f>[15]data!A98</f>
        <v>18.079999999999998</v>
      </c>
      <c r="D829">
        <f>[16]data!A98</f>
        <v>10.18</v>
      </c>
      <c r="E829">
        <f>[17]data!A98</f>
        <v>14.12</v>
      </c>
      <c r="F829">
        <f>[18]data!A98</f>
        <v>0.03</v>
      </c>
      <c r="G829">
        <f>[19]data!A98</f>
        <v>60.79</v>
      </c>
      <c r="H829">
        <f>[20]data!A98</f>
        <v>4.17</v>
      </c>
      <c r="I829">
        <f>[21]data!A98</f>
        <v>22.32</v>
      </c>
    </row>
    <row r="830" spans="1:9" x14ac:dyDescent="0.55000000000000004">
      <c r="A830">
        <v>2012</v>
      </c>
      <c r="B830">
        <v>99</v>
      </c>
      <c r="C830">
        <f>[15]data!A99</f>
        <v>19.989999999999998</v>
      </c>
      <c r="D830">
        <f>[16]data!A99</f>
        <v>10.14</v>
      </c>
      <c r="E830">
        <f>[17]data!A99</f>
        <v>15.19</v>
      </c>
      <c r="F830">
        <f>[18]data!A99</f>
        <v>0</v>
      </c>
      <c r="G830">
        <f>[19]data!A99</f>
        <v>53.74</v>
      </c>
      <c r="H830">
        <f>[20]data!A99</f>
        <v>2.75</v>
      </c>
      <c r="I830">
        <f>[21]data!A99</f>
        <v>25.58</v>
      </c>
    </row>
    <row r="831" spans="1:9" x14ac:dyDescent="0.55000000000000004">
      <c r="A831">
        <v>2012</v>
      </c>
      <c r="B831">
        <v>100</v>
      </c>
      <c r="C831">
        <f>[15]data!A100</f>
        <v>22.14</v>
      </c>
      <c r="D831">
        <f>[16]data!A100</f>
        <v>13.06</v>
      </c>
      <c r="E831">
        <f>[17]data!A100</f>
        <v>17.43</v>
      </c>
      <c r="F831">
        <f>[18]data!A100</f>
        <v>0</v>
      </c>
      <c r="G831">
        <f>[19]data!A100</f>
        <v>56.59</v>
      </c>
      <c r="H831">
        <f>[20]data!A100</f>
        <v>1.79</v>
      </c>
      <c r="I831">
        <f>[21]data!A100</f>
        <v>25.6</v>
      </c>
    </row>
    <row r="832" spans="1:9" x14ac:dyDescent="0.55000000000000004">
      <c r="A832">
        <v>2012</v>
      </c>
      <c r="B832">
        <v>101</v>
      </c>
      <c r="C832">
        <f>[15]data!A101</f>
        <v>23.15</v>
      </c>
      <c r="D832">
        <f>[16]data!A101</f>
        <v>15.12</v>
      </c>
      <c r="E832">
        <f>[17]data!A101</f>
        <v>18.71</v>
      </c>
      <c r="F832">
        <f>[18]data!A101</f>
        <v>0</v>
      </c>
      <c r="G832">
        <f>[19]data!A101</f>
        <v>51.62</v>
      </c>
      <c r="H832">
        <f>[20]data!A101</f>
        <v>4.5199999999999996</v>
      </c>
      <c r="I832">
        <f>[21]data!A101</f>
        <v>19.829999999999998</v>
      </c>
    </row>
    <row r="833" spans="1:9" x14ac:dyDescent="0.55000000000000004">
      <c r="A833">
        <v>2012</v>
      </c>
      <c r="B833">
        <v>102</v>
      </c>
      <c r="C833">
        <f>[15]data!A102</f>
        <v>19.95</v>
      </c>
      <c r="D833">
        <f>[16]data!A102</f>
        <v>13.4</v>
      </c>
      <c r="E833">
        <f>[17]data!A102</f>
        <v>16.37</v>
      </c>
      <c r="F833">
        <f>[18]data!A102</f>
        <v>0</v>
      </c>
      <c r="G833">
        <f>[19]data!A102</f>
        <v>66.010000000000005</v>
      </c>
      <c r="H833">
        <f>[20]data!A102</f>
        <v>3.62</v>
      </c>
      <c r="I833">
        <f>[21]data!A102</f>
        <v>26.16</v>
      </c>
    </row>
    <row r="834" spans="1:9" x14ac:dyDescent="0.55000000000000004">
      <c r="A834">
        <v>2012</v>
      </c>
      <c r="B834">
        <v>103</v>
      </c>
      <c r="C834">
        <f>[15]data!A103</f>
        <v>17.27</v>
      </c>
      <c r="D834">
        <f>[16]data!A103</f>
        <v>13.37</v>
      </c>
      <c r="E834">
        <f>[17]data!A103</f>
        <v>15.25</v>
      </c>
      <c r="F834">
        <f>[18]data!A103</f>
        <v>2.87</v>
      </c>
      <c r="G834">
        <f>[19]data!A103</f>
        <v>63.35</v>
      </c>
      <c r="H834">
        <f>[20]data!A103</f>
        <v>2.5</v>
      </c>
      <c r="I834">
        <f>[21]data!A103</f>
        <v>12.41</v>
      </c>
    </row>
    <row r="835" spans="1:9" x14ac:dyDescent="0.55000000000000004">
      <c r="A835">
        <v>2012</v>
      </c>
      <c r="B835">
        <v>104</v>
      </c>
      <c r="C835">
        <f>[15]data!A104</f>
        <v>17.3</v>
      </c>
      <c r="D835">
        <f>[16]data!A104</f>
        <v>11.17</v>
      </c>
      <c r="E835">
        <f>[17]data!A104</f>
        <v>14.02</v>
      </c>
      <c r="F835">
        <f>[18]data!A104</f>
        <v>0.35</v>
      </c>
      <c r="G835">
        <f>[19]data!A104</f>
        <v>59.53</v>
      </c>
      <c r="H835">
        <f>[20]data!A104</f>
        <v>3.72</v>
      </c>
      <c r="I835">
        <f>[21]data!A104</f>
        <v>17.39</v>
      </c>
    </row>
    <row r="836" spans="1:9" x14ac:dyDescent="0.55000000000000004">
      <c r="A836">
        <v>2012</v>
      </c>
      <c r="B836">
        <v>105</v>
      </c>
      <c r="C836">
        <f>[15]data!A105</f>
        <v>18.98</v>
      </c>
      <c r="D836">
        <f>[16]data!A105</f>
        <v>11.24</v>
      </c>
      <c r="E836">
        <f>[17]data!A105</f>
        <v>15.1</v>
      </c>
      <c r="F836">
        <f>[18]data!A105</f>
        <v>0.34</v>
      </c>
      <c r="G836">
        <f>[19]data!A105</f>
        <v>62.32</v>
      </c>
      <c r="H836">
        <f>[20]data!A105</f>
        <v>6.6</v>
      </c>
      <c r="I836">
        <f>[21]data!A105</f>
        <v>18.09</v>
      </c>
    </row>
    <row r="837" spans="1:9" x14ac:dyDescent="0.55000000000000004">
      <c r="A837">
        <v>2012</v>
      </c>
      <c r="B837">
        <v>106</v>
      </c>
      <c r="C837">
        <f>[15]data!A106</f>
        <v>16.420000000000002</v>
      </c>
      <c r="D837">
        <f>[16]data!A106</f>
        <v>10.84</v>
      </c>
      <c r="E837">
        <f>[17]data!A106</f>
        <v>13.81</v>
      </c>
      <c r="F837">
        <f>[18]data!A106</f>
        <v>0.19</v>
      </c>
      <c r="G837">
        <f>[19]data!A106</f>
        <v>52.61</v>
      </c>
      <c r="H837">
        <f>[20]data!A106</f>
        <v>4.1900000000000004</v>
      </c>
      <c r="I837">
        <f>[21]data!A106</f>
        <v>20.87</v>
      </c>
    </row>
    <row r="838" spans="1:9" x14ac:dyDescent="0.55000000000000004">
      <c r="A838">
        <v>2012</v>
      </c>
      <c r="B838">
        <v>107</v>
      </c>
      <c r="C838">
        <f>[15]data!A107</f>
        <v>18.11</v>
      </c>
      <c r="D838">
        <f>[16]data!A107</f>
        <v>9.23</v>
      </c>
      <c r="E838">
        <f>[17]data!A107</f>
        <v>13.91</v>
      </c>
      <c r="F838">
        <f>[18]data!A107</f>
        <v>0.03</v>
      </c>
      <c r="G838">
        <f>[19]data!A107</f>
        <v>48.28</v>
      </c>
      <c r="H838">
        <f>[20]data!A107</f>
        <v>4.25</v>
      </c>
      <c r="I838">
        <f>[21]data!A107</f>
        <v>25.12</v>
      </c>
    </row>
    <row r="839" spans="1:9" x14ac:dyDescent="0.55000000000000004">
      <c r="A839">
        <v>2012</v>
      </c>
      <c r="B839">
        <v>108</v>
      </c>
      <c r="C839">
        <f>[15]data!A108</f>
        <v>19.649999999999999</v>
      </c>
      <c r="D839">
        <f>[16]data!A108</f>
        <v>8.36</v>
      </c>
      <c r="E839">
        <f>[17]data!A108</f>
        <v>14.72</v>
      </c>
      <c r="F839">
        <f>[18]data!A108</f>
        <v>0</v>
      </c>
      <c r="G839">
        <f>[19]data!A108</f>
        <v>48.51</v>
      </c>
      <c r="H839">
        <f>[20]data!A108</f>
        <v>3.58</v>
      </c>
      <c r="I839">
        <f>[21]data!A108</f>
        <v>27.49</v>
      </c>
    </row>
    <row r="840" spans="1:9" x14ac:dyDescent="0.55000000000000004">
      <c r="A840">
        <v>2012</v>
      </c>
      <c r="B840">
        <v>109</v>
      </c>
      <c r="C840">
        <f>[15]data!A109</f>
        <v>21.47</v>
      </c>
      <c r="D840">
        <f>[16]data!A109</f>
        <v>12.15</v>
      </c>
      <c r="E840">
        <f>[17]data!A109</f>
        <v>17.11</v>
      </c>
      <c r="F840">
        <f>[18]data!A109</f>
        <v>0</v>
      </c>
      <c r="G840">
        <f>[19]data!A109</f>
        <v>54.05</v>
      </c>
      <c r="H840">
        <f>[20]data!A109</f>
        <v>4.24</v>
      </c>
      <c r="I840">
        <f>[21]data!A109</f>
        <v>22.83</v>
      </c>
    </row>
    <row r="841" spans="1:9" x14ac:dyDescent="0.55000000000000004">
      <c r="A841">
        <v>2012</v>
      </c>
      <c r="B841">
        <v>110</v>
      </c>
      <c r="C841">
        <f>[15]data!A110</f>
        <v>19.87</v>
      </c>
      <c r="D841">
        <f>[16]data!A110</f>
        <v>12.56</v>
      </c>
      <c r="E841">
        <f>[17]data!A110</f>
        <v>16.420000000000002</v>
      </c>
      <c r="F841">
        <f>[18]data!A110</f>
        <v>0.01</v>
      </c>
      <c r="G841">
        <f>[19]data!A110</f>
        <v>56.9</v>
      </c>
      <c r="H841">
        <f>[20]data!A110</f>
        <v>5.42</v>
      </c>
      <c r="I841">
        <f>[21]data!A110</f>
        <v>20.72</v>
      </c>
    </row>
    <row r="842" spans="1:9" x14ac:dyDescent="0.55000000000000004">
      <c r="A842">
        <v>2012</v>
      </c>
      <c r="B842">
        <v>111</v>
      </c>
      <c r="C842">
        <f>[15]data!A111</f>
        <v>20.83</v>
      </c>
      <c r="D842">
        <f>[16]data!A111</f>
        <v>12.28</v>
      </c>
      <c r="E842">
        <f>[17]data!A111</f>
        <v>16.690000000000001</v>
      </c>
      <c r="F842">
        <f>[18]data!A111</f>
        <v>0</v>
      </c>
      <c r="G842">
        <f>[19]data!A111</f>
        <v>60.78</v>
      </c>
      <c r="H842">
        <f>[20]data!A111</f>
        <v>3.04</v>
      </c>
      <c r="I842">
        <f>[21]data!A111</f>
        <v>25.4</v>
      </c>
    </row>
    <row r="843" spans="1:9" x14ac:dyDescent="0.55000000000000004">
      <c r="A843">
        <v>2012</v>
      </c>
      <c r="B843">
        <v>112</v>
      </c>
      <c r="C843">
        <f>[15]data!A112</f>
        <v>20.58</v>
      </c>
      <c r="D843">
        <f>[16]data!A112</f>
        <v>13.9</v>
      </c>
      <c r="E843">
        <f>[17]data!A112</f>
        <v>17.329999999999998</v>
      </c>
      <c r="F843">
        <f>[18]data!A112</f>
        <v>0</v>
      </c>
      <c r="G843">
        <f>[19]data!A112</f>
        <v>60.87</v>
      </c>
      <c r="H843">
        <f>[20]data!A112</f>
        <v>2.2799999999999998</v>
      </c>
      <c r="I843">
        <f>[21]data!A112</f>
        <v>24.06</v>
      </c>
    </row>
    <row r="844" spans="1:9" x14ac:dyDescent="0.55000000000000004">
      <c r="A844">
        <v>2012</v>
      </c>
      <c r="B844">
        <v>113</v>
      </c>
      <c r="C844">
        <f>[15]data!A113</f>
        <v>20.95</v>
      </c>
      <c r="D844">
        <f>[16]data!A113</f>
        <v>14.16</v>
      </c>
      <c r="E844">
        <f>[17]data!A113</f>
        <v>17.59</v>
      </c>
      <c r="F844">
        <f>[18]data!A113</f>
        <v>0</v>
      </c>
      <c r="G844">
        <f>[19]data!A113</f>
        <v>62.49</v>
      </c>
      <c r="H844">
        <f>[20]data!A113</f>
        <v>2.8</v>
      </c>
      <c r="I844">
        <f>[21]data!A113</f>
        <v>24.06</v>
      </c>
    </row>
    <row r="845" spans="1:9" x14ac:dyDescent="0.55000000000000004">
      <c r="A845">
        <v>2012</v>
      </c>
      <c r="B845">
        <v>114</v>
      </c>
      <c r="C845">
        <f>[15]data!A114</f>
        <v>21.89</v>
      </c>
      <c r="D845">
        <f>[16]data!A114</f>
        <v>13.22</v>
      </c>
      <c r="E845">
        <f>[17]data!A114</f>
        <v>17.809999999999999</v>
      </c>
      <c r="F845">
        <f>[18]data!A114</f>
        <v>0</v>
      </c>
      <c r="G845">
        <f>[19]data!A114</f>
        <v>55.03</v>
      </c>
      <c r="H845">
        <f>[20]data!A114</f>
        <v>3.15</v>
      </c>
      <c r="I845">
        <f>[21]data!A114</f>
        <v>25.93</v>
      </c>
    </row>
    <row r="846" spans="1:9" x14ac:dyDescent="0.55000000000000004">
      <c r="A846">
        <v>2012</v>
      </c>
      <c r="B846">
        <v>115</v>
      </c>
      <c r="C846">
        <f>[15]data!A115</f>
        <v>20.72</v>
      </c>
      <c r="D846">
        <f>[16]data!A115</f>
        <v>13.23</v>
      </c>
      <c r="E846">
        <f>[17]data!A115</f>
        <v>16.920000000000002</v>
      </c>
      <c r="F846">
        <f>[18]data!A115</f>
        <v>0</v>
      </c>
      <c r="G846">
        <f>[19]data!A115</f>
        <v>64.819999999999993</v>
      </c>
      <c r="H846">
        <f>[20]data!A115</f>
        <v>2.42</v>
      </c>
      <c r="I846">
        <f>[21]data!A115</f>
        <v>27.29</v>
      </c>
    </row>
    <row r="847" spans="1:9" x14ac:dyDescent="0.55000000000000004">
      <c r="A847">
        <v>2012</v>
      </c>
      <c r="B847">
        <v>116</v>
      </c>
      <c r="C847">
        <f>[15]data!A116</f>
        <v>22.28</v>
      </c>
      <c r="D847">
        <f>[16]data!A116</f>
        <v>13.28</v>
      </c>
      <c r="E847">
        <f>[17]data!A116</f>
        <v>17.59</v>
      </c>
      <c r="F847">
        <f>[18]data!A116</f>
        <v>0</v>
      </c>
      <c r="G847">
        <f>[19]data!A116</f>
        <v>55.8</v>
      </c>
      <c r="H847">
        <f>[20]data!A116</f>
        <v>3.41</v>
      </c>
      <c r="I847">
        <f>[21]data!A116</f>
        <v>27.75</v>
      </c>
    </row>
    <row r="848" spans="1:9" x14ac:dyDescent="0.55000000000000004">
      <c r="A848">
        <v>2012</v>
      </c>
      <c r="B848">
        <v>117</v>
      </c>
      <c r="C848">
        <f>[15]data!A117</f>
        <v>22.78</v>
      </c>
      <c r="D848">
        <f>[16]data!A117</f>
        <v>13.06</v>
      </c>
      <c r="E848">
        <f>[17]data!A117</f>
        <v>17.97</v>
      </c>
      <c r="F848">
        <f>[18]data!A117</f>
        <v>0</v>
      </c>
      <c r="G848">
        <f>[19]data!A117</f>
        <v>58.99</v>
      </c>
      <c r="H848">
        <f>[20]data!A117</f>
        <v>2.63</v>
      </c>
      <c r="I848">
        <f>[21]data!A117</f>
        <v>24.83</v>
      </c>
    </row>
    <row r="849" spans="1:9" x14ac:dyDescent="0.55000000000000004">
      <c r="A849">
        <v>2012</v>
      </c>
      <c r="B849">
        <v>118</v>
      </c>
      <c r="C849">
        <f>[15]data!A118</f>
        <v>22.36</v>
      </c>
      <c r="D849">
        <f>[16]data!A118</f>
        <v>15.45</v>
      </c>
      <c r="E849">
        <f>[17]data!A118</f>
        <v>18.760000000000002</v>
      </c>
      <c r="F849">
        <f>[18]data!A118</f>
        <v>0.03</v>
      </c>
      <c r="G849">
        <f>[19]data!A118</f>
        <v>62.93</v>
      </c>
      <c r="H849">
        <f>[20]data!A118</f>
        <v>2.13</v>
      </c>
      <c r="I849">
        <f>[21]data!A118</f>
        <v>20.77</v>
      </c>
    </row>
    <row r="850" spans="1:9" x14ac:dyDescent="0.55000000000000004">
      <c r="A850">
        <v>2012</v>
      </c>
      <c r="B850">
        <v>119</v>
      </c>
      <c r="C850">
        <f>[15]data!A119</f>
        <v>21.35</v>
      </c>
      <c r="D850">
        <f>[16]data!A119</f>
        <v>14.36</v>
      </c>
      <c r="E850">
        <f>[17]data!A119</f>
        <v>17.309999999999999</v>
      </c>
      <c r="F850">
        <f>[18]data!A119</f>
        <v>0.08</v>
      </c>
      <c r="G850">
        <f>[19]data!A119</f>
        <v>66.709999999999994</v>
      </c>
      <c r="H850">
        <f>[20]data!A119</f>
        <v>5.04</v>
      </c>
      <c r="I850">
        <f>[21]data!A119</f>
        <v>15.17</v>
      </c>
    </row>
    <row r="851" spans="1:9" x14ac:dyDescent="0.55000000000000004">
      <c r="A851">
        <v>2012</v>
      </c>
      <c r="B851">
        <v>120</v>
      </c>
      <c r="C851">
        <f>[15]data!A120</f>
        <v>16.27</v>
      </c>
      <c r="D851">
        <f>[16]data!A120</f>
        <v>11.69</v>
      </c>
      <c r="E851">
        <f>[17]data!A120</f>
        <v>13.94</v>
      </c>
      <c r="F851">
        <f>[18]data!A120</f>
        <v>0.1</v>
      </c>
      <c r="G851">
        <f>[19]data!A120</f>
        <v>70.81</v>
      </c>
      <c r="H851">
        <f>[20]data!A120</f>
        <v>5.5</v>
      </c>
      <c r="I851">
        <f>[21]data!A120</f>
        <v>19.850000000000001</v>
      </c>
    </row>
    <row r="852" spans="1:9" x14ac:dyDescent="0.55000000000000004">
      <c r="A852">
        <v>2012</v>
      </c>
      <c r="B852">
        <v>121</v>
      </c>
      <c r="C852">
        <f>[15]data!A121</f>
        <v>17.88</v>
      </c>
      <c r="D852">
        <f>[16]data!A121</f>
        <v>10.5</v>
      </c>
      <c r="E852">
        <f>[17]data!A121</f>
        <v>14.51</v>
      </c>
      <c r="F852">
        <f>[18]data!A121</f>
        <v>0.23</v>
      </c>
      <c r="G852">
        <f>[19]data!A121</f>
        <v>59.6</v>
      </c>
      <c r="H852">
        <f>[20]data!A121</f>
        <v>4.5599999999999996</v>
      </c>
      <c r="I852">
        <f>[21]data!A121</f>
        <v>23.56</v>
      </c>
    </row>
    <row r="853" spans="1:9" x14ac:dyDescent="0.55000000000000004">
      <c r="A853">
        <v>2012</v>
      </c>
      <c r="B853">
        <v>122</v>
      </c>
      <c r="C853">
        <f>[15]data!A122</f>
        <v>17.670000000000002</v>
      </c>
      <c r="D853">
        <f>[16]data!A122</f>
        <v>10.76</v>
      </c>
      <c r="E853">
        <f>[17]data!A122</f>
        <v>14.51</v>
      </c>
      <c r="F853">
        <f>[18]data!A122</f>
        <v>0.01</v>
      </c>
      <c r="G853">
        <f>[19]data!A122</f>
        <v>60.21</v>
      </c>
      <c r="H853">
        <f>[20]data!A122</f>
        <v>2.5</v>
      </c>
      <c r="I853">
        <f>[21]data!A122</f>
        <v>27.38</v>
      </c>
    </row>
    <row r="854" spans="1:9" x14ac:dyDescent="0.55000000000000004">
      <c r="A854">
        <v>2012</v>
      </c>
      <c r="B854">
        <v>123</v>
      </c>
      <c r="C854">
        <f>[15]data!A123</f>
        <v>19.07</v>
      </c>
      <c r="D854">
        <f>[16]data!A123</f>
        <v>12.26</v>
      </c>
      <c r="E854">
        <f>[17]data!A123</f>
        <v>15.44</v>
      </c>
      <c r="F854">
        <f>[18]data!A123</f>
        <v>0</v>
      </c>
      <c r="G854">
        <f>[19]data!A123</f>
        <v>62.29</v>
      </c>
      <c r="H854">
        <f>[20]data!A123</f>
        <v>1.88</v>
      </c>
      <c r="I854">
        <f>[21]data!A123</f>
        <v>28.37</v>
      </c>
    </row>
    <row r="855" spans="1:9" x14ac:dyDescent="0.55000000000000004">
      <c r="A855">
        <v>2012</v>
      </c>
      <c r="B855">
        <v>124</v>
      </c>
      <c r="C855">
        <f>[15]data!A124</f>
        <v>21.32</v>
      </c>
      <c r="D855">
        <f>[16]data!A124</f>
        <v>11.97</v>
      </c>
      <c r="E855">
        <f>[17]data!A124</f>
        <v>17.18</v>
      </c>
      <c r="F855">
        <f>[18]data!A124</f>
        <v>0</v>
      </c>
      <c r="G855">
        <f>[19]data!A124</f>
        <v>60.41</v>
      </c>
      <c r="H855">
        <f>[20]data!A124</f>
        <v>3.79</v>
      </c>
      <c r="I855">
        <f>[21]data!A124</f>
        <v>27.91</v>
      </c>
    </row>
    <row r="856" spans="1:9" x14ac:dyDescent="0.55000000000000004">
      <c r="A856">
        <v>2012</v>
      </c>
      <c r="B856">
        <v>125</v>
      </c>
      <c r="C856">
        <f>[15]data!A125</f>
        <v>21.69</v>
      </c>
      <c r="D856">
        <f>[16]data!A125</f>
        <v>13.35</v>
      </c>
      <c r="E856">
        <f>[17]data!A125</f>
        <v>17.96</v>
      </c>
      <c r="F856">
        <f>[18]data!A125</f>
        <v>0.01</v>
      </c>
      <c r="G856">
        <f>[19]data!A125</f>
        <v>60.35</v>
      </c>
      <c r="H856">
        <f>[20]data!A125</f>
        <v>4.79</v>
      </c>
      <c r="I856">
        <f>[21]data!A125</f>
        <v>23.86</v>
      </c>
    </row>
    <row r="857" spans="1:9" x14ac:dyDescent="0.55000000000000004">
      <c r="A857">
        <v>2012</v>
      </c>
      <c r="B857">
        <v>126</v>
      </c>
      <c r="C857">
        <f>[15]data!A126</f>
        <v>19.07</v>
      </c>
      <c r="D857">
        <f>[16]data!A126</f>
        <v>14.51</v>
      </c>
      <c r="E857">
        <f>[17]data!A126</f>
        <v>16.64</v>
      </c>
      <c r="F857">
        <f>[18]data!A126</f>
        <v>0.17</v>
      </c>
      <c r="G857">
        <f>[19]data!A126</f>
        <v>70.56</v>
      </c>
      <c r="H857">
        <f>[20]data!A126</f>
        <v>4.13</v>
      </c>
      <c r="I857">
        <f>[21]data!A126</f>
        <v>13.97</v>
      </c>
    </row>
    <row r="858" spans="1:9" x14ac:dyDescent="0.55000000000000004">
      <c r="A858">
        <v>2012</v>
      </c>
      <c r="B858">
        <v>127</v>
      </c>
      <c r="C858">
        <f>[15]data!A127</f>
        <v>22.06</v>
      </c>
      <c r="D858">
        <f>[16]data!A127</f>
        <v>13.28</v>
      </c>
      <c r="E858">
        <f>[17]data!A127</f>
        <v>17.399999999999999</v>
      </c>
      <c r="F858">
        <f>[18]data!A127</f>
        <v>0.01</v>
      </c>
      <c r="G858">
        <f>[19]data!A127</f>
        <v>66.63</v>
      </c>
      <c r="H858">
        <f>[20]data!A127</f>
        <v>3.78</v>
      </c>
      <c r="I858">
        <f>[21]data!A127</f>
        <v>28.1</v>
      </c>
    </row>
    <row r="859" spans="1:9" x14ac:dyDescent="0.55000000000000004">
      <c r="A859">
        <v>2012</v>
      </c>
      <c r="B859">
        <v>128</v>
      </c>
      <c r="C859">
        <f>[15]data!A128</f>
        <v>21.51</v>
      </c>
      <c r="D859">
        <f>[16]data!A128</f>
        <v>14.3</v>
      </c>
      <c r="E859">
        <f>[17]data!A128</f>
        <v>17.88</v>
      </c>
      <c r="F859">
        <f>[18]data!A128</f>
        <v>0</v>
      </c>
      <c r="G859">
        <f>[19]data!A128</f>
        <v>58.74</v>
      </c>
      <c r="H859">
        <f>[20]data!A128</f>
        <v>2.15</v>
      </c>
      <c r="I859">
        <f>[21]data!A128</f>
        <v>28.48</v>
      </c>
    </row>
    <row r="860" spans="1:9" x14ac:dyDescent="0.55000000000000004">
      <c r="A860">
        <v>2012</v>
      </c>
      <c r="B860">
        <v>129</v>
      </c>
      <c r="C860">
        <f>[15]data!A129</f>
        <v>22.98</v>
      </c>
      <c r="D860">
        <f>[16]data!A129</f>
        <v>15.52</v>
      </c>
      <c r="E860">
        <f>[17]data!A129</f>
        <v>19.489999999999998</v>
      </c>
      <c r="F860">
        <f>[18]data!A129</f>
        <v>0</v>
      </c>
      <c r="G860">
        <f>[19]data!A129</f>
        <v>55.54</v>
      </c>
      <c r="H860">
        <f>[20]data!A129</f>
        <v>1.67</v>
      </c>
      <c r="I860">
        <f>[21]data!A129</f>
        <v>26.73</v>
      </c>
    </row>
    <row r="861" spans="1:9" x14ac:dyDescent="0.55000000000000004">
      <c r="A861">
        <v>2012</v>
      </c>
      <c r="B861">
        <v>130</v>
      </c>
      <c r="C861">
        <f>[15]data!A130</f>
        <v>24.5</v>
      </c>
      <c r="D861">
        <f>[16]data!A130</f>
        <v>17.63</v>
      </c>
      <c r="E861">
        <f>[17]data!A130</f>
        <v>20.73</v>
      </c>
      <c r="F861">
        <f>[18]data!A130</f>
        <v>0</v>
      </c>
      <c r="G861">
        <f>[19]data!A130</f>
        <v>51.27</v>
      </c>
      <c r="H861">
        <f>[20]data!A130</f>
        <v>1.94</v>
      </c>
      <c r="I861">
        <f>[21]data!A130</f>
        <v>27.54</v>
      </c>
    </row>
    <row r="862" spans="1:9" x14ac:dyDescent="0.55000000000000004">
      <c r="A862">
        <v>2012</v>
      </c>
      <c r="B862">
        <v>131</v>
      </c>
      <c r="C862">
        <f>[15]data!A131</f>
        <v>24.88</v>
      </c>
      <c r="D862">
        <f>[16]data!A131</f>
        <v>17.45</v>
      </c>
      <c r="E862">
        <f>[17]data!A131</f>
        <v>21.07</v>
      </c>
      <c r="F862">
        <f>[18]data!A131</f>
        <v>0</v>
      </c>
      <c r="G862">
        <f>[19]data!A131</f>
        <v>47.71</v>
      </c>
      <c r="H862">
        <f>[20]data!A131</f>
        <v>3.83</v>
      </c>
      <c r="I862">
        <f>[21]data!A131</f>
        <v>29.3</v>
      </c>
    </row>
    <row r="863" spans="1:9" x14ac:dyDescent="0.55000000000000004">
      <c r="A863">
        <v>2012</v>
      </c>
      <c r="B863">
        <v>132</v>
      </c>
      <c r="C863">
        <f>[15]data!A132</f>
        <v>24.86</v>
      </c>
      <c r="D863">
        <f>[16]data!A132</f>
        <v>17.920000000000002</v>
      </c>
      <c r="E863">
        <f>[17]data!A132</f>
        <v>21.22</v>
      </c>
      <c r="F863">
        <f>[18]data!A132</f>
        <v>0</v>
      </c>
      <c r="G863">
        <f>[19]data!A132</f>
        <v>50.72</v>
      </c>
      <c r="H863">
        <f>[20]data!A132</f>
        <v>3.67</v>
      </c>
      <c r="I863">
        <f>[21]data!A132</f>
        <v>29.64</v>
      </c>
    </row>
    <row r="864" spans="1:9" x14ac:dyDescent="0.55000000000000004">
      <c r="A864">
        <v>2012</v>
      </c>
      <c r="B864">
        <v>133</v>
      </c>
      <c r="C864">
        <f>[15]data!A133</f>
        <v>25.64</v>
      </c>
      <c r="D864">
        <f>[16]data!A133</f>
        <v>17.440000000000001</v>
      </c>
      <c r="E864">
        <f>[17]data!A133</f>
        <v>21.84</v>
      </c>
      <c r="F864">
        <f>[18]data!A133</f>
        <v>0</v>
      </c>
      <c r="G864">
        <f>[19]data!A133</f>
        <v>47.86</v>
      </c>
      <c r="H864">
        <f>[20]data!A133</f>
        <v>2.25</v>
      </c>
      <c r="I864">
        <f>[21]data!A133</f>
        <v>27.76</v>
      </c>
    </row>
    <row r="865" spans="1:9" x14ac:dyDescent="0.55000000000000004">
      <c r="A865">
        <v>2012</v>
      </c>
      <c r="B865">
        <v>134</v>
      </c>
      <c r="C865">
        <f>[15]data!A134</f>
        <v>27.84</v>
      </c>
      <c r="D865">
        <f>[16]data!A134</f>
        <v>19.670000000000002</v>
      </c>
      <c r="E865">
        <f>[17]data!A134</f>
        <v>24.3</v>
      </c>
      <c r="F865">
        <f>[18]data!A134</f>
        <v>0</v>
      </c>
      <c r="G865">
        <f>[19]data!A134</f>
        <v>40.409999999999997</v>
      </c>
      <c r="H865">
        <f>[20]data!A134</f>
        <v>1.67</v>
      </c>
      <c r="I865">
        <f>[21]data!A134</f>
        <v>27.53</v>
      </c>
    </row>
    <row r="866" spans="1:9" x14ac:dyDescent="0.55000000000000004">
      <c r="A866">
        <v>2012</v>
      </c>
      <c r="B866">
        <v>135</v>
      </c>
      <c r="C866">
        <f>[15]data!A135</f>
        <v>25.63</v>
      </c>
      <c r="D866">
        <f>[16]data!A135</f>
        <v>19.61</v>
      </c>
      <c r="E866">
        <f>[17]data!A135</f>
        <v>22.66</v>
      </c>
      <c r="F866">
        <f>[18]data!A135</f>
        <v>0</v>
      </c>
      <c r="G866">
        <f>[19]data!A135</f>
        <v>58.5</v>
      </c>
      <c r="H866">
        <f>[20]data!A135</f>
        <v>3.03</v>
      </c>
      <c r="I866">
        <f>[21]data!A135</f>
        <v>25.43</v>
      </c>
    </row>
    <row r="867" spans="1:9" x14ac:dyDescent="0.55000000000000004">
      <c r="A867">
        <v>2012</v>
      </c>
      <c r="B867">
        <v>136</v>
      </c>
      <c r="C867">
        <f>[15]data!A136</f>
        <v>23.82</v>
      </c>
      <c r="D867">
        <f>[16]data!A136</f>
        <v>16.84</v>
      </c>
      <c r="E867">
        <f>[17]data!A136</f>
        <v>20.47</v>
      </c>
      <c r="F867">
        <f>[18]data!A136</f>
        <v>0</v>
      </c>
      <c r="G867">
        <f>[19]data!A136</f>
        <v>68.75</v>
      </c>
      <c r="H867">
        <f>[20]data!A136</f>
        <v>3.07</v>
      </c>
      <c r="I867">
        <f>[21]data!A136</f>
        <v>28.74</v>
      </c>
    </row>
    <row r="868" spans="1:9" x14ac:dyDescent="0.55000000000000004">
      <c r="A868">
        <v>2012</v>
      </c>
      <c r="B868">
        <v>137</v>
      </c>
      <c r="C868">
        <f>[15]data!A137</f>
        <v>22.02</v>
      </c>
      <c r="D868">
        <f>[16]data!A137</f>
        <v>16.36</v>
      </c>
      <c r="E868">
        <f>[17]data!A137</f>
        <v>18.850000000000001</v>
      </c>
      <c r="F868">
        <f>[18]data!A137</f>
        <v>0</v>
      </c>
      <c r="G868">
        <f>[19]data!A137</f>
        <v>73.7</v>
      </c>
      <c r="H868">
        <f>[20]data!A137</f>
        <v>5.37</v>
      </c>
      <c r="I868">
        <f>[21]data!A137</f>
        <v>25.57</v>
      </c>
    </row>
    <row r="869" spans="1:9" x14ac:dyDescent="0.55000000000000004">
      <c r="A869">
        <v>2012</v>
      </c>
      <c r="B869">
        <v>138</v>
      </c>
      <c r="C869">
        <f>[15]data!A138</f>
        <v>23</v>
      </c>
      <c r="D869">
        <f>[16]data!A138</f>
        <v>15.87</v>
      </c>
      <c r="E869">
        <f>[17]data!A138</f>
        <v>19.2</v>
      </c>
      <c r="F869">
        <f>[18]data!A138</f>
        <v>0</v>
      </c>
      <c r="G869">
        <f>[19]data!A138</f>
        <v>69.77</v>
      </c>
      <c r="H869">
        <f>[20]data!A138</f>
        <v>3.54</v>
      </c>
      <c r="I869">
        <f>[21]data!A138</f>
        <v>24.84</v>
      </c>
    </row>
    <row r="870" spans="1:9" x14ac:dyDescent="0.55000000000000004">
      <c r="A870">
        <v>2012</v>
      </c>
      <c r="B870">
        <v>139</v>
      </c>
      <c r="C870">
        <f>[15]data!A139</f>
        <v>27.11</v>
      </c>
      <c r="D870">
        <f>[16]data!A139</f>
        <v>16.399999999999999</v>
      </c>
      <c r="E870">
        <f>[17]data!A139</f>
        <v>21.89</v>
      </c>
      <c r="F870">
        <f>[18]data!A139</f>
        <v>0</v>
      </c>
      <c r="G870">
        <f>[19]data!A139</f>
        <v>58.38</v>
      </c>
      <c r="H870">
        <f>[20]data!A139</f>
        <v>3.87</v>
      </c>
      <c r="I870">
        <f>[21]data!A139</f>
        <v>19.53</v>
      </c>
    </row>
    <row r="871" spans="1:9" x14ac:dyDescent="0.55000000000000004">
      <c r="A871">
        <v>2012</v>
      </c>
      <c r="B871">
        <v>140</v>
      </c>
      <c r="C871">
        <f>[15]data!A140</f>
        <v>24.08</v>
      </c>
      <c r="D871">
        <f>[16]data!A140</f>
        <v>16.649999999999999</v>
      </c>
      <c r="E871">
        <f>[17]data!A140</f>
        <v>20.420000000000002</v>
      </c>
      <c r="F871">
        <f>[18]data!A140</f>
        <v>0</v>
      </c>
      <c r="G871">
        <f>[19]data!A140</f>
        <v>57.67</v>
      </c>
      <c r="H871">
        <f>[20]data!A140</f>
        <v>5.44</v>
      </c>
      <c r="I871">
        <f>[21]data!A140</f>
        <v>24.23</v>
      </c>
    </row>
    <row r="872" spans="1:9" x14ac:dyDescent="0.55000000000000004">
      <c r="A872">
        <v>2012</v>
      </c>
      <c r="B872">
        <v>141</v>
      </c>
      <c r="C872">
        <f>[15]data!A141</f>
        <v>21.22</v>
      </c>
      <c r="D872">
        <f>[16]data!A141</f>
        <v>15.13</v>
      </c>
      <c r="E872">
        <f>[17]data!A141</f>
        <v>17.79</v>
      </c>
      <c r="F872">
        <f>[18]data!A141</f>
        <v>1.0900000000000001</v>
      </c>
      <c r="G872">
        <f>[19]data!A141</f>
        <v>51.07</v>
      </c>
      <c r="H872">
        <f>[20]data!A141</f>
        <v>6</v>
      </c>
      <c r="I872">
        <f>[21]data!A141</f>
        <v>22.46</v>
      </c>
    </row>
    <row r="873" spans="1:9" x14ac:dyDescent="0.55000000000000004">
      <c r="A873">
        <v>2012</v>
      </c>
      <c r="B873">
        <v>142</v>
      </c>
      <c r="C873">
        <f>[15]data!A142</f>
        <v>23.01</v>
      </c>
      <c r="D873">
        <f>[16]data!A142</f>
        <v>13.69</v>
      </c>
      <c r="E873">
        <f>[17]data!A142</f>
        <v>18.420000000000002</v>
      </c>
      <c r="F873">
        <f>[18]data!A142</f>
        <v>0.01</v>
      </c>
      <c r="G873">
        <f>[19]data!A142</f>
        <v>47.8</v>
      </c>
      <c r="H873">
        <f>[20]data!A142</f>
        <v>3.73</v>
      </c>
      <c r="I873">
        <f>[21]data!A142</f>
        <v>29.1</v>
      </c>
    </row>
    <row r="874" spans="1:9" x14ac:dyDescent="0.55000000000000004">
      <c r="A874">
        <v>2012</v>
      </c>
      <c r="B874">
        <v>143</v>
      </c>
      <c r="C874">
        <f>[15]data!A143</f>
        <v>23.15</v>
      </c>
      <c r="D874">
        <f>[16]data!A143</f>
        <v>14.91</v>
      </c>
      <c r="E874">
        <f>[17]data!A143</f>
        <v>19.309999999999999</v>
      </c>
      <c r="F874">
        <f>[18]data!A143</f>
        <v>0</v>
      </c>
      <c r="G874">
        <f>[19]data!A143</f>
        <v>47.41</v>
      </c>
      <c r="H874">
        <f>[20]data!A143</f>
        <v>2.93</v>
      </c>
      <c r="I874">
        <f>[21]data!A143</f>
        <v>30.7</v>
      </c>
    </row>
    <row r="875" spans="1:9" x14ac:dyDescent="0.55000000000000004">
      <c r="A875">
        <v>2012</v>
      </c>
      <c r="B875">
        <v>144</v>
      </c>
      <c r="C875">
        <f>[15]data!A144</f>
        <v>23.53</v>
      </c>
      <c r="D875">
        <f>[16]data!A144</f>
        <v>16.73</v>
      </c>
      <c r="E875">
        <f>[17]data!A144</f>
        <v>20.170000000000002</v>
      </c>
      <c r="F875">
        <f>[18]data!A144</f>
        <v>0</v>
      </c>
      <c r="G875">
        <f>[19]data!A144</f>
        <v>56.84</v>
      </c>
      <c r="H875">
        <f>[20]data!A144</f>
        <v>2.27</v>
      </c>
      <c r="I875">
        <f>[21]data!A144</f>
        <v>30.94</v>
      </c>
    </row>
    <row r="876" spans="1:9" x14ac:dyDescent="0.55000000000000004">
      <c r="A876">
        <v>2012</v>
      </c>
      <c r="B876">
        <v>145</v>
      </c>
      <c r="C876">
        <f>[15]data!A145</f>
        <v>24.2</v>
      </c>
      <c r="D876">
        <f>[16]data!A145</f>
        <v>16.25</v>
      </c>
      <c r="E876">
        <f>[17]data!A145</f>
        <v>20.21</v>
      </c>
      <c r="F876">
        <f>[18]data!A145</f>
        <v>0</v>
      </c>
      <c r="G876">
        <f>[19]data!A145</f>
        <v>61.18</v>
      </c>
      <c r="H876">
        <f>[20]data!A145</f>
        <v>2.44</v>
      </c>
      <c r="I876">
        <f>[21]data!A145</f>
        <v>30.57</v>
      </c>
    </row>
    <row r="877" spans="1:9" x14ac:dyDescent="0.55000000000000004">
      <c r="A877">
        <v>2012</v>
      </c>
      <c r="B877">
        <v>146</v>
      </c>
      <c r="C877">
        <f>[15]data!A146</f>
        <v>24.97</v>
      </c>
      <c r="D877">
        <f>[16]data!A146</f>
        <v>16.53</v>
      </c>
      <c r="E877">
        <f>[17]data!A146</f>
        <v>20.48</v>
      </c>
      <c r="F877">
        <f>[18]data!A146</f>
        <v>0</v>
      </c>
      <c r="G877">
        <f>[19]data!A146</f>
        <v>59.76</v>
      </c>
      <c r="H877">
        <f>[20]data!A146</f>
        <v>2.33</v>
      </c>
      <c r="I877">
        <f>[21]data!A146</f>
        <v>28.61</v>
      </c>
    </row>
    <row r="878" spans="1:9" x14ac:dyDescent="0.55000000000000004">
      <c r="A878">
        <v>2012</v>
      </c>
      <c r="B878">
        <v>147</v>
      </c>
      <c r="C878">
        <f>[15]data!A147</f>
        <v>25.07</v>
      </c>
      <c r="D878">
        <f>[16]data!A147</f>
        <v>18.07</v>
      </c>
      <c r="E878">
        <f>[17]data!A147</f>
        <v>21.81</v>
      </c>
      <c r="F878">
        <f>[18]data!A147</f>
        <v>0</v>
      </c>
      <c r="G878">
        <f>[19]data!A147</f>
        <v>56.48</v>
      </c>
      <c r="H878">
        <f>[20]data!A147</f>
        <v>1.92</v>
      </c>
      <c r="I878">
        <f>[21]data!A147</f>
        <v>28.11</v>
      </c>
    </row>
    <row r="879" spans="1:9" x14ac:dyDescent="0.55000000000000004">
      <c r="A879">
        <v>2012</v>
      </c>
      <c r="B879">
        <v>148</v>
      </c>
      <c r="C879">
        <f>[15]data!A148</f>
        <v>24.09</v>
      </c>
      <c r="D879">
        <f>[16]data!A148</f>
        <v>18.27</v>
      </c>
      <c r="E879">
        <f>[17]data!A148</f>
        <v>21.02</v>
      </c>
      <c r="F879">
        <f>[18]data!A148</f>
        <v>0</v>
      </c>
      <c r="G879">
        <f>[19]data!A148</f>
        <v>58.99</v>
      </c>
      <c r="H879">
        <f>[20]data!A148</f>
        <v>2.15</v>
      </c>
      <c r="I879">
        <f>[21]data!A148</f>
        <v>27.65</v>
      </c>
    </row>
    <row r="880" spans="1:9" x14ac:dyDescent="0.55000000000000004">
      <c r="A880">
        <v>2012</v>
      </c>
      <c r="B880">
        <v>149</v>
      </c>
      <c r="C880">
        <f>[15]data!A149</f>
        <v>21.12</v>
      </c>
      <c r="D880">
        <f>[16]data!A149</f>
        <v>17.37</v>
      </c>
      <c r="E880">
        <f>[17]data!A149</f>
        <v>19.38</v>
      </c>
      <c r="F880">
        <f>[18]data!A149</f>
        <v>0</v>
      </c>
      <c r="G880">
        <f>[19]data!A149</f>
        <v>70.7</v>
      </c>
      <c r="H880">
        <f>[20]data!A149</f>
        <v>2.3199999999999998</v>
      </c>
      <c r="I880">
        <f>[21]data!A149</f>
        <v>24.19</v>
      </c>
    </row>
    <row r="881" spans="1:9" x14ac:dyDescent="0.55000000000000004">
      <c r="A881">
        <v>2012</v>
      </c>
      <c r="B881">
        <v>150</v>
      </c>
      <c r="C881">
        <f>[15]data!A150</f>
        <v>23.75</v>
      </c>
      <c r="D881">
        <f>[16]data!A150</f>
        <v>17.329999999999998</v>
      </c>
      <c r="E881">
        <f>[17]data!A150</f>
        <v>20.440000000000001</v>
      </c>
      <c r="F881">
        <f>[18]data!A150</f>
        <v>0</v>
      </c>
      <c r="G881">
        <f>[19]data!A150</f>
        <v>63.48</v>
      </c>
      <c r="H881">
        <f>[20]data!A150</f>
        <v>1.71</v>
      </c>
      <c r="I881">
        <f>[21]data!A150</f>
        <v>27.79</v>
      </c>
    </row>
    <row r="882" spans="1:9" x14ac:dyDescent="0.55000000000000004">
      <c r="A882">
        <v>2012</v>
      </c>
      <c r="B882">
        <v>151</v>
      </c>
      <c r="C882">
        <f>[15]data!A151</f>
        <v>24.06</v>
      </c>
      <c r="D882">
        <f>[16]data!A151</f>
        <v>17.77</v>
      </c>
      <c r="E882">
        <f>[17]data!A151</f>
        <v>21.04</v>
      </c>
      <c r="F882">
        <f>[18]data!A151</f>
        <v>0</v>
      </c>
      <c r="G882">
        <f>[19]data!A151</f>
        <v>64.05</v>
      </c>
      <c r="H882">
        <f>[20]data!A151</f>
        <v>3.6</v>
      </c>
      <c r="I882">
        <f>[21]data!A151</f>
        <v>23.75</v>
      </c>
    </row>
    <row r="883" spans="1:9" x14ac:dyDescent="0.55000000000000004">
      <c r="A883">
        <v>2012</v>
      </c>
      <c r="B883">
        <v>152</v>
      </c>
      <c r="C883">
        <f>[15]data!A152</f>
        <v>24.89</v>
      </c>
      <c r="D883">
        <f>[16]data!A152</f>
        <v>20.05</v>
      </c>
      <c r="E883">
        <f>[17]data!A152</f>
        <v>22.04</v>
      </c>
      <c r="F883">
        <f>[18]data!A152</f>
        <v>0.04</v>
      </c>
      <c r="G883">
        <f>[19]data!A152</f>
        <v>54.48</v>
      </c>
      <c r="H883">
        <f>[20]data!A152</f>
        <v>4.5199999999999996</v>
      </c>
      <c r="I883">
        <f>[21]data!A152</f>
        <v>18.87</v>
      </c>
    </row>
    <row r="884" spans="1:9" x14ac:dyDescent="0.55000000000000004">
      <c r="A884">
        <v>2012</v>
      </c>
      <c r="B884">
        <v>153</v>
      </c>
      <c r="C884">
        <f>[15]data!A153</f>
        <v>26.39</v>
      </c>
      <c r="D884">
        <f>[16]data!A153</f>
        <v>19.829999999999998</v>
      </c>
      <c r="E884">
        <f>[17]data!A153</f>
        <v>23.33</v>
      </c>
      <c r="F884">
        <f>[18]data!A153</f>
        <v>0</v>
      </c>
      <c r="G884">
        <f>[19]data!A153</f>
        <v>49.59</v>
      </c>
      <c r="H884">
        <f>[20]data!A153</f>
        <v>4.24</v>
      </c>
      <c r="I884">
        <f>[21]data!A153</f>
        <v>28.2</v>
      </c>
    </row>
    <row r="885" spans="1:9" x14ac:dyDescent="0.55000000000000004">
      <c r="A885">
        <v>2012</v>
      </c>
      <c r="B885">
        <v>154</v>
      </c>
      <c r="C885">
        <f>[15]data!A154</f>
        <v>28.01</v>
      </c>
      <c r="D885">
        <f>[16]data!A154</f>
        <v>20.55</v>
      </c>
      <c r="E885">
        <f>[17]data!A154</f>
        <v>24.16</v>
      </c>
      <c r="F885">
        <f>[18]data!A154</f>
        <v>0.02</v>
      </c>
      <c r="G885">
        <f>[19]data!A154</f>
        <v>46.29</v>
      </c>
      <c r="H885">
        <f>[20]data!A154</f>
        <v>2.2799999999999998</v>
      </c>
      <c r="I885">
        <f>[21]data!A154</f>
        <v>27.97</v>
      </c>
    </row>
    <row r="886" spans="1:9" x14ac:dyDescent="0.55000000000000004">
      <c r="A886">
        <v>2012</v>
      </c>
      <c r="B886">
        <v>155</v>
      </c>
      <c r="C886">
        <f>[15]data!A155</f>
        <v>26.83</v>
      </c>
      <c r="D886">
        <f>[16]data!A155</f>
        <v>20.36</v>
      </c>
      <c r="E886">
        <f>[17]data!A155</f>
        <v>23.5</v>
      </c>
      <c r="F886">
        <f>[18]data!A155</f>
        <v>0.02</v>
      </c>
      <c r="G886">
        <f>[19]data!A155</f>
        <v>60.01</v>
      </c>
      <c r="H886">
        <f>[20]data!A155</f>
        <v>2.29</v>
      </c>
      <c r="I886">
        <f>[21]data!A155</f>
        <v>23.86</v>
      </c>
    </row>
    <row r="887" spans="1:9" x14ac:dyDescent="0.55000000000000004">
      <c r="A887">
        <v>2012</v>
      </c>
      <c r="B887">
        <v>156</v>
      </c>
      <c r="C887">
        <f>[15]data!A156</f>
        <v>25.85</v>
      </c>
      <c r="D887">
        <f>[16]data!A156</f>
        <v>19.45</v>
      </c>
      <c r="E887">
        <f>[17]data!A156</f>
        <v>22.55</v>
      </c>
      <c r="F887">
        <f>[18]data!A156</f>
        <v>0</v>
      </c>
      <c r="G887">
        <f>[19]data!A156</f>
        <v>66</v>
      </c>
      <c r="H887">
        <f>[20]data!A156</f>
        <v>2.2599999999999998</v>
      </c>
      <c r="I887">
        <f>[21]data!A156</f>
        <v>27.76</v>
      </c>
    </row>
    <row r="888" spans="1:9" x14ac:dyDescent="0.55000000000000004">
      <c r="A888">
        <v>2012</v>
      </c>
      <c r="B888">
        <v>157</v>
      </c>
      <c r="C888">
        <f>[15]data!A157</f>
        <v>25.37</v>
      </c>
      <c r="D888">
        <f>[16]data!A157</f>
        <v>18.36</v>
      </c>
      <c r="E888">
        <f>[17]data!A157</f>
        <v>21.73</v>
      </c>
      <c r="F888">
        <f>[18]data!A157</f>
        <v>0</v>
      </c>
      <c r="G888">
        <f>[19]data!A157</f>
        <v>74.11</v>
      </c>
      <c r="H888">
        <f>[20]data!A157</f>
        <v>2.5499999999999998</v>
      </c>
      <c r="I888">
        <f>[21]data!A157</f>
        <v>28.37</v>
      </c>
    </row>
    <row r="889" spans="1:9" x14ac:dyDescent="0.55000000000000004">
      <c r="A889">
        <v>2012</v>
      </c>
      <c r="B889">
        <v>158</v>
      </c>
      <c r="C889">
        <f>[15]data!A158</f>
        <v>28.75</v>
      </c>
      <c r="D889">
        <f>[16]data!A158</f>
        <v>19.34</v>
      </c>
      <c r="E889">
        <f>[17]data!A158</f>
        <v>24.8</v>
      </c>
      <c r="F889">
        <f>[18]data!A158</f>
        <v>0.01</v>
      </c>
      <c r="G889">
        <f>[19]data!A158</f>
        <v>53.98</v>
      </c>
      <c r="H889">
        <f>[20]data!A158</f>
        <v>2.7</v>
      </c>
      <c r="I889">
        <f>[21]data!A158</f>
        <v>29.7</v>
      </c>
    </row>
    <row r="890" spans="1:9" x14ac:dyDescent="0.55000000000000004">
      <c r="A890">
        <v>2012</v>
      </c>
      <c r="B890">
        <v>159</v>
      </c>
      <c r="C890">
        <f>[15]data!A159</f>
        <v>29.87</v>
      </c>
      <c r="D890">
        <f>[16]data!A159</f>
        <v>22.35</v>
      </c>
      <c r="E890">
        <f>[17]data!A159</f>
        <v>26.23</v>
      </c>
      <c r="F890">
        <f>[18]data!A159</f>
        <v>0</v>
      </c>
      <c r="G890">
        <f>[19]data!A159</f>
        <v>48.26</v>
      </c>
      <c r="H890">
        <f>[20]data!A159</f>
        <v>2.72</v>
      </c>
      <c r="I890">
        <f>[21]data!A159</f>
        <v>26.09</v>
      </c>
    </row>
    <row r="891" spans="1:9" x14ac:dyDescent="0.55000000000000004">
      <c r="A891">
        <v>2012</v>
      </c>
      <c r="B891">
        <v>160</v>
      </c>
      <c r="C891">
        <f>[15]data!A160</f>
        <v>27.88</v>
      </c>
      <c r="D891">
        <f>[16]data!A160</f>
        <v>22.55</v>
      </c>
      <c r="E891">
        <f>[17]data!A160</f>
        <v>25.25</v>
      </c>
      <c r="F891">
        <f>[18]data!A160</f>
        <v>0</v>
      </c>
      <c r="G891">
        <f>[19]data!A160</f>
        <v>46.02</v>
      </c>
      <c r="H891">
        <f>[20]data!A160</f>
        <v>3.09</v>
      </c>
      <c r="I891">
        <f>[21]data!A160</f>
        <v>26.92</v>
      </c>
    </row>
    <row r="892" spans="1:9" x14ac:dyDescent="0.55000000000000004">
      <c r="A892">
        <v>2012</v>
      </c>
      <c r="B892">
        <v>161</v>
      </c>
      <c r="C892">
        <f>[15]data!A161</f>
        <v>25.67</v>
      </c>
      <c r="D892">
        <f>[16]data!A161</f>
        <v>19.84</v>
      </c>
      <c r="E892">
        <f>[17]data!A161</f>
        <v>22.75</v>
      </c>
      <c r="F892">
        <f>[18]data!A161</f>
        <v>0</v>
      </c>
      <c r="G892">
        <f>[19]data!A161</f>
        <v>55.35</v>
      </c>
      <c r="H892">
        <f>[20]data!A161</f>
        <v>3.08</v>
      </c>
      <c r="I892">
        <f>[21]data!A161</f>
        <v>23.97</v>
      </c>
    </row>
    <row r="893" spans="1:9" x14ac:dyDescent="0.55000000000000004">
      <c r="A893">
        <v>2012</v>
      </c>
      <c r="B893">
        <v>162</v>
      </c>
      <c r="C893">
        <f>[15]data!A162</f>
        <v>28.76</v>
      </c>
      <c r="D893">
        <f>[16]data!A162</f>
        <v>19.68</v>
      </c>
      <c r="E893">
        <f>[17]data!A162</f>
        <v>24.83</v>
      </c>
      <c r="F893">
        <f>[18]data!A162</f>
        <v>0</v>
      </c>
      <c r="G893">
        <f>[19]data!A162</f>
        <v>49.79</v>
      </c>
      <c r="H893">
        <f>[20]data!A162</f>
        <v>3.09</v>
      </c>
      <c r="I893">
        <f>[21]data!A162</f>
        <v>29.73</v>
      </c>
    </row>
    <row r="894" spans="1:9" x14ac:dyDescent="0.55000000000000004">
      <c r="A894">
        <v>2012</v>
      </c>
      <c r="B894">
        <v>163</v>
      </c>
      <c r="C894">
        <f>[15]data!A163</f>
        <v>31.07</v>
      </c>
      <c r="D894">
        <f>[16]data!A163</f>
        <v>22.59</v>
      </c>
      <c r="E894">
        <f>[17]data!A163</f>
        <v>26.67</v>
      </c>
      <c r="F894">
        <f>[18]data!A163</f>
        <v>0</v>
      </c>
      <c r="G894">
        <f>[19]data!A163</f>
        <v>44.85</v>
      </c>
      <c r="H894">
        <f>[20]data!A163</f>
        <v>3.36</v>
      </c>
      <c r="I894">
        <f>[21]data!A163</f>
        <v>30.34</v>
      </c>
    </row>
    <row r="895" spans="1:9" x14ac:dyDescent="0.55000000000000004">
      <c r="A895">
        <v>2012</v>
      </c>
      <c r="B895">
        <v>164</v>
      </c>
      <c r="C895">
        <f>[15]data!A164</f>
        <v>25.57</v>
      </c>
      <c r="D895">
        <f>[16]data!A164</f>
        <v>18.32</v>
      </c>
      <c r="E895">
        <f>[17]data!A164</f>
        <v>21.75</v>
      </c>
      <c r="F895">
        <f>[18]data!A164</f>
        <v>0</v>
      </c>
      <c r="G895">
        <f>[19]data!A164</f>
        <v>53.01</v>
      </c>
      <c r="H895">
        <f>[20]data!A164</f>
        <v>3.12</v>
      </c>
      <c r="I895">
        <f>[21]data!A164</f>
        <v>31.71</v>
      </c>
    </row>
    <row r="896" spans="1:9" x14ac:dyDescent="0.55000000000000004">
      <c r="A896">
        <v>2012</v>
      </c>
      <c r="B896">
        <v>165</v>
      </c>
      <c r="C896">
        <f>[15]data!A165</f>
        <v>24.61</v>
      </c>
      <c r="D896">
        <f>[16]data!A165</f>
        <v>18.13</v>
      </c>
      <c r="E896">
        <f>[17]data!A165</f>
        <v>21.47</v>
      </c>
      <c r="F896">
        <f>[18]data!A165</f>
        <v>0</v>
      </c>
      <c r="G896">
        <f>[19]data!A165</f>
        <v>63.22</v>
      </c>
      <c r="H896">
        <f>[20]data!A165</f>
        <v>4.3099999999999996</v>
      </c>
      <c r="I896">
        <f>[21]data!A165</f>
        <v>29.89</v>
      </c>
    </row>
    <row r="897" spans="1:9" x14ac:dyDescent="0.55000000000000004">
      <c r="A897">
        <v>2012</v>
      </c>
      <c r="B897">
        <v>166</v>
      </c>
      <c r="C897">
        <f>[15]data!A166</f>
        <v>24.96</v>
      </c>
      <c r="D897">
        <f>[16]data!A166</f>
        <v>17.989999999999998</v>
      </c>
      <c r="E897">
        <f>[17]data!A166</f>
        <v>21.5</v>
      </c>
      <c r="F897">
        <f>[18]data!A166</f>
        <v>0</v>
      </c>
      <c r="G897">
        <f>[19]data!A166</f>
        <v>63.04</v>
      </c>
      <c r="H897">
        <f>[20]data!A166</f>
        <v>3.64</v>
      </c>
      <c r="I897">
        <f>[21]data!A166</f>
        <v>28.92</v>
      </c>
    </row>
    <row r="898" spans="1:9" x14ac:dyDescent="0.55000000000000004">
      <c r="A898">
        <v>2012</v>
      </c>
      <c r="B898">
        <v>167</v>
      </c>
      <c r="C898">
        <f>[15]data!A167</f>
        <v>25.56</v>
      </c>
      <c r="D898">
        <f>[16]data!A167</f>
        <v>19.07</v>
      </c>
      <c r="E898">
        <f>[17]data!A167</f>
        <v>22.22</v>
      </c>
      <c r="F898">
        <f>[18]data!A167</f>
        <v>0</v>
      </c>
      <c r="G898">
        <f>[19]data!A167</f>
        <v>59.65</v>
      </c>
      <c r="H898">
        <f>[20]data!A167</f>
        <v>1.41</v>
      </c>
      <c r="I898">
        <f>[21]data!A167</f>
        <v>29.72</v>
      </c>
    </row>
    <row r="899" spans="1:9" x14ac:dyDescent="0.55000000000000004">
      <c r="A899">
        <v>2012</v>
      </c>
      <c r="B899">
        <v>168</v>
      </c>
      <c r="C899">
        <f>[15]data!A168</f>
        <v>24.07</v>
      </c>
      <c r="D899">
        <f>[16]data!A168</f>
        <v>18.059999999999999</v>
      </c>
      <c r="E899">
        <f>[17]data!A168</f>
        <v>21.78</v>
      </c>
      <c r="F899">
        <f>[18]data!A168</f>
        <v>0</v>
      </c>
      <c r="G899">
        <f>[19]data!A168</f>
        <v>62.89</v>
      </c>
      <c r="H899">
        <f>[20]data!A168</f>
        <v>1.65</v>
      </c>
      <c r="I899">
        <f>[21]data!A168</f>
        <v>29.38</v>
      </c>
    </row>
    <row r="900" spans="1:9" x14ac:dyDescent="0.55000000000000004">
      <c r="A900">
        <v>2012</v>
      </c>
      <c r="B900">
        <v>169</v>
      </c>
      <c r="C900">
        <f>[15]data!A169</f>
        <v>24.32</v>
      </c>
      <c r="D900">
        <f>[16]data!A169</f>
        <v>19.940000000000001</v>
      </c>
      <c r="E900">
        <f>[17]data!A169</f>
        <v>22.12</v>
      </c>
      <c r="F900">
        <f>[18]data!A169</f>
        <v>0</v>
      </c>
      <c r="G900">
        <f>[19]data!A169</f>
        <v>71.28</v>
      </c>
      <c r="H900">
        <f>[20]data!A169</f>
        <v>2.33</v>
      </c>
      <c r="I900">
        <f>[21]data!A169</f>
        <v>27.81</v>
      </c>
    </row>
    <row r="901" spans="1:9" x14ac:dyDescent="0.55000000000000004">
      <c r="A901">
        <v>2012</v>
      </c>
      <c r="B901">
        <v>170</v>
      </c>
      <c r="C901">
        <f>[15]data!A170</f>
        <v>25.92</v>
      </c>
      <c r="D901">
        <f>[16]data!A170</f>
        <v>20.23</v>
      </c>
      <c r="E901">
        <f>[17]data!A170</f>
        <v>23.01</v>
      </c>
      <c r="F901">
        <f>[18]data!A170</f>
        <v>0.6</v>
      </c>
      <c r="G901">
        <f>[19]data!A170</f>
        <v>73.209999999999994</v>
      </c>
      <c r="H901">
        <f>[20]data!A170</f>
        <v>3.25</v>
      </c>
      <c r="I901">
        <f>[21]data!A170</f>
        <v>22.85</v>
      </c>
    </row>
    <row r="902" spans="1:9" x14ac:dyDescent="0.55000000000000004">
      <c r="A902">
        <v>2012</v>
      </c>
      <c r="B902">
        <v>171</v>
      </c>
      <c r="C902">
        <f>[15]data!A171</f>
        <v>27.36</v>
      </c>
      <c r="D902">
        <f>[16]data!A171</f>
        <v>21.33</v>
      </c>
      <c r="E902">
        <f>[17]data!A171</f>
        <v>23.94</v>
      </c>
      <c r="F902">
        <f>[18]data!A171</f>
        <v>0.37</v>
      </c>
      <c r="G902">
        <f>[19]data!A171</f>
        <v>74.02</v>
      </c>
      <c r="H902">
        <f>[20]data!A171</f>
        <v>3.62</v>
      </c>
      <c r="I902">
        <f>[21]data!A171</f>
        <v>24.45</v>
      </c>
    </row>
    <row r="903" spans="1:9" x14ac:dyDescent="0.55000000000000004">
      <c r="A903">
        <v>2012</v>
      </c>
      <c r="B903">
        <v>172</v>
      </c>
      <c r="C903">
        <f>[15]data!A172</f>
        <v>27.78</v>
      </c>
      <c r="D903">
        <f>[16]data!A172</f>
        <v>20.47</v>
      </c>
      <c r="E903">
        <f>[17]data!A172</f>
        <v>24.27</v>
      </c>
      <c r="F903">
        <f>[18]data!A172</f>
        <v>0</v>
      </c>
      <c r="G903">
        <f>[19]data!A172</f>
        <v>65.13</v>
      </c>
      <c r="H903">
        <f>[20]data!A172</f>
        <v>2.64</v>
      </c>
      <c r="I903">
        <f>[21]data!A172</f>
        <v>29.21</v>
      </c>
    </row>
    <row r="904" spans="1:9" x14ac:dyDescent="0.55000000000000004">
      <c r="A904">
        <v>2012</v>
      </c>
      <c r="B904">
        <v>173</v>
      </c>
      <c r="C904">
        <f>[15]data!A173</f>
        <v>30.58</v>
      </c>
      <c r="D904">
        <f>[16]data!A173</f>
        <v>21.63</v>
      </c>
      <c r="E904">
        <f>[17]data!A173</f>
        <v>26.06</v>
      </c>
      <c r="F904">
        <f>[18]data!A173</f>
        <v>0</v>
      </c>
      <c r="G904">
        <f>[19]data!A173</f>
        <v>48.92</v>
      </c>
      <c r="H904">
        <f>[20]data!A173</f>
        <v>2.82</v>
      </c>
      <c r="I904">
        <f>[21]data!A173</f>
        <v>31.19</v>
      </c>
    </row>
    <row r="905" spans="1:9" x14ac:dyDescent="0.55000000000000004">
      <c r="A905">
        <v>2012</v>
      </c>
      <c r="B905">
        <v>174</v>
      </c>
      <c r="C905">
        <f>[15]data!A174</f>
        <v>28.87</v>
      </c>
      <c r="D905">
        <f>[16]data!A174</f>
        <v>21.57</v>
      </c>
      <c r="E905">
        <f>[17]data!A174</f>
        <v>25.51</v>
      </c>
      <c r="F905">
        <f>[18]data!A174</f>
        <v>0</v>
      </c>
      <c r="G905">
        <f>[19]data!A174</f>
        <v>60.37</v>
      </c>
      <c r="H905">
        <f>[20]data!A174</f>
        <v>3.03</v>
      </c>
      <c r="I905">
        <f>[21]data!A174</f>
        <v>29.05</v>
      </c>
    </row>
    <row r="906" spans="1:9" x14ac:dyDescent="0.55000000000000004">
      <c r="A906">
        <v>2012</v>
      </c>
      <c r="B906">
        <v>175</v>
      </c>
      <c r="C906">
        <f>[15]data!A175</f>
        <v>26.41</v>
      </c>
      <c r="D906">
        <f>[16]data!A175</f>
        <v>20.65</v>
      </c>
      <c r="E906">
        <f>[17]data!A175</f>
        <v>23.35</v>
      </c>
      <c r="F906">
        <f>[18]data!A175</f>
        <v>0</v>
      </c>
      <c r="G906">
        <f>[19]data!A175</f>
        <v>72.45</v>
      </c>
      <c r="H906">
        <f>[20]data!A175</f>
        <v>4</v>
      </c>
      <c r="I906">
        <f>[21]data!A175</f>
        <v>28.56</v>
      </c>
    </row>
    <row r="907" spans="1:9" x14ac:dyDescent="0.55000000000000004">
      <c r="A907">
        <v>2012</v>
      </c>
      <c r="B907">
        <v>176</v>
      </c>
      <c r="C907">
        <f>[15]data!A176</f>
        <v>27.18</v>
      </c>
      <c r="D907">
        <f>[16]data!A176</f>
        <v>20.86</v>
      </c>
      <c r="E907">
        <f>[17]data!A176</f>
        <v>23.78</v>
      </c>
      <c r="F907">
        <f>[18]data!A176</f>
        <v>0</v>
      </c>
      <c r="G907">
        <f>[19]data!A176</f>
        <v>65.97</v>
      </c>
      <c r="H907">
        <f>[20]data!A176</f>
        <v>3</v>
      </c>
      <c r="I907">
        <f>[21]data!A176</f>
        <v>28.26</v>
      </c>
    </row>
    <row r="908" spans="1:9" x14ac:dyDescent="0.55000000000000004">
      <c r="A908">
        <v>2012</v>
      </c>
      <c r="B908">
        <v>177</v>
      </c>
      <c r="C908">
        <f>[15]data!A177</f>
        <v>28.14</v>
      </c>
      <c r="D908">
        <f>[16]data!A177</f>
        <v>20.83</v>
      </c>
      <c r="E908">
        <f>[17]data!A177</f>
        <v>24.27</v>
      </c>
      <c r="F908">
        <f>[18]data!A177</f>
        <v>0</v>
      </c>
      <c r="G908">
        <f>[19]data!A177</f>
        <v>63.81</v>
      </c>
      <c r="H908">
        <f>[20]data!A177</f>
        <v>3.35</v>
      </c>
      <c r="I908">
        <f>[21]data!A177</f>
        <v>26.49</v>
      </c>
    </row>
    <row r="909" spans="1:9" x14ac:dyDescent="0.55000000000000004">
      <c r="A909">
        <v>2012</v>
      </c>
      <c r="B909">
        <v>178</v>
      </c>
      <c r="C909">
        <f>[15]data!A178</f>
        <v>28.68</v>
      </c>
      <c r="D909">
        <f>[16]data!A178</f>
        <v>22.07</v>
      </c>
      <c r="E909">
        <f>[17]data!A178</f>
        <v>25.02</v>
      </c>
      <c r="F909">
        <f>[18]data!A178</f>
        <v>0</v>
      </c>
      <c r="G909">
        <f>[19]data!A178</f>
        <v>56.43</v>
      </c>
      <c r="H909">
        <f>[20]data!A178</f>
        <v>2.4900000000000002</v>
      </c>
      <c r="I909">
        <f>[21]data!A178</f>
        <v>25.83</v>
      </c>
    </row>
    <row r="910" spans="1:9" x14ac:dyDescent="0.55000000000000004">
      <c r="A910">
        <v>2012</v>
      </c>
      <c r="B910">
        <v>179</v>
      </c>
      <c r="C910">
        <f>[15]data!A179</f>
        <v>31.62</v>
      </c>
      <c r="D910">
        <f>[16]data!A179</f>
        <v>22.74</v>
      </c>
      <c r="E910">
        <f>[17]data!A179</f>
        <v>27.03</v>
      </c>
      <c r="F910">
        <f>[18]data!A179</f>
        <v>0</v>
      </c>
      <c r="G910">
        <f>[19]data!A179</f>
        <v>54.32</v>
      </c>
      <c r="H910">
        <f>[20]data!A179</f>
        <v>2.11</v>
      </c>
      <c r="I910">
        <f>[21]data!A179</f>
        <v>23.88</v>
      </c>
    </row>
    <row r="911" spans="1:9" x14ac:dyDescent="0.55000000000000004">
      <c r="A911">
        <v>2012</v>
      </c>
      <c r="B911">
        <v>180</v>
      </c>
      <c r="C911">
        <f>[15]data!A180</f>
        <v>32.450000000000003</v>
      </c>
      <c r="D911">
        <f>[16]data!A180</f>
        <v>25.75</v>
      </c>
      <c r="E911">
        <f>[17]data!A180</f>
        <v>29.15</v>
      </c>
      <c r="F911">
        <f>[18]data!A180</f>
        <v>0</v>
      </c>
      <c r="G911">
        <f>[19]data!A180</f>
        <v>45.45</v>
      </c>
      <c r="H911">
        <f>[20]data!A180</f>
        <v>2.2000000000000002</v>
      </c>
      <c r="I911">
        <f>[21]data!A180</f>
        <v>27.26</v>
      </c>
    </row>
    <row r="912" spans="1:9" x14ac:dyDescent="0.55000000000000004">
      <c r="A912">
        <v>2012</v>
      </c>
      <c r="B912">
        <v>181</v>
      </c>
      <c r="C912">
        <f>[15]data!A181</f>
        <v>33.75</v>
      </c>
      <c r="D912">
        <f>[16]data!A181</f>
        <v>26</v>
      </c>
      <c r="E912">
        <f>[17]data!A181</f>
        <v>30.03</v>
      </c>
      <c r="F912">
        <f>[18]data!A181</f>
        <v>0</v>
      </c>
      <c r="G912">
        <f>[19]data!A181</f>
        <v>38.21</v>
      </c>
      <c r="H912">
        <f>[20]data!A181</f>
        <v>4.1500000000000004</v>
      </c>
      <c r="I912">
        <f>[21]data!A181</f>
        <v>28.66</v>
      </c>
    </row>
    <row r="913" spans="1:9" x14ac:dyDescent="0.55000000000000004">
      <c r="A913">
        <v>2012</v>
      </c>
      <c r="B913">
        <v>182</v>
      </c>
      <c r="C913">
        <f>[15]data!A182</f>
        <v>32.93</v>
      </c>
      <c r="D913">
        <f>[16]data!A182</f>
        <v>24.56</v>
      </c>
      <c r="E913">
        <f>[17]data!A182</f>
        <v>28.73</v>
      </c>
      <c r="F913">
        <f>[18]data!A182</f>
        <v>0</v>
      </c>
      <c r="G913">
        <f>[19]data!A182</f>
        <v>37.549999999999997</v>
      </c>
      <c r="H913">
        <f>[20]data!A182</f>
        <v>4.75</v>
      </c>
      <c r="I913">
        <f>[21]data!A182</f>
        <v>28.65</v>
      </c>
    </row>
    <row r="914" spans="1:9" x14ac:dyDescent="0.55000000000000004">
      <c r="A914">
        <v>2012</v>
      </c>
      <c r="B914">
        <v>183</v>
      </c>
      <c r="C914">
        <f>[15]data!A183</f>
        <v>29.38</v>
      </c>
      <c r="D914">
        <f>[16]data!A183</f>
        <v>22.01</v>
      </c>
      <c r="E914">
        <f>[17]data!A183</f>
        <v>25.19</v>
      </c>
      <c r="F914">
        <f>[18]data!A183</f>
        <v>0</v>
      </c>
      <c r="G914">
        <f>[19]data!A183</f>
        <v>42.93</v>
      </c>
      <c r="H914">
        <f>[20]data!A183</f>
        <v>2.76</v>
      </c>
      <c r="I914">
        <f>[21]data!A183</f>
        <v>30.96</v>
      </c>
    </row>
    <row r="915" spans="1:9" x14ac:dyDescent="0.55000000000000004">
      <c r="A915">
        <v>2012</v>
      </c>
      <c r="B915">
        <v>184</v>
      </c>
      <c r="C915">
        <f>[15]data!A184</f>
        <v>25.91</v>
      </c>
      <c r="D915">
        <f>[16]data!A184</f>
        <v>19.75</v>
      </c>
      <c r="E915">
        <f>[17]data!A184</f>
        <v>22.96</v>
      </c>
      <c r="F915">
        <f>[18]data!A184</f>
        <v>0</v>
      </c>
      <c r="G915">
        <f>[19]data!A184</f>
        <v>65.489999999999995</v>
      </c>
      <c r="H915">
        <f>[20]data!A184</f>
        <v>3.68</v>
      </c>
      <c r="I915">
        <f>[21]data!A184</f>
        <v>28.01</v>
      </c>
    </row>
    <row r="916" spans="1:9" x14ac:dyDescent="0.55000000000000004">
      <c r="A916">
        <v>2012</v>
      </c>
      <c r="B916">
        <v>185</v>
      </c>
      <c r="C916">
        <f>[15]data!A185</f>
        <v>26.17</v>
      </c>
      <c r="D916">
        <f>[16]data!A185</f>
        <v>19.440000000000001</v>
      </c>
      <c r="E916">
        <f>[17]data!A185</f>
        <v>22.58</v>
      </c>
      <c r="F916">
        <f>[18]data!A185</f>
        <v>0</v>
      </c>
      <c r="G916">
        <f>[19]data!A185</f>
        <v>70.13</v>
      </c>
      <c r="H916">
        <f>[20]data!A185</f>
        <v>3.15</v>
      </c>
      <c r="I916">
        <f>[21]data!A185</f>
        <v>26.75</v>
      </c>
    </row>
    <row r="917" spans="1:9" x14ac:dyDescent="0.55000000000000004">
      <c r="A917">
        <v>2012</v>
      </c>
      <c r="B917">
        <v>186</v>
      </c>
      <c r="C917">
        <f>[15]data!A186</f>
        <v>28.71</v>
      </c>
      <c r="D917">
        <f>[16]data!A186</f>
        <v>19.850000000000001</v>
      </c>
      <c r="E917">
        <f>[17]data!A186</f>
        <v>24.57</v>
      </c>
      <c r="F917">
        <f>[18]data!A186</f>
        <v>0</v>
      </c>
      <c r="G917">
        <f>[19]data!A186</f>
        <v>61.36</v>
      </c>
      <c r="H917">
        <f>[20]data!A186</f>
        <v>2.71</v>
      </c>
      <c r="I917">
        <f>[21]data!A186</f>
        <v>29.44</v>
      </c>
    </row>
    <row r="918" spans="1:9" x14ac:dyDescent="0.55000000000000004">
      <c r="A918">
        <v>2012</v>
      </c>
      <c r="B918">
        <v>187</v>
      </c>
      <c r="C918">
        <f>[15]data!A187</f>
        <v>31.92</v>
      </c>
      <c r="D918">
        <f>[16]data!A187</f>
        <v>22.54</v>
      </c>
      <c r="E918">
        <f>[17]data!A187</f>
        <v>27.07</v>
      </c>
      <c r="F918">
        <f>[18]data!A187</f>
        <v>0</v>
      </c>
      <c r="G918">
        <f>[19]data!A187</f>
        <v>44.91</v>
      </c>
      <c r="H918">
        <f>[20]data!A187</f>
        <v>2.91</v>
      </c>
      <c r="I918">
        <f>[21]data!A187</f>
        <v>30.56</v>
      </c>
    </row>
    <row r="919" spans="1:9" x14ac:dyDescent="0.55000000000000004">
      <c r="A919">
        <v>2012</v>
      </c>
      <c r="B919">
        <v>188</v>
      </c>
      <c r="C919">
        <f>[15]data!A188</f>
        <v>28</v>
      </c>
      <c r="D919">
        <f>[16]data!A188</f>
        <v>20.95</v>
      </c>
      <c r="E919">
        <f>[17]data!A188</f>
        <v>24.7</v>
      </c>
      <c r="F919">
        <f>[18]data!A188</f>
        <v>0</v>
      </c>
      <c r="G919">
        <f>[19]data!A188</f>
        <v>49.96</v>
      </c>
      <c r="H919">
        <f>[20]data!A188</f>
        <v>2.73</v>
      </c>
      <c r="I919">
        <f>[21]data!A188</f>
        <v>30.3</v>
      </c>
    </row>
    <row r="920" spans="1:9" x14ac:dyDescent="0.55000000000000004">
      <c r="A920">
        <v>2012</v>
      </c>
      <c r="B920">
        <v>189</v>
      </c>
      <c r="C920">
        <f>[15]data!A189</f>
        <v>26.88</v>
      </c>
      <c r="D920">
        <f>[16]data!A189</f>
        <v>20.21</v>
      </c>
      <c r="E920">
        <f>[17]data!A189</f>
        <v>23.47</v>
      </c>
      <c r="F920">
        <f>[18]data!A189</f>
        <v>0</v>
      </c>
      <c r="G920">
        <f>[19]data!A189</f>
        <v>73.39</v>
      </c>
      <c r="H920">
        <f>[20]data!A189</f>
        <v>2.58</v>
      </c>
      <c r="I920">
        <f>[21]data!A189</f>
        <v>27.17</v>
      </c>
    </row>
    <row r="921" spans="1:9" x14ac:dyDescent="0.55000000000000004">
      <c r="A921">
        <v>2012</v>
      </c>
      <c r="B921">
        <v>190</v>
      </c>
      <c r="C921">
        <f>[15]data!A190</f>
        <v>29.77</v>
      </c>
      <c r="D921">
        <f>[16]data!A190</f>
        <v>21.39</v>
      </c>
      <c r="E921">
        <f>[17]data!A190</f>
        <v>25.28</v>
      </c>
      <c r="F921">
        <f>[18]data!A190</f>
        <v>0</v>
      </c>
      <c r="G921">
        <f>[19]data!A190</f>
        <v>57.85</v>
      </c>
      <c r="H921">
        <f>[20]data!A190</f>
        <v>2.61</v>
      </c>
      <c r="I921">
        <f>[21]data!A190</f>
        <v>27.78</v>
      </c>
    </row>
    <row r="922" spans="1:9" x14ac:dyDescent="0.55000000000000004">
      <c r="A922">
        <v>2012</v>
      </c>
      <c r="B922">
        <v>191</v>
      </c>
      <c r="C922">
        <f>[15]data!A191</f>
        <v>28.74</v>
      </c>
      <c r="D922">
        <f>[16]data!A191</f>
        <v>21.16</v>
      </c>
      <c r="E922">
        <f>[17]data!A191</f>
        <v>24.74</v>
      </c>
      <c r="F922">
        <f>[18]data!A191</f>
        <v>0</v>
      </c>
      <c r="G922">
        <f>[19]data!A191</f>
        <v>66.72</v>
      </c>
      <c r="H922">
        <f>[20]data!A191</f>
        <v>2.1800000000000002</v>
      </c>
      <c r="I922">
        <f>[21]data!A191</f>
        <v>28.12</v>
      </c>
    </row>
    <row r="923" spans="1:9" x14ac:dyDescent="0.55000000000000004">
      <c r="A923">
        <v>2012</v>
      </c>
      <c r="B923">
        <v>192</v>
      </c>
      <c r="C923">
        <f>[15]data!A192</f>
        <v>30.59</v>
      </c>
      <c r="D923">
        <f>[16]data!A192</f>
        <v>21.79</v>
      </c>
      <c r="E923">
        <f>[17]data!A192</f>
        <v>26.38</v>
      </c>
      <c r="F923">
        <f>[18]data!A192</f>
        <v>0</v>
      </c>
      <c r="G923">
        <f>[19]data!A192</f>
        <v>54.71</v>
      </c>
      <c r="H923">
        <f>[20]data!A192</f>
        <v>2.58</v>
      </c>
      <c r="I923">
        <f>[21]data!A192</f>
        <v>28</v>
      </c>
    </row>
    <row r="924" spans="1:9" x14ac:dyDescent="0.55000000000000004">
      <c r="A924">
        <v>2012</v>
      </c>
      <c r="B924">
        <v>193</v>
      </c>
      <c r="C924">
        <f>[15]data!A193</f>
        <v>30.49</v>
      </c>
      <c r="D924">
        <f>[16]data!A193</f>
        <v>21.98</v>
      </c>
      <c r="E924">
        <f>[17]data!A193</f>
        <v>26.32</v>
      </c>
      <c r="F924">
        <f>[18]data!A193</f>
        <v>0</v>
      </c>
      <c r="G924">
        <f>[19]data!A193</f>
        <v>48.53</v>
      </c>
      <c r="H924">
        <f>[20]data!A193</f>
        <v>2.2000000000000002</v>
      </c>
      <c r="I924">
        <f>[21]data!A193</f>
        <v>28.42</v>
      </c>
    </row>
    <row r="925" spans="1:9" x14ac:dyDescent="0.55000000000000004">
      <c r="A925">
        <v>2012</v>
      </c>
      <c r="B925">
        <v>194</v>
      </c>
      <c r="C925">
        <f>[15]data!A194</f>
        <v>27.88</v>
      </c>
      <c r="D925">
        <f>[16]data!A194</f>
        <v>21.92</v>
      </c>
      <c r="E925">
        <f>[17]data!A194</f>
        <v>24.79</v>
      </c>
      <c r="F925">
        <f>[18]data!A194</f>
        <v>0</v>
      </c>
      <c r="G925">
        <f>[19]data!A194</f>
        <v>70.61</v>
      </c>
      <c r="H925">
        <f>[20]data!A194</f>
        <v>2.5499999999999998</v>
      </c>
      <c r="I925">
        <f>[21]data!A194</f>
        <v>28.55</v>
      </c>
    </row>
    <row r="926" spans="1:9" x14ac:dyDescent="0.55000000000000004">
      <c r="A926">
        <v>2012</v>
      </c>
      <c r="B926">
        <v>195</v>
      </c>
      <c r="C926">
        <f>[15]data!A195</f>
        <v>30.51</v>
      </c>
      <c r="D926">
        <f>[16]data!A195</f>
        <v>22.2</v>
      </c>
      <c r="E926">
        <f>[17]data!A195</f>
        <v>26.7</v>
      </c>
      <c r="F926">
        <f>[18]data!A195</f>
        <v>0</v>
      </c>
      <c r="G926">
        <f>[19]data!A195</f>
        <v>62.37</v>
      </c>
      <c r="H926">
        <f>[20]data!A195</f>
        <v>1.92</v>
      </c>
      <c r="I926">
        <f>[21]data!A195</f>
        <v>27.5</v>
      </c>
    </row>
    <row r="927" spans="1:9" x14ac:dyDescent="0.55000000000000004">
      <c r="A927">
        <v>2012</v>
      </c>
      <c r="B927">
        <v>196</v>
      </c>
      <c r="C927">
        <f>[15]data!A196</f>
        <v>35.19</v>
      </c>
      <c r="D927">
        <f>[16]data!A196</f>
        <v>23.97</v>
      </c>
      <c r="E927">
        <f>[17]data!A196</f>
        <v>29.5</v>
      </c>
      <c r="F927">
        <f>[18]data!A196</f>
        <v>0</v>
      </c>
      <c r="G927">
        <f>[19]data!A196</f>
        <v>48.26</v>
      </c>
      <c r="H927">
        <f>[20]data!A196</f>
        <v>3.63</v>
      </c>
      <c r="I927">
        <f>[21]data!A196</f>
        <v>27.29</v>
      </c>
    </row>
    <row r="928" spans="1:9" x14ac:dyDescent="0.55000000000000004">
      <c r="A928">
        <v>2012</v>
      </c>
      <c r="B928">
        <v>197</v>
      </c>
      <c r="C928">
        <f>[15]data!A197</f>
        <v>28.12</v>
      </c>
      <c r="D928">
        <f>[16]data!A197</f>
        <v>23.04</v>
      </c>
      <c r="E928">
        <f>[17]data!A197</f>
        <v>25.13</v>
      </c>
      <c r="F928">
        <f>[18]data!A197</f>
        <v>4.2</v>
      </c>
      <c r="G928">
        <f>[19]data!A197</f>
        <v>78.16</v>
      </c>
      <c r="H928">
        <f>[20]data!A197</f>
        <v>5.3</v>
      </c>
      <c r="I928">
        <f>[21]data!A197</f>
        <v>25.41</v>
      </c>
    </row>
    <row r="929" spans="1:9" x14ac:dyDescent="0.55000000000000004">
      <c r="A929">
        <v>2012</v>
      </c>
      <c r="B929">
        <v>198</v>
      </c>
      <c r="C929">
        <f>[15]data!A198</f>
        <v>26.37</v>
      </c>
      <c r="D929">
        <f>[16]data!A198</f>
        <v>21.85</v>
      </c>
      <c r="E929">
        <f>[17]data!A198</f>
        <v>24.12</v>
      </c>
      <c r="F929">
        <f>[18]data!A198</f>
        <v>0</v>
      </c>
      <c r="G929">
        <f>[19]data!A198</f>
        <v>72.16</v>
      </c>
      <c r="H929">
        <f>[20]data!A198</f>
        <v>6.37</v>
      </c>
      <c r="I929">
        <f>[21]data!A198</f>
        <v>24.57</v>
      </c>
    </row>
    <row r="930" spans="1:9" x14ac:dyDescent="0.55000000000000004">
      <c r="A930">
        <v>2012</v>
      </c>
      <c r="B930">
        <v>199</v>
      </c>
      <c r="C930">
        <f>[15]data!A199</f>
        <v>27.18</v>
      </c>
      <c r="D930">
        <f>[16]data!A199</f>
        <v>21.35</v>
      </c>
      <c r="E930">
        <f>[17]data!A199</f>
        <v>24.11</v>
      </c>
      <c r="F930">
        <f>[18]data!A199</f>
        <v>0</v>
      </c>
      <c r="G930">
        <f>[19]data!A199</f>
        <v>68.06</v>
      </c>
      <c r="H930">
        <f>[20]data!A199</f>
        <v>5.2</v>
      </c>
      <c r="I930">
        <f>[21]data!A199</f>
        <v>29.16</v>
      </c>
    </row>
    <row r="931" spans="1:9" x14ac:dyDescent="0.55000000000000004">
      <c r="A931">
        <v>2012</v>
      </c>
      <c r="B931">
        <v>200</v>
      </c>
      <c r="C931">
        <f>[15]data!A200</f>
        <v>28.39</v>
      </c>
      <c r="D931">
        <f>[16]data!A200</f>
        <v>20.88</v>
      </c>
      <c r="E931">
        <f>[17]data!A200</f>
        <v>25.01</v>
      </c>
      <c r="F931">
        <f>[18]data!A200</f>
        <v>0</v>
      </c>
      <c r="G931">
        <f>[19]data!A200</f>
        <v>53.08</v>
      </c>
      <c r="H931">
        <f>[20]data!A200</f>
        <v>3.62</v>
      </c>
      <c r="I931">
        <f>[21]data!A200</f>
        <v>30.52</v>
      </c>
    </row>
    <row r="932" spans="1:9" x14ac:dyDescent="0.55000000000000004">
      <c r="A932">
        <v>2012</v>
      </c>
      <c r="B932">
        <v>201</v>
      </c>
      <c r="C932">
        <f>[15]data!A201</f>
        <v>29.31</v>
      </c>
      <c r="D932">
        <f>[16]data!A201</f>
        <v>22.75</v>
      </c>
      <c r="E932">
        <f>[17]data!A201</f>
        <v>26.07</v>
      </c>
      <c r="F932">
        <f>[18]data!A201</f>
        <v>0</v>
      </c>
      <c r="G932">
        <f>[19]data!A201</f>
        <v>47.76</v>
      </c>
      <c r="H932">
        <f>[20]data!A201</f>
        <v>2.02</v>
      </c>
      <c r="I932">
        <f>[21]data!A201</f>
        <v>30.06</v>
      </c>
    </row>
    <row r="933" spans="1:9" x14ac:dyDescent="0.55000000000000004">
      <c r="A933">
        <v>2012</v>
      </c>
      <c r="B933">
        <v>202</v>
      </c>
      <c r="C933">
        <f>[15]data!A202</f>
        <v>29.73</v>
      </c>
      <c r="D933">
        <f>[16]data!A202</f>
        <v>23.29</v>
      </c>
      <c r="E933">
        <f>[17]data!A202</f>
        <v>26.37</v>
      </c>
      <c r="F933">
        <f>[18]data!A202</f>
        <v>0</v>
      </c>
      <c r="G933">
        <f>[19]data!A202</f>
        <v>53.88</v>
      </c>
      <c r="H933">
        <f>[20]data!A202</f>
        <v>2.4900000000000002</v>
      </c>
      <c r="I933">
        <f>[21]data!A202</f>
        <v>28.9</v>
      </c>
    </row>
    <row r="934" spans="1:9" x14ac:dyDescent="0.55000000000000004">
      <c r="A934">
        <v>2012</v>
      </c>
      <c r="B934">
        <v>203</v>
      </c>
      <c r="C934">
        <f>[15]data!A203</f>
        <v>29.23</v>
      </c>
      <c r="D934">
        <f>[16]data!A203</f>
        <v>22.86</v>
      </c>
      <c r="E934">
        <f>[17]data!A203</f>
        <v>25.83</v>
      </c>
      <c r="F934">
        <f>[18]data!A203</f>
        <v>0.03</v>
      </c>
      <c r="G934">
        <f>[19]data!A203</f>
        <v>60.82</v>
      </c>
      <c r="H934">
        <f>[20]data!A203</f>
        <v>3.31</v>
      </c>
      <c r="I934">
        <f>[21]data!A203</f>
        <v>28.61</v>
      </c>
    </row>
    <row r="935" spans="1:9" x14ac:dyDescent="0.55000000000000004">
      <c r="A935">
        <v>2012</v>
      </c>
      <c r="B935">
        <v>204</v>
      </c>
      <c r="C935">
        <f>[15]data!A204</f>
        <v>28.15</v>
      </c>
      <c r="D935">
        <f>[16]data!A204</f>
        <v>22.37</v>
      </c>
      <c r="E935">
        <f>[17]data!A204</f>
        <v>24.46</v>
      </c>
      <c r="F935">
        <f>[18]data!A204</f>
        <v>4.17</v>
      </c>
      <c r="G935">
        <f>[19]data!A204</f>
        <v>78.89</v>
      </c>
      <c r="H935">
        <f>[20]data!A204</f>
        <v>3.56</v>
      </c>
      <c r="I935">
        <f>[21]data!A204</f>
        <v>24.18</v>
      </c>
    </row>
    <row r="936" spans="1:9" x14ac:dyDescent="0.55000000000000004">
      <c r="A936">
        <v>2012</v>
      </c>
      <c r="B936">
        <v>205</v>
      </c>
      <c r="C936">
        <f>[15]data!A205</f>
        <v>25.83</v>
      </c>
      <c r="D936">
        <f>[16]data!A205</f>
        <v>21.88</v>
      </c>
      <c r="E936">
        <f>[17]data!A205</f>
        <v>23.55</v>
      </c>
      <c r="F936">
        <f>[18]data!A205</f>
        <v>0</v>
      </c>
      <c r="G936">
        <f>[19]data!A205</f>
        <v>71.16</v>
      </c>
      <c r="H936">
        <f>[20]data!A205</f>
        <v>3.95</v>
      </c>
      <c r="I936">
        <f>[21]data!A205</f>
        <v>22.71</v>
      </c>
    </row>
    <row r="937" spans="1:9" x14ac:dyDescent="0.55000000000000004">
      <c r="A937">
        <v>2012</v>
      </c>
      <c r="B937">
        <v>206</v>
      </c>
      <c r="C937">
        <f>[15]data!A206</f>
        <v>26.71</v>
      </c>
      <c r="D937">
        <f>[16]data!A206</f>
        <v>21.18</v>
      </c>
      <c r="E937">
        <f>[17]data!A206</f>
        <v>23.86</v>
      </c>
      <c r="F937">
        <f>[18]data!A206</f>
        <v>0</v>
      </c>
      <c r="G937">
        <f>[19]data!A206</f>
        <v>64.290000000000006</v>
      </c>
      <c r="H937">
        <f>[20]data!A206</f>
        <v>4.5</v>
      </c>
      <c r="I937">
        <f>[21]data!A206</f>
        <v>27.46</v>
      </c>
    </row>
    <row r="938" spans="1:9" x14ac:dyDescent="0.55000000000000004">
      <c r="A938">
        <v>2012</v>
      </c>
      <c r="B938">
        <v>207</v>
      </c>
      <c r="C938">
        <f>[15]data!A207</f>
        <v>28.02</v>
      </c>
      <c r="D938">
        <f>[16]data!A207</f>
        <v>21.69</v>
      </c>
      <c r="E938">
        <f>[17]data!A207</f>
        <v>25.06</v>
      </c>
      <c r="F938">
        <f>[18]data!A207</f>
        <v>0</v>
      </c>
      <c r="G938">
        <f>[19]data!A207</f>
        <v>59.91</v>
      </c>
      <c r="H938">
        <f>[20]data!A207</f>
        <v>6.11</v>
      </c>
      <c r="I938">
        <f>[21]data!A207</f>
        <v>25.89</v>
      </c>
    </row>
    <row r="939" spans="1:9" x14ac:dyDescent="0.55000000000000004">
      <c r="A939">
        <v>2012</v>
      </c>
      <c r="B939">
        <v>208</v>
      </c>
      <c r="C939">
        <f>[15]data!A208</f>
        <v>29.44</v>
      </c>
      <c r="D939">
        <f>[16]data!A208</f>
        <v>22.78</v>
      </c>
      <c r="E939">
        <f>[17]data!A208</f>
        <v>25.91</v>
      </c>
      <c r="F939">
        <f>[18]data!A208</f>
        <v>0.04</v>
      </c>
      <c r="G939">
        <f>[19]data!A208</f>
        <v>66.12</v>
      </c>
      <c r="H939">
        <f>[20]data!A208</f>
        <v>3.13</v>
      </c>
      <c r="I939">
        <f>[21]data!A208</f>
        <v>24.29</v>
      </c>
    </row>
    <row r="940" spans="1:9" x14ac:dyDescent="0.55000000000000004">
      <c r="A940">
        <v>2012</v>
      </c>
      <c r="B940">
        <v>209</v>
      </c>
      <c r="C940">
        <f>[15]data!A209</f>
        <v>29.27</v>
      </c>
      <c r="D940">
        <f>[16]data!A209</f>
        <v>22.32</v>
      </c>
      <c r="E940">
        <f>[17]data!A209</f>
        <v>26.01</v>
      </c>
      <c r="F940">
        <f>[18]data!A209</f>
        <v>0</v>
      </c>
      <c r="G940">
        <f>[19]data!A209</f>
        <v>63.84</v>
      </c>
      <c r="H940">
        <f>[20]data!A209</f>
        <v>2.7</v>
      </c>
      <c r="I940">
        <f>[21]data!A209</f>
        <v>25.79</v>
      </c>
    </row>
    <row r="941" spans="1:9" x14ac:dyDescent="0.55000000000000004">
      <c r="A941">
        <v>2012</v>
      </c>
      <c r="B941">
        <v>210</v>
      </c>
      <c r="C941">
        <f>[15]data!A210</f>
        <v>28.96</v>
      </c>
      <c r="D941">
        <f>[16]data!A210</f>
        <v>22.73</v>
      </c>
      <c r="E941">
        <f>[17]data!A210</f>
        <v>25.82</v>
      </c>
      <c r="F941">
        <f>[18]data!A210</f>
        <v>0</v>
      </c>
      <c r="G941">
        <f>[19]data!A210</f>
        <v>55.28</v>
      </c>
      <c r="H941">
        <f>[20]data!A210</f>
        <v>2.89</v>
      </c>
      <c r="I941">
        <f>[21]data!A210</f>
        <v>27.64</v>
      </c>
    </row>
    <row r="942" spans="1:9" x14ac:dyDescent="0.55000000000000004">
      <c r="A942">
        <v>2012</v>
      </c>
      <c r="B942">
        <v>211</v>
      </c>
      <c r="C942">
        <f>[15]data!A211</f>
        <v>27.31</v>
      </c>
      <c r="D942">
        <f>[16]data!A211</f>
        <v>21.97</v>
      </c>
      <c r="E942">
        <f>[17]data!A211</f>
        <v>24.65</v>
      </c>
      <c r="F942">
        <f>[18]data!A211</f>
        <v>0</v>
      </c>
      <c r="G942">
        <f>[19]data!A211</f>
        <v>68.44</v>
      </c>
      <c r="H942">
        <f>[20]data!A211</f>
        <v>2.31</v>
      </c>
      <c r="I942">
        <f>[21]data!A211</f>
        <v>28.05</v>
      </c>
    </row>
    <row r="943" spans="1:9" x14ac:dyDescent="0.55000000000000004">
      <c r="A943">
        <v>2012</v>
      </c>
      <c r="B943">
        <v>212</v>
      </c>
      <c r="C943">
        <f>[15]data!A212</f>
        <v>28.28</v>
      </c>
      <c r="D943">
        <f>[16]data!A212</f>
        <v>21.05</v>
      </c>
      <c r="E943">
        <f>[17]data!A212</f>
        <v>24.8</v>
      </c>
      <c r="F943">
        <f>[18]data!A212</f>
        <v>0</v>
      </c>
      <c r="G943">
        <f>[19]data!A212</f>
        <v>73.709999999999994</v>
      </c>
      <c r="H943">
        <f>[20]data!A212</f>
        <v>2.39</v>
      </c>
      <c r="I943">
        <f>[21]data!A212</f>
        <v>26.52</v>
      </c>
    </row>
    <row r="944" spans="1:9" x14ac:dyDescent="0.55000000000000004">
      <c r="A944">
        <v>2012</v>
      </c>
      <c r="B944">
        <v>213</v>
      </c>
      <c r="C944">
        <f>[15]data!A213</f>
        <v>29.53</v>
      </c>
      <c r="D944">
        <f>[16]data!A213</f>
        <v>22.39</v>
      </c>
      <c r="E944">
        <f>[17]data!A213</f>
        <v>25.78</v>
      </c>
      <c r="F944">
        <f>[18]data!A213</f>
        <v>0</v>
      </c>
      <c r="G944">
        <f>[19]data!A213</f>
        <v>68.22</v>
      </c>
      <c r="H944">
        <f>[20]data!A213</f>
        <v>1.92</v>
      </c>
      <c r="I944">
        <f>[21]data!A213</f>
        <v>25.85</v>
      </c>
    </row>
    <row r="945" spans="1:9" x14ac:dyDescent="0.55000000000000004">
      <c r="A945">
        <v>2012</v>
      </c>
      <c r="B945">
        <v>214</v>
      </c>
      <c r="C945">
        <f>[15]data!A214</f>
        <v>34.44</v>
      </c>
      <c r="D945">
        <f>[16]data!A214</f>
        <v>23.84</v>
      </c>
      <c r="E945">
        <f>[17]data!A214</f>
        <v>28.95</v>
      </c>
      <c r="F945">
        <f>[18]data!A214</f>
        <v>0</v>
      </c>
      <c r="G945">
        <f>[19]data!A214</f>
        <v>50.35</v>
      </c>
      <c r="H945">
        <f>[20]data!A214</f>
        <v>2.29</v>
      </c>
      <c r="I945">
        <f>[21]data!A214</f>
        <v>22.67</v>
      </c>
    </row>
    <row r="946" spans="1:9" x14ac:dyDescent="0.55000000000000004">
      <c r="A946">
        <v>2012</v>
      </c>
      <c r="B946">
        <v>215</v>
      </c>
      <c r="C946">
        <f>[15]data!A215</f>
        <v>33.840000000000003</v>
      </c>
      <c r="D946">
        <f>[16]data!A215</f>
        <v>24.97</v>
      </c>
      <c r="E946">
        <f>[17]data!A215</f>
        <v>29.35</v>
      </c>
      <c r="F946">
        <f>[18]data!A215</f>
        <v>0</v>
      </c>
      <c r="G946">
        <f>[19]data!A215</f>
        <v>49.12</v>
      </c>
      <c r="H946">
        <f>[20]data!A215</f>
        <v>1.88</v>
      </c>
      <c r="I946">
        <f>[21]data!A215</f>
        <v>21.06</v>
      </c>
    </row>
    <row r="947" spans="1:9" x14ac:dyDescent="0.55000000000000004">
      <c r="A947">
        <v>2012</v>
      </c>
      <c r="B947">
        <v>216</v>
      </c>
      <c r="C947">
        <f>[15]data!A216</f>
        <v>30.61</v>
      </c>
      <c r="D947">
        <f>[16]data!A216</f>
        <v>23.23</v>
      </c>
      <c r="E947">
        <f>[17]data!A216</f>
        <v>26.57</v>
      </c>
      <c r="F947">
        <f>[18]data!A216</f>
        <v>0.01</v>
      </c>
      <c r="G947">
        <f>[19]data!A216</f>
        <v>69.010000000000005</v>
      </c>
      <c r="H947">
        <f>[20]data!A216</f>
        <v>2.33</v>
      </c>
      <c r="I947">
        <f>[21]data!A216</f>
        <v>24.02</v>
      </c>
    </row>
    <row r="948" spans="1:9" x14ac:dyDescent="0.55000000000000004">
      <c r="A948">
        <v>2012</v>
      </c>
      <c r="B948">
        <v>217</v>
      </c>
      <c r="C948">
        <f>[15]data!A217</f>
        <v>30.44</v>
      </c>
      <c r="D948">
        <f>[16]data!A217</f>
        <v>23.02</v>
      </c>
      <c r="E948">
        <f>[17]data!A217</f>
        <v>25.89</v>
      </c>
      <c r="F948">
        <f>[18]data!A217</f>
        <v>0</v>
      </c>
      <c r="G948">
        <f>[19]data!A217</f>
        <v>68.13</v>
      </c>
      <c r="H948">
        <f>[20]data!A217</f>
        <v>2.0699999999999998</v>
      </c>
      <c r="I948">
        <f>[21]data!A217</f>
        <v>24.44</v>
      </c>
    </row>
    <row r="949" spans="1:9" x14ac:dyDescent="0.55000000000000004">
      <c r="A949">
        <v>2012</v>
      </c>
      <c r="B949">
        <v>218</v>
      </c>
      <c r="C949">
        <f>[15]data!A218</f>
        <v>32.57</v>
      </c>
      <c r="D949">
        <f>[16]data!A218</f>
        <v>23.24</v>
      </c>
      <c r="E949">
        <f>[17]data!A218</f>
        <v>27.92</v>
      </c>
      <c r="F949">
        <f>[18]data!A218</f>
        <v>0</v>
      </c>
      <c r="G949">
        <f>[19]data!A218</f>
        <v>47.26</v>
      </c>
      <c r="H949">
        <f>[20]data!A218</f>
        <v>4.72</v>
      </c>
      <c r="I949">
        <f>[21]data!A218</f>
        <v>27.57</v>
      </c>
    </row>
    <row r="950" spans="1:9" x14ac:dyDescent="0.55000000000000004">
      <c r="A950">
        <v>2012</v>
      </c>
      <c r="B950">
        <v>219</v>
      </c>
      <c r="C950">
        <f>[15]data!A219</f>
        <v>29.47</v>
      </c>
      <c r="D950">
        <f>[16]data!A219</f>
        <v>22.9</v>
      </c>
      <c r="E950">
        <f>[17]data!A219</f>
        <v>26.02</v>
      </c>
      <c r="F950">
        <f>[18]data!A219</f>
        <v>0</v>
      </c>
      <c r="G950">
        <f>[19]data!A219</f>
        <v>53.43</v>
      </c>
      <c r="H950">
        <f>[20]data!A219</f>
        <v>2.71</v>
      </c>
      <c r="I950">
        <f>[21]data!A219</f>
        <v>25.31</v>
      </c>
    </row>
    <row r="951" spans="1:9" x14ac:dyDescent="0.55000000000000004">
      <c r="A951">
        <v>2012</v>
      </c>
      <c r="B951">
        <v>220</v>
      </c>
      <c r="C951">
        <f>[15]data!A220</f>
        <v>28.61</v>
      </c>
      <c r="D951">
        <f>[16]data!A220</f>
        <v>22.68</v>
      </c>
      <c r="E951">
        <f>[17]data!A220</f>
        <v>25.55</v>
      </c>
      <c r="F951">
        <f>[18]data!A220</f>
        <v>0</v>
      </c>
      <c r="G951">
        <f>[19]data!A220</f>
        <v>72.569999999999993</v>
      </c>
      <c r="H951">
        <f>[20]data!A220</f>
        <v>6.34</v>
      </c>
      <c r="I951">
        <f>[21]data!A220</f>
        <v>23.02</v>
      </c>
    </row>
    <row r="952" spans="1:9" x14ac:dyDescent="0.55000000000000004">
      <c r="A952">
        <v>2012</v>
      </c>
      <c r="B952">
        <v>221</v>
      </c>
      <c r="C952">
        <f>[15]data!A221</f>
        <v>27.99</v>
      </c>
      <c r="D952">
        <f>[16]data!A221</f>
        <v>22.78</v>
      </c>
      <c r="E952">
        <f>[17]data!A221</f>
        <v>25.37</v>
      </c>
      <c r="F952">
        <f>[18]data!A221</f>
        <v>0</v>
      </c>
      <c r="G952">
        <f>[19]data!A221</f>
        <v>67.069999999999993</v>
      </c>
      <c r="H952">
        <f>[20]data!A221</f>
        <v>4.13</v>
      </c>
      <c r="I952">
        <f>[21]data!A221</f>
        <v>21.72</v>
      </c>
    </row>
    <row r="953" spans="1:9" x14ac:dyDescent="0.55000000000000004">
      <c r="A953">
        <v>2012</v>
      </c>
      <c r="B953">
        <v>222</v>
      </c>
      <c r="C953">
        <f>[15]data!A222</f>
        <v>30.74</v>
      </c>
      <c r="D953">
        <f>[16]data!A222</f>
        <v>22.79</v>
      </c>
      <c r="E953">
        <f>[17]data!A222</f>
        <v>26.81</v>
      </c>
      <c r="F953">
        <f>[18]data!A222</f>
        <v>0</v>
      </c>
      <c r="G953">
        <f>[19]data!A222</f>
        <v>66.52</v>
      </c>
      <c r="H953">
        <f>[20]data!A222</f>
        <v>2.66</v>
      </c>
      <c r="I953">
        <f>[21]data!A222</f>
        <v>24.12</v>
      </c>
    </row>
    <row r="954" spans="1:9" x14ac:dyDescent="0.55000000000000004">
      <c r="A954">
        <v>2012</v>
      </c>
      <c r="B954">
        <v>223</v>
      </c>
      <c r="C954">
        <f>[15]data!A223</f>
        <v>35.26</v>
      </c>
      <c r="D954">
        <f>[16]data!A223</f>
        <v>25.63</v>
      </c>
      <c r="E954">
        <f>[17]data!A223</f>
        <v>31.06</v>
      </c>
      <c r="F954">
        <f>[18]data!A223</f>
        <v>0</v>
      </c>
      <c r="G954">
        <f>[19]data!A223</f>
        <v>43.08</v>
      </c>
      <c r="H954">
        <f>[20]data!A223</f>
        <v>2.0499999999999998</v>
      </c>
      <c r="I954">
        <f>[21]data!A223</f>
        <v>21.58</v>
      </c>
    </row>
    <row r="955" spans="1:9" x14ac:dyDescent="0.55000000000000004">
      <c r="A955">
        <v>2012</v>
      </c>
      <c r="B955">
        <v>224</v>
      </c>
      <c r="C955">
        <f>[15]data!A224</f>
        <v>34.75</v>
      </c>
      <c r="D955">
        <f>[16]data!A224</f>
        <v>27.12</v>
      </c>
      <c r="E955">
        <f>[17]data!A224</f>
        <v>31.13</v>
      </c>
      <c r="F955">
        <f>[18]data!A224</f>
        <v>0</v>
      </c>
      <c r="G955">
        <f>[19]data!A224</f>
        <v>43.68</v>
      </c>
      <c r="H955">
        <f>[20]data!A224</f>
        <v>1.68</v>
      </c>
      <c r="I955">
        <f>[21]data!A224</f>
        <v>21.87</v>
      </c>
    </row>
    <row r="956" spans="1:9" x14ac:dyDescent="0.55000000000000004">
      <c r="A956">
        <v>2012</v>
      </c>
      <c r="B956">
        <v>225</v>
      </c>
      <c r="C956">
        <f>[15]data!A225</f>
        <v>35.700000000000003</v>
      </c>
      <c r="D956">
        <f>[16]data!A225</f>
        <v>26.82</v>
      </c>
      <c r="E956">
        <f>[17]data!A225</f>
        <v>31.17</v>
      </c>
      <c r="F956">
        <f>[18]data!A225</f>
        <v>0</v>
      </c>
      <c r="G956">
        <f>[19]data!A225</f>
        <v>37.770000000000003</v>
      </c>
      <c r="H956">
        <f>[20]data!A225</f>
        <v>2.4</v>
      </c>
      <c r="I956">
        <f>[21]data!A225</f>
        <v>23.23</v>
      </c>
    </row>
    <row r="957" spans="1:9" x14ac:dyDescent="0.55000000000000004">
      <c r="A957">
        <v>2012</v>
      </c>
      <c r="B957">
        <v>226</v>
      </c>
      <c r="C957">
        <f>[15]data!A226</f>
        <v>31.53</v>
      </c>
      <c r="D957">
        <f>[16]data!A226</f>
        <v>23.57</v>
      </c>
      <c r="E957">
        <f>[17]data!A226</f>
        <v>27.53</v>
      </c>
      <c r="F957">
        <f>[18]data!A226</f>
        <v>0</v>
      </c>
      <c r="G957">
        <f>[19]data!A226</f>
        <v>54.48</v>
      </c>
      <c r="H957">
        <f>[20]data!A226</f>
        <v>2.56</v>
      </c>
      <c r="I957">
        <f>[21]data!A226</f>
        <v>24.02</v>
      </c>
    </row>
    <row r="958" spans="1:9" x14ac:dyDescent="0.55000000000000004">
      <c r="A958">
        <v>2012</v>
      </c>
      <c r="B958">
        <v>227</v>
      </c>
      <c r="C958">
        <f>[15]data!A227</f>
        <v>30.27</v>
      </c>
      <c r="D958">
        <f>[16]data!A227</f>
        <v>23.51</v>
      </c>
      <c r="E958">
        <f>[17]data!A227</f>
        <v>26.64</v>
      </c>
      <c r="F958">
        <f>[18]data!A227</f>
        <v>0</v>
      </c>
      <c r="G958">
        <f>[19]data!A227</f>
        <v>53.05</v>
      </c>
      <c r="H958">
        <f>[20]data!A227</f>
        <v>2.44</v>
      </c>
      <c r="I958">
        <f>[21]data!A227</f>
        <v>27.06</v>
      </c>
    </row>
    <row r="959" spans="1:9" x14ac:dyDescent="0.55000000000000004">
      <c r="A959">
        <v>2012</v>
      </c>
      <c r="B959">
        <v>228</v>
      </c>
      <c r="C959">
        <f>[15]data!A228</f>
        <v>32.909999999999997</v>
      </c>
      <c r="D959">
        <f>[16]data!A228</f>
        <v>23.61</v>
      </c>
      <c r="E959">
        <f>[17]data!A228</f>
        <v>28.29</v>
      </c>
      <c r="F959">
        <f>[18]data!A228</f>
        <v>0</v>
      </c>
      <c r="G959">
        <f>[19]data!A228</f>
        <v>44.48</v>
      </c>
      <c r="H959">
        <f>[20]data!A228</f>
        <v>3.55</v>
      </c>
      <c r="I959">
        <f>[21]data!A228</f>
        <v>26.35</v>
      </c>
    </row>
    <row r="960" spans="1:9" x14ac:dyDescent="0.55000000000000004">
      <c r="A960">
        <v>2012</v>
      </c>
      <c r="B960">
        <v>229</v>
      </c>
      <c r="C960">
        <f>[15]data!A229</f>
        <v>31.45</v>
      </c>
      <c r="D960">
        <f>[16]data!A229</f>
        <v>24.1</v>
      </c>
      <c r="E960">
        <f>[17]data!A229</f>
        <v>27.52</v>
      </c>
      <c r="F960">
        <f>[18]data!A229</f>
        <v>0</v>
      </c>
      <c r="G960">
        <f>[19]data!A229</f>
        <v>55.67</v>
      </c>
      <c r="H960">
        <f>[20]data!A229</f>
        <v>2.61</v>
      </c>
      <c r="I960">
        <f>[21]data!A229</f>
        <v>25.08</v>
      </c>
    </row>
    <row r="961" spans="1:9" x14ac:dyDescent="0.55000000000000004">
      <c r="A961">
        <v>2012</v>
      </c>
      <c r="B961">
        <v>230</v>
      </c>
      <c r="C961">
        <f>[15]data!A230</f>
        <v>31.24</v>
      </c>
      <c r="D961">
        <f>[16]data!A230</f>
        <v>23.52</v>
      </c>
      <c r="E961">
        <f>[17]data!A230</f>
        <v>27.06</v>
      </c>
      <c r="F961">
        <f>[18]data!A230</f>
        <v>0.01</v>
      </c>
      <c r="G961">
        <f>[19]data!A230</f>
        <v>66.989999999999995</v>
      </c>
      <c r="H961">
        <f>[20]data!A230</f>
        <v>4.01</v>
      </c>
      <c r="I961">
        <f>[21]data!A230</f>
        <v>24.82</v>
      </c>
    </row>
    <row r="962" spans="1:9" x14ac:dyDescent="0.55000000000000004">
      <c r="A962">
        <v>2012</v>
      </c>
      <c r="B962">
        <v>231</v>
      </c>
      <c r="C962">
        <f>[15]data!A231</f>
        <v>32.630000000000003</v>
      </c>
      <c r="D962">
        <f>[16]data!A231</f>
        <v>24.94</v>
      </c>
      <c r="E962">
        <f>[17]data!A231</f>
        <v>27.88</v>
      </c>
      <c r="F962">
        <f>[18]data!A231</f>
        <v>0.12</v>
      </c>
      <c r="G962">
        <f>[19]data!A231</f>
        <v>64.239999999999995</v>
      </c>
      <c r="H962">
        <f>[20]data!A231</f>
        <v>2.56</v>
      </c>
      <c r="I962">
        <f>[21]data!A231</f>
        <v>17.989999999999998</v>
      </c>
    </row>
    <row r="963" spans="1:9" x14ac:dyDescent="0.55000000000000004">
      <c r="A963">
        <v>2012</v>
      </c>
      <c r="B963">
        <v>232</v>
      </c>
      <c r="C963">
        <f>[15]data!A232</f>
        <v>31.49</v>
      </c>
      <c r="D963">
        <f>[16]data!A232</f>
        <v>25.18</v>
      </c>
      <c r="E963">
        <f>[17]data!A232</f>
        <v>27.55</v>
      </c>
      <c r="F963">
        <f>[18]data!A232</f>
        <v>0.01</v>
      </c>
      <c r="G963">
        <f>[19]data!A232</f>
        <v>65.489999999999995</v>
      </c>
      <c r="H963">
        <f>[20]data!A232</f>
        <v>2.74</v>
      </c>
      <c r="I963">
        <f>[21]data!A232</f>
        <v>21.59</v>
      </c>
    </row>
    <row r="964" spans="1:9" x14ac:dyDescent="0.55000000000000004">
      <c r="A964">
        <v>2012</v>
      </c>
      <c r="B964">
        <v>233</v>
      </c>
      <c r="C964">
        <f>[15]data!A233</f>
        <v>31.42</v>
      </c>
      <c r="D964">
        <f>[16]data!A233</f>
        <v>24.52</v>
      </c>
      <c r="E964">
        <f>[17]data!A233</f>
        <v>27.47</v>
      </c>
      <c r="F964">
        <f>[18]data!A233</f>
        <v>0.01</v>
      </c>
      <c r="G964">
        <f>[19]data!A233</f>
        <v>60.47</v>
      </c>
      <c r="H964">
        <f>[20]data!A233</f>
        <v>2.77</v>
      </c>
      <c r="I964">
        <f>[21]data!A233</f>
        <v>23.58</v>
      </c>
    </row>
    <row r="965" spans="1:9" x14ac:dyDescent="0.55000000000000004">
      <c r="A965">
        <v>2012</v>
      </c>
      <c r="B965">
        <v>234</v>
      </c>
      <c r="C965">
        <f>[15]data!A234</f>
        <v>30.96</v>
      </c>
      <c r="D965">
        <f>[16]data!A234</f>
        <v>25.1</v>
      </c>
      <c r="E965">
        <f>[17]data!A234</f>
        <v>27.8</v>
      </c>
      <c r="F965">
        <f>[18]data!A234</f>
        <v>0</v>
      </c>
      <c r="G965">
        <f>[19]data!A234</f>
        <v>60.35</v>
      </c>
      <c r="H965">
        <f>[20]data!A234</f>
        <v>1.57</v>
      </c>
      <c r="I965">
        <f>[21]data!A234</f>
        <v>23.69</v>
      </c>
    </row>
    <row r="966" spans="1:9" x14ac:dyDescent="0.55000000000000004">
      <c r="A966">
        <v>2012</v>
      </c>
      <c r="B966">
        <v>235</v>
      </c>
      <c r="C966">
        <f>[15]data!A235</f>
        <v>31.43</v>
      </c>
      <c r="D966">
        <f>[16]data!A235</f>
        <v>25.09</v>
      </c>
      <c r="E966">
        <f>[17]data!A235</f>
        <v>28.01</v>
      </c>
      <c r="F966">
        <f>[18]data!A235</f>
        <v>0</v>
      </c>
      <c r="G966">
        <f>[19]data!A235</f>
        <v>58.82</v>
      </c>
      <c r="H966">
        <f>[20]data!A235</f>
        <v>1.4</v>
      </c>
      <c r="I966">
        <f>[21]data!A235</f>
        <v>23.92</v>
      </c>
    </row>
    <row r="967" spans="1:9" x14ac:dyDescent="0.55000000000000004">
      <c r="A967">
        <v>2012</v>
      </c>
      <c r="B967">
        <v>236</v>
      </c>
      <c r="C967">
        <f>[15]data!A236</f>
        <v>31.6</v>
      </c>
      <c r="D967">
        <f>[16]data!A236</f>
        <v>24.16</v>
      </c>
      <c r="E967">
        <f>[17]data!A236</f>
        <v>27.51</v>
      </c>
      <c r="F967">
        <f>[18]data!A236</f>
        <v>0</v>
      </c>
      <c r="G967">
        <f>[19]data!A236</f>
        <v>63.86</v>
      </c>
      <c r="H967">
        <f>[20]data!A236</f>
        <v>2.37</v>
      </c>
      <c r="I967">
        <f>[21]data!A236</f>
        <v>24.57</v>
      </c>
    </row>
    <row r="968" spans="1:9" x14ac:dyDescent="0.55000000000000004">
      <c r="A968">
        <v>2012</v>
      </c>
      <c r="B968">
        <v>237</v>
      </c>
      <c r="C968">
        <f>[15]data!A237</f>
        <v>32.950000000000003</v>
      </c>
      <c r="D968">
        <f>[16]data!A237</f>
        <v>24.78</v>
      </c>
      <c r="E968">
        <f>[17]data!A237</f>
        <v>29.12</v>
      </c>
      <c r="F968">
        <f>[18]data!A237</f>
        <v>0</v>
      </c>
      <c r="G968">
        <f>[19]data!A237</f>
        <v>43.54</v>
      </c>
      <c r="H968">
        <f>[20]data!A237</f>
        <v>3.32</v>
      </c>
      <c r="I968">
        <f>[21]data!A237</f>
        <v>25.85</v>
      </c>
    </row>
    <row r="969" spans="1:9" x14ac:dyDescent="0.55000000000000004">
      <c r="A969">
        <v>2012</v>
      </c>
      <c r="B969">
        <v>238</v>
      </c>
      <c r="C969">
        <f>[15]data!A238</f>
        <v>33.24</v>
      </c>
      <c r="D969">
        <f>[16]data!A238</f>
        <v>24.83</v>
      </c>
      <c r="E969">
        <f>[17]data!A238</f>
        <v>29.28</v>
      </c>
      <c r="F969">
        <f>[18]data!A238</f>
        <v>0</v>
      </c>
      <c r="G969">
        <f>[19]data!A238</f>
        <v>41.67</v>
      </c>
      <c r="H969">
        <f>[20]data!A238</f>
        <v>2.73</v>
      </c>
      <c r="I969">
        <f>[21]data!A238</f>
        <v>25.33</v>
      </c>
    </row>
    <row r="970" spans="1:9" x14ac:dyDescent="0.55000000000000004">
      <c r="A970">
        <v>2012</v>
      </c>
      <c r="B970">
        <v>239</v>
      </c>
      <c r="C970">
        <f>[15]data!A239</f>
        <v>30.67</v>
      </c>
      <c r="D970">
        <f>[16]data!A239</f>
        <v>24.94</v>
      </c>
      <c r="E970">
        <f>[17]data!A239</f>
        <v>27.73</v>
      </c>
      <c r="F970">
        <f>[18]data!A239</f>
        <v>0</v>
      </c>
      <c r="G970">
        <f>[19]data!A239</f>
        <v>63.46</v>
      </c>
      <c r="H970">
        <f>[20]data!A239</f>
        <v>3.22</v>
      </c>
      <c r="I970">
        <f>[21]data!A239</f>
        <v>23.47</v>
      </c>
    </row>
    <row r="971" spans="1:9" x14ac:dyDescent="0.55000000000000004">
      <c r="A971">
        <v>2012</v>
      </c>
      <c r="B971">
        <v>240</v>
      </c>
      <c r="C971">
        <f>[15]data!A240</f>
        <v>29.16</v>
      </c>
      <c r="D971">
        <f>[16]data!A240</f>
        <v>23.91</v>
      </c>
      <c r="E971">
        <f>[17]data!A240</f>
        <v>26.19</v>
      </c>
      <c r="F971">
        <f>[18]data!A240</f>
        <v>0</v>
      </c>
      <c r="G971">
        <f>[19]data!A240</f>
        <v>76.41</v>
      </c>
      <c r="H971">
        <f>[20]data!A240</f>
        <v>2.57</v>
      </c>
      <c r="I971">
        <f>[21]data!A240</f>
        <v>23.64</v>
      </c>
    </row>
    <row r="972" spans="1:9" x14ac:dyDescent="0.55000000000000004">
      <c r="A972">
        <v>2012</v>
      </c>
      <c r="B972">
        <v>241</v>
      </c>
      <c r="C972">
        <f>[15]data!A241</f>
        <v>29.68</v>
      </c>
      <c r="D972">
        <f>[16]data!A241</f>
        <v>23.34</v>
      </c>
      <c r="E972">
        <f>[17]data!A241</f>
        <v>26.47</v>
      </c>
      <c r="F972">
        <f>[18]data!A241</f>
        <v>0</v>
      </c>
      <c r="G972">
        <f>[19]data!A241</f>
        <v>62.55</v>
      </c>
      <c r="H972">
        <f>[20]data!A241</f>
        <v>1.95</v>
      </c>
      <c r="I972">
        <f>[21]data!A241</f>
        <v>24.11</v>
      </c>
    </row>
    <row r="973" spans="1:9" x14ac:dyDescent="0.55000000000000004">
      <c r="A973">
        <v>2012</v>
      </c>
      <c r="B973">
        <v>242</v>
      </c>
      <c r="C973">
        <f>[15]data!A242</f>
        <v>30.15</v>
      </c>
      <c r="D973">
        <f>[16]data!A242</f>
        <v>23.16</v>
      </c>
      <c r="E973">
        <f>[17]data!A242</f>
        <v>26.53</v>
      </c>
      <c r="F973">
        <f>[18]data!A242</f>
        <v>0</v>
      </c>
      <c r="G973">
        <f>[19]data!A242</f>
        <v>57.06</v>
      </c>
      <c r="H973">
        <f>[20]data!A242</f>
        <v>2.63</v>
      </c>
      <c r="I973">
        <f>[21]data!A242</f>
        <v>24.2</v>
      </c>
    </row>
    <row r="974" spans="1:9" x14ac:dyDescent="0.55000000000000004">
      <c r="A974">
        <v>2012</v>
      </c>
      <c r="B974">
        <v>243</v>
      </c>
      <c r="C974">
        <f>[15]data!A243</f>
        <v>31.94</v>
      </c>
      <c r="D974">
        <f>[16]data!A243</f>
        <v>24.19</v>
      </c>
      <c r="E974">
        <f>[17]data!A243</f>
        <v>27.27</v>
      </c>
      <c r="F974">
        <f>[18]data!A243</f>
        <v>0.6</v>
      </c>
      <c r="G974">
        <f>[19]data!A243</f>
        <v>59.61</v>
      </c>
      <c r="H974">
        <f>[20]data!A243</f>
        <v>3.19</v>
      </c>
      <c r="I974">
        <f>[21]data!A243</f>
        <v>24.62</v>
      </c>
    </row>
    <row r="975" spans="1:9" x14ac:dyDescent="0.55000000000000004">
      <c r="A975">
        <v>2012</v>
      </c>
      <c r="B975">
        <v>244</v>
      </c>
      <c r="C975">
        <f>[15]data!A244</f>
        <v>26.06</v>
      </c>
      <c r="D975">
        <f>[16]data!A244</f>
        <v>22.67</v>
      </c>
      <c r="E975">
        <f>[17]data!A244</f>
        <v>23.91</v>
      </c>
      <c r="F975">
        <f>[18]data!A244</f>
        <v>2.91</v>
      </c>
      <c r="G975">
        <f>[19]data!A244</f>
        <v>73.62</v>
      </c>
      <c r="H975">
        <f>[20]data!A244</f>
        <v>6.74</v>
      </c>
      <c r="I975">
        <f>[21]data!A244</f>
        <v>20.28</v>
      </c>
    </row>
    <row r="976" spans="1:9" x14ac:dyDescent="0.55000000000000004">
      <c r="A976">
        <v>2012</v>
      </c>
      <c r="B976">
        <v>245</v>
      </c>
      <c r="C976">
        <f>[15]data!A245</f>
        <v>25.45</v>
      </c>
      <c r="D976">
        <f>[16]data!A245</f>
        <v>22.23</v>
      </c>
      <c r="E976">
        <f>[17]data!A245</f>
        <v>23.67</v>
      </c>
      <c r="F976">
        <f>[18]data!A245</f>
        <v>0</v>
      </c>
      <c r="G976">
        <f>[19]data!A245</f>
        <v>69.25</v>
      </c>
      <c r="H976">
        <f>[20]data!A245</f>
        <v>4.41</v>
      </c>
      <c r="I976">
        <f>[21]data!A245</f>
        <v>18.239999999999998</v>
      </c>
    </row>
    <row r="977" spans="1:9" x14ac:dyDescent="0.55000000000000004">
      <c r="A977">
        <v>2012</v>
      </c>
      <c r="B977">
        <v>246</v>
      </c>
      <c r="C977">
        <f>[15]data!A246</f>
        <v>25.19</v>
      </c>
      <c r="D977">
        <f>[16]data!A246</f>
        <v>20.61</v>
      </c>
      <c r="E977">
        <f>[17]data!A246</f>
        <v>22.75</v>
      </c>
      <c r="F977">
        <f>[18]data!A246</f>
        <v>0</v>
      </c>
      <c r="G977">
        <f>[19]data!A246</f>
        <v>62.99</v>
      </c>
      <c r="H977">
        <f>[20]data!A246</f>
        <v>5.13</v>
      </c>
      <c r="I977">
        <f>[21]data!A246</f>
        <v>18.940000000000001</v>
      </c>
    </row>
    <row r="978" spans="1:9" x14ac:dyDescent="0.55000000000000004">
      <c r="A978">
        <v>2012</v>
      </c>
      <c r="B978">
        <v>247</v>
      </c>
      <c r="C978">
        <f>[15]data!A247</f>
        <v>24.99</v>
      </c>
      <c r="D978">
        <f>[16]data!A247</f>
        <v>19.739999999999998</v>
      </c>
      <c r="E978">
        <f>[17]data!A247</f>
        <v>22.18</v>
      </c>
      <c r="F978">
        <f>[18]data!A247</f>
        <v>0</v>
      </c>
      <c r="G978">
        <f>[19]data!A247</f>
        <v>62.56</v>
      </c>
      <c r="H978">
        <f>[20]data!A247</f>
        <v>3.07</v>
      </c>
      <c r="I978">
        <f>[21]data!A247</f>
        <v>24.13</v>
      </c>
    </row>
    <row r="979" spans="1:9" x14ac:dyDescent="0.55000000000000004">
      <c r="A979">
        <v>2012</v>
      </c>
      <c r="B979">
        <v>248</v>
      </c>
      <c r="C979">
        <f>[15]data!A248</f>
        <v>26.15</v>
      </c>
      <c r="D979">
        <f>[16]data!A248</f>
        <v>19.62</v>
      </c>
      <c r="E979">
        <f>[17]data!A248</f>
        <v>22.73</v>
      </c>
      <c r="F979">
        <f>[18]data!A248</f>
        <v>0</v>
      </c>
      <c r="G979">
        <f>[19]data!A248</f>
        <v>64.63</v>
      </c>
      <c r="H979">
        <f>[20]data!A248</f>
        <v>4.2300000000000004</v>
      </c>
      <c r="I979">
        <f>[21]data!A248</f>
        <v>23.03</v>
      </c>
    </row>
    <row r="980" spans="1:9" x14ac:dyDescent="0.55000000000000004">
      <c r="A980">
        <v>2012</v>
      </c>
      <c r="B980">
        <v>249</v>
      </c>
      <c r="C980">
        <f>[15]data!A249</f>
        <v>25.97</v>
      </c>
      <c r="D980">
        <f>[16]data!A249</f>
        <v>20.190000000000001</v>
      </c>
      <c r="E980">
        <f>[17]data!A249</f>
        <v>23.1</v>
      </c>
      <c r="F980">
        <f>[18]data!A249</f>
        <v>0</v>
      </c>
      <c r="G980">
        <f>[19]data!A249</f>
        <v>72.72</v>
      </c>
      <c r="H980">
        <f>[20]data!A249</f>
        <v>5.15</v>
      </c>
      <c r="I980">
        <f>[21]data!A249</f>
        <v>21.38</v>
      </c>
    </row>
    <row r="981" spans="1:9" x14ac:dyDescent="0.55000000000000004">
      <c r="A981">
        <v>2012</v>
      </c>
      <c r="B981">
        <v>250</v>
      </c>
      <c r="C981">
        <f>[15]data!A250</f>
        <v>26.7</v>
      </c>
      <c r="D981">
        <f>[16]data!A250</f>
        <v>21.02</v>
      </c>
      <c r="E981">
        <f>[17]data!A250</f>
        <v>23.47</v>
      </c>
      <c r="F981">
        <f>[18]data!A250</f>
        <v>0</v>
      </c>
      <c r="G981">
        <f>[19]data!A250</f>
        <v>73.290000000000006</v>
      </c>
      <c r="H981">
        <f>[20]data!A250</f>
        <v>6.26</v>
      </c>
      <c r="I981">
        <f>[21]data!A250</f>
        <v>21.49</v>
      </c>
    </row>
    <row r="982" spans="1:9" x14ac:dyDescent="0.55000000000000004">
      <c r="A982">
        <v>2012</v>
      </c>
      <c r="B982">
        <v>251</v>
      </c>
      <c r="C982">
        <f>[15]data!A251</f>
        <v>26.13</v>
      </c>
      <c r="D982">
        <f>[16]data!A251</f>
        <v>21.1</v>
      </c>
      <c r="E982">
        <f>[17]data!A251</f>
        <v>23.13</v>
      </c>
      <c r="F982">
        <f>[18]data!A251</f>
        <v>0.12</v>
      </c>
      <c r="G982">
        <f>[19]data!A251</f>
        <v>76.83</v>
      </c>
      <c r="H982">
        <f>[20]data!A251</f>
        <v>5.14</v>
      </c>
      <c r="I982">
        <f>[21]data!A251</f>
        <v>20.65</v>
      </c>
    </row>
    <row r="983" spans="1:9" x14ac:dyDescent="0.55000000000000004">
      <c r="A983">
        <v>2012</v>
      </c>
      <c r="B983">
        <v>252</v>
      </c>
      <c r="C983">
        <f>[15]data!A252</f>
        <v>26.67</v>
      </c>
      <c r="D983">
        <f>[16]data!A252</f>
        <v>20.56</v>
      </c>
      <c r="E983">
        <f>[17]data!A252</f>
        <v>23.39</v>
      </c>
      <c r="F983">
        <f>[18]data!A252</f>
        <v>0</v>
      </c>
      <c r="G983">
        <f>[19]data!A252</f>
        <v>64.22</v>
      </c>
      <c r="H983">
        <f>[20]data!A252</f>
        <v>2</v>
      </c>
      <c r="I983">
        <f>[21]data!A252</f>
        <v>21.83</v>
      </c>
    </row>
    <row r="984" spans="1:9" x14ac:dyDescent="0.55000000000000004">
      <c r="A984">
        <v>2012</v>
      </c>
      <c r="B984">
        <v>253</v>
      </c>
      <c r="C984">
        <f>[15]data!A253</f>
        <v>27.29</v>
      </c>
      <c r="D984">
        <f>[16]data!A253</f>
        <v>20.25</v>
      </c>
      <c r="E984">
        <f>[17]data!A253</f>
        <v>23.6</v>
      </c>
      <c r="F984">
        <f>[18]data!A253</f>
        <v>0</v>
      </c>
      <c r="G984">
        <f>[19]data!A253</f>
        <v>64.61</v>
      </c>
      <c r="H984">
        <f>[20]data!A253</f>
        <v>2.88</v>
      </c>
      <c r="I984">
        <f>[21]data!A253</f>
        <v>22.27</v>
      </c>
    </row>
    <row r="985" spans="1:9" x14ac:dyDescent="0.55000000000000004">
      <c r="A985">
        <v>2012</v>
      </c>
      <c r="B985">
        <v>254</v>
      </c>
      <c r="C985">
        <f>[15]data!A254</f>
        <v>26.57</v>
      </c>
      <c r="D985">
        <f>[16]data!A254</f>
        <v>20.12</v>
      </c>
      <c r="E985">
        <f>[17]data!A254</f>
        <v>23.09</v>
      </c>
      <c r="F985">
        <f>[18]data!A254</f>
        <v>0</v>
      </c>
      <c r="G985">
        <f>[19]data!A254</f>
        <v>67.290000000000006</v>
      </c>
      <c r="H985">
        <f>[20]data!A254</f>
        <v>1.86</v>
      </c>
      <c r="I985">
        <f>[21]data!A254</f>
        <v>18.190000000000001</v>
      </c>
    </row>
    <row r="986" spans="1:9" x14ac:dyDescent="0.55000000000000004">
      <c r="A986">
        <v>2012</v>
      </c>
      <c r="B986">
        <v>255</v>
      </c>
      <c r="C986">
        <f>[15]data!A255</f>
        <v>26.85</v>
      </c>
      <c r="D986">
        <f>[16]data!A255</f>
        <v>20.61</v>
      </c>
      <c r="E986">
        <f>[17]data!A255</f>
        <v>23.49</v>
      </c>
      <c r="F986">
        <f>[18]data!A255</f>
        <v>0</v>
      </c>
      <c r="G986">
        <f>[19]data!A255</f>
        <v>63.1</v>
      </c>
      <c r="H986">
        <f>[20]data!A255</f>
        <v>1.47</v>
      </c>
      <c r="I986">
        <f>[21]data!A255</f>
        <v>21.73</v>
      </c>
    </row>
    <row r="987" spans="1:9" x14ac:dyDescent="0.55000000000000004">
      <c r="A987">
        <v>2012</v>
      </c>
      <c r="B987">
        <v>256</v>
      </c>
      <c r="C987">
        <f>[15]data!A256</f>
        <v>28.46</v>
      </c>
      <c r="D987">
        <f>[16]data!A256</f>
        <v>21.19</v>
      </c>
      <c r="E987">
        <f>[17]data!A256</f>
        <v>24.84</v>
      </c>
      <c r="F987">
        <f>[18]data!A256</f>
        <v>0</v>
      </c>
      <c r="G987">
        <f>[19]data!A256</f>
        <v>58.36</v>
      </c>
      <c r="H987">
        <f>[20]data!A256</f>
        <v>2.58</v>
      </c>
      <c r="I987">
        <f>[21]data!A256</f>
        <v>21.96</v>
      </c>
    </row>
    <row r="988" spans="1:9" x14ac:dyDescent="0.55000000000000004">
      <c r="A988">
        <v>2012</v>
      </c>
      <c r="B988">
        <v>257</v>
      </c>
      <c r="C988">
        <f>[15]data!A257</f>
        <v>26.11</v>
      </c>
      <c r="D988">
        <f>[16]data!A257</f>
        <v>20.420000000000002</v>
      </c>
      <c r="E988">
        <f>[17]data!A257</f>
        <v>23.48</v>
      </c>
      <c r="F988">
        <f>[18]data!A257</f>
        <v>0</v>
      </c>
      <c r="G988">
        <f>[19]data!A257</f>
        <v>65.14</v>
      </c>
      <c r="H988">
        <f>[20]data!A257</f>
        <v>4.7699999999999996</v>
      </c>
      <c r="I988">
        <f>[21]data!A257</f>
        <v>20.47</v>
      </c>
    </row>
    <row r="989" spans="1:9" x14ac:dyDescent="0.55000000000000004">
      <c r="A989">
        <v>2012</v>
      </c>
      <c r="B989">
        <v>258</v>
      </c>
      <c r="C989">
        <f>[15]data!A258</f>
        <v>25.97</v>
      </c>
      <c r="D989">
        <f>[16]data!A258</f>
        <v>19.89</v>
      </c>
      <c r="E989">
        <f>[17]data!A258</f>
        <v>22.6</v>
      </c>
      <c r="F989">
        <f>[18]data!A258</f>
        <v>0</v>
      </c>
      <c r="G989">
        <f>[19]data!A258</f>
        <v>66.09</v>
      </c>
      <c r="H989">
        <f>[20]data!A258</f>
        <v>2.2799999999999998</v>
      </c>
      <c r="I989">
        <f>[21]data!A258</f>
        <v>21.12</v>
      </c>
    </row>
    <row r="990" spans="1:9" x14ac:dyDescent="0.55000000000000004">
      <c r="A990">
        <v>2012</v>
      </c>
      <c r="B990">
        <v>259</v>
      </c>
      <c r="C990">
        <f>[15]data!A259</f>
        <v>27.52</v>
      </c>
      <c r="D990">
        <f>[16]data!A259</f>
        <v>21.27</v>
      </c>
      <c r="E990">
        <f>[17]data!A259</f>
        <v>24.33</v>
      </c>
      <c r="F990">
        <f>[18]data!A259</f>
        <v>0</v>
      </c>
      <c r="G990">
        <f>[19]data!A259</f>
        <v>52.8</v>
      </c>
      <c r="H990">
        <f>[20]data!A259</f>
        <v>1.55</v>
      </c>
      <c r="I990">
        <f>[21]data!A259</f>
        <v>22.43</v>
      </c>
    </row>
    <row r="991" spans="1:9" x14ac:dyDescent="0.55000000000000004">
      <c r="A991">
        <v>2012</v>
      </c>
      <c r="B991">
        <v>260</v>
      </c>
      <c r="C991">
        <f>[15]data!A260</f>
        <v>29.03</v>
      </c>
      <c r="D991">
        <f>[16]data!A260</f>
        <v>22.55</v>
      </c>
      <c r="E991">
        <f>[17]data!A260</f>
        <v>25.3</v>
      </c>
      <c r="F991">
        <f>[18]data!A260</f>
        <v>0</v>
      </c>
      <c r="G991">
        <f>[19]data!A260</f>
        <v>47.46</v>
      </c>
      <c r="H991">
        <f>[20]data!A260</f>
        <v>1.65</v>
      </c>
      <c r="I991">
        <f>[21]data!A260</f>
        <v>22.69</v>
      </c>
    </row>
    <row r="992" spans="1:9" x14ac:dyDescent="0.55000000000000004">
      <c r="A992">
        <v>2012</v>
      </c>
      <c r="B992">
        <v>261</v>
      </c>
      <c r="C992">
        <f>[15]data!A261</f>
        <v>29.16</v>
      </c>
      <c r="D992">
        <f>[16]data!A261</f>
        <v>21.08</v>
      </c>
      <c r="E992">
        <f>[17]data!A261</f>
        <v>24.74</v>
      </c>
      <c r="F992">
        <f>[18]data!A261</f>
        <v>0</v>
      </c>
      <c r="G992">
        <f>[19]data!A261</f>
        <v>58.82</v>
      </c>
      <c r="H992">
        <f>[20]data!A261</f>
        <v>1.52</v>
      </c>
      <c r="I992">
        <f>[21]data!A261</f>
        <v>19.97</v>
      </c>
    </row>
    <row r="993" spans="1:9" x14ac:dyDescent="0.55000000000000004">
      <c r="A993">
        <v>2012</v>
      </c>
      <c r="B993">
        <v>262</v>
      </c>
      <c r="C993">
        <f>[15]data!A262</f>
        <v>28.52</v>
      </c>
      <c r="D993">
        <f>[16]data!A262</f>
        <v>22.47</v>
      </c>
      <c r="E993">
        <f>[17]data!A262</f>
        <v>24.87</v>
      </c>
      <c r="F993">
        <f>[18]data!A262</f>
        <v>0</v>
      </c>
      <c r="G993">
        <f>[19]data!A262</f>
        <v>57.7</v>
      </c>
      <c r="H993">
        <f>[20]data!A262</f>
        <v>1.25</v>
      </c>
      <c r="I993">
        <f>[21]data!A262</f>
        <v>12.48</v>
      </c>
    </row>
    <row r="994" spans="1:9" x14ac:dyDescent="0.55000000000000004">
      <c r="A994">
        <v>2012</v>
      </c>
      <c r="B994">
        <v>263</v>
      </c>
      <c r="C994">
        <f>[15]data!A263</f>
        <v>27.22</v>
      </c>
      <c r="D994">
        <f>[16]data!A263</f>
        <v>22.54</v>
      </c>
      <c r="E994">
        <f>[17]data!A263</f>
        <v>24.38</v>
      </c>
      <c r="F994">
        <f>[18]data!A263</f>
        <v>0</v>
      </c>
      <c r="G994">
        <f>[19]data!A263</f>
        <v>71.91</v>
      </c>
      <c r="H994">
        <f>[20]data!A263</f>
        <v>2.91</v>
      </c>
      <c r="I994">
        <f>[21]data!A263</f>
        <v>15.1</v>
      </c>
    </row>
    <row r="995" spans="1:9" x14ac:dyDescent="0.55000000000000004">
      <c r="A995">
        <v>2012</v>
      </c>
      <c r="B995">
        <v>264</v>
      </c>
      <c r="C995">
        <f>[15]data!A264</f>
        <v>25.97</v>
      </c>
      <c r="D995">
        <f>[16]data!A264</f>
        <v>21.77</v>
      </c>
      <c r="E995">
        <f>[17]data!A264</f>
        <v>23.42</v>
      </c>
      <c r="F995">
        <f>[18]data!A264</f>
        <v>0.01</v>
      </c>
      <c r="G995">
        <f>[19]data!A264</f>
        <v>79.53</v>
      </c>
      <c r="H995">
        <f>[20]data!A264</f>
        <v>5.86</v>
      </c>
      <c r="I995">
        <f>[21]data!A264</f>
        <v>13.72</v>
      </c>
    </row>
    <row r="996" spans="1:9" x14ac:dyDescent="0.55000000000000004">
      <c r="A996">
        <v>2012</v>
      </c>
      <c r="B996">
        <v>265</v>
      </c>
      <c r="C996">
        <f>[15]data!A265</f>
        <v>27.19</v>
      </c>
      <c r="D996">
        <f>[16]data!A265</f>
        <v>20.75</v>
      </c>
      <c r="E996">
        <f>[17]data!A265</f>
        <v>23.45</v>
      </c>
      <c r="F996">
        <f>[18]data!A265</f>
        <v>0</v>
      </c>
      <c r="G996">
        <f>[19]data!A265</f>
        <v>76.650000000000006</v>
      </c>
      <c r="H996">
        <f>[20]data!A265</f>
        <v>3.63</v>
      </c>
      <c r="I996">
        <f>[21]data!A265</f>
        <v>15.41</v>
      </c>
    </row>
    <row r="997" spans="1:9" x14ac:dyDescent="0.55000000000000004">
      <c r="A997">
        <v>2012</v>
      </c>
      <c r="B997">
        <v>266</v>
      </c>
      <c r="C997">
        <f>[15]data!A266</f>
        <v>27.96</v>
      </c>
      <c r="D997">
        <f>[16]data!A266</f>
        <v>20.82</v>
      </c>
      <c r="E997">
        <f>[17]data!A266</f>
        <v>23.92</v>
      </c>
      <c r="F997">
        <f>[18]data!A266</f>
        <v>0</v>
      </c>
      <c r="G997">
        <f>[19]data!A266</f>
        <v>70.58</v>
      </c>
      <c r="H997">
        <f>[20]data!A266</f>
        <v>2.5</v>
      </c>
      <c r="I997">
        <f>[21]data!A266</f>
        <v>19.399999999999999</v>
      </c>
    </row>
    <row r="998" spans="1:9" x14ac:dyDescent="0.55000000000000004">
      <c r="A998">
        <v>2012</v>
      </c>
      <c r="B998">
        <v>267</v>
      </c>
      <c r="C998">
        <f>[15]data!A267</f>
        <v>30.77</v>
      </c>
      <c r="D998">
        <f>[16]data!A267</f>
        <v>21.59</v>
      </c>
      <c r="E998">
        <f>[17]data!A267</f>
        <v>26.25</v>
      </c>
      <c r="F998">
        <f>[18]data!A267</f>
        <v>0</v>
      </c>
      <c r="G998">
        <f>[19]data!A267</f>
        <v>52.66</v>
      </c>
      <c r="H998">
        <f>[20]data!A267</f>
        <v>3.79</v>
      </c>
      <c r="I998">
        <f>[21]data!A267</f>
        <v>18.73</v>
      </c>
    </row>
    <row r="999" spans="1:9" x14ac:dyDescent="0.55000000000000004">
      <c r="A999">
        <v>2012</v>
      </c>
      <c r="B999">
        <v>268</v>
      </c>
      <c r="C999">
        <f>[15]data!A268</f>
        <v>28.9</v>
      </c>
      <c r="D999">
        <f>[16]data!A268</f>
        <v>21.77</v>
      </c>
      <c r="E999">
        <f>[17]data!A268</f>
        <v>24.71</v>
      </c>
      <c r="F999">
        <f>[18]data!A268</f>
        <v>0</v>
      </c>
      <c r="G999">
        <f>[19]data!A268</f>
        <v>54.31</v>
      </c>
      <c r="H999">
        <f>[20]data!A268</f>
        <v>4.58</v>
      </c>
      <c r="I999">
        <f>[21]data!A268</f>
        <v>13.99</v>
      </c>
    </row>
    <row r="1000" spans="1:9" x14ac:dyDescent="0.55000000000000004">
      <c r="A1000">
        <v>2012</v>
      </c>
      <c r="B1000">
        <v>269</v>
      </c>
      <c r="C1000">
        <f>[15]data!A269</f>
        <v>27.17</v>
      </c>
      <c r="D1000">
        <f>[16]data!A269</f>
        <v>18.84</v>
      </c>
      <c r="E1000">
        <f>[17]data!A269</f>
        <v>22.78</v>
      </c>
      <c r="F1000">
        <f>[18]data!A269</f>
        <v>0</v>
      </c>
      <c r="G1000">
        <f>[19]data!A269</f>
        <v>54.67</v>
      </c>
      <c r="H1000">
        <f>[20]data!A269</f>
        <v>4.03</v>
      </c>
      <c r="I1000">
        <f>[21]data!A269</f>
        <v>21.36</v>
      </c>
    </row>
    <row r="1001" spans="1:9" x14ac:dyDescent="0.55000000000000004">
      <c r="A1001">
        <v>2012</v>
      </c>
      <c r="B1001">
        <v>270</v>
      </c>
      <c r="C1001">
        <f>[15]data!A270</f>
        <v>25.84</v>
      </c>
      <c r="D1001">
        <f>[16]data!A270</f>
        <v>18.47</v>
      </c>
      <c r="E1001">
        <f>[17]data!A270</f>
        <v>22.24</v>
      </c>
      <c r="F1001">
        <f>[18]data!A270</f>
        <v>0.56999999999999995</v>
      </c>
      <c r="G1001">
        <f>[19]data!A270</f>
        <v>62.36</v>
      </c>
      <c r="H1001">
        <f>[20]data!A270</f>
        <v>4.8099999999999996</v>
      </c>
      <c r="I1001">
        <f>[21]data!A270</f>
        <v>12.96</v>
      </c>
    </row>
    <row r="1002" spans="1:9" x14ac:dyDescent="0.55000000000000004">
      <c r="A1002">
        <v>2012</v>
      </c>
      <c r="B1002">
        <v>271</v>
      </c>
      <c r="C1002">
        <f>[15]data!A271</f>
        <v>22.38</v>
      </c>
      <c r="D1002">
        <f>[16]data!A271</f>
        <v>19.59</v>
      </c>
      <c r="E1002">
        <f>[17]data!A271</f>
        <v>20.84</v>
      </c>
      <c r="F1002">
        <f>[18]data!A271</f>
        <v>3.47</v>
      </c>
      <c r="G1002">
        <f>[19]data!A271</f>
        <v>79.13</v>
      </c>
      <c r="H1002">
        <f>[20]data!A271</f>
        <v>3.28</v>
      </c>
      <c r="I1002">
        <f>[21]data!A271</f>
        <v>9.89</v>
      </c>
    </row>
    <row r="1003" spans="1:9" x14ac:dyDescent="0.55000000000000004">
      <c r="A1003">
        <v>2012</v>
      </c>
      <c r="B1003">
        <v>272</v>
      </c>
      <c r="C1003">
        <f>[15]data!A272</f>
        <v>21.72</v>
      </c>
      <c r="D1003">
        <f>[16]data!A272</f>
        <v>17.649999999999999</v>
      </c>
      <c r="E1003">
        <f>[17]data!A272</f>
        <v>20.2</v>
      </c>
      <c r="F1003">
        <f>[18]data!A272</f>
        <v>36.64</v>
      </c>
      <c r="G1003">
        <f>[19]data!A272</f>
        <v>83.42</v>
      </c>
      <c r="H1003">
        <f>[20]data!A272</f>
        <v>5.42</v>
      </c>
      <c r="I1003">
        <f>[21]data!A272</f>
        <v>5.74</v>
      </c>
    </row>
    <row r="1004" spans="1:9" x14ac:dyDescent="0.55000000000000004">
      <c r="A1004">
        <v>2012</v>
      </c>
      <c r="B1004">
        <v>273</v>
      </c>
      <c r="C1004">
        <f>[15]data!A273</f>
        <v>20.75</v>
      </c>
      <c r="D1004">
        <f>[16]data!A273</f>
        <v>16.98</v>
      </c>
      <c r="E1004">
        <f>[17]data!A273</f>
        <v>18.579999999999998</v>
      </c>
      <c r="F1004">
        <f>[18]data!A273</f>
        <v>0.83</v>
      </c>
      <c r="G1004">
        <f>[19]data!A273</f>
        <v>80.790000000000006</v>
      </c>
      <c r="H1004">
        <f>[20]data!A273</f>
        <v>4.21</v>
      </c>
      <c r="I1004">
        <f>[21]data!A273</f>
        <v>12.24</v>
      </c>
    </row>
    <row r="1005" spans="1:9" x14ac:dyDescent="0.55000000000000004">
      <c r="A1005">
        <v>2012</v>
      </c>
      <c r="B1005">
        <v>274</v>
      </c>
      <c r="C1005">
        <f>[15]data!A274</f>
        <v>22.39</v>
      </c>
      <c r="D1005">
        <f>[16]data!A274</f>
        <v>16.8</v>
      </c>
      <c r="E1005">
        <f>[17]data!A274</f>
        <v>19.39</v>
      </c>
      <c r="F1005">
        <f>[18]data!A274</f>
        <v>0.01</v>
      </c>
      <c r="G1005">
        <f>[19]data!A274</f>
        <v>71.55</v>
      </c>
      <c r="H1005">
        <f>[20]data!A274</f>
        <v>2.71</v>
      </c>
      <c r="I1005">
        <f>[21]data!A274</f>
        <v>17.059999999999999</v>
      </c>
    </row>
    <row r="1006" spans="1:9" x14ac:dyDescent="0.55000000000000004">
      <c r="A1006">
        <v>2012</v>
      </c>
      <c r="B1006">
        <v>275</v>
      </c>
      <c r="C1006">
        <f>[15]data!A275</f>
        <v>22.76</v>
      </c>
      <c r="D1006">
        <f>[16]data!A275</f>
        <v>18.05</v>
      </c>
      <c r="E1006">
        <f>[17]data!A275</f>
        <v>19.75</v>
      </c>
      <c r="F1006">
        <f>[18]data!A275</f>
        <v>0.43</v>
      </c>
      <c r="G1006">
        <f>[19]data!A275</f>
        <v>77.69</v>
      </c>
      <c r="H1006">
        <f>[20]data!A275</f>
        <v>1.72</v>
      </c>
      <c r="I1006">
        <f>[21]data!A275</f>
        <v>19.14</v>
      </c>
    </row>
    <row r="1007" spans="1:9" x14ac:dyDescent="0.55000000000000004">
      <c r="A1007">
        <v>2012</v>
      </c>
      <c r="B1007">
        <v>276</v>
      </c>
      <c r="C1007">
        <f>[15]data!A276</f>
        <v>23.88</v>
      </c>
      <c r="D1007">
        <f>[16]data!A276</f>
        <v>18.13</v>
      </c>
      <c r="E1007">
        <f>[17]data!A276</f>
        <v>20.63</v>
      </c>
      <c r="F1007">
        <f>[18]data!A276</f>
        <v>0</v>
      </c>
      <c r="G1007">
        <f>[19]data!A276</f>
        <v>67.89</v>
      </c>
      <c r="H1007">
        <f>[20]data!A276</f>
        <v>1.27</v>
      </c>
      <c r="I1007">
        <f>[21]data!A276</f>
        <v>19.149999999999999</v>
      </c>
    </row>
    <row r="1008" spans="1:9" x14ac:dyDescent="0.55000000000000004">
      <c r="A1008">
        <v>2012</v>
      </c>
      <c r="B1008">
        <v>277</v>
      </c>
      <c r="C1008">
        <f>[15]data!A277</f>
        <v>24.06</v>
      </c>
      <c r="D1008">
        <f>[16]data!A277</f>
        <v>17.649999999999999</v>
      </c>
      <c r="E1008">
        <f>[17]data!A277</f>
        <v>20.49</v>
      </c>
      <c r="F1008">
        <f>[18]data!A277</f>
        <v>0</v>
      </c>
      <c r="G1008">
        <f>[19]data!A277</f>
        <v>71.89</v>
      </c>
      <c r="H1008">
        <f>[20]data!A277</f>
        <v>2.46</v>
      </c>
      <c r="I1008">
        <f>[21]data!A277</f>
        <v>18.78</v>
      </c>
    </row>
    <row r="1009" spans="1:9" x14ac:dyDescent="0.55000000000000004">
      <c r="A1009">
        <v>2012</v>
      </c>
      <c r="B1009">
        <v>278</v>
      </c>
      <c r="C1009">
        <f>[15]data!A278</f>
        <v>24.65</v>
      </c>
      <c r="D1009">
        <f>[16]data!A278</f>
        <v>17.72</v>
      </c>
      <c r="E1009">
        <f>[17]data!A278</f>
        <v>20.54</v>
      </c>
      <c r="F1009">
        <f>[18]data!A278</f>
        <v>0</v>
      </c>
      <c r="G1009">
        <f>[19]data!A278</f>
        <v>74.03</v>
      </c>
      <c r="H1009">
        <f>[20]data!A278</f>
        <v>4.05</v>
      </c>
      <c r="I1009">
        <f>[21]data!A278</f>
        <v>18.059999999999999</v>
      </c>
    </row>
    <row r="1010" spans="1:9" x14ac:dyDescent="0.55000000000000004">
      <c r="A1010">
        <v>2012</v>
      </c>
      <c r="B1010">
        <v>279</v>
      </c>
      <c r="C1010">
        <f>[15]data!A279</f>
        <v>24.16</v>
      </c>
      <c r="D1010">
        <f>[16]data!A279</f>
        <v>17.989999999999998</v>
      </c>
      <c r="E1010">
        <f>[17]data!A279</f>
        <v>20.63</v>
      </c>
      <c r="F1010">
        <f>[18]data!A279</f>
        <v>0.01</v>
      </c>
      <c r="G1010">
        <f>[19]data!A279</f>
        <v>79.2</v>
      </c>
      <c r="H1010">
        <f>[20]data!A279</f>
        <v>2.99</v>
      </c>
      <c r="I1010">
        <f>[21]data!A279</f>
        <v>15.85</v>
      </c>
    </row>
    <row r="1011" spans="1:9" x14ac:dyDescent="0.55000000000000004">
      <c r="A1011">
        <v>2012</v>
      </c>
      <c r="B1011">
        <v>280</v>
      </c>
      <c r="C1011">
        <f>[15]data!A280</f>
        <v>24.94</v>
      </c>
      <c r="D1011">
        <f>[16]data!A280</f>
        <v>18.79</v>
      </c>
      <c r="E1011">
        <f>[17]data!A280</f>
        <v>21.46</v>
      </c>
      <c r="F1011">
        <f>[18]data!A280</f>
        <v>0</v>
      </c>
      <c r="G1011">
        <f>[19]data!A280</f>
        <v>75.989999999999995</v>
      </c>
      <c r="H1011">
        <f>[20]data!A280</f>
        <v>1.69</v>
      </c>
      <c r="I1011">
        <f>[21]data!A280</f>
        <v>16.98</v>
      </c>
    </row>
    <row r="1012" spans="1:9" x14ac:dyDescent="0.55000000000000004">
      <c r="A1012">
        <v>2012</v>
      </c>
      <c r="B1012">
        <v>281</v>
      </c>
      <c r="C1012">
        <f>[15]data!A281</f>
        <v>25.97</v>
      </c>
      <c r="D1012">
        <f>[16]data!A281</f>
        <v>19</v>
      </c>
      <c r="E1012">
        <f>[17]data!A281</f>
        <v>22.36</v>
      </c>
      <c r="F1012">
        <f>[18]data!A281</f>
        <v>0</v>
      </c>
      <c r="G1012">
        <f>[19]data!A281</f>
        <v>68.31</v>
      </c>
      <c r="H1012">
        <f>[20]data!A281</f>
        <v>1.72</v>
      </c>
      <c r="I1012">
        <f>[21]data!A281</f>
        <v>17.07</v>
      </c>
    </row>
    <row r="1013" spans="1:9" x14ac:dyDescent="0.55000000000000004">
      <c r="A1013">
        <v>2012</v>
      </c>
      <c r="B1013">
        <v>282</v>
      </c>
      <c r="C1013">
        <f>[15]data!A282</f>
        <v>27.09</v>
      </c>
      <c r="D1013">
        <f>[16]data!A282</f>
        <v>20.77</v>
      </c>
      <c r="E1013">
        <f>[17]data!A282</f>
        <v>23.24</v>
      </c>
      <c r="F1013">
        <f>[18]data!A282</f>
        <v>0</v>
      </c>
      <c r="G1013">
        <f>[19]data!A282</f>
        <v>65.23</v>
      </c>
      <c r="H1013">
        <f>[20]data!A282</f>
        <v>1.67</v>
      </c>
      <c r="I1013">
        <f>[21]data!A282</f>
        <v>17.649999999999999</v>
      </c>
    </row>
    <row r="1014" spans="1:9" x14ac:dyDescent="0.55000000000000004">
      <c r="A1014">
        <v>2012</v>
      </c>
      <c r="B1014">
        <v>283</v>
      </c>
      <c r="C1014">
        <f>[15]data!A283</f>
        <v>27.81</v>
      </c>
      <c r="D1014">
        <f>[16]data!A283</f>
        <v>20.69</v>
      </c>
      <c r="E1014">
        <f>[17]data!A283</f>
        <v>23.85</v>
      </c>
      <c r="F1014">
        <f>[18]data!A283</f>
        <v>0</v>
      </c>
      <c r="G1014">
        <f>[19]data!A283</f>
        <v>63.43</v>
      </c>
      <c r="H1014">
        <f>[20]data!A283</f>
        <v>1.39</v>
      </c>
      <c r="I1014">
        <f>[21]data!A283</f>
        <v>18.13</v>
      </c>
    </row>
    <row r="1015" spans="1:9" x14ac:dyDescent="0.55000000000000004">
      <c r="A1015">
        <v>2012</v>
      </c>
      <c r="B1015">
        <v>284</v>
      </c>
      <c r="C1015">
        <f>[15]data!A284</f>
        <v>27.5</v>
      </c>
      <c r="D1015">
        <f>[16]data!A284</f>
        <v>21.98</v>
      </c>
      <c r="E1015">
        <f>[17]data!A284</f>
        <v>23.89</v>
      </c>
      <c r="F1015">
        <f>[18]data!A284</f>
        <v>0.01</v>
      </c>
      <c r="G1015">
        <f>[19]data!A284</f>
        <v>64.790000000000006</v>
      </c>
      <c r="H1015">
        <f>[20]data!A284</f>
        <v>1.87</v>
      </c>
      <c r="I1015">
        <f>[21]data!A284</f>
        <v>13.66</v>
      </c>
    </row>
    <row r="1016" spans="1:9" x14ac:dyDescent="0.55000000000000004">
      <c r="A1016">
        <v>2012</v>
      </c>
      <c r="B1016">
        <v>285</v>
      </c>
      <c r="C1016">
        <f>[15]data!A285</f>
        <v>26.65</v>
      </c>
      <c r="D1016">
        <f>[16]data!A285</f>
        <v>20.68</v>
      </c>
      <c r="E1016">
        <f>[17]data!A285</f>
        <v>23.37</v>
      </c>
      <c r="F1016">
        <f>[18]data!A285</f>
        <v>0.06</v>
      </c>
      <c r="G1016">
        <f>[19]data!A285</f>
        <v>67.92</v>
      </c>
      <c r="H1016">
        <f>[20]data!A285</f>
        <v>2.42</v>
      </c>
      <c r="I1016">
        <f>[21]data!A285</f>
        <v>12.45</v>
      </c>
    </row>
    <row r="1017" spans="1:9" x14ac:dyDescent="0.55000000000000004">
      <c r="A1017">
        <v>2012</v>
      </c>
      <c r="B1017">
        <v>286</v>
      </c>
      <c r="C1017">
        <f>[15]data!A286</f>
        <v>25.27</v>
      </c>
      <c r="D1017">
        <f>[16]data!A286</f>
        <v>19.239999999999998</v>
      </c>
      <c r="E1017">
        <f>[17]data!A286</f>
        <v>21.82</v>
      </c>
      <c r="F1017">
        <f>[18]data!A286</f>
        <v>0.9</v>
      </c>
      <c r="G1017">
        <f>[19]data!A286</f>
        <v>66.62</v>
      </c>
      <c r="H1017">
        <f>[20]data!A286</f>
        <v>2.0499999999999998</v>
      </c>
      <c r="I1017">
        <f>[21]data!A286</f>
        <v>12.18</v>
      </c>
    </row>
    <row r="1018" spans="1:9" x14ac:dyDescent="0.55000000000000004">
      <c r="A1018">
        <v>2012</v>
      </c>
      <c r="B1018">
        <v>287</v>
      </c>
      <c r="C1018">
        <f>[15]data!A287</f>
        <v>24.31</v>
      </c>
      <c r="D1018">
        <f>[16]data!A287</f>
        <v>18.29</v>
      </c>
      <c r="E1018">
        <f>[17]data!A287</f>
        <v>20.79</v>
      </c>
      <c r="F1018">
        <f>[18]data!A287</f>
        <v>0.09</v>
      </c>
      <c r="G1018">
        <f>[19]data!A287</f>
        <v>64.69</v>
      </c>
      <c r="H1018">
        <f>[20]data!A287</f>
        <v>2.02</v>
      </c>
      <c r="I1018">
        <f>[21]data!A287</f>
        <v>12.13</v>
      </c>
    </row>
    <row r="1019" spans="1:9" x14ac:dyDescent="0.55000000000000004">
      <c r="A1019">
        <v>2012</v>
      </c>
      <c r="B1019">
        <v>288</v>
      </c>
      <c r="C1019">
        <f>[15]data!A288</f>
        <v>24.5</v>
      </c>
      <c r="D1019">
        <f>[16]data!A288</f>
        <v>17.29</v>
      </c>
      <c r="E1019">
        <f>[17]data!A288</f>
        <v>20.399999999999999</v>
      </c>
      <c r="F1019">
        <f>[18]data!A288</f>
        <v>0</v>
      </c>
      <c r="G1019">
        <f>[19]data!A288</f>
        <v>56.81</v>
      </c>
      <c r="H1019">
        <f>[20]data!A288</f>
        <v>3.15</v>
      </c>
      <c r="I1019">
        <f>[21]data!A288</f>
        <v>14.2</v>
      </c>
    </row>
    <row r="1020" spans="1:9" x14ac:dyDescent="0.55000000000000004">
      <c r="A1020">
        <v>2012</v>
      </c>
      <c r="B1020">
        <v>289</v>
      </c>
      <c r="C1020">
        <f>[15]data!A289</f>
        <v>21.92</v>
      </c>
      <c r="D1020">
        <f>[16]data!A289</f>
        <v>16.899999999999999</v>
      </c>
      <c r="E1020">
        <f>[17]data!A289</f>
        <v>18.829999999999998</v>
      </c>
      <c r="F1020">
        <f>[18]data!A289</f>
        <v>0.25</v>
      </c>
      <c r="G1020">
        <f>[19]data!A289</f>
        <v>62.32</v>
      </c>
      <c r="H1020">
        <f>[20]data!A289</f>
        <v>3.4</v>
      </c>
      <c r="I1020">
        <f>[21]data!A289</f>
        <v>16.23</v>
      </c>
    </row>
    <row r="1021" spans="1:9" x14ac:dyDescent="0.55000000000000004">
      <c r="A1021">
        <v>2012</v>
      </c>
      <c r="B1021">
        <v>290</v>
      </c>
      <c r="C1021">
        <f>[15]data!A290</f>
        <v>21.12</v>
      </c>
      <c r="D1021">
        <f>[16]data!A290</f>
        <v>16.97</v>
      </c>
      <c r="E1021">
        <f>[17]data!A290</f>
        <v>18.55</v>
      </c>
      <c r="F1021">
        <f>[18]data!A290</f>
        <v>0</v>
      </c>
      <c r="G1021">
        <f>[19]data!A290</f>
        <v>67.94</v>
      </c>
      <c r="H1021">
        <f>[20]data!A290</f>
        <v>2.1</v>
      </c>
      <c r="I1021">
        <f>[21]data!A290</f>
        <v>16.57</v>
      </c>
    </row>
    <row r="1022" spans="1:9" x14ac:dyDescent="0.55000000000000004">
      <c r="A1022">
        <v>2012</v>
      </c>
      <c r="B1022">
        <v>291</v>
      </c>
      <c r="C1022">
        <f>[15]data!A291</f>
        <v>23.52</v>
      </c>
      <c r="D1022">
        <f>[16]data!A291</f>
        <v>15.63</v>
      </c>
      <c r="E1022">
        <f>[17]data!A291</f>
        <v>19.100000000000001</v>
      </c>
      <c r="F1022">
        <f>[18]data!A291</f>
        <v>0</v>
      </c>
      <c r="G1022">
        <f>[19]data!A291</f>
        <v>67.16</v>
      </c>
      <c r="H1022">
        <f>[20]data!A291</f>
        <v>1.78</v>
      </c>
      <c r="I1022">
        <f>[21]data!A291</f>
        <v>15.58</v>
      </c>
    </row>
    <row r="1023" spans="1:9" x14ac:dyDescent="0.55000000000000004">
      <c r="A1023">
        <v>2012</v>
      </c>
      <c r="B1023">
        <v>292</v>
      </c>
      <c r="C1023">
        <f>[15]data!A292</f>
        <v>25</v>
      </c>
      <c r="D1023">
        <f>[16]data!A292</f>
        <v>17.45</v>
      </c>
      <c r="E1023">
        <f>[17]data!A292</f>
        <v>20.85</v>
      </c>
      <c r="F1023">
        <f>[18]data!A292</f>
        <v>0.01</v>
      </c>
      <c r="G1023">
        <f>[19]data!A292</f>
        <v>70.52</v>
      </c>
      <c r="H1023">
        <f>[20]data!A292</f>
        <v>2.36</v>
      </c>
      <c r="I1023">
        <f>[21]data!A292</f>
        <v>13.09</v>
      </c>
    </row>
    <row r="1024" spans="1:9" x14ac:dyDescent="0.55000000000000004">
      <c r="A1024">
        <v>2012</v>
      </c>
      <c r="B1024">
        <v>293</v>
      </c>
      <c r="C1024">
        <f>[15]data!A293</f>
        <v>22.64</v>
      </c>
      <c r="D1024">
        <f>[16]data!A293</f>
        <v>18.16</v>
      </c>
      <c r="E1024">
        <f>[17]data!A293</f>
        <v>20.399999999999999</v>
      </c>
      <c r="F1024">
        <f>[18]data!A293</f>
        <v>1.21</v>
      </c>
      <c r="G1024">
        <f>[19]data!A293</f>
        <v>62.48</v>
      </c>
      <c r="H1024">
        <f>[20]data!A293</f>
        <v>4.12</v>
      </c>
      <c r="I1024">
        <f>[21]data!A293</f>
        <v>8.31</v>
      </c>
    </row>
    <row r="1025" spans="1:9" x14ac:dyDescent="0.55000000000000004">
      <c r="A1025">
        <v>2012</v>
      </c>
      <c r="B1025">
        <v>294</v>
      </c>
      <c r="C1025">
        <f>[15]data!A294</f>
        <v>19.88</v>
      </c>
      <c r="D1025">
        <f>[16]data!A294</f>
        <v>16.989999999999998</v>
      </c>
      <c r="E1025">
        <f>[17]data!A294</f>
        <v>18.149999999999999</v>
      </c>
      <c r="F1025">
        <f>[18]data!A294</f>
        <v>6.67</v>
      </c>
      <c r="G1025">
        <f>[19]data!A294</f>
        <v>72.150000000000006</v>
      </c>
      <c r="H1025">
        <f>[20]data!A294</f>
        <v>3.37</v>
      </c>
      <c r="I1025">
        <f>[21]data!A294</f>
        <v>7.56</v>
      </c>
    </row>
    <row r="1026" spans="1:9" x14ac:dyDescent="0.55000000000000004">
      <c r="A1026">
        <v>2012</v>
      </c>
      <c r="B1026">
        <v>295</v>
      </c>
      <c r="C1026">
        <f>[15]data!A295</f>
        <v>21.92</v>
      </c>
      <c r="D1026">
        <f>[16]data!A295</f>
        <v>15.75</v>
      </c>
      <c r="E1026">
        <f>[17]data!A295</f>
        <v>18.059999999999999</v>
      </c>
      <c r="F1026">
        <f>[18]data!A295</f>
        <v>1.34</v>
      </c>
      <c r="G1026">
        <f>[19]data!A295</f>
        <v>66</v>
      </c>
      <c r="H1026">
        <f>[20]data!A295</f>
        <v>3.91</v>
      </c>
      <c r="I1026">
        <f>[21]data!A295</f>
        <v>9.3699999999999992</v>
      </c>
    </row>
    <row r="1027" spans="1:9" x14ac:dyDescent="0.55000000000000004">
      <c r="A1027">
        <v>2012</v>
      </c>
      <c r="B1027">
        <v>296</v>
      </c>
      <c r="C1027">
        <f>[15]data!A296</f>
        <v>21.83</v>
      </c>
      <c r="D1027">
        <f>[16]data!A296</f>
        <v>15.39</v>
      </c>
      <c r="E1027">
        <f>[17]data!A296</f>
        <v>18.3</v>
      </c>
      <c r="F1027">
        <f>[18]data!A296</f>
        <v>0</v>
      </c>
      <c r="G1027">
        <f>[19]data!A296</f>
        <v>73.62</v>
      </c>
      <c r="H1027">
        <f>[20]data!A296</f>
        <v>1.76</v>
      </c>
      <c r="I1027">
        <f>[21]data!A296</f>
        <v>14.91</v>
      </c>
    </row>
    <row r="1028" spans="1:9" x14ac:dyDescent="0.55000000000000004">
      <c r="A1028">
        <v>2012</v>
      </c>
      <c r="B1028">
        <v>297</v>
      </c>
      <c r="C1028">
        <f>[15]data!A297</f>
        <v>21.7</v>
      </c>
      <c r="D1028">
        <f>[16]data!A297</f>
        <v>16.29</v>
      </c>
      <c r="E1028">
        <f>[17]data!A297</f>
        <v>18.420000000000002</v>
      </c>
      <c r="F1028">
        <f>[18]data!A297</f>
        <v>0.03</v>
      </c>
      <c r="G1028">
        <f>[19]data!A297</f>
        <v>77.09</v>
      </c>
      <c r="H1028">
        <f>[20]data!A297</f>
        <v>1.95</v>
      </c>
      <c r="I1028">
        <f>[21]data!A297</f>
        <v>15.4</v>
      </c>
    </row>
    <row r="1029" spans="1:9" x14ac:dyDescent="0.55000000000000004">
      <c r="A1029">
        <v>2012</v>
      </c>
      <c r="B1029">
        <v>298</v>
      </c>
      <c r="C1029">
        <f>[15]data!A298</f>
        <v>20.149999999999999</v>
      </c>
      <c r="D1029">
        <f>[16]data!A298</f>
        <v>16.63</v>
      </c>
      <c r="E1029">
        <f>[17]data!A298</f>
        <v>18.170000000000002</v>
      </c>
      <c r="F1029">
        <f>[18]data!A298</f>
        <v>1.96</v>
      </c>
      <c r="G1029">
        <f>[19]data!A298</f>
        <v>80.84</v>
      </c>
      <c r="H1029">
        <f>[20]data!A298</f>
        <v>2.06</v>
      </c>
      <c r="I1029">
        <f>[21]data!A298</f>
        <v>7.15</v>
      </c>
    </row>
    <row r="1030" spans="1:9" x14ac:dyDescent="0.55000000000000004">
      <c r="A1030">
        <v>2012</v>
      </c>
      <c r="B1030">
        <v>299</v>
      </c>
      <c r="C1030">
        <f>[15]data!A299</f>
        <v>20.32</v>
      </c>
      <c r="D1030">
        <f>[16]data!A299</f>
        <v>16.059999999999999</v>
      </c>
      <c r="E1030">
        <f>[17]data!A299</f>
        <v>17.93</v>
      </c>
      <c r="F1030">
        <f>[18]data!A299</f>
        <v>0.25</v>
      </c>
      <c r="G1030">
        <f>[19]data!A299</f>
        <v>88.19</v>
      </c>
      <c r="H1030">
        <f>[20]data!A299</f>
        <v>2.4700000000000002</v>
      </c>
      <c r="I1030">
        <f>[21]data!A299</f>
        <v>6.37</v>
      </c>
    </row>
    <row r="1031" spans="1:9" x14ac:dyDescent="0.55000000000000004">
      <c r="A1031">
        <v>2012</v>
      </c>
      <c r="B1031">
        <v>300</v>
      </c>
      <c r="C1031">
        <f>[15]data!A300</f>
        <v>21.51</v>
      </c>
      <c r="D1031">
        <f>[16]data!A300</f>
        <v>16.43</v>
      </c>
      <c r="E1031">
        <f>[17]data!A300</f>
        <v>18.48</v>
      </c>
      <c r="F1031">
        <f>[18]data!A300</f>
        <v>6.62</v>
      </c>
      <c r="G1031">
        <f>[19]data!A300</f>
        <v>86.12</v>
      </c>
      <c r="H1031">
        <f>[20]data!A300</f>
        <v>5.03</v>
      </c>
      <c r="I1031">
        <f>[21]data!A300</f>
        <v>11.44</v>
      </c>
    </row>
    <row r="1032" spans="1:9" x14ac:dyDescent="0.55000000000000004">
      <c r="A1032">
        <v>2012</v>
      </c>
      <c r="B1032">
        <v>301</v>
      </c>
      <c r="C1032">
        <f>[15]data!A301</f>
        <v>23.16</v>
      </c>
      <c r="D1032">
        <f>[16]data!A301</f>
        <v>15.63</v>
      </c>
      <c r="E1032">
        <f>[17]data!A301</f>
        <v>18.84</v>
      </c>
      <c r="F1032">
        <f>[18]data!A301</f>
        <v>0.45</v>
      </c>
      <c r="G1032">
        <f>[19]data!A301</f>
        <v>72.98</v>
      </c>
      <c r="H1032">
        <f>[20]data!A301</f>
        <v>3.97</v>
      </c>
      <c r="I1032">
        <f>[21]data!A301</f>
        <v>11.47</v>
      </c>
    </row>
    <row r="1033" spans="1:9" x14ac:dyDescent="0.55000000000000004">
      <c r="A1033">
        <v>2012</v>
      </c>
      <c r="B1033">
        <v>302</v>
      </c>
      <c r="C1033">
        <f>[15]data!A302</f>
        <v>16.22</v>
      </c>
      <c r="D1033">
        <f>[16]data!A302</f>
        <v>11.8</v>
      </c>
      <c r="E1033">
        <f>[17]data!A302</f>
        <v>13.99</v>
      </c>
      <c r="F1033">
        <f>[18]data!A302</f>
        <v>0.51</v>
      </c>
      <c r="G1033">
        <f>[19]data!A302</f>
        <v>49.76</v>
      </c>
      <c r="H1033">
        <f>[20]data!A302</f>
        <v>4.58</v>
      </c>
      <c r="I1033">
        <f>[21]data!A302</f>
        <v>15</v>
      </c>
    </row>
    <row r="1034" spans="1:9" x14ac:dyDescent="0.55000000000000004">
      <c r="A1034">
        <v>2012</v>
      </c>
      <c r="B1034">
        <v>303</v>
      </c>
      <c r="C1034">
        <f>[15]data!A303</f>
        <v>17.02</v>
      </c>
      <c r="D1034">
        <f>[16]data!A303</f>
        <v>13.38</v>
      </c>
      <c r="E1034">
        <f>[17]data!A303</f>
        <v>14.89</v>
      </c>
      <c r="F1034">
        <f>[18]data!A303</f>
        <v>0</v>
      </c>
      <c r="G1034">
        <f>[19]data!A303</f>
        <v>57.49</v>
      </c>
      <c r="H1034">
        <f>[20]data!A303</f>
        <v>2.0299999999999998</v>
      </c>
      <c r="I1034">
        <f>[21]data!A303</f>
        <v>14.05</v>
      </c>
    </row>
    <row r="1035" spans="1:9" x14ac:dyDescent="0.55000000000000004">
      <c r="A1035">
        <v>2012</v>
      </c>
      <c r="B1035">
        <v>304</v>
      </c>
      <c r="C1035">
        <f>[15]data!A304</f>
        <v>17.5</v>
      </c>
      <c r="D1035">
        <f>[16]data!A304</f>
        <v>13.62</v>
      </c>
      <c r="E1035">
        <f>[17]data!A304</f>
        <v>15.28</v>
      </c>
      <c r="F1035">
        <f>[18]data!A304</f>
        <v>7.05</v>
      </c>
      <c r="G1035">
        <f>[19]data!A304</f>
        <v>76.42</v>
      </c>
      <c r="H1035">
        <f>[20]data!A304</f>
        <v>2.59</v>
      </c>
      <c r="I1035">
        <f>[21]data!A304</f>
        <v>7.6</v>
      </c>
    </row>
    <row r="1036" spans="1:9" x14ac:dyDescent="0.55000000000000004">
      <c r="A1036">
        <v>2012</v>
      </c>
      <c r="B1036">
        <v>305</v>
      </c>
      <c r="C1036">
        <f>[15]data!A305</f>
        <v>21.12</v>
      </c>
      <c r="D1036">
        <f>[16]data!A305</f>
        <v>11.86</v>
      </c>
      <c r="E1036">
        <f>[17]data!A305</f>
        <v>16.3</v>
      </c>
      <c r="F1036">
        <f>[18]data!A305</f>
        <v>0.03</v>
      </c>
      <c r="G1036">
        <f>[19]data!A305</f>
        <v>67.819999999999993</v>
      </c>
      <c r="H1036">
        <f>[20]data!A305</f>
        <v>3.24</v>
      </c>
      <c r="I1036">
        <f>[21]data!A305</f>
        <v>14.57</v>
      </c>
    </row>
    <row r="1037" spans="1:9" x14ac:dyDescent="0.55000000000000004">
      <c r="A1037">
        <v>2012</v>
      </c>
      <c r="B1037">
        <v>306</v>
      </c>
      <c r="C1037">
        <f>[15]data!A306</f>
        <v>22.27</v>
      </c>
      <c r="D1037">
        <f>[16]data!A306</f>
        <v>13.86</v>
      </c>
      <c r="E1037">
        <f>[17]data!A306</f>
        <v>17.13</v>
      </c>
      <c r="F1037">
        <f>[18]data!A306</f>
        <v>0</v>
      </c>
      <c r="G1037">
        <f>[19]data!A306</f>
        <v>66.400000000000006</v>
      </c>
      <c r="H1037">
        <f>[20]data!A306</f>
        <v>2.5</v>
      </c>
      <c r="I1037">
        <f>[21]data!A306</f>
        <v>13.29</v>
      </c>
    </row>
    <row r="1038" spans="1:9" x14ac:dyDescent="0.55000000000000004">
      <c r="A1038">
        <v>2012</v>
      </c>
      <c r="B1038">
        <v>307</v>
      </c>
      <c r="C1038">
        <f>[15]data!A307</f>
        <v>20.96</v>
      </c>
      <c r="D1038">
        <f>[16]data!A307</f>
        <v>12.54</v>
      </c>
      <c r="E1038">
        <f>[17]data!A307</f>
        <v>16.95</v>
      </c>
      <c r="F1038">
        <f>[18]data!A307</f>
        <v>0.63</v>
      </c>
      <c r="G1038">
        <f>[19]data!A307</f>
        <v>71.27</v>
      </c>
      <c r="H1038">
        <f>[20]data!A307</f>
        <v>2.87</v>
      </c>
      <c r="I1038">
        <f>[21]data!A307</f>
        <v>13.28</v>
      </c>
    </row>
    <row r="1039" spans="1:9" x14ac:dyDescent="0.55000000000000004">
      <c r="A1039">
        <v>2012</v>
      </c>
      <c r="B1039">
        <v>308</v>
      </c>
      <c r="C1039">
        <f>[15]data!A308</f>
        <v>22.37</v>
      </c>
      <c r="D1039">
        <f>[16]data!A308</f>
        <v>15.58</v>
      </c>
      <c r="E1039">
        <f>[17]data!A308</f>
        <v>18.84</v>
      </c>
      <c r="F1039">
        <f>[18]data!A308</f>
        <v>0.96</v>
      </c>
      <c r="G1039">
        <f>[19]data!A308</f>
        <v>86.69</v>
      </c>
      <c r="H1039">
        <f>[20]data!A308</f>
        <v>4.96</v>
      </c>
      <c r="I1039">
        <f>[21]data!A308</f>
        <v>8.8699999999999992</v>
      </c>
    </row>
    <row r="1040" spans="1:9" x14ac:dyDescent="0.55000000000000004">
      <c r="A1040">
        <v>2012</v>
      </c>
      <c r="B1040">
        <v>309</v>
      </c>
      <c r="C1040">
        <f>[15]data!A309</f>
        <v>23.52</v>
      </c>
      <c r="D1040">
        <f>[16]data!A309</f>
        <v>17.57</v>
      </c>
      <c r="E1040">
        <f>[17]data!A309</f>
        <v>20.41</v>
      </c>
      <c r="F1040">
        <f>[18]data!A309</f>
        <v>0.55000000000000004</v>
      </c>
      <c r="G1040">
        <f>[19]data!A309</f>
        <v>82.35</v>
      </c>
      <c r="H1040">
        <f>[20]data!A309</f>
        <v>6.57</v>
      </c>
      <c r="I1040">
        <f>[21]data!A309</f>
        <v>9.35</v>
      </c>
    </row>
    <row r="1041" spans="1:9" x14ac:dyDescent="0.55000000000000004">
      <c r="A1041">
        <v>2012</v>
      </c>
      <c r="B1041">
        <v>310</v>
      </c>
      <c r="C1041">
        <f>[15]data!A310</f>
        <v>20.62</v>
      </c>
      <c r="D1041">
        <f>[16]data!A310</f>
        <v>16.05</v>
      </c>
      <c r="E1041">
        <f>[17]data!A310</f>
        <v>18.27</v>
      </c>
      <c r="F1041">
        <f>[18]data!A310</f>
        <v>2.5499999999999998</v>
      </c>
      <c r="G1041">
        <f>[19]data!A310</f>
        <v>76.7</v>
      </c>
      <c r="H1041">
        <f>[20]data!A310</f>
        <v>2.4</v>
      </c>
      <c r="I1041">
        <f>[21]data!A310</f>
        <v>10.8</v>
      </c>
    </row>
    <row r="1042" spans="1:9" x14ac:dyDescent="0.55000000000000004">
      <c r="A1042">
        <v>2012</v>
      </c>
      <c r="B1042">
        <v>311</v>
      </c>
      <c r="C1042">
        <f>[15]data!A311</f>
        <v>16.04</v>
      </c>
      <c r="D1042">
        <f>[16]data!A311</f>
        <v>14.14</v>
      </c>
      <c r="E1042">
        <f>[17]data!A311</f>
        <v>14.86</v>
      </c>
      <c r="F1042">
        <f>[18]data!A311</f>
        <v>9.2799999999999994</v>
      </c>
      <c r="G1042">
        <f>[19]data!A311</f>
        <v>83.89</v>
      </c>
      <c r="H1042">
        <f>[20]data!A311</f>
        <v>5.55</v>
      </c>
      <c r="I1042">
        <f>[21]data!A311</f>
        <v>2.92</v>
      </c>
    </row>
    <row r="1043" spans="1:9" x14ac:dyDescent="0.55000000000000004">
      <c r="A1043">
        <v>2012</v>
      </c>
      <c r="B1043">
        <v>312</v>
      </c>
      <c r="C1043">
        <f>[15]data!A312</f>
        <v>16.36</v>
      </c>
      <c r="D1043">
        <f>[16]data!A312</f>
        <v>14.1</v>
      </c>
      <c r="E1043">
        <f>[17]data!A312</f>
        <v>15.3</v>
      </c>
      <c r="F1043">
        <f>[18]data!A312</f>
        <v>7.58</v>
      </c>
      <c r="G1043">
        <f>[19]data!A312</f>
        <v>86.66</v>
      </c>
      <c r="H1043">
        <f>[20]data!A312</f>
        <v>7.06</v>
      </c>
      <c r="I1043">
        <f>[21]data!A312</f>
        <v>3.19</v>
      </c>
    </row>
    <row r="1044" spans="1:9" x14ac:dyDescent="0.55000000000000004">
      <c r="A1044">
        <v>2012</v>
      </c>
      <c r="B1044">
        <v>313</v>
      </c>
      <c r="C1044">
        <f>[15]data!A313</f>
        <v>18.3</v>
      </c>
      <c r="D1044">
        <f>[16]data!A313</f>
        <v>15.28</v>
      </c>
      <c r="E1044">
        <f>[17]data!A313</f>
        <v>16.48</v>
      </c>
      <c r="F1044">
        <f>[18]data!A313</f>
        <v>0.17</v>
      </c>
      <c r="G1044">
        <f>[19]data!A313</f>
        <v>86.67</v>
      </c>
      <c r="H1044">
        <f>[20]data!A313</f>
        <v>6.59</v>
      </c>
      <c r="I1044">
        <f>[21]data!A313</f>
        <v>3.91</v>
      </c>
    </row>
    <row r="1045" spans="1:9" x14ac:dyDescent="0.55000000000000004">
      <c r="A1045">
        <v>2012</v>
      </c>
      <c r="B1045">
        <v>314</v>
      </c>
      <c r="C1045">
        <f>[15]data!A314</f>
        <v>19.71</v>
      </c>
      <c r="D1045">
        <f>[16]data!A314</f>
        <v>15.25</v>
      </c>
      <c r="E1045">
        <f>[17]data!A314</f>
        <v>17.05</v>
      </c>
      <c r="F1045">
        <f>[18]data!A314</f>
        <v>3.14</v>
      </c>
      <c r="G1045">
        <f>[19]data!A314</f>
        <v>90.11</v>
      </c>
      <c r="H1045">
        <f>[20]data!A314</f>
        <v>3.32</v>
      </c>
      <c r="I1045">
        <f>[21]data!A314</f>
        <v>3.24</v>
      </c>
    </row>
    <row r="1046" spans="1:9" x14ac:dyDescent="0.55000000000000004">
      <c r="A1046">
        <v>2012</v>
      </c>
      <c r="B1046">
        <v>315</v>
      </c>
      <c r="C1046">
        <f>[15]data!A315</f>
        <v>19.670000000000002</v>
      </c>
      <c r="D1046">
        <f>[16]data!A315</f>
        <v>13.5</v>
      </c>
      <c r="E1046">
        <f>[17]data!A315</f>
        <v>16.07</v>
      </c>
      <c r="F1046">
        <f>[18]data!A315</f>
        <v>0.44</v>
      </c>
      <c r="G1046">
        <f>[19]data!A315</f>
        <v>73.42</v>
      </c>
      <c r="H1046">
        <f>[20]data!A315</f>
        <v>2.64</v>
      </c>
      <c r="I1046">
        <f>[21]data!A315</f>
        <v>12.32</v>
      </c>
    </row>
    <row r="1047" spans="1:9" x14ac:dyDescent="0.55000000000000004">
      <c r="A1047">
        <v>2012</v>
      </c>
      <c r="B1047">
        <v>316</v>
      </c>
      <c r="C1047">
        <f>[15]data!A316</f>
        <v>16.03</v>
      </c>
      <c r="D1047">
        <f>[16]data!A316</f>
        <v>9.9700000000000006</v>
      </c>
      <c r="E1047">
        <f>[17]data!A316</f>
        <v>13.37</v>
      </c>
      <c r="F1047">
        <f>[18]data!A316</f>
        <v>42.04</v>
      </c>
      <c r="G1047">
        <f>[19]data!A316</f>
        <v>76.78</v>
      </c>
      <c r="H1047">
        <f>[20]data!A316</f>
        <v>4.2</v>
      </c>
      <c r="I1047">
        <f>[21]data!A316</f>
        <v>3.81</v>
      </c>
    </row>
    <row r="1048" spans="1:9" x14ac:dyDescent="0.55000000000000004">
      <c r="A1048">
        <v>2012</v>
      </c>
      <c r="B1048">
        <v>317</v>
      </c>
      <c r="C1048">
        <f>[15]data!A317</f>
        <v>16.73</v>
      </c>
      <c r="D1048">
        <f>[16]data!A317</f>
        <v>12.42</v>
      </c>
      <c r="E1048">
        <f>[17]data!A317</f>
        <v>14.62</v>
      </c>
      <c r="F1048">
        <f>[18]data!A317</f>
        <v>6.74</v>
      </c>
      <c r="G1048">
        <f>[19]data!A317</f>
        <v>79.84</v>
      </c>
      <c r="H1048">
        <f>[20]data!A317</f>
        <v>6.76</v>
      </c>
      <c r="I1048">
        <f>[21]data!A317</f>
        <v>4.21</v>
      </c>
    </row>
    <row r="1049" spans="1:9" x14ac:dyDescent="0.55000000000000004">
      <c r="A1049">
        <v>2012</v>
      </c>
      <c r="B1049">
        <v>318</v>
      </c>
      <c r="C1049">
        <f>[15]data!A318</f>
        <v>15.8</v>
      </c>
      <c r="D1049">
        <f>[16]data!A318</f>
        <v>13.09</v>
      </c>
      <c r="E1049">
        <f>[17]data!A318</f>
        <v>14.5</v>
      </c>
      <c r="F1049">
        <f>[18]data!A318</f>
        <v>2.83</v>
      </c>
      <c r="G1049">
        <f>[19]data!A318</f>
        <v>67.47</v>
      </c>
      <c r="H1049">
        <f>[20]data!A318</f>
        <v>7.52</v>
      </c>
      <c r="I1049">
        <f>[21]data!A318</f>
        <v>3.41</v>
      </c>
    </row>
    <row r="1050" spans="1:9" x14ac:dyDescent="0.55000000000000004">
      <c r="A1050">
        <v>2012</v>
      </c>
      <c r="B1050">
        <v>319</v>
      </c>
      <c r="C1050">
        <f>[15]data!A319</f>
        <v>19.23</v>
      </c>
      <c r="D1050">
        <f>[16]data!A319</f>
        <v>14.02</v>
      </c>
      <c r="E1050">
        <f>[17]data!A319</f>
        <v>16.23</v>
      </c>
      <c r="F1050">
        <f>[18]data!A319</f>
        <v>0.47</v>
      </c>
      <c r="G1050">
        <f>[19]data!A319</f>
        <v>85.55</v>
      </c>
      <c r="H1050">
        <f>[20]data!A319</f>
        <v>2.8</v>
      </c>
      <c r="I1050">
        <f>[21]data!A319</f>
        <v>9.0399999999999991</v>
      </c>
    </row>
    <row r="1051" spans="1:9" x14ac:dyDescent="0.55000000000000004">
      <c r="A1051">
        <v>2012</v>
      </c>
      <c r="B1051">
        <v>320</v>
      </c>
      <c r="C1051">
        <f>[15]data!A320</f>
        <v>18.690000000000001</v>
      </c>
      <c r="D1051">
        <f>[16]data!A320</f>
        <v>14.62</v>
      </c>
      <c r="E1051">
        <f>[17]data!A320</f>
        <v>16.09</v>
      </c>
      <c r="F1051">
        <f>[18]data!A320</f>
        <v>0.12</v>
      </c>
      <c r="G1051">
        <f>[19]data!A320</f>
        <v>90.22</v>
      </c>
      <c r="H1051">
        <f>[20]data!A320</f>
        <v>4.0599999999999996</v>
      </c>
      <c r="I1051">
        <f>[21]data!A320</f>
        <v>7.18</v>
      </c>
    </row>
    <row r="1052" spans="1:9" x14ac:dyDescent="0.55000000000000004">
      <c r="A1052">
        <v>2012</v>
      </c>
      <c r="B1052">
        <v>321</v>
      </c>
      <c r="C1052">
        <f>[15]data!A321</f>
        <v>18.09</v>
      </c>
      <c r="D1052">
        <f>[16]data!A321</f>
        <v>13.79</v>
      </c>
      <c r="E1052">
        <f>[17]data!A321</f>
        <v>15.36</v>
      </c>
      <c r="F1052">
        <f>[18]data!A321</f>
        <v>0.01</v>
      </c>
      <c r="G1052">
        <f>[19]data!A321</f>
        <v>92.28</v>
      </c>
      <c r="H1052">
        <f>[20]data!A321</f>
        <v>3.31</v>
      </c>
      <c r="I1052">
        <f>[21]data!A321</f>
        <v>7.35</v>
      </c>
    </row>
    <row r="1053" spans="1:9" x14ac:dyDescent="0.55000000000000004">
      <c r="A1053">
        <v>2012</v>
      </c>
      <c r="B1053">
        <v>322</v>
      </c>
      <c r="C1053">
        <f>[15]data!A322</f>
        <v>17.91</v>
      </c>
      <c r="D1053">
        <f>[16]data!A322</f>
        <v>14.19</v>
      </c>
      <c r="E1053">
        <f>[17]data!A322</f>
        <v>15.71</v>
      </c>
      <c r="F1053">
        <f>[18]data!A322</f>
        <v>0.25</v>
      </c>
      <c r="G1053">
        <f>[19]data!A322</f>
        <v>89.03</v>
      </c>
      <c r="H1053">
        <f>[20]data!A322</f>
        <v>1.9</v>
      </c>
      <c r="I1053">
        <f>[21]data!A322</f>
        <v>7.9</v>
      </c>
    </row>
    <row r="1054" spans="1:9" x14ac:dyDescent="0.55000000000000004">
      <c r="A1054">
        <v>2012</v>
      </c>
      <c r="B1054">
        <v>323</v>
      </c>
      <c r="C1054">
        <f>[15]data!A323</f>
        <v>16.73</v>
      </c>
      <c r="D1054">
        <f>[16]data!A323</f>
        <v>13.48</v>
      </c>
      <c r="E1054">
        <f>[17]data!A323</f>
        <v>15.2</v>
      </c>
      <c r="F1054">
        <f>[18]data!A323</f>
        <v>1.58</v>
      </c>
      <c r="G1054">
        <f>[19]data!A323</f>
        <v>81.56</v>
      </c>
      <c r="H1054">
        <f>[20]data!A323</f>
        <v>1.77</v>
      </c>
      <c r="I1054">
        <f>[21]data!A323</f>
        <v>7.96</v>
      </c>
    </row>
    <row r="1055" spans="1:9" x14ac:dyDescent="0.55000000000000004">
      <c r="A1055">
        <v>2012</v>
      </c>
      <c r="B1055">
        <v>324</v>
      </c>
      <c r="C1055">
        <f>[15]data!A324</f>
        <v>18.079999999999998</v>
      </c>
      <c r="D1055">
        <f>[16]data!A324</f>
        <v>14.36</v>
      </c>
      <c r="E1055">
        <f>[17]data!A324</f>
        <v>15.77</v>
      </c>
      <c r="F1055">
        <f>[18]data!A324</f>
        <v>0.12</v>
      </c>
      <c r="G1055">
        <f>[19]data!A324</f>
        <v>80.55</v>
      </c>
      <c r="H1055">
        <f>[20]data!A324</f>
        <v>2.17</v>
      </c>
      <c r="I1055">
        <f>[21]data!A324</f>
        <v>10.8</v>
      </c>
    </row>
    <row r="1056" spans="1:9" x14ac:dyDescent="0.55000000000000004">
      <c r="A1056">
        <v>2012</v>
      </c>
      <c r="B1056">
        <v>325</v>
      </c>
      <c r="C1056">
        <f>[15]data!A325</f>
        <v>18.420000000000002</v>
      </c>
      <c r="D1056">
        <f>[16]data!A325</f>
        <v>13.55</v>
      </c>
      <c r="E1056">
        <f>[17]data!A325</f>
        <v>15.54</v>
      </c>
      <c r="F1056">
        <f>[18]data!A325</f>
        <v>0.02</v>
      </c>
      <c r="G1056">
        <f>[19]data!A325</f>
        <v>80.650000000000006</v>
      </c>
      <c r="H1056">
        <f>[20]data!A325</f>
        <v>1.94</v>
      </c>
      <c r="I1056">
        <f>[21]data!A325</f>
        <v>11.6</v>
      </c>
    </row>
    <row r="1057" spans="1:9" x14ac:dyDescent="0.55000000000000004">
      <c r="A1057">
        <v>2012</v>
      </c>
      <c r="B1057">
        <v>326</v>
      </c>
      <c r="C1057">
        <f>[15]data!A326</f>
        <v>18.239999999999998</v>
      </c>
      <c r="D1057">
        <f>[16]data!A326</f>
        <v>13.99</v>
      </c>
      <c r="E1057">
        <f>[17]data!A326</f>
        <v>15.69</v>
      </c>
      <c r="F1057">
        <f>[18]data!A326</f>
        <v>0</v>
      </c>
      <c r="G1057">
        <f>[19]data!A326</f>
        <v>76.45</v>
      </c>
      <c r="H1057">
        <f>[20]data!A326</f>
        <v>1.8</v>
      </c>
      <c r="I1057">
        <f>[21]data!A326</f>
        <v>9.4700000000000006</v>
      </c>
    </row>
    <row r="1058" spans="1:9" x14ac:dyDescent="0.55000000000000004">
      <c r="A1058">
        <v>2012</v>
      </c>
      <c r="B1058">
        <v>327</v>
      </c>
      <c r="C1058">
        <f>[15]data!A327</f>
        <v>17.86</v>
      </c>
      <c r="D1058">
        <f>[16]data!A327</f>
        <v>12.72</v>
      </c>
      <c r="E1058">
        <f>[17]data!A327</f>
        <v>14.96</v>
      </c>
      <c r="F1058">
        <f>[18]data!A327</f>
        <v>0</v>
      </c>
      <c r="G1058">
        <f>[19]data!A327</f>
        <v>82.03</v>
      </c>
      <c r="H1058">
        <f>[20]data!A327</f>
        <v>2.02</v>
      </c>
      <c r="I1058">
        <f>[21]data!A327</f>
        <v>9.6999999999999993</v>
      </c>
    </row>
    <row r="1059" spans="1:9" x14ac:dyDescent="0.55000000000000004">
      <c r="A1059">
        <v>2012</v>
      </c>
      <c r="B1059">
        <v>328</v>
      </c>
      <c r="C1059">
        <f>[15]data!A328</f>
        <v>16.75</v>
      </c>
      <c r="D1059">
        <f>[16]data!A328</f>
        <v>13.28</v>
      </c>
      <c r="E1059">
        <f>[17]data!A328</f>
        <v>14.39</v>
      </c>
      <c r="F1059">
        <f>[18]data!A328</f>
        <v>0</v>
      </c>
      <c r="G1059">
        <f>[19]data!A328</f>
        <v>85.07</v>
      </c>
      <c r="H1059">
        <f>[20]data!A328</f>
        <v>1.88</v>
      </c>
      <c r="I1059">
        <f>[21]data!A328</f>
        <v>9.75</v>
      </c>
    </row>
    <row r="1060" spans="1:9" x14ac:dyDescent="0.55000000000000004">
      <c r="A1060">
        <v>2012</v>
      </c>
      <c r="B1060">
        <v>329</v>
      </c>
      <c r="C1060">
        <f>[15]data!A329</f>
        <v>18.04</v>
      </c>
      <c r="D1060">
        <f>[16]data!A329</f>
        <v>13.28</v>
      </c>
      <c r="E1060">
        <f>[17]data!A329</f>
        <v>14.84</v>
      </c>
      <c r="F1060">
        <f>[18]data!A329</f>
        <v>0</v>
      </c>
      <c r="G1060">
        <f>[19]data!A329</f>
        <v>80.2</v>
      </c>
      <c r="H1060">
        <f>[20]data!A329</f>
        <v>1.27</v>
      </c>
      <c r="I1060">
        <f>[21]data!A329</f>
        <v>10.58</v>
      </c>
    </row>
    <row r="1061" spans="1:9" x14ac:dyDescent="0.55000000000000004">
      <c r="A1061">
        <v>2012</v>
      </c>
      <c r="B1061">
        <v>330</v>
      </c>
      <c r="C1061">
        <f>[15]data!A330</f>
        <v>17.66</v>
      </c>
      <c r="D1061">
        <f>[16]data!A330</f>
        <v>14.26</v>
      </c>
      <c r="E1061">
        <f>[17]data!A330</f>
        <v>15.37</v>
      </c>
      <c r="F1061">
        <f>[18]data!A330</f>
        <v>0</v>
      </c>
      <c r="G1061">
        <f>[19]data!A330</f>
        <v>80.38</v>
      </c>
      <c r="H1061">
        <f>[20]data!A330</f>
        <v>0.68</v>
      </c>
      <c r="I1061">
        <f>[21]data!A330</f>
        <v>9.65</v>
      </c>
    </row>
    <row r="1062" spans="1:9" x14ac:dyDescent="0.55000000000000004">
      <c r="A1062">
        <v>2012</v>
      </c>
      <c r="B1062">
        <v>331</v>
      </c>
      <c r="C1062">
        <f>[15]data!A331</f>
        <v>19.16</v>
      </c>
      <c r="D1062">
        <f>[16]data!A331</f>
        <v>13.78</v>
      </c>
      <c r="E1062">
        <f>[17]data!A331</f>
        <v>15.61</v>
      </c>
      <c r="F1062">
        <f>[18]data!A331</f>
        <v>0.27</v>
      </c>
      <c r="G1062">
        <f>[19]data!A331</f>
        <v>76.45</v>
      </c>
      <c r="H1062">
        <f>[20]data!A331</f>
        <v>1.65</v>
      </c>
      <c r="I1062">
        <f>[21]data!A331</f>
        <v>6.19</v>
      </c>
    </row>
    <row r="1063" spans="1:9" x14ac:dyDescent="0.55000000000000004">
      <c r="A1063">
        <v>2012</v>
      </c>
      <c r="B1063">
        <v>332</v>
      </c>
      <c r="C1063">
        <f>[15]data!A332</f>
        <v>16.05</v>
      </c>
      <c r="D1063">
        <f>[16]data!A332</f>
        <v>9.3800000000000008</v>
      </c>
      <c r="E1063">
        <f>[17]data!A332</f>
        <v>12.82</v>
      </c>
      <c r="F1063">
        <f>[18]data!A332</f>
        <v>3.11</v>
      </c>
      <c r="G1063">
        <f>[19]data!A332</f>
        <v>66.31</v>
      </c>
      <c r="H1063">
        <f>[20]data!A332</f>
        <v>3.73</v>
      </c>
      <c r="I1063">
        <f>[21]data!A332</f>
        <v>10.88</v>
      </c>
    </row>
    <row r="1064" spans="1:9" x14ac:dyDescent="0.55000000000000004">
      <c r="A1064">
        <v>2012</v>
      </c>
      <c r="B1064">
        <v>333</v>
      </c>
      <c r="C1064">
        <f>[15]data!A333</f>
        <v>15.29</v>
      </c>
      <c r="D1064">
        <f>[16]data!A333</f>
        <v>7.97</v>
      </c>
      <c r="E1064">
        <f>[17]data!A333</f>
        <v>10.95</v>
      </c>
      <c r="F1064">
        <f>[18]data!A333</f>
        <v>0.12</v>
      </c>
      <c r="G1064">
        <f>[19]data!A333</f>
        <v>61.18</v>
      </c>
      <c r="H1064">
        <f>[20]data!A333</f>
        <v>5.0199999999999996</v>
      </c>
      <c r="I1064">
        <f>[21]data!A333</f>
        <v>10.5</v>
      </c>
    </row>
    <row r="1065" spans="1:9" x14ac:dyDescent="0.55000000000000004">
      <c r="A1065">
        <v>2012</v>
      </c>
      <c r="B1065">
        <v>334</v>
      </c>
      <c r="C1065">
        <f>[15]data!A334</f>
        <v>15.39</v>
      </c>
      <c r="D1065">
        <f>[16]data!A334</f>
        <v>8.2799999999999994</v>
      </c>
      <c r="E1065">
        <f>[17]data!A334</f>
        <v>10.86</v>
      </c>
      <c r="F1065">
        <f>[18]data!A334</f>
        <v>0.01</v>
      </c>
      <c r="G1065">
        <f>[19]data!A334</f>
        <v>63.84</v>
      </c>
      <c r="H1065">
        <f>[20]data!A334</f>
        <v>5.03</v>
      </c>
      <c r="I1065">
        <f>[21]data!A334</f>
        <v>10.67</v>
      </c>
    </row>
    <row r="1066" spans="1:9" x14ac:dyDescent="0.55000000000000004">
      <c r="A1066">
        <v>2012</v>
      </c>
      <c r="B1066">
        <v>335</v>
      </c>
      <c r="C1066">
        <f>[15]data!A335</f>
        <v>13.29</v>
      </c>
      <c r="D1066">
        <f>[16]data!A335</f>
        <v>7.23</v>
      </c>
      <c r="E1066">
        <f>[17]data!A335</f>
        <v>9.99</v>
      </c>
      <c r="F1066">
        <f>[18]data!A335</f>
        <v>0.25</v>
      </c>
      <c r="G1066">
        <f>[19]data!A335</f>
        <v>62.26</v>
      </c>
      <c r="H1066">
        <f>[20]data!A335</f>
        <v>2.04</v>
      </c>
      <c r="I1066">
        <f>[21]data!A335</f>
        <v>9.06</v>
      </c>
    </row>
    <row r="1067" spans="1:9" x14ac:dyDescent="0.55000000000000004">
      <c r="A1067">
        <v>2012</v>
      </c>
      <c r="B1067">
        <v>336</v>
      </c>
      <c r="C1067">
        <f>[15]data!A336</f>
        <v>14.14</v>
      </c>
      <c r="D1067">
        <f>[16]data!A336</f>
        <v>7.49</v>
      </c>
      <c r="E1067">
        <f>[17]data!A336</f>
        <v>10.29</v>
      </c>
      <c r="F1067">
        <f>[18]data!A336</f>
        <v>1.66</v>
      </c>
      <c r="G1067">
        <f>[19]data!A336</f>
        <v>61.6</v>
      </c>
      <c r="H1067">
        <f>[20]data!A336</f>
        <v>3.62</v>
      </c>
      <c r="I1067">
        <f>[21]data!A336</f>
        <v>7.49</v>
      </c>
    </row>
    <row r="1068" spans="1:9" x14ac:dyDescent="0.55000000000000004">
      <c r="A1068">
        <v>2012</v>
      </c>
      <c r="B1068">
        <v>337</v>
      </c>
      <c r="C1068">
        <f>[15]data!A337</f>
        <v>14.67</v>
      </c>
      <c r="D1068">
        <f>[16]data!A337</f>
        <v>7.6</v>
      </c>
      <c r="E1068">
        <f>[17]data!A337</f>
        <v>10.71</v>
      </c>
      <c r="F1068">
        <f>[18]data!A337</f>
        <v>0.05</v>
      </c>
      <c r="G1068">
        <f>[19]data!A337</f>
        <v>60.5</v>
      </c>
      <c r="H1068">
        <f>[20]data!A337</f>
        <v>2.57</v>
      </c>
      <c r="I1068">
        <f>[21]data!A337</f>
        <v>10.84</v>
      </c>
    </row>
    <row r="1069" spans="1:9" x14ac:dyDescent="0.55000000000000004">
      <c r="A1069">
        <v>2012</v>
      </c>
      <c r="B1069">
        <v>338</v>
      </c>
      <c r="C1069">
        <f>[15]data!A338</f>
        <v>16.41</v>
      </c>
      <c r="D1069">
        <f>[16]data!A338</f>
        <v>7.97</v>
      </c>
      <c r="E1069">
        <f>[17]data!A338</f>
        <v>11.63</v>
      </c>
      <c r="F1069">
        <f>[18]data!A338</f>
        <v>0</v>
      </c>
      <c r="G1069">
        <f>[19]data!A338</f>
        <v>61.18</v>
      </c>
      <c r="H1069">
        <f>[20]data!A338</f>
        <v>3.01</v>
      </c>
      <c r="I1069">
        <f>[21]data!A338</f>
        <v>11.25</v>
      </c>
    </row>
    <row r="1070" spans="1:9" x14ac:dyDescent="0.55000000000000004">
      <c r="A1070">
        <v>2012</v>
      </c>
      <c r="B1070">
        <v>339</v>
      </c>
      <c r="C1070">
        <f>[15]data!A339</f>
        <v>17.03</v>
      </c>
      <c r="D1070">
        <f>[16]data!A339</f>
        <v>8.8800000000000008</v>
      </c>
      <c r="E1070">
        <f>[17]data!A339</f>
        <v>12.16</v>
      </c>
      <c r="F1070">
        <f>[18]data!A339</f>
        <v>0</v>
      </c>
      <c r="G1070">
        <f>[19]data!A339</f>
        <v>70.22</v>
      </c>
      <c r="H1070">
        <f>[20]data!A339</f>
        <v>3.29</v>
      </c>
      <c r="I1070">
        <f>[21]data!A339</f>
        <v>8.57</v>
      </c>
    </row>
    <row r="1071" spans="1:9" x14ac:dyDescent="0.55000000000000004">
      <c r="A1071">
        <v>2012</v>
      </c>
      <c r="B1071">
        <v>340</v>
      </c>
      <c r="C1071">
        <f>[15]data!A340</f>
        <v>15.61</v>
      </c>
      <c r="D1071">
        <f>[16]data!A340</f>
        <v>8.41</v>
      </c>
      <c r="E1071">
        <f>[17]data!A340</f>
        <v>11.53</v>
      </c>
      <c r="F1071">
        <f>[18]data!A340</f>
        <v>0</v>
      </c>
      <c r="G1071">
        <f>[19]data!A340</f>
        <v>66.349999999999994</v>
      </c>
      <c r="H1071">
        <f>[20]data!A340</f>
        <v>2.5499999999999998</v>
      </c>
      <c r="I1071">
        <f>[21]data!A340</f>
        <v>5.56</v>
      </c>
    </row>
    <row r="1072" spans="1:9" x14ac:dyDescent="0.55000000000000004">
      <c r="A1072">
        <v>2012</v>
      </c>
      <c r="B1072">
        <v>341</v>
      </c>
      <c r="C1072">
        <f>[15]data!A341</f>
        <v>14.04</v>
      </c>
      <c r="D1072">
        <f>[16]data!A341</f>
        <v>7.94</v>
      </c>
      <c r="E1072">
        <f>[17]data!A341</f>
        <v>11.06</v>
      </c>
      <c r="F1072">
        <f>[18]data!A341</f>
        <v>0.01</v>
      </c>
      <c r="G1072">
        <f>[19]data!A341</f>
        <v>66.64</v>
      </c>
      <c r="H1072">
        <f>[20]data!A341</f>
        <v>1.93</v>
      </c>
      <c r="I1072">
        <f>[21]data!A341</f>
        <v>7.63</v>
      </c>
    </row>
    <row r="1073" spans="1:9" x14ac:dyDescent="0.55000000000000004">
      <c r="A1073">
        <v>2012</v>
      </c>
      <c r="B1073">
        <v>342</v>
      </c>
      <c r="C1073">
        <f>[15]data!A342</f>
        <v>16.11</v>
      </c>
      <c r="D1073">
        <f>[16]data!A342</f>
        <v>11.62</v>
      </c>
      <c r="E1073">
        <f>[17]data!A342</f>
        <v>13.13</v>
      </c>
      <c r="F1073">
        <f>[18]data!A342</f>
        <v>0.31</v>
      </c>
      <c r="G1073">
        <f>[19]data!A342</f>
        <v>84.66</v>
      </c>
      <c r="H1073">
        <f>[20]data!A342</f>
        <v>3.9</v>
      </c>
      <c r="I1073">
        <f>[21]data!A342</f>
        <v>7.68</v>
      </c>
    </row>
    <row r="1074" spans="1:9" x14ac:dyDescent="0.55000000000000004">
      <c r="A1074">
        <v>2012</v>
      </c>
      <c r="B1074">
        <v>343</v>
      </c>
      <c r="C1074">
        <f>[15]data!A343</f>
        <v>17.420000000000002</v>
      </c>
      <c r="D1074">
        <f>[16]data!A343</f>
        <v>9.61</v>
      </c>
      <c r="E1074">
        <f>[17]data!A343</f>
        <v>12.71</v>
      </c>
      <c r="F1074">
        <f>[18]data!A343</f>
        <v>0.01</v>
      </c>
      <c r="G1074">
        <f>[19]data!A343</f>
        <v>70.36</v>
      </c>
      <c r="H1074">
        <f>[20]data!A343</f>
        <v>2.88</v>
      </c>
      <c r="I1074">
        <f>[21]data!A343</f>
        <v>10.83</v>
      </c>
    </row>
    <row r="1075" spans="1:9" x14ac:dyDescent="0.55000000000000004">
      <c r="A1075">
        <v>2012</v>
      </c>
      <c r="B1075">
        <v>344</v>
      </c>
      <c r="C1075">
        <f>[15]data!A344</f>
        <v>14.81</v>
      </c>
      <c r="D1075">
        <f>[16]data!A344</f>
        <v>10.48</v>
      </c>
      <c r="E1075">
        <f>[17]data!A344</f>
        <v>12.08</v>
      </c>
      <c r="F1075">
        <f>[18]data!A344</f>
        <v>0</v>
      </c>
      <c r="G1075">
        <f>[19]data!A344</f>
        <v>68.510000000000005</v>
      </c>
      <c r="H1075">
        <f>[20]data!A344</f>
        <v>2.08</v>
      </c>
      <c r="I1075">
        <f>[21]data!A344</f>
        <v>10.51</v>
      </c>
    </row>
    <row r="1076" spans="1:9" x14ac:dyDescent="0.55000000000000004">
      <c r="A1076">
        <v>2012</v>
      </c>
      <c r="B1076">
        <v>345</v>
      </c>
      <c r="C1076">
        <f>[15]data!A345</f>
        <v>16.78</v>
      </c>
      <c r="D1076">
        <f>[16]data!A345</f>
        <v>9.2200000000000006</v>
      </c>
      <c r="E1076">
        <f>[17]data!A345</f>
        <v>12.45</v>
      </c>
      <c r="F1076">
        <f>[18]data!A345</f>
        <v>0</v>
      </c>
      <c r="G1076">
        <f>[19]data!A345</f>
        <v>70.47</v>
      </c>
      <c r="H1076">
        <f>[20]data!A345</f>
        <v>2.08</v>
      </c>
      <c r="I1076">
        <f>[21]data!A345</f>
        <v>9.49</v>
      </c>
    </row>
    <row r="1077" spans="1:9" x14ac:dyDescent="0.55000000000000004">
      <c r="A1077">
        <v>2012</v>
      </c>
      <c r="B1077">
        <v>346</v>
      </c>
      <c r="C1077">
        <f>[15]data!A346</f>
        <v>14.42</v>
      </c>
      <c r="D1077">
        <f>[16]data!A346</f>
        <v>8.83</v>
      </c>
      <c r="E1077">
        <f>[17]data!A346</f>
        <v>11.32</v>
      </c>
      <c r="F1077">
        <f>[18]data!A346</f>
        <v>0</v>
      </c>
      <c r="G1077">
        <f>[19]data!A346</f>
        <v>73.66</v>
      </c>
      <c r="H1077">
        <f>[20]data!A346</f>
        <v>3.16</v>
      </c>
      <c r="I1077">
        <f>[21]data!A346</f>
        <v>10.14</v>
      </c>
    </row>
    <row r="1078" spans="1:9" x14ac:dyDescent="0.55000000000000004">
      <c r="A1078">
        <v>2012</v>
      </c>
      <c r="B1078">
        <v>347</v>
      </c>
      <c r="C1078">
        <f>[15]data!A347</f>
        <v>14.11</v>
      </c>
      <c r="D1078">
        <f>[16]data!A347</f>
        <v>9.91</v>
      </c>
      <c r="E1078">
        <f>[17]data!A347</f>
        <v>11.81</v>
      </c>
      <c r="F1078">
        <f>[18]data!A347</f>
        <v>0</v>
      </c>
      <c r="G1078">
        <f>[19]data!A347</f>
        <v>75.069999999999993</v>
      </c>
      <c r="H1078">
        <f>[20]data!A347</f>
        <v>2.23</v>
      </c>
      <c r="I1078">
        <f>[21]data!A347</f>
        <v>8.5</v>
      </c>
    </row>
    <row r="1079" spans="1:9" x14ac:dyDescent="0.55000000000000004">
      <c r="A1079">
        <v>2012</v>
      </c>
      <c r="B1079">
        <v>348</v>
      </c>
      <c r="C1079">
        <f>[15]data!A348</f>
        <v>16.079999999999998</v>
      </c>
      <c r="D1079">
        <f>[16]data!A348</f>
        <v>9.82</v>
      </c>
      <c r="E1079">
        <f>[17]data!A348</f>
        <v>12.53</v>
      </c>
      <c r="F1079">
        <f>[18]data!A348</f>
        <v>0</v>
      </c>
      <c r="G1079">
        <f>[19]data!A348</f>
        <v>75.66</v>
      </c>
      <c r="H1079">
        <f>[20]data!A348</f>
        <v>2.38</v>
      </c>
      <c r="I1079">
        <f>[21]data!A348</f>
        <v>9.6</v>
      </c>
    </row>
    <row r="1080" spans="1:9" x14ac:dyDescent="0.55000000000000004">
      <c r="A1080">
        <v>2012</v>
      </c>
      <c r="B1080">
        <v>349</v>
      </c>
      <c r="C1080">
        <f>[15]data!A349</f>
        <v>17.75</v>
      </c>
      <c r="D1080">
        <f>[16]data!A349</f>
        <v>9.81</v>
      </c>
      <c r="E1080">
        <f>[17]data!A349</f>
        <v>13.38</v>
      </c>
      <c r="F1080">
        <f>[18]data!A349</f>
        <v>0</v>
      </c>
      <c r="G1080">
        <f>[19]data!A349</f>
        <v>81.63</v>
      </c>
      <c r="H1080">
        <f>[20]data!A349</f>
        <v>4.47</v>
      </c>
      <c r="I1080">
        <f>[21]data!A349</f>
        <v>7.11</v>
      </c>
    </row>
    <row r="1081" spans="1:9" x14ac:dyDescent="0.55000000000000004">
      <c r="A1081">
        <v>2012</v>
      </c>
      <c r="B1081">
        <v>350</v>
      </c>
      <c r="C1081">
        <f>[15]data!A350</f>
        <v>18.55</v>
      </c>
      <c r="D1081">
        <f>[16]data!A350</f>
        <v>12.67</v>
      </c>
      <c r="E1081">
        <f>[17]data!A350</f>
        <v>15.16</v>
      </c>
      <c r="F1081">
        <f>[18]data!A350</f>
        <v>0</v>
      </c>
      <c r="G1081">
        <f>[19]data!A350</f>
        <v>88.87</v>
      </c>
      <c r="H1081">
        <f>[20]data!A350</f>
        <v>5.2</v>
      </c>
      <c r="I1081">
        <f>[21]data!A350</f>
        <v>6.89</v>
      </c>
    </row>
    <row r="1082" spans="1:9" x14ac:dyDescent="0.55000000000000004">
      <c r="A1082">
        <v>2012</v>
      </c>
      <c r="B1082">
        <v>351</v>
      </c>
      <c r="C1082">
        <f>[15]data!A351</f>
        <v>18.600000000000001</v>
      </c>
      <c r="D1082">
        <f>[16]data!A351</f>
        <v>13.08</v>
      </c>
      <c r="E1082">
        <f>[17]data!A351</f>
        <v>15.27</v>
      </c>
      <c r="F1082">
        <f>[18]data!A351</f>
        <v>0</v>
      </c>
      <c r="G1082">
        <f>[19]data!A351</f>
        <v>88.28</v>
      </c>
      <c r="H1082">
        <f>[20]data!A351</f>
        <v>2.84</v>
      </c>
      <c r="I1082">
        <f>[21]data!A351</f>
        <v>6.26</v>
      </c>
    </row>
    <row r="1083" spans="1:9" x14ac:dyDescent="0.55000000000000004">
      <c r="A1083">
        <v>2012</v>
      </c>
      <c r="B1083">
        <v>352</v>
      </c>
      <c r="C1083">
        <f>[15]data!A352</f>
        <v>19.399999999999999</v>
      </c>
      <c r="D1083">
        <f>[16]data!A352</f>
        <v>12.44</v>
      </c>
      <c r="E1083">
        <f>[17]data!A352</f>
        <v>15.12</v>
      </c>
      <c r="F1083">
        <f>[18]data!A352</f>
        <v>0</v>
      </c>
      <c r="G1083">
        <f>[19]data!A352</f>
        <v>81.819999999999993</v>
      </c>
      <c r="H1083">
        <f>[20]data!A352</f>
        <v>2.0299999999999998</v>
      </c>
      <c r="I1083">
        <f>[21]data!A352</f>
        <v>4.72</v>
      </c>
    </row>
    <row r="1084" spans="1:9" x14ac:dyDescent="0.55000000000000004">
      <c r="A1084">
        <v>2012</v>
      </c>
      <c r="B1084">
        <v>353</v>
      </c>
      <c r="C1084">
        <f>[15]data!A353</f>
        <v>17.38</v>
      </c>
      <c r="D1084">
        <f>[16]data!A353</f>
        <v>11.41</v>
      </c>
      <c r="E1084">
        <f>[17]data!A353</f>
        <v>14.06</v>
      </c>
      <c r="F1084">
        <f>[18]data!A353</f>
        <v>0</v>
      </c>
      <c r="G1084">
        <f>[19]data!A353</f>
        <v>85.58</v>
      </c>
      <c r="H1084">
        <f>[20]data!A353</f>
        <v>1.92</v>
      </c>
      <c r="I1084">
        <f>[21]data!A353</f>
        <v>8.4499999999999993</v>
      </c>
    </row>
    <row r="1085" spans="1:9" x14ac:dyDescent="0.55000000000000004">
      <c r="A1085">
        <v>2012</v>
      </c>
      <c r="B1085">
        <v>354</v>
      </c>
      <c r="C1085">
        <f>[15]data!A354</f>
        <v>17.309999999999999</v>
      </c>
      <c r="D1085">
        <f>[16]data!A354</f>
        <v>12.35</v>
      </c>
      <c r="E1085">
        <f>[17]data!A354</f>
        <v>13.99</v>
      </c>
      <c r="F1085">
        <f>[18]data!A354</f>
        <v>0</v>
      </c>
      <c r="G1085">
        <f>[19]data!A354</f>
        <v>84.96</v>
      </c>
      <c r="H1085">
        <f>[20]data!A354</f>
        <v>2.06</v>
      </c>
      <c r="I1085">
        <f>[21]data!A354</f>
        <v>7.77</v>
      </c>
    </row>
    <row r="1086" spans="1:9" x14ac:dyDescent="0.55000000000000004">
      <c r="A1086">
        <v>2012</v>
      </c>
      <c r="B1086">
        <v>355</v>
      </c>
      <c r="C1086">
        <f>[15]data!A355</f>
        <v>19.59</v>
      </c>
      <c r="D1086">
        <f>[16]data!A355</f>
        <v>10.59</v>
      </c>
      <c r="E1086">
        <f>[17]data!A355</f>
        <v>14.47</v>
      </c>
      <c r="F1086">
        <f>[18]data!A355</f>
        <v>0</v>
      </c>
      <c r="G1086">
        <f>[19]data!A355</f>
        <v>84.14</v>
      </c>
      <c r="H1086">
        <f>[20]data!A355</f>
        <v>2.2799999999999998</v>
      </c>
      <c r="I1086">
        <f>[21]data!A355</f>
        <v>5.54</v>
      </c>
    </row>
    <row r="1087" spans="1:9" x14ac:dyDescent="0.55000000000000004">
      <c r="A1087">
        <v>2012</v>
      </c>
      <c r="B1087">
        <v>356</v>
      </c>
      <c r="C1087">
        <f>[15]data!A356</f>
        <v>20.16</v>
      </c>
      <c r="D1087">
        <f>[16]data!A356</f>
        <v>11.9</v>
      </c>
      <c r="E1087">
        <f>[17]data!A356</f>
        <v>15.15</v>
      </c>
      <c r="F1087">
        <f>[18]data!A356</f>
        <v>0</v>
      </c>
      <c r="G1087">
        <f>[19]data!A356</f>
        <v>79.31</v>
      </c>
      <c r="H1087">
        <f>[20]data!A356</f>
        <v>1.84</v>
      </c>
      <c r="I1087">
        <f>[21]data!A356</f>
        <v>8.8000000000000007</v>
      </c>
    </row>
    <row r="1088" spans="1:9" x14ac:dyDescent="0.55000000000000004">
      <c r="A1088">
        <v>2012</v>
      </c>
      <c r="B1088">
        <v>357</v>
      </c>
      <c r="C1088">
        <f>[15]data!A357</f>
        <v>18.579999999999998</v>
      </c>
      <c r="D1088">
        <f>[16]data!A357</f>
        <v>12.24</v>
      </c>
      <c r="E1088">
        <f>[17]data!A357</f>
        <v>14.81</v>
      </c>
      <c r="F1088">
        <f>[18]data!A357</f>
        <v>0</v>
      </c>
      <c r="G1088">
        <f>[19]data!A357</f>
        <v>79.44</v>
      </c>
      <c r="H1088">
        <f>[20]data!A357</f>
        <v>1.71</v>
      </c>
      <c r="I1088">
        <f>[21]data!A357</f>
        <v>10.16</v>
      </c>
    </row>
    <row r="1089" spans="1:9" x14ac:dyDescent="0.55000000000000004">
      <c r="A1089">
        <v>2012</v>
      </c>
      <c r="B1089">
        <v>358</v>
      </c>
      <c r="C1089">
        <f>[15]data!A358</f>
        <v>18.8</v>
      </c>
      <c r="D1089">
        <f>[16]data!A358</f>
        <v>14.13</v>
      </c>
      <c r="E1089">
        <f>[17]data!A358</f>
        <v>15.59</v>
      </c>
      <c r="F1089">
        <f>[18]data!A358</f>
        <v>0</v>
      </c>
      <c r="G1089">
        <f>[19]data!A358</f>
        <v>71.75</v>
      </c>
      <c r="H1089">
        <f>[20]data!A358</f>
        <v>1.34</v>
      </c>
      <c r="I1089">
        <f>[21]data!A358</f>
        <v>8.2799999999999994</v>
      </c>
    </row>
    <row r="1090" spans="1:9" x14ac:dyDescent="0.55000000000000004">
      <c r="A1090">
        <v>2012</v>
      </c>
      <c r="B1090">
        <v>359</v>
      </c>
      <c r="C1090">
        <f>[15]data!A359</f>
        <v>19.260000000000002</v>
      </c>
      <c r="D1090">
        <f>[16]data!A359</f>
        <v>12.35</v>
      </c>
      <c r="E1090">
        <f>[17]data!A359</f>
        <v>15.24</v>
      </c>
      <c r="F1090">
        <f>[18]data!A359</f>
        <v>0</v>
      </c>
      <c r="G1090">
        <f>[19]data!A359</f>
        <v>70.53</v>
      </c>
      <c r="H1090">
        <f>[20]data!A359</f>
        <v>1.4</v>
      </c>
      <c r="I1090">
        <f>[21]data!A359</f>
        <v>8.41</v>
      </c>
    </row>
    <row r="1091" spans="1:9" x14ac:dyDescent="0.55000000000000004">
      <c r="A1091">
        <v>2012</v>
      </c>
      <c r="B1091">
        <v>360</v>
      </c>
      <c r="C1091">
        <f>[15]data!A360</f>
        <v>17.98</v>
      </c>
      <c r="D1091">
        <f>[16]data!A360</f>
        <v>11.83</v>
      </c>
      <c r="E1091">
        <f>[17]data!A360</f>
        <v>14.72</v>
      </c>
      <c r="F1091">
        <f>[18]data!A360</f>
        <v>0.11</v>
      </c>
      <c r="G1091">
        <f>[19]data!A360</f>
        <v>68.849999999999994</v>
      </c>
      <c r="H1091">
        <f>[20]data!A360</f>
        <v>3.97</v>
      </c>
      <c r="I1091">
        <f>[21]data!A360</f>
        <v>5.66</v>
      </c>
    </row>
    <row r="1092" spans="1:9" x14ac:dyDescent="0.55000000000000004">
      <c r="A1092">
        <v>2012</v>
      </c>
      <c r="B1092">
        <v>361</v>
      </c>
      <c r="C1092">
        <f>[15]data!A361</f>
        <v>16.739999999999998</v>
      </c>
      <c r="D1092">
        <f>[16]data!A361</f>
        <v>9.7200000000000006</v>
      </c>
      <c r="E1092">
        <f>[17]data!A361</f>
        <v>12.68</v>
      </c>
      <c r="F1092">
        <f>[18]data!A361</f>
        <v>0.08</v>
      </c>
      <c r="G1092">
        <f>[19]data!A361</f>
        <v>67.319999999999993</v>
      </c>
      <c r="H1092">
        <f>[20]data!A361</f>
        <v>2.86</v>
      </c>
      <c r="I1092">
        <f>[21]data!A361</f>
        <v>10.220000000000001</v>
      </c>
    </row>
    <row r="1093" spans="1:9" x14ac:dyDescent="0.55000000000000004">
      <c r="A1093">
        <v>2012</v>
      </c>
      <c r="B1093">
        <v>362</v>
      </c>
      <c r="C1093">
        <f>[15]data!A362</f>
        <v>17.059999999999999</v>
      </c>
      <c r="D1093">
        <f>[16]data!A362</f>
        <v>8.9700000000000006</v>
      </c>
      <c r="E1093">
        <f>[17]data!A362</f>
        <v>12.24</v>
      </c>
      <c r="F1093">
        <f>[18]data!A362</f>
        <v>0</v>
      </c>
      <c r="G1093">
        <f>[19]data!A362</f>
        <v>66.11</v>
      </c>
      <c r="H1093">
        <f>[20]data!A362</f>
        <v>2.48</v>
      </c>
      <c r="I1093">
        <f>[21]data!A362</f>
        <v>10.86</v>
      </c>
    </row>
    <row r="1094" spans="1:9" x14ac:dyDescent="0.55000000000000004">
      <c r="A1094">
        <v>2012</v>
      </c>
      <c r="B1094">
        <v>363</v>
      </c>
      <c r="C1094">
        <f>[15]data!A363</f>
        <v>16.79</v>
      </c>
      <c r="D1094">
        <f>[16]data!A363</f>
        <v>9.4600000000000009</v>
      </c>
      <c r="E1094">
        <f>[17]data!A363</f>
        <v>12.39</v>
      </c>
      <c r="F1094">
        <f>[18]data!A363</f>
        <v>0</v>
      </c>
      <c r="G1094">
        <f>[19]data!A363</f>
        <v>63.01</v>
      </c>
      <c r="H1094">
        <f>[20]data!A363</f>
        <v>2.02</v>
      </c>
      <c r="I1094">
        <f>[21]data!A363</f>
        <v>11.03</v>
      </c>
    </row>
    <row r="1095" spans="1:9" x14ac:dyDescent="0.55000000000000004">
      <c r="A1095">
        <v>2012</v>
      </c>
      <c r="B1095">
        <v>364</v>
      </c>
      <c r="C1095">
        <f>[15]data!A364</f>
        <v>18.03</v>
      </c>
      <c r="D1095">
        <f>[16]data!A364</f>
        <v>10.02</v>
      </c>
      <c r="E1095">
        <f>[17]data!A364</f>
        <v>12.91</v>
      </c>
      <c r="F1095">
        <f>[18]data!A364</f>
        <v>0</v>
      </c>
      <c r="G1095">
        <f>[19]data!A364</f>
        <v>64.790000000000006</v>
      </c>
      <c r="H1095">
        <f>[20]data!A364</f>
        <v>2.95</v>
      </c>
      <c r="I1095">
        <f>[21]data!A364</f>
        <v>10.73</v>
      </c>
    </row>
    <row r="1096" spans="1:9" x14ac:dyDescent="0.55000000000000004">
      <c r="A1096">
        <v>2012</v>
      </c>
      <c r="B1096">
        <v>365</v>
      </c>
      <c r="C1096">
        <f>[15]data!A365</f>
        <v>15.17</v>
      </c>
      <c r="D1096">
        <f>[16]data!A365</f>
        <v>7.95</v>
      </c>
      <c r="E1096">
        <f>[17]data!A365</f>
        <v>11.37</v>
      </c>
      <c r="F1096">
        <f>[18]data!A365</f>
        <v>0</v>
      </c>
      <c r="G1096">
        <f>[19]data!A365</f>
        <v>66.72</v>
      </c>
      <c r="H1096">
        <f>[20]data!A365</f>
        <v>3.23</v>
      </c>
      <c r="I1096">
        <f>[21]data!A365</f>
        <v>10.06</v>
      </c>
    </row>
    <row r="1097" spans="1:9" x14ac:dyDescent="0.55000000000000004">
      <c r="A1097" s="2">
        <v>2012</v>
      </c>
      <c r="B1097">
        <v>366</v>
      </c>
      <c r="C1097">
        <f>[15]data!A366</f>
        <v>13.96</v>
      </c>
      <c r="D1097">
        <f>[16]data!A366</f>
        <v>8.6300000000000008</v>
      </c>
      <c r="E1097">
        <f>[17]data!A366</f>
        <v>10.95</v>
      </c>
      <c r="F1097">
        <f>[18]data!A366</f>
        <v>0</v>
      </c>
      <c r="G1097">
        <f>[19]data!A366</f>
        <v>74.23</v>
      </c>
      <c r="H1097">
        <f>[20]data!A366</f>
        <v>2.16</v>
      </c>
      <c r="I1097">
        <f>[21]data!A366</f>
        <v>8.4499999999999993</v>
      </c>
    </row>
    <row r="1098" spans="1:9" x14ac:dyDescent="0.55000000000000004">
      <c r="A1098">
        <v>2013</v>
      </c>
      <c r="B1098">
        <v>1</v>
      </c>
      <c r="C1098">
        <f>[22]data!A1</f>
        <v>16.39</v>
      </c>
      <c r="D1098">
        <f>[23]data!A1</f>
        <v>9.42</v>
      </c>
      <c r="E1098">
        <f>[24]data!A1</f>
        <v>11.75</v>
      </c>
      <c r="F1098">
        <f>[25]data!A1</f>
        <v>0.12</v>
      </c>
      <c r="G1098">
        <f>[26]data!A1</f>
        <v>72.040000000000006</v>
      </c>
      <c r="H1098">
        <f>[27]data!A1</f>
        <v>2.41</v>
      </c>
      <c r="I1098">
        <f>[28]data!A1</f>
        <v>8.6</v>
      </c>
    </row>
    <row r="1099" spans="1:9" x14ac:dyDescent="0.55000000000000004">
      <c r="A1099">
        <v>2013</v>
      </c>
      <c r="B1099">
        <v>2</v>
      </c>
      <c r="C1099">
        <f>[22]data!A2</f>
        <v>15.35</v>
      </c>
      <c r="D1099">
        <f>[23]data!A2</f>
        <v>9.83</v>
      </c>
      <c r="E1099">
        <f>[24]data!A2</f>
        <v>11.96</v>
      </c>
      <c r="F1099">
        <f>[25]data!A2</f>
        <v>0</v>
      </c>
      <c r="G1099">
        <f>[26]data!A2</f>
        <v>61.67</v>
      </c>
      <c r="H1099">
        <f>[27]data!A2</f>
        <v>3.49</v>
      </c>
      <c r="I1099">
        <f>[28]data!A2</f>
        <v>9.34</v>
      </c>
    </row>
    <row r="1100" spans="1:9" x14ac:dyDescent="0.55000000000000004">
      <c r="A1100">
        <v>2013</v>
      </c>
      <c r="B1100">
        <v>3</v>
      </c>
      <c r="C1100">
        <f>[22]data!A3</f>
        <v>13.31</v>
      </c>
      <c r="D1100">
        <f>[23]data!A3</f>
        <v>9.06</v>
      </c>
      <c r="E1100">
        <f>[24]data!A3</f>
        <v>10.75</v>
      </c>
      <c r="F1100">
        <f>[25]data!A3</f>
        <v>0.44</v>
      </c>
      <c r="G1100">
        <f>[26]data!A3</f>
        <v>74.52</v>
      </c>
      <c r="H1100">
        <f>[27]data!A3</f>
        <v>4.97</v>
      </c>
      <c r="I1100">
        <f>[28]data!A3</f>
        <v>7.74</v>
      </c>
    </row>
    <row r="1101" spans="1:9" x14ac:dyDescent="0.55000000000000004">
      <c r="A1101">
        <v>2013</v>
      </c>
      <c r="B1101">
        <v>4</v>
      </c>
      <c r="C1101">
        <f>[22]data!A4</f>
        <v>13.94</v>
      </c>
      <c r="D1101">
        <f>[23]data!A4</f>
        <v>8.81</v>
      </c>
      <c r="E1101">
        <f>[24]data!A4</f>
        <v>10.99</v>
      </c>
      <c r="F1101">
        <f>[25]data!A4</f>
        <v>0.04</v>
      </c>
      <c r="G1101">
        <f>[26]data!A4</f>
        <v>82.46</v>
      </c>
      <c r="H1101">
        <f>[27]data!A4</f>
        <v>2.72</v>
      </c>
      <c r="I1101">
        <f>[28]data!A4</f>
        <v>10.61</v>
      </c>
    </row>
    <row r="1102" spans="1:9" x14ac:dyDescent="0.55000000000000004">
      <c r="A1102">
        <v>2013</v>
      </c>
      <c r="B1102">
        <v>5</v>
      </c>
      <c r="C1102">
        <f>[22]data!A5</f>
        <v>18.690000000000001</v>
      </c>
      <c r="D1102">
        <f>[23]data!A5</f>
        <v>9.17</v>
      </c>
      <c r="E1102">
        <f>[24]data!A5</f>
        <v>12.86</v>
      </c>
      <c r="F1102">
        <f>[25]data!A5</f>
        <v>0</v>
      </c>
      <c r="G1102">
        <f>[26]data!A5</f>
        <v>65.78</v>
      </c>
      <c r="H1102">
        <f>[27]data!A5</f>
        <v>3.02</v>
      </c>
      <c r="I1102">
        <f>[28]data!A5</f>
        <v>11.06</v>
      </c>
    </row>
    <row r="1103" spans="1:9" x14ac:dyDescent="0.55000000000000004">
      <c r="A1103">
        <v>2013</v>
      </c>
      <c r="B1103">
        <v>6</v>
      </c>
      <c r="C1103">
        <f>[22]data!A6</f>
        <v>18.93</v>
      </c>
      <c r="D1103">
        <f>[23]data!A6</f>
        <v>10.59</v>
      </c>
      <c r="E1103">
        <f>[24]data!A6</f>
        <v>13.66</v>
      </c>
      <c r="F1103">
        <f>[25]data!A6</f>
        <v>0</v>
      </c>
      <c r="G1103">
        <f>[26]data!A6</f>
        <v>58.12</v>
      </c>
      <c r="H1103">
        <f>[27]data!A6</f>
        <v>2.61</v>
      </c>
      <c r="I1103">
        <f>[28]data!A6</f>
        <v>11.26</v>
      </c>
    </row>
    <row r="1104" spans="1:9" x14ac:dyDescent="0.55000000000000004">
      <c r="A1104">
        <v>2013</v>
      </c>
      <c r="B1104">
        <v>7</v>
      </c>
      <c r="C1104">
        <f>[22]data!A7</f>
        <v>18.64</v>
      </c>
      <c r="D1104">
        <f>[23]data!A7</f>
        <v>10.8</v>
      </c>
      <c r="E1104">
        <f>[24]data!A7</f>
        <v>13.58</v>
      </c>
      <c r="F1104">
        <f>[25]data!A7</f>
        <v>0</v>
      </c>
      <c r="G1104">
        <f>[26]data!A7</f>
        <v>60.51</v>
      </c>
      <c r="H1104">
        <f>[27]data!A7</f>
        <v>2.34</v>
      </c>
      <c r="I1104">
        <f>[28]data!A7</f>
        <v>11.34</v>
      </c>
    </row>
    <row r="1105" spans="1:9" x14ac:dyDescent="0.55000000000000004">
      <c r="A1105">
        <v>2013</v>
      </c>
      <c r="B1105">
        <v>8</v>
      </c>
      <c r="C1105">
        <f>[22]data!A8</f>
        <v>17.170000000000002</v>
      </c>
      <c r="D1105">
        <f>[23]data!A8</f>
        <v>10.79</v>
      </c>
      <c r="E1105">
        <f>[24]data!A8</f>
        <v>12.99</v>
      </c>
      <c r="F1105">
        <f>[25]data!A8</f>
        <v>0</v>
      </c>
      <c r="G1105">
        <f>[26]data!A8</f>
        <v>62.67</v>
      </c>
      <c r="H1105">
        <f>[27]data!A8</f>
        <v>2.41</v>
      </c>
      <c r="I1105">
        <f>[28]data!A8</f>
        <v>11.33</v>
      </c>
    </row>
    <row r="1106" spans="1:9" x14ac:dyDescent="0.55000000000000004">
      <c r="A1106">
        <v>2013</v>
      </c>
      <c r="B1106">
        <v>9</v>
      </c>
      <c r="C1106">
        <f>[22]data!A9</f>
        <v>16.89</v>
      </c>
      <c r="D1106">
        <f>[23]data!A9</f>
        <v>8.6</v>
      </c>
      <c r="E1106">
        <f>[24]data!A9</f>
        <v>11.87</v>
      </c>
      <c r="F1106">
        <f>[25]data!A9</f>
        <v>0</v>
      </c>
      <c r="G1106">
        <f>[26]data!A9</f>
        <v>67.08</v>
      </c>
      <c r="H1106">
        <f>[27]data!A9</f>
        <v>2.62</v>
      </c>
      <c r="I1106">
        <f>[28]data!A9</f>
        <v>9.57</v>
      </c>
    </row>
    <row r="1107" spans="1:9" x14ac:dyDescent="0.55000000000000004">
      <c r="A1107">
        <v>2013</v>
      </c>
      <c r="B1107">
        <v>10</v>
      </c>
      <c r="C1107">
        <f>[22]data!A10</f>
        <v>17.14</v>
      </c>
      <c r="D1107">
        <f>[23]data!A10</f>
        <v>8.9600000000000009</v>
      </c>
      <c r="E1107">
        <f>[24]data!A10</f>
        <v>12.53</v>
      </c>
      <c r="F1107">
        <f>[25]data!A10</f>
        <v>0</v>
      </c>
      <c r="G1107">
        <f>[26]data!A10</f>
        <v>76.89</v>
      </c>
      <c r="H1107">
        <f>[27]data!A10</f>
        <v>1.97</v>
      </c>
      <c r="I1107">
        <f>[28]data!A10</f>
        <v>8.43</v>
      </c>
    </row>
    <row r="1108" spans="1:9" x14ac:dyDescent="0.55000000000000004">
      <c r="A1108">
        <v>2013</v>
      </c>
      <c r="B1108">
        <v>11</v>
      </c>
      <c r="C1108">
        <f>[22]data!A11</f>
        <v>16.940000000000001</v>
      </c>
      <c r="D1108">
        <f>[23]data!A11</f>
        <v>9.0500000000000007</v>
      </c>
      <c r="E1108">
        <f>[24]data!A11</f>
        <v>12.3</v>
      </c>
      <c r="F1108">
        <f>[25]data!A11</f>
        <v>0</v>
      </c>
      <c r="G1108">
        <f>[26]data!A11</f>
        <v>80.790000000000006</v>
      </c>
      <c r="H1108">
        <f>[27]data!A11</f>
        <v>2.59</v>
      </c>
      <c r="I1108">
        <f>[28]data!A11</f>
        <v>10.36</v>
      </c>
    </row>
    <row r="1109" spans="1:9" x14ac:dyDescent="0.55000000000000004">
      <c r="A1109">
        <v>2013</v>
      </c>
      <c r="B1109">
        <v>12</v>
      </c>
      <c r="C1109">
        <f>[22]data!A12</f>
        <v>17.059999999999999</v>
      </c>
      <c r="D1109">
        <f>[23]data!A12</f>
        <v>8.5</v>
      </c>
      <c r="E1109">
        <f>[24]data!A12</f>
        <v>12.42</v>
      </c>
      <c r="F1109">
        <f>[25]data!A12</f>
        <v>0.04</v>
      </c>
      <c r="G1109">
        <f>[26]data!A12</f>
        <v>77.81</v>
      </c>
      <c r="H1109">
        <f>[27]data!A12</f>
        <v>3</v>
      </c>
      <c r="I1109">
        <f>[28]data!A12</f>
        <v>10.23</v>
      </c>
    </row>
    <row r="1110" spans="1:9" x14ac:dyDescent="0.55000000000000004">
      <c r="A1110">
        <v>2013</v>
      </c>
      <c r="B1110">
        <v>13</v>
      </c>
      <c r="C1110">
        <f>[22]data!A13</f>
        <v>14.9</v>
      </c>
      <c r="D1110">
        <f>[23]data!A13</f>
        <v>8.18</v>
      </c>
      <c r="E1110">
        <f>[24]data!A13</f>
        <v>11.47</v>
      </c>
      <c r="F1110">
        <f>[25]data!A13</f>
        <v>0.1</v>
      </c>
      <c r="G1110">
        <f>[26]data!A13</f>
        <v>65.83</v>
      </c>
      <c r="H1110">
        <f>[27]data!A13</f>
        <v>3.95</v>
      </c>
      <c r="I1110">
        <f>[28]data!A13</f>
        <v>10.82</v>
      </c>
    </row>
    <row r="1111" spans="1:9" x14ac:dyDescent="0.55000000000000004">
      <c r="A1111">
        <v>2013</v>
      </c>
      <c r="B1111">
        <v>14</v>
      </c>
      <c r="C1111">
        <f>[22]data!A14</f>
        <v>15.29</v>
      </c>
      <c r="D1111">
        <f>[23]data!A14</f>
        <v>7.11</v>
      </c>
      <c r="E1111">
        <f>[24]data!A14</f>
        <v>10.63</v>
      </c>
      <c r="F1111">
        <f>[25]data!A14</f>
        <v>0.1</v>
      </c>
      <c r="G1111">
        <f>[26]data!A14</f>
        <v>62.15</v>
      </c>
      <c r="H1111">
        <f>[27]data!A14</f>
        <v>4.0999999999999996</v>
      </c>
      <c r="I1111">
        <f>[28]data!A14</f>
        <v>10.37</v>
      </c>
    </row>
    <row r="1112" spans="1:9" x14ac:dyDescent="0.55000000000000004">
      <c r="A1112">
        <v>2013</v>
      </c>
      <c r="B1112">
        <v>15</v>
      </c>
      <c r="C1112">
        <f>[22]data!A15</f>
        <v>16.36</v>
      </c>
      <c r="D1112">
        <f>[23]data!A15</f>
        <v>7.69</v>
      </c>
      <c r="E1112">
        <f>[24]data!A15</f>
        <v>11.15</v>
      </c>
      <c r="F1112">
        <f>[25]data!A15</f>
        <v>0</v>
      </c>
      <c r="G1112">
        <f>[26]data!A15</f>
        <v>60.69</v>
      </c>
      <c r="H1112">
        <f>[27]data!A15</f>
        <v>2.89</v>
      </c>
      <c r="I1112">
        <f>[28]data!A15</f>
        <v>9.41</v>
      </c>
    </row>
    <row r="1113" spans="1:9" x14ac:dyDescent="0.55000000000000004">
      <c r="A1113">
        <v>2013</v>
      </c>
      <c r="B1113">
        <v>16</v>
      </c>
      <c r="C1113">
        <f>[22]data!A16</f>
        <v>14.79</v>
      </c>
      <c r="D1113">
        <f>[23]data!A16</f>
        <v>8.9700000000000006</v>
      </c>
      <c r="E1113">
        <f>[24]data!A16</f>
        <v>11.61</v>
      </c>
      <c r="F1113">
        <f>[25]data!A16</f>
        <v>0.26</v>
      </c>
      <c r="G1113">
        <f>[26]data!A16</f>
        <v>68.599999999999994</v>
      </c>
      <c r="H1113">
        <f>[27]data!A16</f>
        <v>4.79</v>
      </c>
      <c r="I1113">
        <f>[28]data!A16</f>
        <v>3.78</v>
      </c>
    </row>
    <row r="1114" spans="1:9" x14ac:dyDescent="0.55000000000000004">
      <c r="A1114">
        <v>2013</v>
      </c>
      <c r="B1114">
        <v>17</v>
      </c>
      <c r="C1114">
        <f>[22]data!A17</f>
        <v>17.420000000000002</v>
      </c>
      <c r="D1114">
        <f>[23]data!A17</f>
        <v>11.04</v>
      </c>
      <c r="E1114">
        <f>[24]data!A17</f>
        <v>13.52</v>
      </c>
      <c r="F1114">
        <f>[25]data!A17</f>
        <v>0.02</v>
      </c>
      <c r="G1114">
        <f>[26]data!A17</f>
        <v>69.92</v>
      </c>
      <c r="H1114">
        <f>[27]data!A17</f>
        <v>3.6</v>
      </c>
      <c r="I1114">
        <f>[28]data!A17</f>
        <v>10.39</v>
      </c>
    </row>
    <row r="1115" spans="1:9" x14ac:dyDescent="0.55000000000000004">
      <c r="A1115">
        <v>2013</v>
      </c>
      <c r="B1115">
        <v>18</v>
      </c>
      <c r="C1115">
        <f>[22]data!A18</f>
        <v>19.73</v>
      </c>
      <c r="D1115">
        <f>[23]data!A18</f>
        <v>12.35</v>
      </c>
      <c r="E1115">
        <f>[24]data!A18</f>
        <v>15.53</v>
      </c>
      <c r="F1115">
        <f>[25]data!A18</f>
        <v>0.06</v>
      </c>
      <c r="G1115">
        <f>[26]data!A18</f>
        <v>76.03</v>
      </c>
      <c r="H1115">
        <f>[27]data!A18</f>
        <v>4.97</v>
      </c>
      <c r="I1115">
        <f>[28]data!A18</f>
        <v>6.06</v>
      </c>
    </row>
    <row r="1116" spans="1:9" x14ac:dyDescent="0.55000000000000004">
      <c r="A1116">
        <v>2013</v>
      </c>
      <c r="B1116">
        <v>19</v>
      </c>
      <c r="C1116">
        <f>[22]data!A19</f>
        <v>15.33</v>
      </c>
      <c r="D1116">
        <f>[23]data!A19</f>
        <v>12.26</v>
      </c>
      <c r="E1116">
        <f>[24]data!A19</f>
        <v>13.83</v>
      </c>
      <c r="F1116">
        <f>[25]data!A19</f>
        <v>3.81</v>
      </c>
      <c r="G1116">
        <f>[26]data!A19</f>
        <v>74.69</v>
      </c>
      <c r="H1116">
        <f>[27]data!A19</f>
        <v>10.07</v>
      </c>
      <c r="I1116">
        <f>[28]data!A19</f>
        <v>4.04</v>
      </c>
    </row>
    <row r="1117" spans="1:9" x14ac:dyDescent="0.55000000000000004">
      <c r="A1117">
        <v>2013</v>
      </c>
      <c r="B1117">
        <v>20</v>
      </c>
      <c r="C1117">
        <f>[22]data!A20</f>
        <v>15.02</v>
      </c>
      <c r="D1117">
        <f>[23]data!A20</f>
        <v>9.76</v>
      </c>
      <c r="E1117">
        <f>[24]data!A20</f>
        <v>11.88</v>
      </c>
      <c r="F1117">
        <f>[25]data!A20</f>
        <v>0.02</v>
      </c>
      <c r="G1117">
        <f>[26]data!A20</f>
        <v>60.96</v>
      </c>
      <c r="H1117">
        <f>[27]data!A20</f>
        <v>6.17</v>
      </c>
      <c r="I1117">
        <f>[28]data!A20</f>
        <v>9.7799999999999994</v>
      </c>
    </row>
    <row r="1118" spans="1:9" x14ac:dyDescent="0.55000000000000004">
      <c r="A1118">
        <v>2013</v>
      </c>
      <c r="B1118">
        <v>21</v>
      </c>
      <c r="C1118">
        <f>[22]data!A21</f>
        <v>15.87</v>
      </c>
      <c r="D1118">
        <f>[23]data!A21</f>
        <v>8.2899999999999991</v>
      </c>
      <c r="E1118">
        <f>[24]data!A21</f>
        <v>12.17</v>
      </c>
      <c r="F1118">
        <f>[25]data!A21</f>
        <v>0.15</v>
      </c>
      <c r="G1118">
        <f>[26]data!A21</f>
        <v>66.47</v>
      </c>
      <c r="H1118">
        <f>[27]data!A21</f>
        <v>4.53</v>
      </c>
      <c r="I1118">
        <f>[28]data!A21</f>
        <v>11.78</v>
      </c>
    </row>
    <row r="1119" spans="1:9" x14ac:dyDescent="0.55000000000000004">
      <c r="A1119">
        <v>2013</v>
      </c>
      <c r="B1119">
        <v>22</v>
      </c>
      <c r="C1119">
        <f>[22]data!A22</f>
        <v>14.72</v>
      </c>
      <c r="D1119">
        <f>[23]data!A22</f>
        <v>7.42</v>
      </c>
      <c r="E1119">
        <f>[24]data!A22</f>
        <v>10.9</v>
      </c>
      <c r="F1119">
        <f>[25]data!A22</f>
        <v>0.52</v>
      </c>
      <c r="G1119">
        <f>[26]data!A22</f>
        <v>66.11</v>
      </c>
      <c r="H1119">
        <f>[27]data!A22</f>
        <v>6.18</v>
      </c>
      <c r="I1119">
        <f>[28]data!A22</f>
        <v>11.79</v>
      </c>
    </row>
    <row r="1120" spans="1:9" x14ac:dyDescent="0.55000000000000004">
      <c r="A1120">
        <v>2013</v>
      </c>
      <c r="B1120">
        <v>23</v>
      </c>
      <c r="C1120">
        <f>[22]data!A23</f>
        <v>13.35</v>
      </c>
      <c r="D1120">
        <f>[23]data!A23</f>
        <v>8.51</v>
      </c>
      <c r="E1120">
        <f>[24]data!A23</f>
        <v>10.51</v>
      </c>
      <c r="F1120">
        <f>[25]data!A23</f>
        <v>0.2</v>
      </c>
      <c r="G1120">
        <f>[26]data!A23</f>
        <v>56.61</v>
      </c>
      <c r="H1120">
        <f>[27]data!A23</f>
        <v>6.87</v>
      </c>
      <c r="I1120">
        <f>[28]data!A23</f>
        <v>12.56</v>
      </c>
    </row>
    <row r="1121" spans="1:9" x14ac:dyDescent="0.55000000000000004">
      <c r="A1121">
        <v>2013</v>
      </c>
      <c r="B1121">
        <v>24</v>
      </c>
      <c r="C1121">
        <f>[22]data!A24</f>
        <v>16.77</v>
      </c>
      <c r="D1121">
        <f>[23]data!A24</f>
        <v>11.31</v>
      </c>
      <c r="E1121">
        <f>[24]data!A24</f>
        <v>13.6</v>
      </c>
      <c r="F1121">
        <f>[25]data!A24</f>
        <v>0.1</v>
      </c>
      <c r="G1121">
        <f>[26]data!A24</f>
        <v>66.17</v>
      </c>
      <c r="H1121">
        <f>[27]data!A24</f>
        <v>5.85</v>
      </c>
      <c r="I1121">
        <f>[28]data!A24</f>
        <v>11.57</v>
      </c>
    </row>
    <row r="1122" spans="1:9" x14ac:dyDescent="0.55000000000000004">
      <c r="A1122">
        <v>2013</v>
      </c>
      <c r="B1122">
        <v>25</v>
      </c>
      <c r="C1122">
        <f>[22]data!A25</f>
        <v>15.25</v>
      </c>
      <c r="D1122">
        <f>[23]data!A25</f>
        <v>8.51</v>
      </c>
      <c r="E1122">
        <f>[24]data!A25</f>
        <v>11.82</v>
      </c>
      <c r="F1122">
        <f>[25]data!A25</f>
        <v>0.03</v>
      </c>
      <c r="G1122">
        <f>[26]data!A25</f>
        <v>71.17</v>
      </c>
      <c r="H1122">
        <f>[27]data!A25</f>
        <v>2.02</v>
      </c>
      <c r="I1122">
        <f>[28]data!A25</f>
        <v>7.82</v>
      </c>
    </row>
    <row r="1123" spans="1:9" x14ac:dyDescent="0.55000000000000004">
      <c r="A1123">
        <v>2013</v>
      </c>
      <c r="B1123">
        <v>26</v>
      </c>
      <c r="C1123">
        <f>[22]data!A26</f>
        <v>18.809999999999999</v>
      </c>
      <c r="D1123">
        <f>[23]data!A26</f>
        <v>9.74</v>
      </c>
      <c r="E1123">
        <f>[24]data!A26</f>
        <v>13.3</v>
      </c>
      <c r="F1123">
        <f>[25]data!A26</f>
        <v>0</v>
      </c>
      <c r="G1123">
        <f>[26]data!A26</f>
        <v>70.05</v>
      </c>
      <c r="H1123">
        <f>[27]data!A26</f>
        <v>2.6</v>
      </c>
      <c r="I1123">
        <f>[28]data!A26</f>
        <v>11.03</v>
      </c>
    </row>
    <row r="1124" spans="1:9" x14ac:dyDescent="0.55000000000000004">
      <c r="A1124">
        <v>2013</v>
      </c>
      <c r="B1124">
        <v>27</v>
      </c>
      <c r="C1124">
        <f>[22]data!A27</f>
        <v>19.809999999999999</v>
      </c>
      <c r="D1124">
        <f>[23]data!A27</f>
        <v>9.91</v>
      </c>
      <c r="E1124">
        <f>[24]data!A27</f>
        <v>14</v>
      </c>
      <c r="F1124">
        <f>[25]data!A27</f>
        <v>0</v>
      </c>
      <c r="G1124">
        <f>[26]data!A27</f>
        <v>67.73</v>
      </c>
      <c r="H1124">
        <f>[27]data!A27</f>
        <v>3.16</v>
      </c>
      <c r="I1124">
        <f>[28]data!A27</f>
        <v>10.7</v>
      </c>
    </row>
    <row r="1125" spans="1:9" x14ac:dyDescent="0.55000000000000004">
      <c r="A1125">
        <v>2013</v>
      </c>
      <c r="B1125">
        <v>28</v>
      </c>
      <c r="C1125">
        <f>[22]data!A28</f>
        <v>17.329999999999998</v>
      </c>
      <c r="D1125">
        <f>[23]data!A28</f>
        <v>9.33</v>
      </c>
      <c r="E1125">
        <f>[24]data!A28</f>
        <v>12.67</v>
      </c>
      <c r="F1125">
        <f>[25]data!A28</f>
        <v>0</v>
      </c>
      <c r="G1125">
        <f>[26]data!A28</f>
        <v>67.55</v>
      </c>
      <c r="H1125">
        <f>[27]data!A28</f>
        <v>2.69</v>
      </c>
      <c r="I1125">
        <f>[28]data!A28</f>
        <v>10.94</v>
      </c>
    </row>
    <row r="1126" spans="1:9" x14ac:dyDescent="0.55000000000000004">
      <c r="A1126">
        <v>2013</v>
      </c>
      <c r="B1126">
        <v>29</v>
      </c>
      <c r="C1126">
        <f>[22]data!A29</f>
        <v>18.32</v>
      </c>
      <c r="D1126">
        <f>[23]data!A29</f>
        <v>9.77</v>
      </c>
      <c r="E1126">
        <f>[24]data!A29</f>
        <v>12.97</v>
      </c>
      <c r="F1126">
        <f>[25]data!A29</f>
        <v>0</v>
      </c>
      <c r="G1126">
        <f>[26]data!A29</f>
        <v>62.47</v>
      </c>
      <c r="H1126">
        <f>[27]data!A29</f>
        <v>1.5</v>
      </c>
      <c r="I1126">
        <f>[28]data!A29</f>
        <v>12.6</v>
      </c>
    </row>
    <row r="1127" spans="1:9" x14ac:dyDescent="0.55000000000000004">
      <c r="A1127">
        <v>2013</v>
      </c>
      <c r="B1127">
        <v>30</v>
      </c>
      <c r="C1127">
        <f>[22]data!A30</f>
        <v>20.170000000000002</v>
      </c>
      <c r="D1127">
        <f>[23]data!A30</f>
        <v>11.3</v>
      </c>
      <c r="E1127">
        <f>[24]data!A30</f>
        <v>14.63</v>
      </c>
      <c r="F1127">
        <f>[25]data!A30</f>
        <v>0</v>
      </c>
      <c r="G1127">
        <f>[26]data!A30</f>
        <v>57.84</v>
      </c>
      <c r="H1127">
        <f>[27]data!A30</f>
        <v>1.85</v>
      </c>
      <c r="I1127">
        <f>[28]data!A30</f>
        <v>12.62</v>
      </c>
    </row>
    <row r="1128" spans="1:9" x14ac:dyDescent="0.55000000000000004">
      <c r="A1128">
        <v>2013</v>
      </c>
      <c r="B1128">
        <v>31</v>
      </c>
      <c r="C1128">
        <f>[22]data!A31</f>
        <v>19.440000000000001</v>
      </c>
      <c r="D1128">
        <f>[23]data!A31</f>
        <v>11.52</v>
      </c>
      <c r="E1128">
        <f>[24]data!A31</f>
        <v>14.64</v>
      </c>
      <c r="F1128">
        <f>[25]data!A31</f>
        <v>0</v>
      </c>
      <c r="G1128">
        <f>[26]data!A31</f>
        <v>60.53</v>
      </c>
      <c r="H1128">
        <f>[27]data!A31</f>
        <v>2.08</v>
      </c>
      <c r="I1128">
        <f>[28]data!A31</f>
        <v>13.9</v>
      </c>
    </row>
    <row r="1129" spans="1:9" x14ac:dyDescent="0.55000000000000004">
      <c r="A1129">
        <v>2013</v>
      </c>
      <c r="B1129">
        <v>32</v>
      </c>
      <c r="C1129">
        <f>[22]data!A32</f>
        <v>21.01</v>
      </c>
      <c r="D1129">
        <f>[23]data!A32</f>
        <v>11.92</v>
      </c>
      <c r="E1129">
        <f>[24]data!A32</f>
        <v>14.98</v>
      </c>
      <c r="F1129">
        <f>[25]data!A32</f>
        <v>0</v>
      </c>
      <c r="G1129">
        <f>[26]data!A32</f>
        <v>59.93</v>
      </c>
      <c r="H1129">
        <f>[27]data!A32</f>
        <v>2.79</v>
      </c>
      <c r="I1129">
        <f>[28]data!A32</f>
        <v>13.82</v>
      </c>
    </row>
    <row r="1130" spans="1:9" x14ac:dyDescent="0.55000000000000004">
      <c r="A1130">
        <v>2013</v>
      </c>
      <c r="B1130">
        <v>33</v>
      </c>
      <c r="C1130">
        <f>[22]data!A33</f>
        <v>16.61</v>
      </c>
      <c r="D1130">
        <f>[23]data!A33</f>
        <v>9.3699999999999992</v>
      </c>
      <c r="E1130">
        <f>[24]data!A33</f>
        <v>13.08</v>
      </c>
      <c r="F1130">
        <f>[25]data!A33</f>
        <v>0</v>
      </c>
      <c r="G1130">
        <f>[26]data!A33</f>
        <v>61.64</v>
      </c>
      <c r="H1130">
        <f>[27]data!A33</f>
        <v>5.16</v>
      </c>
      <c r="I1130">
        <f>[28]data!A33</f>
        <v>13.37</v>
      </c>
    </row>
    <row r="1131" spans="1:9" x14ac:dyDescent="0.55000000000000004">
      <c r="A1131">
        <v>2013</v>
      </c>
      <c r="B1131">
        <v>34</v>
      </c>
      <c r="C1131">
        <f>[22]data!A34</f>
        <v>14.6</v>
      </c>
      <c r="D1131">
        <f>[23]data!A34</f>
        <v>7.78</v>
      </c>
      <c r="E1131">
        <f>[24]data!A34</f>
        <v>10.65</v>
      </c>
      <c r="F1131">
        <f>[25]data!A34</f>
        <v>0</v>
      </c>
      <c r="G1131">
        <f>[26]data!A34</f>
        <v>50.02</v>
      </c>
      <c r="H1131">
        <f>[27]data!A34</f>
        <v>4.87</v>
      </c>
      <c r="I1131">
        <f>[28]data!A34</f>
        <v>14.58</v>
      </c>
    </row>
    <row r="1132" spans="1:9" x14ac:dyDescent="0.55000000000000004">
      <c r="A1132">
        <v>2013</v>
      </c>
      <c r="B1132">
        <v>35</v>
      </c>
      <c r="C1132">
        <f>[22]data!A35</f>
        <v>14.15</v>
      </c>
      <c r="D1132">
        <f>[23]data!A35</f>
        <v>6.64</v>
      </c>
      <c r="E1132">
        <f>[24]data!A35</f>
        <v>10.09</v>
      </c>
      <c r="F1132">
        <f>[25]data!A35</f>
        <v>0</v>
      </c>
      <c r="G1132">
        <f>[26]data!A35</f>
        <v>58.48</v>
      </c>
      <c r="H1132">
        <f>[27]data!A35</f>
        <v>2.6</v>
      </c>
      <c r="I1132">
        <f>[28]data!A35</f>
        <v>14.52</v>
      </c>
    </row>
    <row r="1133" spans="1:9" x14ac:dyDescent="0.55000000000000004">
      <c r="A1133">
        <v>2013</v>
      </c>
      <c r="B1133">
        <v>36</v>
      </c>
      <c r="C1133">
        <f>[22]data!A36</f>
        <v>18.579999999999998</v>
      </c>
      <c r="D1133">
        <f>[23]data!A36</f>
        <v>9.14</v>
      </c>
      <c r="E1133">
        <f>[24]data!A36</f>
        <v>13.26</v>
      </c>
      <c r="F1133">
        <f>[25]data!A36</f>
        <v>0</v>
      </c>
      <c r="G1133">
        <f>[26]data!A36</f>
        <v>66.459999999999994</v>
      </c>
      <c r="H1133">
        <f>[27]data!A36</f>
        <v>2.63</v>
      </c>
      <c r="I1133">
        <f>[28]data!A36</f>
        <v>14.25</v>
      </c>
    </row>
    <row r="1134" spans="1:9" x14ac:dyDescent="0.55000000000000004">
      <c r="A1134">
        <v>2013</v>
      </c>
      <c r="B1134">
        <v>37</v>
      </c>
      <c r="C1134">
        <f>[22]data!A37</f>
        <v>15.64</v>
      </c>
      <c r="D1134">
        <f>[23]data!A37</f>
        <v>7.84</v>
      </c>
      <c r="E1134">
        <f>[24]data!A37</f>
        <v>11.43</v>
      </c>
      <c r="F1134">
        <f>[25]data!A37</f>
        <v>0</v>
      </c>
      <c r="G1134">
        <f>[26]data!A37</f>
        <v>66.14</v>
      </c>
      <c r="H1134">
        <f>[27]data!A37</f>
        <v>3.35</v>
      </c>
      <c r="I1134">
        <f>[28]data!A37</f>
        <v>14.71</v>
      </c>
    </row>
    <row r="1135" spans="1:9" x14ac:dyDescent="0.55000000000000004">
      <c r="A1135">
        <v>2013</v>
      </c>
      <c r="B1135">
        <v>38</v>
      </c>
      <c r="C1135">
        <f>[22]data!A38</f>
        <v>15.07</v>
      </c>
      <c r="D1135">
        <f>[23]data!A38</f>
        <v>6.42</v>
      </c>
      <c r="E1135">
        <f>[24]data!A38</f>
        <v>10.38</v>
      </c>
      <c r="F1135">
        <f>[25]data!A38</f>
        <v>0</v>
      </c>
      <c r="G1135">
        <f>[26]data!A38</f>
        <v>54.29</v>
      </c>
      <c r="H1135">
        <f>[27]data!A38</f>
        <v>4.0199999999999996</v>
      </c>
      <c r="I1135">
        <f>[28]data!A38</f>
        <v>15.13</v>
      </c>
    </row>
    <row r="1136" spans="1:9" x14ac:dyDescent="0.55000000000000004">
      <c r="A1136">
        <v>2013</v>
      </c>
      <c r="B1136">
        <v>39</v>
      </c>
      <c r="C1136">
        <f>[22]data!A39</f>
        <v>15.01</v>
      </c>
      <c r="D1136">
        <f>[23]data!A39</f>
        <v>6.99</v>
      </c>
      <c r="E1136">
        <f>[24]data!A39</f>
        <v>10.85</v>
      </c>
      <c r="F1136">
        <f>[25]data!A39</f>
        <v>0.02</v>
      </c>
      <c r="G1136">
        <f>[26]data!A39</f>
        <v>54.03</v>
      </c>
      <c r="H1136">
        <f>[27]data!A39</f>
        <v>2.46</v>
      </c>
      <c r="I1136">
        <f>[28]data!A39</f>
        <v>11.21</v>
      </c>
    </row>
    <row r="1137" spans="1:9" x14ac:dyDescent="0.55000000000000004">
      <c r="A1137">
        <v>2013</v>
      </c>
      <c r="B1137">
        <v>40</v>
      </c>
      <c r="C1137">
        <f>[22]data!A40</f>
        <v>14.69</v>
      </c>
      <c r="D1137">
        <f>[23]data!A40</f>
        <v>6.79</v>
      </c>
      <c r="E1137">
        <f>[24]data!A40</f>
        <v>10.32</v>
      </c>
      <c r="F1137">
        <f>[25]data!A40</f>
        <v>0.01</v>
      </c>
      <c r="G1137">
        <f>[26]data!A40</f>
        <v>53.04</v>
      </c>
      <c r="H1137">
        <f>[27]data!A40</f>
        <v>4.68</v>
      </c>
      <c r="I1137">
        <f>[28]data!A40</f>
        <v>14.7</v>
      </c>
    </row>
    <row r="1138" spans="1:9" x14ac:dyDescent="0.55000000000000004">
      <c r="A1138">
        <v>2013</v>
      </c>
      <c r="B1138">
        <v>41</v>
      </c>
      <c r="C1138">
        <f>[22]data!A41</f>
        <v>17.16</v>
      </c>
      <c r="D1138">
        <f>[23]data!A41</f>
        <v>6.83</v>
      </c>
      <c r="E1138">
        <f>[24]data!A41</f>
        <v>11.72</v>
      </c>
      <c r="F1138">
        <f>[25]data!A41</f>
        <v>0</v>
      </c>
      <c r="G1138">
        <f>[26]data!A41</f>
        <v>62.57</v>
      </c>
      <c r="H1138">
        <f>[27]data!A41</f>
        <v>4.7699999999999996</v>
      </c>
      <c r="I1138">
        <f>[28]data!A41</f>
        <v>13.62</v>
      </c>
    </row>
    <row r="1139" spans="1:9" x14ac:dyDescent="0.55000000000000004">
      <c r="A1139">
        <v>2013</v>
      </c>
      <c r="B1139">
        <v>42</v>
      </c>
      <c r="C1139">
        <f>[22]data!A42</f>
        <v>13.22</v>
      </c>
      <c r="D1139">
        <f>[23]data!A42</f>
        <v>7.83</v>
      </c>
      <c r="E1139">
        <f>[24]data!A42</f>
        <v>10.86</v>
      </c>
      <c r="F1139">
        <f>[25]data!A42</f>
        <v>0.27</v>
      </c>
      <c r="G1139">
        <f>[26]data!A42</f>
        <v>62.34</v>
      </c>
      <c r="H1139">
        <f>[27]data!A42</f>
        <v>6.59</v>
      </c>
      <c r="I1139">
        <f>[28]data!A42</f>
        <v>13.3</v>
      </c>
    </row>
    <row r="1140" spans="1:9" x14ac:dyDescent="0.55000000000000004">
      <c r="A1140">
        <v>2013</v>
      </c>
      <c r="B1140">
        <v>43</v>
      </c>
      <c r="C1140">
        <f>[22]data!A43</f>
        <v>14.58</v>
      </c>
      <c r="D1140">
        <f>[23]data!A43</f>
        <v>5.44</v>
      </c>
      <c r="E1140">
        <f>[24]data!A43</f>
        <v>9.59</v>
      </c>
      <c r="F1140">
        <f>[25]data!A43</f>
        <v>0.01</v>
      </c>
      <c r="G1140">
        <f>[26]data!A43</f>
        <v>56.78</v>
      </c>
      <c r="H1140">
        <f>[27]data!A43</f>
        <v>3.25</v>
      </c>
      <c r="I1140">
        <f>[28]data!A43</f>
        <v>15.49</v>
      </c>
    </row>
    <row r="1141" spans="1:9" x14ac:dyDescent="0.55000000000000004">
      <c r="A1141">
        <v>2013</v>
      </c>
      <c r="B1141">
        <v>44</v>
      </c>
      <c r="C1141">
        <f>[22]data!A44</f>
        <v>17.690000000000001</v>
      </c>
      <c r="D1141">
        <f>[23]data!A44</f>
        <v>6.63</v>
      </c>
      <c r="E1141">
        <f>[24]data!A44</f>
        <v>12.02</v>
      </c>
      <c r="F1141">
        <f>[25]data!A44</f>
        <v>0</v>
      </c>
      <c r="G1141">
        <f>[26]data!A44</f>
        <v>61.99</v>
      </c>
      <c r="H1141">
        <f>[27]data!A44</f>
        <v>1.98</v>
      </c>
      <c r="I1141">
        <f>[28]data!A44</f>
        <v>14.08</v>
      </c>
    </row>
    <row r="1142" spans="1:9" x14ac:dyDescent="0.55000000000000004">
      <c r="A1142">
        <v>2013</v>
      </c>
      <c r="B1142">
        <v>45</v>
      </c>
      <c r="C1142">
        <f>[22]data!A45</f>
        <v>18.16</v>
      </c>
      <c r="D1142">
        <f>[23]data!A45</f>
        <v>10.34</v>
      </c>
      <c r="E1142">
        <f>[24]data!A45</f>
        <v>13.59</v>
      </c>
      <c r="F1142">
        <f>[25]data!A45</f>
        <v>0</v>
      </c>
      <c r="G1142">
        <f>[26]data!A45</f>
        <v>69.17</v>
      </c>
      <c r="H1142">
        <f>[27]data!A45</f>
        <v>2.2599999999999998</v>
      </c>
      <c r="I1142">
        <f>[28]data!A45</f>
        <v>16.05</v>
      </c>
    </row>
    <row r="1143" spans="1:9" x14ac:dyDescent="0.55000000000000004">
      <c r="A1143">
        <v>2013</v>
      </c>
      <c r="B1143">
        <v>46</v>
      </c>
      <c r="C1143">
        <f>[22]data!A46</f>
        <v>18.420000000000002</v>
      </c>
      <c r="D1143">
        <f>[23]data!A46</f>
        <v>10.64</v>
      </c>
      <c r="E1143">
        <f>[24]data!A46</f>
        <v>13.75</v>
      </c>
      <c r="F1143">
        <f>[25]data!A46</f>
        <v>0</v>
      </c>
      <c r="G1143">
        <f>[26]data!A46</f>
        <v>74.05</v>
      </c>
      <c r="H1143">
        <f>[27]data!A46</f>
        <v>1.69</v>
      </c>
      <c r="I1143">
        <f>[28]data!A46</f>
        <v>16.190000000000001</v>
      </c>
    </row>
    <row r="1144" spans="1:9" x14ac:dyDescent="0.55000000000000004">
      <c r="A1144">
        <v>2013</v>
      </c>
      <c r="B1144">
        <v>47</v>
      </c>
      <c r="C1144">
        <f>[22]data!A47</f>
        <v>15.98</v>
      </c>
      <c r="D1144">
        <f>[23]data!A47</f>
        <v>10.69</v>
      </c>
      <c r="E1144">
        <f>[24]data!A47</f>
        <v>12.64</v>
      </c>
      <c r="F1144">
        <f>[25]data!A47</f>
        <v>0</v>
      </c>
      <c r="G1144">
        <f>[26]data!A47</f>
        <v>83.58</v>
      </c>
      <c r="H1144">
        <f>[27]data!A47</f>
        <v>1.93</v>
      </c>
      <c r="I1144">
        <f>[28]data!A47</f>
        <v>14.28</v>
      </c>
    </row>
    <row r="1145" spans="1:9" x14ac:dyDescent="0.55000000000000004">
      <c r="A1145">
        <v>2013</v>
      </c>
      <c r="B1145">
        <v>48</v>
      </c>
      <c r="C1145">
        <f>[22]data!A48</f>
        <v>15.92</v>
      </c>
      <c r="D1145">
        <f>[23]data!A48</f>
        <v>11.53</v>
      </c>
      <c r="E1145">
        <f>[24]data!A48</f>
        <v>13.19</v>
      </c>
      <c r="F1145">
        <f>[25]data!A48</f>
        <v>0</v>
      </c>
      <c r="G1145">
        <f>[26]data!A48</f>
        <v>79.92</v>
      </c>
      <c r="H1145">
        <f>[27]data!A48</f>
        <v>2.48</v>
      </c>
      <c r="I1145">
        <f>[28]data!A48</f>
        <v>10.56</v>
      </c>
    </row>
    <row r="1146" spans="1:9" x14ac:dyDescent="0.55000000000000004">
      <c r="A1146">
        <v>2013</v>
      </c>
      <c r="B1146">
        <v>49</v>
      </c>
      <c r="C1146">
        <f>[22]data!A49</f>
        <v>15.75</v>
      </c>
      <c r="D1146">
        <f>[23]data!A49</f>
        <v>10.18</v>
      </c>
      <c r="E1146">
        <f>[24]data!A49</f>
        <v>12.95</v>
      </c>
      <c r="F1146">
        <f>[25]data!A49</f>
        <v>0</v>
      </c>
      <c r="G1146">
        <f>[26]data!A49</f>
        <v>79.959999999999994</v>
      </c>
      <c r="H1146">
        <f>[27]data!A49</f>
        <v>1.84</v>
      </c>
      <c r="I1146">
        <f>[28]data!A49</f>
        <v>13.52</v>
      </c>
    </row>
    <row r="1147" spans="1:9" x14ac:dyDescent="0.55000000000000004">
      <c r="A1147">
        <v>2013</v>
      </c>
      <c r="B1147">
        <v>50</v>
      </c>
      <c r="C1147">
        <f>[22]data!A50</f>
        <v>14.03</v>
      </c>
      <c r="D1147">
        <f>[23]data!A50</f>
        <v>11.85</v>
      </c>
      <c r="E1147">
        <f>[24]data!A50</f>
        <v>12.64</v>
      </c>
      <c r="F1147">
        <f>[25]data!A50</f>
        <v>1.78</v>
      </c>
      <c r="G1147">
        <f>[26]data!A50</f>
        <v>87.72</v>
      </c>
      <c r="H1147">
        <f>[27]data!A50</f>
        <v>6.02</v>
      </c>
      <c r="I1147">
        <f>[28]data!A50</f>
        <v>5.33</v>
      </c>
    </row>
    <row r="1148" spans="1:9" x14ac:dyDescent="0.55000000000000004">
      <c r="A1148">
        <v>2013</v>
      </c>
      <c r="B1148">
        <v>51</v>
      </c>
      <c r="C1148">
        <f>[22]data!A51</f>
        <v>14.13</v>
      </c>
      <c r="D1148">
        <f>[23]data!A51</f>
        <v>10.7</v>
      </c>
      <c r="E1148">
        <f>[24]data!A51</f>
        <v>12.12</v>
      </c>
      <c r="F1148">
        <f>[25]data!A51</f>
        <v>7.39</v>
      </c>
      <c r="G1148">
        <f>[26]data!A51</f>
        <v>84.48</v>
      </c>
      <c r="H1148">
        <f>[27]data!A51</f>
        <v>3.95</v>
      </c>
      <c r="I1148">
        <f>[28]data!A51</f>
        <v>8.01</v>
      </c>
    </row>
    <row r="1149" spans="1:9" x14ac:dyDescent="0.55000000000000004">
      <c r="A1149">
        <v>2013</v>
      </c>
      <c r="B1149">
        <v>52</v>
      </c>
      <c r="C1149">
        <f>[22]data!A52</f>
        <v>18.649999999999999</v>
      </c>
      <c r="D1149">
        <f>[23]data!A52</f>
        <v>8.93</v>
      </c>
      <c r="E1149">
        <f>[24]data!A52</f>
        <v>13.51</v>
      </c>
      <c r="F1149">
        <f>[25]data!A52</f>
        <v>0.03</v>
      </c>
      <c r="G1149">
        <f>[26]data!A52</f>
        <v>72.84</v>
      </c>
      <c r="H1149">
        <f>[27]data!A52</f>
        <v>3.49</v>
      </c>
      <c r="I1149">
        <f>[28]data!A52</f>
        <v>15.84</v>
      </c>
    </row>
    <row r="1150" spans="1:9" x14ac:dyDescent="0.55000000000000004">
      <c r="A1150">
        <v>2013</v>
      </c>
      <c r="B1150">
        <v>53</v>
      </c>
      <c r="C1150">
        <f>[22]data!A53</f>
        <v>18.57</v>
      </c>
      <c r="D1150">
        <f>[23]data!A53</f>
        <v>11.83</v>
      </c>
      <c r="E1150">
        <f>[24]data!A53</f>
        <v>14.5</v>
      </c>
      <c r="F1150">
        <f>[25]data!A53</f>
        <v>0.19</v>
      </c>
      <c r="G1150">
        <f>[26]data!A53</f>
        <v>75.45</v>
      </c>
      <c r="H1150">
        <f>[27]data!A53</f>
        <v>6.24</v>
      </c>
      <c r="I1150">
        <f>[28]data!A53</f>
        <v>14.89</v>
      </c>
    </row>
    <row r="1151" spans="1:9" x14ac:dyDescent="0.55000000000000004">
      <c r="A1151">
        <v>2013</v>
      </c>
      <c r="B1151">
        <v>54</v>
      </c>
      <c r="C1151">
        <f>[22]data!A54</f>
        <v>15.94</v>
      </c>
      <c r="D1151">
        <f>[23]data!A54</f>
        <v>7.1</v>
      </c>
      <c r="E1151">
        <f>[24]data!A54</f>
        <v>12.11</v>
      </c>
      <c r="F1151">
        <f>[25]data!A54</f>
        <v>0.5</v>
      </c>
      <c r="G1151">
        <f>[26]data!A54</f>
        <v>59.52</v>
      </c>
      <c r="H1151">
        <f>[27]data!A54</f>
        <v>5.0599999999999996</v>
      </c>
      <c r="I1151">
        <f>[28]data!A54</f>
        <v>11.26</v>
      </c>
    </row>
    <row r="1152" spans="1:9" x14ac:dyDescent="0.55000000000000004">
      <c r="A1152">
        <v>2013</v>
      </c>
      <c r="B1152">
        <v>55</v>
      </c>
      <c r="C1152">
        <f>[22]data!A55</f>
        <v>14.03</v>
      </c>
      <c r="D1152">
        <f>[23]data!A55</f>
        <v>4.0999999999999996</v>
      </c>
      <c r="E1152">
        <f>[24]data!A55</f>
        <v>8.98</v>
      </c>
      <c r="F1152">
        <f>[25]data!A55</f>
        <v>0.04</v>
      </c>
      <c r="G1152">
        <f>[26]data!A55</f>
        <v>52.95</v>
      </c>
      <c r="H1152">
        <f>[27]data!A55</f>
        <v>3.26</v>
      </c>
      <c r="I1152">
        <f>[28]data!A55</f>
        <v>17.57</v>
      </c>
    </row>
    <row r="1153" spans="1:9" x14ac:dyDescent="0.55000000000000004">
      <c r="A1153">
        <v>2013</v>
      </c>
      <c r="B1153">
        <v>56</v>
      </c>
      <c r="C1153">
        <f>[22]data!A56</f>
        <v>12.71</v>
      </c>
      <c r="D1153">
        <f>[23]data!A56</f>
        <v>5.0199999999999996</v>
      </c>
      <c r="E1153">
        <f>[24]data!A56</f>
        <v>8.89</v>
      </c>
      <c r="F1153">
        <f>[25]data!A56</f>
        <v>0.01</v>
      </c>
      <c r="G1153">
        <f>[26]data!A56</f>
        <v>54.8</v>
      </c>
      <c r="H1153">
        <f>[27]data!A56</f>
        <v>3.31</v>
      </c>
      <c r="I1153">
        <f>[28]data!A56</f>
        <v>16.97</v>
      </c>
    </row>
    <row r="1154" spans="1:9" x14ac:dyDescent="0.55000000000000004">
      <c r="A1154">
        <v>2013</v>
      </c>
      <c r="B1154">
        <v>57</v>
      </c>
      <c r="C1154">
        <f>[22]data!A57</f>
        <v>12.49</v>
      </c>
      <c r="D1154">
        <f>[23]data!A57</f>
        <v>5.38</v>
      </c>
      <c r="E1154">
        <f>[24]data!A57</f>
        <v>8.77</v>
      </c>
      <c r="F1154">
        <f>[25]data!A57</f>
        <v>0.01</v>
      </c>
      <c r="G1154">
        <f>[26]data!A57</f>
        <v>54.8</v>
      </c>
      <c r="H1154">
        <f>[27]data!A57</f>
        <v>3.45</v>
      </c>
      <c r="I1154">
        <f>[28]data!A57</f>
        <v>17.809999999999999</v>
      </c>
    </row>
    <row r="1155" spans="1:9" x14ac:dyDescent="0.55000000000000004">
      <c r="A1155">
        <v>2013</v>
      </c>
      <c r="B1155">
        <v>58</v>
      </c>
      <c r="C1155">
        <f>[22]data!A58</f>
        <v>11.05</v>
      </c>
      <c r="D1155">
        <f>[23]data!A58</f>
        <v>6.33</v>
      </c>
      <c r="E1155">
        <f>[24]data!A58</f>
        <v>8.8699999999999992</v>
      </c>
      <c r="F1155">
        <f>[25]data!A58</f>
        <v>0.87</v>
      </c>
      <c r="G1155">
        <f>[26]data!A58</f>
        <v>74.83</v>
      </c>
      <c r="H1155">
        <f>[27]data!A58</f>
        <v>7</v>
      </c>
      <c r="I1155">
        <f>[28]data!A58</f>
        <v>9.08</v>
      </c>
    </row>
    <row r="1156" spans="1:9" x14ac:dyDescent="0.55000000000000004">
      <c r="A1156">
        <v>2013</v>
      </c>
      <c r="B1156">
        <v>59</v>
      </c>
      <c r="C1156">
        <f>[22]data!A59</f>
        <v>11.9</v>
      </c>
      <c r="D1156">
        <f>[23]data!A59</f>
        <v>7.6</v>
      </c>
      <c r="E1156">
        <f>[24]data!A59</f>
        <v>9.6999999999999993</v>
      </c>
      <c r="F1156">
        <f>[25]data!A59</f>
        <v>13.79</v>
      </c>
      <c r="G1156">
        <f>[26]data!A59</f>
        <v>76.930000000000007</v>
      </c>
      <c r="H1156">
        <f>[27]data!A59</f>
        <v>6.25</v>
      </c>
      <c r="I1156">
        <f>[28]data!A59</f>
        <v>7.93</v>
      </c>
    </row>
    <row r="1157" spans="1:9" x14ac:dyDescent="0.55000000000000004">
      <c r="A1157">
        <v>2013</v>
      </c>
      <c r="B1157">
        <v>60</v>
      </c>
      <c r="C1157">
        <f>[22]data!A60</f>
        <v>15.26</v>
      </c>
      <c r="D1157">
        <f>[23]data!A60</f>
        <v>6.5</v>
      </c>
      <c r="E1157">
        <f>[24]data!A60</f>
        <v>10.64</v>
      </c>
      <c r="F1157">
        <f>[25]data!A60</f>
        <v>0.35</v>
      </c>
      <c r="G1157">
        <f>[26]data!A60</f>
        <v>65.02</v>
      </c>
      <c r="H1157">
        <f>[27]data!A60</f>
        <v>3.33</v>
      </c>
      <c r="I1157">
        <f>[28]data!A60</f>
        <v>15.94</v>
      </c>
    </row>
    <row r="1158" spans="1:9" x14ac:dyDescent="0.55000000000000004">
      <c r="A1158">
        <v>2013</v>
      </c>
      <c r="B1158">
        <v>61</v>
      </c>
      <c r="C1158">
        <f>[22]data!A61</f>
        <v>13.82</v>
      </c>
      <c r="D1158">
        <f>[23]data!A61</f>
        <v>8.16</v>
      </c>
      <c r="E1158">
        <f>[24]data!A61</f>
        <v>10.98</v>
      </c>
      <c r="F1158">
        <f>[25]data!A61</f>
        <v>0.04</v>
      </c>
      <c r="G1158">
        <f>[26]data!A61</f>
        <v>70.540000000000006</v>
      </c>
      <c r="H1158">
        <f>[27]data!A61</f>
        <v>3.72</v>
      </c>
      <c r="I1158">
        <f>[28]data!A61</f>
        <v>17.309999999999999</v>
      </c>
    </row>
    <row r="1159" spans="1:9" x14ac:dyDescent="0.55000000000000004">
      <c r="A1159">
        <v>2013</v>
      </c>
      <c r="B1159">
        <v>62</v>
      </c>
      <c r="C1159">
        <f>[22]data!A62</f>
        <v>14.15</v>
      </c>
      <c r="D1159">
        <f>[23]data!A62</f>
        <v>11.01</v>
      </c>
      <c r="E1159">
        <f>[24]data!A62</f>
        <v>12.07</v>
      </c>
      <c r="F1159">
        <f>[25]data!A62</f>
        <v>0.08</v>
      </c>
      <c r="G1159">
        <f>[26]data!A62</f>
        <v>84.23</v>
      </c>
      <c r="H1159">
        <f>[27]data!A62</f>
        <v>5.35</v>
      </c>
      <c r="I1159">
        <f>[28]data!A62</f>
        <v>7.55</v>
      </c>
    </row>
    <row r="1160" spans="1:9" x14ac:dyDescent="0.55000000000000004">
      <c r="A1160">
        <v>2013</v>
      </c>
      <c r="B1160">
        <v>63</v>
      </c>
      <c r="C1160">
        <f>[22]data!A63</f>
        <v>12.9</v>
      </c>
      <c r="D1160">
        <f>[23]data!A63</f>
        <v>10.95</v>
      </c>
      <c r="E1160">
        <f>[24]data!A63</f>
        <v>11.93</v>
      </c>
      <c r="F1160">
        <f>[25]data!A63</f>
        <v>11.91</v>
      </c>
      <c r="G1160">
        <f>[26]data!A63</f>
        <v>92.7</v>
      </c>
      <c r="H1160">
        <f>[27]data!A63</f>
        <v>5.4</v>
      </c>
      <c r="I1160">
        <f>[28]data!A63</f>
        <v>3.82</v>
      </c>
    </row>
    <row r="1161" spans="1:9" x14ac:dyDescent="0.55000000000000004">
      <c r="A1161">
        <v>2013</v>
      </c>
      <c r="B1161">
        <v>64</v>
      </c>
      <c r="C1161">
        <f>[22]data!A64</f>
        <v>15.75</v>
      </c>
      <c r="D1161">
        <f>[23]data!A64</f>
        <v>10.3</v>
      </c>
      <c r="E1161">
        <f>[24]data!A64</f>
        <v>12.93</v>
      </c>
      <c r="F1161">
        <f>[25]data!A64</f>
        <v>2.17</v>
      </c>
      <c r="G1161">
        <f>[26]data!A64</f>
        <v>84.87</v>
      </c>
      <c r="H1161">
        <f>[27]data!A64</f>
        <v>2.23</v>
      </c>
      <c r="I1161">
        <f>[28]data!A64</f>
        <v>5.49</v>
      </c>
    </row>
    <row r="1162" spans="1:9" x14ac:dyDescent="0.55000000000000004">
      <c r="A1162">
        <v>2013</v>
      </c>
      <c r="B1162">
        <v>65</v>
      </c>
      <c r="C1162">
        <f>[22]data!A65</f>
        <v>19.329999999999998</v>
      </c>
      <c r="D1162">
        <f>[23]data!A65</f>
        <v>11.11</v>
      </c>
      <c r="E1162">
        <f>[24]data!A65</f>
        <v>14.9</v>
      </c>
      <c r="F1162">
        <f>[25]data!A65</f>
        <v>0.85</v>
      </c>
      <c r="G1162">
        <f>[26]data!A65</f>
        <v>77.5</v>
      </c>
      <c r="H1162">
        <f>[27]data!A65</f>
        <v>5.39</v>
      </c>
      <c r="I1162">
        <f>[28]data!A65</f>
        <v>16.45</v>
      </c>
    </row>
    <row r="1163" spans="1:9" x14ac:dyDescent="0.55000000000000004">
      <c r="A1163">
        <v>2013</v>
      </c>
      <c r="B1163">
        <v>66</v>
      </c>
      <c r="C1163">
        <f>[22]data!A66</f>
        <v>19.440000000000001</v>
      </c>
      <c r="D1163">
        <f>[23]data!A66</f>
        <v>12.35</v>
      </c>
      <c r="E1163">
        <f>[24]data!A66</f>
        <v>14.97</v>
      </c>
      <c r="F1163">
        <f>[25]data!A66</f>
        <v>1.47</v>
      </c>
      <c r="G1163">
        <f>[26]data!A66</f>
        <v>85.52</v>
      </c>
      <c r="H1163">
        <f>[27]data!A66</f>
        <v>5.21</v>
      </c>
      <c r="I1163">
        <f>[28]data!A66</f>
        <v>10.91</v>
      </c>
    </row>
    <row r="1164" spans="1:9" x14ac:dyDescent="0.55000000000000004">
      <c r="A1164">
        <v>2013</v>
      </c>
      <c r="B1164">
        <v>67</v>
      </c>
      <c r="C1164">
        <f>[22]data!A67</f>
        <v>20.149999999999999</v>
      </c>
      <c r="D1164">
        <f>[23]data!A67</f>
        <v>11.64</v>
      </c>
      <c r="E1164">
        <f>[24]data!A67</f>
        <v>15.41</v>
      </c>
      <c r="F1164">
        <f>[25]data!A67</f>
        <v>0</v>
      </c>
      <c r="G1164">
        <f>[26]data!A67</f>
        <v>74.19</v>
      </c>
      <c r="H1164">
        <f>[27]data!A67</f>
        <v>5.32</v>
      </c>
      <c r="I1164">
        <f>[28]data!A67</f>
        <v>20.079999999999998</v>
      </c>
    </row>
    <row r="1165" spans="1:9" x14ac:dyDescent="0.55000000000000004">
      <c r="A1165">
        <v>2013</v>
      </c>
      <c r="B1165">
        <v>68</v>
      </c>
      <c r="C1165">
        <f>[22]data!A68</f>
        <v>18.63</v>
      </c>
      <c r="D1165">
        <f>[23]data!A68</f>
        <v>11.54</v>
      </c>
      <c r="E1165">
        <f>[24]data!A68</f>
        <v>14.7</v>
      </c>
      <c r="F1165">
        <f>[25]data!A68</f>
        <v>0.02</v>
      </c>
      <c r="G1165">
        <f>[26]data!A68</f>
        <v>79.67</v>
      </c>
      <c r="H1165">
        <f>[27]data!A68</f>
        <v>5.0199999999999996</v>
      </c>
      <c r="I1165">
        <f>[28]data!A68</f>
        <v>13.75</v>
      </c>
    </row>
    <row r="1166" spans="1:9" x14ac:dyDescent="0.55000000000000004">
      <c r="A1166">
        <v>2013</v>
      </c>
      <c r="B1166">
        <v>69</v>
      </c>
      <c r="C1166">
        <f>[22]data!A69</f>
        <v>17.34</v>
      </c>
      <c r="D1166">
        <f>[23]data!A69</f>
        <v>10.28</v>
      </c>
      <c r="E1166">
        <f>[24]data!A69</f>
        <v>13.63</v>
      </c>
      <c r="F1166">
        <f>[25]data!A69</f>
        <v>7.0000000000000007E-2</v>
      </c>
      <c r="G1166">
        <f>[26]data!A69</f>
        <v>73</v>
      </c>
      <c r="H1166">
        <f>[27]data!A69</f>
        <v>5.16</v>
      </c>
      <c r="I1166">
        <f>[28]data!A69</f>
        <v>17.66</v>
      </c>
    </row>
    <row r="1167" spans="1:9" x14ac:dyDescent="0.55000000000000004">
      <c r="A1167">
        <v>2013</v>
      </c>
      <c r="B1167">
        <v>70</v>
      </c>
      <c r="C1167">
        <f>[22]data!A70</f>
        <v>17.84</v>
      </c>
      <c r="D1167">
        <f>[23]data!A70</f>
        <v>10.07</v>
      </c>
      <c r="E1167">
        <f>[24]data!A70</f>
        <v>13.7</v>
      </c>
      <c r="F1167">
        <f>[25]data!A70</f>
        <v>7.0000000000000007E-2</v>
      </c>
      <c r="G1167">
        <f>[26]data!A70</f>
        <v>67.19</v>
      </c>
      <c r="H1167">
        <f>[27]data!A70</f>
        <v>5.5</v>
      </c>
      <c r="I1167">
        <f>[28]data!A70</f>
        <v>18.18</v>
      </c>
    </row>
    <row r="1168" spans="1:9" x14ac:dyDescent="0.55000000000000004">
      <c r="A1168">
        <v>2013</v>
      </c>
      <c r="B1168">
        <v>71</v>
      </c>
      <c r="C1168">
        <f>[22]data!A71</f>
        <v>16.05</v>
      </c>
      <c r="D1168">
        <f>[23]data!A71</f>
        <v>11.15</v>
      </c>
      <c r="E1168">
        <f>[24]data!A71</f>
        <v>13.15</v>
      </c>
      <c r="F1168">
        <f>[25]data!A71</f>
        <v>2.08</v>
      </c>
      <c r="G1168">
        <f>[26]data!A71</f>
        <v>77.09</v>
      </c>
      <c r="H1168">
        <f>[27]data!A71</f>
        <v>4.71</v>
      </c>
      <c r="I1168">
        <f>[28]data!A71</f>
        <v>11.31</v>
      </c>
    </row>
    <row r="1169" spans="1:9" x14ac:dyDescent="0.55000000000000004">
      <c r="A1169">
        <v>2013</v>
      </c>
      <c r="B1169">
        <v>72</v>
      </c>
      <c r="C1169">
        <f>[22]data!A72</f>
        <v>13.14</v>
      </c>
      <c r="D1169">
        <f>[23]data!A72</f>
        <v>7.69</v>
      </c>
      <c r="E1169">
        <f>[24]data!A72</f>
        <v>11.11</v>
      </c>
      <c r="F1169">
        <f>[25]data!A72</f>
        <v>0.04</v>
      </c>
      <c r="G1169">
        <f>[26]data!A72</f>
        <v>55.57</v>
      </c>
      <c r="H1169">
        <f>[27]data!A72</f>
        <v>5.88</v>
      </c>
      <c r="I1169">
        <f>[28]data!A72</f>
        <v>19.32</v>
      </c>
    </row>
    <row r="1170" spans="1:9" x14ac:dyDescent="0.55000000000000004">
      <c r="A1170">
        <v>2013</v>
      </c>
      <c r="B1170">
        <v>73</v>
      </c>
      <c r="C1170">
        <f>[22]data!A73</f>
        <v>15.42</v>
      </c>
      <c r="D1170">
        <f>[23]data!A73</f>
        <v>5.41</v>
      </c>
      <c r="E1170">
        <f>[24]data!A73</f>
        <v>10.3</v>
      </c>
      <c r="F1170">
        <f>[25]data!A73</f>
        <v>0</v>
      </c>
      <c r="G1170">
        <f>[26]data!A73</f>
        <v>52.14</v>
      </c>
      <c r="H1170">
        <f>[27]data!A73</f>
        <v>3.24</v>
      </c>
      <c r="I1170">
        <f>[28]data!A73</f>
        <v>21.62</v>
      </c>
    </row>
    <row r="1171" spans="1:9" x14ac:dyDescent="0.55000000000000004">
      <c r="A1171">
        <v>2013</v>
      </c>
      <c r="B1171">
        <v>74</v>
      </c>
      <c r="C1171">
        <f>[22]data!A74</f>
        <v>15.15</v>
      </c>
      <c r="D1171">
        <f>[23]data!A74</f>
        <v>6.82</v>
      </c>
      <c r="E1171">
        <f>[24]data!A74</f>
        <v>10.89</v>
      </c>
      <c r="F1171">
        <f>[25]data!A74</f>
        <v>0</v>
      </c>
      <c r="G1171">
        <f>[26]data!A74</f>
        <v>53.96</v>
      </c>
      <c r="H1171">
        <f>[27]data!A74</f>
        <v>2.4900000000000002</v>
      </c>
      <c r="I1171">
        <f>[28]data!A74</f>
        <v>21.93</v>
      </c>
    </row>
    <row r="1172" spans="1:9" x14ac:dyDescent="0.55000000000000004">
      <c r="A1172">
        <v>2013</v>
      </c>
      <c r="B1172">
        <v>75</v>
      </c>
      <c r="C1172">
        <f>[22]data!A75</f>
        <v>14.99</v>
      </c>
      <c r="D1172">
        <f>[23]data!A75</f>
        <v>10.14</v>
      </c>
      <c r="E1172">
        <f>[24]data!A75</f>
        <v>12.17</v>
      </c>
      <c r="F1172">
        <f>[25]data!A75</f>
        <v>0.05</v>
      </c>
      <c r="G1172">
        <f>[26]data!A75</f>
        <v>61.97</v>
      </c>
      <c r="H1172">
        <f>[27]data!A75</f>
        <v>1.75</v>
      </c>
      <c r="I1172">
        <f>[28]data!A75</f>
        <v>13.71</v>
      </c>
    </row>
    <row r="1173" spans="1:9" x14ac:dyDescent="0.55000000000000004">
      <c r="A1173">
        <v>2013</v>
      </c>
      <c r="B1173">
        <v>76</v>
      </c>
      <c r="C1173">
        <f>[22]data!A76</f>
        <v>16.989999999999998</v>
      </c>
      <c r="D1173">
        <f>[23]data!A76</f>
        <v>11.44</v>
      </c>
      <c r="E1173">
        <f>[24]data!A76</f>
        <v>14.13</v>
      </c>
      <c r="F1173">
        <f>[25]data!A76</f>
        <v>0.65</v>
      </c>
      <c r="G1173">
        <f>[26]data!A76</f>
        <v>73.28</v>
      </c>
      <c r="H1173">
        <f>[27]data!A76</f>
        <v>3.23</v>
      </c>
      <c r="I1173">
        <f>[28]data!A76</f>
        <v>7.26</v>
      </c>
    </row>
    <row r="1174" spans="1:9" x14ac:dyDescent="0.55000000000000004">
      <c r="A1174">
        <v>2013</v>
      </c>
      <c r="B1174">
        <v>77</v>
      </c>
      <c r="C1174">
        <f>[22]data!A77</f>
        <v>20.18</v>
      </c>
      <c r="D1174">
        <f>[23]data!A77</f>
        <v>11.6</v>
      </c>
      <c r="E1174">
        <f>[24]data!A77</f>
        <v>15.08</v>
      </c>
      <c r="F1174">
        <f>[25]data!A77</f>
        <v>0.17</v>
      </c>
      <c r="G1174">
        <f>[26]data!A77</f>
        <v>69.61</v>
      </c>
      <c r="H1174">
        <f>[27]data!A77</f>
        <v>3.27</v>
      </c>
      <c r="I1174">
        <f>[28]data!A77</f>
        <v>22.95</v>
      </c>
    </row>
    <row r="1175" spans="1:9" x14ac:dyDescent="0.55000000000000004">
      <c r="A1175">
        <v>2013</v>
      </c>
      <c r="B1175">
        <v>78</v>
      </c>
      <c r="C1175">
        <f>[22]data!A78</f>
        <v>17.89</v>
      </c>
      <c r="D1175">
        <f>[23]data!A78</f>
        <v>10.76</v>
      </c>
      <c r="E1175">
        <f>[24]data!A78</f>
        <v>14.44</v>
      </c>
      <c r="F1175">
        <f>[25]data!A78</f>
        <v>1.01</v>
      </c>
      <c r="G1175">
        <f>[26]data!A78</f>
        <v>71.37</v>
      </c>
      <c r="H1175">
        <f>[27]data!A78</f>
        <v>3.42</v>
      </c>
      <c r="I1175">
        <f>[28]data!A78</f>
        <v>18.59</v>
      </c>
    </row>
    <row r="1176" spans="1:9" x14ac:dyDescent="0.55000000000000004">
      <c r="A1176">
        <v>2013</v>
      </c>
      <c r="B1176">
        <v>79</v>
      </c>
      <c r="C1176">
        <f>[22]data!A79</f>
        <v>18.93</v>
      </c>
      <c r="D1176">
        <f>[23]data!A79</f>
        <v>11.81</v>
      </c>
      <c r="E1176">
        <f>[24]data!A79</f>
        <v>14.78</v>
      </c>
      <c r="F1176">
        <f>[25]data!A79</f>
        <v>1.39</v>
      </c>
      <c r="G1176">
        <f>[26]data!A79</f>
        <v>68.28</v>
      </c>
      <c r="H1176">
        <f>[27]data!A79</f>
        <v>3.27</v>
      </c>
      <c r="I1176">
        <f>[28]data!A79</f>
        <v>20.18</v>
      </c>
    </row>
    <row r="1177" spans="1:9" x14ac:dyDescent="0.55000000000000004">
      <c r="A1177">
        <v>2013</v>
      </c>
      <c r="B1177">
        <v>80</v>
      </c>
      <c r="C1177">
        <f>[22]data!A80</f>
        <v>16.77</v>
      </c>
      <c r="D1177">
        <f>[23]data!A80</f>
        <v>10.27</v>
      </c>
      <c r="E1177">
        <f>[24]data!A80</f>
        <v>13.27</v>
      </c>
      <c r="F1177">
        <f>[25]data!A80</f>
        <v>0</v>
      </c>
      <c r="G1177">
        <f>[26]data!A80</f>
        <v>70.569999999999993</v>
      </c>
      <c r="H1177">
        <f>[27]data!A80</f>
        <v>2.4</v>
      </c>
      <c r="I1177">
        <f>[28]data!A80</f>
        <v>21.73</v>
      </c>
    </row>
    <row r="1178" spans="1:9" x14ac:dyDescent="0.55000000000000004">
      <c r="A1178">
        <v>2013</v>
      </c>
      <c r="B1178">
        <v>81</v>
      </c>
      <c r="C1178">
        <f>[22]data!A81</f>
        <v>19.739999999999998</v>
      </c>
      <c r="D1178">
        <f>[23]data!A81</f>
        <v>11.76</v>
      </c>
      <c r="E1178">
        <f>[24]data!A81</f>
        <v>15.31</v>
      </c>
      <c r="F1178">
        <f>[25]data!A81</f>
        <v>0</v>
      </c>
      <c r="G1178">
        <f>[26]data!A81</f>
        <v>63.88</v>
      </c>
      <c r="H1178">
        <f>[27]data!A81</f>
        <v>4</v>
      </c>
      <c r="I1178">
        <f>[28]data!A81</f>
        <v>21.84</v>
      </c>
    </row>
    <row r="1179" spans="1:9" x14ac:dyDescent="0.55000000000000004">
      <c r="A1179">
        <v>2013</v>
      </c>
      <c r="B1179">
        <v>82</v>
      </c>
      <c r="C1179">
        <f>[22]data!A82</f>
        <v>16.850000000000001</v>
      </c>
      <c r="D1179">
        <f>[23]data!A82</f>
        <v>11.3</v>
      </c>
      <c r="E1179">
        <f>[24]data!A82</f>
        <v>13.72</v>
      </c>
      <c r="F1179">
        <f>[25]data!A82</f>
        <v>0.82</v>
      </c>
      <c r="G1179">
        <f>[26]data!A82</f>
        <v>76.040000000000006</v>
      </c>
      <c r="H1179">
        <f>[27]data!A82</f>
        <v>4.18</v>
      </c>
      <c r="I1179">
        <f>[28]data!A82</f>
        <v>14.54</v>
      </c>
    </row>
    <row r="1180" spans="1:9" x14ac:dyDescent="0.55000000000000004">
      <c r="A1180">
        <v>2013</v>
      </c>
      <c r="B1180">
        <v>83</v>
      </c>
      <c r="C1180">
        <f>[22]data!A83</f>
        <v>17.89</v>
      </c>
      <c r="D1180">
        <f>[23]data!A83</f>
        <v>10.45</v>
      </c>
      <c r="E1180">
        <f>[24]data!A83</f>
        <v>13.78</v>
      </c>
      <c r="F1180">
        <f>[25]data!A83</f>
        <v>0.17</v>
      </c>
      <c r="G1180">
        <f>[26]data!A83</f>
        <v>62.81</v>
      </c>
      <c r="H1180">
        <f>[27]data!A83</f>
        <v>5.18</v>
      </c>
      <c r="I1180">
        <f>[28]data!A83</f>
        <v>19.420000000000002</v>
      </c>
    </row>
    <row r="1181" spans="1:9" x14ac:dyDescent="0.55000000000000004">
      <c r="A1181">
        <v>2013</v>
      </c>
      <c r="B1181">
        <v>84</v>
      </c>
      <c r="C1181">
        <f>[22]data!A84</f>
        <v>19.38</v>
      </c>
      <c r="D1181">
        <f>[23]data!A84</f>
        <v>10.08</v>
      </c>
      <c r="E1181">
        <f>[24]data!A84</f>
        <v>14.74</v>
      </c>
      <c r="F1181">
        <f>[25]data!A84</f>
        <v>0.01</v>
      </c>
      <c r="G1181">
        <f>[26]data!A84</f>
        <v>66.17</v>
      </c>
      <c r="H1181">
        <f>[27]data!A84</f>
        <v>4.22</v>
      </c>
      <c r="I1181">
        <f>[28]data!A84</f>
        <v>19.38</v>
      </c>
    </row>
    <row r="1182" spans="1:9" x14ac:dyDescent="0.55000000000000004">
      <c r="A1182">
        <v>2013</v>
      </c>
      <c r="B1182">
        <v>85</v>
      </c>
      <c r="C1182">
        <f>[22]data!A85</f>
        <v>19.64</v>
      </c>
      <c r="D1182">
        <f>[23]data!A85</f>
        <v>12.35</v>
      </c>
      <c r="E1182">
        <f>[24]data!A85</f>
        <v>15.75</v>
      </c>
      <c r="F1182">
        <f>[25]data!A85</f>
        <v>0</v>
      </c>
      <c r="G1182">
        <f>[26]data!A85</f>
        <v>71.97</v>
      </c>
      <c r="H1182">
        <f>[27]data!A85</f>
        <v>4.5599999999999996</v>
      </c>
      <c r="I1182">
        <f>[28]data!A85</f>
        <v>12.48</v>
      </c>
    </row>
    <row r="1183" spans="1:9" x14ac:dyDescent="0.55000000000000004">
      <c r="A1183">
        <v>2013</v>
      </c>
      <c r="B1183">
        <v>86</v>
      </c>
      <c r="C1183">
        <f>[22]data!A86</f>
        <v>19.760000000000002</v>
      </c>
      <c r="D1183">
        <f>[23]data!A86</f>
        <v>12.62</v>
      </c>
      <c r="E1183">
        <f>[24]data!A86</f>
        <v>16.03</v>
      </c>
      <c r="F1183">
        <f>[25]data!A86</f>
        <v>0.02</v>
      </c>
      <c r="G1183">
        <f>[26]data!A86</f>
        <v>71.03</v>
      </c>
      <c r="H1183">
        <f>[27]data!A86</f>
        <v>5.17</v>
      </c>
      <c r="I1183">
        <f>[28]data!A86</f>
        <v>19.46</v>
      </c>
    </row>
    <row r="1184" spans="1:9" x14ac:dyDescent="0.55000000000000004">
      <c r="A1184">
        <v>2013</v>
      </c>
      <c r="B1184">
        <v>87</v>
      </c>
      <c r="C1184">
        <f>[22]data!A87</f>
        <v>20.83</v>
      </c>
      <c r="D1184">
        <f>[23]data!A87</f>
        <v>12.85</v>
      </c>
      <c r="E1184">
        <f>[24]data!A87</f>
        <v>16.420000000000002</v>
      </c>
      <c r="F1184">
        <f>[25]data!A87</f>
        <v>0.01</v>
      </c>
      <c r="G1184">
        <f>[26]data!A87</f>
        <v>68.14</v>
      </c>
      <c r="H1184">
        <f>[27]data!A87</f>
        <v>2.83</v>
      </c>
      <c r="I1184">
        <f>[28]data!A87</f>
        <v>17.399999999999999</v>
      </c>
    </row>
    <row r="1185" spans="1:9" x14ac:dyDescent="0.55000000000000004">
      <c r="A1185">
        <v>2013</v>
      </c>
      <c r="B1185">
        <v>88</v>
      </c>
      <c r="C1185">
        <f>[22]data!A88</f>
        <v>22.13</v>
      </c>
      <c r="D1185">
        <f>[23]data!A88</f>
        <v>12.56</v>
      </c>
      <c r="E1185">
        <f>[24]data!A88</f>
        <v>16.93</v>
      </c>
      <c r="F1185">
        <f>[25]data!A88</f>
        <v>0</v>
      </c>
      <c r="G1185">
        <f>[26]data!A88</f>
        <v>68.08</v>
      </c>
      <c r="H1185">
        <f>[27]data!A88</f>
        <v>4.5</v>
      </c>
      <c r="I1185">
        <f>[28]data!A88</f>
        <v>12.31</v>
      </c>
    </row>
    <row r="1186" spans="1:9" x14ac:dyDescent="0.55000000000000004">
      <c r="A1186">
        <v>2013</v>
      </c>
      <c r="B1186">
        <v>89</v>
      </c>
      <c r="C1186">
        <f>[22]data!A89</f>
        <v>22.25</v>
      </c>
      <c r="D1186">
        <f>[23]data!A89</f>
        <v>14.7</v>
      </c>
      <c r="E1186">
        <f>[24]data!A89</f>
        <v>17.93</v>
      </c>
      <c r="F1186">
        <f>[25]data!A89</f>
        <v>0.04</v>
      </c>
      <c r="G1186">
        <f>[26]data!A89</f>
        <v>61.49</v>
      </c>
      <c r="H1186">
        <f>[27]data!A89</f>
        <v>3.65</v>
      </c>
      <c r="I1186">
        <f>[28]data!A89</f>
        <v>24.03</v>
      </c>
    </row>
    <row r="1187" spans="1:9" x14ac:dyDescent="0.55000000000000004">
      <c r="A1187">
        <v>2013</v>
      </c>
      <c r="B1187">
        <v>90</v>
      </c>
      <c r="C1187">
        <f>[22]data!A90</f>
        <v>18.98</v>
      </c>
      <c r="D1187">
        <f>[23]data!A90</f>
        <v>14.34</v>
      </c>
      <c r="E1187">
        <f>[24]data!A90</f>
        <v>16.600000000000001</v>
      </c>
      <c r="F1187">
        <f>[25]data!A90</f>
        <v>0.63</v>
      </c>
      <c r="G1187">
        <f>[26]data!A90</f>
        <v>73.78</v>
      </c>
      <c r="H1187">
        <f>[27]data!A90</f>
        <v>3.89</v>
      </c>
      <c r="I1187">
        <f>[28]data!A90</f>
        <v>8.59</v>
      </c>
    </row>
    <row r="1188" spans="1:9" x14ac:dyDescent="0.55000000000000004">
      <c r="A1188">
        <v>2013</v>
      </c>
      <c r="B1188">
        <v>91</v>
      </c>
      <c r="C1188">
        <f>[22]data!A91</f>
        <v>20.329999999999998</v>
      </c>
      <c r="D1188">
        <f>[23]data!A91</f>
        <v>13.02</v>
      </c>
      <c r="E1188">
        <f>[24]data!A91</f>
        <v>16.34</v>
      </c>
      <c r="F1188">
        <f>[25]data!A91</f>
        <v>0.06</v>
      </c>
      <c r="G1188">
        <f>[26]data!A91</f>
        <v>63.72</v>
      </c>
      <c r="H1188">
        <f>[27]data!A91</f>
        <v>5.2</v>
      </c>
      <c r="I1188">
        <f>[28]data!A91</f>
        <v>24.34</v>
      </c>
    </row>
    <row r="1189" spans="1:9" x14ac:dyDescent="0.55000000000000004">
      <c r="A1189">
        <v>2013</v>
      </c>
      <c r="B1189">
        <v>92</v>
      </c>
      <c r="C1189">
        <f>[22]data!A92</f>
        <v>19.28</v>
      </c>
      <c r="D1189">
        <f>[23]data!A92</f>
        <v>11.57</v>
      </c>
      <c r="E1189">
        <f>[24]data!A92</f>
        <v>15.29</v>
      </c>
      <c r="F1189">
        <f>[25]data!A92</f>
        <v>0.14000000000000001</v>
      </c>
      <c r="G1189">
        <f>[26]data!A92</f>
        <v>63.93</v>
      </c>
      <c r="H1189">
        <f>[27]data!A92</f>
        <v>3.04</v>
      </c>
      <c r="I1189">
        <f>[28]data!A92</f>
        <v>22.64</v>
      </c>
    </row>
    <row r="1190" spans="1:9" x14ac:dyDescent="0.55000000000000004">
      <c r="A1190">
        <v>2013</v>
      </c>
      <c r="B1190">
        <v>93</v>
      </c>
      <c r="C1190">
        <f>[22]data!A93</f>
        <v>18.350000000000001</v>
      </c>
      <c r="D1190">
        <f>[23]data!A93</f>
        <v>11.24</v>
      </c>
      <c r="E1190">
        <f>[24]data!A93</f>
        <v>14.76</v>
      </c>
      <c r="F1190">
        <f>[25]data!A93</f>
        <v>0</v>
      </c>
      <c r="G1190">
        <f>[26]data!A93</f>
        <v>70.05</v>
      </c>
      <c r="H1190">
        <f>[27]data!A93</f>
        <v>3.54</v>
      </c>
      <c r="I1190">
        <f>[28]data!A93</f>
        <v>20.46</v>
      </c>
    </row>
    <row r="1191" spans="1:9" x14ac:dyDescent="0.55000000000000004">
      <c r="A1191">
        <v>2013</v>
      </c>
      <c r="B1191">
        <v>94</v>
      </c>
      <c r="C1191">
        <f>[22]data!A94</f>
        <v>17.190000000000001</v>
      </c>
      <c r="D1191">
        <f>[23]data!A94</f>
        <v>11.6</v>
      </c>
      <c r="E1191">
        <f>[24]data!A94</f>
        <v>14</v>
      </c>
      <c r="F1191">
        <f>[25]data!A94</f>
        <v>0.17</v>
      </c>
      <c r="G1191">
        <f>[26]data!A94</f>
        <v>68.7</v>
      </c>
      <c r="H1191">
        <f>[27]data!A94</f>
        <v>3.98</v>
      </c>
      <c r="I1191">
        <f>[28]data!A94</f>
        <v>16.8</v>
      </c>
    </row>
    <row r="1192" spans="1:9" x14ac:dyDescent="0.55000000000000004">
      <c r="A1192">
        <v>2013</v>
      </c>
      <c r="B1192">
        <v>95</v>
      </c>
      <c r="C1192">
        <f>[22]data!A95</f>
        <v>15.82</v>
      </c>
      <c r="D1192">
        <f>[23]data!A95</f>
        <v>10.6</v>
      </c>
      <c r="E1192">
        <f>[24]data!A95</f>
        <v>13.03</v>
      </c>
      <c r="F1192">
        <f>[25]data!A95</f>
        <v>3.07</v>
      </c>
      <c r="G1192">
        <f>[26]data!A95</f>
        <v>77.540000000000006</v>
      </c>
      <c r="H1192">
        <f>[27]data!A95</f>
        <v>2.93</v>
      </c>
      <c r="I1192">
        <f>[28]data!A95</f>
        <v>14.37</v>
      </c>
    </row>
    <row r="1193" spans="1:9" x14ac:dyDescent="0.55000000000000004">
      <c r="A1193">
        <v>2013</v>
      </c>
      <c r="B1193">
        <v>96</v>
      </c>
      <c r="C1193">
        <f>[22]data!A96</f>
        <v>16.760000000000002</v>
      </c>
      <c r="D1193">
        <f>[23]data!A96</f>
        <v>7.46</v>
      </c>
      <c r="E1193">
        <f>[24]data!A96</f>
        <v>12.38</v>
      </c>
      <c r="F1193">
        <f>[25]data!A96</f>
        <v>0.02</v>
      </c>
      <c r="G1193">
        <f>[26]data!A96</f>
        <v>53.22</v>
      </c>
      <c r="H1193">
        <f>[27]data!A96</f>
        <v>3.5</v>
      </c>
      <c r="I1193">
        <f>[28]data!A96</f>
        <v>23.73</v>
      </c>
    </row>
    <row r="1194" spans="1:9" x14ac:dyDescent="0.55000000000000004">
      <c r="A1194">
        <v>2013</v>
      </c>
      <c r="B1194">
        <v>97</v>
      </c>
      <c r="C1194">
        <f>[22]data!A97</f>
        <v>16.13</v>
      </c>
      <c r="D1194">
        <f>[23]data!A97</f>
        <v>8.44</v>
      </c>
      <c r="E1194">
        <f>[24]data!A97</f>
        <v>12.67</v>
      </c>
      <c r="F1194">
        <f>[25]data!A97</f>
        <v>0</v>
      </c>
      <c r="G1194">
        <f>[26]data!A97</f>
        <v>60.21</v>
      </c>
      <c r="H1194">
        <f>[27]data!A97</f>
        <v>2.9</v>
      </c>
      <c r="I1194">
        <f>[28]data!A97</f>
        <v>23.06</v>
      </c>
    </row>
    <row r="1195" spans="1:9" x14ac:dyDescent="0.55000000000000004">
      <c r="A1195">
        <v>2013</v>
      </c>
      <c r="B1195">
        <v>98</v>
      </c>
      <c r="C1195">
        <f>[22]data!A98</f>
        <v>21.22</v>
      </c>
      <c r="D1195">
        <f>[23]data!A98</f>
        <v>10.19</v>
      </c>
      <c r="E1195">
        <f>[24]data!A98</f>
        <v>15.93</v>
      </c>
      <c r="F1195">
        <f>[25]data!A98</f>
        <v>0</v>
      </c>
      <c r="G1195">
        <f>[26]data!A98</f>
        <v>63.33</v>
      </c>
      <c r="H1195">
        <f>[27]data!A98</f>
        <v>3.13</v>
      </c>
      <c r="I1195">
        <f>[28]data!A98</f>
        <v>19.63</v>
      </c>
    </row>
    <row r="1196" spans="1:9" x14ac:dyDescent="0.55000000000000004">
      <c r="A1196">
        <v>2013</v>
      </c>
      <c r="B1196">
        <v>99</v>
      </c>
      <c r="C1196">
        <f>[22]data!A99</f>
        <v>22.17</v>
      </c>
      <c r="D1196">
        <f>[23]data!A99</f>
        <v>13.79</v>
      </c>
      <c r="E1196">
        <f>[24]data!A99</f>
        <v>17.82</v>
      </c>
      <c r="F1196">
        <f>[25]data!A99</f>
        <v>0</v>
      </c>
      <c r="G1196">
        <f>[26]data!A99</f>
        <v>60.31</v>
      </c>
      <c r="H1196">
        <f>[27]data!A99</f>
        <v>2.93</v>
      </c>
      <c r="I1196">
        <f>[28]data!A99</f>
        <v>22.37</v>
      </c>
    </row>
    <row r="1197" spans="1:9" x14ac:dyDescent="0.55000000000000004">
      <c r="A1197">
        <v>2013</v>
      </c>
      <c r="B1197">
        <v>100</v>
      </c>
      <c r="C1197">
        <f>[22]data!A100</f>
        <v>21.1</v>
      </c>
      <c r="D1197">
        <f>[23]data!A100</f>
        <v>13.91</v>
      </c>
      <c r="E1197">
        <f>[24]data!A100</f>
        <v>17.420000000000002</v>
      </c>
      <c r="F1197">
        <f>[25]data!A100</f>
        <v>0</v>
      </c>
      <c r="G1197">
        <f>[26]data!A100</f>
        <v>66.62</v>
      </c>
      <c r="H1197">
        <f>[27]data!A100</f>
        <v>2.44</v>
      </c>
      <c r="I1197">
        <f>[28]data!A100</f>
        <v>25.02</v>
      </c>
    </row>
    <row r="1198" spans="1:9" x14ac:dyDescent="0.55000000000000004">
      <c r="A1198">
        <v>2013</v>
      </c>
      <c r="B1198">
        <v>101</v>
      </c>
      <c r="C1198">
        <f>[22]data!A101</f>
        <v>23.59</v>
      </c>
      <c r="D1198">
        <f>[23]data!A101</f>
        <v>15.33</v>
      </c>
      <c r="E1198">
        <f>[24]data!A101</f>
        <v>18.66</v>
      </c>
      <c r="F1198">
        <f>[25]data!A101</f>
        <v>0</v>
      </c>
      <c r="G1198">
        <f>[26]data!A101</f>
        <v>63.98</v>
      </c>
      <c r="H1198">
        <f>[27]data!A101</f>
        <v>3.62</v>
      </c>
      <c r="I1198">
        <f>[28]data!A101</f>
        <v>20.81</v>
      </c>
    </row>
    <row r="1199" spans="1:9" x14ac:dyDescent="0.55000000000000004">
      <c r="A1199">
        <v>2013</v>
      </c>
      <c r="B1199">
        <v>102</v>
      </c>
      <c r="C1199">
        <f>[22]data!A102</f>
        <v>20.77</v>
      </c>
      <c r="D1199">
        <f>[23]data!A102</f>
        <v>14.23</v>
      </c>
      <c r="E1199">
        <f>[24]data!A102</f>
        <v>17.309999999999999</v>
      </c>
      <c r="F1199">
        <f>[25]data!A102</f>
        <v>0.01</v>
      </c>
      <c r="G1199">
        <f>[26]data!A102</f>
        <v>63.05</v>
      </c>
      <c r="H1199">
        <f>[27]data!A102</f>
        <v>1.68</v>
      </c>
      <c r="I1199">
        <f>[28]data!A102</f>
        <v>25.37</v>
      </c>
    </row>
    <row r="1200" spans="1:9" x14ac:dyDescent="0.55000000000000004">
      <c r="A1200">
        <v>2013</v>
      </c>
      <c r="B1200">
        <v>103</v>
      </c>
      <c r="C1200">
        <f>[22]data!A103</f>
        <v>20.12</v>
      </c>
      <c r="D1200">
        <f>[23]data!A103</f>
        <v>13.03</v>
      </c>
      <c r="E1200">
        <f>[24]data!A103</f>
        <v>16.62</v>
      </c>
      <c r="F1200">
        <f>[25]data!A103</f>
        <v>0.06</v>
      </c>
      <c r="G1200">
        <f>[26]data!A103</f>
        <v>65.97</v>
      </c>
      <c r="H1200">
        <f>[27]data!A103</f>
        <v>3.32</v>
      </c>
      <c r="I1200">
        <f>[28]data!A103</f>
        <v>25.71</v>
      </c>
    </row>
    <row r="1201" spans="1:9" x14ac:dyDescent="0.55000000000000004">
      <c r="A1201">
        <v>2013</v>
      </c>
      <c r="B1201">
        <v>104</v>
      </c>
      <c r="C1201">
        <f>[22]data!A104</f>
        <v>20.61</v>
      </c>
      <c r="D1201">
        <f>[23]data!A104</f>
        <v>14.53</v>
      </c>
      <c r="E1201">
        <f>[24]data!A104</f>
        <v>17.2</v>
      </c>
      <c r="F1201">
        <f>[25]data!A104</f>
        <v>0.06</v>
      </c>
      <c r="G1201">
        <f>[26]data!A104</f>
        <v>63.24</v>
      </c>
      <c r="H1201">
        <f>[27]data!A104</f>
        <v>5.41</v>
      </c>
      <c r="I1201">
        <f>[28]data!A104</f>
        <v>20.96</v>
      </c>
    </row>
    <row r="1202" spans="1:9" x14ac:dyDescent="0.55000000000000004">
      <c r="A1202">
        <v>2013</v>
      </c>
      <c r="B1202">
        <v>105</v>
      </c>
      <c r="C1202">
        <f>[22]data!A105</f>
        <v>21.12</v>
      </c>
      <c r="D1202">
        <f>[23]data!A105</f>
        <v>14.48</v>
      </c>
      <c r="E1202">
        <f>[24]data!A105</f>
        <v>17.38</v>
      </c>
      <c r="F1202">
        <f>[25]data!A105</f>
        <v>0</v>
      </c>
      <c r="G1202">
        <f>[26]data!A105</f>
        <v>65.400000000000006</v>
      </c>
      <c r="H1202">
        <f>[27]data!A105</f>
        <v>2.66</v>
      </c>
      <c r="I1202">
        <f>[28]data!A105</f>
        <v>24.21</v>
      </c>
    </row>
    <row r="1203" spans="1:9" x14ac:dyDescent="0.55000000000000004">
      <c r="A1203">
        <v>2013</v>
      </c>
      <c r="B1203">
        <v>106</v>
      </c>
      <c r="C1203">
        <f>[22]data!A106</f>
        <v>20.329999999999998</v>
      </c>
      <c r="D1203">
        <f>[23]data!A106</f>
        <v>14.86</v>
      </c>
      <c r="E1203">
        <f>[24]data!A106</f>
        <v>17.12</v>
      </c>
      <c r="F1203">
        <f>[25]data!A106</f>
        <v>0</v>
      </c>
      <c r="G1203">
        <f>[26]data!A106</f>
        <v>68.84</v>
      </c>
      <c r="H1203">
        <f>[27]data!A106</f>
        <v>1.92</v>
      </c>
      <c r="I1203">
        <f>[28]data!A106</f>
        <v>24.59</v>
      </c>
    </row>
    <row r="1204" spans="1:9" x14ac:dyDescent="0.55000000000000004">
      <c r="A1204">
        <v>2013</v>
      </c>
      <c r="B1204">
        <v>107</v>
      </c>
      <c r="C1204">
        <f>[22]data!A107</f>
        <v>21.84</v>
      </c>
      <c r="D1204">
        <f>[23]data!A107</f>
        <v>14.26</v>
      </c>
      <c r="E1204">
        <f>[24]data!A107</f>
        <v>17.809999999999999</v>
      </c>
      <c r="F1204">
        <f>[25]data!A107</f>
        <v>0</v>
      </c>
      <c r="G1204">
        <f>[26]data!A107</f>
        <v>62.02</v>
      </c>
      <c r="H1204">
        <f>[27]data!A107</f>
        <v>2.86</v>
      </c>
      <c r="I1204">
        <f>[28]data!A107</f>
        <v>24.5</v>
      </c>
    </row>
    <row r="1205" spans="1:9" x14ac:dyDescent="0.55000000000000004">
      <c r="A1205">
        <v>2013</v>
      </c>
      <c r="B1205">
        <v>108</v>
      </c>
      <c r="C1205">
        <f>[22]data!A108</f>
        <v>21.56</v>
      </c>
      <c r="D1205">
        <f>[23]data!A108</f>
        <v>16.600000000000001</v>
      </c>
      <c r="E1205">
        <f>[24]data!A108</f>
        <v>18.8</v>
      </c>
      <c r="F1205">
        <f>[25]data!A108</f>
        <v>0</v>
      </c>
      <c r="G1205">
        <f>[26]data!A108</f>
        <v>57.04</v>
      </c>
      <c r="H1205">
        <f>[27]data!A108</f>
        <v>1.46</v>
      </c>
      <c r="I1205">
        <f>[28]data!A108</f>
        <v>25.61</v>
      </c>
    </row>
    <row r="1206" spans="1:9" x14ac:dyDescent="0.55000000000000004">
      <c r="A1206">
        <v>2013</v>
      </c>
      <c r="B1206">
        <v>109</v>
      </c>
      <c r="C1206">
        <f>[22]data!A109</f>
        <v>21.5</v>
      </c>
      <c r="D1206">
        <f>[23]data!A109</f>
        <v>14.22</v>
      </c>
      <c r="E1206">
        <f>[24]data!A109</f>
        <v>17.25</v>
      </c>
      <c r="F1206">
        <f>[25]data!A109</f>
        <v>0.01</v>
      </c>
      <c r="G1206">
        <f>[26]data!A109</f>
        <v>74.56</v>
      </c>
      <c r="H1206">
        <f>[27]data!A109</f>
        <v>3.18</v>
      </c>
      <c r="I1206">
        <f>[28]data!A109</f>
        <v>23.02</v>
      </c>
    </row>
    <row r="1207" spans="1:9" x14ac:dyDescent="0.55000000000000004">
      <c r="A1207">
        <v>2013</v>
      </c>
      <c r="B1207">
        <v>110</v>
      </c>
      <c r="C1207">
        <f>[22]data!A110</f>
        <v>18.190000000000001</v>
      </c>
      <c r="D1207">
        <f>[23]data!A110</f>
        <v>14.14</v>
      </c>
      <c r="E1207">
        <f>[24]data!A110</f>
        <v>15.75</v>
      </c>
      <c r="F1207">
        <f>[25]data!A110</f>
        <v>0</v>
      </c>
      <c r="G1207">
        <f>[26]data!A110</f>
        <v>74.73</v>
      </c>
      <c r="H1207">
        <f>[27]data!A110</f>
        <v>5.05</v>
      </c>
      <c r="I1207">
        <f>[28]data!A110</f>
        <v>11.3</v>
      </c>
    </row>
    <row r="1208" spans="1:9" x14ac:dyDescent="0.55000000000000004">
      <c r="A1208">
        <v>2013</v>
      </c>
      <c r="B1208">
        <v>111</v>
      </c>
      <c r="C1208">
        <f>[22]data!A111</f>
        <v>17.78</v>
      </c>
      <c r="D1208">
        <f>[23]data!A111</f>
        <v>13.25</v>
      </c>
      <c r="E1208">
        <f>[24]data!A111</f>
        <v>15.17</v>
      </c>
      <c r="F1208">
        <f>[25]data!A111</f>
        <v>0</v>
      </c>
      <c r="G1208">
        <f>[26]data!A111</f>
        <v>72.87</v>
      </c>
      <c r="H1208">
        <f>[27]data!A111</f>
        <v>3.02</v>
      </c>
      <c r="I1208">
        <f>[28]data!A111</f>
        <v>22.18</v>
      </c>
    </row>
    <row r="1209" spans="1:9" x14ac:dyDescent="0.55000000000000004">
      <c r="A1209">
        <v>2013</v>
      </c>
      <c r="B1209">
        <v>112</v>
      </c>
      <c r="C1209">
        <f>[22]data!A112</f>
        <v>17.64</v>
      </c>
      <c r="D1209">
        <f>[23]data!A112</f>
        <v>13.24</v>
      </c>
      <c r="E1209">
        <f>[24]data!A112</f>
        <v>14.9</v>
      </c>
      <c r="F1209">
        <f>[25]data!A112</f>
        <v>0.08</v>
      </c>
      <c r="G1209">
        <f>[26]data!A112</f>
        <v>74</v>
      </c>
      <c r="H1209">
        <f>[27]data!A112</f>
        <v>3.36</v>
      </c>
      <c r="I1209">
        <f>[28]data!A112</f>
        <v>15.19</v>
      </c>
    </row>
    <row r="1210" spans="1:9" x14ac:dyDescent="0.55000000000000004">
      <c r="A1210">
        <v>2013</v>
      </c>
      <c r="B1210">
        <v>113</v>
      </c>
      <c r="C1210">
        <f>[22]data!A113</f>
        <v>17.47</v>
      </c>
      <c r="D1210">
        <f>[23]data!A113</f>
        <v>12.21</v>
      </c>
      <c r="E1210">
        <f>[24]data!A113</f>
        <v>14.53</v>
      </c>
      <c r="F1210">
        <f>[25]data!A113</f>
        <v>0.1</v>
      </c>
      <c r="G1210">
        <f>[26]data!A113</f>
        <v>72.28</v>
      </c>
      <c r="H1210">
        <f>[27]data!A113</f>
        <v>5.45</v>
      </c>
      <c r="I1210">
        <f>[28]data!A113</f>
        <v>21.09</v>
      </c>
    </row>
    <row r="1211" spans="1:9" x14ac:dyDescent="0.55000000000000004">
      <c r="A1211">
        <v>2013</v>
      </c>
      <c r="B1211">
        <v>114</v>
      </c>
      <c r="C1211">
        <f>[22]data!A114</f>
        <v>18.260000000000002</v>
      </c>
      <c r="D1211">
        <f>[23]data!A114</f>
        <v>11.38</v>
      </c>
      <c r="E1211">
        <f>[24]data!A114</f>
        <v>15.16</v>
      </c>
      <c r="F1211">
        <f>[25]data!A114</f>
        <v>1.27</v>
      </c>
      <c r="G1211">
        <f>[26]data!A114</f>
        <v>68.2</v>
      </c>
      <c r="H1211">
        <f>[27]data!A114</f>
        <v>5.55</v>
      </c>
      <c r="I1211">
        <f>[28]data!A114</f>
        <v>21.12</v>
      </c>
    </row>
    <row r="1212" spans="1:9" x14ac:dyDescent="0.55000000000000004">
      <c r="A1212">
        <v>2013</v>
      </c>
      <c r="B1212">
        <v>115</v>
      </c>
      <c r="C1212">
        <f>[22]data!A115</f>
        <v>17.95</v>
      </c>
      <c r="D1212">
        <f>[23]data!A115</f>
        <v>14.03</v>
      </c>
      <c r="E1212">
        <f>[24]data!A115</f>
        <v>15.67</v>
      </c>
      <c r="F1212">
        <f>[25]data!A115</f>
        <v>13.57</v>
      </c>
      <c r="G1212">
        <f>[26]data!A115</f>
        <v>74.989999999999995</v>
      </c>
      <c r="H1212">
        <f>[27]data!A115</f>
        <v>5.48</v>
      </c>
      <c r="I1212">
        <f>[28]data!A115</f>
        <v>5.53</v>
      </c>
    </row>
    <row r="1213" spans="1:9" x14ac:dyDescent="0.55000000000000004">
      <c r="A1213">
        <v>2013</v>
      </c>
      <c r="B1213">
        <v>116</v>
      </c>
      <c r="C1213">
        <f>[22]data!A116</f>
        <v>19.62</v>
      </c>
      <c r="D1213">
        <f>[23]data!A116</f>
        <v>13.68</v>
      </c>
      <c r="E1213">
        <f>[24]data!A116</f>
        <v>16.48</v>
      </c>
      <c r="F1213">
        <f>[25]data!A116</f>
        <v>3.24</v>
      </c>
      <c r="G1213">
        <f>[26]data!A116</f>
        <v>74.489999999999995</v>
      </c>
      <c r="H1213">
        <f>[27]data!A116</f>
        <v>2.73</v>
      </c>
      <c r="I1213">
        <f>[28]data!A116</f>
        <v>19.61</v>
      </c>
    </row>
    <row r="1214" spans="1:9" x14ac:dyDescent="0.55000000000000004">
      <c r="A1214">
        <v>2013</v>
      </c>
      <c r="B1214">
        <v>117</v>
      </c>
      <c r="C1214">
        <f>[22]data!A117</f>
        <v>22.75</v>
      </c>
      <c r="D1214">
        <f>[23]data!A117</f>
        <v>13.87</v>
      </c>
      <c r="E1214">
        <f>[24]data!A117</f>
        <v>18.2</v>
      </c>
      <c r="F1214">
        <f>[25]data!A117</f>
        <v>3.59</v>
      </c>
      <c r="G1214">
        <f>[26]data!A117</f>
        <v>72.900000000000006</v>
      </c>
      <c r="H1214">
        <f>[27]data!A117</f>
        <v>4.0199999999999996</v>
      </c>
      <c r="I1214">
        <f>[28]data!A117</f>
        <v>19.84</v>
      </c>
    </row>
    <row r="1215" spans="1:9" x14ac:dyDescent="0.55000000000000004">
      <c r="A1215">
        <v>2013</v>
      </c>
      <c r="B1215">
        <v>118</v>
      </c>
      <c r="C1215">
        <f>[22]data!A118</f>
        <v>17.079999999999998</v>
      </c>
      <c r="D1215">
        <f>[23]data!A118</f>
        <v>10.07</v>
      </c>
      <c r="E1215">
        <f>[24]data!A118</f>
        <v>13.53</v>
      </c>
      <c r="F1215">
        <f>[25]data!A118</f>
        <v>8.35</v>
      </c>
      <c r="G1215">
        <f>[26]data!A118</f>
        <v>72.47</v>
      </c>
      <c r="H1215">
        <f>[27]data!A118</f>
        <v>4.1900000000000004</v>
      </c>
      <c r="I1215">
        <f>[28]data!A118</f>
        <v>9.6300000000000008</v>
      </c>
    </row>
    <row r="1216" spans="1:9" x14ac:dyDescent="0.55000000000000004">
      <c r="A1216">
        <v>2013</v>
      </c>
      <c r="B1216">
        <v>119</v>
      </c>
      <c r="C1216">
        <f>[22]data!A119</f>
        <v>15.11</v>
      </c>
      <c r="D1216">
        <f>[23]data!A119</f>
        <v>10.02</v>
      </c>
      <c r="E1216">
        <f>[24]data!A119</f>
        <v>12.62</v>
      </c>
      <c r="F1216">
        <f>[25]data!A119</f>
        <v>2.1800000000000002</v>
      </c>
      <c r="G1216">
        <f>[26]data!A119</f>
        <v>62.05</v>
      </c>
      <c r="H1216">
        <f>[27]data!A119</f>
        <v>4.95</v>
      </c>
      <c r="I1216">
        <f>[28]data!A119</f>
        <v>25.29</v>
      </c>
    </row>
    <row r="1217" spans="1:9" x14ac:dyDescent="0.55000000000000004">
      <c r="A1217">
        <v>2013</v>
      </c>
      <c r="B1217">
        <v>120</v>
      </c>
      <c r="C1217">
        <f>[22]data!A120</f>
        <v>14.75</v>
      </c>
      <c r="D1217">
        <f>[23]data!A120</f>
        <v>11.21</v>
      </c>
      <c r="E1217">
        <f>[24]data!A120</f>
        <v>12.94</v>
      </c>
      <c r="F1217">
        <f>[25]data!A120</f>
        <v>5.48</v>
      </c>
      <c r="G1217">
        <f>[26]data!A120</f>
        <v>69.5</v>
      </c>
      <c r="H1217">
        <f>[27]data!A120</f>
        <v>3.81</v>
      </c>
      <c r="I1217">
        <f>[28]data!A120</f>
        <v>14.59</v>
      </c>
    </row>
    <row r="1218" spans="1:9" x14ac:dyDescent="0.55000000000000004">
      <c r="A1218">
        <v>2013</v>
      </c>
      <c r="B1218">
        <v>121</v>
      </c>
      <c r="C1218">
        <f>[22]data!A121</f>
        <v>17.399999999999999</v>
      </c>
      <c r="D1218">
        <f>[23]data!A121</f>
        <v>9.81</v>
      </c>
      <c r="E1218">
        <f>[24]data!A121</f>
        <v>13.74</v>
      </c>
      <c r="F1218">
        <f>[25]data!A121</f>
        <v>0</v>
      </c>
      <c r="G1218">
        <f>[26]data!A121</f>
        <v>66.03</v>
      </c>
      <c r="H1218">
        <f>[27]data!A121</f>
        <v>2.64</v>
      </c>
      <c r="I1218">
        <f>[28]data!A121</f>
        <v>28.22</v>
      </c>
    </row>
    <row r="1219" spans="1:9" x14ac:dyDescent="0.55000000000000004">
      <c r="A1219">
        <v>2013</v>
      </c>
      <c r="B1219">
        <v>122</v>
      </c>
      <c r="C1219">
        <f>[22]data!A122</f>
        <v>18.670000000000002</v>
      </c>
      <c r="D1219">
        <f>[23]data!A122</f>
        <v>11.4</v>
      </c>
      <c r="E1219">
        <f>[24]data!A122</f>
        <v>15.06</v>
      </c>
      <c r="F1219">
        <f>[25]data!A122</f>
        <v>0</v>
      </c>
      <c r="G1219">
        <f>[26]data!A122</f>
        <v>68</v>
      </c>
      <c r="H1219">
        <f>[27]data!A122</f>
        <v>2.48</v>
      </c>
      <c r="I1219">
        <f>[28]data!A122</f>
        <v>26.46</v>
      </c>
    </row>
    <row r="1220" spans="1:9" x14ac:dyDescent="0.55000000000000004">
      <c r="A1220">
        <v>2013</v>
      </c>
      <c r="B1220">
        <v>123</v>
      </c>
      <c r="C1220">
        <f>[22]data!A123</f>
        <v>17.8</v>
      </c>
      <c r="D1220">
        <f>[23]data!A123</f>
        <v>12.43</v>
      </c>
      <c r="E1220">
        <f>[24]data!A123</f>
        <v>15</v>
      </c>
      <c r="F1220">
        <f>[25]data!A123</f>
        <v>0</v>
      </c>
      <c r="G1220">
        <f>[26]data!A123</f>
        <v>72.86</v>
      </c>
      <c r="H1220">
        <f>[27]data!A123</f>
        <v>2.81</v>
      </c>
      <c r="I1220">
        <f>[28]data!A123</f>
        <v>24.51</v>
      </c>
    </row>
    <row r="1221" spans="1:9" x14ac:dyDescent="0.55000000000000004">
      <c r="A1221">
        <v>2013</v>
      </c>
      <c r="B1221">
        <v>124</v>
      </c>
      <c r="C1221">
        <f>[22]data!A124</f>
        <v>18.03</v>
      </c>
      <c r="D1221">
        <f>[23]data!A124</f>
        <v>13.32</v>
      </c>
      <c r="E1221">
        <f>[24]data!A124</f>
        <v>15.17</v>
      </c>
      <c r="F1221">
        <f>[25]data!A124</f>
        <v>0.01</v>
      </c>
      <c r="G1221">
        <f>[26]data!A124</f>
        <v>76.36</v>
      </c>
      <c r="H1221">
        <f>[27]data!A124</f>
        <v>2.31</v>
      </c>
      <c r="I1221">
        <f>[28]data!A124</f>
        <v>23.37</v>
      </c>
    </row>
    <row r="1222" spans="1:9" x14ac:dyDescent="0.55000000000000004">
      <c r="A1222">
        <v>2013</v>
      </c>
      <c r="B1222">
        <v>125</v>
      </c>
      <c r="C1222">
        <f>[22]data!A125</f>
        <v>20.3</v>
      </c>
      <c r="D1222">
        <f>[23]data!A125</f>
        <v>13.49</v>
      </c>
      <c r="E1222">
        <f>[24]data!A125</f>
        <v>16.91</v>
      </c>
      <c r="F1222">
        <f>[25]data!A125</f>
        <v>0</v>
      </c>
      <c r="G1222">
        <f>[26]data!A125</f>
        <v>69.010000000000005</v>
      </c>
      <c r="H1222">
        <f>[27]data!A125</f>
        <v>2.5</v>
      </c>
      <c r="I1222">
        <f>[28]data!A125</f>
        <v>27.79</v>
      </c>
    </row>
    <row r="1223" spans="1:9" x14ac:dyDescent="0.55000000000000004">
      <c r="A1223">
        <v>2013</v>
      </c>
      <c r="B1223">
        <v>126</v>
      </c>
      <c r="C1223">
        <f>[22]data!A126</f>
        <v>23.32</v>
      </c>
      <c r="D1223">
        <f>[23]data!A126</f>
        <v>15.28</v>
      </c>
      <c r="E1223">
        <f>[24]data!A126</f>
        <v>19.54</v>
      </c>
      <c r="F1223">
        <f>[25]data!A126</f>
        <v>0</v>
      </c>
      <c r="G1223">
        <f>[26]data!A126</f>
        <v>60.95</v>
      </c>
      <c r="H1223">
        <f>[27]data!A126</f>
        <v>2.17</v>
      </c>
      <c r="I1223">
        <f>[28]data!A126</f>
        <v>27.34</v>
      </c>
    </row>
    <row r="1224" spans="1:9" x14ac:dyDescent="0.55000000000000004">
      <c r="A1224">
        <v>2013</v>
      </c>
      <c r="B1224">
        <v>127</v>
      </c>
      <c r="C1224">
        <f>[22]data!A127</f>
        <v>23.42</v>
      </c>
      <c r="D1224">
        <f>[23]data!A127</f>
        <v>17.38</v>
      </c>
      <c r="E1224">
        <f>[24]data!A127</f>
        <v>20.67</v>
      </c>
      <c r="F1224">
        <f>[25]data!A127</f>
        <v>0</v>
      </c>
      <c r="G1224">
        <f>[26]data!A127</f>
        <v>62.41</v>
      </c>
      <c r="H1224">
        <f>[27]data!A127</f>
        <v>1.82</v>
      </c>
      <c r="I1224">
        <f>[28]data!A127</f>
        <v>23.59</v>
      </c>
    </row>
    <row r="1225" spans="1:9" x14ac:dyDescent="0.55000000000000004">
      <c r="A1225">
        <v>2013</v>
      </c>
      <c r="B1225">
        <v>128</v>
      </c>
      <c r="C1225">
        <f>[22]data!A128</f>
        <v>26.39</v>
      </c>
      <c r="D1225">
        <f>[23]data!A128</f>
        <v>18.649999999999999</v>
      </c>
      <c r="E1225">
        <f>[24]data!A128</f>
        <v>22.18</v>
      </c>
      <c r="F1225">
        <f>[25]data!A128</f>
        <v>0</v>
      </c>
      <c r="G1225">
        <f>[26]data!A128</f>
        <v>57.57</v>
      </c>
      <c r="H1225">
        <f>[27]data!A128</f>
        <v>2.0099999999999998</v>
      </c>
      <c r="I1225">
        <f>[28]data!A128</f>
        <v>21.37</v>
      </c>
    </row>
    <row r="1226" spans="1:9" x14ac:dyDescent="0.55000000000000004">
      <c r="A1226">
        <v>2013</v>
      </c>
      <c r="B1226">
        <v>129</v>
      </c>
      <c r="C1226">
        <f>[22]data!A129</f>
        <v>27.33</v>
      </c>
      <c r="D1226">
        <f>[23]data!A129</f>
        <v>19.11</v>
      </c>
      <c r="E1226">
        <f>[24]data!A129</f>
        <v>23</v>
      </c>
      <c r="F1226">
        <f>[25]data!A129</f>
        <v>0</v>
      </c>
      <c r="G1226">
        <f>[26]data!A129</f>
        <v>60.64</v>
      </c>
      <c r="H1226">
        <f>[27]data!A129</f>
        <v>1.81</v>
      </c>
      <c r="I1226">
        <f>[28]data!A129</f>
        <v>23.72</v>
      </c>
    </row>
    <row r="1227" spans="1:9" x14ac:dyDescent="0.55000000000000004">
      <c r="A1227">
        <v>2013</v>
      </c>
      <c r="B1227">
        <v>130</v>
      </c>
      <c r="C1227">
        <f>[22]data!A130</f>
        <v>23.65</v>
      </c>
      <c r="D1227">
        <f>[23]data!A130</f>
        <v>17.670000000000002</v>
      </c>
      <c r="E1227">
        <f>[24]data!A130</f>
        <v>20.85</v>
      </c>
      <c r="F1227">
        <f>[25]data!A130</f>
        <v>0</v>
      </c>
      <c r="G1227">
        <f>[26]data!A130</f>
        <v>68.8</v>
      </c>
      <c r="H1227">
        <f>[27]data!A130</f>
        <v>2.57</v>
      </c>
      <c r="I1227">
        <f>[28]data!A130</f>
        <v>22.41</v>
      </c>
    </row>
    <row r="1228" spans="1:9" x14ac:dyDescent="0.55000000000000004">
      <c r="A1228">
        <v>2013</v>
      </c>
      <c r="B1228">
        <v>131</v>
      </c>
      <c r="C1228">
        <f>[22]data!A131</f>
        <v>22.64</v>
      </c>
      <c r="D1228">
        <f>[23]data!A131</f>
        <v>16.78</v>
      </c>
      <c r="E1228">
        <f>[24]data!A131</f>
        <v>18.91</v>
      </c>
      <c r="F1228">
        <f>[25]data!A131</f>
        <v>0</v>
      </c>
      <c r="G1228">
        <f>[26]data!A131</f>
        <v>79.44</v>
      </c>
      <c r="H1228">
        <f>[27]data!A131</f>
        <v>2.98</v>
      </c>
      <c r="I1228">
        <f>[28]data!A131</f>
        <v>25.08</v>
      </c>
    </row>
    <row r="1229" spans="1:9" x14ac:dyDescent="0.55000000000000004">
      <c r="A1229">
        <v>2013</v>
      </c>
      <c r="B1229">
        <v>132</v>
      </c>
      <c r="C1229">
        <f>[22]data!A132</f>
        <v>20.37</v>
      </c>
      <c r="D1229">
        <f>[23]data!A132</f>
        <v>16.52</v>
      </c>
      <c r="E1229">
        <f>[24]data!A132</f>
        <v>18.059999999999999</v>
      </c>
      <c r="F1229">
        <f>[25]data!A132</f>
        <v>0</v>
      </c>
      <c r="G1229">
        <f>[26]data!A132</f>
        <v>79.41</v>
      </c>
      <c r="H1229">
        <f>[27]data!A132</f>
        <v>4.71</v>
      </c>
      <c r="I1229">
        <f>[28]data!A132</f>
        <v>14.73</v>
      </c>
    </row>
    <row r="1230" spans="1:9" x14ac:dyDescent="0.55000000000000004">
      <c r="A1230">
        <v>2013</v>
      </c>
      <c r="B1230">
        <v>133</v>
      </c>
      <c r="C1230">
        <f>[22]data!A133</f>
        <v>21.15</v>
      </c>
      <c r="D1230">
        <f>[23]data!A133</f>
        <v>15.66</v>
      </c>
      <c r="E1230">
        <f>[24]data!A133</f>
        <v>18.14</v>
      </c>
      <c r="F1230">
        <f>[25]data!A133</f>
        <v>0</v>
      </c>
      <c r="G1230">
        <f>[26]data!A133</f>
        <v>73.89</v>
      </c>
      <c r="H1230">
        <f>[27]data!A133</f>
        <v>4.6100000000000003</v>
      </c>
      <c r="I1230">
        <f>[28]data!A133</f>
        <v>23.97</v>
      </c>
    </row>
    <row r="1231" spans="1:9" x14ac:dyDescent="0.55000000000000004">
      <c r="A1231">
        <v>2013</v>
      </c>
      <c r="B1231">
        <v>134</v>
      </c>
      <c r="C1231">
        <f>[22]data!A134</f>
        <v>21.57</v>
      </c>
      <c r="D1231">
        <f>[23]data!A134</f>
        <v>15.66</v>
      </c>
      <c r="E1231">
        <f>[24]data!A134</f>
        <v>18.47</v>
      </c>
      <c r="F1231">
        <f>[25]data!A134</f>
        <v>0.84</v>
      </c>
      <c r="G1231">
        <f>[26]data!A134</f>
        <v>73.92</v>
      </c>
      <c r="H1231">
        <f>[27]data!A134</f>
        <v>3.05</v>
      </c>
      <c r="I1231">
        <f>[28]data!A134</f>
        <v>17.14</v>
      </c>
    </row>
    <row r="1232" spans="1:9" x14ac:dyDescent="0.55000000000000004">
      <c r="A1232">
        <v>2013</v>
      </c>
      <c r="B1232">
        <v>135</v>
      </c>
      <c r="C1232">
        <f>[22]data!A135</f>
        <v>24.72</v>
      </c>
      <c r="D1232">
        <f>[23]data!A135</f>
        <v>16.010000000000002</v>
      </c>
      <c r="E1232">
        <f>[24]data!A135</f>
        <v>20.010000000000002</v>
      </c>
      <c r="F1232">
        <f>[25]data!A135</f>
        <v>2.37</v>
      </c>
      <c r="G1232">
        <f>[26]data!A135</f>
        <v>63.41</v>
      </c>
      <c r="H1232">
        <f>[27]data!A135</f>
        <v>4.07</v>
      </c>
      <c r="I1232">
        <f>[28]data!A135</f>
        <v>23.99</v>
      </c>
    </row>
    <row r="1233" spans="1:9" x14ac:dyDescent="0.55000000000000004">
      <c r="A1233">
        <v>2013</v>
      </c>
      <c r="B1233">
        <v>136</v>
      </c>
      <c r="C1233">
        <f>[22]data!A136</f>
        <v>21.4</v>
      </c>
      <c r="D1233">
        <f>[23]data!A136</f>
        <v>14.52</v>
      </c>
      <c r="E1233">
        <f>[24]data!A136</f>
        <v>17.87</v>
      </c>
      <c r="F1233">
        <f>[25]data!A136</f>
        <v>0.4</v>
      </c>
      <c r="G1233">
        <f>[26]data!A136</f>
        <v>54.36</v>
      </c>
      <c r="H1233">
        <f>[27]data!A136</f>
        <v>4.4800000000000004</v>
      </c>
      <c r="I1233">
        <f>[28]data!A136</f>
        <v>24.51</v>
      </c>
    </row>
    <row r="1234" spans="1:9" x14ac:dyDescent="0.55000000000000004">
      <c r="A1234">
        <v>2013</v>
      </c>
      <c r="B1234">
        <v>137</v>
      </c>
      <c r="C1234">
        <f>[22]data!A137</f>
        <v>19.91</v>
      </c>
      <c r="D1234">
        <f>[23]data!A137</f>
        <v>13.09</v>
      </c>
      <c r="E1234">
        <f>[24]data!A137</f>
        <v>16.55</v>
      </c>
      <c r="F1234">
        <f>[25]data!A137</f>
        <v>0.46</v>
      </c>
      <c r="G1234">
        <f>[26]data!A137</f>
        <v>63.03</v>
      </c>
      <c r="H1234">
        <f>[27]data!A137</f>
        <v>7</v>
      </c>
      <c r="I1234">
        <f>[28]data!A137</f>
        <v>23.53</v>
      </c>
    </row>
    <row r="1235" spans="1:9" x14ac:dyDescent="0.55000000000000004">
      <c r="A1235">
        <v>2013</v>
      </c>
      <c r="B1235">
        <v>138</v>
      </c>
      <c r="C1235">
        <f>[22]data!A138</f>
        <v>19.899999999999999</v>
      </c>
      <c r="D1235">
        <f>[23]data!A138</f>
        <v>12.27</v>
      </c>
      <c r="E1235">
        <f>[24]data!A138</f>
        <v>16.07</v>
      </c>
      <c r="F1235">
        <f>[25]data!A138</f>
        <v>0.22</v>
      </c>
      <c r="G1235">
        <f>[26]data!A138</f>
        <v>54.18</v>
      </c>
      <c r="H1235">
        <f>[27]data!A138</f>
        <v>5.38</v>
      </c>
      <c r="I1235">
        <f>[28]data!A138</f>
        <v>28.34</v>
      </c>
    </row>
    <row r="1236" spans="1:9" x14ac:dyDescent="0.55000000000000004">
      <c r="A1236">
        <v>2013</v>
      </c>
      <c r="B1236">
        <v>139</v>
      </c>
      <c r="C1236">
        <f>[22]data!A139</f>
        <v>19.190000000000001</v>
      </c>
      <c r="D1236">
        <f>[23]data!A139</f>
        <v>12.48</v>
      </c>
      <c r="E1236">
        <f>[24]data!A139</f>
        <v>16.11</v>
      </c>
      <c r="F1236">
        <f>[25]data!A139</f>
        <v>0.01</v>
      </c>
      <c r="G1236">
        <f>[26]data!A139</f>
        <v>56.2</v>
      </c>
      <c r="H1236">
        <f>[27]data!A139</f>
        <v>4.45</v>
      </c>
      <c r="I1236">
        <f>[28]data!A139</f>
        <v>26.31</v>
      </c>
    </row>
    <row r="1237" spans="1:9" x14ac:dyDescent="0.55000000000000004">
      <c r="A1237">
        <v>2013</v>
      </c>
      <c r="B1237">
        <v>140</v>
      </c>
      <c r="C1237">
        <f>[22]data!A140</f>
        <v>18.5</v>
      </c>
      <c r="D1237">
        <f>[23]data!A140</f>
        <v>13.3</v>
      </c>
      <c r="E1237">
        <f>[24]data!A140</f>
        <v>16.059999999999999</v>
      </c>
      <c r="F1237">
        <f>[25]data!A140</f>
        <v>1.92</v>
      </c>
      <c r="G1237">
        <f>[26]data!A140</f>
        <v>57.61</v>
      </c>
      <c r="H1237">
        <f>[27]data!A140</f>
        <v>2.23</v>
      </c>
      <c r="I1237">
        <f>[28]data!A140</f>
        <v>21.75</v>
      </c>
    </row>
    <row r="1238" spans="1:9" x14ac:dyDescent="0.55000000000000004">
      <c r="A1238">
        <v>2013</v>
      </c>
      <c r="B1238">
        <v>141</v>
      </c>
      <c r="C1238">
        <f>[22]data!A141</f>
        <v>15.01</v>
      </c>
      <c r="D1238">
        <f>[23]data!A141</f>
        <v>12.2</v>
      </c>
      <c r="E1238">
        <f>[24]data!A141</f>
        <v>13.65</v>
      </c>
      <c r="F1238">
        <f>[25]data!A141</f>
        <v>9.06</v>
      </c>
      <c r="G1238">
        <f>[26]data!A141</f>
        <v>78</v>
      </c>
      <c r="H1238">
        <f>[27]data!A141</f>
        <v>2.81</v>
      </c>
      <c r="I1238">
        <f>[28]data!A141</f>
        <v>7.26</v>
      </c>
    </row>
    <row r="1239" spans="1:9" x14ac:dyDescent="0.55000000000000004">
      <c r="A1239">
        <v>2013</v>
      </c>
      <c r="B1239">
        <v>142</v>
      </c>
      <c r="C1239">
        <f>[22]data!A142</f>
        <v>21.57</v>
      </c>
      <c r="D1239">
        <f>[23]data!A142</f>
        <v>12.32</v>
      </c>
      <c r="E1239">
        <f>[24]data!A142</f>
        <v>17.34</v>
      </c>
      <c r="F1239">
        <f>[25]data!A142</f>
        <v>0.01</v>
      </c>
      <c r="G1239">
        <f>[26]data!A142</f>
        <v>63.71</v>
      </c>
      <c r="H1239">
        <f>[27]data!A142</f>
        <v>3.47</v>
      </c>
      <c r="I1239">
        <f>[28]data!A142</f>
        <v>27.68</v>
      </c>
    </row>
    <row r="1240" spans="1:9" x14ac:dyDescent="0.55000000000000004">
      <c r="A1240">
        <v>2013</v>
      </c>
      <c r="B1240">
        <v>143</v>
      </c>
      <c r="C1240">
        <f>[22]data!A143</f>
        <v>23.06</v>
      </c>
      <c r="D1240">
        <f>[23]data!A143</f>
        <v>15.98</v>
      </c>
      <c r="E1240">
        <f>[24]data!A143</f>
        <v>19.78</v>
      </c>
      <c r="F1240">
        <f>[25]data!A143</f>
        <v>0</v>
      </c>
      <c r="G1240">
        <f>[26]data!A143</f>
        <v>61.77</v>
      </c>
      <c r="H1240">
        <f>[27]data!A143</f>
        <v>2.5499999999999998</v>
      </c>
      <c r="I1240">
        <f>[28]data!A143</f>
        <v>29.77</v>
      </c>
    </row>
    <row r="1241" spans="1:9" x14ac:dyDescent="0.55000000000000004">
      <c r="A1241">
        <v>2013</v>
      </c>
      <c r="B1241">
        <v>144</v>
      </c>
      <c r="C1241">
        <f>[22]data!A144</f>
        <v>21.19</v>
      </c>
      <c r="D1241">
        <f>[23]data!A144</f>
        <v>15.18</v>
      </c>
      <c r="E1241">
        <f>[24]data!A144</f>
        <v>18.36</v>
      </c>
      <c r="F1241">
        <f>[25]data!A144</f>
        <v>0</v>
      </c>
      <c r="G1241">
        <f>[26]data!A144</f>
        <v>67.45</v>
      </c>
      <c r="H1241">
        <f>[27]data!A144</f>
        <v>3.16</v>
      </c>
      <c r="I1241">
        <f>[28]data!A144</f>
        <v>26.6</v>
      </c>
    </row>
    <row r="1242" spans="1:9" x14ac:dyDescent="0.55000000000000004">
      <c r="A1242">
        <v>2013</v>
      </c>
      <c r="B1242">
        <v>145</v>
      </c>
      <c r="C1242">
        <f>[22]data!A145</f>
        <v>21.7</v>
      </c>
      <c r="D1242">
        <f>[23]data!A145</f>
        <v>15.08</v>
      </c>
      <c r="E1242">
        <f>[24]data!A145</f>
        <v>18.07</v>
      </c>
      <c r="F1242">
        <f>[25]data!A145</f>
        <v>0</v>
      </c>
      <c r="G1242">
        <f>[26]data!A145</f>
        <v>74.989999999999995</v>
      </c>
      <c r="H1242">
        <f>[27]data!A145</f>
        <v>2.58</v>
      </c>
      <c r="I1242">
        <f>[28]data!A145</f>
        <v>26.43</v>
      </c>
    </row>
    <row r="1243" spans="1:9" x14ac:dyDescent="0.55000000000000004">
      <c r="A1243">
        <v>2013</v>
      </c>
      <c r="B1243">
        <v>146</v>
      </c>
      <c r="C1243">
        <f>[22]data!A146</f>
        <v>20.309999999999999</v>
      </c>
      <c r="D1243">
        <f>[23]data!A146</f>
        <v>15.54</v>
      </c>
      <c r="E1243">
        <f>[24]data!A146</f>
        <v>17.5</v>
      </c>
      <c r="F1243">
        <f>[25]data!A146</f>
        <v>0.01</v>
      </c>
      <c r="G1243">
        <f>[26]data!A146</f>
        <v>75.069999999999993</v>
      </c>
      <c r="H1243">
        <f>[27]data!A146</f>
        <v>3.83</v>
      </c>
      <c r="I1243">
        <f>[28]data!A146</f>
        <v>15.2</v>
      </c>
    </row>
    <row r="1244" spans="1:9" x14ac:dyDescent="0.55000000000000004">
      <c r="A1244">
        <v>2013</v>
      </c>
      <c r="B1244">
        <v>147</v>
      </c>
      <c r="C1244">
        <f>[22]data!A147</f>
        <v>21.71</v>
      </c>
      <c r="D1244">
        <f>[23]data!A147</f>
        <v>14.96</v>
      </c>
      <c r="E1244">
        <f>[24]data!A147</f>
        <v>18.170000000000002</v>
      </c>
      <c r="F1244">
        <f>[25]data!A147</f>
        <v>1.89</v>
      </c>
      <c r="G1244">
        <f>[26]data!A147</f>
        <v>69.040000000000006</v>
      </c>
      <c r="H1244">
        <f>[27]data!A147</f>
        <v>3.13</v>
      </c>
      <c r="I1244">
        <f>[28]data!A147</f>
        <v>20.350000000000001</v>
      </c>
    </row>
    <row r="1245" spans="1:9" x14ac:dyDescent="0.55000000000000004">
      <c r="A1245">
        <v>2013</v>
      </c>
      <c r="B1245">
        <v>148</v>
      </c>
      <c r="C1245">
        <f>[22]data!A148</f>
        <v>23.41</v>
      </c>
      <c r="D1245">
        <f>[23]data!A148</f>
        <v>14.18</v>
      </c>
      <c r="E1245">
        <f>[24]data!A148</f>
        <v>19.170000000000002</v>
      </c>
      <c r="F1245">
        <f>[25]data!A148</f>
        <v>0.16</v>
      </c>
      <c r="G1245">
        <f>[26]data!A148</f>
        <v>58.08</v>
      </c>
      <c r="H1245">
        <f>[27]data!A148</f>
        <v>3.27</v>
      </c>
      <c r="I1245">
        <f>[28]data!A148</f>
        <v>28.32</v>
      </c>
    </row>
    <row r="1246" spans="1:9" x14ac:dyDescent="0.55000000000000004">
      <c r="A1246">
        <v>2013</v>
      </c>
      <c r="B1246">
        <v>149</v>
      </c>
      <c r="C1246">
        <f>[22]data!A149</f>
        <v>24.1</v>
      </c>
      <c r="D1246">
        <f>[23]data!A149</f>
        <v>15.06</v>
      </c>
      <c r="E1246">
        <f>[24]data!A149</f>
        <v>19.63</v>
      </c>
      <c r="F1246">
        <f>[25]data!A149</f>
        <v>0</v>
      </c>
      <c r="G1246">
        <f>[26]data!A149</f>
        <v>51.31</v>
      </c>
      <c r="H1246">
        <f>[27]data!A149</f>
        <v>3.49</v>
      </c>
      <c r="I1246">
        <f>[28]data!A149</f>
        <v>30.21</v>
      </c>
    </row>
    <row r="1247" spans="1:9" x14ac:dyDescent="0.55000000000000004">
      <c r="A1247">
        <v>2013</v>
      </c>
      <c r="B1247">
        <v>150</v>
      </c>
      <c r="C1247">
        <f>[22]data!A150</f>
        <v>22.15</v>
      </c>
      <c r="D1247">
        <f>[23]data!A150</f>
        <v>14.99</v>
      </c>
      <c r="E1247">
        <f>[24]data!A150</f>
        <v>18.14</v>
      </c>
      <c r="F1247">
        <f>[25]data!A150</f>
        <v>0</v>
      </c>
      <c r="G1247">
        <f>[26]data!A150</f>
        <v>60.55</v>
      </c>
      <c r="H1247">
        <f>[27]data!A150</f>
        <v>3.45</v>
      </c>
      <c r="I1247">
        <f>[28]data!A150</f>
        <v>31.48</v>
      </c>
    </row>
    <row r="1248" spans="1:9" x14ac:dyDescent="0.55000000000000004">
      <c r="A1248">
        <v>2013</v>
      </c>
      <c r="B1248">
        <v>151</v>
      </c>
      <c r="C1248">
        <f>[22]data!A151</f>
        <v>24.19</v>
      </c>
      <c r="D1248">
        <f>[23]data!A151</f>
        <v>15.04</v>
      </c>
      <c r="E1248">
        <f>[24]data!A151</f>
        <v>19.78</v>
      </c>
      <c r="F1248">
        <f>[25]data!A151</f>
        <v>0</v>
      </c>
      <c r="G1248">
        <f>[26]data!A151</f>
        <v>54.52</v>
      </c>
      <c r="H1248">
        <f>[27]data!A151</f>
        <v>2.09</v>
      </c>
      <c r="I1248">
        <f>[28]data!A151</f>
        <v>30.6</v>
      </c>
    </row>
    <row r="1249" spans="1:9" x14ac:dyDescent="0.55000000000000004">
      <c r="A1249">
        <v>2013</v>
      </c>
      <c r="B1249">
        <v>152</v>
      </c>
      <c r="C1249">
        <f>[22]data!A152</f>
        <v>22.52</v>
      </c>
      <c r="D1249">
        <f>[23]data!A152</f>
        <v>15.32</v>
      </c>
      <c r="E1249">
        <f>[24]data!A152</f>
        <v>18.41</v>
      </c>
      <c r="F1249">
        <f>[25]data!A152</f>
        <v>0</v>
      </c>
      <c r="G1249">
        <f>[26]data!A152</f>
        <v>54.62</v>
      </c>
      <c r="H1249">
        <f>[27]data!A152</f>
        <v>3.2</v>
      </c>
      <c r="I1249">
        <f>[28]data!A152</f>
        <v>31.59</v>
      </c>
    </row>
    <row r="1250" spans="1:9" x14ac:dyDescent="0.55000000000000004">
      <c r="A1250">
        <v>2013</v>
      </c>
      <c r="B1250">
        <v>153</v>
      </c>
      <c r="C1250">
        <f>[22]data!A153</f>
        <v>21.91</v>
      </c>
      <c r="D1250">
        <f>[23]data!A153</f>
        <v>14.86</v>
      </c>
      <c r="E1250">
        <f>[24]data!A153</f>
        <v>18.41</v>
      </c>
      <c r="F1250">
        <f>[25]data!A153</f>
        <v>0</v>
      </c>
      <c r="G1250">
        <f>[26]data!A153</f>
        <v>61.34</v>
      </c>
      <c r="H1250">
        <f>[27]data!A153</f>
        <v>3.07</v>
      </c>
      <c r="I1250">
        <f>[28]data!A153</f>
        <v>31.26</v>
      </c>
    </row>
    <row r="1251" spans="1:9" x14ac:dyDescent="0.55000000000000004">
      <c r="A1251">
        <v>2013</v>
      </c>
      <c r="B1251">
        <v>154</v>
      </c>
      <c r="C1251">
        <f>[22]data!A154</f>
        <v>22.83</v>
      </c>
      <c r="D1251">
        <f>[23]data!A154</f>
        <v>15.37</v>
      </c>
      <c r="E1251">
        <f>[24]data!A154</f>
        <v>19.05</v>
      </c>
      <c r="F1251">
        <f>[25]data!A154</f>
        <v>0</v>
      </c>
      <c r="G1251">
        <f>[26]data!A154</f>
        <v>63.63</v>
      </c>
      <c r="H1251">
        <f>[27]data!A154</f>
        <v>3.68</v>
      </c>
      <c r="I1251">
        <f>[28]data!A154</f>
        <v>31.01</v>
      </c>
    </row>
    <row r="1252" spans="1:9" x14ac:dyDescent="0.55000000000000004">
      <c r="A1252">
        <v>2013</v>
      </c>
      <c r="B1252">
        <v>155</v>
      </c>
      <c r="C1252">
        <f>[22]data!A155</f>
        <v>23.22</v>
      </c>
      <c r="D1252">
        <f>[23]data!A155</f>
        <v>15.19</v>
      </c>
      <c r="E1252">
        <f>[24]data!A155</f>
        <v>19.489999999999998</v>
      </c>
      <c r="F1252">
        <f>[25]data!A155</f>
        <v>0</v>
      </c>
      <c r="G1252">
        <f>[26]data!A155</f>
        <v>63.96</v>
      </c>
      <c r="H1252">
        <f>[27]data!A155</f>
        <v>4.53</v>
      </c>
      <c r="I1252">
        <f>[28]data!A155</f>
        <v>30.62</v>
      </c>
    </row>
    <row r="1253" spans="1:9" x14ac:dyDescent="0.55000000000000004">
      <c r="A1253">
        <v>2013</v>
      </c>
      <c r="B1253">
        <v>156</v>
      </c>
      <c r="C1253">
        <f>[22]data!A156</f>
        <v>24.69</v>
      </c>
      <c r="D1253">
        <f>[23]data!A156</f>
        <v>18.260000000000002</v>
      </c>
      <c r="E1253">
        <f>[24]data!A156</f>
        <v>21.11</v>
      </c>
      <c r="F1253">
        <f>[25]data!A156</f>
        <v>0</v>
      </c>
      <c r="G1253">
        <f>[26]data!A156</f>
        <v>55.44</v>
      </c>
      <c r="H1253">
        <f>[27]data!A156</f>
        <v>3.94</v>
      </c>
      <c r="I1253">
        <f>[28]data!A156</f>
        <v>28.29</v>
      </c>
    </row>
    <row r="1254" spans="1:9" x14ac:dyDescent="0.55000000000000004">
      <c r="A1254">
        <v>2013</v>
      </c>
      <c r="B1254">
        <v>157</v>
      </c>
      <c r="C1254">
        <f>[22]data!A157</f>
        <v>23.49</v>
      </c>
      <c r="D1254">
        <f>[23]data!A157</f>
        <v>17.5</v>
      </c>
      <c r="E1254">
        <f>[24]data!A157</f>
        <v>20.52</v>
      </c>
      <c r="F1254">
        <f>[25]data!A157</f>
        <v>0</v>
      </c>
      <c r="G1254">
        <f>[26]data!A157</f>
        <v>56.27</v>
      </c>
      <c r="H1254">
        <f>[27]data!A157</f>
        <v>2.4500000000000002</v>
      </c>
      <c r="I1254">
        <f>[28]data!A157</f>
        <v>27.14</v>
      </c>
    </row>
    <row r="1255" spans="1:9" x14ac:dyDescent="0.55000000000000004">
      <c r="A1255">
        <v>2013</v>
      </c>
      <c r="B1255">
        <v>158</v>
      </c>
      <c r="C1255">
        <f>[22]data!A158</f>
        <v>23.93</v>
      </c>
      <c r="D1255">
        <f>[23]data!A158</f>
        <v>16.420000000000002</v>
      </c>
      <c r="E1255">
        <f>[24]data!A158</f>
        <v>20.57</v>
      </c>
      <c r="F1255">
        <f>[25]data!A158</f>
        <v>0</v>
      </c>
      <c r="G1255">
        <f>[26]data!A158</f>
        <v>62.49</v>
      </c>
      <c r="H1255">
        <f>[27]data!A158</f>
        <v>4.28</v>
      </c>
      <c r="I1255">
        <f>[28]data!A158</f>
        <v>27.87</v>
      </c>
    </row>
    <row r="1256" spans="1:9" x14ac:dyDescent="0.55000000000000004">
      <c r="A1256">
        <v>2013</v>
      </c>
      <c r="B1256">
        <v>159</v>
      </c>
      <c r="C1256">
        <f>[22]data!A159</f>
        <v>23.33</v>
      </c>
      <c r="D1256">
        <f>[23]data!A159</f>
        <v>15.96</v>
      </c>
      <c r="E1256">
        <f>[24]data!A159</f>
        <v>19.95</v>
      </c>
      <c r="F1256">
        <f>[25]data!A159</f>
        <v>0</v>
      </c>
      <c r="G1256">
        <f>[26]data!A159</f>
        <v>52.61</v>
      </c>
      <c r="H1256">
        <f>[27]data!A159</f>
        <v>4.2</v>
      </c>
      <c r="I1256">
        <f>[28]data!A159</f>
        <v>29.27</v>
      </c>
    </row>
    <row r="1257" spans="1:9" x14ac:dyDescent="0.55000000000000004">
      <c r="A1257">
        <v>2013</v>
      </c>
      <c r="B1257">
        <v>160</v>
      </c>
      <c r="C1257">
        <f>[22]data!A160</f>
        <v>24.22</v>
      </c>
      <c r="D1257">
        <f>[23]data!A160</f>
        <v>16.13</v>
      </c>
      <c r="E1257">
        <f>[24]data!A160</f>
        <v>20.6</v>
      </c>
      <c r="F1257">
        <f>[25]data!A160</f>
        <v>0</v>
      </c>
      <c r="G1257">
        <f>[26]data!A160</f>
        <v>54.42</v>
      </c>
      <c r="H1257">
        <f>[27]data!A160</f>
        <v>3.48</v>
      </c>
      <c r="I1257">
        <f>[28]data!A160</f>
        <v>27.79</v>
      </c>
    </row>
    <row r="1258" spans="1:9" x14ac:dyDescent="0.55000000000000004">
      <c r="A1258">
        <v>2013</v>
      </c>
      <c r="B1258">
        <v>161</v>
      </c>
      <c r="C1258">
        <f>[22]data!A161</f>
        <v>24.52</v>
      </c>
      <c r="D1258">
        <f>[23]data!A161</f>
        <v>17.190000000000001</v>
      </c>
      <c r="E1258">
        <f>[24]data!A161</f>
        <v>20.76</v>
      </c>
      <c r="F1258">
        <f>[25]data!A161</f>
        <v>0</v>
      </c>
      <c r="G1258">
        <f>[26]data!A161</f>
        <v>60.79</v>
      </c>
      <c r="H1258">
        <f>[27]data!A161</f>
        <v>3.39</v>
      </c>
      <c r="I1258">
        <f>[28]data!A161</f>
        <v>27.55</v>
      </c>
    </row>
    <row r="1259" spans="1:9" x14ac:dyDescent="0.55000000000000004">
      <c r="A1259">
        <v>2013</v>
      </c>
      <c r="B1259">
        <v>162</v>
      </c>
      <c r="C1259">
        <f>[22]data!A162</f>
        <v>25.79</v>
      </c>
      <c r="D1259">
        <f>[23]data!A162</f>
        <v>18.3</v>
      </c>
      <c r="E1259">
        <f>[24]data!A162</f>
        <v>22.19</v>
      </c>
      <c r="F1259">
        <f>[25]data!A162</f>
        <v>0</v>
      </c>
      <c r="G1259">
        <f>[26]data!A162</f>
        <v>59.03</v>
      </c>
      <c r="H1259">
        <f>[27]data!A162</f>
        <v>2.2200000000000002</v>
      </c>
      <c r="I1259">
        <f>[28]data!A162</f>
        <v>28.86</v>
      </c>
    </row>
    <row r="1260" spans="1:9" x14ac:dyDescent="0.55000000000000004">
      <c r="A1260">
        <v>2013</v>
      </c>
      <c r="B1260">
        <v>163</v>
      </c>
      <c r="C1260">
        <f>[22]data!A163</f>
        <v>27.22</v>
      </c>
      <c r="D1260">
        <f>[23]data!A163</f>
        <v>20.82</v>
      </c>
      <c r="E1260">
        <f>[24]data!A163</f>
        <v>23.89</v>
      </c>
      <c r="F1260">
        <f>[25]data!A163</f>
        <v>0</v>
      </c>
      <c r="G1260">
        <f>[26]data!A163</f>
        <v>51.69</v>
      </c>
      <c r="H1260">
        <f>[27]data!A163</f>
        <v>1.59</v>
      </c>
      <c r="I1260">
        <f>[28]data!A163</f>
        <v>29.15</v>
      </c>
    </row>
    <row r="1261" spans="1:9" x14ac:dyDescent="0.55000000000000004">
      <c r="A1261">
        <v>2013</v>
      </c>
      <c r="B1261">
        <v>164</v>
      </c>
      <c r="C1261">
        <f>[22]data!A164</f>
        <v>27.01</v>
      </c>
      <c r="D1261">
        <f>[23]data!A164</f>
        <v>21.23</v>
      </c>
      <c r="E1261">
        <f>[24]data!A164</f>
        <v>23.96</v>
      </c>
      <c r="F1261">
        <f>[25]data!A164</f>
        <v>0</v>
      </c>
      <c r="G1261">
        <f>[26]data!A164</f>
        <v>52.08</v>
      </c>
      <c r="H1261">
        <f>[27]data!A164</f>
        <v>1.52</v>
      </c>
      <c r="I1261">
        <f>[28]data!A164</f>
        <v>30.49</v>
      </c>
    </row>
    <row r="1262" spans="1:9" x14ac:dyDescent="0.55000000000000004">
      <c r="A1262">
        <v>2013</v>
      </c>
      <c r="B1262">
        <v>165</v>
      </c>
      <c r="C1262">
        <f>[22]data!A165</f>
        <v>26.86</v>
      </c>
      <c r="D1262">
        <f>[23]data!A165</f>
        <v>20.13</v>
      </c>
      <c r="E1262">
        <f>[24]data!A165</f>
        <v>23.31</v>
      </c>
      <c r="F1262">
        <f>[25]data!A165</f>
        <v>0.01</v>
      </c>
      <c r="G1262">
        <f>[26]data!A165</f>
        <v>57.91</v>
      </c>
      <c r="H1262">
        <f>[27]data!A165</f>
        <v>3.37</v>
      </c>
      <c r="I1262">
        <f>[28]data!A165</f>
        <v>29.67</v>
      </c>
    </row>
    <row r="1263" spans="1:9" x14ac:dyDescent="0.55000000000000004">
      <c r="A1263">
        <v>2013</v>
      </c>
      <c r="B1263">
        <v>166</v>
      </c>
      <c r="C1263">
        <f>[22]data!A166</f>
        <v>27.28</v>
      </c>
      <c r="D1263">
        <f>[23]data!A166</f>
        <v>20.6</v>
      </c>
      <c r="E1263">
        <f>[24]data!A166</f>
        <v>23.81</v>
      </c>
      <c r="F1263">
        <f>[25]data!A166</f>
        <v>0</v>
      </c>
      <c r="G1263">
        <f>[26]data!A166</f>
        <v>57.23</v>
      </c>
      <c r="H1263">
        <f>[27]data!A166</f>
        <v>2.11</v>
      </c>
      <c r="I1263">
        <f>[28]data!A166</f>
        <v>29.74</v>
      </c>
    </row>
    <row r="1264" spans="1:9" x14ac:dyDescent="0.55000000000000004">
      <c r="A1264">
        <v>2013</v>
      </c>
      <c r="B1264">
        <v>167</v>
      </c>
      <c r="C1264">
        <f>[22]data!A167</f>
        <v>26.68</v>
      </c>
      <c r="D1264">
        <f>[23]data!A167</f>
        <v>20.46</v>
      </c>
      <c r="E1264">
        <f>[24]data!A167</f>
        <v>23.37</v>
      </c>
      <c r="F1264">
        <f>[25]data!A167</f>
        <v>0</v>
      </c>
      <c r="G1264">
        <f>[26]data!A167</f>
        <v>61.55</v>
      </c>
      <c r="H1264">
        <f>[27]data!A167</f>
        <v>2</v>
      </c>
      <c r="I1264">
        <f>[28]data!A167</f>
        <v>28.6</v>
      </c>
    </row>
    <row r="1265" spans="1:9" x14ac:dyDescent="0.55000000000000004">
      <c r="A1265">
        <v>2013</v>
      </c>
      <c r="B1265">
        <v>168</v>
      </c>
      <c r="C1265">
        <f>[22]data!A168</f>
        <v>29.42</v>
      </c>
      <c r="D1265">
        <f>[23]data!A168</f>
        <v>20.39</v>
      </c>
      <c r="E1265">
        <f>[24]data!A168</f>
        <v>24.64</v>
      </c>
      <c r="F1265">
        <f>[25]data!A168</f>
        <v>0.49</v>
      </c>
      <c r="G1265">
        <f>[26]data!A168</f>
        <v>55.99</v>
      </c>
      <c r="H1265">
        <f>[27]data!A168</f>
        <v>3.72</v>
      </c>
      <c r="I1265">
        <f>[28]data!A168</f>
        <v>23.46</v>
      </c>
    </row>
    <row r="1266" spans="1:9" x14ac:dyDescent="0.55000000000000004">
      <c r="A1266">
        <v>2013</v>
      </c>
      <c r="B1266">
        <v>169</v>
      </c>
      <c r="C1266">
        <f>[22]data!A169</f>
        <v>24.91</v>
      </c>
      <c r="D1266">
        <f>[23]data!A169</f>
        <v>18.670000000000002</v>
      </c>
      <c r="E1266">
        <f>[24]data!A169</f>
        <v>22.16</v>
      </c>
      <c r="F1266">
        <f>[25]data!A169</f>
        <v>0.4</v>
      </c>
      <c r="G1266">
        <f>[26]data!A169</f>
        <v>48.42</v>
      </c>
      <c r="H1266">
        <f>[27]data!A169</f>
        <v>4.5999999999999996</v>
      </c>
      <c r="I1266">
        <f>[28]data!A169</f>
        <v>27.66</v>
      </c>
    </row>
    <row r="1267" spans="1:9" x14ac:dyDescent="0.55000000000000004">
      <c r="A1267">
        <v>2013</v>
      </c>
      <c r="B1267">
        <v>170</v>
      </c>
      <c r="C1267">
        <f>[22]data!A170</f>
        <v>23.61</v>
      </c>
      <c r="D1267">
        <f>[23]data!A170</f>
        <v>17.260000000000002</v>
      </c>
      <c r="E1267">
        <f>[24]data!A170</f>
        <v>20.440000000000001</v>
      </c>
      <c r="F1267">
        <f>[25]data!A170</f>
        <v>0</v>
      </c>
      <c r="G1267">
        <f>[26]data!A170</f>
        <v>60.37</v>
      </c>
      <c r="H1267">
        <f>[27]data!A170</f>
        <v>3.15</v>
      </c>
      <c r="I1267">
        <f>[28]data!A170</f>
        <v>25.78</v>
      </c>
    </row>
    <row r="1268" spans="1:9" x14ac:dyDescent="0.55000000000000004">
      <c r="A1268">
        <v>2013</v>
      </c>
      <c r="B1268">
        <v>171</v>
      </c>
      <c r="C1268">
        <f>[22]data!A171</f>
        <v>23.5</v>
      </c>
      <c r="D1268">
        <f>[23]data!A171</f>
        <v>17.64</v>
      </c>
      <c r="E1268">
        <f>[24]data!A171</f>
        <v>20.77</v>
      </c>
      <c r="F1268">
        <f>[25]data!A171</f>
        <v>0</v>
      </c>
      <c r="G1268">
        <f>[26]data!A171</f>
        <v>62.32</v>
      </c>
      <c r="H1268">
        <f>[27]data!A171</f>
        <v>1.91</v>
      </c>
      <c r="I1268">
        <f>[28]data!A171</f>
        <v>30.63</v>
      </c>
    </row>
    <row r="1269" spans="1:9" x14ac:dyDescent="0.55000000000000004">
      <c r="A1269">
        <v>2013</v>
      </c>
      <c r="B1269">
        <v>172</v>
      </c>
      <c r="C1269">
        <f>[22]data!A172</f>
        <v>24.86</v>
      </c>
      <c r="D1269">
        <f>[23]data!A172</f>
        <v>17.95</v>
      </c>
      <c r="E1269">
        <f>[24]data!A172</f>
        <v>20.71</v>
      </c>
      <c r="F1269">
        <f>[25]data!A172</f>
        <v>0</v>
      </c>
      <c r="G1269">
        <f>[26]data!A172</f>
        <v>60.15</v>
      </c>
      <c r="H1269">
        <f>[27]data!A172</f>
        <v>1.84</v>
      </c>
      <c r="I1269">
        <f>[28]data!A172</f>
        <v>24.4</v>
      </c>
    </row>
    <row r="1270" spans="1:9" x14ac:dyDescent="0.55000000000000004">
      <c r="A1270">
        <v>2013</v>
      </c>
      <c r="B1270">
        <v>173</v>
      </c>
      <c r="C1270">
        <f>[22]data!A173</f>
        <v>25.03</v>
      </c>
      <c r="D1270">
        <f>[23]data!A173</f>
        <v>17.579999999999998</v>
      </c>
      <c r="E1270">
        <f>[24]data!A173</f>
        <v>21.51</v>
      </c>
      <c r="F1270">
        <f>[25]data!A173</f>
        <v>0</v>
      </c>
      <c r="G1270">
        <f>[26]data!A173</f>
        <v>63.24</v>
      </c>
      <c r="H1270">
        <f>[27]data!A173</f>
        <v>2.85</v>
      </c>
      <c r="I1270">
        <f>[28]data!A173</f>
        <v>30.92</v>
      </c>
    </row>
    <row r="1271" spans="1:9" x14ac:dyDescent="0.55000000000000004">
      <c r="A1271">
        <v>2013</v>
      </c>
      <c r="B1271">
        <v>174</v>
      </c>
      <c r="C1271">
        <f>[22]data!A174</f>
        <v>25.19</v>
      </c>
      <c r="D1271">
        <f>[23]data!A174</f>
        <v>18.66</v>
      </c>
      <c r="E1271">
        <f>[24]data!A174</f>
        <v>21.88</v>
      </c>
      <c r="F1271">
        <f>[25]data!A174</f>
        <v>0</v>
      </c>
      <c r="G1271">
        <f>[26]data!A174</f>
        <v>63.37</v>
      </c>
      <c r="H1271">
        <f>[27]data!A174</f>
        <v>2.35</v>
      </c>
      <c r="I1271">
        <f>[28]data!A174</f>
        <v>30.59</v>
      </c>
    </row>
    <row r="1272" spans="1:9" x14ac:dyDescent="0.55000000000000004">
      <c r="A1272">
        <v>2013</v>
      </c>
      <c r="B1272">
        <v>175</v>
      </c>
      <c r="C1272">
        <f>[22]data!A175</f>
        <v>24.33</v>
      </c>
      <c r="D1272">
        <f>[23]data!A175</f>
        <v>18.79</v>
      </c>
      <c r="E1272">
        <f>[24]data!A175</f>
        <v>21.39</v>
      </c>
      <c r="F1272">
        <f>[25]data!A175</f>
        <v>0</v>
      </c>
      <c r="G1272">
        <f>[26]data!A175</f>
        <v>73.73</v>
      </c>
      <c r="H1272">
        <f>[27]data!A175</f>
        <v>5.78</v>
      </c>
      <c r="I1272">
        <f>[28]data!A175</f>
        <v>29.96</v>
      </c>
    </row>
    <row r="1273" spans="1:9" x14ac:dyDescent="0.55000000000000004">
      <c r="A1273">
        <v>2013</v>
      </c>
      <c r="B1273">
        <v>176</v>
      </c>
      <c r="C1273">
        <f>[22]data!A176</f>
        <v>23.95</v>
      </c>
      <c r="D1273">
        <f>[23]data!A176</f>
        <v>17.71</v>
      </c>
      <c r="E1273">
        <f>[24]data!A176</f>
        <v>20.62</v>
      </c>
      <c r="F1273">
        <f>[25]data!A176</f>
        <v>0</v>
      </c>
      <c r="G1273">
        <f>[26]data!A176</f>
        <v>73.59</v>
      </c>
      <c r="H1273">
        <f>[27]data!A176</f>
        <v>5.8</v>
      </c>
      <c r="I1273">
        <f>[28]data!A176</f>
        <v>28.92</v>
      </c>
    </row>
    <row r="1274" spans="1:9" x14ac:dyDescent="0.55000000000000004">
      <c r="A1274">
        <v>2013</v>
      </c>
      <c r="B1274">
        <v>177</v>
      </c>
      <c r="C1274">
        <f>[22]data!A177</f>
        <v>23.18</v>
      </c>
      <c r="D1274">
        <f>[23]data!A177</f>
        <v>17.3</v>
      </c>
      <c r="E1274">
        <f>[24]data!A177</f>
        <v>20.29</v>
      </c>
      <c r="F1274">
        <f>[25]data!A177</f>
        <v>0</v>
      </c>
      <c r="G1274">
        <f>[26]data!A177</f>
        <v>73.38</v>
      </c>
      <c r="H1274">
        <f>[27]data!A177</f>
        <v>5.44</v>
      </c>
      <c r="I1274">
        <f>[28]data!A177</f>
        <v>29.97</v>
      </c>
    </row>
    <row r="1275" spans="1:9" x14ac:dyDescent="0.55000000000000004">
      <c r="A1275">
        <v>2013</v>
      </c>
      <c r="B1275">
        <v>178</v>
      </c>
      <c r="C1275">
        <f>[22]data!A178</f>
        <v>23.46</v>
      </c>
      <c r="D1275">
        <f>[23]data!A178</f>
        <v>17.440000000000001</v>
      </c>
      <c r="E1275">
        <f>[24]data!A178</f>
        <v>20.34</v>
      </c>
      <c r="F1275">
        <f>[25]data!A178</f>
        <v>0</v>
      </c>
      <c r="G1275">
        <f>[26]data!A178</f>
        <v>70.78</v>
      </c>
      <c r="H1275">
        <f>[27]data!A178</f>
        <v>5.74</v>
      </c>
      <c r="I1275">
        <f>[28]data!A178</f>
        <v>28.75</v>
      </c>
    </row>
    <row r="1276" spans="1:9" x14ac:dyDescent="0.55000000000000004">
      <c r="A1276">
        <v>2013</v>
      </c>
      <c r="B1276">
        <v>179</v>
      </c>
      <c r="C1276">
        <f>[22]data!A179</f>
        <v>23.01</v>
      </c>
      <c r="D1276">
        <f>[23]data!A179</f>
        <v>17.309999999999999</v>
      </c>
      <c r="E1276">
        <f>[24]data!A179</f>
        <v>20.32</v>
      </c>
      <c r="F1276">
        <f>[25]data!A179</f>
        <v>0</v>
      </c>
      <c r="G1276">
        <f>[26]data!A179</f>
        <v>67.27</v>
      </c>
      <c r="H1276">
        <f>[27]data!A179</f>
        <v>4.75</v>
      </c>
      <c r="I1276">
        <f>[28]data!A179</f>
        <v>28.65</v>
      </c>
    </row>
    <row r="1277" spans="1:9" x14ac:dyDescent="0.55000000000000004">
      <c r="A1277">
        <v>2013</v>
      </c>
      <c r="B1277">
        <v>180</v>
      </c>
      <c r="C1277">
        <f>[22]data!A180</f>
        <v>24.6</v>
      </c>
      <c r="D1277">
        <f>[23]data!A180</f>
        <v>17.37</v>
      </c>
      <c r="E1277">
        <f>[24]data!A180</f>
        <v>21.06</v>
      </c>
      <c r="F1277">
        <f>[25]data!A180</f>
        <v>0</v>
      </c>
      <c r="G1277">
        <f>[26]data!A180</f>
        <v>62.83</v>
      </c>
      <c r="H1277">
        <f>[27]data!A180</f>
        <v>5.0599999999999996</v>
      </c>
      <c r="I1277">
        <f>[28]data!A180</f>
        <v>30.18</v>
      </c>
    </row>
    <row r="1278" spans="1:9" x14ac:dyDescent="0.55000000000000004">
      <c r="A1278">
        <v>2013</v>
      </c>
      <c r="B1278">
        <v>181</v>
      </c>
      <c r="C1278">
        <f>[22]data!A181</f>
        <v>26.42</v>
      </c>
      <c r="D1278">
        <f>[23]data!A181</f>
        <v>18.53</v>
      </c>
      <c r="E1278">
        <f>[24]data!A181</f>
        <v>22.41</v>
      </c>
      <c r="F1278">
        <f>[25]data!A181</f>
        <v>0</v>
      </c>
      <c r="G1278">
        <f>[26]data!A181</f>
        <v>60.09</v>
      </c>
      <c r="H1278">
        <f>[27]data!A181</f>
        <v>5.99</v>
      </c>
      <c r="I1278">
        <f>[28]data!A181</f>
        <v>28.98</v>
      </c>
    </row>
    <row r="1279" spans="1:9" x14ac:dyDescent="0.55000000000000004">
      <c r="A1279">
        <v>2013</v>
      </c>
      <c r="B1279">
        <v>182</v>
      </c>
      <c r="C1279">
        <f>[22]data!A182</f>
        <v>25.34</v>
      </c>
      <c r="D1279">
        <f>[23]data!A182</f>
        <v>19.05</v>
      </c>
      <c r="E1279">
        <f>[24]data!A182</f>
        <v>21.95</v>
      </c>
      <c r="F1279">
        <f>[25]data!A182</f>
        <v>0</v>
      </c>
      <c r="G1279">
        <f>[26]data!A182</f>
        <v>67.45</v>
      </c>
      <c r="H1279">
        <f>[27]data!A182</f>
        <v>4.76</v>
      </c>
      <c r="I1279">
        <f>[28]data!A182</f>
        <v>27.64</v>
      </c>
    </row>
    <row r="1280" spans="1:9" x14ac:dyDescent="0.55000000000000004">
      <c r="A1280">
        <v>2013</v>
      </c>
      <c r="B1280">
        <v>183</v>
      </c>
      <c r="C1280">
        <f>[22]data!A183</f>
        <v>24.46</v>
      </c>
      <c r="D1280">
        <f>[23]data!A183</f>
        <v>19.170000000000002</v>
      </c>
      <c r="E1280">
        <f>[24]data!A183</f>
        <v>21.78</v>
      </c>
      <c r="F1280">
        <f>[25]data!A183</f>
        <v>0</v>
      </c>
      <c r="G1280">
        <f>[26]data!A183</f>
        <v>70.25</v>
      </c>
      <c r="H1280">
        <f>[27]data!A183</f>
        <v>2.92</v>
      </c>
      <c r="I1280">
        <f>[28]data!A183</f>
        <v>26.22</v>
      </c>
    </row>
    <row r="1281" spans="1:9" x14ac:dyDescent="0.55000000000000004">
      <c r="A1281">
        <v>2013</v>
      </c>
      <c r="B1281">
        <v>184</v>
      </c>
      <c r="C1281">
        <f>[22]data!A184</f>
        <v>26.54</v>
      </c>
      <c r="D1281">
        <f>[23]data!A184</f>
        <v>18.75</v>
      </c>
      <c r="E1281">
        <f>[24]data!A184</f>
        <v>22.93</v>
      </c>
      <c r="F1281">
        <f>[25]data!A184</f>
        <v>0</v>
      </c>
      <c r="G1281">
        <f>[26]data!A184</f>
        <v>64.91</v>
      </c>
      <c r="H1281">
        <f>[27]data!A184</f>
        <v>1.82</v>
      </c>
      <c r="I1281">
        <f>[28]data!A184</f>
        <v>28.19</v>
      </c>
    </row>
    <row r="1282" spans="1:9" x14ac:dyDescent="0.55000000000000004">
      <c r="A1282">
        <v>2013</v>
      </c>
      <c r="B1282">
        <v>185</v>
      </c>
      <c r="C1282">
        <f>[22]data!A185</f>
        <v>26.18</v>
      </c>
      <c r="D1282">
        <f>[23]data!A185</f>
        <v>19.77</v>
      </c>
      <c r="E1282">
        <f>[24]data!A185</f>
        <v>23.04</v>
      </c>
      <c r="F1282">
        <f>[25]data!A185</f>
        <v>0</v>
      </c>
      <c r="G1282">
        <f>[26]data!A185</f>
        <v>70.08</v>
      </c>
      <c r="H1282">
        <f>[27]data!A185</f>
        <v>3.85</v>
      </c>
      <c r="I1282">
        <f>[28]data!A185</f>
        <v>28.87</v>
      </c>
    </row>
    <row r="1283" spans="1:9" x14ac:dyDescent="0.55000000000000004">
      <c r="A1283">
        <v>2013</v>
      </c>
      <c r="B1283">
        <v>186</v>
      </c>
      <c r="C1283">
        <f>[22]data!A186</f>
        <v>25.75</v>
      </c>
      <c r="D1283">
        <f>[23]data!A186</f>
        <v>19.829999999999998</v>
      </c>
      <c r="E1283">
        <f>[24]data!A186</f>
        <v>22.73</v>
      </c>
      <c r="F1283">
        <f>[25]data!A186</f>
        <v>0</v>
      </c>
      <c r="G1283">
        <f>[26]data!A186</f>
        <v>71.02</v>
      </c>
      <c r="H1283">
        <f>[27]data!A186</f>
        <v>5.05</v>
      </c>
      <c r="I1283">
        <f>[28]data!A186</f>
        <v>30.35</v>
      </c>
    </row>
    <row r="1284" spans="1:9" x14ac:dyDescent="0.55000000000000004">
      <c r="A1284">
        <v>2013</v>
      </c>
      <c r="B1284">
        <v>187</v>
      </c>
      <c r="C1284">
        <f>[22]data!A187</f>
        <v>26.27</v>
      </c>
      <c r="D1284">
        <f>[23]data!A187</f>
        <v>19.309999999999999</v>
      </c>
      <c r="E1284">
        <f>[24]data!A187</f>
        <v>22.81</v>
      </c>
      <c r="F1284">
        <f>[25]data!A187</f>
        <v>0</v>
      </c>
      <c r="G1284">
        <f>[26]data!A187</f>
        <v>65.44</v>
      </c>
      <c r="H1284">
        <f>[27]data!A187</f>
        <v>4.33</v>
      </c>
      <c r="I1284">
        <f>[28]data!A187</f>
        <v>30.96</v>
      </c>
    </row>
    <row r="1285" spans="1:9" x14ac:dyDescent="0.55000000000000004">
      <c r="A1285">
        <v>2013</v>
      </c>
      <c r="B1285">
        <v>188</v>
      </c>
      <c r="C1285">
        <f>[22]data!A188</f>
        <v>27.4</v>
      </c>
      <c r="D1285">
        <f>[23]data!A188</f>
        <v>19.38</v>
      </c>
      <c r="E1285">
        <f>[24]data!A188</f>
        <v>23.48</v>
      </c>
      <c r="F1285">
        <f>[25]data!A188</f>
        <v>0</v>
      </c>
      <c r="G1285">
        <f>[26]data!A188</f>
        <v>59.24</v>
      </c>
      <c r="H1285">
        <f>[27]data!A188</f>
        <v>4.25</v>
      </c>
      <c r="I1285">
        <f>[28]data!A188</f>
        <v>30.74</v>
      </c>
    </row>
    <row r="1286" spans="1:9" x14ac:dyDescent="0.55000000000000004">
      <c r="A1286">
        <v>2013</v>
      </c>
      <c r="B1286">
        <v>189</v>
      </c>
      <c r="C1286">
        <f>[22]data!A189</f>
        <v>27.87</v>
      </c>
      <c r="D1286">
        <f>[23]data!A189</f>
        <v>20.7</v>
      </c>
      <c r="E1286">
        <f>[24]data!A189</f>
        <v>24.39</v>
      </c>
      <c r="F1286">
        <f>[25]data!A189</f>
        <v>0</v>
      </c>
      <c r="G1286">
        <f>[26]data!A189</f>
        <v>54.89</v>
      </c>
      <c r="H1286">
        <f>[27]data!A189</f>
        <v>4.04</v>
      </c>
      <c r="I1286">
        <f>[28]data!A189</f>
        <v>30.49</v>
      </c>
    </row>
    <row r="1287" spans="1:9" x14ac:dyDescent="0.55000000000000004">
      <c r="A1287">
        <v>2013</v>
      </c>
      <c r="B1287">
        <v>190</v>
      </c>
      <c r="C1287">
        <f>[22]data!A190</f>
        <v>27.53</v>
      </c>
      <c r="D1287">
        <f>[23]data!A190</f>
        <v>21.26</v>
      </c>
      <c r="E1287">
        <f>[24]data!A190</f>
        <v>24.42</v>
      </c>
      <c r="F1287">
        <f>[25]data!A190</f>
        <v>0</v>
      </c>
      <c r="G1287">
        <f>[26]data!A190</f>
        <v>59.57</v>
      </c>
      <c r="H1287">
        <f>[27]data!A190</f>
        <v>2.91</v>
      </c>
      <c r="I1287">
        <f>[28]data!A190</f>
        <v>26.4</v>
      </c>
    </row>
    <row r="1288" spans="1:9" x14ac:dyDescent="0.55000000000000004">
      <c r="A1288">
        <v>2013</v>
      </c>
      <c r="B1288">
        <v>191</v>
      </c>
      <c r="C1288">
        <f>[22]data!A191</f>
        <v>28.04</v>
      </c>
      <c r="D1288">
        <f>[23]data!A191</f>
        <v>21.26</v>
      </c>
      <c r="E1288">
        <f>[24]data!A191</f>
        <v>24.9</v>
      </c>
      <c r="F1288">
        <f>[25]data!A191</f>
        <v>0.33</v>
      </c>
      <c r="G1288">
        <f>[26]data!A191</f>
        <v>56.25</v>
      </c>
      <c r="H1288">
        <f>[27]data!A191</f>
        <v>1.93</v>
      </c>
      <c r="I1288">
        <f>[28]data!A191</f>
        <v>24.17</v>
      </c>
    </row>
    <row r="1289" spans="1:9" x14ac:dyDescent="0.55000000000000004">
      <c r="A1289">
        <v>2013</v>
      </c>
      <c r="B1289">
        <v>192</v>
      </c>
      <c r="C1289">
        <f>[22]data!A192</f>
        <v>28.38</v>
      </c>
      <c r="D1289">
        <f>[23]data!A192</f>
        <v>20.61</v>
      </c>
      <c r="E1289">
        <f>[24]data!A192</f>
        <v>24.45</v>
      </c>
      <c r="F1289">
        <f>[25]data!A192</f>
        <v>0</v>
      </c>
      <c r="G1289">
        <f>[26]data!A192</f>
        <v>64.98</v>
      </c>
      <c r="H1289">
        <f>[27]data!A192</f>
        <v>2.54</v>
      </c>
      <c r="I1289">
        <f>[28]data!A192</f>
        <v>28.94</v>
      </c>
    </row>
    <row r="1290" spans="1:9" x14ac:dyDescent="0.55000000000000004">
      <c r="A1290">
        <v>2013</v>
      </c>
      <c r="B1290">
        <v>193</v>
      </c>
      <c r="C1290">
        <f>[22]data!A193</f>
        <v>26.18</v>
      </c>
      <c r="D1290">
        <f>[23]data!A193</f>
        <v>21.21</v>
      </c>
      <c r="E1290">
        <f>[24]data!A193</f>
        <v>23.79</v>
      </c>
      <c r="F1290">
        <f>[25]data!A193</f>
        <v>0.12</v>
      </c>
      <c r="G1290">
        <f>[26]data!A193</f>
        <v>68.34</v>
      </c>
      <c r="H1290">
        <f>[27]data!A193</f>
        <v>2.2400000000000002</v>
      </c>
      <c r="I1290">
        <f>[28]data!A193</f>
        <v>17.91</v>
      </c>
    </row>
    <row r="1291" spans="1:9" x14ac:dyDescent="0.55000000000000004">
      <c r="A1291">
        <v>2013</v>
      </c>
      <c r="B1291">
        <v>194</v>
      </c>
      <c r="C1291">
        <f>[22]data!A194</f>
        <v>28.82</v>
      </c>
      <c r="D1291">
        <f>[23]data!A194</f>
        <v>22.36</v>
      </c>
      <c r="E1291">
        <f>[24]data!A194</f>
        <v>25.5</v>
      </c>
      <c r="F1291">
        <f>[25]data!A194</f>
        <v>0</v>
      </c>
      <c r="G1291">
        <f>[26]data!A194</f>
        <v>61.04</v>
      </c>
      <c r="H1291">
        <f>[27]data!A194</f>
        <v>2.0299999999999998</v>
      </c>
      <c r="I1291">
        <f>[28]data!A194</f>
        <v>28.7</v>
      </c>
    </row>
    <row r="1292" spans="1:9" x14ac:dyDescent="0.55000000000000004">
      <c r="A1292">
        <v>2013</v>
      </c>
      <c r="B1292">
        <v>195</v>
      </c>
      <c r="C1292">
        <f>[22]data!A195</f>
        <v>27.88</v>
      </c>
      <c r="D1292">
        <f>[23]data!A195</f>
        <v>20.89</v>
      </c>
      <c r="E1292">
        <f>[24]data!A195</f>
        <v>24.24</v>
      </c>
      <c r="F1292">
        <f>[25]data!A195</f>
        <v>0</v>
      </c>
      <c r="G1292">
        <f>[26]data!A195</f>
        <v>60.74</v>
      </c>
      <c r="H1292">
        <f>[27]data!A195</f>
        <v>1.86</v>
      </c>
      <c r="I1292">
        <f>[28]data!A195</f>
        <v>29.22</v>
      </c>
    </row>
    <row r="1293" spans="1:9" x14ac:dyDescent="0.55000000000000004">
      <c r="A1293">
        <v>2013</v>
      </c>
      <c r="B1293">
        <v>196</v>
      </c>
      <c r="C1293">
        <f>[22]data!A196</f>
        <v>27.11</v>
      </c>
      <c r="D1293">
        <f>[23]data!A196</f>
        <v>20.23</v>
      </c>
      <c r="E1293">
        <f>[24]data!A196</f>
        <v>23.58</v>
      </c>
      <c r="F1293">
        <f>[25]data!A196</f>
        <v>0</v>
      </c>
      <c r="G1293">
        <f>[26]data!A196</f>
        <v>66.27</v>
      </c>
      <c r="H1293">
        <f>[27]data!A196</f>
        <v>2.17</v>
      </c>
      <c r="I1293">
        <f>[28]data!A196</f>
        <v>29.28</v>
      </c>
    </row>
    <row r="1294" spans="1:9" x14ac:dyDescent="0.55000000000000004">
      <c r="A1294">
        <v>2013</v>
      </c>
      <c r="B1294">
        <v>197</v>
      </c>
      <c r="C1294">
        <f>[22]data!A197</f>
        <v>28.72</v>
      </c>
      <c r="D1294">
        <f>[23]data!A197</f>
        <v>21.02</v>
      </c>
      <c r="E1294">
        <f>[24]data!A197</f>
        <v>24.94</v>
      </c>
      <c r="F1294">
        <f>[25]data!A197</f>
        <v>0</v>
      </c>
      <c r="G1294">
        <f>[26]data!A197</f>
        <v>62.17</v>
      </c>
      <c r="H1294">
        <f>[27]data!A197</f>
        <v>2.44</v>
      </c>
      <c r="I1294">
        <f>[28]data!A197</f>
        <v>28.84</v>
      </c>
    </row>
    <row r="1295" spans="1:9" x14ac:dyDescent="0.55000000000000004">
      <c r="A1295">
        <v>2013</v>
      </c>
      <c r="B1295">
        <v>198</v>
      </c>
      <c r="C1295">
        <f>[22]data!A198</f>
        <v>28.66</v>
      </c>
      <c r="D1295">
        <f>[23]data!A198</f>
        <v>21.71</v>
      </c>
      <c r="E1295">
        <f>[24]data!A198</f>
        <v>25.18</v>
      </c>
      <c r="F1295">
        <f>[25]data!A198</f>
        <v>0</v>
      </c>
      <c r="G1295">
        <f>[26]data!A198</f>
        <v>59.92</v>
      </c>
      <c r="H1295">
        <f>[27]data!A198</f>
        <v>2.46</v>
      </c>
      <c r="I1295">
        <f>[28]data!A198</f>
        <v>29.38</v>
      </c>
    </row>
    <row r="1296" spans="1:9" x14ac:dyDescent="0.55000000000000004">
      <c r="A1296">
        <v>2013</v>
      </c>
      <c r="B1296">
        <v>199</v>
      </c>
      <c r="C1296">
        <f>[22]data!A199</f>
        <v>28.28</v>
      </c>
      <c r="D1296">
        <f>[23]data!A199</f>
        <v>21.33</v>
      </c>
      <c r="E1296">
        <f>[24]data!A199</f>
        <v>24.86</v>
      </c>
      <c r="F1296">
        <f>[25]data!A199</f>
        <v>0</v>
      </c>
      <c r="G1296">
        <f>[26]data!A199</f>
        <v>64.8</v>
      </c>
      <c r="H1296">
        <f>[27]data!A199</f>
        <v>2.7</v>
      </c>
      <c r="I1296">
        <f>[28]data!A199</f>
        <v>28.74</v>
      </c>
    </row>
    <row r="1297" spans="1:9" x14ac:dyDescent="0.55000000000000004">
      <c r="A1297">
        <v>2013</v>
      </c>
      <c r="B1297">
        <v>200</v>
      </c>
      <c r="C1297">
        <f>[22]data!A200</f>
        <v>29.48</v>
      </c>
      <c r="D1297">
        <f>[23]data!A200</f>
        <v>21.86</v>
      </c>
      <c r="E1297">
        <f>[24]data!A200</f>
        <v>25.79</v>
      </c>
      <c r="F1297">
        <f>[25]data!A200</f>
        <v>0</v>
      </c>
      <c r="G1297">
        <f>[26]data!A200</f>
        <v>59.48</v>
      </c>
      <c r="H1297">
        <f>[27]data!A200</f>
        <v>4.42</v>
      </c>
      <c r="I1297">
        <f>[28]data!A200</f>
        <v>28.44</v>
      </c>
    </row>
    <row r="1298" spans="1:9" x14ac:dyDescent="0.55000000000000004">
      <c r="A1298">
        <v>2013</v>
      </c>
      <c r="B1298">
        <v>201</v>
      </c>
      <c r="C1298">
        <f>[22]data!A201</f>
        <v>29.49</v>
      </c>
      <c r="D1298">
        <f>[23]data!A201</f>
        <v>23.2</v>
      </c>
      <c r="E1298">
        <f>[24]data!A201</f>
        <v>26.31</v>
      </c>
      <c r="F1298">
        <f>[25]data!A201</f>
        <v>0.01</v>
      </c>
      <c r="G1298">
        <f>[26]data!A201</f>
        <v>53.75</v>
      </c>
      <c r="H1298">
        <f>[27]data!A201</f>
        <v>3.3</v>
      </c>
      <c r="I1298">
        <f>[28]data!A201</f>
        <v>28.16</v>
      </c>
    </row>
    <row r="1299" spans="1:9" x14ac:dyDescent="0.55000000000000004">
      <c r="A1299">
        <v>2013</v>
      </c>
      <c r="B1299">
        <v>202</v>
      </c>
      <c r="C1299">
        <f>[22]data!A202</f>
        <v>28.84</v>
      </c>
      <c r="D1299">
        <f>[23]data!A202</f>
        <v>22.92</v>
      </c>
      <c r="E1299">
        <f>[24]data!A202</f>
        <v>25.66</v>
      </c>
      <c r="F1299">
        <f>[25]data!A202</f>
        <v>0.02</v>
      </c>
      <c r="G1299">
        <f>[26]data!A202</f>
        <v>62.39</v>
      </c>
      <c r="H1299">
        <f>[27]data!A202</f>
        <v>3.65</v>
      </c>
      <c r="I1299">
        <f>[28]data!A202</f>
        <v>26.77</v>
      </c>
    </row>
    <row r="1300" spans="1:9" x14ac:dyDescent="0.55000000000000004">
      <c r="A1300">
        <v>2013</v>
      </c>
      <c r="B1300">
        <v>203</v>
      </c>
      <c r="C1300">
        <f>[22]data!A203</f>
        <v>28.47</v>
      </c>
      <c r="D1300">
        <f>[23]data!A203</f>
        <v>22.14</v>
      </c>
      <c r="E1300">
        <f>[24]data!A203</f>
        <v>25.23</v>
      </c>
      <c r="F1300">
        <f>[25]data!A203</f>
        <v>0.02</v>
      </c>
      <c r="G1300">
        <f>[26]data!A203</f>
        <v>66.239999999999995</v>
      </c>
      <c r="H1300">
        <f>[27]data!A203</f>
        <v>2.75</v>
      </c>
      <c r="I1300">
        <f>[28]data!A203</f>
        <v>28.25</v>
      </c>
    </row>
    <row r="1301" spans="1:9" x14ac:dyDescent="0.55000000000000004">
      <c r="A1301">
        <v>2013</v>
      </c>
      <c r="B1301">
        <v>204</v>
      </c>
      <c r="C1301">
        <f>[22]data!A204</f>
        <v>28.29</v>
      </c>
      <c r="D1301">
        <f>[23]data!A204</f>
        <v>21.75</v>
      </c>
      <c r="E1301">
        <f>[24]data!A204</f>
        <v>25.5</v>
      </c>
      <c r="F1301">
        <f>[25]data!A204</f>
        <v>0</v>
      </c>
      <c r="G1301">
        <f>[26]data!A204</f>
        <v>59.22</v>
      </c>
      <c r="H1301">
        <f>[27]data!A204</f>
        <v>1.99</v>
      </c>
      <c r="I1301">
        <f>[28]data!A204</f>
        <v>27.86</v>
      </c>
    </row>
    <row r="1302" spans="1:9" x14ac:dyDescent="0.55000000000000004">
      <c r="A1302">
        <v>2013</v>
      </c>
      <c r="B1302">
        <v>205</v>
      </c>
      <c r="C1302">
        <f>[22]data!A205</f>
        <v>28.46</v>
      </c>
      <c r="D1302">
        <f>[23]data!A205</f>
        <v>22.38</v>
      </c>
      <c r="E1302">
        <f>[24]data!A205</f>
        <v>25.59</v>
      </c>
      <c r="F1302">
        <f>[25]data!A205</f>
        <v>0</v>
      </c>
      <c r="G1302">
        <f>[26]data!A205</f>
        <v>61.87</v>
      </c>
      <c r="H1302">
        <f>[27]data!A205</f>
        <v>1.83</v>
      </c>
      <c r="I1302">
        <f>[28]data!A205</f>
        <v>28.22</v>
      </c>
    </row>
    <row r="1303" spans="1:9" x14ac:dyDescent="0.55000000000000004">
      <c r="A1303">
        <v>2013</v>
      </c>
      <c r="B1303">
        <v>206</v>
      </c>
      <c r="C1303">
        <f>[22]data!A206</f>
        <v>29.7</v>
      </c>
      <c r="D1303">
        <f>[23]data!A206</f>
        <v>22.89</v>
      </c>
      <c r="E1303">
        <f>[24]data!A206</f>
        <v>26.3</v>
      </c>
      <c r="F1303">
        <f>[25]data!A206</f>
        <v>0</v>
      </c>
      <c r="G1303">
        <f>[26]data!A206</f>
        <v>61.89</v>
      </c>
      <c r="H1303">
        <f>[27]data!A206</f>
        <v>1.53</v>
      </c>
      <c r="I1303">
        <f>[28]data!A206</f>
        <v>27.54</v>
      </c>
    </row>
    <row r="1304" spans="1:9" x14ac:dyDescent="0.55000000000000004">
      <c r="A1304">
        <v>2013</v>
      </c>
      <c r="B1304">
        <v>207</v>
      </c>
      <c r="C1304">
        <f>[22]data!A207</f>
        <v>30.3</v>
      </c>
      <c r="D1304">
        <f>[23]data!A207</f>
        <v>23.22</v>
      </c>
      <c r="E1304">
        <f>[24]data!A207</f>
        <v>26.51</v>
      </c>
      <c r="F1304">
        <f>[25]data!A207</f>
        <v>0</v>
      </c>
      <c r="G1304">
        <f>[26]data!A207</f>
        <v>65.52</v>
      </c>
      <c r="H1304">
        <f>[27]data!A207</f>
        <v>2.46</v>
      </c>
      <c r="I1304">
        <f>[28]data!A207</f>
        <v>27.74</v>
      </c>
    </row>
    <row r="1305" spans="1:9" x14ac:dyDescent="0.55000000000000004">
      <c r="A1305">
        <v>2013</v>
      </c>
      <c r="B1305">
        <v>208</v>
      </c>
      <c r="C1305">
        <f>[22]data!A208</f>
        <v>33.26</v>
      </c>
      <c r="D1305">
        <f>[23]data!A208</f>
        <v>24.12</v>
      </c>
      <c r="E1305">
        <f>[24]data!A208</f>
        <v>28.36</v>
      </c>
      <c r="F1305">
        <f>[25]data!A208</f>
        <v>0</v>
      </c>
      <c r="G1305">
        <f>[26]data!A208</f>
        <v>50.76</v>
      </c>
      <c r="H1305">
        <f>[27]data!A208</f>
        <v>4.76</v>
      </c>
      <c r="I1305">
        <f>[28]data!A208</f>
        <v>26.63</v>
      </c>
    </row>
    <row r="1306" spans="1:9" x14ac:dyDescent="0.55000000000000004">
      <c r="A1306">
        <v>2013</v>
      </c>
      <c r="B1306">
        <v>209</v>
      </c>
      <c r="C1306">
        <f>[22]data!A209</f>
        <v>30.99</v>
      </c>
      <c r="D1306">
        <f>[23]data!A209</f>
        <v>22.65</v>
      </c>
      <c r="E1306">
        <f>[24]data!A209</f>
        <v>27.14</v>
      </c>
      <c r="F1306">
        <f>[25]data!A209</f>
        <v>0</v>
      </c>
      <c r="G1306">
        <f>[26]data!A209</f>
        <v>49.35</v>
      </c>
      <c r="H1306">
        <f>[27]data!A209</f>
        <v>4.49</v>
      </c>
      <c r="I1306">
        <f>[28]data!A209</f>
        <v>25.5</v>
      </c>
    </row>
    <row r="1307" spans="1:9" x14ac:dyDescent="0.55000000000000004">
      <c r="A1307">
        <v>2013</v>
      </c>
      <c r="B1307">
        <v>210</v>
      </c>
      <c r="C1307">
        <f>[22]data!A210</f>
        <v>28.73</v>
      </c>
      <c r="D1307">
        <f>[23]data!A210</f>
        <v>22.34</v>
      </c>
      <c r="E1307">
        <f>[24]data!A210</f>
        <v>25.4</v>
      </c>
      <c r="F1307">
        <f>[25]data!A210</f>
        <v>0</v>
      </c>
      <c r="G1307">
        <f>[26]data!A210</f>
        <v>48.88</v>
      </c>
      <c r="H1307">
        <f>[27]data!A210</f>
        <v>2.71</v>
      </c>
      <c r="I1307">
        <f>[28]data!A210</f>
        <v>29.5</v>
      </c>
    </row>
    <row r="1308" spans="1:9" x14ac:dyDescent="0.55000000000000004">
      <c r="A1308">
        <v>2013</v>
      </c>
      <c r="B1308">
        <v>211</v>
      </c>
      <c r="C1308">
        <f>[22]data!A211</f>
        <v>29.28</v>
      </c>
      <c r="D1308">
        <f>[23]data!A211</f>
        <v>21.67</v>
      </c>
      <c r="E1308">
        <f>[24]data!A211</f>
        <v>25.22</v>
      </c>
      <c r="F1308">
        <f>[25]data!A211</f>
        <v>0</v>
      </c>
      <c r="G1308">
        <f>[26]data!A211</f>
        <v>59.75</v>
      </c>
      <c r="H1308">
        <f>[27]data!A211</f>
        <v>4.3899999999999997</v>
      </c>
      <c r="I1308">
        <f>[28]data!A211</f>
        <v>28.59</v>
      </c>
    </row>
    <row r="1309" spans="1:9" x14ac:dyDescent="0.55000000000000004">
      <c r="A1309">
        <v>2013</v>
      </c>
      <c r="B1309">
        <v>212</v>
      </c>
      <c r="C1309">
        <f>[22]data!A212</f>
        <v>28.58</v>
      </c>
      <c r="D1309">
        <f>[23]data!A212</f>
        <v>21.19</v>
      </c>
      <c r="E1309">
        <f>[24]data!A212</f>
        <v>24.63</v>
      </c>
      <c r="F1309">
        <f>[25]data!A212</f>
        <v>0</v>
      </c>
      <c r="G1309">
        <f>[26]data!A212</f>
        <v>66.92</v>
      </c>
      <c r="H1309">
        <f>[27]data!A212</f>
        <v>4.03</v>
      </c>
      <c r="I1309">
        <f>[28]data!A212</f>
        <v>28.76</v>
      </c>
    </row>
    <row r="1310" spans="1:9" x14ac:dyDescent="0.55000000000000004">
      <c r="A1310">
        <v>2013</v>
      </c>
      <c r="B1310">
        <v>213</v>
      </c>
      <c r="C1310">
        <f>[22]data!A213</f>
        <v>28.28</v>
      </c>
      <c r="D1310">
        <f>[23]data!A213</f>
        <v>21.59</v>
      </c>
      <c r="E1310">
        <f>[24]data!A213</f>
        <v>24.74</v>
      </c>
      <c r="F1310">
        <f>[25]data!A213</f>
        <v>0</v>
      </c>
      <c r="G1310">
        <f>[26]data!A213</f>
        <v>64.7</v>
      </c>
      <c r="H1310">
        <f>[27]data!A213</f>
        <v>3.59</v>
      </c>
      <c r="I1310">
        <f>[28]data!A213</f>
        <v>27.63</v>
      </c>
    </row>
    <row r="1311" spans="1:9" x14ac:dyDescent="0.55000000000000004">
      <c r="A1311">
        <v>2013</v>
      </c>
      <c r="B1311">
        <v>214</v>
      </c>
      <c r="C1311">
        <f>[22]data!A214</f>
        <v>28.72</v>
      </c>
      <c r="D1311">
        <f>[23]data!A214</f>
        <v>21.28</v>
      </c>
      <c r="E1311">
        <f>[24]data!A214</f>
        <v>25.23</v>
      </c>
      <c r="F1311">
        <f>[25]data!A214</f>
        <v>0</v>
      </c>
      <c r="G1311">
        <f>[26]data!A214</f>
        <v>67.47</v>
      </c>
      <c r="H1311">
        <f>[27]data!A214</f>
        <v>3.13</v>
      </c>
      <c r="I1311">
        <f>[28]data!A214</f>
        <v>22.98</v>
      </c>
    </row>
    <row r="1312" spans="1:9" x14ac:dyDescent="0.55000000000000004">
      <c r="A1312">
        <v>2013</v>
      </c>
      <c r="B1312">
        <v>215</v>
      </c>
      <c r="C1312">
        <f>[22]data!A215</f>
        <v>28.71</v>
      </c>
      <c r="D1312">
        <f>[23]data!A215</f>
        <v>22.93</v>
      </c>
      <c r="E1312">
        <f>[24]data!A215</f>
        <v>25.61</v>
      </c>
      <c r="F1312">
        <f>[25]data!A215</f>
        <v>0</v>
      </c>
      <c r="G1312">
        <f>[26]data!A215</f>
        <v>68.61</v>
      </c>
      <c r="H1312">
        <f>[27]data!A215</f>
        <v>2.33</v>
      </c>
      <c r="I1312">
        <f>[28]data!A215</f>
        <v>25.74</v>
      </c>
    </row>
    <row r="1313" spans="1:9" x14ac:dyDescent="0.55000000000000004">
      <c r="A1313">
        <v>2013</v>
      </c>
      <c r="B1313">
        <v>216</v>
      </c>
      <c r="C1313">
        <f>[22]data!A216</f>
        <v>28.39</v>
      </c>
      <c r="D1313">
        <f>[23]data!A216</f>
        <v>23.28</v>
      </c>
      <c r="E1313">
        <f>[24]data!A216</f>
        <v>25.53</v>
      </c>
      <c r="F1313">
        <f>[25]data!A216</f>
        <v>0</v>
      </c>
      <c r="G1313">
        <f>[26]data!A216</f>
        <v>72.22</v>
      </c>
      <c r="H1313">
        <f>[27]data!A216</f>
        <v>2.6</v>
      </c>
      <c r="I1313">
        <f>[28]data!A216</f>
        <v>26.13</v>
      </c>
    </row>
    <row r="1314" spans="1:9" x14ac:dyDescent="0.55000000000000004">
      <c r="A1314">
        <v>2013</v>
      </c>
      <c r="B1314">
        <v>217</v>
      </c>
      <c r="C1314">
        <f>[22]data!A217</f>
        <v>31.51</v>
      </c>
      <c r="D1314">
        <f>[23]data!A217</f>
        <v>23.64</v>
      </c>
      <c r="E1314">
        <f>[24]data!A217</f>
        <v>26.31</v>
      </c>
      <c r="F1314">
        <f>[25]data!A217</f>
        <v>0</v>
      </c>
      <c r="G1314">
        <f>[26]data!A217</f>
        <v>71.37</v>
      </c>
      <c r="H1314">
        <f>[27]data!A217</f>
        <v>1.53</v>
      </c>
      <c r="I1314">
        <f>[28]data!A217</f>
        <v>18.29</v>
      </c>
    </row>
    <row r="1315" spans="1:9" x14ac:dyDescent="0.55000000000000004">
      <c r="A1315">
        <v>2013</v>
      </c>
      <c r="B1315">
        <v>218</v>
      </c>
      <c r="C1315">
        <f>[22]data!A218</f>
        <v>32.270000000000003</v>
      </c>
      <c r="D1315">
        <f>[23]data!A218</f>
        <v>24.33</v>
      </c>
      <c r="E1315">
        <f>[24]data!A218</f>
        <v>27.92</v>
      </c>
      <c r="F1315">
        <f>[25]data!A218</f>
        <v>0</v>
      </c>
      <c r="G1315">
        <f>[26]data!A218</f>
        <v>58.44</v>
      </c>
      <c r="H1315">
        <f>[27]data!A218</f>
        <v>2.86</v>
      </c>
      <c r="I1315">
        <f>[28]data!A218</f>
        <v>25.08</v>
      </c>
    </row>
    <row r="1316" spans="1:9" x14ac:dyDescent="0.55000000000000004">
      <c r="A1316">
        <v>2013</v>
      </c>
      <c r="B1316">
        <v>219</v>
      </c>
      <c r="C1316">
        <f>[22]data!A219</f>
        <v>33.93</v>
      </c>
      <c r="D1316">
        <f>[23]data!A219</f>
        <v>24.15</v>
      </c>
      <c r="E1316">
        <f>[24]data!A219</f>
        <v>28.94</v>
      </c>
      <c r="F1316">
        <f>[25]data!A219</f>
        <v>0</v>
      </c>
      <c r="G1316">
        <f>[26]data!A219</f>
        <v>43</v>
      </c>
      <c r="H1316">
        <f>[27]data!A219</f>
        <v>3.86</v>
      </c>
      <c r="I1316">
        <f>[28]data!A219</f>
        <v>27.03</v>
      </c>
    </row>
    <row r="1317" spans="1:9" x14ac:dyDescent="0.55000000000000004">
      <c r="A1317">
        <v>2013</v>
      </c>
      <c r="B1317">
        <v>220</v>
      </c>
      <c r="C1317">
        <f>[22]data!A220</f>
        <v>28.6</v>
      </c>
      <c r="D1317">
        <f>[23]data!A220</f>
        <v>23.22</v>
      </c>
      <c r="E1317">
        <f>[24]data!A220</f>
        <v>25.74</v>
      </c>
      <c r="F1317">
        <f>[25]data!A220</f>
        <v>0</v>
      </c>
      <c r="G1317">
        <f>[26]data!A220</f>
        <v>60.32</v>
      </c>
      <c r="H1317">
        <f>[27]data!A220</f>
        <v>4.12</v>
      </c>
      <c r="I1317">
        <f>[28]data!A220</f>
        <v>27.29</v>
      </c>
    </row>
    <row r="1318" spans="1:9" x14ac:dyDescent="0.55000000000000004">
      <c r="A1318">
        <v>2013</v>
      </c>
      <c r="B1318">
        <v>221</v>
      </c>
      <c r="C1318">
        <f>[22]data!A221</f>
        <v>27.42</v>
      </c>
      <c r="D1318">
        <f>[23]data!A221</f>
        <v>22.07</v>
      </c>
      <c r="E1318">
        <f>[24]data!A221</f>
        <v>24.41</v>
      </c>
      <c r="F1318">
        <f>[25]data!A221</f>
        <v>0</v>
      </c>
      <c r="G1318">
        <f>[26]data!A221</f>
        <v>66.540000000000006</v>
      </c>
      <c r="H1318">
        <f>[27]data!A221</f>
        <v>3.61</v>
      </c>
      <c r="I1318">
        <f>[28]data!A221</f>
        <v>27.39</v>
      </c>
    </row>
    <row r="1319" spans="1:9" x14ac:dyDescent="0.55000000000000004">
      <c r="A1319">
        <v>2013</v>
      </c>
      <c r="B1319">
        <v>222</v>
      </c>
      <c r="C1319">
        <f>[22]data!A222</f>
        <v>27.82</v>
      </c>
      <c r="D1319">
        <f>[23]data!A222</f>
        <v>21.39</v>
      </c>
      <c r="E1319">
        <f>[24]data!A222</f>
        <v>24.36</v>
      </c>
      <c r="F1319">
        <f>[25]data!A222</f>
        <v>0</v>
      </c>
      <c r="G1319">
        <f>[26]data!A222</f>
        <v>62.88</v>
      </c>
      <c r="H1319">
        <f>[27]data!A222</f>
        <v>2.9</v>
      </c>
      <c r="I1319">
        <f>[28]data!A222</f>
        <v>27.94</v>
      </c>
    </row>
    <row r="1320" spans="1:9" x14ac:dyDescent="0.55000000000000004">
      <c r="A1320">
        <v>2013</v>
      </c>
      <c r="B1320">
        <v>223</v>
      </c>
      <c r="C1320">
        <f>[22]data!A223</f>
        <v>28.49</v>
      </c>
      <c r="D1320">
        <f>[23]data!A223</f>
        <v>21.5</v>
      </c>
      <c r="E1320">
        <f>[24]data!A223</f>
        <v>24.89</v>
      </c>
      <c r="F1320">
        <f>[25]data!A223</f>
        <v>0</v>
      </c>
      <c r="G1320">
        <f>[26]data!A223</f>
        <v>65.02</v>
      </c>
      <c r="H1320">
        <f>[27]data!A223</f>
        <v>3.45</v>
      </c>
      <c r="I1320">
        <f>[28]data!A223</f>
        <v>27.48</v>
      </c>
    </row>
    <row r="1321" spans="1:9" x14ac:dyDescent="0.55000000000000004">
      <c r="A1321">
        <v>2013</v>
      </c>
      <c r="B1321">
        <v>224</v>
      </c>
      <c r="C1321">
        <f>[22]data!A224</f>
        <v>29.41</v>
      </c>
      <c r="D1321">
        <f>[23]data!A224</f>
        <v>22.53</v>
      </c>
      <c r="E1321">
        <f>[24]data!A224</f>
        <v>25.55</v>
      </c>
      <c r="F1321">
        <f>[25]data!A224</f>
        <v>0</v>
      </c>
      <c r="G1321">
        <f>[26]data!A224</f>
        <v>66.95</v>
      </c>
      <c r="H1321">
        <f>[27]data!A224</f>
        <v>3.1</v>
      </c>
      <c r="I1321">
        <f>[28]data!A224</f>
        <v>26.45</v>
      </c>
    </row>
    <row r="1322" spans="1:9" x14ac:dyDescent="0.55000000000000004">
      <c r="A1322">
        <v>2013</v>
      </c>
      <c r="B1322">
        <v>225</v>
      </c>
      <c r="C1322">
        <f>[22]data!A225</f>
        <v>28.63</v>
      </c>
      <c r="D1322">
        <f>[23]data!A225</f>
        <v>21.17</v>
      </c>
      <c r="E1322">
        <f>[24]data!A225</f>
        <v>24.7</v>
      </c>
      <c r="F1322">
        <f>[25]data!A225</f>
        <v>0</v>
      </c>
      <c r="G1322">
        <f>[26]data!A225</f>
        <v>76.180000000000007</v>
      </c>
      <c r="H1322">
        <f>[27]data!A225</f>
        <v>3.85</v>
      </c>
      <c r="I1322">
        <f>[28]data!A225</f>
        <v>26.07</v>
      </c>
    </row>
    <row r="1323" spans="1:9" x14ac:dyDescent="0.55000000000000004">
      <c r="A1323">
        <v>2013</v>
      </c>
      <c r="B1323">
        <v>226</v>
      </c>
      <c r="C1323">
        <f>[22]data!A226</f>
        <v>28.66</v>
      </c>
      <c r="D1323">
        <f>[23]data!A226</f>
        <v>22.21</v>
      </c>
      <c r="E1323">
        <f>[24]data!A226</f>
        <v>25.29</v>
      </c>
      <c r="F1323">
        <f>[25]data!A226</f>
        <v>0</v>
      </c>
      <c r="G1323">
        <f>[26]data!A226</f>
        <v>71.69</v>
      </c>
      <c r="H1323">
        <f>[27]data!A226</f>
        <v>4.58</v>
      </c>
      <c r="I1323">
        <f>[28]data!A226</f>
        <v>26.47</v>
      </c>
    </row>
    <row r="1324" spans="1:9" x14ac:dyDescent="0.55000000000000004">
      <c r="A1324">
        <v>2013</v>
      </c>
      <c r="B1324">
        <v>227</v>
      </c>
      <c r="C1324">
        <f>[22]data!A227</f>
        <v>29.27</v>
      </c>
      <c r="D1324">
        <f>[23]data!A227</f>
        <v>22.16</v>
      </c>
      <c r="E1324">
        <f>[24]data!A227</f>
        <v>25.64</v>
      </c>
      <c r="F1324">
        <f>[25]data!A227</f>
        <v>0</v>
      </c>
      <c r="G1324">
        <f>[26]data!A227</f>
        <v>65.05</v>
      </c>
      <c r="H1324">
        <f>[27]data!A227</f>
        <v>4.0199999999999996</v>
      </c>
      <c r="I1324">
        <f>[28]data!A227</f>
        <v>26.67</v>
      </c>
    </row>
    <row r="1325" spans="1:9" x14ac:dyDescent="0.55000000000000004">
      <c r="A1325">
        <v>2013</v>
      </c>
      <c r="B1325">
        <v>228</v>
      </c>
      <c r="C1325">
        <f>[22]data!A228</f>
        <v>28.84</v>
      </c>
      <c r="D1325">
        <f>[23]data!A228</f>
        <v>22.9</v>
      </c>
      <c r="E1325">
        <f>[24]data!A228</f>
        <v>25.99</v>
      </c>
      <c r="F1325">
        <f>[25]data!A228</f>
        <v>0</v>
      </c>
      <c r="G1325">
        <f>[26]data!A228</f>
        <v>61.28</v>
      </c>
      <c r="H1325">
        <f>[27]data!A228</f>
        <v>2.9</v>
      </c>
      <c r="I1325">
        <f>[28]data!A228</f>
        <v>25.3</v>
      </c>
    </row>
    <row r="1326" spans="1:9" x14ac:dyDescent="0.55000000000000004">
      <c r="A1326">
        <v>2013</v>
      </c>
      <c r="B1326">
        <v>229</v>
      </c>
      <c r="C1326">
        <f>[22]data!A229</f>
        <v>28.26</v>
      </c>
      <c r="D1326">
        <f>[23]data!A229</f>
        <v>22.76</v>
      </c>
      <c r="E1326">
        <f>[24]data!A229</f>
        <v>25.3</v>
      </c>
      <c r="F1326">
        <f>[25]data!A229</f>
        <v>0</v>
      </c>
      <c r="G1326">
        <f>[26]data!A229</f>
        <v>70.13</v>
      </c>
      <c r="H1326">
        <f>[27]data!A229</f>
        <v>2.66</v>
      </c>
      <c r="I1326">
        <f>[28]data!A229</f>
        <v>22.2</v>
      </c>
    </row>
    <row r="1327" spans="1:9" x14ac:dyDescent="0.55000000000000004">
      <c r="A1327">
        <v>2013</v>
      </c>
      <c r="B1327">
        <v>230</v>
      </c>
      <c r="C1327">
        <f>[22]data!A230</f>
        <v>30</v>
      </c>
      <c r="D1327">
        <f>[23]data!A230</f>
        <v>22.26</v>
      </c>
      <c r="E1327">
        <f>[24]data!A230</f>
        <v>25.92</v>
      </c>
      <c r="F1327">
        <f>[25]data!A230</f>
        <v>0</v>
      </c>
      <c r="G1327">
        <f>[26]data!A230</f>
        <v>68.64</v>
      </c>
      <c r="H1327">
        <f>[27]data!A230</f>
        <v>3.58</v>
      </c>
      <c r="I1327">
        <f>[28]data!A230</f>
        <v>24.92</v>
      </c>
    </row>
    <row r="1328" spans="1:9" x14ac:dyDescent="0.55000000000000004">
      <c r="A1328">
        <v>2013</v>
      </c>
      <c r="B1328">
        <v>231</v>
      </c>
      <c r="C1328">
        <f>[22]data!A231</f>
        <v>30.34</v>
      </c>
      <c r="D1328">
        <f>[23]data!A231</f>
        <v>22.76</v>
      </c>
      <c r="E1328">
        <f>[24]data!A231</f>
        <v>26.18</v>
      </c>
      <c r="F1328">
        <f>[25]data!A231</f>
        <v>0</v>
      </c>
      <c r="G1328">
        <f>[26]data!A231</f>
        <v>63.41</v>
      </c>
      <c r="H1328">
        <f>[27]data!A231</f>
        <v>3.16</v>
      </c>
      <c r="I1328">
        <f>[28]data!A231</f>
        <v>25.47</v>
      </c>
    </row>
    <row r="1329" spans="1:9" x14ac:dyDescent="0.55000000000000004">
      <c r="A1329">
        <v>2013</v>
      </c>
      <c r="B1329">
        <v>232</v>
      </c>
      <c r="C1329">
        <f>[22]data!A232</f>
        <v>28.78</v>
      </c>
      <c r="D1329">
        <f>[23]data!A232</f>
        <v>22.97</v>
      </c>
      <c r="E1329">
        <f>[24]data!A232</f>
        <v>25.54</v>
      </c>
      <c r="F1329">
        <f>[25]data!A232</f>
        <v>0</v>
      </c>
      <c r="G1329">
        <f>[26]data!A232</f>
        <v>71.7</v>
      </c>
      <c r="H1329">
        <f>[27]data!A232</f>
        <v>3.63</v>
      </c>
      <c r="I1329">
        <f>[28]data!A232</f>
        <v>24.85</v>
      </c>
    </row>
    <row r="1330" spans="1:9" x14ac:dyDescent="0.55000000000000004">
      <c r="A1330">
        <v>2013</v>
      </c>
      <c r="B1330">
        <v>233</v>
      </c>
      <c r="C1330">
        <f>[22]data!A233</f>
        <v>28.07</v>
      </c>
      <c r="D1330">
        <f>[23]data!A233</f>
        <v>22.79</v>
      </c>
      <c r="E1330">
        <f>[24]data!A233</f>
        <v>24.92</v>
      </c>
      <c r="F1330">
        <f>[25]data!A233</f>
        <v>0</v>
      </c>
      <c r="G1330">
        <f>[26]data!A233</f>
        <v>76</v>
      </c>
      <c r="H1330">
        <f>[27]data!A233</f>
        <v>3.51</v>
      </c>
      <c r="I1330">
        <f>[28]data!A233</f>
        <v>24.16</v>
      </c>
    </row>
    <row r="1331" spans="1:9" x14ac:dyDescent="0.55000000000000004">
      <c r="A1331">
        <v>2013</v>
      </c>
      <c r="B1331">
        <v>234</v>
      </c>
      <c r="C1331">
        <f>[22]data!A234</f>
        <v>28.42</v>
      </c>
      <c r="D1331">
        <f>[23]data!A234</f>
        <v>21.66</v>
      </c>
      <c r="E1331">
        <f>[24]data!A234</f>
        <v>24.87</v>
      </c>
      <c r="F1331">
        <f>[25]data!A234</f>
        <v>0</v>
      </c>
      <c r="G1331">
        <f>[26]data!A234</f>
        <v>69.77</v>
      </c>
      <c r="H1331">
        <f>[27]data!A234</f>
        <v>2.2999999999999998</v>
      </c>
      <c r="I1331">
        <f>[28]data!A234</f>
        <v>22.71</v>
      </c>
    </row>
    <row r="1332" spans="1:9" x14ac:dyDescent="0.55000000000000004">
      <c r="A1332">
        <v>2013</v>
      </c>
      <c r="B1332">
        <v>235</v>
      </c>
      <c r="C1332">
        <f>[22]data!A235</f>
        <v>28.4</v>
      </c>
      <c r="D1332">
        <f>[23]data!A235</f>
        <v>22.67</v>
      </c>
      <c r="E1332">
        <f>[24]data!A235</f>
        <v>25.17</v>
      </c>
      <c r="F1332">
        <f>[25]data!A235</f>
        <v>0</v>
      </c>
      <c r="G1332">
        <f>[26]data!A235</f>
        <v>68.06</v>
      </c>
      <c r="H1332">
        <f>[27]data!A235</f>
        <v>2.62</v>
      </c>
      <c r="I1332">
        <f>[28]data!A235</f>
        <v>22.17</v>
      </c>
    </row>
    <row r="1333" spans="1:9" x14ac:dyDescent="0.55000000000000004">
      <c r="A1333">
        <v>2013</v>
      </c>
      <c r="B1333">
        <v>236</v>
      </c>
      <c r="C1333">
        <f>[22]data!A236</f>
        <v>28.34</v>
      </c>
      <c r="D1333">
        <f>[23]data!A236</f>
        <v>21.92</v>
      </c>
      <c r="E1333">
        <f>[24]data!A236</f>
        <v>24.86</v>
      </c>
      <c r="F1333">
        <f>[25]data!A236</f>
        <v>0</v>
      </c>
      <c r="G1333">
        <f>[26]data!A236</f>
        <v>74.78</v>
      </c>
      <c r="H1333">
        <f>[27]data!A236</f>
        <v>2.76</v>
      </c>
      <c r="I1333">
        <f>[28]data!A236</f>
        <v>24.04</v>
      </c>
    </row>
    <row r="1334" spans="1:9" x14ac:dyDescent="0.55000000000000004">
      <c r="A1334">
        <v>2013</v>
      </c>
      <c r="B1334">
        <v>237</v>
      </c>
      <c r="C1334">
        <f>[22]data!A237</f>
        <v>28.25</v>
      </c>
      <c r="D1334">
        <f>[23]data!A237</f>
        <v>22.76</v>
      </c>
      <c r="E1334">
        <f>[24]data!A237</f>
        <v>24.95</v>
      </c>
      <c r="F1334">
        <f>[25]data!A237</f>
        <v>0</v>
      </c>
      <c r="G1334">
        <f>[26]data!A237</f>
        <v>76.55</v>
      </c>
      <c r="H1334">
        <f>[27]data!A237</f>
        <v>2.76</v>
      </c>
      <c r="I1334">
        <f>[28]data!A237</f>
        <v>22.97</v>
      </c>
    </row>
    <row r="1335" spans="1:9" x14ac:dyDescent="0.55000000000000004">
      <c r="A1335">
        <v>2013</v>
      </c>
      <c r="B1335">
        <v>238</v>
      </c>
      <c r="C1335">
        <f>[22]data!A238</f>
        <v>27.79</v>
      </c>
      <c r="D1335">
        <f>[23]data!A238</f>
        <v>22.79</v>
      </c>
      <c r="E1335">
        <f>[24]data!A238</f>
        <v>24.91</v>
      </c>
      <c r="F1335">
        <f>[25]data!A238</f>
        <v>0.09</v>
      </c>
      <c r="G1335">
        <f>[26]data!A238</f>
        <v>75.930000000000007</v>
      </c>
      <c r="H1335">
        <f>[27]data!A238</f>
        <v>1.91</v>
      </c>
      <c r="I1335">
        <f>[28]data!A238</f>
        <v>14.95</v>
      </c>
    </row>
    <row r="1336" spans="1:9" x14ac:dyDescent="0.55000000000000004">
      <c r="A1336">
        <v>2013</v>
      </c>
      <c r="B1336">
        <v>239</v>
      </c>
      <c r="C1336">
        <f>[22]data!A239</f>
        <v>27.21</v>
      </c>
      <c r="D1336">
        <f>[23]data!A239</f>
        <v>23.05</v>
      </c>
      <c r="E1336">
        <f>[24]data!A239</f>
        <v>25</v>
      </c>
      <c r="F1336">
        <f>[25]data!A239</f>
        <v>1.83</v>
      </c>
      <c r="G1336">
        <f>[26]data!A239</f>
        <v>77.98</v>
      </c>
      <c r="H1336">
        <f>[27]data!A239</f>
        <v>2.98</v>
      </c>
      <c r="I1336">
        <f>[28]data!A239</f>
        <v>18.91</v>
      </c>
    </row>
    <row r="1337" spans="1:9" x14ac:dyDescent="0.55000000000000004">
      <c r="A1337">
        <v>2013</v>
      </c>
      <c r="B1337">
        <v>240</v>
      </c>
      <c r="C1337">
        <f>[22]data!A240</f>
        <v>27.58</v>
      </c>
      <c r="D1337">
        <f>[23]data!A240</f>
        <v>23.45</v>
      </c>
      <c r="E1337">
        <f>[24]data!A240</f>
        <v>24.97</v>
      </c>
      <c r="F1337">
        <f>[25]data!A240</f>
        <v>0.79</v>
      </c>
      <c r="G1337">
        <f>[26]data!A240</f>
        <v>76.37</v>
      </c>
      <c r="H1337">
        <f>[27]data!A240</f>
        <v>4.55</v>
      </c>
      <c r="I1337">
        <f>[28]data!A240</f>
        <v>18.809999999999999</v>
      </c>
    </row>
    <row r="1338" spans="1:9" x14ac:dyDescent="0.55000000000000004">
      <c r="A1338">
        <v>2013</v>
      </c>
      <c r="B1338">
        <v>241</v>
      </c>
      <c r="C1338">
        <f>[22]data!A241</f>
        <v>26.18</v>
      </c>
      <c r="D1338">
        <f>[23]data!A241</f>
        <v>22.85</v>
      </c>
      <c r="E1338">
        <f>[24]data!A241</f>
        <v>24.27</v>
      </c>
      <c r="F1338">
        <f>[25]data!A241</f>
        <v>6.5</v>
      </c>
      <c r="G1338">
        <f>[26]data!A241</f>
        <v>75.319999999999993</v>
      </c>
      <c r="H1338">
        <f>[27]data!A241</f>
        <v>5.47</v>
      </c>
      <c r="I1338">
        <f>[28]data!A241</f>
        <v>14.99</v>
      </c>
    </row>
    <row r="1339" spans="1:9" x14ac:dyDescent="0.55000000000000004">
      <c r="A1339">
        <v>2013</v>
      </c>
      <c r="B1339">
        <v>242</v>
      </c>
      <c r="C1339">
        <f>[22]data!A242</f>
        <v>24.16</v>
      </c>
      <c r="D1339">
        <f>[23]data!A242</f>
        <v>21.6</v>
      </c>
      <c r="E1339">
        <f>[24]data!A242</f>
        <v>22.99</v>
      </c>
      <c r="F1339">
        <f>[25]data!A242</f>
        <v>4.7300000000000004</v>
      </c>
      <c r="G1339">
        <f>[26]data!A242</f>
        <v>75.540000000000006</v>
      </c>
      <c r="H1339">
        <f>[27]data!A242</f>
        <v>3.92</v>
      </c>
      <c r="I1339">
        <f>[28]data!A242</f>
        <v>20.04</v>
      </c>
    </row>
    <row r="1340" spans="1:9" x14ac:dyDescent="0.55000000000000004">
      <c r="A1340">
        <v>2013</v>
      </c>
      <c r="B1340">
        <v>243</v>
      </c>
      <c r="C1340">
        <f>[22]data!A243</f>
        <v>26.92</v>
      </c>
      <c r="D1340">
        <f>[23]data!A243</f>
        <v>20.36</v>
      </c>
      <c r="E1340">
        <f>[24]data!A243</f>
        <v>23.64</v>
      </c>
      <c r="F1340">
        <f>[25]data!A243</f>
        <v>0</v>
      </c>
      <c r="G1340">
        <f>[26]data!A243</f>
        <v>64.92</v>
      </c>
      <c r="H1340">
        <f>[27]data!A243</f>
        <v>3.22</v>
      </c>
      <c r="I1340">
        <f>[28]data!A243</f>
        <v>23.6</v>
      </c>
    </row>
    <row r="1341" spans="1:9" x14ac:dyDescent="0.55000000000000004">
      <c r="A1341">
        <v>2013</v>
      </c>
      <c r="B1341">
        <v>244</v>
      </c>
      <c r="C1341">
        <f>[22]data!A244</f>
        <v>26.69</v>
      </c>
      <c r="D1341">
        <f>[23]data!A244</f>
        <v>21.04</v>
      </c>
      <c r="E1341">
        <f>[24]data!A244</f>
        <v>23.58</v>
      </c>
      <c r="F1341">
        <f>[25]data!A244</f>
        <v>0</v>
      </c>
      <c r="G1341">
        <f>[26]data!A244</f>
        <v>67.569999999999993</v>
      </c>
      <c r="H1341">
        <f>[27]data!A244</f>
        <v>3.12</v>
      </c>
      <c r="I1341">
        <f>[28]data!A244</f>
        <v>22.37</v>
      </c>
    </row>
    <row r="1342" spans="1:9" x14ac:dyDescent="0.55000000000000004">
      <c r="A1342">
        <v>2013</v>
      </c>
      <c r="B1342">
        <v>245</v>
      </c>
      <c r="C1342">
        <f>[22]data!A245</f>
        <v>26.43</v>
      </c>
      <c r="D1342">
        <f>[23]data!A245</f>
        <v>20.6</v>
      </c>
      <c r="E1342">
        <f>[24]data!A245</f>
        <v>23.48</v>
      </c>
      <c r="F1342">
        <f>[25]data!A245</f>
        <v>0</v>
      </c>
      <c r="G1342">
        <f>[26]data!A245</f>
        <v>69.44</v>
      </c>
      <c r="H1342">
        <f>[27]data!A245</f>
        <v>3.88</v>
      </c>
      <c r="I1342">
        <f>[28]data!A245</f>
        <v>24.1</v>
      </c>
    </row>
    <row r="1343" spans="1:9" x14ac:dyDescent="0.55000000000000004">
      <c r="A1343">
        <v>2013</v>
      </c>
      <c r="B1343">
        <v>246</v>
      </c>
      <c r="C1343">
        <f>[22]data!A246</f>
        <v>26.59</v>
      </c>
      <c r="D1343">
        <f>[23]data!A246</f>
        <v>21.21</v>
      </c>
      <c r="E1343">
        <f>[24]data!A246</f>
        <v>23.55</v>
      </c>
      <c r="F1343">
        <f>[25]data!A246</f>
        <v>0</v>
      </c>
      <c r="G1343">
        <f>[26]data!A246</f>
        <v>71.7</v>
      </c>
      <c r="H1343">
        <f>[27]data!A246</f>
        <v>4.2300000000000004</v>
      </c>
      <c r="I1343">
        <f>[28]data!A246</f>
        <v>23.37</v>
      </c>
    </row>
    <row r="1344" spans="1:9" x14ac:dyDescent="0.55000000000000004">
      <c r="A1344">
        <v>2013</v>
      </c>
      <c r="B1344">
        <v>247</v>
      </c>
      <c r="C1344">
        <f>[22]data!A247</f>
        <v>26.5</v>
      </c>
      <c r="D1344">
        <f>[23]data!A247</f>
        <v>20.11</v>
      </c>
      <c r="E1344">
        <f>[24]data!A247</f>
        <v>23.15</v>
      </c>
      <c r="F1344">
        <f>[25]data!A247</f>
        <v>0</v>
      </c>
      <c r="G1344">
        <f>[26]data!A247</f>
        <v>72.680000000000007</v>
      </c>
      <c r="H1344">
        <f>[27]data!A247</f>
        <v>4.62</v>
      </c>
      <c r="I1344">
        <f>[28]data!A247</f>
        <v>22.31</v>
      </c>
    </row>
    <row r="1345" spans="1:9" x14ac:dyDescent="0.55000000000000004">
      <c r="A1345">
        <v>2013</v>
      </c>
      <c r="B1345">
        <v>248</v>
      </c>
      <c r="C1345">
        <f>[22]data!A248</f>
        <v>25.98</v>
      </c>
      <c r="D1345">
        <f>[23]data!A248</f>
        <v>20.440000000000001</v>
      </c>
      <c r="E1345">
        <f>[24]data!A248</f>
        <v>22.98</v>
      </c>
      <c r="F1345">
        <f>[25]data!A248</f>
        <v>0</v>
      </c>
      <c r="G1345">
        <f>[26]data!A248</f>
        <v>74.7</v>
      </c>
      <c r="H1345">
        <f>[27]data!A248</f>
        <v>2.7</v>
      </c>
      <c r="I1345">
        <f>[28]data!A248</f>
        <v>20.9</v>
      </c>
    </row>
    <row r="1346" spans="1:9" x14ac:dyDescent="0.55000000000000004">
      <c r="A1346">
        <v>2013</v>
      </c>
      <c r="B1346">
        <v>249</v>
      </c>
      <c r="C1346">
        <f>[22]data!A249</f>
        <v>27.15</v>
      </c>
      <c r="D1346">
        <f>[23]data!A249</f>
        <v>20.69</v>
      </c>
      <c r="E1346">
        <f>[24]data!A249</f>
        <v>23.57</v>
      </c>
      <c r="F1346">
        <f>[25]data!A249</f>
        <v>0</v>
      </c>
      <c r="G1346">
        <f>[26]data!A249</f>
        <v>69.37</v>
      </c>
      <c r="H1346">
        <f>[27]data!A249</f>
        <v>2.38</v>
      </c>
      <c r="I1346">
        <f>[28]data!A249</f>
        <v>22.17</v>
      </c>
    </row>
    <row r="1347" spans="1:9" x14ac:dyDescent="0.55000000000000004">
      <c r="A1347">
        <v>2013</v>
      </c>
      <c r="B1347">
        <v>250</v>
      </c>
      <c r="C1347">
        <f>[22]data!A250</f>
        <v>23.42</v>
      </c>
      <c r="D1347">
        <f>[23]data!A250</f>
        <v>20.27</v>
      </c>
      <c r="E1347">
        <f>[24]data!A250</f>
        <v>21.55</v>
      </c>
      <c r="F1347">
        <f>[25]data!A250</f>
        <v>3.83</v>
      </c>
      <c r="G1347">
        <f>[26]data!A250</f>
        <v>78.11</v>
      </c>
      <c r="H1347">
        <f>[27]data!A250</f>
        <v>3.31</v>
      </c>
      <c r="I1347">
        <f>[28]data!A250</f>
        <v>6.61</v>
      </c>
    </row>
    <row r="1348" spans="1:9" x14ac:dyDescent="0.55000000000000004">
      <c r="A1348">
        <v>2013</v>
      </c>
      <c r="B1348">
        <v>251</v>
      </c>
      <c r="C1348">
        <f>[22]data!A251</f>
        <v>28.04</v>
      </c>
      <c r="D1348">
        <f>[23]data!A251</f>
        <v>20.309999999999999</v>
      </c>
      <c r="E1348">
        <f>[24]data!A251</f>
        <v>23.43</v>
      </c>
      <c r="F1348">
        <f>[25]data!A251</f>
        <v>0.15</v>
      </c>
      <c r="G1348">
        <f>[26]data!A251</f>
        <v>68.180000000000007</v>
      </c>
      <c r="H1348">
        <f>[27]data!A251</f>
        <v>2.2400000000000002</v>
      </c>
      <c r="I1348">
        <f>[28]data!A251</f>
        <v>17.61</v>
      </c>
    </row>
    <row r="1349" spans="1:9" x14ac:dyDescent="0.55000000000000004">
      <c r="A1349">
        <v>2013</v>
      </c>
      <c r="B1349">
        <v>252</v>
      </c>
      <c r="C1349">
        <f>[22]data!A252</f>
        <v>25.59</v>
      </c>
      <c r="D1349">
        <f>[23]data!A252</f>
        <v>21.28</v>
      </c>
      <c r="E1349">
        <f>[24]data!A252</f>
        <v>23.02</v>
      </c>
      <c r="F1349">
        <f>[25]data!A252</f>
        <v>1.19</v>
      </c>
      <c r="G1349">
        <f>[26]data!A252</f>
        <v>76.489999999999995</v>
      </c>
      <c r="H1349">
        <f>[27]data!A252</f>
        <v>1.54</v>
      </c>
      <c r="I1349">
        <f>[28]data!A252</f>
        <v>17.32</v>
      </c>
    </row>
    <row r="1350" spans="1:9" x14ac:dyDescent="0.55000000000000004">
      <c r="A1350">
        <v>2013</v>
      </c>
      <c r="B1350">
        <v>253</v>
      </c>
      <c r="C1350">
        <f>[22]data!A253</f>
        <v>26.12</v>
      </c>
      <c r="D1350">
        <f>[23]data!A253</f>
        <v>21.3</v>
      </c>
      <c r="E1350">
        <f>[24]data!A253</f>
        <v>23.27</v>
      </c>
      <c r="F1350">
        <f>[25]data!A253</f>
        <v>0.76</v>
      </c>
      <c r="G1350">
        <f>[26]data!A253</f>
        <v>70.23</v>
      </c>
      <c r="H1350">
        <f>[27]data!A253</f>
        <v>1.55</v>
      </c>
      <c r="I1350">
        <f>[28]data!A253</f>
        <v>21.85</v>
      </c>
    </row>
    <row r="1351" spans="1:9" x14ac:dyDescent="0.55000000000000004">
      <c r="A1351">
        <v>2013</v>
      </c>
      <c r="B1351">
        <v>254</v>
      </c>
      <c r="C1351">
        <f>[22]data!A254</f>
        <v>26.54</v>
      </c>
      <c r="D1351">
        <f>[23]data!A254</f>
        <v>20.57</v>
      </c>
      <c r="E1351">
        <f>[24]data!A254</f>
        <v>23.48</v>
      </c>
      <c r="F1351">
        <f>[25]data!A254</f>
        <v>0.03</v>
      </c>
      <c r="G1351">
        <f>[26]data!A254</f>
        <v>72.010000000000005</v>
      </c>
      <c r="H1351">
        <f>[27]data!A254</f>
        <v>4.0199999999999996</v>
      </c>
      <c r="I1351">
        <f>[28]data!A254</f>
        <v>21.85</v>
      </c>
    </row>
    <row r="1352" spans="1:9" x14ac:dyDescent="0.55000000000000004">
      <c r="A1352">
        <v>2013</v>
      </c>
      <c r="B1352">
        <v>255</v>
      </c>
      <c r="C1352">
        <f>[22]data!A255</f>
        <v>26.46</v>
      </c>
      <c r="D1352">
        <f>[23]data!A255</f>
        <v>21.29</v>
      </c>
      <c r="E1352">
        <f>[24]data!A255</f>
        <v>23.6</v>
      </c>
      <c r="F1352">
        <f>[25]data!A255</f>
        <v>0.14000000000000001</v>
      </c>
      <c r="G1352">
        <f>[26]data!A255</f>
        <v>78.010000000000005</v>
      </c>
      <c r="H1352">
        <f>[27]data!A255</f>
        <v>5.2</v>
      </c>
      <c r="I1352">
        <f>[28]data!A255</f>
        <v>21.17</v>
      </c>
    </row>
    <row r="1353" spans="1:9" x14ac:dyDescent="0.55000000000000004">
      <c r="A1353">
        <v>2013</v>
      </c>
      <c r="B1353">
        <v>256</v>
      </c>
      <c r="C1353">
        <f>[22]data!A256</f>
        <v>25.95</v>
      </c>
      <c r="D1353">
        <f>[23]data!A256</f>
        <v>21.81</v>
      </c>
      <c r="E1353">
        <f>[24]data!A256</f>
        <v>23.48</v>
      </c>
      <c r="F1353">
        <f>[25]data!A256</f>
        <v>0.01</v>
      </c>
      <c r="G1353">
        <f>[26]data!A256</f>
        <v>74.010000000000005</v>
      </c>
      <c r="H1353">
        <f>[27]data!A256</f>
        <v>5.3</v>
      </c>
      <c r="I1353">
        <f>[28]data!A256</f>
        <v>16.77</v>
      </c>
    </row>
    <row r="1354" spans="1:9" x14ac:dyDescent="0.55000000000000004">
      <c r="A1354">
        <v>2013</v>
      </c>
      <c r="B1354">
        <v>257</v>
      </c>
      <c r="C1354">
        <f>[22]data!A257</f>
        <v>25.85</v>
      </c>
      <c r="D1354">
        <f>[23]data!A257</f>
        <v>21.02</v>
      </c>
      <c r="E1354">
        <f>[24]data!A257</f>
        <v>22.87</v>
      </c>
      <c r="F1354">
        <f>[25]data!A257</f>
        <v>0.02</v>
      </c>
      <c r="G1354">
        <f>[26]data!A257</f>
        <v>74.069999999999993</v>
      </c>
      <c r="H1354">
        <f>[27]data!A257</f>
        <v>3.28</v>
      </c>
      <c r="I1354">
        <f>[28]data!A257</f>
        <v>17.91</v>
      </c>
    </row>
    <row r="1355" spans="1:9" x14ac:dyDescent="0.55000000000000004">
      <c r="A1355">
        <v>2013</v>
      </c>
      <c r="B1355">
        <v>258</v>
      </c>
      <c r="C1355">
        <f>[22]data!A258</f>
        <v>28.44</v>
      </c>
      <c r="D1355">
        <f>[23]data!A258</f>
        <v>20.89</v>
      </c>
      <c r="E1355">
        <f>[24]data!A258</f>
        <v>24.49</v>
      </c>
      <c r="F1355">
        <f>[25]data!A258</f>
        <v>0</v>
      </c>
      <c r="G1355">
        <f>[26]data!A258</f>
        <v>66.37</v>
      </c>
      <c r="H1355">
        <f>[27]data!A258</f>
        <v>2.44</v>
      </c>
      <c r="I1355">
        <f>[28]data!A258</f>
        <v>20.79</v>
      </c>
    </row>
    <row r="1356" spans="1:9" x14ac:dyDescent="0.55000000000000004">
      <c r="A1356">
        <v>2013</v>
      </c>
      <c r="B1356">
        <v>259</v>
      </c>
      <c r="C1356">
        <f>[22]data!A259</f>
        <v>26.92</v>
      </c>
      <c r="D1356">
        <f>[23]data!A259</f>
        <v>21.92</v>
      </c>
      <c r="E1356">
        <f>[24]data!A259</f>
        <v>24.09</v>
      </c>
      <c r="F1356">
        <f>[25]data!A259</f>
        <v>0</v>
      </c>
      <c r="G1356">
        <f>[26]data!A259</f>
        <v>74.27</v>
      </c>
      <c r="H1356">
        <f>[27]data!A259</f>
        <v>2.57</v>
      </c>
      <c r="I1356">
        <f>[28]data!A259</f>
        <v>15.64</v>
      </c>
    </row>
    <row r="1357" spans="1:9" x14ac:dyDescent="0.55000000000000004">
      <c r="A1357">
        <v>2013</v>
      </c>
      <c r="B1357">
        <v>260</v>
      </c>
      <c r="C1357">
        <f>[22]data!A260</f>
        <v>28.71</v>
      </c>
      <c r="D1357">
        <f>[23]data!A260</f>
        <v>22.89</v>
      </c>
      <c r="E1357">
        <f>[24]data!A260</f>
        <v>25.35</v>
      </c>
      <c r="F1357">
        <f>[25]data!A260</f>
        <v>0.03</v>
      </c>
      <c r="G1357">
        <f>[26]data!A260</f>
        <v>62.41</v>
      </c>
      <c r="H1357">
        <f>[27]data!A260</f>
        <v>2.15</v>
      </c>
      <c r="I1357">
        <f>[28]data!A260</f>
        <v>19.21</v>
      </c>
    </row>
    <row r="1358" spans="1:9" x14ac:dyDescent="0.55000000000000004">
      <c r="A1358">
        <v>2013</v>
      </c>
      <c r="B1358">
        <v>261</v>
      </c>
      <c r="C1358">
        <f>[22]data!A261</f>
        <v>27.11</v>
      </c>
      <c r="D1358">
        <f>[23]data!A261</f>
        <v>22.11</v>
      </c>
      <c r="E1358">
        <f>[24]data!A261</f>
        <v>24.12</v>
      </c>
      <c r="F1358">
        <f>[25]data!A261</f>
        <v>7.0000000000000007E-2</v>
      </c>
      <c r="G1358">
        <f>[26]data!A261</f>
        <v>73.900000000000006</v>
      </c>
      <c r="H1358">
        <f>[27]data!A261</f>
        <v>3</v>
      </c>
      <c r="I1358">
        <f>[28]data!A261</f>
        <v>18.329999999999998</v>
      </c>
    </row>
    <row r="1359" spans="1:9" x14ac:dyDescent="0.55000000000000004">
      <c r="A1359">
        <v>2013</v>
      </c>
      <c r="B1359">
        <v>262</v>
      </c>
      <c r="C1359">
        <f>[22]data!A262</f>
        <v>26.74</v>
      </c>
      <c r="D1359">
        <f>[23]data!A262</f>
        <v>22.14</v>
      </c>
      <c r="E1359">
        <f>[24]data!A262</f>
        <v>23.66</v>
      </c>
      <c r="F1359">
        <f>[25]data!A262</f>
        <v>0.12</v>
      </c>
      <c r="G1359">
        <f>[26]data!A262</f>
        <v>73.75</v>
      </c>
      <c r="H1359">
        <f>[27]data!A262</f>
        <v>3.66</v>
      </c>
      <c r="I1359">
        <f>[28]data!A262</f>
        <v>18.940000000000001</v>
      </c>
    </row>
    <row r="1360" spans="1:9" x14ac:dyDescent="0.55000000000000004">
      <c r="A1360">
        <v>2013</v>
      </c>
      <c r="B1360">
        <v>263</v>
      </c>
      <c r="C1360">
        <f>[22]data!A263</f>
        <v>26.34</v>
      </c>
      <c r="D1360">
        <f>[23]data!A263</f>
        <v>21.43</v>
      </c>
      <c r="E1360">
        <f>[24]data!A263</f>
        <v>23.49</v>
      </c>
      <c r="F1360">
        <f>[25]data!A263</f>
        <v>0.08</v>
      </c>
      <c r="G1360">
        <f>[26]data!A263</f>
        <v>76.31</v>
      </c>
      <c r="H1360">
        <f>[27]data!A263</f>
        <v>3.03</v>
      </c>
      <c r="I1360">
        <f>[28]data!A263</f>
        <v>19</v>
      </c>
    </row>
    <row r="1361" spans="1:9" x14ac:dyDescent="0.55000000000000004">
      <c r="A1361">
        <v>2013</v>
      </c>
      <c r="B1361">
        <v>264</v>
      </c>
      <c r="C1361">
        <f>[22]data!A264</f>
        <v>26.08</v>
      </c>
      <c r="D1361">
        <f>[23]data!A264</f>
        <v>20.12</v>
      </c>
      <c r="E1361">
        <f>[24]data!A264</f>
        <v>22.79</v>
      </c>
      <c r="F1361">
        <f>[25]data!A264</f>
        <v>0</v>
      </c>
      <c r="G1361">
        <f>[26]data!A264</f>
        <v>76.709999999999994</v>
      </c>
      <c r="H1361">
        <f>[27]data!A264</f>
        <v>3.53</v>
      </c>
      <c r="I1361">
        <f>[28]data!A264</f>
        <v>20.309999999999999</v>
      </c>
    </row>
    <row r="1362" spans="1:9" x14ac:dyDescent="0.55000000000000004">
      <c r="A1362">
        <v>2013</v>
      </c>
      <c r="B1362">
        <v>265</v>
      </c>
      <c r="C1362">
        <f>[22]data!A265</f>
        <v>25.74</v>
      </c>
      <c r="D1362">
        <f>[23]data!A265</f>
        <v>19.98</v>
      </c>
      <c r="E1362">
        <f>[24]data!A265</f>
        <v>22.49</v>
      </c>
      <c r="F1362">
        <f>[25]data!A265</f>
        <v>0</v>
      </c>
      <c r="G1362">
        <f>[26]data!A265</f>
        <v>78.510000000000005</v>
      </c>
      <c r="H1362">
        <f>[27]data!A265</f>
        <v>3.75</v>
      </c>
      <c r="I1362">
        <f>[28]data!A265</f>
        <v>19.41</v>
      </c>
    </row>
    <row r="1363" spans="1:9" x14ac:dyDescent="0.55000000000000004">
      <c r="A1363">
        <v>2013</v>
      </c>
      <c r="B1363">
        <v>266</v>
      </c>
      <c r="C1363">
        <f>[22]data!A266</f>
        <v>24.78</v>
      </c>
      <c r="D1363">
        <f>[23]data!A266</f>
        <v>19.850000000000001</v>
      </c>
      <c r="E1363">
        <f>[24]data!A266</f>
        <v>21.9</v>
      </c>
      <c r="F1363">
        <f>[25]data!A266</f>
        <v>0</v>
      </c>
      <c r="G1363">
        <f>[26]data!A266</f>
        <v>72</v>
      </c>
      <c r="H1363">
        <f>[27]data!A266</f>
        <v>2.99</v>
      </c>
      <c r="I1363">
        <f>[28]data!A266</f>
        <v>20.91</v>
      </c>
    </row>
    <row r="1364" spans="1:9" x14ac:dyDescent="0.55000000000000004">
      <c r="A1364">
        <v>2013</v>
      </c>
      <c r="B1364">
        <v>267</v>
      </c>
      <c r="C1364">
        <f>[22]data!A267</f>
        <v>24.77</v>
      </c>
      <c r="D1364">
        <f>[23]data!A267</f>
        <v>19.82</v>
      </c>
      <c r="E1364">
        <f>[24]data!A267</f>
        <v>21.99</v>
      </c>
      <c r="F1364">
        <f>[25]data!A267</f>
        <v>0</v>
      </c>
      <c r="G1364">
        <f>[26]data!A267</f>
        <v>70.739999999999995</v>
      </c>
      <c r="H1364">
        <f>[27]data!A267</f>
        <v>1.85</v>
      </c>
      <c r="I1364">
        <f>[28]data!A267</f>
        <v>20.260000000000002</v>
      </c>
    </row>
    <row r="1365" spans="1:9" x14ac:dyDescent="0.55000000000000004">
      <c r="A1365">
        <v>2013</v>
      </c>
      <c r="B1365">
        <v>268</v>
      </c>
      <c r="C1365">
        <f>[22]data!A268</f>
        <v>26.53</v>
      </c>
      <c r="D1365">
        <f>[23]data!A268</f>
        <v>19.96</v>
      </c>
      <c r="E1365">
        <f>[24]data!A268</f>
        <v>22.84</v>
      </c>
      <c r="F1365">
        <f>[25]data!A268</f>
        <v>0</v>
      </c>
      <c r="G1365">
        <f>[26]data!A268</f>
        <v>68.77</v>
      </c>
      <c r="H1365">
        <f>[27]data!A268</f>
        <v>2.15</v>
      </c>
      <c r="I1365">
        <f>[28]data!A268</f>
        <v>20.11</v>
      </c>
    </row>
    <row r="1366" spans="1:9" x14ac:dyDescent="0.55000000000000004">
      <c r="A1366">
        <v>2013</v>
      </c>
      <c r="B1366">
        <v>269</v>
      </c>
      <c r="C1366">
        <f>[22]data!A269</f>
        <v>27.15</v>
      </c>
      <c r="D1366">
        <f>[23]data!A269</f>
        <v>20.27</v>
      </c>
      <c r="E1366">
        <f>[24]data!A269</f>
        <v>23.37</v>
      </c>
      <c r="F1366">
        <f>[25]data!A269</f>
        <v>0</v>
      </c>
      <c r="G1366">
        <f>[26]data!A269</f>
        <v>71.42</v>
      </c>
      <c r="H1366">
        <f>[27]data!A269</f>
        <v>3.95</v>
      </c>
      <c r="I1366">
        <f>[28]data!A269</f>
        <v>19.22</v>
      </c>
    </row>
    <row r="1367" spans="1:9" x14ac:dyDescent="0.55000000000000004">
      <c r="A1367">
        <v>2013</v>
      </c>
      <c r="B1367">
        <v>270</v>
      </c>
      <c r="C1367">
        <f>[22]data!A270</f>
        <v>26.69</v>
      </c>
      <c r="D1367">
        <f>[23]data!A270</f>
        <v>20.51</v>
      </c>
      <c r="E1367">
        <f>[24]data!A270</f>
        <v>23.6</v>
      </c>
      <c r="F1367">
        <f>[25]data!A270</f>
        <v>0</v>
      </c>
      <c r="G1367">
        <f>[26]data!A270</f>
        <v>70.849999999999994</v>
      </c>
      <c r="H1367">
        <f>[27]data!A270</f>
        <v>2.8</v>
      </c>
      <c r="I1367">
        <f>[28]data!A270</f>
        <v>14.77</v>
      </c>
    </row>
    <row r="1368" spans="1:9" x14ac:dyDescent="0.55000000000000004">
      <c r="A1368">
        <v>2013</v>
      </c>
      <c r="B1368">
        <v>271</v>
      </c>
      <c r="C1368">
        <f>[22]data!A271</f>
        <v>25.98</v>
      </c>
      <c r="D1368">
        <f>[23]data!A271</f>
        <v>21.2</v>
      </c>
      <c r="E1368">
        <f>[24]data!A271</f>
        <v>23.36</v>
      </c>
      <c r="F1368">
        <f>[25]data!A271</f>
        <v>0.04</v>
      </c>
      <c r="G1368">
        <f>[26]data!A271</f>
        <v>66.680000000000007</v>
      </c>
      <c r="H1368">
        <f>[27]data!A271</f>
        <v>5.67</v>
      </c>
      <c r="I1368">
        <f>[28]data!A271</f>
        <v>8.1199999999999992</v>
      </c>
    </row>
    <row r="1369" spans="1:9" x14ac:dyDescent="0.55000000000000004">
      <c r="A1369">
        <v>2013</v>
      </c>
      <c r="B1369">
        <v>272</v>
      </c>
      <c r="C1369">
        <f>[22]data!A272</f>
        <v>26.25</v>
      </c>
      <c r="D1369">
        <f>[23]data!A272</f>
        <v>20.63</v>
      </c>
      <c r="E1369">
        <f>[24]data!A272</f>
        <v>23.4</v>
      </c>
      <c r="F1369">
        <f>[25]data!A272</f>
        <v>0</v>
      </c>
      <c r="G1369">
        <f>[26]data!A272</f>
        <v>64.38</v>
      </c>
      <c r="H1369">
        <f>[27]data!A272</f>
        <v>4.6500000000000004</v>
      </c>
      <c r="I1369">
        <f>[28]data!A272</f>
        <v>11.65</v>
      </c>
    </row>
    <row r="1370" spans="1:9" x14ac:dyDescent="0.55000000000000004">
      <c r="A1370">
        <v>2013</v>
      </c>
      <c r="B1370">
        <v>273</v>
      </c>
      <c r="C1370">
        <f>[22]data!A273</f>
        <v>29.82</v>
      </c>
      <c r="D1370">
        <f>[23]data!A273</f>
        <v>19.920000000000002</v>
      </c>
      <c r="E1370">
        <f>[24]data!A273</f>
        <v>24.87</v>
      </c>
      <c r="F1370">
        <f>[25]data!A273</f>
        <v>0</v>
      </c>
      <c r="G1370">
        <f>[26]data!A273</f>
        <v>64.849999999999994</v>
      </c>
      <c r="H1370">
        <f>[27]data!A273</f>
        <v>3.52</v>
      </c>
      <c r="I1370">
        <f>[28]data!A273</f>
        <v>16.79</v>
      </c>
    </row>
    <row r="1371" spans="1:9" x14ac:dyDescent="0.55000000000000004">
      <c r="A1371">
        <v>2013</v>
      </c>
      <c r="B1371">
        <v>274</v>
      </c>
      <c r="C1371">
        <f>[22]data!A274</f>
        <v>28.71</v>
      </c>
      <c r="D1371">
        <f>[23]data!A274</f>
        <v>21.69</v>
      </c>
      <c r="E1371">
        <f>[24]data!A274</f>
        <v>24.78</v>
      </c>
      <c r="F1371">
        <f>[25]data!A274</f>
        <v>0</v>
      </c>
      <c r="G1371">
        <f>[26]data!A274</f>
        <v>69.650000000000006</v>
      </c>
      <c r="H1371">
        <f>[27]data!A274</f>
        <v>2.76</v>
      </c>
      <c r="I1371">
        <f>[28]data!A274</f>
        <v>19.13</v>
      </c>
    </row>
    <row r="1372" spans="1:9" x14ac:dyDescent="0.55000000000000004">
      <c r="A1372">
        <v>2013</v>
      </c>
      <c r="B1372">
        <v>275</v>
      </c>
      <c r="C1372">
        <f>[22]data!A275</f>
        <v>28.47</v>
      </c>
      <c r="D1372">
        <f>[23]data!A275</f>
        <v>22.03</v>
      </c>
      <c r="E1372">
        <f>[24]data!A275</f>
        <v>24.85</v>
      </c>
      <c r="F1372">
        <f>[25]data!A275</f>
        <v>0</v>
      </c>
      <c r="G1372">
        <f>[26]data!A275</f>
        <v>62.73</v>
      </c>
      <c r="H1372">
        <f>[27]data!A275</f>
        <v>1.94</v>
      </c>
      <c r="I1372">
        <f>[28]data!A275</f>
        <v>18.600000000000001</v>
      </c>
    </row>
    <row r="1373" spans="1:9" x14ac:dyDescent="0.55000000000000004">
      <c r="A1373">
        <v>2013</v>
      </c>
      <c r="B1373">
        <v>276</v>
      </c>
      <c r="C1373">
        <f>[22]data!A276</f>
        <v>27.25</v>
      </c>
      <c r="D1373">
        <f>[23]data!A276</f>
        <v>22.32</v>
      </c>
      <c r="E1373">
        <f>[24]data!A276</f>
        <v>24.28</v>
      </c>
      <c r="F1373">
        <f>[25]data!A276</f>
        <v>0.05</v>
      </c>
      <c r="G1373">
        <f>[26]data!A276</f>
        <v>71.31</v>
      </c>
      <c r="H1373">
        <f>[27]data!A276</f>
        <v>1.86</v>
      </c>
      <c r="I1373">
        <f>[28]data!A276</f>
        <v>17.829999999999998</v>
      </c>
    </row>
    <row r="1374" spans="1:9" x14ac:dyDescent="0.55000000000000004">
      <c r="A1374">
        <v>2013</v>
      </c>
      <c r="B1374">
        <v>277</v>
      </c>
      <c r="C1374">
        <f>[22]data!A277</f>
        <v>27.28</v>
      </c>
      <c r="D1374">
        <f>[23]data!A277</f>
        <v>21.95</v>
      </c>
      <c r="E1374">
        <f>[24]data!A277</f>
        <v>24.15</v>
      </c>
      <c r="F1374">
        <f>[25]data!A277</f>
        <v>0.04</v>
      </c>
      <c r="G1374">
        <f>[26]data!A277</f>
        <v>75.430000000000007</v>
      </c>
      <c r="H1374">
        <f>[27]data!A277</f>
        <v>2.2400000000000002</v>
      </c>
      <c r="I1374">
        <f>[28]data!A277</f>
        <v>14.36</v>
      </c>
    </row>
    <row r="1375" spans="1:9" x14ac:dyDescent="0.55000000000000004">
      <c r="A1375">
        <v>2013</v>
      </c>
      <c r="B1375">
        <v>278</v>
      </c>
      <c r="C1375">
        <f>[22]data!A278</f>
        <v>26.3</v>
      </c>
      <c r="D1375">
        <f>[23]data!A278</f>
        <v>21.7</v>
      </c>
      <c r="E1375">
        <f>[24]data!A278</f>
        <v>23.64</v>
      </c>
      <c r="F1375">
        <f>[25]data!A278</f>
        <v>0</v>
      </c>
      <c r="G1375">
        <f>[26]data!A278</f>
        <v>74.06</v>
      </c>
      <c r="H1375">
        <f>[27]data!A278</f>
        <v>1.99</v>
      </c>
      <c r="I1375">
        <f>[28]data!A278</f>
        <v>14.99</v>
      </c>
    </row>
    <row r="1376" spans="1:9" x14ac:dyDescent="0.55000000000000004">
      <c r="A1376">
        <v>2013</v>
      </c>
      <c r="B1376">
        <v>279</v>
      </c>
      <c r="C1376">
        <f>[22]data!A279</f>
        <v>23.79</v>
      </c>
      <c r="D1376">
        <f>[23]data!A279</f>
        <v>21.39</v>
      </c>
      <c r="E1376">
        <f>[24]data!A279</f>
        <v>22.26</v>
      </c>
      <c r="F1376">
        <f>[25]data!A279</f>
        <v>0.01</v>
      </c>
      <c r="G1376">
        <f>[26]data!A279</f>
        <v>83.59</v>
      </c>
      <c r="H1376">
        <f>[27]data!A279</f>
        <v>4.01</v>
      </c>
      <c r="I1376">
        <f>[28]data!A279</f>
        <v>12.14</v>
      </c>
    </row>
    <row r="1377" spans="1:9" x14ac:dyDescent="0.55000000000000004">
      <c r="A1377">
        <v>2013</v>
      </c>
      <c r="B1377">
        <v>280</v>
      </c>
      <c r="C1377">
        <f>[22]data!A280</f>
        <v>24.87</v>
      </c>
      <c r="D1377">
        <f>[23]data!A280</f>
        <v>20.09</v>
      </c>
      <c r="E1377">
        <f>[24]data!A280</f>
        <v>22.05</v>
      </c>
      <c r="F1377">
        <f>[25]data!A280</f>
        <v>0.01</v>
      </c>
      <c r="G1377">
        <f>[26]data!A280</f>
        <v>75.7</v>
      </c>
      <c r="H1377">
        <f>[27]data!A280</f>
        <v>3.65</v>
      </c>
      <c r="I1377">
        <f>[28]data!A280</f>
        <v>15.65</v>
      </c>
    </row>
    <row r="1378" spans="1:9" x14ac:dyDescent="0.55000000000000004">
      <c r="A1378">
        <v>2013</v>
      </c>
      <c r="B1378">
        <v>281</v>
      </c>
      <c r="C1378">
        <f>[22]data!A281</f>
        <v>24.35</v>
      </c>
      <c r="D1378">
        <f>[23]data!A281</f>
        <v>19.43</v>
      </c>
      <c r="E1378">
        <f>[24]data!A281</f>
        <v>21.5</v>
      </c>
      <c r="F1378">
        <f>[25]data!A281</f>
        <v>0</v>
      </c>
      <c r="G1378">
        <f>[26]data!A281</f>
        <v>78.22</v>
      </c>
      <c r="H1378">
        <f>[27]data!A281</f>
        <v>4.25</v>
      </c>
      <c r="I1378">
        <f>[28]data!A281</f>
        <v>15.74</v>
      </c>
    </row>
    <row r="1379" spans="1:9" x14ac:dyDescent="0.55000000000000004">
      <c r="A1379">
        <v>2013</v>
      </c>
      <c r="B1379">
        <v>282</v>
      </c>
      <c r="C1379">
        <f>[22]data!A282</f>
        <v>23.95</v>
      </c>
      <c r="D1379">
        <f>[23]data!A282</f>
        <v>19.12</v>
      </c>
      <c r="E1379">
        <f>[24]data!A282</f>
        <v>21.21</v>
      </c>
      <c r="F1379">
        <f>[25]data!A282</f>
        <v>0</v>
      </c>
      <c r="G1379">
        <f>[26]data!A282</f>
        <v>76.91</v>
      </c>
      <c r="H1379">
        <f>[27]data!A282</f>
        <v>5.41</v>
      </c>
      <c r="I1379">
        <f>[28]data!A282</f>
        <v>15.31</v>
      </c>
    </row>
    <row r="1380" spans="1:9" x14ac:dyDescent="0.55000000000000004">
      <c r="A1380">
        <v>2013</v>
      </c>
      <c r="B1380">
        <v>283</v>
      </c>
      <c r="C1380">
        <f>[22]data!A283</f>
        <v>24.72</v>
      </c>
      <c r="D1380">
        <f>[23]data!A283</f>
        <v>18.93</v>
      </c>
      <c r="E1380">
        <f>[24]data!A283</f>
        <v>21.22</v>
      </c>
      <c r="F1380">
        <f>[25]data!A283</f>
        <v>0</v>
      </c>
      <c r="G1380">
        <f>[26]data!A283</f>
        <v>74.290000000000006</v>
      </c>
      <c r="H1380">
        <f>[27]data!A283</f>
        <v>3.76</v>
      </c>
      <c r="I1380">
        <f>[28]data!A283</f>
        <v>17.079999999999998</v>
      </c>
    </row>
    <row r="1381" spans="1:9" x14ac:dyDescent="0.55000000000000004">
      <c r="A1381">
        <v>2013</v>
      </c>
      <c r="B1381">
        <v>284</v>
      </c>
      <c r="C1381">
        <f>[22]data!A284</f>
        <v>25.67</v>
      </c>
      <c r="D1381">
        <f>[23]data!A284</f>
        <v>18.579999999999998</v>
      </c>
      <c r="E1381">
        <f>[24]data!A284</f>
        <v>21.88</v>
      </c>
      <c r="F1381">
        <f>[25]data!A284</f>
        <v>0</v>
      </c>
      <c r="G1381">
        <f>[26]data!A284</f>
        <v>66.3</v>
      </c>
      <c r="H1381">
        <f>[27]data!A284</f>
        <v>2.75</v>
      </c>
      <c r="I1381">
        <f>[28]data!A284</f>
        <v>17.53</v>
      </c>
    </row>
    <row r="1382" spans="1:9" x14ac:dyDescent="0.55000000000000004">
      <c r="A1382">
        <v>2013</v>
      </c>
      <c r="B1382">
        <v>285</v>
      </c>
      <c r="C1382">
        <f>[22]data!A285</f>
        <v>24.57</v>
      </c>
      <c r="D1382">
        <f>[23]data!A285</f>
        <v>18.12</v>
      </c>
      <c r="E1382">
        <f>[24]data!A285</f>
        <v>21.24</v>
      </c>
      <c r="F1382">
        <f>[25]data!A285</f>
        <v>0</v>
      </c>
      <c r="G1382">
        <f>[26]data!A285</f>
        <v>70.94</v>
      </c>
      <c r="H1382">
        <f>[27]data!A285</f>
        <v>2.23</v>
      </c>
      <c r="I1382">
        <f>[28]data!A285</f>
        <v>15.7</v>
      </c>
    </row>
    <row r="1383" spans="1:9" x14ac:dyDescent="0.55000000000000004">
      <c r="A1383">
        <v>2013</v>
      </c>
      <c r="B1383">
        <v>286</v>
      </c>
      <c r="C1383">
        <f>[22]data!A286</f>
        <v>25.2</v>
      </c>
      <c r="D1383">
        <f>[23]data!A286</f>
        <v>17.829999999999998</v>
      </c>
      <c r="E1383">
        <f>[24]data!A286</f>
        <v>21.17</v>
      </c>
      <c r="F1383">
        <f>[25]data!A286</f>
        <v>0</v>
      </c>
      <c r="G1383">
        <f>[26]data!A286</f>
        <v>62.77</v>
      </c>
      <c r="H1383">
        <f>[27]data!A286</f>
        <v>2.19</v>
      </c>
      <c r="I1383">
        <f>[28]data!A286</f>
        <v>16.7</v>
      </c>
    </row>
    <row r="1384" spans="1:9" x14ac:dyDescent="0.55000000000000004">
      <c r="A1384">
        <v>2013</v>
      </c>
      <c r="B1384">
        <v>287</v>
      </c>
      <c r="C1384">
        <f>[22]data!A287</f>
        <v>24.26</v>
      </c>
      <c r="D1384">
        <f>[23]data!A287</f>
        <v>18.2</v>
      </c>
      <c r="E1384">
        <f>[24]data!A287</f>
        <v>20.58</v>
      </c>
      <c r="F1384">
        <f>[25]data!A287</f>
        <v>0</v>
      </c>
      <c r="G1384">
        <f>[26]data!A287</f>
        <v>68.59</v>
      </c>
      <c r="H1384">
        <f>[27]data!A287</f>
        <v>1.96</v>
      </c>
      <c r="I1384">
        <f>[28]data!A287</f>
        <v>12.87</v>
      </c>
    </row>
    <row r="1385" spans="1:9" x14ac:dyDescent="0.55000000000000004">
      <c r="A1385">
        <v>2013</v>
      </c>
      <c r="B1385">
        <v>288</v>
      </c>
      <c r="C1385">
        <f>[22]data!A288</f>
        <v>25.88</v>
      </c>
      <c r="D1385">
        <f>[23]data!A288</f>
        <v>18.670000000000002</v>
      </c>
      <c r="E1385">
        <f>[24]data!A288</f>
        <v>21.89</v>
      </c>
      <c r="F1385">
        <f>[25]data!A288</f>
        <v>0</v>
      </c>
      <c r="G1385">
        <f>[26]data!A288</f>
        <v>58.14</v>
      </c>
      <c r="H1385">
        <f>[27]data!A288</f>
        <v>2.02</v>
      </c>
      <c r="I1385">
        <f>[28]data!A288</f>
        <v>13.83</v>
      </c>
    </row>
    <row r="1386" spans="1:9" x14ac:dyDescent="0.55000000000000004">
      <c r="A1386">
        <v>2013</v>
      </c>
      <c r="B1386">
        <v>289</v>
      </c>
      <c r="C1386">
        <f>[22]data!A289</f>
        <v>27.2</v>
      </c>
      <c r="D1386">
        <f>[23]data!A289</f>
        <v>19.91</v>
      </c>
      <c r="E1386">
        <f>[24]data!A289</f>
        <v>22.75</v>
      </c>
      <c r="F1386">
        <f>[25]data!A289</f>
        <v>0</v>
      </c>
      <c r="G1386">
        <f>[26]data!A289</f>
        <v>58.73</v>
      </c>
      <c r="H1386">
        <f>[27]data!A289</f>
        <v>2.04</v>
      </c>
      <c r="I1386">
        <f>[28]data!A289</f>
        <v>16.63</v>
      </c>
    </row>
    <row r="1387" spans="1:9" x14ac:dyDescent="0.55000000000000004">
      <c r="A1387">
        <v>2013</v>
      </c>
      <c r="B1387">
        <v>290</v>
      </c>
      <c r="C1387">
        <f>[22]data!A290</f>
        <v>25.87</v>
      </c>
      <c r="D1387">
        <f>[23]data!A290</f>
        <v>19.63</v>
      </c>
      <c r="E1387">
        <f>[24]data!A290</f>
        <v>22.35</v>
      </c>
      <c r="F1387">
        <f>[25]data!A290</f>
        <v>0</v>
      </c>
      <c r="G1387">
        <f>[26]data!A290</f>
        <v>61.72</v>
      </c>
      <c r="H1387">
        <f>[27]data!A290</f>
        <v>2.48</v>
      </c>
      <c r="I1387">
        <f>[28]data!A290</f>
        <v>16.059999999999999</v>
      </c>
    </row>
    <row r="1388" spans="1:9" x14ac:dyDescent="0.55000000000000004">
      <c r="A1388">
        <v>2013</v>
      </c>
      <c r="B1388">
        <v>291</v>
      </c>
      <c r="C1388">
        <f>[22]data!A291</f>
        <v>25.87</v>
      </c>
      <c r="D1388">
        <f>[23]data!A291</f>
        <v>18.510000000000002</v>
      </c>
      <c r="E1388">
        <f>[24]data!A291</f>
        <v>21.67</v>
      </c>
      <c r="F1388">
        <f>[25]data!A291</f>
        <v>0</v>
      </c>
      <c r="G1388">
        <f>[26]data!A291</f>
        <v>67.22</v>
      </c>
      <c r="H1388">
        <f>[27]data!A291</f>
        <v>2.4500000000000002</v>
      </c>
      <c r="I1388">
        <f>[28]data!A291</f>
        <v>16.25</v>
      </c>
    </row>
    <row r="1389" spans="1:9" x14ac:dyDescent="0.55000000000000004">
      <c r="A1389">
        <v>2013</v>
      </c>
      <c r="B1389">
        <v>292</v>
      </c>
      <c r="C1389">
        <f>[22]data!A292</f>
        <v>24.54</v>
      </c>
      <c r="D1389">
        <f>[23]data!A292</f>
        <v>19.22</v>
      </c>
      <c r="E1389">
        <f>[24]data!A292</f>
        <v>21.34</v>
      </c>
      <c r="F1389">
        <f>[25]data!A292</f>
        <v>0</v>
      </c>
      <c r="G1389">
        <f>[26]data!A292</f>
        <v>73.849999999999994</v>
      </c>
      <c r="H1389">
        <f>[27]data!A292</f>
        <v>1.82</v>
      </c>
      <c r="I1389">
        <f>[28]data!A292</f>
        <v>13.27</v>
      </c>
    </row>
    <row r="1390" spans="1:9" x14ac:dyDescent="0.55000000000000004">
      <c r="A1390">
        <v>2013</v>
      </c>
      <c r="B1390">
        <v>293</v>
      </c>
      <c r="C1390">
        <f>[22]data!A293</f>
        <v>25.4</v>
      </c>
      <c r="D1390">
        <f>[23]data!A293</f>
        <v>19.149999999999999</v>
      </c>
      <c r="E1390">
        <f>[24]data!A293</f>
        <v>21.83</v>
      </c>
      <c r="F1390">
        <f>[25]data!A293</f>
        <v>0</v>
      </c>
      <c r="G1390">
        <f>[26]data!A293</f>
        <v>62.14</v>
      </c>
      <c r="H1390">
        <f>[27]data!A293</f>
        <v>2.41</v>
      </c>
      <c r="I1390">
        <f>[28]data!A293</f>
        <v>11.37</v>
      </c>
    </row>
    <row r="1391" spans="1:9" x14ac:dyDescent="0.55000000000000004">
      <c r="A1391">
        <v>2013</v>
      </c>
      <c r="B1391">
        <v>294</v>
      </c>
      <c r="C1391">
        <f>[22]data!A294</f>
        <v>24.89</v>
      </c>
      <c r="D1391">
        <f>[23]data!A294</f>
        <v>17.98</v>
      </c>
      <c r="E1391">
        <f>[24]data!A294</f>
        <v>21.05</v>
      </c>
      <c r="F1391">
        <f>[25]data!A294</f>
        <v>0</v>
      </c>
      <c r="G1391">
        <f>[26]data!A294</f>
        <v>63.06</v>
      </c>
      <c r="H1391">
        <f>[27]data!A294</f>
        <v>2.14</v>
      </c>
      <c r="I1391">
        <f>[28]data!A294</f>
        <v>15.17</v>
      </c>
    </row>
    <row r="1392" spans="1:9" x14ac:dyDescent="0.55000000000000004">
      <c r="A1392">
        <v>2013</v>
      </c>
      <c r="B1392">
        <v>295</v>
      </c>
      <c r="C1392">
        <f>[22]data!A295</f>
        <v>24.96</v>
      </c>
      <c r="D1392">
        <f>[23]data!A295</f>
        <v>18.16</v>
      </c>
      <c r="E1392">
        <f>[24]data!A295</f>
        <v>21.31</v>
      </c>
      <c r="F1392">
        <f>[25]data!A295</f>
        <v>0.01</v>
      </c>
      <c r="G1392">
        <f>[26]data!A295</f>
        <v>67.34</v>
      </c>
      <c r="H1392">
        <f>[27]data!A295</f>
        <v>4.1900000000000004</v>
      </c>
      <c r="I1392">
        <f>[28]data!A295</f>
        <v>10.47</v>
      </c>
    </row>
    <row r="1393" spans="1:9" x14ac:dyDescent="0.55000000000000004">
      <c r="A1393">
        <v>2013</v>
      </c>
      <c r="B1393">
        <v>296</v>
      </c>
      <c r="C1393">
        <f>[22]data!A296</f>
        <v>24.78</v>
      </c>
      <c r="D1393">
        <f>[23]data!A296</f>
        <v>19.62</v>
      </c>
      <c r="E1393">
        <f>[24]data!A296</f>
        <v>21.33</v>
      </c>
      <c r="F1393">
        <f>[25]data!A296</f>
        <v>0.18</v>
      </c>
      <c r="G1393">
        <f>[26]data!A296</f>
        <v>78.62</v>
      </c>
      <c r="H1393">
        <f>[27]data!A296</f>
        <v>3.98</v>
      </c>
      <c r="I1393">
        <f>[28]data!A296</f>
        <v>9.14</v>
      </c>
    </row>
    <row r="1394" spans="1:9" x14ac:dyDescent="0.55000000000000004">
      <c r="A1394">
        <v>2013</v>
      </c>
      <c r="B1394">
        <v>297</v>
      </c>
      <c r="C1394">
        <f>[22]data!A297</f>
        <v>25.22</v>
      </c>
      <c r="D1394">
        <f>[23]data!A297</f>
        <v>18.61</v>
      </c>
      <c r="E1394">
        <f>[24]data!A297</f>
        <v>21.38</v>
      </c>
      <c r="F1394">
        <f>[25]data!A297</f>
        <v>0</v>
      </c>
      <c r="G1394">
        <f>[26]data!A297</f>
        <v>68.819999999999993</v>
      </c>
      <c r="H1394">
        <f>[27]data!A297</f>
        <v>1.78</v>
      </c>
      <c r="I1394">
        <f>[28]data!A297</f>
        <v>13.23</v>
      </c>
    </row>
    <row r="1395" spans="1:9" x14ac:dyDescent="0.55000000000000004">
      <c r="A1395">
        <v>2013</v>
      </c>
      <c r="B1395">
        <v>298</v>
      </c>
      <c r="C1395">
        <f>[22]data!A298</f>
        <v>25.83</v>
      </c>
      <c r="D1395">
        <f>[23]data!A298</f>
        <v>19.010000000000002</v>
      </c>
      <c r="E1395">
        <f>[24]data!A298</f>
        <v>21.88</v>
      </c>
      <c r="F1395">
        <f>[25]data!A298</f>
        <v>0</v>
      </c>
      <c r="G1395">
        <f>[26]data!A298</f>
        <v>73.36</v>
      </c>
      <c r="H1395">
        <f>[27]data!A298</f>
        <v>1.75</v>
      </c>
      <c r="I1395">
        <f>[28]data!A298</f>
        <v>14.06</v>
      </c>
    </row>
    <row r="1396" spans="1:9" x14ac:dyDescent="0.55000000000000004">
      <c r="A1396">
        <v>2013</v>
      </c>
      <c r="B1396">
        <v>299</v>
      </c>
      <c r="C1396">
        <f>[22]data!A299</f>
        <v>24.55</v>
      </c>
      <c r="D1396">
        <f>[23]data!A299</f>
        <v>20.260000000000002</v>
      </c>
      <c r="E1396">
        <f>[24]data!A299</f>
        <v>21.9</v>
      </c>
      <c r="F1396">
        <f>[25]data!A299</f>
        <v>0</v>
      </c>
      <c r="G1396">
        <f>[26]data!A299</f>
        <v>59.65</v>
      </c>
      <c r="H1396">
        <f>[27]data!A299</f>
        <v>1.1299999999999999</v>
      </c>
      <c r="I1396">
        <f>[28]data!A299</f>
        <v>12.67</v>
      </c>
    </row>
    <row r="1397" spans="1:9" x14ac:dyDescent="0.55000000000000004">
      <c r="A1397">
        <v>2013</v>
      </c>
      <c r="B1397">
        <v>300</v>
      </c>
      <c r="C1397">
        <f>[22]data!A300</f>
        <v>25.11</v>
      </c>
      <c r="D1397">
        <f>[23]data!A300</f>
        <v>18.239999999999998</v>
      </c>
      <c r="E1397">
        <f>[24]data!A300</f>
        <v>21.1</v>
      </c>
      <c r="F1397">
        <f>[25]data!A300</f>
        <v>0</v>
      </c>
      <c r="G1397">
        <f>[26]data!A300</f>
        <v>59.9</v>
      </c>
      <c r="H1397">
        <f>[27]data!A300</f>
        <v>1.97</v>
      </c>
      <c r="I1397">
        <f>[28]data!A300</f>
        <v>13.82</v>
      </c>
    </row>
    <row r="1398" spans="1:9" x14ac:dyDescent="0.55000000000000004">
      <c r="A1398">
        <v>2013</v>
      </c>
      <c r="B1398">
        <v>301</v>
      </c>
      <c r="C1398">
        <f>[22]data!A301</f>
        <v>26.24</v>
      </c>
      <c r="D1398">
        <f>[23]data!A301</f>
        <v>19.739999999999998</v>
      </c>
      <c r="E1398">
        <f>[24]data!A301</f>
        <v>21.97</v>
      </c>
      <c r="F1398">
        <f>[25]data!A301</f>
        <v>0</v>
      </c>
      <c r="G1398">
        <f>[26]data!A301</f>
        <v>60.62</v>
      </c>
      <c r="H1398">
        <f>[27]data!A301</f>
        <v>2.19</v>
      </c>
      <c r="I1398">
        <f>[28]data!A301</f>
        <v>13.15</v>
      </c>
    </row>
    <row r="1399" spans="1:9" x14ac:dyDescent="0.55000000000000004">
      <c r="A1399">
        <v>2013</v>
      </c>
      <c r="B1399">
        <v>302</v>
      </c>
      <c r="C1399">
        <f>[22]data!A302</f>
        <v>24.13</v>
      </c>
      <c r="D1399">
        <f>[23]data!A302</f>
        <v>17.510000000000002</v>
      </c>
      <c r="E1399">
        <f>[24]data!A302</f>
        <v>20.7</v>
      </c>
      <c r="F1399">
        <f>[25]data!A302</f>
        <v>1.69</v>
      </c>
      <c r="G1399">
        <f>[26]data!A302</f>
        <v>61.08</v>
      </c>
      <c r="H1399">
        <f>[27]data!A302</f>
        <v>2.8</v>
      </c>
      <c r="I1399">
        <f>[28]data!A302</f>
        <v>12.21</v>
      </c>
    </row>
    <row r="1400" spans="1:9" x14ac:dyDescent="0.55000000000000004">
      <c r="A1400">
        <v>2013</v>
      </c>
      <c r="B1400">
        <v>303</v>
      </c>
      <c r="C1400">
        <f>[22]data!A303</f>
        <v>20.55</v>
      </c>
      <c r="D1400">
        <f>[23]data!A303</f>
        <v>14.18</v>
      </c>
      <c r="E1400">
        <f>[24]data!A303</f>
        <v>17.34</v>
      </c>
      <c r="F1400">
        <f>[25]data!A303</f>
        <v>0.21</v>
      </c>
      <c r="G1400">
        <f>[26]data!A303</f>
        <v>52.35</v>
      </c>
      <c r="H1400">
        <f>[27]data!A303</f>
        <v>3.59</v>
      </c>
      <c r="I1400">
        <f>[28]data!A303</f>
        <v>12.04</v>
      </c>
    </row>
    <row r="1401" spans="1:9" x14ac:dyDescent="0.55000000000000004">
      <c r="A1401">
        <v>2013</v>
      </c>
      <c r="B1401">
        <v>304</v>
      </c>
      <c r="C1401">
        <f>[22]data!A304</f>
        <v>20.170000000000002</v>
      </c>
      <c r="D1401">
        <f>[23]data!A304</f>
        <v>15.66</v>
      </c>
      <c r="E1401">
        <f>[24]data!A304</f>
        <v>17.27</v>
      </c>
      <c r="F1401">
        <f>[25]data!A304</f>
        <v>0</v>
      </c>
      <c r="G1401">
        <f>[26]data!A304</f>
        <v>52.69</v>
      </c>
      <c r="H1401">
        <f>[27]data!A304</f>
        <v>1.81</v>
      </c>
      <c r="I1401">
        <f>[28]data!A304</f>
        <v>13.58</v>
      </c>
    </row>
    <row r="1402" spans="1:9" x14ac:dyDescent="0.55000000000000004">
      <c r="A1402">
        <v>2013</v>
      </c>
      <c r="B1402">
        <v>305</v>
      </c>
      <c r="C1402">
        <f>[22]data!A305</f>
        <v>21.14</v>
      </c>
      <c r="D1402">
        <f>[23]data!A305</f>
        <v>14.92</v>
      </c>
      <c r="E1402">
        <f>[24]data!A305</f>
        <v>17.3</v>
      </c>
      <c r="F1402">
        <f>[25]data!A305</f>
        <v>0</v>
      </c>
      <c r="G1402">
        <f>[26]data!A305</f>
        <v>58.28</v>
      </c>
      <c r="H1402">
        <f>[27]data!A305</f>
        <v>2.11</v>
      </c>
      <c r="I1402">
        <f>[28]data!A305</f>
        <v>14.51</v>
      </c>
    </row>
    <row r="1403" spans="1:9" x14ac:dyDescent="0.55000000000000004">
      <c r="A1403">
        <v>2013</v>
      </c>
      <c r="B1403">
        <v>306</v>
      </c>
      <c r="C1403">
        <f>[22]data!A306</f>
        <v>23.13</v>
      </c>
      <c r="D1403">
        <f>[23]data!A306</f>
        <v>14.76</v>
      </c>
      <c r="E1403">
        <f>[24]data!A306</f>
        <v>18.579999999999998</v>
      </c>
      <c r="F1403">
        <f>[25]data!A306</f>
        <v>0</v>
      </c>
      <c r="G1403">
        <f>[26]data!A306</f>
        <v>59.35</v>
      </c>
      <c r="H1403">
        <f>[27]data!A306</f>
        <v>2.61</v>
      </c>
      <c r="I1403">
        <f>[28]data!A306</f>
        <v>14.31</v>
      </c>
    </row>
    <row r="1404" spans="1:9" x14ac:dyDescent="0.55000000000000004">
      <c r="A1404">
        <v>2013</v>
      </c>
      <c r="B1404">
        <v>307</v>
      </c>
      <c r="C1404">
        <f>[22]data!A307</f>
        <v>24.52</v>
      </c>
      <c r="D1404">
        <f>[23]data!A307</f>
        <v>16.14</v>
      </c>
      <c r="E1404">
        <f>[24]data!A307</f>
        <v>19.739999999999998</v>
      </c>
      <c r="F1404">
        <f>[25]data!A307</f>
        <v>0</v>
      </c>
      <c r="G1404">
        <f>[26]data!A307</f>
        <v>58.7</v>
      </c>
      <c r="H1404">
        <f>[27]data!A307</f>
        <v>2.35</v>
      </c>
      <c r="I1404">
        <f>[28]data!A307</f>
        <v>13.93</v>
      </c>
    </row>
    <row r="1405" spans="1:9" x14ac:dyDescent="0.55000000000000004">
      <c r="A1405">
        <v>2013</v>
      </c>
      <c r="B1405">
        <v>308</v>
      </c>
      <c r="C1405">
        <f>[22]data!A308</f>
        <v>23.84</v>
      </c>
      <c r="D1405">
        <f>[23]data!A308</f>
        <v>15.31</v>
      </c>
      <c r="E1405">
        <f>[24]data!A308</f>
        <v>19.23</v>
      </c>
      <c r="F1405">
        <f>[25]data!A308</f>
        <v>0</v>
      </c>
      <c r="G1405">
        <f>[26]data!A308</f>
        <v>62.06</v>
      </c>
      <c r="H1405">
        <f>[27]data!A308</f>
        <v>3.82</v>
      </c>
      <c r="I1405">
        <f>[28]data!A308</f>
        <v>6.75</v>
      </c>
    </row>
    <row r="1406" spans="1:9" x14ac:dyDescent="0.55000000000000004">
      <c r="A1406">
        <v>2013</v>
      </c>
      <c r="B1406">
        <v>309</v>
      </c>
      <c r="C1406">
        <f>[22]data!A309</f>
        <v>24.98</v>
      </c>
      <c r="D1406">
        <f>[23]data!A309</f>
        <v>16.690000000000001</v>
      </c>
      <c r="E1406">
        <f>[24]data!A309</f>
        <v>20.399999999999999</v>
      </c>
      <c r="F1406">
        <f>[25]data!A309</f>
        <v>0</v>
      </c>
      <c r="G1406">
        <f>[26]data!A309</f>
        <v>64.78</v>
      </c>
      <c r="H1406">
        <f>[27]data!A309</f>
        <v>2.82</v>
      </c>
      <c r="I1406">
        <f>[28]data!A309</f>
        <v>12.3</v>
      </c>
    </row>
    <row r="1407" spans="1:9" x14ac:dyDescent="0.55000000000000004">
      <c r="A1407">
        <v>2013</v>
      </c>
      <c r="B1407">
        <v>310</v>
      </c>
      <c r="C1407">
        <f>[22]data!A310</f>
        <v>24.63</v>
      </c>
      <c r="D1407">
        <f>[23]data!A310</f>
        <v>17.8</v>
      </c>
      <c r="E1407">
        <f>[24]data!A310</f>
        <v>20.55</v>
      </c>
      <c r="F1407">
        <f>[25]data!A310</f>
        <v>0</v>
      </c>
      <c r="G1407">
        <f>[26]data!A310</f>
        <v>64.42</v>
      </c>
      <c r="H1407">
        <f>[27]data!A310</f>
        <v>2.59</v>
      </c>
      <c r="I1407">
        <f>[28]data!A310</f>
        <v>13.97</v>
      </c>
    </row>
    <row r="1408" spans="1:9" x14ac:dyDescent="0.55000000000000004">
      <c r="A1408">
        <v>2013</v>
      </c>
      <c r="B1408">
        <v>311</v>
      </c>
      <c r="C1408">
        <f>[22]data!A311</f>
        <v>24.17</v>
      </c>
      <c r="D1408">
        <f>[23]data!A311</f>
        <v>17.16</v>
      </c>
      <c r="E1408">
        <f>[24]data!A311</f>
        <v>19.87</v>
      </c>
      <c r="F1408">
        <f>[25]data!A311</f>
        <v>0</v>
      </c>
      <c r="G1408">
        <f>[26]data!A311</f>
        <v>64.63</v>
      </c>
      <c r="H1408">
        <f>[27]data!A311</f>
        <v>3.24</v>
      </c>
      <c r="I1408">
        <f>[28]data!A311</f>
        <v>13.55</v>
      </c>
    </row>
    <row r="1409" spans="1:9" x14ac:dyDescent="0.55000000000000004">
      <c r="A1409">
        <v>2013</v>
      </c>
      <c r="B1409">
        <v>312</v>
      </c>
      <c r="C1409">
        <f>[22]data!A312</f>
        <v>23.73</v>
      </c>
      <c r="D1409">
        <f>[23]data!A312</f>
        <v>14.7</v>
      </c>
      <c r="E1409">
        <f>[24]data!A312</f>
        <v>18.78</v>
      </c>
      <c r="F1409">
        <f>[25]data!A312</f>
        <v>0</v>
      </c>
      <c r="G1409">
        <f>[26]data!A312</f>
        <v>63.49</v>
      </c>
      <c r="H1409">
        <f>[27]data!A312</f>
        <v>2.2999999999999998</v>
      </c>
      <c r="I1409">
        <f>[28]data!A312</f>
        <v>12.66</v>
      </c>
    </row>
    <row r="1410" spans="1:9" x14ac:dyDescent="0.55000000000000004">
      <c r="A1410">
        <v>2013</v>
      </c>
      <c r="B1410">
        <v>313</v>
      </c>
      <c r="C1410">
        <f>[22]data!A313</f>
        <v>20.7</v>
      </c>
      <c r="D1410">
        <f>[23]data!A313</f>
        <v>15.84</v>
      </c>
      <c r="E1410">
        <f>[24]data!A313</f>
        <v>17.87</v>
      </c>
      <c r="F1410">
        <f>[25]data!A313</f>
        <v>0</v>
      </c>
      <c r="G1410">
        <f>[26]data!A313</f>
        <v>73.95</v>
      </c>
      <c r="H1410">
        <f>[27]data!A313</f>
        <v>1.78</v>
      </c>
      <c r="I1410">
        <f>[28]data!A313</f>
        <v>12.83</v>
      </c>
    </row>
    <row r="1411" spans="1:9" x14ac:dyDescent="0.55000000000000004">
      <c r="A1411">
        <v>2013</v>
      </c>
      <c r="B1411">
        <v>314</v>
      </c>
      <c r="C1411">
        <f>[22]data!A314</f>
        <v>22.43</v>
      </c>
      <c r="D1411">
        <f>[23]data!A314</f>
        <v>14.05</v>
      </c>
      <c r="E1411">
        <f>[24]data!A314</f>
        <v>17.75</v>
      </c>
      <c r="F1411">
        <f>[25]data!A314</f>
        <v>0</v>
      </c>
      <c r="G1411">
        <f>[26]data!A314</f>
        <v>52.68</v>
      </c>
      <c r="H1411">
        <f>[27]data!A314</f>
        <v>2.38</v>
      </c>
      <c r="I1411">
        <f>[28]data!A314</f>
        <v>10.54</v>
      </c>
    </row>
    <row r="1412" spans="1:9" x14ac:dyDescent="0.55000000000000004">
      <c r="A1412">
        <v>2013</v>
      </c>
      <c r="B1412">
        <v>315</v>
      </c>
      <c r="C1412">
        <f>[22]data!A315</f>
        <v>22.7</v>
      </c>
      <c r="D1412">
        <f>[23]data!A315</f>
        <v>15.06</v>
      </c>
      <c r="E1412">
        <f>[24]data!A315</f>
        <v>18.489999999999998</v>
      </c>
      <c r="F1412">
        <f>[25]data!A315</f>
        <v>0</v>
      </c>
      <c r="G1412">
        <f>[26]data!A315</f>
        <v>57.86</v>
      </c>
      <c r="H1412">
        <f>[27]data!A315</f>
        <v>2.87</v>
      </c>
      <c r="I1412">
        <f>[28]data!A315</f>
        <v>12.81</v>
      </c>
    </row>
    <row r="1413" spans="1:9" x14ac:dyDescent="0.55000000000000004">
      <c r="A1413">
        <v>2013</v>
      </c>
      <c r="B1413">
        <v>316</v>
      </c>
      <c r="C1413">
        <f>[22]data!A316</f>
        <v>21.22</v>
      </c>
      <c r="D1413">
        <f>[23]data!A316</f>
        <v>15.53</v>
      </c>
      <c r="E1413">
        <f>[24]data!A316</f>
        <v>17.62</v>
      </c>
      <c r="F1413">
        <f>[25]data!A316</f>
        <v>0</v>
      </c>
      <c r="G1413">
        <f>[26]data!A316</f>
        <v>68.459999999999994</v>
      </c>
      <c r="H1413">
        <f>[27]data!A316</f>
        <v>2.94</v>
      </c>
      <c r="I1413">
        <f>[28]data!A316</f>
        <v>12.46</v>
      </c>
    </row>
    <row r="1414" spans="1:9" x14ac:dyDescent="0.55000000000000004">
      <c r="A1414">
        <v>2013</v>
      </c>
      <c r="B1414">
        <v>317</v>
      </c>
      <c r="C1414">
        <f>[22]data!A317</f>
        <v>19.559999999999999</v>
      </c>
      <c r="D1414">
        <f>[23]data!A317</f>
        <v>15.68</v>
      </c>
      <c r="E1414">
        <f>[24]data!A317</f>
        <v>17.21</v>
      </c>
      <c r="F1414">
        <f>[25]data!A317</f>
        <v>2.4300000000000002</v>
      </c>
      <c r="G1414">
        <f>[26]data!A317</f>
        <v>73.3</v>
      </c>
      <c r="H1414">
        <f>[27]data!A317</f>
        <v>1.86</v>
      </c>
      <c r="I1414">
        <f>[28]data!A317</f>
        <v>7.26</v>
      </c>
    </row>
    <row r="1415" spans="1:9" x14ac:dyDescent="0.55000000000000004">
      <c r="A1415">
        <v>2013</v>
      </c>
      <c r="B1415">
        <v>318</v>
      </c>
      <c r="C1415">
        <f>[22]data!A318</f>
        <v>18.16</v>
      </c>
      <c r="D1415">
        <f>[23]data!A318</f>
        <v>14.74</v>
      </c>
      <c r="E1415">
        <f>[24]data!A318</f>
        <v>16.45</v>
      </c>
      <c r="F1415">
        <f>[25]data!A318</f>
        <v>4.4800000000000004</v>
      </c>
      <c r="G1415">
        <f>[26]data!A318</f>
        <v>78.319999999999993</v>
      </c>
      <c r="H1415">
        <f>[27]data!A318</f>
        <v>2.38</v>
      </c>
      <c r="I1415">
        <f>[28]data!A318</f>
        <v>8.14</v>
      </c>
    </row>
    <row r="1416" spans="1:9" x14ac:dyDescent="0.55000000000000004">
      <c r="A1416">
        <v>2013</v>
      </c>
      <c r="B1416">
        <v>319</v>
      </c>
      <c r="C1416">
        <f>[22]data!A319</f>
        <v>17.53</v>
      </c>
      <c r="D1416">
        <f>[23]data!A319</f>
        <v>11.37</v>
      </c>
      <c r="E1416">
        <f>[24]data!A319</f>
        <v>14.01</v>
      </c>
      <c r="F1416">
        <f>[25]data!A319</f>
        <v>0.14000000000000001</v>
      </c>
      <c r="G1416">
        <f>[26]data!A319</f>
        <v>60.73</v>
      </c>
      <c r="H1416">
        <f>[27]data!A319</f>
        <v>4.34</v>
      </c>
      <c r="I1416">
        <f>[28]data!A319</f>
        <v>10.97</v>
      </c>
    </row>
    <row r="1417" spans="1:9" x14ac:dyDescent="0.55000000000000004">
      <c r="A1417">
        <v>2013</v>
      </c>
      <c r="B1417">
        <v>320</v>
      </c>
      <c r="C1417">
        <f>[22]data!A320</f>
        <v>14.71</v>
      </c>
      <c r="D1417">
        <f>[23]data!A320</f>
        <v>8.85</v>
      </c>
      <c r="E1417">
        <f>[24]data!A320</f>
        <v>11.7</v>
      </c>
      <c r="F1417">
        <f>[25]data!A320</f>
        <v>0.34</v>
      </c>
      <c r="G1417">
        <f>[26]data!A320</f>
        <v>58.94</v>
      </c>
      <c r="H1417">
        <f>[27]data!A320</f>
        <v>3.2</v>
      </c>
      <c r="I1417">
        <f>[28]data!A320</f>
        <v>11.86</v>
      </c>
    </row>
    <row r="1418" spans="1:9" x14ac:dyDescent="0.55000000000000004">
      <c r="A1418">
        <v>2013</v>
      </c>
      <c r="B1418">
        <v>321</v>
      </c>
      <c r="C1418">
        <f>[22]data!A321</f>
        <v>14.62</v>
      </c>
      <c r="D1418">
        <f>[23]data!A321</f>
        <v>10.37</v>
      </c>
      <c r="E1418">
        <f>[24]data!A321</f>
        <v>12</v>
      </c>
      <c r="F1418">
        <f>[25]data!A321</f>
        <v>0.49</v>
      </c>
      <c r="G1418">
        <f>[26]data!A321</f>
        <v>57.67</v>
      </c>
      <c r="H1418">
        <f>[27]data!A321</f>
        <v>2.27</v>
      </c>
      <c r="I1418">
        <f>[28]data!A321</f>
        <v>8.36</v>
      </c>
    </row>
    <row r="1419" spans="1:9" x14ac:dyDescent="0.55000000000000004">
      <c r="A1419">
        <v>2013</v>
      </c>
      <c r="B1419">
        <v>322</v>
      </c>
      <c r="C1419">
        <f>[22]data!A322</f>
        <v>15.39</v>
      </c>
      <c r="D1419">
        <f>[23]data!A322</f>
        <v>9.5500000000000007</v>
      </c>
      <c r="E1419">
        <f>[24]data!A322</f>
        <v>12.07</v>
      </c>
      <c r="F1419">
        <f>[25]data!A322</f>
        <v>0.31</v>
      </c>
      <c r="G1419">
        <f>[26]data!A322</f>
        <v>62.66</v>
      </c>
      <c r="H1419">
        <f>[27]data!A322</f>
        <v>4.49</v>
      </c>
      <c r="I1419">
        <f>[28]data!A322</f>
        <v>7.97</v>
      </c>
    </row>
    <row r="1420" spans="1:9" x14ac:dyDescent="0.55000000000000004">
      <c r="A1420">
        <v>2013</v>
      </c>
      <c r="B1420">
        <v>323</v>
      </c>
      <c r="C1420">
        <f>[22]data!A323</f>
        <v>19.260000000000002</v>
      </c>
      <c r="D1420">
        <f>[23]data!A323</f>
        <v>10.54</v>
      </c>
      <c r="E1420">
        <f>[24]data!A323</f>
        <v>14.19</v>
      </c>
      <c r="F1420">
        <f>[25]data!A323</f>
        <v>0.08</v>
      </c>
      <c r="G1420">
        <f>[26]data!A323</f>
        <v>62.09</v>
      </c>
      <c r="H1420">
        <f>[27]data!A323</f>
        <v>3.63</v>
      </c>
      <c r="I1420">
        <f>[28]data!A323</f>
        <v>11.76</v>
      </c>
    </row>
    <row r="1421" spans="1:9" x14ac:dyDescent="0.55000000000000004">
      <c r="A1421">
        <v>2013</v>
      </c>
      <c r="B1421">
        <v>324</v>
      </c>
      <c r="C1421">
        <f>[22]data!A324</f>
        <v>15.85</v>
      </c>
      <c r="D1421">
        <f>[23]data!A324</f>
        <v>9.1999999999999993</v>
      </c>
      <c r="E1421">
        <f>[24]data!A324</f>
        <v>12.15</v>
      </c>
      <c r="F1421">
        <f>[25]data!A324</f>
        <v>2.84</v>
      </c>
      <c r="G1421">
        <f>[26]data!A324</f>
        <v>57.16</v>
      </c>
      <c r="H1421">
        <f>[27]data!A324</f>
        <v>3.78</v>
      </c>
      <c r="I1421">
        <f>[28]data!A324</f>
        <v>11.65</v>
      </c>
    </row>
    <row r="1422" spans="1:9" x14ac:dyDescent="0.55000000000000004">
      <c r="A1422">
        <v>2013</v>
      </c>
      <c r="B1422">
        <v>325</v>
      </c>
      <c r="C1422">
        <f>[22]data!A325</f>
        <v>17.97</v>
      </c>
      <c r="D1422">
        <f>[23]data!A325</f>
        <v>8.83</v>
      </c>
      <c r="E1422">
        <f>[24]data!A325</f>
        <v>12.27</v>
      </c>
      <c r="F1422">
        <f>[25]data!A325</f>
        <v>0.01</v>
      </c>
      <c r="G1422">
        <f>[26]data!A325</f>
        <v>56.15</v>
      </c>
      <c r="H1422">
        <f>[27]data!A325</f>
        <v>3.78</v>
      </c>
      <c r="I1422">
        <f>[28]data!A325</f>
        <v>11.07</v>
      </c>
    </row>
    <row r="1423" spans="1:9" x14ac:dyDescent="0.55000000000000004">
      <c r="A1423">
        <v>2013</v>
      </c>
      <c r="B1423">
        <v>326</v>
      </c>
      <c r="C1423">
        <f>[22]data!A326</f>
        <v>17</v>
      </c>
      <c r="D1423">
        <f>[23]data!A326</f>
        <v>8.42</v>
      </c>
      <c r="E1423">
        <f>[24]data!A326</f>
        <v>11.97</v>
      </c>
      <c r="F1423">
        <f>[25]data!A326</f>
        <v>0</v>
      </c>
      <c r="G1423">
        <f>[26]data!A326</f>
        <v>63.49</v>
      </c>
      <c r="H1423">
        <f>[27]data!A326</f>
        <v>3.1</v>
      </c>
      <c r="I1423">
        <f>[28]data!A326</f>
        <v>11.26</v>
      </c>
    </row>
    <row r="1424" spans="1:9" x14ac:dyDescent="0.55000000000000004">
      <c r="A1424">
        <v>2013</v>
      </c>
      <c r="B1424">
        <v>327</v>
      </c>
      <c r="C1424">
        <f>[22]data!A327</f>
        <v>16.559999999999999</v>
      </c>
      <c r="D1424">
        <f>[23]data!A327</f>
        <v>8.17</v>
      </c>
      <c r="E1424">
        <f>[24]data!A327</f>
        <v>11.89</v>
      </c>
      <c r="F1424">
        <f>[25]data!A327</f>
        <v>0</v>
      </c>
      <c r="G1424">
        <f>[26]data!A327</f>
        <v>53.27</v>
      </c>
      <c r="H1424">
        <f>[27]data!A327</f>
        <v>3.29</v>
      </c>
      <c r="I1424">
        <f>[28]data!A327</f>
        <v>12.17</v>
      </c>
    </row>
    <row r="1425" spans="1:9" x14ac:dyDescent="0.55000000000000004">
      <c r="A1425">
        <v>2013</v>
      </c>
      <c r="B1425">
        <v>328</v>
      </c>
      <c r="C1425">
        <f>[22]data!A328</f>
        <v>14.71</v>
      </c>
      <c r="D1425">
        <f>[23]data!A328</f>
        <v>7.14</v>
      </c>
      <c r="E1425">
        <f>[24]data!A328</f>
        <v>10.85</v>
      </c>
      <c r="F1425">
        <f>[25]data!A328</f>
        <v>0</v>
      </c>
      <c r="G1425">
        <f>[26]data!A328</f>
        <v>56.44</v>
      </c>
      <c r="H1425">
        <f>[27]data!A328</f>
        <v>3.45</v>
      </c>
      <c r="I1425">
        <f>[28]data!A328</f>
        <v>11.91</v>
      </c>
    </row>
    <row r="1426" spans="1:9" x14ac:dyDescent="0.55000000000000004">
      <c r="A1426">
        <v>2013</v>
      </c>
      <c r="B1426">
        <v>329</v>
      </c>
      <c r="C1426">
        <f>[22]data!A329</f>
        <v>15.41</v>
      </c>
      <c r="D1426">
        <f>[23]data!A329</f>
        <v>8.1</v>
      </c>
      <c r="E1426">
        <f>[24]data!A329</f>
        <v>11.59</v>
      </c>
      <c r="F1426">
        <f>[25]data!A329</f>
        <v>0.03</v>
      </c>
      <c r="G1426">
        <f>[26]data!A329</f>
        <v>60.5</v>
      </c>
      <c r="H1426">
        <f>[27]data!A329</f>
        <v>2.76</v>
      </c>
      <c r="I1426">
        <f>[28]data!A329</f>
        <v>11.43</v>
      </c>
    </row>
    <row r="1427" spans="1:9" x14ac:dyDescent="0.55000000000000004">
      <c r="A1427">
        <v>2013</v>
      </c>
      <c r="B1427">
        <v>330</v>
      </c>
      <c r="C1427">
        <f>[22]data!A330</f>
        <v>14.61</v>
      </c>
      <c r="D1427">
        <f>[23]data!A330</f>
        <v>8.48</v>
      </c>
      <c r="E1427">
        <f>[24]data!A330</f>
        <v>11.5</v>
      </c>
      <c r="F1427">
        <f>[25]data!A330</f>
        <v>0.52</v>
      </c>
      <c r="G1427">
        <f>[26]data!A330</f>
        <v>68.209999999999994</v>
      </c>
      <c r="H1427">
        <f>[27]data!A330</f>
        <v>3.19</v>
      </c>
      <c r="I1427">
        <f>[28]data!A330</f>
        <v>10.31</v>
      </c>
    </row>
    <row r="1428" spans="1:9" x14ac:dyDescent="0.55000000000000004">
      <c r="A1428">
        <v>2013</v>
      </c>
      <c r="B1428">
        <v>331</v>
      </c>
      <c r="C1428">
        <f>[22]data!A331</f>
        <v>12.13</v>
      </c>
      <c r="D1428">
        <f>[23]data!A331</f>
        <v>10.28</v>
      </c>
      <c r="E1428">
        <f>[24]data!A331</f>
        <v>11.3</v>
      </c>
      <c r="F1428">
        <f>[25]data!A331</f>
        <v>3.53</v>
      </c>
      <c r="G1428">
        <f>[26]data!A331</f>
        <v>82.44</v>
      </c>
      <c r="H1428">
        <f>[27]data!A331</f>
        <v>4.55</v>
      </c>
      <c r="I1428">
        <f>[28]data!A331</f>
        <v>4.95</v>
      </c>
    </row>
    <row r="1429" spans="1:9" x14ac:dyDescent="0.55000000000000004">
      <c r="A1429">
        <v>2013</v>
      </c>
      <c r="B1429">
        <v>332</v>
      </c>
      <c r="C1429">
        <f>[22]data!A332</f>
        <v>12.57</v>
      </c>
      <c r="D1429">
        <f>[23]data!A332</f>
        <v>9.3699999999999992</v>
      </c>
      <c r="E1429">
        <f>[24]data!A332</f>
        <v>11.14</v>
      </c>
      <c r="F1429">
        <f>[25]data!A332</f>
        <v>1.49</v>
      </c>
      <c r="G1429">
        <f>[26]data!A332</f>
        <v>79.39</v>
      </c>
      <c r="H1429">
        <f>[27]data!A332</f>
        <v>6.75</v>
      </c>
      <c r="I1429">
        <f>[28]data!A332</f>
        <v>6.22</v>
      </c>
    </row>
    <row r="1430" spans="1:9" x14ac:dyDescent="0.55000000000000004">
      <c r="A1430">
        <v>2013</v>
      </c>
      <c r="B1430">
        <v>333</v>
      </c>
      <c r="C1430">
        <f>[22]data!A333</f>
        <v>13.33</v>
      </c>
      <c r="D1430">
        <f>[23]data!A333</f>
        <v>7.82</v>
      </c>
      <c r="E1430">
        <f>[24]data!A333</f>
        <v>10.37</v>
      </c>
      <c r="F1430">
        <f>[25]data!A333</f>
        <v>0.05</v>
      </c>
      <c r="G1430">
        <f>[26]data!A333</f>
        <v>72.05</v>
      </c>
      <c r="H1430">
        <f>[27]data!A333</f>
        <v>3.88</v>
      </c>
      <c r="I1430">
        <f>[28]data!A333</f>
        <v>11.03</v>
      </c>
    </row>
    <row r="1431" spans="1:9" x14ac:dyDescent="0.55000000000000004">
      <c r="A1431">
        <v>2013</v>
      </c>
      <c r="B1431">
        <v>334</v>
      </c>
      <c r="C1431">
        <f>[22]data!A334</f>
        <v>16.07</v>
      </c>
      <c r="D1431">
        <f>[23]data!A334</f>
        <v>8.3000000000000007</v>
      </c>
      <c r="E1431">
        <f>[24]data!A334</f>
        <v>11.66</v>
      </c>
      <c r="F1431">
        <f>[25]data!A334</f>
        <v>0.03</v>
      </c>
      <c r="G1431">
        <f>[26]data!A334</f>
        <v>57.86</v>
      </c>
      <c r="H1431">
        <f>[27]data!A334</f>
        <v>3.3</v>
      </c>
      <c r="I1431">
        <f>[28]data!A334</f>
        <v>7.96</v>
      </c>
    </row>
    <row r="1432" spans="1:9" x14ac:dyDescent="0.55000000000000004">
      <c r="A1432">
        <v>2013</v>
      </c>
      <c r="B1432">
        <v>335</v>
      </c>
      <c r="C1432">
        <f>[22]data!A335</f>
        <v>12.8</v>
      </c>
      <c r="D1432">
        <f>[23]data!A335</f>
        <v>7.98</v>
      </c>
      <c r="E1432">
        <f>[24]data!A335</f>
        <v>10.54</v>
      </c>
      <c r="F1432">
        <f>[25]data!A335</f>
        <v>0.93</v>
      </c>
      <c r="G1432">
        <f>[26]data!A335</f>
        <v>69.63</v>
      </c>
      <c r="H1432">
        <f>[27]data!A335</f>
        <v>8.57</v>
      </c>
      <c r="I1432">
        <f>[28]data!A335</f>
        <v>5.4</v>
      </c>
    </row>
    <row r="1433" spans="1:9" x14ac:dyDescent="0.55000000000000004">
      <c r="A1433">
        <v>2013</v>
      </c>
      <c r="B1433">
        <v>336</v>
      </c>
      <c r="C1433">
        <f>[22]data!A336</f>
        <v>14.23</v>
      </c>
      <c r="D1433">
        <f>[23]data!A336</f>
        <v>8.8000000000000007</v>
      </c>
      <c r="E1433">
        <f>[24]data!A336</f>
        <v>11.26</v>
      </c>
      <c r="F1433">
        <f>[25]data!A336</f>
        <v>0</v>
      </c>
      <c r="G1433">
        <f>[26]data!A336</f>
        <v>69.39</v>
      </c>
      <c r="H1433">
        <f>[27]data!A336</f>
        <v>2.3199999999999998</v>
      </c>
      <c r="I1433">
        <f>[28]data!A336</f>
        <v>10.6</v>
      </c>
    </row>
    <row r="1434" spans="1:9" x14ac:dyDescent="0.55000000000000004">
      <c r="A1434">
        <v>2013</v>
      </c>
      <c r="B1434">
        <v>337</v>
      </c>
      <c r="C1434">
        <f>[22]data!A337</f>
        <v>15.14</v>
      </c>
      <c r="D1434">
        <f>[23]data!A337</f>
        <v>9.1199999999999992</v>
      </c>
      <c r="E1434">
        <f>[24]data!A337</f>
        <v>12.2</v>
      </c>
      <c r="F1434">
        <f>[25]data!A337</f>
        <v>0</v>
      </c>
      <c r="G1434">
        <f>[26]data!A337</f>
        <v>72.14</v>
      </c>
      <c r="H1434">
        <f>[27]data!A337</f>
        <v>2.69</v>
      </c>
      <c r="I1434">
        <f>[28]data!A337</f>
        <v>5</v>
      </c>
    </row>
    <row r="1435" spans="1:9" x14ac:dyDescent="0.55000000000000004">
      <c r="A1435">
        <v>2013</v>
      </c>
      <c r="B1435">
        <v>338</v>
      </c>
      <c r="C1435">
        <f>[22]data!A338</f>
        <v>15.43</v>
      </c>
      <c r="D1435">
        <f>[23]data!A338</f>
        <v>10.69</v>
      </c>
      <c r="E1435">
        <f>[24]data!A338</f>
        <v>12.75</v>
      </c>
      <c r="F1435">
        <f>[25]data!A338</f>
        <v>0</v>
      </c>
      <c r="G1435">
        <f>[26]data!A338</f>
        <v>88.11</v>
      </c>
      <c r="H1435">
        <f>[27]data!A338</f>
        <v>3.49</v>
      </c>
      <c r="I1435">
        <f>[28]data!A338</f>
        <v>7.21</v>
      </c>
    </row>
    <row r="1436" spans="1:9" x14ac:dyDescent="0.55000000000000004">
      <c r="A1436">
        <v>2013</v>
      </c>
      <c r="B1436">
        <v>339</v>
      </c>
      <c r="C1436">
        <f>[22]data!A339</f>
        <v>16.32</v>
      </c>
      <c r="D1436">
        <f>[23]data!A339</f>
        <v>10.02</v>
      </c>
      <c r="E1436">
        <f>[24]data!A339</f>
        <v>12.63</v>
      </c>
      <c r="F1436">
        <f>[25]data!A339</f>
        <v>0</v>
      </c>
      <c r="G1436">
        <f>[26]data!A339</f>
        <v>74.53</v>
      </c>
      <c r="H1436">
        <f>[27]data!A339</f>
        <v>2.0299999999999998</v>
      </c>
      <c r="I1436">
        <f>[28]data!A339</f>
        <v>10.85</v>
      </c>
    </row>
    <row r="1437" spans="1:9" x14ac:dyDescent="0.55000000000000004">
      <c r="A1437">
        <v>2013</v>
      </c>
      <c r="B1437">
        <v>340</v>
      </c>
      <c r="C1437">
        <f>[22]data!A340</f>
        <v>15.11</v>
      </c>
      <c r="D1437">
        <f>[23]data!A340</f>
        <v>9.92</v>
      </c>
      <c r="E1437">
        <f>[24]data!A340</f>
        <v>12.09</v>
      </c>
      <c r="F1437">
        <f>[25]data!A340</f>
        <v>0</v>
      </c>
      <c r="G1437">
        <f>[26]data!A340</f>
        <v>70.06</v>
      </c>
      <c r="H1437">
        <f>[27]data!A340</f>
        <v>2.15</v>
      </c>
      <c r="I1437">
        <f>[28]data!A340</f>
        <v>10.4</v>
      </c>
    </row>
    <row r="1438" spans="1:9" x14ac:dyDescent="0.55000000000000004">
      <c r="A1438">
        <v>2013</v>
      </c>
      <c r="B1438">
        <v>341</v>
      </c>
      <c r="C1438">
        <f>[22]data!A341</f>
        <v>14.28</v>
      </c>
      <c r="D1438">
        <f>[23]data!A341</f>
        <v>9.85</v>
      </c>
      <c r="E1438">
        <f>[24]data!A341</f>
        <v>11.4</v>
      </c>
      <c r="F1438">
        <f>[25]data!A341</f>
        <v>0</v>
      </c>
      <c r="G1438">
        <f>[26]data!A341</f>
        <v>82.32</v>
      </c>
      <c r="H1438">
        <f>[27]data!A341</f>
        <v>2.2799999999999998</v>
      </c>
      <c r="I1438">
        <f>[28]data!A341</f>
        <v>10.4</v>
      </c>
    </row>
    <row r="1439" spans="1:9" x14ac:dyDescent="0.55000000000000004">
      <c r="A1439">
        <v>2013</v>
      </c>
      <c r="B1439">
        <v>342</v>
      </c>
      <c r="C1439">
        <f>[22]data!A342</f>
        <v>14.1</v>
      </c>
      <c r="D1439">
        <f>[23]data!A342</f>
        <v>9.24</v>
      </c>
      <c r="E1439">
        <f>[24]data!A342</f>
        <v>10.9</v>
      </c>
      <c r="F1439">
        <f>[25]data!A342</f>
        <v>0</v>
      </c>
      <c r="G1439">
        <f>[26]data!A342</f>
        <v>73.19</v>
      </c>
      <c r="H1439">
        <f>[27]data!A342</f>
        <v>2.2599999999999998</v>
      </c>
      <c r="I1439">
        <f>[28]data!A342</f>
        <v>9.67</v>
      </c>
    </row>
    <row r="1440" spans="1:9" x14ac:dyDescent="0.55000000000000004">
      <c r="A1440">
        <v>2013</v>
      </c>
      <c r="B1440">
        <v>343</v>
      </c>
      <c r="C1440">
        <f>[22]data!A343</f>
        <v>15.33</v>
      </c>
      <c r="D1440">
        <f>[23]data!A343</f>
        <v>9.43</v>
      </c>
      <c r="E1440">
        <f>[24]data!A343</f>
        <v>12.27</v>
      </c>
      <c r="F1440">
        <f>[25]data!A343</f>
        <v>0</v>
      </c>
      <c r="G1440">
        <f>[26]data!A343</f>
        <v>81.62</v>
      </c>
      <c r="H1440">
        <f>[27]data!A343</f>
        <v>3.85</v>
      </c>
      <c r="I1440">
        <f>[28]data!A343</f>
        <v>7.71</v>
      </c>
    </row>
    <row r="1441" spans="1:9" x14ac:dyDescent="0.55000000000000004">
      <c r="A1441">
        <v>2013</v>
      </c>
      <c r="B1441">
        <v>344</v>
      </c>
      <c r="C1441">
        <f>[22]data!A344</f>
        <v>14.92</v>
      </c>
      <c r="D1441">
        <f>[23]data!A344</f>
        <v>11.29</v>
      </c>
      <c r="E1441">
        <f>[24]data!A344</f>
        <v>12.89</v>
      </c>
      <c r="F1441">
        <f>[25]data!A344</f>
        <v>0</v>
      </c>
      <c r="G1441">
        <f>[26]data!A344</f>
        <v>81.53</v>
      </c>
      <c r="H1441">
        <f>[27]data!A344</f>
        <v>4.6100000000000003</v>
      </c>
      <c r="I1441">
        <f>[28]data!A344</f>
        <v>8.44</v>
      </c>
    </row>
    <row r="1442" spans="1:9" x14ac:dyDescent="0.55000000000000004">
      <c r="A1442">
        <v>2013</v>
      </c>
      <c r="B1442">
        <v>345</v>
      </c>
      <c r="C1442">
        <f>[22]data!A345</f>
        <v>14.88</v>
      </c>
      <c r="D1442">
        <f>[23]data!A345</f>
        <v>10.55</v>
      </c>
      <c r="E1442">
        <f>[24]data!A345</f>
        <v>12.47</v>
      </c>
      <c r="F1442">
        <f>[25]data!A345</f>
        <v>0</v>
      </c>
      <c r="G1442">
        <f>[26]data!A345</f>
        <v>81.36</v>
      </c>
      <c r="H1442">
        <f>[27]data!A345</f>
        <v>4.8</v>
      </c>
      <c r="I1442">
        <f>[28]data!A345</f>
        <v>7.92</v>
      </c>
    </row>
    <row r="1443" spans="1:9" x14ac:dyDescent="0.55000000000000004">
      <c r="A1443">
        <v>2013</v>
      </c>
      <c r="B1443">
        <v>346</v>
      </c>
      <c r="C1443">
        <f>[22]data!A346</f>
        <v>15.17</v>
      </c>
      <c r="D1443">
        <f>[23]data!A346</f>
        <v>10.029999999999999</v>
      </c>
      <c r="E1443">
        <f>[24]data!A346</f>
        <v>11.86</v>
      </c>
      <c r="F1443">
        <f>[25]data!A346</f>
        <v>0</v>
      </c>
      <c r="G1443">
        <f>[26]data!A346</f>
        <v>89.3</v>
      </c>
      <c r="H1443">
        <f>[27]data!A346</f>
        <v>4.12</v>
      </c>
      <c r="I1443">
        <f>[28]data!A346</f>
        <v>9.26</v>
      </c>
    </row>
    <row r="1444" spans="1:9" x14ac:dyDescent="0.55000000000000004">
      <c r="A1444">
        <v>2013</v>
      </c>
      <c r="B1444">
        <v>347</v>
      </c>
      <c r="C1444">
        <f>[22]data!A347</f>
        <v>15.92</v>
      </c>
      <c r="D1444">
        <f>[23]data!A347</f>
        <v>9.6999999999999993</v>
      </c>
      <c r="E1444">
        <f>[24]data!A347</f>
        <v>12.44</v>
      </c>
      <c r="F1444">
        <f>[25]data!A347</f>
        <v>0</v>
      </c>
      <c r="G1444">
        <f>[26]data!A347</f>
        <v>72.5</v>
      </c>
      <c r="H1444">
        <f>[27]data!A347</f>
        <v>2</v>
      </c>
      <c r="I1444">
        <f>[28]data!A347</f>
        <v>8.3800000000000008</v>
      </c>
    </row>
    <row r="1445" spans="1:9" x14ac:dyDescent="0.55000000000000004">
      <c r="A1445">
        <v>2013</v>
      </c>
      <c r="B1445">
        <v>348</v>
      </c>
      <c r="C1445">
        <f>[22]data!A348</f>
        <v>15.46</v>
      </c>
      <c r="D1445">
        <f>[23]data!A348</f>
        <v>10.45</v>
      </c>
      <c r="E1445">
        <f>[24]data!A348</f>
        <v>12.46</v>
      </c>
      <c r="F1445">
        <f>[25]data!A348</f>
        <v>0</v>
      </c>
      <c r="G1445">
        <f>[26]data!A348</f>
        <v>77.260000000000005</v>
      </c>
      <c r="H1445">
        <f>[27]data!A348</f>
        <v>3.61</v>
      </c>
      <c r="I1445">
        <f>[28]data!A348</f>
        <v>7.78</v>
      </c>
    </row>
    <row r="1446" spans="1:9" x14ac:dyDescent="0.55000000000000004">
      <c r="A1446">
        <v>2013</v>
      </c>
      <c r="B1446">
        <v>349</v>
      </c>
      <c r="C1446">
        <f>[22]data!A349</f>
        <v>14.89</v>
      </c>
      <c r="D1446">
        <f>[23]data!A349</f>
        <v>10.199999999999999</v>
      </c>
      <c r="E1446">
        <f>[24]data!A349</f>
        <v>11.89</v>
      </c>
      <c r="F1446">
        <f>[25]data!A349</f>
        <v>0</v>
      </c>
      <c r="G1446">
        <f>[26]data!A349</f>
        <v>89.59</v>
      </c>
      <c r="H1446">
        <f>[27]data!A349</f>
        <v>3.62</v>
      </c>
      <c r="I1446">
        <f>[28]data!A349</f>
        <v>9.0399999999999991</v>
      </c>
    </row>
    <row r="1447" spans="1:9" x14ac:dyDescent="0.55000000000000004">
      <c r="A1447">
        <v>2013</v>
      </c>
      <c r="B1447">
        <v>350</v>
      </c>
      <c r="C1447">
        <f>[22]data!A350</f>
        <v>14.95</v>
      </c>
      <c r="D1447">
        <f>[23]data!A350</f>
        <v>11.28</v>
      </c>
      <c r="E1447">
        <f>[24]data!A350</f>
        <v>12.71</v>
      </c>
      <c r="F1447">
        <f>[25]data!A350</f>
        <v>0</v>
      </c>
      <c r="G1447">
        <f>[26]data!A350</f>
        <v>84.94</v>
      </c>
      <c r="H1447">
        <f>[27]data!A350</f>
        <v>4.71</v>
      </c>
      <c r="I1447">
        <f>[28]data!A350</f>
        <v>4.95</v>
      </c>
    </row>
    <row r="1448" spans="1:9" x14ac:dyDescent="0.55000000000000004">
      <c r="A1448">
        <v>2013</v>
      </c>
      <c r="B1448">
        <v>351</v>
      </c>
      <c r="C1448">
        <f>[22]data!A351</f>
        <v>15.7</v>
      </c>
      <c r="D1448">
        <f>[23]data!A351</f>
        <v>11.67</v>
      </c>
      <c r="E1448">
        <f>[24]data!A351</f>
        <v>13.11</v>
      </c>
      <c r="F1448">
        <f>[25]data!A351</f>
        <v>0.09</v>
      </c>
      <c r="G1448">
        <f>[26]data!A351</f>
        <v>84.45</v>
      </c>
      <c r="H1448">
        <f>[27]data!A351</f>
        <v>3.6</v>
      </c>
      <c r="I1448">
        <f>[28]data!A351</f>
        <v>6.58</v>
      </c>
    </row>
    <row r="1449" spans="1:9" x14ac:dyDescent="0.55000000000000004">
      <c r="A1449">
        <v>2013</v>
      </c>
      <c r="B1449">
        <v>352</v>
      </c>
      <c r="C1449">
        <f>[22]data!A352</f>
        <v>17.21</v>
      </c>
      <c r="D1449">
        <f>[23]data!A352</f>
        <v>10.58</v>
      </c>
      <c r="E1449">
        <f>[24]data!A352</f>
        <v>13.52</v>
      </c>
      <c r="F1449">
        <f>[25]data!A352</f>
        <v>0.28999999999999998</v>
      </c>
      <c r="G1449">
        <f>[26]data!A352</f>
        <v>77.77</v>
      </c>
      <c r="H1449">
        <f>[27]data!A352</f>
        <v>2.23</v>
      </c>
      <c r="I1449">
        <f>[28]data!A352</f>
        <v>8.1199999999999992</v>
      </c>
    </row>
    <row r="1450" spans="1:9" x14ac:dyDescent="0.55000000000000004">
      <c r="A1450">
        <v>2013</v>
      </c>
      <c r="B1450">
        <v>353</v>
      </c>
      <c r="C1450">
        <f>[22]data!A353</f>
        <v>18.059999999999999</v>
      </c>
      <c r="D1450">
        <f>[23]data!A353</f>
        <v>11.42</v>
      </c>
      <c r="E1450">
        <f>[24]data!A353</f>
        <v>13.75</v>
      </c>
      <c r="F1450">
        <f>[25]data!A353</f>
        <v>6.42</v>
      </c>
      <c r="G1450">
        <f>[26]data!A353</f>
        <v>76.06</v>
      </c>
      <c r="H1450">
        <f>[27]data!A353</f>
        <v>4.28</v>
      </c>
      <c r="I1450">
        <f>[28]data!A353</f>
        <v>3.99</v>
      </c>
    </row>
    <row r="1451" spans="1:9" x14ac:dyDescent="0.55000000000000004">
      <c r="A1451">
        <v>2013</v>
      </c>
      <c r="B1451">
        <v>354</v>
      </c>
      <c r="C1451">
        <f>[22]data!A354</f>
        <v>14.62</v>
      </c>
      <c r="D1451">
        <f>[23]data!A354</f>
        <v>10.29</v>
      </c>
      <c r="E1451">
        <f>[24]data!A354</f>
        <v>11.98</v>
      </c>
      <c r="F1451">
        <f>[25]data!A354</f>
        <v>2.25</v>
      </c>
      <c r="G1451">
        <f>[26]data!A354</f>
        <v>58.66</v>
      </c>
      <c r="H1451">
        <f>[27]data!A354</f>
        <v>6.94</v>
      </c>
      <c r="I1451">
        <f>[28]data!A354</f>
        <v>5.0599999999999996</v>
      </c>
    </row>
    <row r="1452" spans="1:9" x14ac:dyDescent="0.55000000000000004">
      <c r="A1452">
        <v>2013</v>
      </c>
      <c r="B1452">
        <v>355</v>
      </c>
      <c r="C1452">
        <f>[22]data!A355</f>
        <v>14.17</v>
      </c>
      <c r="D1452">
        <f>[23]data!A355</f>
        <v>10.7</v>
      </c>
      <c r="E1452">
        <f>[24]data!A355</f>
        <v>11.95</v>
      </c>
      <c r="F1452">
        <f>[25]data!A355</f>
        <v>0.28999999999999998</v>
      </c>
      <c r="G1452">
        <f>[26]data!A355</f>
        <v>76.69</v>
      </c>
      <c r="H1452">
        <f>[27]data!A355</f>
        <v>5.18</v>
      </c>
      <c r="I1452">
        <f>[28]data!A355</f>
        <v>4.82</v>
      </c>
    </row>
    <row r="1453" spans="1:9" x14ac:dyDescent="0.55000000000000004">
      <c r="A1453">
        <v>2013</v>
      </c>
      <c r="B1453">
        <v>356</v>
      </c>
      <c r="C1453">
        <f>[22]data!A356</f>
        <v>16.32</v>
      </c>
      <c r="D1453">
        <f>[23]data!A356</f>
        <v>9.34</v>
      </c>
      <c r="E1453">
        <f>[24]data!A356</f>
        <v>12.05</v>
      </c>
      <c r="F1453">
        <f>[25]data!A356</f>
        <v>0</v>
      </c>
      <c r="G1453">
        <f>[26]data!A356</f>
        <v>77.290000000000006</v>
      </c>
      <c r="H1453">
        <f>[27]data!A356</f>
        <v>2.2200000000000002</v>
      </c>
      <c r="I1453">
        <f>[28]data!A356</f>
        <v>9.7899999999999991</v>
      </c>
    </row>
    <row r="1454" spans="1:9" x14ac:dyDescent="0.55000000000000004">
      <c r="A1454">
        <v>2013</v>
      </c>
      <c r="B1454">
        <v>357</v>
      </c>
      <c r="C1454">
        <f>[22]data!A357</f>
        <v>15.96</v>
      </c>
      <c r="D1454">
        <f>[23]data!A357</f>
        <v>9.6</v>
      </c>
      <c r="E1454">
        <f>[24]data!A357</f>
        <v>12.14</v>
      </c>
      <c r="F1454">
        <f>[25]data!A357</f>
        <v>0</v>
      </c>
      <c r="G1454">
        <f>[26]data!A357</f>
        <v>78.48</v>
      </c>
      <c r="H1454">
        <f>[27]data!A357</f>
        <v>3.03</v>
      </c>
      <c r="I1454">
        <f>[28]data!A357</f>
        <v>9.7799999999999994</v>
      </c>
    </row>
    <row r="1455" spans="1:9" x14ac:dyDescent="0.55000000000000004">
      <c r="A1455">
        <v>2013</v>
      </c>
      <c r="B1455">
        <v>358</v>
      </c>
      <c r="C1455">
        <f>[22]data!A358</f>
        <v>17.12</v>
      </c>
      <c r="D1455">
        <f>[23]data!A358</f>
        <v>9.43</v>
      </c>
      <c r="E1455">
        <f>[24]data!A358</f>
        <v>13.07</v>
      </c>
      <c r="F1455">
        <f>[25]data!A358</f>
        <v>0.01</v>
      </c>
      <c r="G1455">
        <f>[26]data!A358</f>
        <v>76.319999999999993</v>
      </c>
      <c r="H1455">
        <f>[27]data!A358</f>
        <v>6.04</v>
      </c>
      <c r="I1455">
        <f>[28]data!A358</f>
        <v>6.93</v>
      </c>
    </row>
    <row r="1456" spans="1:9" x14ac:dyDescent="0.55000000000000004">
      <c r="A1456">
        <v>2013</v>
      </c>
      <c r="B1456">
        <v>359</v>
      </c>
      <c r="C1456">
        <f>[22]data!A359</f>
        <v>16.59</v>
      </c>
      <c r="D1456">
        <f>[23]data!A359</f>
        <v>10.76</v>
      </c>
      <c r="E1456">
        <f>[24]data!A359</f>
        <v>14.25</v>
      </c>
      <c r="F1456">
        <f>[25]data!A359</f>
        <v>1.17</v>
      </c>
      <c r="G1456">
        <f>[26]data!A359</f>
        <v>75.38</v>
      </c>
      <c r="H1456">
        <f>[27]data!A359</f>
        <v>9.2799999999999994</v>
      </c>
      <c r="I1456">
        <f>[28]data!A359</f>
        <v>3.94</v>
      </c>
    </row>
    <row r="1457" spans="1:9" x14ac:dyDescent="0.55000000000000004">
      <c r="A1457">
        <v>2013</v>
      </c>
      <c r="B1457">
        <v>360</v>
      </c>
      <c r="C1457">
        <f>[22]data!A360</f>
        <v>15.8</v>
      </c>
      <c r="D1457">
        <f>[23]data!A360</f>
        <v>9.5399999999999991</v>
      </c>
      <c r="E1457">
        <f>[24]data!A360</f>
        <v>11.7</v>
      </c>
      <c r="F1457">
        <f>[25]data!A360</f>
        <v>0.02</v>
      </c>
      <c r="G1457">
        <f>[26]data!A360</f>
        <v>63.62</v>
      </c>
      <c r="H1457">
        <f>[27]data!A360</f>
        <v>3.88</v>
      </c>
      <c r="I1457">
        <f>[28]data!A360</f>
        <v>10.27</v>
      </c>
    </row>
    <row r="1458" spans="1:9" x14ac:dyDescent="0.55000000000000004">
      <c r="A1458">
        <v>2013</v>
      </c>
      <c r="B1458">
        <v>361</v>
      </c>
      <c r="C1458">
        <f>[22]data!A361</f>
        <v>17.72</v>
      </c>
      <c r="D1458">
        <f>[23]data!A361</f>
        <v>9.0299999999999994</v>
      </c>
      <c r="E1458">
        <f>[24]data!A361</f>
        <v>12.48</v>
      </c>
      <c r="F1458">
        <f>[25]data!A361</f>
        <v>0</v>
      </c>
      <c r="G1458">
        <f>[26]data!A361</f>
        <v>77.64</v>
      </c>
      <c r="H1458">
        <f>[27]data!A361</f>
        <v>2.99</v>
      </c>
      <c r="I1458">
        <f>[28]data!A361</f>
        <v>9.06</v>
      </c>
    </row>
    <row r="1459" spans="1:9" x14ac:dyDescent="0.55000000000000004">
      <c r="A1459">
        <v>2013</v>
      </c>
      <c r="B1459">
        <v>362</v>
      </c>
      <c r="C1459">
        <f>[22]data!A362</f>
        <v>17.45</v>
      </c>
      <c r="D1459">
        <f>[23]data!A362</f>
        <v>9.06</v>
      </c>
      <c r="E1459">
        <f>[24]data!A362</f>
        <v>12.8</v>
      </c>
      <c r="F1459">
        <f>[25]data!A362</f>
        <v>7.0000000000000007E-2</v>
      </c>
      <c r="G1459">
        <f>[26]data!A362</f>
        <v>76.67</v>
      </c>
      <c r="H1459">
        <f>[27]data!A362</f>
        <v>3.84</v>
      </c>
      <c r="I1459">
        <f>[28]data!A362</f>
        <v>6.79</v>
      </c>
    </row>
    <row r="1460" spans="1:9" x14ac:dyDescent="0.55000000000000004">
      <c r="A1460">
        <v>2013</v>
      </c>
      <c r="B1460">
        <v>363</v>
      </c>
      <c r="C1460">
        <f>[22]data!A363</f>
        <v>15</v>
      </c>
      <c r="D1460">
        <f>[23]data!A363</f>
        <v>7.55</v>
      </c>
      <c r="E1460">
        <f>[24]data!A363</f>
        <v>10.81</v>
      </c>
      <c r="F1460">
        <f>[25]data!A363</f>
        <v>0.02</v>
      </c>
      <c r="G1460">
        <f>[26]data!A363</f>
        <v>57.38</v>
      </c>
      <c r="H1460">
        <f>[27]data!A363</f>
        <v>2.89</v>
      </c>
      <c r="I1460">
        <f>[28]data!A363</f>
        <v>10.68</v>
      </c>
    </row>
    <row r="1461" spans="1:9" x14ac:dyDescent="0.55000000000000004">
      <c r="A1461">
        <v>2013</v>
      </c>
      <c r="B1461">
        <v>364</v>
      </c>
      <c r="C1461">
        <f>[22]data!A364</f>
        <v>14.18</v>
      </c>
      <c r="D1461">
        <f>[23]data!A364</f>
        <v>7.07</v>
      </c>
      <c r="E1461">
        <f>[24]data!A364</f>
        <v>10.25</v>
      </c>
      <c r="F1461">
        <f>[25]data!A364</f>
        <v>0</v>
      </c>
      <c r="G1461">
        <f>[26]data!A364</f>
        <v>65.62</v>
      </c>
      <c r="H1461">
        <f>[27]data!A364</f>
        <v>2.68</v>
      </c>
      <c r="I1461">
        <f>[28]data!A364</f>
        <v>9.94</v>
      </c>
    </row>
    <row r="1462" spans="1:9" x14ac:dyDescent="0.55000000000000004">
      <c r="A1462">
        <v>2013</v>
      </c>
      <c r="B1462">
        <v>365</v>
      </c>
      <c r="C1462">
        <f>[22]data!A365</f>
        <v>16.309999999999999</v>
      </c>
      <c r="D1462">
        <f>[23]data!A365</f>
        <v>8.68</v>
      </c>
      <c r="E1462">
        <f>[24]data!A365</f>
        <v>11.75</v>
      </c>
      <c r="F1462">
        <f>[25]data!A365</f>
        <v>0</v>
      </c>
      <c r="G1462">
        <f>[26]data!A365</f>
        <v>61.87</v>
      </c>
      <c r="H1462">
        <f>[27]data!A365</f>
        <v>2.85</v>
      </c>
      <c r="I1462">
        <f>[28]data!A365</f>
        <v>9.2899999999999991</v>
      </c>
    </row>
    <row r="1463" spans="1:9" x14ac:dyDescent="0.55000000000000004">
      <c r="A1463">
        <v>2014</v>
      </c>
      <c r="B1463">
        <v>1</v>
      </c>
      <c r="C1463">
        <f>[29]data!A1</f>
        <v>16.97</v>
      </c>
      <c r="D1463">
        <f>[30]data!A1</f>
        <v>10.01</v>
      </c>
      <c r="E1463">
        <f>[31]data!A1</f>
        <v>13.06</v>
      </c>
      <c r="F1463">
        <f>[32]data!A1</f>
        <v>0</v>
      </c>
      <c r="G1463">
        <f>[33]data!A1</f>
        <v>73.58</v>
      </c>
      <c r="H1463">
        <f>[34]data!A1</f>
        <v>2.4</v>
      </c>
      <c r="I1463">
        <f>[35]data!A1</f>
        <v>9.92</v>
      </c>
    </row>
    <row r="1464" spans="1:9" x14ac:dyDescent="0.55000000000000004">
      <c r="A1464">
        <v>2014</v>
      </c>
      <c r="B1464">
        <v>2</v>
      </c>
      <c r="C1464">
        <f>[29]data!A2</f>
        <v>17.8</v>
      </c>
      <c r="D1464">
        <f>[30]data!A2</f>
        <v>12.17</v>
      </c>
      <c r="E1464">
        <f>[31]data!A2</f>
        <v>14.33</v>
      </c>
      <c r="F1464">
        <f>[32]data!A2</f>
        <v>0.12</v>
      </c>
      <c r="G1464">
        <f>[33]data!A2</f>
        <v>81.510000000000005</v>
      </c>
      <c r="H1464">
        <f>[34]data!A2</f>
        <v>3.81</v>
      </c>
      <c r="I1464">
        <f>[35]data!A2</f>
        <v>2.57</v>
      </c>
    </row>
    <row r="1465" spans="1:9" x14ac:dyDescent="0.55000000000000004">
      <c r="A1465">
        <v>2014</v>
      </c>
      <c r="B1465">
        <v>3</v>
      </c>
      <c r="C1465">
        <f>[29]data!A3</f>
        <v>19.71</v>
      </c>
      <c r="D1465">
        <f>[30]data!A3</f>
        <v>11.79</v>
      </c>
      <c r="E1465">
        <f>[31]data!A3</f>
        <v>14.72</v>
      </c>
      <c r="F1465">
        <f>[32]data!A3</f>
        <v>0.04</v>
      </c>
      <c r="G1465">
        <f>[33]data!A3</f>
        <v>84.15</v>
      </c>
      <c r="H1465">
        <f>[34]data!A3</f>
        <v>3.75</v>
      </c>
      <c r="I1465">
        <f>[35]data!A3</f>
        <v>10.4</v>
      </c>
    </row>
    <row r="1466" spans="1:9" x14ac:dyDescent="0.55000000000000004">
      <c r="A1466">
        <v>2014</v>
      </c>
      <c r="B1466">
        <v>4</v>
      </c>
      <c r="C1466">
        <f>[29]data!A4</f>
        <v>19.190000000000001</v>
      </c>
      <c r="D1466">
        <f>[30]data!A4</f>
        <v>11.05</v>
      </c>
      <c r="E1466">
        <f>[31]data!A4</f>
        <v>14.79</v>
      </c>
      <c r="F1466">
        <f>[32]data!A4</f>
        <v>0.01</v>
      </c>
      <c r="G1466">
        <f>[33]data!A4</f>
        <v>76.78</v>
      </c>
      <c r="H1466">
        <f>[34]data!A4</f>
        <v>6.23</v>
      </c>
      <c r="I1466">
        <f>[35]data!A4</f>
        <v>9.77</v>
      </c>
    </row>
    <row r="1467" spans="1:9" x14ac:dyDescent="0.55000000000000004">
      <c r="A1467">
        <v>2014</v>
      </c>
      <c r="B1467">
        <v>5</v>
      </c>
      <c r="C1467">
        <f>[29]data!A5</f>
        <v>18.350000000000001</v>
      </c>
      <c r="D1467">
        <f>[30]data!A5</f>
        <v>9.35</v>
      </c>
      <c r="E1467">
        <f>[31]data!A5</f>
        <v>12.7</v>
      </c>
      <c r="F1467">
        <f>[32]data!A5</f>
        <v>0</v>
      </c>
      <c r="G1467">
        <f>[33]data!A5</f>
        <v>61.31</v>
      </c>
      <c r="H1467">
        <f>[34]data!A5</f>
        <v>2.35</v>
      </c>
      <c r="I1467">
        <f>[35]data!A5</f>
        <v>10.119999999999999</v>
      </c>
    </row>
    <row r="1468" spans="1:9" x14ac:dyDescent="0.55000000000000004">
      <c r="A1468">
        <v>2014</v>
      </c>
      <c r="B1468">
        <v>6</v>
      </c>
      <c r="C1468">
        <f>[29]data!A6</f>
        <v>18.3</v>
      </c>
      <c r="D1468">
        <f>[30]data!A6</f>
        <v>10.51</v>
      </c>
      <c r="E1468">
        <f>[31]data!A6</f>
        <v>13.88</v>
      </c>
      <c r="F1468">
        <f>[32]data!A6</f>
        <v>0</v>
      </c>
      <c r="G1468">
        <f>[33]data!A6</f>
        <v>69.319999999999993</v>
      </c>
      <c r="H1468">
        <f>[34]data!A6</f>
        <v>2.04</v>
      </c>
      <c r="I1468">
        <f>[35]data!A6</f>
        <v>10.79</v>
      </c>
    </row>
    <row r="1469" spans="1:9" x14ac:dyDescent="0.55000000000000004">
      <c r="A1469">
        <v>2014</v>
      </c>
      <c r="B1469">
        <v>7</v>
      </c>
      <c r="C1469">
        <f>[29]data!A7</f>
        <v>18.09</v>
      </c>
      <c r="D1469">
        <f>[30]data!A7</f>
        <v>11.61</v>
      </c>
      <c r="E1469">
        <f>[31]data!A7</f>
        <v>14.14</v>
      </c>
      <c r="F1469">
        <f>[32]data!A7</f>
        <v>0</v>
      </c>
      <c r="G1469">
        <f>[33]data!A7</f>
        <v>60.66</v>
      </c>
      <c r="H1469">
        <f>[34]data!A7</f>
        <v>1.4</v>
      </c>
      <c r="I1469">
        <f>[35]data!A7</f>
        <v>9.67</v>
      </c>
    </row>
    <row r="1470" spans="1:9" x14ac:dyDescent="0.55000000000000004">
      <c r="A1470">
        <v>2014</v>
      </c>
      <c r="B1470">
        <v>8</v>
      </c>
      <c r="C1470">
        <f>[29]data!A8</f>
        <v>16.329999999999998</v>
      </c>
      <c r="D1470">
        <f>[30]data!A8</f>
        <v>10.56</v>
      </c>
      <c r="E1470">
        <f>[31]data!A8</f>
        <v>12.65</v>
      </c>
      <c r="F1470">
        <f>[32]data!A8</f>
        <v>0</v>
      </c>
      <c r="G1470">
        <f>[33]data!A8</f>
        <v>66.89</v>
      </c>
      <c r="H1470">
        <f>[34]data!A8</f>
        <v>2.4</v>
      </c>
      <c r="I1470">
        <f>[35]data!A8</f>
        <v>10.94</v>
      </c>
    </row>
    <row r="1471" spans="1:9" x14ac:dyDescent="0.55000000000000004">
      <c r="A1471">
        <v>2014</v>
      </c>
      <c r="B1471">
        <v>9</v>
      </c>
      <c r="C1471">
        <f>[29]data!A9</f>
        <v>15.51</v>
      </c>
      <c r="D1471">
        <f>[30]data!A9</f>
        <v>9.8800000000000008</v>
      </c>
      <c r="E1471">
        <f>[31]data!A9</f>
        <v>12.1</v>
      </c>
      <c r="F1471">
        <f>[32]data!A9</f>
        <v>0</v>
      </c>
      <c r="G1471">
        <f>[33]data!A9</f>
        <v>75.06</v>
      </c>
      <c r="H1471">
        <f>[34]data!A9</f>
        <v>3.81</v>
      </c>
      <c r="I1471">
        <f>[35]data!A9</f>
        <v>8.9</v>
      </c>
    </row>
    <row r="1472" spans="1:9" x14ac:dyDescent="0.55000000000000004">
      <c r="A1472">
        <v>2014</v>
      </c>
      <c r="B1472">
        <v>10</v>
      </c>
      <c r="C1472">
        <f>[29]data!A10</f>
        <v>14.86</v>
      </c>
      <c r="D1472">
        <f>[30]data!A10</f>
        <v>10.119999999999999</v>
      </c>
      <c r="E1472">
        <f>[31]data!A10</f>
        <v>12.07</v>
      </c>
      <c r="F1472">
        <f>[32]data!A10</f>
        <v>0.5</v>
      </c>
      <c r="G1472">
        <f>[33]data!A10</f>
        <v>82.04</v>
      </c>
      <c r="H1472">
        <f>[34]data!A10</f>
        <v>4.1399999999999997</v>
      </c>
      <c r="I1472">
        <f>[35]data!A10</f>
        <v>6.05</v>
      </c>
    </row>
    <row r="1473" spans="1:9" x14ac:dyDescent="0.55000000000000004">
      <c r="A1473">
        <v>2014</v>
      </c>
      <c r="B1473">
        <v>11</v>
      </c>
      <c r="C1473">
        <f>[29]data!A11</f>
        <v>15.03</v>
      </c>
      <c r="D1473">
        <f>[30]data!A11</f>
        <v>11.24</v>
      </c>
      <c r="E1473">
        <f>[31]data!A11</f>
        <v>12.56</v>
      </c>
      <c r="F1473">
        <f>[32]data!A11</f>
        <v>0.97</v>
      </c>
      <c r="G1473">
        <f>[33]data!A11</f>
        <v>85.76</v>
      </c>
      <c r="H1473">
        <f>[34]data!A11</f>
        <v>2.77</v>
      </c>
      <c r="I1473">
        <f>[35]data!A11</f>
        <v>6.07</v>
      </c>
    </row>
    <row r="1474" spans="1:9" x14ac:dyDescent="0.55000000000000004">
      <c r="A1474">
        <v>2014</v>
      </c>
      <c r="B1474">
        <v>12</v>
      </c>
      <c r="C1474">
        <f>[29]data!A12</f>
        <v>18.350000000000001</v>
      </c>
      <c r="D1474">
        <f>[30]data!A12</f>
        <v>9.76</v>
      </c>
      <c r="E1474">
        <f>[31]data!A12</f>
        <v>13.31</v>
      </c>
      <c r="F1474">
        <f>[32]data!A12</f>
        <v>0.01</v>
      </c>
      <c r="G1474">
        <f>[33]data!A12</f>
        <v>77.88</v>
      </c>
      <c r="H1474">
        <f>[34]data!A12</f>
        <v>2.2000000000000002</v>
      </c>
      <c r="I1474">
        <f>[35]data!A12</f>
        <v>10.55</v>
      </c>
    </row>
    <row r="1475" spans="1:9" x14ac:dyDescent="0.55000000000000004">
      <c r="A1475">
        <v>2014</v>
      </c>
      <c r="B1475">
        <v>13</v>
      </c>
      <c r="C1475">
        <f>[29]data!A13</f>
        <v>14.99</v>
      </c>
      <c r="D1475">
        <f>[30]data!A13</f>
        <v>8.32</v>
      </c>
      <c r="E1475">
        <f>[31]data!A13</f>
        <v>12.12</v>
      </c>
      <c r="F1475">
        <f>[32]data!A13</f>
        <v>0.34</v>
      </c>
      <c r="G1475">
        <f>[33]data!A13</f>
        <v>78.14</v>
      </c>
      <c r="H1475">
        <f>[34]data!A13</f>
        <v>2.44</v>
      </c>
      <c r="I1475">
        <f>[35]data!A13</f>
        <v>3.61</v>
      </c>
    </row>
    <row r="1476" spans="1:9" x14ac:dyDescent="0.55000000000000004">
      <c r="A1476">
        <v>2014</v>
      </c>
      <c r="B1476">
        <v>14</v>
      </c>
      <c r="C1476">
        <f>[29]data!A14</f>
        <v>15.58</v>
      </c>
      <c r="D1476">
        <f>[30]data!A14</f>
        <v>8.8000000000000007</v>
      </c>
      <c r="E1476">
        <f>[31]data!A14</f>
        <v>11.84</v>
      </c>
      <c r="F1476">
        <f>[32]data!A14</f>
        <v>0.02</v>
      </c>
      <c r="G1476">
        <f>[33]data!A14</f>
        <v>71.52</v>
      </c>
      <c r="H1476">
        <f>[34]data!A14</f>
        <v>3.65</v>
      </c>
      <c r="I1476">
        <f>[35]data!A14</f>
        <v>8.9</v>
      </c>
    </row>
    <row r="1477" spans="1:9" x14ac:dyDescent="0.55000000000000004">
      <c r="A1477">
        <v>2014</v>
      </c>
      <c r="B1477">
        <v>15</v>
      </c>
      <c r="C1477">
        <f>[29]data!A15</f>
        <v>16.420000000000002</v>
      </c>
      <c r="D1477">
        <f>[30]data!A15</f>
        <v>9.92</v>
      </c>
      <c r="E1477">
        <f>[31]data!A15</f>
        <v>12.58</v>
      </c>
      <c r="F1477">
        <f>[32]data!A15</f>
        <v>0</v>
      </c>
      <c r="G1477">
        <f>[33]data!A15</f>
        <v>85.64</v>
      </c>
      <c r="H1477">
        <f>[34]data!A15</f>
        <v>2.84</v>
      </c>
      <c r="I1477">
        <f>[35]data!A15</f>
        <v>9.75</v>
      </c>
    </row>
    <row r="1478" spans="1:9" x14ac:dyDescent="0.55000000000000004">
      <c r="A1478">
        <v>2014</v>
      </c>
      <c r="B1478">
        <v>16</v>
      </c>
      <c r="C1478">
        <f>[29]data!A16</f>
        <v>16.3</v>
      </c>
      <c r="D1478">
        <f>[30]data!A16</f>
        <v>11.29</v>
      </c>
      <c r="E1478">
        <f>[31]data!A16</f>
        <v>13.18</v>
      </c>
      <c r="F1478">
        <f>[32]data!A16</f>
        <v>0.89</v>
      </c>
      <c r="G1478">
        <f>[33]data!A16</f>
        <v>85.83</v>
      </c>
      <c r="H1478">
        <f>[34]data!A16</f>
        <v>3.51</v>
      </c>
      <c r="I1478">
        <f>[35]data!A16</f>
        <v>4.3499999999999996</v>
      </c>
    </row>
    <row r="1479" spans="1:9" x14ac:dyDescent="0.55000000000000004">
      <c r="A1479">
        <v>2014</v>
      </c>
      <c r="B1479">
        <v>17</v>
      </c>
      <c r="C1479">
        <f>[29]data!A17</f>
        <v>14.18</v>
      </c>
      <c r="D1479">
        <f>[30]data!A17</f>
        <v>10.09</v>
      </c>
      <c r="E1479">
        <f>[31]data!A17</f>
        <v>11.69</v>
      </c>
      <c r="F1479">
        <f>[32]data!A17</f>
        <v>0.04</v>
      </c>
      <c r="G1479">
        <f>[33]data!A17</f>
        <v>72.3</v>
      </c>
      <c r="H1479">
        <f>[34]data!A17</f>
        <v>3.24</v>
      </c>
      <c r="I1479">
        <f>[35]data!A17</f>
        <v>10.98</v>
      </c>
    </row>
    <row r="1480" spans="1:9" x14ac:dyDescent="0.55000000000000004">
      <c r="A1480">
        <v>2014</v>
      </c>
      <c r="B1480">
        <v>18</v>
      </c>
      <c r="C1480">
        <f>[29]data!A18</f>
        <v>13.95</v>
      </c>
      <c r="D1480">
        <f>[30]data!A18</f>
        <v>10.3</v>
      </c>
      <c r="E1480">
        <f>[31]data!A18</f>
        <v>11.77</v>
      </c>
      <c r="F1480">
        <f>[32]data!A18</f>
        <v>0.44</v>
      </c>
      <c r="G1480">
        <f>[33]data!A18</f>
        <v>79.150000000000006</v>
      </c>
      <c r="H1480">
        <f>[34]data!A18</f>
        <v>4.91</v>
      </c>
      <c r="I1480">
        <f>[35]data!A18</f>
        <v>8.86</v>
      </c>
    </row>
    <row r="1481" spans="1:9" x14ac:dyDescent="0.55000000000000004">
      <c r="A1481">
        <v>2014</v>
      </c>
      <c r="B1481">
        <v>19</v>
      </c>
      <c r="C1481">
        <f>[29]data!A19</f>
        <v>14.24</v>
      </c>
      <c r="D1481">
        <f>[30]data!A19</f>
        <v>8.84</v>
      </c>
      <c r="E1481">
        <f>[31]data!A19</f>
        <v>10.89</v>
      </c>
      <c r="F1481">
        <f>[32]data!A19</f>
        <v>1.81</v>
      </c>
      <c r="G1481">
        <f>[33]data!A19</f>
        <v>74.06</v>
      </c>
      <c r="H1481">
        <f>[34]data!A19</f>
        <v>5.62</v>
      </c>
      <c r="I1481">
        <f>[35]data!A19</f>
        <v>5.84</v>
      </c>
    </row>
    <row r="1482" spans="1:9" x14ac:dyDescent="0.55000000000000004">
      <c r="A1482">
        <v>2014</v>
      </c>
      <c r="B1482">
        <v>20</v>
      </c>
      <c r="C1482">
        <f>[29]data!A20</f>
        <v>15.33</v>
      </c>
      <c r="D1482">
        <f>[30]data!A20</f>
        <v>6.86</v>
      </c>
      <c r="E1482">
        <f>[31]data!A20</f>
        <v>10.23</v>
      </c>
      <c r="F1482">
        <f>[32]data!A20</f>
        <v>0</v>
      </c>
      <c r="G1482">
        <f>[33]data!A20</f>
        <v>62.08</v>
      </c>
      <c r="H1482">
        <f>[34]data!A20</f>
        <v>2.75</v>
      </c>
      <c r="I1482">
        <f>[35]data!A20</f>
        <v>12.04</v>
      </c>
    </row>
    <row r="1483" spans="1:9" x14ac:dyDescent="0.55000000000000004">
      <c r="A1483">
        <v>2014</v>
      </c>
      <c r="B1483">
        <v>21</v>
      </c>
      <c r="C1483">
        <f>[29]data!A21</f>
        <v>14.47</v>
      </c>
      <c r="D1483">
        <f>[30]data!A21</f>
        <v>6.13</v>
      </c>
      <c r="E1483">
        <f>[31]data!A21</f>
        <v>10.07</v>
      </c>
      <c r="F1483">
        <f>[32]data!A21</f>
        <v>0</v>
      </c>
      <c r="G1483">
        <f>[33]data!A21</f>
        <v>66.069999999999993</v>
      </c>
      <c r="H1483">
        <f>[34]data!A21</f>
        <v>2.38</v>
      </c>
      <c r="I1483">
        <f>[35]data!A21</f>
        <v>11.8</v>
      </c>
    </row>
    <row r="1484" spans="1:9" x14ac:dyDescent="0.55000000000000004">
      <c r="A1484">
        <v>2014</v>
      </c>
      <c r="B1484">
        <v>22</v>
      </c>
      <c r="C1484">
        <f>[29]data!A22</f>
        <v>16.88</v>
      </c>
      <c r="D1484">
        <f>[30]data!A22</f>
        <v>9.85</v>
      </c>
      <c r="E1484">
        <f>[31]data!A22</f>
        <v>12.66</v>
      </c>
      <c r="F1484">
        <f>[32]data!A22</f>
        <v>1.52</v>
      </c>
      <c r="G1484">
        <f>[33]data!A22</f>
        <v>73.319999999999993</v>
      </c>
      <c r="H1484">
        <f>[34]data!A22</f>
        <v>3.36</v>
      </c>
      <c r="I1484">
        <f>[35]data!A22</f>
        <v>10.08</v>
      </c>
    </row>
    <row r="1485" spans="1:9" x14ac:dyDescent="0.55000000000000004">
      <c r="A1485">
        <v>2014</v>
      </c>
      <c r="B1485">
        <v>23</v>
      </c>
      <c r="C1485">
        <f>[29]data!A23</f>
        <v>15.47</v>
      </c>
      <c r="D1485">
        <f>[30]data!A23</f>
        <v>9.4700000000000006</v>
      </c>
      <c r="E1485">
        <f>[31]data!A23</f>
        <v>11.87</v>
      </c>
      <c r="F1485">
        <f>[32]data!A23</f>
        <v>0.53</v>
      </c>
      <c r="G1485">
        <f>[33]data!A23</f>
        <v>63.3</v>
      </c>
      <c r="H1485">
        <f>[34]data!A23</f>
        <v>3.7</v>
      </c>
      <c r="I1485">
        <f>[35]data!A23</f>
        <v>11.7</v>
      </c>
    </row>
    <row r="1486" spans="1:9" x14ac:dyDescent="0.55000000000000004">
      <c r="A1486">
        <v>2014</v>
      </c>
      <c r="B1486">
        <v>24</v>
      </c>
      <c r="C1486">
        <f>[29]data!A24</f>
        <v>17.260000000000002</v>
      </c>
      <c r="D1486">
        <f>[30]data!A24</f>
        <v>8.4700000000000006</v>
      </c>
      <c r="E1486">
        <f>[31]data!A24</f>
        <v>12.33</v>
      </c>
      <c r="F1486">
        <f>[32]data!A24</f>
        <v>0</v>
      </c>
      <c r="G1486">
        <f>[33]data!A24</f>
        <v>62.02</v>
      </c>
      <c r="H1486">
        <f>[34]data!A24</f>
        <v>3.47</v>
      </c>
      <c r="I1486">
        <f>[35]data!A24</f>
        <v>11.89</v>
      </c>
    </row>
    <row r="1487" spans="1:9" x14ac:dyDescent="0.55000000000000004">
      <c r="A1487">
        <v>2014</v>
      </c>
      <c r="B1487">
        <v>25</v>
      </c>
      <c r="C1487">
        <f>[29]data!A25</f>
        <v>20.32</v>
      </c>
      <c r="D1487">
        <f>[30]data!A25</f>
        <v>11.66</v>
      </c>
      <c r="E1487">
        <f>[31]data!A25</f>
        <v>15.05</v>
      </c>
      <c r="F1487">
        <f>[32]data!A25</f>
        <v>0</v>
      </c>
      <c r="G1487">
        <f>[33]data!A25</f>
        <v>64.489999999999995</v>
      </c>
      <c r="H1487">
        <f>[34]data!A25</f>
        <v>2.48</v>
      </c>
      <c r="I1487">
        <f>[35]data!A25</f>
        <v>6.49</v>
      </c>
    </row>
    <row r="1488" spans="1:9" x14ac:dyDescent="0.55000000000000004">
      <c r="A1488">
        <v>2014</v>
      </c>
      <c r="B1488">
        <v>26</v>
      </c>
      <c r="C1488">
        <f>[29]data!A26</f>
        <v>19.61</v>
      </c>
      <c r="D1488">
        <f>[30]data!A26</f>
        <v>10.59</v>
      </c>
      <c r="E1488">
        <f>[31]data!A26</f>
        <v>14.42</v>
      </c>
      <c r="F1488">
        <f>[32]data!A26</f>
        <v>0</v>
      </c>
      <c r="G1488">
        <f>[33]data!A26</f>
        <v>65.44</v>
      </c>
      <c r="H1488">
        <f>[34]data!A26</f>
        <v>3.26</v>
      </c>
      <c r="I1488">
        <f>[35]data!A26</f>
        <v>12.78</v>
      </c>
    </row>
    <row r="1489" spans="1:9" x14ac:dyDescent="0.55000000000000004">
      <c r="A1489">
        <v>2014</v>
      </c>
      <c r="B1489">
        <v>27</v>
      </c>
      <c r="C1489">
        <f>[29]data!A27</f>
        <v>18.8</v>
      </c>
      <c r="D1489">
        <f>[30]data!A27</f>
        <v>10.11</v>
      </c>
      <c r="E1489">
        <f>[31]data!A27</f>
        <v>14.09</v>
      </c>
      <c r="F1489">
        <f>[32]data!A27</f>
        <v>0</v>
      </c>
      <c r="G1489">
        <f>[33]data!A27</f>
        <v>68.319999999999993</v>
      </c>
      <c r="H1489">
        <f>[34]data!A27</f>
        <v>4.08</v>
      </c>
      <c r="I1489">
        <f>[35]data!A27</f>
        <v>12.85</v>
      </c>
    </row>
    <row r="1490" spans="1:9" x14ac:dyDescent="0.55000000000000004">
      <c r="A1490">
        <v>2014</v>
      </c>
      <c r="B1490">
        <v>28</v>
      </c>
      <c r="C1490">
        <f>[29]data!A28</f>
        <v>16.05</v>
      </c>
      <c r="D1490">
        <f>[30]data!A28</f>
        <v>7.22</v>
      </c>
      <c r="E1490">
        <f>[31]data!A28</f>
        <v>11.39</v>
      </c>
      <c r="F1490">
        <f>[32]data!A28</f>
        <v>0.01</v>
      </c>
      <c r="G1490">
        <f>[33]data!A28</f>
        <v>62.22</v>
      </c>
      <c r="H1490">
        <f>[34]data!A28</f>
        <v>4.41</v>
      </c>
      <c r="I1490">
        <f>[35]data!A28</f>
        <v>12.65</v>
      </c>
    </row>
    <row r="1491" spans="1:9" x14ac:dyDescent="0.55000000000000004">
      <c r="A1491">
        <v>2014</v>
      </c>
      <c r="B1491">
        <v>29</v>
      </c>
      <c r="C1491">
        <f>[29]data!A29</f>
        <v>15.05</v>
      </c>
      <c r="D1491">
        <f>[30]data!A29</f>
        <v>7.78</v>
      </c>
      <c r="E1491">
        <f>[31]data!A29</f>
        <v>11.88</v>
      </c>
      <c r="F1491">
        <f>[32]data!A29</f>
        <v>0.56999999999999995</v>
      </c>
      <c r="G1491">
        <f>[33]data!A29</f>
        <v>68.7</v>
      </c>
      <c r="H1491">
        <f>[34]data!A29</f>
        <v>4.82</v>
      </c>
      <c r="I1491">
        <f>[35]data!A29</f>
        <v>7.46</v>
      </c>
    </row>
    <row r="1492" spans="1:9" x14ac:dyDescent="0.55000000000000004">
      <c r="A1492">
        <v>2014</v>
      </c>
      <c r="B1492">
        <v>30</v>
      </c>
      <c r="C1492">
        <f>[29]data!A30</f>
        <v>15.13</v>
      </c>
      <c r="D1492">
        <f>[30]data!A30</f>
        <v>6.98</v>
      </c>
      <c r="E1492">
        <f>[31]data!A30</f>
        <v>10.33</v>
      </c>
      <c r="F1492">
        <f>[32]data!A30</f>
        <v>0.01</v>
      </c>
      <c r="G1492">
        <f>[33]data!A30</f>
        <v>57.5</v>
      </c>
      <c r="H1492">
        <f>[34]data!A30</f>
        <v>3.81</v>
      </c>
      <c r="I1492">
        <f>[35]data!A30</f>
        <v>13.15</v>
      </c>
    </row>
    <row r="1493" spans="1:9" x14ac:dyDescent="0.55000000000000004">
      <c r="A1493">
        <v>2014</v>
      </c>
      <c r="B1493">
        <v>31</v>
      </c>
      <c r="C1493">
        <f>[29]data!A31</f>
        <v>14.8</v>
      </c>
      <c r="D1493">
        <f>[30]data!A31</f>
        <v>7.64</v>
      </c>
      <c r="E1493">
        <f>[31]data!A31</f>
        <v>11.06</v>
      </c>
      <c r="F1493">
        <f>[32]data!A31</f>
        <v>0.01</v>
      </c>
      <c r="G1493">
        <f>[33]data!A31</f>
        <v>67.67</v>
      </c>
      <c r="H1493">
        <f>[34]data!A31</f>
        <v>2.19</v>
      </c>
      <c r="I1493">
        <f>[35]data!A31</f>
        <v>10.41</v>
      </c>
    </row>
    <row r="1494" spans="1:9" x14ac:dyDescent="0.55000000000000004">
      <c r="A1494">
        <v>2014</v>
      </c>
      <c r="B1494">
        <v>32</v>
      </c>
      <c r="C1494">
        <f>[29]data!A32</f>
        <v>17.739999999999998</v>
      </c>
      <c r="D1494">
        <f>[30]data!A32</f>
        <v>9.2200000000000006</v>
      </c>
      <c r="E1494">
        <f>[31]data!A32</f>
        <v>12.84</v>
      </c>
      <c r="F1494">
        <f>[32]data!A32</f>
        <v>0.01</v>
      </c>
      <c r="G1494">
        <f>[33]data!A32</f>
        <v>74.97</v>
      </c>
      <c r="H1494">
        <f>[34]data!A32</f>
        <v>3.48</v>
      </c>
      <c r="I1494">
        <f>[35]data!A32</f>
        <v>7.38</v>
      </c>
    </row>
    <row r="1495" spans="1:9" x14ac:dyDescent="0.55000000000000004">
      <c r="A1495">
        <v>2014</v>
      </c>
      <c r="B1495">
        <v>33</v>
      </c>
      <c r="C1495">
        <f>[29]data!A33</f>
        <v>13.62</v>
      </c>
      <c r="D1495">
        <f>[30]data!A33</f>
        <v>5.82</v>
      </c>
      <c r="E1495">
        <f>[31]data!A33</f>
        <v>9.75</v>
      </c>
      <c r="F1495">
        <f>[32]data!A33</f>
        <v>0</v>
      </c>
      <c r="G1495">
        <f>[33]data!A33</f>
        <v>62.96</v>
      </c>
      <c r="H1495">
        <f>[34]data!A33</f>
        <v>3.01</v>
      </c>
      <c r="I1495">
        <f>[35]data!A33</f>
        <v>12.88</v>
      </c>
    </row>
    <row r="1496" spans="1:9" x14ac:dyDescent="0.55000000000000004">
      <c r="A1496">
        <v>2014</v>
      </c>
      <c r="B1496">
        <v>34</v>
      </c>
      <c r="C1496">
        <f>[29]data!A34</f>
        <v>16.12</v>
      </c>
      <c r="D1496">
        <f>[30]data!A34</f>
        <v>8.4600000000000009</v>
      </c>
      <c r="E1496">
        <f>[31]data!A34</f>
        <v>11.6</v>
      </c>
      <c r="F1496">
        <f>[32]data!A34</f>
        <v>0.1</v>
      </c>
      <c r="G1496">
        <f>[33]data!A34</f>
        <v>69.02</v>
      </c>
      <c r="H1496">
        <f>[34]data!A34</f>
        <v>4.13</v>
      </c>
      <c r="I1496">
        <f>[35]data!A34</f>
        <v>10.16</v>
      </c>
    </row>
    <row r="1497" spans="1:9" x14ac:dyDescent="0.55000000000000004">
      <c r="A1497">
        <v>2014</v>
      </c>
      <c r="B1497">
        <v>35</v>
      </c>
      <c r="C1497">
        <f>[29]data!A35</f>
        <v>15.39</v>
      </c>
      <c r="D1497">
        <f>[30]data!A35</f>
        <v>8.0500000000000007</v>
      </c>
      <c r="E1497">
        <f>[31]data!A35</f>
        <v>11.55</v>
      </c>
      <c r="F1497">
        <f>[32]data!A35</f>
        <v>0</v>
      </c>
      <c r="G1497">
        <f>[33]data!A35</f>
        <v>61.51</v>
      </c>
      <c r="H1497">
        <f>[34]data!A35</f>
        <v>3.55</v>
      </c>
      <c r="I1497">
        <f>[35]data!A35</f>
        <v>11.91</v>
      </c>
    </row>
    <row r="1498" spans="1:9" x14ac:dyDescent="0.55000000000000004">
      <c r="A1498">
        <v>2014</v>
      </c>
      <c r="B1498">
        <v>36</v>
      </c>
      <c r="C1498">
        <f>[29]data!A36</f>
        <v>18.04</v>
      </c>
      <c r="D1498">
        <f>[30]data!A36</f>
        <v>11.14</v>
      </c>
      <c r="E1498">
        <f>[31]data!A36</f>
        <v>13.94</v>
      </c>
      <c r="F1498">
        <f>[32]data!A36</f>
        <v>0.02</v>
      </c>
      <c r="G1498">
        <f>[33]data!A36</f>
        <v>78.22</v>
      </c>
      <c r="H1498">
        <f>[34]data!A36</f>
        <v>6.02</v>
      </c>
      <c r="I1498">
        <f>[35]data!A36</f>
        <v>9.07</v>
      </c>
    </row>
    <row r="1499" spans="1:9" x14ac:dyDescent="0.55000000000000004">
      <c r="A1499">
        <v>2014</v>
      </c>
      <c r="B1499">
        <v>37</v>
      </c>
      <c r="C1499">
        <f>[29]data!A37</f>
        <v>18.71</v>
      </c>
      <c r="D1499">
        <f>[30]data!A37</f>
        <v>11.74</v>
      </c>
      <c r="E1499">
        <f>[31]data!A37</f>
        <v>14.5</v>
      </c>
      <c r="F1499">
        <f>[32]data!A37</f>
        <v>0.06</v>
      </c>
      <c r="G1499">
        <f>[33]data!A37</f>
        <v>79.14</v>
      </c>
      <c r="H1499">
        <f>[34]data!A37</f>
        <v>4.16</v>
      </c>
      <c r="I1499">
        <f>[35]data!A37</f>
        <v>13.71</v>
      </c>
    </row>
    <row r="1500" spans="1:9" x14ac:dyDescent="0.55000000000000004">
      <c r="A1500">
        <v>2014</v>
      </c>
      <c r="B1500">
        <v>38</v>
      </c>
      <c r="C1500">
        <f>[29]data!A38</f>
        <v>16.829999999999998</v>
      </c>
      <c r="D1500">
        <f>[30]data!A38</f>
        <v>9.68</v>
      </c>
      <c r="E1500">
        <f>[31]data!A38</f>
        <v>12.83</v>
      </c>
      <c r="F1500">
        <f>[32]data!A38</f>
        <v>0.02</v>
      </c>
      <c r="G1500">
        <f>[33]data!A38</f>
        <v>59.83</v>
      </c>
      <c r="H1500">
        <f>[34]data!A38</f>
        <v>3.82</v>
      </c>
      <c r="I1500">
        <f>[35]data!A38</f>
        <v>14.86</v>
      </c>
    </row>
    <row r="1501" spans="1:9" x14ac:dyDescent="0.55000000000000004">
      <c r="A1501">
        <v>2014</v>
      </c>
      <c r="B1501">
        <v>39</v>
      </c>
      <c r="C1501">
        <f>[29]data!A39</f>
        <v>16.87</v>
      </c>
      <c r="D1501">
        <f>[30]data!A39</f>
        <v>9.11</v>
      </c>
      <c r="E1501">
        <f>[31]data!A39</f>
        <v>13.22</v>
      </c>
      <c r="F1501">
        <f>[32]data!A39</f>
        <v>0.05</v>
      </c>
      <c r="G1501">
        <f>[33]data!A39</f>
        <v>71.03</v>
      </c>
      <c r="H1501">
        <f>[34]data!A39</f>
        <v>6.39</v>
      </c>
      <c r="I1501">
        <f>[35]data!A39</f>
        <v>11.61</v>
      </c>
    </row>
    <row r="1502" spans="1:9" x14ac:dyDescent="0.55000000000000004">
      <c r="A1502">
        <v>2014</v>
      </c>
      <c r="B1502">
        <v>40</v>
      </c>
      <c r="C1502">
        <f>[29]data!A40</f>
        <v>16.260000000000002</v>
      </c>
      <c r="D1502">
        <f>[30]data!A40</f>
        <v>11.1</v>
      </c>
      <c r="E1502">
        <f>[31]data!A40</f>
        <v>13.77</v>
      </c>
      <c r="F1502">
        <f>[32]data!A40</f>
        <v>3.99</v>
      </c>
      <c r="G1502">
        <f>[33]data!A40</f>
        <v>79.819999999999993</v>
      </c>
      <c r="H1502">
        <f>[34]data!A40</f>
        <v>5.42</v>
      </c>
      <c r="I1502">
        <f>[35]data!A40</f>
        <v>9.27</v>
      </c>
    </row>
    <row r="1503" spans="1:9" x14ac:dyDescent="0.55000000000000004">
      <c r="A1503">
        <v>2014</v>
      </c>
      <c r="B1503">
        <v>41</v>
      </c>
      <c r="C1503">
        <f>[29]data!A41</f>
        <v>14.73</v>
      </c>
      <c r="D1503">
        <f>[30]data!A41</f>
        <v>8.9600000000000009</v>
      </c>
      <c r="E1503">
        <f>[31]data!A41</f>
        <v>11.72</v>
      </c>
      <c r="F1503">
        <f>[32]data!A41</f>
        <v>1.46</v>
      </c>
      <c r="G1503">
        <f>[33]data!A41</f>
        <v>56.79</v>
      </c>
      <c r="H1503">
        <f>[34]data!A41</f>
        <v>8.19</v>
      </c>
      <c r="I1503">
        <f>[35]data!A41</f>
        <v>13.39</v>
      </c>
    </row>
    <row r="1504" spans="1:9" x14ac:dyDescent="0.55000000000000004">
      <c r="A1504">
        <v>2014</v>
      </c>
      <c r="B1504">
        <v>42</v>
      </c>
      <c r="C1504">
        <f>[29]data!A42</f>
        <v>14.57</v>
      </c>
      <c r="D1504">
        <f>[30]data!A42</f>
        <v>6.69</v>
      </c>
      <c r="E1504">
        <f>[31]data!A42</f>
        <v>10.88</v>
      </c>
      <c r="F1504">
        <f>[32]data!A42</f>
        <v>0.48</v>
      </c>
      <c r="G1504">
        <f>[33]data!A42</f>
        <v>64.290000000000006</v>
      </c>
      <c r="H1504">
        <f>[34]data!A42</f>
        <v>5.2</v>
      </c>
      <c r="I1504">
        <f>[35]data!A42</f>
        <v>6.98</v>
      </c>
    </row>
    <row r="1505" spans="1:9" x14ac:dyDescent="0.55000000000000004">
      <c r="A1505">
        <v>2014</v>
      </c>
      <c r="B1505">
        <v>43</v>
      </c>
      <c r="C1505">
        <f>[29]data!A43</f>
        <v>18.11</v>
      </c>
      <c r="D1505">
        <f>[30]data!A43</f>
        <v>10.96</v>
      </c>
      <c r="E1505">
        <f>[31]data!A43</f>
        <v>14.15</v>
      </c>
      <c r="F1505">
        <f>[32]data!A43</f>
        <v>0.03</v>
      </c>
      <c r="G1505">
        <f>[33]data!A43</f>
        <v>76.8</v>
      </c>
      <c r="H1505">
        <f>[34]data!A43</f>
        <v>2.46</v>
      </c>
      <c r="I1505">
        <f>[35]data!A43</f>
        <v>15.22</v>
      </c>
    </row>
    <row r="1506" spans="1:9" x14ac:dyDescent="0.55000000000000004">
      <c r="A1506">
        <v>2014</v>
      </c>
      <c r="B1506">
        <v>44</v>
      </c>
      <c r="C1506">
        <f>[29]data!A44</f>
        <v>20.59</v>
      </c>
      <c r="D1506">
        <f>[30]data!A44</f>
        <v>12.83</v>
      </c>
      <c r="E1506">
        <f>[31]data!A44</f>
        <v>15.91</v>
      </c>
      <c r="F1506">
        <f>[32]data!A44</f>
        <v>0.02</v>
      </c>
      <c r="G1506">
        <f>[33]data!A44</f>
        <v>77.260000000000005</v>
      </c>
      <c r="H1506">
        <f>[34]data!A44</f>
        <v>4.25</v>
      </c>
      <c r="I1506">
        <f>[35]data!A44</f>
        <v>12.5</v>
      </c>
    </row>
    <row r="1507" spans="1:9" x14ac:dyDescent="0.55000000000000004">
      <c r="A1507">
        <v>2014</v>
      </c>
      <c r="B1507">
        <v>45</v>
      </c>
      <c r="C1507">
        <f>[29]data!A45</f>
        <v>20.14</v>
      </c>
      <c r="D1507">
        <f>[30]data!A45</f>
        <v>11.95</v>
      </c>
      <c r="E1507">
        <f>[31]data!A45</f>
        <v>15.46</v>
      </c>
      <c r="F1507">
        <f>[32]data!A45</f>
        <v>0</v>
      </c>
      <c r="G1507">
        <f>[33]data!A45</f>
        <v>75.62</v>
      </c>
      <c r="H1507">
        <f>[34]data!A45</f>
        <v>3.94</v>
      </c>
      <c r="I1507">
        <f>[35]data!A45</f>
        <v>15.57</v>
      </c>
    </row>
    <row r="1508" spans="1:9" x14ac:dyDescent="0.55000000000000004">
      <c r="A1508">
        <v>2014</v>
      </c>
      <c r="B1508">
        <v>46</v>
      </c>
      <c r="C1508">
        <f>[29]data!A46</f>
        <v>18.7</v>
      </c>
      <c r="D1508">
        <f>[30]data!A46</f>
        <v>10.41</v>
      </c>
      <c r="E1508">
        <f>[31]data!A46</f>
        <v>14.33</v>
      </c>
      <c r="F1508">
        <f>[32]data!A46</f>
        <v>0.02</v>
      </c>
      <c r="G1508">
        <f>[33]data!A46</f>
        <v>73.459999999999994</v>
      </c>
      <c r="H1508">
        <f>[34]data!A46</f>
        <v>3.21</v>
      </c>
      <c r="I1508">
        <f>[35]data!A46</f>
        <v>14.25</v>
      </c>
    </row>
    <row r="1509" spans="1:9" x14ac:dyDescent="0.55000000000000004">
      <c r="A1509">
        <v>2014</v>
      </c>
      <c r="B1509">
        <v>47</v>
      </c>
      <c r="C1509">
        <f>[29]data!A47</f>
        <v>17.010000000000002</v>
      </c>
      <c r="D1509">
        <f>[30]data!A47</f>
        <v>10.92</v>
      </c>
      <c r="E1509">
        <f>[31]data!A47</f>
        <v>13.82</v>
      </c>
      <c r="F1509">
        <f>[32]data!A47</f>
        <v>0.01</v>
      </c>
      <c r="G1509">
        <f>[33]data!A47</f>
        <v>74.25</v>
      </c>
      <c r="H1509">
        <f>[34]data!A47</f>
        <v>2.11</v>
      </c>
      <c r="I1509">
        <f>[35]data!A47</f>
        <v>11.34</v>
      </c>
    </row>
    <row r="1510" spans="1:9" x14ac:dyDescent="0.55000000000000004">
      <c r="A1510">
        <v>2014</v>
      </c>
      <c r="B1510">
        <v>48</v>
      </c>
      <c r="C1510">
        <f>[29]data!A48</f>
        <v>12.58</v>
      </c>
      <c r="D1510">
        <f>[30]data!A48</f>
        <v>11.36</v>
      </c>
      <c r="E1510">
        <f>[31]data!A48</f>
        <v>11.94</v>
      </c>
      <c r="F1510">
        <f>[32]data!A48</f>
        <v>0.02</v>
      </c>
      <c r="G1510">
        <f>[33]data!A48</f>
        <v>86.44</v>
      </c>
      <c r="H1510">
        <f>[34]data!A48</f>
        <v>4.5599999999999996</v>
      </c>
      <c r="I1510">
        <f>[35]data!A48</f>
        <v>4.68</v>
      </c>
    </row>
    <row r="1511" spans="1:9" x14ac:dyDescent="0.55000000000000004">
      <c r="A1511">
        <v>2014</v>
      </c>
      <c r="B1511">
        <v>49</v>
      </c>
      <c r="C1511">
        <f>[29]data!A49</f>
        <v>15.17</v>
      </c>
      <c r="D1511">
        <f>[30]data!A49</f>
        <v>10.82</v>
      </c>
      <c r="E1511">
        <f>[31]data!A49</f>
        <v>12.81</v>
      </c>
      <c r="F1511">
        <f>[32]data!A49</f>
        <v>0.08</v>
      </c>
      <c r="G1511">
        <f>[33]data!A49</f>
        <v>71.8</v>
      </c>
      <c r="H1511">
        <f>[34]data!A49</f>
        <v>2.83</v>
      </c>
      <c r="I1511">
        <f>[35]data!A49</f>
        <v>5.86</v>
      </c>
    </row>
    <row r="1512" spans="1:9" x14ac:dyDescent="0.55000000000000004">
      <c r="A1512">
        <v>2014</v>
      </c>
      <c r="B1512">
        <v>50</v>
      </c>
      <c r="C1512">
        <f>[29]data!A50</f>
        <v>17.690000000000001</v>
      </c>
      <c r="D1512">
        <f>[30]data!A50</f>
        <v>9.52</v>
      </c>
      <c r="E1512">
        <f>[31]data!A50</f>
        <v>13.25</v>
      </c>
      <c r="F1512">
        <f>[32]data!A50</f>
        <v>0</v>
      </c>
      <c r="G1512">
        <f>[33]data!A50</f>
        <v>59.27</v>
      </c>
      <c r="H1512">
        <f>[34]data!A50</f>
        <v>1.94</v>
      </c>
      <c r="I1512">
        <f>[35]data!A50</f>
        <v>14.03</v>
      </c>
    </row>
    <row r="1513" spans="1:9" x14ac:dyDescent="0.55000000000000004">
      <c r="A1513">
        <v>2014</v>
      </c>
      <c r="B1513">
        <v>51</v>
      </c>
      <c r="C1513">
        <f>[29]data!A51</f>
        <v>19.41</v>
      </c>
      <c r="D1513">
        <f>[30]data!A51</f>
        <v>9.2799999999999994</v>
      </c>
      <c r="E1513">
        <f>[31]data!A51</f>
        <v>13.79</v>
      </c>
      <c r="F1513">
        <f>[32]data!A51</f>
        <v>0</v>
      </c>
      <c r="G1513">
        <f>[33]data!A51</f>
        <v>60.69</v>
      </c>
      <c r="H1513">
        <f>[34]data!A51</f>
        <v>3.12</v>
      </c>
      <c r="I1513">
        <f>[35]data!A51</f>
        <v>16.61</v>
      </c>
    </row>
    <row r="1514" spans="1:9" x14ac:dyDescent="0.55000000000000004">
      <c r="A1514">
        <v>2014</v>
      </c>
      <c r="B1514">
        <v>52</v>
      </c>
      <c r="C1514">
        <f>[29]data!A52</f>
        <v>19.13</v>
      </c>
      <c r="D1514">
        <f>[30]data!A52</f>
        <v>10.84</v>
      </c>
      <c r="E1514">
        <f>[31]data!A52</f>
        <v>14.26</v>
      </c>
      <c r="F1514">
        <f>[32]data!A52</f>
        <v>0</v>
      </c>
      <c r="G1514">
        <f>[33]data!A52</f>
        <v>67.67</v>
      </c>
      <c r="H1514">
        <f>[34]data!A52</f>
        <v>3.09</v>
      </c>
      <c r="I1514">
        <f>[35]data!A52</f>
        <v>14.49</v>
      </c>
    </row>
    <row r="1515" spans="1:9" x14ac:dyDescent="0.55000000000000004">
      <c r="A1515">
        <v>2014</v>
      </c>
      <c r="B1515">
        <v>53</v>
      </c>
      <c r="C1515">
        <f>[29]data!A53</f>
        <v>16.55</v>
      </c>
      <c r="D1515">
        <f>[30]data!A53</f>
        <v>7.73</v>
      </c>
      <c r="E1515">
        <f>[31]data!A53</f>
        <v>11.85</v>
      </c>
      <c r="F1515">
        <f>[32]data!A53</f>
        <v>0</v>
      </c>
      <c r="G1515">
        <f>[33]data!A53</f>
        <v>60.15</v>
      </c>
      <c r="H1515">
        <f>[34]data!A53</f>
        <v>3.33</v>
      </c>
      <c r="I1515">
        <f>[35]data!A53</f>
        <v>17.53</v>
      </c>
    </row>
    <row r="1516" spans="1:9" x14ac:dyDescent="0.55000000000000004">
      <c r="A1516">
        <v>2014</v>
      </c>
      <c r="B1516">
        <v>54</v>
      </c>
      <c r="C1516">
        <f>[29]data!A54</f>
        <v>14.33</v>
      </c>
      <c r="D1516">
        <f>[30]data!A54</f>
        <v>9.34</v>
      </c>
      <c r="E1516">
        <f>[31]data!A54</f>
        <v>11.58</v>
      </c>
      <c r="F1516">
        <f>[32]data!A54</f>
        <v>0</v>
      </c>
      <c r="G1516">
        <f>[33]data!A54</f>
        <v>66.11</v>
      </c>
      <c r="H1516">
        <f>[34]data!A54</f>
        <v>2.58</v>
      </c>
      <c r="I1516">
        <f>[35]data!A54</f>
        <v>17.8</v>
      </c>
    </row>
    <row r="1517" spans="1:9" x14ac:dyDescent="0.55000000000000004">
      <c r="A1517">
        <v>2014</v>
      </c>
      <c r="B1517">
        <v>55</v>
      </c>
      <c r="C1517">
        <f>[29]data!A55</f>
        <v>14.2</v>
      </c>
      <c r="D1517">
        <f>[30]data!A55</f>
        <v>9.17</v>
      </c>
      <c r="E1517">
        <f>[31]data!A55</f>
        <v>11.59</v>
      </c>
      <c r="F1517">
        <f>[32]data!A55</f>
        <v>11.46</v>
      </c>
      <c r="G1517">
        <f>[33]data!A55</f>
        <v>70.98</v>
      </c>
      <c r="H1517">
        <f>[34]data!A55</f>
        <v>2.4300000000000002</v>
      </c>
      <c r="I1517">
        <f>[35]data!A55</f>
        <v>6.36</v>
      </c>
    </row>
    <row r="1518" spans="1:9" x14ac:dyDescent="0.55000000000000004">
      <c r="A1518">
        <v>2014</v>
      </c>
      <c r="B1518">
        <v>56</v>
      </c>
      <c r="C1518">
        <f>[29]data!A56</f>
        <v>15.81</v>
      </c>
      <c r="D1518">
        <f>[30]data!A56</f>
        <v>7.71</v>
      </c>
      <c r="E1518">
        <f>[31]data!A56</f>
        <v>11.78</v>
      </c>
      <c r="F1518">
        <f>[32]data!A56</f>
        <v>0</v>
      </c>
      <c r="G1518">
        <f>[33]data!A56</f>
        <v>68.13</v>
      </c>
      <c r="H1518">
        <f>[34]data!A56</f>
        <v>2.6</v>
      </c>
      <c r="I1518">
        <f>[35]data!A56</f>
        <v>15.44</v>
      </c>
    </row>
    <row r="1519" spans="1:9" x14ac:dyDescent="0.55000000000000004">
      <c r="A1519">
        <v>2014</v>
      </c>
      <c r="B1519">
        <v>57</v>
      </c>
      <c r="C1519">
        <f>[29]data!A57</f>
        <v>17.05</v>
      </c>
      <c r="D1519">
        <f>[30]data!A57</f>
        <v>8.2200000000000006</v>
      </c>
      <c r="E1519">
        <f>[31]data!A57</f>
        <v>12.36</v>
      </c>
      <c r="F1519">
        <f>[32]data!A57</f>
        <v>0</v>
      </c>
      <c r="G1519">
        <f>[33]data!A57</f>
        <v>63.34</v>
      </c>
      <c r="H1519">
        <f>[34]data!A57</f>
        <v>2.4300000000000002</v>
      </c>
      <c r="I1519">
        <f>[35]data!A57</f>
        <v>14.56</v>
      </c>
    </row>
    <row r="1520" spans="1:9" x14ac:dyDescent="0.55000000000000004">
      <c r="A1520">
        <v>2014</v>
      </c>
      <c r="B1520">
        <v>58</v>
      </c>
      <c r="C1520">
        <f>[29]data!A58</f>
        <v>16.68</v>
      </c>
      <c r="D1520">
        <f>[30]data!A58</f>
        <v>7.68</v>
      </c>
      <c r="E1520">
        <f>[31]data!A58</f>
        <v>12.18</v>
      </c>
      <c r="F1520">
        <f>[32]data!A58</f>
        <v>0.04</v>
      </c>
      <c r="G1520">
        <f>[33]data!A58</f>
        <v>63.11</v>
      </c>
      <c r="H1520">
        <f>[34]data!A58</f>
        <v>3.15</v>
      </c>
      <c r="I1520">
        <f>[35]data!A58</f>
        <v>12.86</v>
      </c>
    </row>
    <row r="1521" spans="1:9" x14ac:dyDescent="0.55000000000000004">
      <c r="A1521">
        <v>2014</v>
      </c>
      <c r="B1521">
        <v>59</v>
      </c>
      <c r="C1521">
        <f>[29]data!A59</f>
        <v>19.93</v>
      </c>
      <c r="D1521">
        <f>[30]data!A59</f>
        <v>9.89</v>
      </c>
      <c r="E1521">
        <f>[31]data!A59</f>
        <v>14.59</v>
      </c>
      <c r="F1521">
        <f>[32]data!A59</f>
        <v>0.01</v>
      </c>
      <c r="G1521">
        <f>[33]data!A59</f>
        <v>64.33</v>
      </c>
      <c r="H1521">
        <f>[34]data!A59</f>
        <v>3.58</v>
      </c>
      <c r="I1521">
        <f>[35]data!A59</f>
        <v>13.62</v>
      </c>
    </row>
    <row r="1522" spans="1:9" x14ac:dyDescent="0.55000000000000004">
      <c r="A1522">
        <v>2014</v>
      </c>
      <c r="B1522">
        <v>60</v>
      </c>
      <c r="C1522">
        <f>[29]data!A60</f>
        <v>17.77</v>
      </c>
      <c r="D1522">
        <f>[30]data!A60</f>
        <v>11.73</v>
      </c>
      <c r="E1522">
        <f>[31]data!A60</f>
        <v>14.48</v>
      </c>
      <c r="F1522">
        <f>[32]data!A60</f>
        <v>0.44</v>
      </c>
      <c r="G1522">
        <f>[33]data!A60</f>
        <v>71.989999999999995</v>
      </c>
      <c r="H1522">
        <f>[34]data!A60</f>
        <v>4.7300000000000004</v>
      </c>
      <c r="I1522">
        <f>[35]data!A60</f>
        <v>8.17</v>
      </c>
    </row>
    <row r="1523" spans="1:9" x14ac:dyDescent="0.55000000000000004">
      <c r="A1523">
        <v>2014</v>
      </c>
      <c r="B1523">
        <v>61</v>
      </c>
      <c r="C1523">
        <f>[29]data!A61</f>
        <v>19.920000000000002</v>
      </c>
      <c r="D1523">
        <f>[30]data!A61</f>
        <v>13.66</v>
      </c>
      <c r="E1523">
        <f>[31]data!A61</f>
        <v>16.38</v>
      </c>
      <c r="F1523">
        <f>[32]data!A61</f>
        <v>0.01</v>
      </c>
      <c r="G1523">
        <f>[33]data!A61</f>
        <v>67.75</v>
      </c>
      <c r="H1523">
        <f>[34]data!A61</f>
        <v>3.88</v>
      </c>
      <c r="I1523">
        <f>[35]data!A61</f>
        <v>14.26</v>
      </c>
    </row>
    <row r="1524" spans="1:9" x14ac:dyDescent="0.55000000000000004">
      <c r="A1524">
        <v>2014</v>
      </c>
      <c r="B1524">
        <v>62</v>
      </c>
      <c r="C1524">
        <f>[29]data!A62</f>
        <v>17.690000000000001</v>
      </c>
      <c r="D1524">
        <f>[30]data!A62</f>
        <v>11.13</v>
      </c>
      <c r="E1524">
        <f>[31]data!A62</f>
        <v>14.55</v>
      </c>
      <c r="F1524">
        <f>[32]data!A62</f>
        <v>0.01</v>
      </c>
      <c r="G1524">
        <f>[33]data!A62</f>
        <v>59.24</v>
      </c>
      <c r="H1524">
        <f>[34]data!A62</f>
        <v>5.57</v>
      </c>
      <c r="I1524">
        <f>[35]data!A62</f>
        <v>18.03</v>
      </c>
    </row>
    <row r="1525" spans="1:9" x14ac:dyDescent="0.55000000000000004">
      <c r="A1525">
        <v>2014</v>
      </c>
      <c r="B1525">
        <v>63</v>
      </c>
      <c r="C1525">
        <f>[29]data!A63</f>
        <v>17.5</v>
      </c>
      <c r="D1525">
        <f>[30]data!A63</f>
        <v>8.5</v>
      </c>
      <c r="E1525">
        <f>[31]data!A63</f>
        <v>12.75</v>
      </c>
      <c r="F1525">
        <f>[32]data!A63</f>
        <v>0</v>
      </c>
      <c r="G1525">
        <f>[33]data!A63</f>
        <v>55.52</v>
      </c>
      <c r="H1525">
        <f>[34]data!A63</f>
        <v>3.25</v>
      </c>
      <c r="I1525">
        <f>[35]data!A63</f>
        <v>19.29</v>
      </c>
    </row>
    <row r="1526" spans="1:9" x14ac:dyDescent="0.55000000000000004">
      <c r="A1526">
        <v>2014</v>
      </c>
      <c r="B1526">
        <v>64</v>
      </c>
      <c r="C1526">
        <f>[29]data!A64</f>
        <v>19.46</v>
      </c>
      <c r="D1526">
        <f>[30]data!A64</f>
        <v>9.89</v>
      </c>
      <c r="E1526">
        <f>[31]data!A64</f>
        <v>14.41</v>
      </c>
      <c r="F1526">
        <f>[32]data!A64</f>
        <v>0</v>
      </c>
      <c r="G1526">
        <f>[33]data!A64</f>
        <v>63.81</v>
      </c>
      <c r="H1526">
        <f>[34]data!A64</f>
        <v>2.1800000000000002</v>
      </c>
      <c r="I1526">
        <f>[35]data!A64</f>
        <v>17.78</v>
      </c>
    </row>
    <row r="1527" spans="1:9" x14ac:dyDescent="0.55000000000000004">
      <c r="A1527">
        <v>2014</v>
      </c>
      <c r="B1527">
        <v>65</v>
      </c>
      <c r="C1527">
        <f>[29]data!A65</f>
        <v>16.760000000000002</v>
      </c>
      <c r="D1527">
        <f>[30]data!A65</f>
        <v>10.31</v>
      </c>
      <c r="E1527">
        <f>[31]data!A65</f>
        <v>13.46</v>
      </c>
      <c r="F1527">
        <f>[32]data!A65</f>
        <v>0</v>
      </c>
      <c r="G1527">
        <f>[33]data!A65</f>
        <v>79.37</v>
      </c>
      <c r="H1527">
        <f>[34]data!A65</f>
        <v>3.16</v>
      </c>
      <c r="I1527">
        <f>[35]data!A65</f>
        <v>19.48</v>
      </c>
    </row>
    <row r="1528" spans="1:9" x14ac:dyDescent="0.55000000000000004">
      <c r="A1528">
        <v>2014</v>
      </c>
      <c r="B1528">
        <v>66</v>
      </c>
      <c r="C1528">
        <f>[29]data!A66</f>
        <v>15.39</v>
      </c>
      <c r="D1528">
        <f>[30]data!A66</f>
        <v>10.07</v>
      </c>
      <c r="E1528">
        <f>[31]data!A66</f>
        <v>12.58</v>
      </c>
      <c r="F1528">
        <f>[32]data!A66</f>
        <v>0</v>
      </c>
      <c r="G1528">
        <f>[33]data!A66</f>
        <v>76.55</v>
      </c>
      <c r="H1528">
        <f>[34]data!A66</f>
        <v>3.9</v>
      </c>
      <c r="I1528">
        <f>[35]data!A66</f>
        <v>19.809999999999999</v>
      </c>
    </row>
    <row r="1529" spans="1:9" x14ac:dyDescent="0.55000000000000004">
      <c r="A1529">
        <v>2014</v>
      </c>
      <c r="B1529">
        <v>67</v>
      </c>
      <c r="C1529">
        <f>[29]data!A67</f>
        <v>16.13</v>
      </c>
      <c r="D1529">
        <f>[30]data!A67</f>
        <v>8.24</v>
      </c>
      <c r="E1529">
        <f>[31]data!A67</f>
        <v>11.83</v>
      </c>
      <c r="F1529">
        <f>[32]data!A67</f>
        <v>0</v>
      </c>
      <c r="G1529">
        <f>[33]data!A67</f>
        <v>73.95</v>
      </c>
      <c r="H1529">
        <f>[34]data!A67</f>
        <v>4.13</v>
      </c>
      <c r="I1529">
        <f>[35]data!A67</f>
        <v>20.47</v>
      </c>
    </row>
    <row r="1530" spans="1:9" x14ac:dyDescent="0.55000000000000004">
      <c r="A1530">
        <v>2014</v>
      </c>
      <c r="B1530">
        <v>68</v>
      </c>
      <c r="C1530">
        <f>[29]data!A68</f>
        <v>16.16</v>
      </c>
      <c r="D1530">
        <f>[30]data!A68</f>
        <v>9.36</v>
      </c>
      <c r="E1530">
        <f>[31]data!A68</f>
        <v>12.42</v>
      </c>
      <c r="F1530">
        <f>[32]data!A68</f>
        <v>0</v>
      </c>
      <c r="G1530">
        <f>[33]data!A68</f>
        <v>73.33</v>
      </c>
      <c r="H1530">
        <f>[34]data!A68</f>
        <v>6.37</v>
      </c>
      <c r="I1530">
        <f>[35]data!A68</f>
        <v>20.39</v>
      </c>
    </row>
    <row r="1531" spans="1:9" x14ac:dyDescent="0.55000000000000004">
      <c r="A1531">
        <v>2014</v>
      </c>
      <c r="B1531">
        <v>69</v>
      </c>
      <c r="C1531">
        <f>[29]data!A69</f>
        <v>14.52</v>
      </c>
      <c r="D1531">
        <f>[30]data!A69</f>
        <v>9.3000000000000007</v>
      </c>
      <c r="E1531">
        <f>[31]data!A69</f>
        <v>12.03</v>
      </c>
      <c r="F1531">
        <f>[32]data!A69</f>
        <v>0</v>
      </c>
      <c r="G1531">
        <f>[33]data!A69</f>
        <v>72.33</v>
      </c>
      <c r="H1531">
        <f>[34]data!A69</f>
        <v>4.5</v>
      </c>
      <c r="I1531">
        <f>[35]data!A69</f>
        <v>20.41</v>
      </c>
    </row>
    <row r="1532" spans="1:9" x14ac:dyDescent="0.55000000000000004">
      <c r="A1532">
        <v>2014</v>
      </c>
      <c r="B1532">
        <v>70</v>
      </c>
      <c r="C1532">
        <f>[29]data!A70</f>
        <v>15.76</v>
      </c>
      <c r="D1532">
        <f>[30]data!A70</f>
        <v>8.6</v>
      </c>
      <c r="E1532">
        <f>[31]data!A70</f>
        <v>12.11</v>
      </c>
      <c r="F1532">
        <f>[32]data!A70</f>
        <v>0</v>
      </c>
      <c r="G1532">
        <f>[33]data!A70</f>
        <v>71.31</v>
      </c>
      <c r="H1532">
        <f>[34]data!A70</f>
        <v>4.84</v>
      </c>
      <c r="I1532">
        <f>[35]data!A70</f>
        <v>18.440000000000001</v>
      </c>
    </row>
    <row r="1533" spans="1:9" x14ac:dyDescent="0.55000000000000004">
      <c r="A1533">
        <v>2014</v>
      </c>
      <c r="B1533">
        <v>71</v>
      </c>
      <c r="C1533">
        <f>[29]data!A71</f>
        <v>13.9</v>
      </c>
      <c r="D1533">
        <f>[30]data!A71</f>
        <v>10.199999999999999</v>
      </c>
      <c r="E1533">
        <f>[31]data!A71</f>
        <v>11.97</v>
      </c>
      <c r="F1533">
        <f>[32]data!A71</f>
        <v>0.08</v>
      </c>
      <c r="G1533">
        <f>[33]data!A71</f>
        <v>78.260000000000005</v>
      </c>
      <c r="H1533">
        <f>[34]data!A71</f>
        <v>6.69</v>
      </c>
      <c r="I1533">
        <f>[35]data!A71</f>
        <v>9.7899999999999991</v>
      </c>
    </row>
    <row r="1534" spans="1:9" x14ac:dyDescent="0.55000000000000004">
      <c r="A1534">
        <v>2014</v>
      </c>
      <c r="B1534">
        <v>72</v>
      </c>
      <c r="C1534">
        <f>[29]data!A72</f>
        <v>14.91</v>
      </c>
      <c r="D1534">
        <f>[30]data!A72</f>
        <v>10.47</v>
      </c>
      <c r="E1534">
        <f>[31]data!A72</f>
        <v>12.38</v>
      </c>
      <c r="F1534">
        <f>[32]data!A72</f>
        <v>0.91</v>
      </c>
      <c r="G1534">
        <f>[33]data!A72</f>
        <v>75.92</v>
      </c>
      <c r="H1534">
        <f>[34]data!A72</f>
        <v>5.32</v>
      </c>
      <c r="I1534">
        <f>[35]data!A72</f>
        <v>12.98</v>
      </c>
    </row>
    <row r="1535" spans="1:9" x14ac:dyDescent="0.55000000000000004">
      <c r="A1535">
        <v>2014</v>
      </c>
      <c r="B1535">
        <v>73</v>
      </c>
      <c r="C1535">
        <f>[29]data!A73</f>
        <v>16</v>
      </c>
      <c r="D1535">
        <f>[30]data!A73</f>
        <v>9.85</v>
      </c>
      <c r="E1535">
        <f>[31]data!A73</f>
        <v>12.35</v>
      </c>
      <c r="F1535">
        <f>[32]data!A73</f>
        <v>0.21</v>
      </c>
      <c r="G1535">
        <f>[33]data!A73</f>
        <v>68.09</v>
      </c>
      <c r="H1535">
        <f>[34]data!A73</f>
        <v>3.38</v>
      </c>
      <c r="I1535">
        <f>[35]data!A73</f>
        <v>11.54</v>
      </c>
    </row>
    <row r="1536" spans="1:9" x14ac:dyDescent="0.55000000000000004">
      <c r="A1536">
        <v>2014</v>
      </c>
      <c r="B1536">
        <v>74</v>
      </c>
      <c r="C1536">
        <f>[29]data!A74</f>
        <v>17.47</v>
      </c>
      <c r="D1536">
        <f>[30]data!A74</f>
        <v>9.67</v>
      </c>
      <c r="E1536">
        <f>[31]data!A74</f>
        <v>13.48</v>
      </c>
      <c r="F1536">
        <f>[32]data!A74</f>
        <v>0</v>
      </c>
      <c r="G1536">
        <f>[33]data!A74</f>
        <v>61.47</v>
      </c>
      <c r="H1536">
        <f>[34]data!A74</f>
        <v>2.4</v>
      </c>
      <c r="I1536">
        <f>[35]data!A74</f>
        <v>19.34</v>
      </c>
    </row>
    <row r="1537" spans="1:9" x14ac:dyDescent="0.55000000000000004">
      <c r="A1537">
        <v>2014</v>
      </c>
      <c r="B1537">
        <v>75</v>
      </c>
      <c r="C1537">
        <f>[29]data!A75</f>
        <v>19.739999999999998</v>
      </c>
      <c r="D1537">
        <f>[30]data!A75</f>
        <v>11.41</v>
      </c>
      <c r="E1537">
        <f>[31]data!A75</f>
        <v>15.25</v>
      </c>
      <c r="F1537">
        <f>[32]data!A75</f>
        <v>0</v>
      </c>
      <c r="G1537">
        <f>[33]data!A75</f>
        <v>61.04</v>
      </c>
      <c r="H1537">
        <f>[34]data!A75</f>
        <v>3.18</v>
      </c>
      <c r="I1537">
        <f>[35]data!A75</f>
        <v>20.71</v>
      </c>
    </row>
    <row r="1538" spans="1:9" x14ac:dyDescent="0.55000000000000004">
      <c r="A1538">
        <v>2014</v>
      </c>
      <c r="B1538">
        <v>76</v>
      </c>
      <c r="C1538">
        <f>[29]data!A76</f>
        <v>19.7</v>
      </c>
      <c r="D1538">
        <f>[30]data!A76</f>
        <v>12.65</v>
      </c>
      <c r="E1538">
        <f>[31]data!A76</f>
        <v>16.04</v>
      </c>
      <c r="F1538">
        <f>[32]data!A76</f>
        <v>0</v>
      </c>
      <c r="G1538">
        <f>[33]data!A76</f>
        <v>58.64</v>
      </c>
      <c r="H1538">
        <f>[34]data!A76</f>
        <v>1.1599999999999999</v>
      </c>
      <c r="I1538">
        <f>[35]data!A76</f>
        <v>20.03</v>
      </c>
    </row>
    <row r="1539" spans="1:9" x14ac:dyDescent="0.55000000000000004">
      <c r="A1539">
        <v>2014</v>
      </c>
      <c r="B1539">
        <v>77</v>
      </c>
      <c r="C1539">
        <f>[29]data!A77</f>
        <v>20.36</v>
      </c>
      <c r="D1539">
        <f>[30]data!A77</f>
        <v>12.72</v>
      </c>
      <c r="E1539">
        <f>[31]data!A77</f>
        <v>16.28</v>
      </c>
      <c r="F1539">
        <f>[32]data!A77</f>
        <v>0</v>
      </c>
      <c r="G1539">
        <f>[33]data!A77</f>
        <v>64.09</v>
      </c>
      <c r="H1539">
        <f>[34]data!A77</f>
        <v>1.57</v>
      </c>
      <c r="I1539">
        <f>[35]data!A77</f>
        <v>21.53</v>
      </c>
    </row>
    <row r="1540" spans="1:9" x14ac:dyDescent="0.55000000000000004">
      <c r="A1540">
        <v>2014</v>
      </c>
      <c r="B1540">
        <v>78</v>
      </c>
      <c r="C1540">
        <f>[29]data!A78</f>
        <v>17.07</v>
      </c>
      <c r="D1540">
        <f>[30]data!A78</f>
        <v>11.48</v>
      </c>
      <c r="E1540">
        <f>[31]data!A78</f>
        <v>13.95</v>
      </c>
      <c r="F1540">
        <f>[32]data!A78</f>
        <v>0</v>
      </c>
      <c r="G1540">
        <f>[33]data!A78</f>
        <v>80.150000000000006</v>
      </c>
      <c r="H1540">
        <f>[34]data!A78</f>
        <v>4.03</v>
      </c>
      <c r="I1540">
        <f>[35]data!A78</f>
        <v>19.100000000000001</v>
      </c>
    </row>
    <row r="1541" spans="1:9" x14ac:dyDescent="0.55000000000000004">
      <c r="A1541">
        <v>2014</v>
      </c>
      <c r="B1541">
        <v>79</v>
      </c>
      <c r="C1541">
        <f>[29]data!A79</f>
        <v>16.89</v>
      </c>
      <c r="D1541">
        <f>[30]data!A79</f>
        <v>11.09</v>
      </c>
      <c r="E1541">
        <f>[31]data!A79</f>
        <v>13.77</v>
      </c>
      <c r="F1541">
        <f>[32]data!A79</f>
        <v>0</v>
      </c>
      <c r="G1541">
        <f>[33]data!A79</f>
        <v>76.37</v>
      </c>
      <c r="H1541">
        <f>[34]data!A79</f>
        <v>2.33</v>
      </c>
      <c r="I1541">
        <f>[35]data!A79</f>
        <v>19.399999999999999</v>
      </c>
    </row>
    <row r="1542" spans="1:9" x14ac:dyDescent="0.55000000000000004">
      <c r="A1542">
        <v>2014</v>
      </c>
      <c r="B1542">
        <v>80</v>
      </c>
      <c r="C1542">
        <f>[29]data!A80</f>
        <v>19.66</v>
      </c>
      <c r="D1542">
        <f>[30]data!A80</f>
        <v>11.6</v>
      </c>
      <c r="E1542">
        <f>[31]data!A80</f>
        <v>15.39</v>
      </c>
      <c r="F1542">
        <f>[32]data!A80</f>
        <v>0</v>
      </c>
      <c r="G1542">
        <f>[33]data!A80</f>
        <v>74.52</v>
      </c>
      <c r="H1542">
        <f>[34]data!A80</f>
        <v>2.71</v>
      </c>
      <c r="I1542">
        <f>[35]data!A80</f>
        <v>18.559999999999999</v>
      </c>
    </row>
    <row r="1543" spans="1:9" x14ac:dyDescent="0.55000000000000004">
      <c r="A1543">
        <v>2014</v>
      </c>
      <c r="B1543">
        <v>81</v>
      </c>
      <c r="C1543">
        <f>[29]data!A81</f>
        <v>21.66</v>
      </c>
      <c r="D1543">
        <f>[30]data!A81</f>
        <v>12.94</v>
      </c>
      <c r="E1543">
        <f>[31]data!A81</f>
        <v>16.850000000000001</v>
      </c>
      <c r="F1543">
        <f>[32]data!A81</f>
        <v>0</v>
      </c>
      <c r="G1543">
        <f>[33]data!A81</f>
        <v>64.319999999999993</v>
      </c>
      <c r="H1543">
        <f>[34]data!A81</f>
        <v>2.98</v>
      </c>
      <c r="I1543">
        <f>[35]data!A81</f>
        <v>16.690000000000001</v>
      </c>
    </row>
    <row r="1544" spans="1:9" x14ac:dyDescent="0.55000000000000004">
      <c r="A1544">
        <v>2014</v>
      </c>
      <c r="B1544">
        <v>82</v>
      </c>
      <c r="C1544">
        <f>[29]data!A82</f>
        <v>18.61</v>
      </c>
      <c r="D1544">
        <f>[30]data!A82</f>
        <v>10.029999999999999</v>
      </c>
      <c r="E1544">
        <f>[31]data!A82</f>
        <v>13.98</v>
      </c>
      <c r="F1544">
        <f>[32]data!A82</f>
        <v>0</v>
      </c>
      <c r="G1544">
        <f>[33]data!A82</f>
        <v>60.7</v>
      </c>
      <c r="H1544">
        <f>[34]data!A82</f>
        <v>2.9</v>
      </c>
      <c r="I1544">
        <f>[35]data!A82</f>
        <v>20.25</v>
      </c>
    </row>
    <row r="1545" spans="1:9" x14ac:dyDescent="0.55000000000000004">
      <c r="A1545">
        <v>2014</v>
      </c>
      <c r="B1545">
        <v>83</v>
      </c>
      <c r="C1545">
        <f>[29]data!A83</f>
        <v>20.45</v>
      </c>
      <c r="D1545">
        <f>[30]data!A83</f>
        <v>12.09</v>
      </c>
      <c r="E1545">
        <f>[31]data!A83</f>
        <v>15.88</v>
      </c>
      <c r="F1545">
        <f>[32]data!A83</f>
        <v>0.05</v>
      </c>
      <c r="G1545">
        <f>[33]data!A83</f>
        <v>63.03</v>
      </c>
      <c r="H1545">
        <f>[34]data!A83</f>
        <v>3.29</v>
      </c>
      <c r="I1545">
        <f>[35]data!A83</f>
        <v>20.66</v>
      </c>
    </row>
    <row r="1546" spans="1:9" x14ac:dyDescent="0.55000000000000004">
      <c r="A1546">
        <v>2014</v>
      </c>
      <c r="B1546">
        <v>84</v>
      </c>
      <c r="C1546">
        <f>[29]data!A84</f>
        <v>20.56</v>
      </c>
      <c r="D1546">
        <f>[30]data!A84</f>
        <v>10.74</v>
      </c>
      <c r="E1546">
        <f>[31]data!A84</f>
        <v>15.92</v>
      </c>
      <c r="F1546">
        <f>[32]data!A84</f>
        <v>0.05</v>
      </c>
      <c r="G1546">
        <f>[33]data!A84</f>
        <v>51.59</v>
      </c>
      <c r="H1546">
        <f>[34]data!A84</f>
        <v>4.78</v>
      </c>
      <c r="I1546">
        <f>[35]data!A84</f>
        <v>20.94</v>
      </c>
    </row>
    <row r="1547" spans="1:9" x14ac:dyDescent="0.55000000000000004">
      <c r="A1547">
        <v>2014</v>
      </c>
      <c r="B1547">
        <v>85</v>
      </c>
      <c r="C1547">
        <f>[29]data!A85</f>
        <v>17.97</v>
      </c>
      <c r="D1547">
        <f>[30]data!A85</f>
        <v>9.82</v>
      </c>
      <c r="E1547">
        <f>[31]data!A85</f>
        <v>13.78</v>
      </c>
      <c r="F1547">
        <f>[32]data!A85</f>
        <v>0.05</v>
      </c>
      <c r="G1547">
        <f>[33]data!A85</f>
        <v>49.5</v>
      </c>
      <c r="H1547">
        <f>[34]data!A85</f>
        <v>4.9400000000000004</v>
      </c>
      <c r="I1547">
        <f>[35]data!A85</f>
        <v>22.13</v>
      </c>
    </row>
    <row r="1548" spans="1:9" x14ac:dyDescent="0.55000000000000004">
      <c r="A1548">
        <v>2014</v>
      </c>
      <c r="B1548">
        <v>86</v>
      </c>
      <c r="C1548">
        <f>[29]data!A86</f>
        <v>16.82</v>
      </c>
      <c r="D1548">
        <f>[30]data!A86</f>
        <v>9.81</v>
      </c>
      <c r="E1548">
        <f>[31]data!A86</f>
        <v>13.07</v>
      </c>
      <c r="F1548">
        <f>[32]data!A86</f>
        <v>0</v>
      </c>
      <c r="G1548">
        <f>[33]data!A86</f>
        <v>61.08</v>
      </c>
      <c r="H1548">
        <f>[34]data!A86</f>
        <v>3.76</v>
      </c>
      <c r="I1548">
        <f>[35]data!A86</f>
        <v>20.88</v>
      </c>
    </row>
    <row r="1549" spans="1:9" x14ac:dyDescent="0.55000000000000004">
      <c r="A1549">
        <v>2014</v>
      </c>
      <c r="B1549">
        <v>87</v>
      </c>
      <c r="C1549">
        <f>[29]data!A87</f>
        <v>16.14</v>
      </c>
      <c r="D1549">
        <f>[30]data!A87</f>
        <v>9.93</v>
      </c>
      <c r="E1549">
        <f>[31]data!A87</f>
        <v>13.33</v>
      </c>
      <c r="F1549">
        <f>[32]data!A87</f>
        <v>0</v>
      </c>
      <c r="G1549">
        <f>[33]data!A87</f>
        <v>74.36</v>
      </c>
      <c r="H1549">
        <f>[34]data!A87</f>
        <v>5.42</v>
      </c>
      <c r="I1549">
        <f>[35]data!A87</f>
        <v>15.85</v>
      </c>
    </row>
    <row r="1550" spans="1:9" x14ac:dyDescent="0.55000000000000004">
      <c r="A1550">
        <v>2014</v>
      </c>
      <c r="B1550">
        <v>88</v>
      </c>
      <c r="C1550">
        <f>[29]data!A88</f>
        <v>16.28</v>
      </c>
      <c r="D1550">
        <f>[30]data!A88</f>
        <v>11.73</v>
      </c>
      <c r="E1550">
        <f>[31]data!A88</f>
        <v>14.02</v>
      </c>
      <c r="F1550">
        <f>[32]data!A88</f>
        <v>0.03</v>
      </c>
      <c r="G1550">
        <f>[33]data!A88</f>
        <v>72.63</v>
      </c>
      <c r="H1550">
        <f>[34]data!A88</f>
        <v>4.34</v>
      </c>
      <c r="I1550">
        <f>[35]data!A88</f>
        <v>14.4</v>
      </c>
    </row>
    <row r="1551" spans="1:9" x14ac:dyDescent="0.55000000000000004">
      <c r="A1551">
        <v>2014</v>
      </c>
      <c r="B1551">
        <v>89</v>
      </c>
      <c r="C1551">
        <f>[29]data!A89</f>
        <v>19.2</v>
      </c>
      <c r="D1551">
        <f>[30]data!A89</f>
        <v>8.91</v>
      </c>
      <c r="E1551">
        <f>[31]data!A89</f>
        <v>14.3</v>
      </c>
      <c r="F1551">
        <f>[32]data!A89</f>
        <v>0</v>
      </c>
      <c r="G1551">
        <f>[33]data!A89</f>
        <v>58.01</v>
      </c>
      <c r="H1551">
        <f>[34]data!A89</f>
        <v>3.08</v>
      </c>
      <c r="I1551">
        <f>[35]data!A89</f>
        <v>18.850000000000001</v>
      </c>
    </row>
    <row r="1552" spans="1:9" x14ac:dyDescent="0.55000000000000004">
      <c r="A1552">
        <v>2014</v>
      </c>
      <c r="B1552">
        <v>90</v>
      </c>
      <c r="C1552">
        <f>[29]data!A90</f>
        <v>18.440000000000001</v>
      </c>
      <c r="D1552">
        <f>[30]data!A90</f>
        <v>11.32</v>
      </c>
      <c r="E1552">
        <f>[31]data!A90</f>
        <v>14.66</v>
      </c>
      <c r="F1552">
        <f>[32]data!A90</f>
        <v>0</v>
      </c>
      <c r="G1552">
        <f>[33]data!A90</f>
        <v>64.91</v>
      </c>
      <c r="H1552">
        <f>[34]data!A90</f>
        <v>2.17</v>
      </c>
      <c r="I1552">
        <f>[35]data!A90</f>
        <v>22.77</v>
      </c>
    </row>
    <row r="1553" spans="1:9" x14ac:dyDescent="0.55000000000000004">
      <c r="A1553">
        <v>2014</v>
      </c>
      <c r="B1553">
        <v>91</v>
      </c>
      <c r="C1553">
        <f>[29]data!A91</f>
        <v>18.260000000000002</v>
      </c>
      <c r="D1553">
        <f>[30]data!A91</f>
        <v>12.42</v>
      </c>
      <c r="E1553">
        <f>[31]data!A91</f>
        <v>15.06</v>
      </c>
      <c r="F1553">
        <f>[32]data!A91</f>
        <v>0</v>
      </c>
      <c r="G1553">
        <f>[33]data!A91</f>
        <v>64.89</v>
      </c>
      <c r="H1553">
        <f>[34]data!A91</f>
        <v>3.61</v>
      </c>
      <c r="I1553">
        <f>[35]data!A91</f>
        <v>14.75</v>
      </c>
    </row>
    <row r="1554" spans="1:9" x14ac:dyDescent="0.55000000000000004">
      <c r="A1554">
        <v>2014</v>
      </c>
      <c r="B1554">
        <v>92</v>
      </c>
      <c r="C1554">
        <f>[29]data!A92</f>
        <v>19.47</v>
      </c>
      <c r="D1554">
        <f>[30]data!A92</f>
        <v>13.19</v>
      </c>
      <c r="E1554">
        <f>[31]data!A92</f>
        <v>15.77</v>
      </c>
      <c r="F1554">
        <f>[32]data!A92</f>
        <v>2.2599999999999998</v>
      </c>
      <c r="G1554">
        <f>[33]data!A92</f>
        <v>65.64</v>
      </c>
      <c r="H1554">
        <f>[34]data!A92</f>
        <v>3.89</v>
      </c>
      <c r="I1554">
        <f>[35]data!A92</f>
        <v>15.08</v>
      </c>
    </row>
    <row r="1555" spans="1:9" x14ac:dyDescent="0.55000000000000004">
      <c r="A1555">
        <v>2014</v>
      </c>
      <c r="B1555">
        <v>93</v>
      </c>
      <c r="C1555">
        <f>[29]data!A93</f>
        <v>17.79</v>
      </c>
      <c r="D1555">
        <f>[30]data!A93</f>
        <v>11.97</v>
      </c>
      <c r="E1555">
        <f>[31]data!A93</f>
        <v>14.86</v>
      </c>
      <c r="F1555">
        <f>[32]data!A93</f>
        <v>0.92</v>
      </c>
      <c r="G1555">
        <f>[33]data!A93</f>
        <v>61.84</v>
      </c>
      <c r="H1555">
        <f>[34]data!A93</f>
        <v>5.29</v>
      </c>
      <c r="I1555">
        <f>[35]data!A93</f>
        <v>20.81</v>
      </c>
    </row>
    <row r="1556" spans="1:9" x14ac:dyDescent="0.55000000000000004">
      <c r="A1556">
        <v>2014</v>
      </c>
      <c r="B1556">
        <v>94</v>
      </c>
      <c r="C1556">
        <f>[29]data!A94</f>
        <v>20.420000000000002</v>
      </c>
      <c r="D1556">
        <f>[30]data!A94</f>
        <v>11.18</v>
      </c>
      <c r="E1556">
        <f>[31]data!A94</f>
        <v>16.059999999999999</v>
      </c>
      <c r="F1556">
        <f>[32]data!A94</f>
        <v>0</v>
      </c>
      <c r="G1556">
        <f>[33]data!A94</f>
        <v>54.95</v>
      </c>
      <c r="H1556">
        <f>[34]data!A94</f>
        <v>3.58</v>
      </c>
      <c r="I1556">
        <f>[35]data!A94</f>
        <v>24.4</v>
      </c>
    </row>
    <row r="1557" spans="1:9" x14ac:dyDescent="0.55000000000000004">
      <c r="A1557">
        <v>2014</v>
      </c>
      <c r="B1557">
        <v>95</v>
      </c>
      <c r="C1557">
        <f>[29]data!A95</f>
        <v>22.48</v>
      </c>
      <c r="D1557">
        <f>[30]data!A95</f>
        <v>13.1</v>
      </c>
      <c r="E1557">
        <f>[31]data!A95</f>
        <v>17.98</v>
      </c>
      <c r="F1557">
        <f>[32]data!A95</f>
        <v>0</v>
      </c>
      <c r="G1557">
        <f>[33]data!A95</f>
        <v>63.77</v>
      </c>
      <c r="H1557">
        <f>[34]data!A95</f>
        <v>1.97</v>
      </c>
      <c r="I1557">
        <f>[35]data!A95</f>
        <v>18.98</v>
      </c>
    </row>
    <row r="1558" spans="1:9" x14ac:dyDescent="0.55000000000000004">
      <c r="A1558">
        <v>2014</v>
      </c>
      <c r="B1558">
        <v>96</v>
      </c>
      <c r="C1558">
        <f>[29]data!A96</f>
        <v>22.7</v>
      </c>
      <c r="D1558">
        <f>[30]data!A96</f>
        <v>15.03</v>
      </c>
      <c r="E1558">
        <f>[31]data!A96</f>
        <v>18.829999999999998</v>
      </c>
      <c r="F1558">
        <f>[32]data!A96</f>
        <v>0</v>
      </c>
      <c r="G1558">
        <f>[33]data!A96</f>
        <v>61.3</v>
      </c>
      <c r="H1558">
        <f>[34]data!A96</f>
        <v>1.69</v>
      </c>
      <c r="I1558">
        <f>[35]data!A96</f>
        <v>24.15</v>
      </c>
    </row>
    <row r="1559" spans="1:9" x14ac:dyDescent="0.55000000000000004">
      <c r="A1559">
        <v>2014</v>
      </c>
      <c r="B1559">
        <v>97</v>
      </c>
      <c r="C1559">
        <f>[29]data!A97</f>
        <v>21.91</v>
      </c>
      <c r="D1559">
        <f>[30]data!A97</f>
        <v>16.02</v>
      </c>
      <c r="E1559">
        <f>[31]data!A97</f>
        <v>18.809999999999999</v>
      </c>
      <c r="F1559">
        <f>[32]data!A97</f>
        <v>0</v>
      </c>
      <c r="G1559">
        <f>[33]data!A97</f>
        <v>59.68</v>
      </c>
      <c r="H1559">
        <f>[34]data!A97</f>
        <v>1.24</v>
      </c>
      <c r="I1559">
        <f>[35]data!A97</f>
        <v>25.34</v>
      </c>
    </row>
    <row r="1560" spans="1:9" x14ac:dyDescent="0.55000000000000004">
      <c r="A1560">
        <v>2014</v>
      </c>
      <c r="B1560">
        <v>98</v>
      </c>
      <c r="C1560">
        <f>[29]data!A98</f>
        <v>23.46</v>
      </c>
      <c r="D1560">
        <f>[30]data!A98</f>
        <v>15.62</v>
      </c>
      <c r="E1560">
        <f>[31]data!A98</f>
        <v>19.37</v>
      </c>
      <c r="F1560">
        <f>[32]data!A98</f>
        <v>0</v>
      </c>
      <c r="G1560">
        <f>[33]data!A98</f>
        <v>55.39</v>
      </c>
      <c r="H1560">
        <f>[34]data!A98</f>
        <v>1.78</v>
      </c>
      <c r="I1560">
        <f>[35]data!A98</f>
        <v>25.35</v>
      </c>
    </row>
    <row r="1561" spans="1:9" x14ac:dyDescent="0.55000000000000004">
      <c r="A1561">
        <v>2014</v>
      </c>
      <c r="B1561">
        <v>99</v>
      </c>
      <c r="C1561">
        <f>[29]data!A99</f>
        <v>21.02</v>
      </c>
      <c r="D1561">
        <f>[30]data!A99</f>
        <v>14.19</v>
      </c>
      <c r="E1561">
        <f>[31]data!A99</f>
        <v>17.100000000000001</v>
      </c>
      <c r="F1561">
        <f>[32]data!A99</f>
        <v>0</v>
      </c>
      <c r="G1561">
        <f>[33]data!A99</f>
        <v>63.34</v>
      </c>
      <c r="H1561">
        <f>[34]data!A99</f>
        <v>3.82</v>
      </c>
      <c r="I1561">
        <f>[35]data!A99</f>
        <v>23.96</v>
      </c>
    </row>
    <row r="1562" spans="1:9" x14ac:dyDescent="0.55000000000000004">
      <c r="A1562">
        <v>2014</v>
      </c>
      <c r="B1562">
        <v>100</v>
      </c>
      <c r="C1562">
        <f>[29]data!A100</f>
        <v>21.68</v>
      </c>
      <c r="D1562">
        <f>[30]data!A100</f>
        <v>14.76</v>
      </c>
      <c r="E1562">
        <f>[31]data!A100</f>
        <v>17.850000000000001</v>
      </c>
      <c r="F1562">
        <f>[32]data!A100</f>
        <v>0</v>
      </c>
      <c r="G1562">
        <f>[33]data!A100</f>
        <v>57.94</v>
      </c>
      <c r="H1562">
        <f>[34]data!A100</f>
        <v>1.57</v>
      </c>
      <c r="I1562">
        <f>[35]data!A100</f>
        <v>21.99</v>
      </c>
    </row>
    <row r="1563" spans="1:9" x14ac:dyDescent="0.55000000000000004">
      <c r="A1563">
        <v>2014</v>
      </c>
      <c r="B1563">
        <v>101</v>
      </c>
      <c r="C1563">
        <f>[29]data!A101</f>
        <v>23.96</v>
      </c>
      <c r="D1563">
        <f>[30]data!A101</f>
        <v>16.100000000000001</v>
      </c>
      <c r="E1563">
        <f>[31]data!A101</f>
        <v>19.64</v>
      </c>
      <c r="F1563">
        <f>[32]data!A101</f>
        <v>0.02</v>
      </c>
      <c r="G1563">
        <f>[33]data!A101</f>
        <v>54.6</v>
      </c>
      <c r="H1563">
        <f>[34]data!A101</f>
        <v>1.88</v>
      </c>
      <c r="I1563">
        <f>[35]data!A101</f>
        <v>14.19</v>
      </c>
    </row>
    <row r="1564" spans="1:9" x14ac:dyDescent="0.55000000000000004">
      <c r="A1564">
        <v>2014</v>
      </c>
      <c r="B1564">
        <v>102</v>
      </c>
      <c r="C1564">
        <f>[29]data!A102</f>
        <v>22.23</v>
      </c>
      <c r="D1564">
        <f>[30]data!A102</f>
        <v>15.5</v>
      </c>
      <c r="E1564">
        <f>[31]data!A102</f>
        <v>18.59</v>
      </c>
      <c r="F1564">
        <f>[32]data!A102</f>
        <v>0.08</v>
      </c>
      <c r="G1564">
        <f>[33]data!A102</f>
        <v>67.72</v>
      </c>
      <c r="H1564">
        <f>[34]data!A102</f>
        <v>1.89</v>
      </c>
      <c r="I1564">
        <f>[35]data!A102</f>
        <v>17.8</v>
      </c>
    </row>
    <row r="1565" spans="1:9" x14ac:dyDescent="0.55000000000000004">
      <c r="A1565">
        <v>2014</v>
      </c>
      <c r="B1565">
        <v>103</v>
      </c>
      <c r="C1565">
        <f>[29]data!A103</f>
        <v>21.22</v>
      </c>
      <c r="D1565">
        <f>[30]data!A103</f>
        <v>14.64</v>
      </c>
      <c r="E1565">
        <f>[31]data!A103</f>
        <v>17.57</v>
      </c>
      <c r="F1565">
        <f>[32]data!A103</f>
        <v>0</v>
      </c>
      <c r="G1565">
        <f>[33]data!A103</f>
        <v>69.33</v>
      </c>
      <c r="H1565">
        <f>[34]data!A103</f>
        <v>2.21</v>
      </c>
      <c r="I1565">
        <f>[35]data!A103</f>
        <v>25.1</v>
      </c>
    </row>
    <row r="1566" spans="1:9" x14ac:dyDescent="0.55000000000000004">
      <c r="A1566">
        <v>2014</v>
      </c>
      <c r="B1566">
        <v>104</v>
      </c>
      <c r="C1566">
        <f>[29]data!A104</f>
        <v>19.73</v>
      </c>
      <c r="D1566">
        <f>[30]data!A104</f>
        <v>13.6</v>
      </c>
      <c r="E1566">
        <f>[31]data!A104</f>
        <v>16.41</v>
      </c>
      <c r="F1566">
        <f>[32]data!A104</f>
        <v>0</v>
      </c>
      <c r="G1566">
        <f>[33]data!A104</f>
        <v>68.55</v>
      </c>
      <c r="H1566">
        <f>[34]data!A104</f>
        <v>3.99</v>
      </c>
      <c r="I1566">
        <f>[35]data!A104</f>
        <v>20.260000000000002</v>
      </c>
    </row>
    <row r="1567" spans="1:9" x14ac:dyDescent="0.55000000000000004">
      <c r="A1567">
        <v>2014</v>
      </c>
      <c r="B1567">
        <v>105</v>
      </c>
      <c r="C1567">
        <f>[29]data!A105</f>
        <v>22.55</v>
      </c>
      <c r="D1567">
        <f>[30]data!A105</f>
        <v>14.14</v>
      </c>
      <c r="E1567">
        <f>[31]data!A105</f>
        <v>18.07</v>
      </c>
      <c r="F1567">
        <f>[32]data!A105</f>
        <v>0</v>
      </c>
      <c r="G1567">
        <f>[33]data!A105</f>
        <v>54.09</v>
      </c>
      <c r="H1567">
        <f>[34]data!A105</f>
        <v>2.3199999999999998</v>
      </c>
      <c r="I1567">
        <f>[35]data!A105</f>
        <v>20.09</v>
      </c>
    </row>
    <row r="1568" spans="1:9" x14ac:dyDescent="0.55000000000000004">
      <c r="A1568">
        <v>2014</v>
      </c>
      <c r="B1568">
        <v>106</v>
      </c>
      <c r="C1568">
        <f>[29]data!A106</f>
        <v>22.51</v>
      </c>
      <c r="D1568">
        <f>[30]data!A106</f>
        <v>15.48</v>
      </c>
      <c r="E1568">
        <f>[31]data!A106</f>
        <v>18.989999999999998</v>
      </c>
      <c r="F1568">
        <f>[32]data!A106</f>
        <v>0</v>
      </c>
      <c r="G1568">
        <f>[33]data!A106</f>
        <v>61.42</v>
      </c>
      <c r="H1568">
        <f>[34]data!A106</f>
        <v>1.38</v>
      </c>
      <c r="I1568">
        <f>[35]data!A106</f>
        <v>24.69</v>
      </c>
    </row>
    <row r="1569" spans="1:9" x14ac:dyDescent="0.55000000000000004">
      <c r="A1569">
        <v>2014</v>
      </c>
      <c r="B1569">
        <v>107</v>
      </c>
      <c r="C1569">
        <f>[29]data!A107</f>
        <v>21.76</v>
      </c>
      <c r="D1569">
        <f>[30]data!A107</f>
        <v>14.76</v>
      </c>
      <c r="E1569">
        <f>[31]data!A107</f>
        <v>17.829999999999998</v>
      </c>
      <c r="F1569">
        <f>[32]data!A107</f>
        <v>0</v>
      </c>
      <c r="G1569">
        <f>[33]data!A107</f>
        <v>65.66</v>
      </c>
      <c r="H1569">
        <f>[34]data!A107</f>
        <v>3.18</v>
      </c>
      <c r="I1569">
        <f>[35]data!A107</f>
        <v>25.16</v>
      </c>
    </row>
    <row r="1570" spans="1:9" x14ac:dyDescent="0.55000000000000004">
      <c r="A1570">
        <v>2014</v>
      </c>
      <c r="B1570">
        <v>108</v>
      </c>
      <c r="C1570">
        <f>[29]data!A108</f>
        <v>23.03</v>
      </c>
      <c r="D1570">
        <f>[30]data!A108</f>
        <v>14.76</v>
      </c>
      <c r="E1570">
        <f>[31]data!A108</f>
        <v>18.95</v>
      </c>
      <c r="F1570">
        <f>[32]data!A108</f>
        <v>0</v>
      </c>
      <c r="G1570">
        <f>[33]data!A108</f>
        <v>63.61</v>
      </c>
      <c r="H1570">
        <f>[34]data!A108</f>
        <v>2.77</v>
      </c>
      <c r="I1570">
        <f>[35]data!A108</f>
        <v>25.04</v>
      </c>
    </row>
    <row r="1571" spans="1:9" x14ac:dyDescent="0.55000000000000004">
      <c r="A1571">
        <v>2014</v>
      </c>
      <c r="B1571">
        <v>109</v>
      </c>
      <c r="C1571">
        <f>[29]data!A109</f>
        <v>24.34</v>
      </c>
      <c r="D1571">
        <f>[30]data!A109</f>
        <v>17.46</v>
      </c>
      <c r="E1571">
        <f>[31]data!A109</f>
        <v>20.63</v>
      </c>
      <c r="F1571">
        <f>[32]data!A109</f>
        <v>0</v>
      </c>
      <c r="G1571">
        <f>[33]data!A109</f>
        <v>55.47</v>
      </c>
      <c r="H1571">
        <f>[34]data!A109</f>
        <v>4.91</v>
      </c>
      <c r="I1571">
        <f>[35]data!A109</f>
        <v>16.7</v>
      </c>
    </row>
    <row r="1572" spans="1:9" x14ac:dyDescent="0.55000000000000004">
      <c r="A1572">
        <v>2014</v>
      </c>
      <c r="B1572">
        <v>110</v>
      </c>
      <c r="C1572">
        <f>[29]data!A110</f>
        <v>21.61</v>
      </c>
      <c r="D1572">
        <f>[30]data!A110</f>
        <v>14.32</v>
      </c>
      <c r="E1572">
        <f>[31]data!A110</f>
        <v>17.989999999999998</v>
      </c>
      <c r="F1572">
        <f>[32]data!A110</f>
        <v>0.03</v>
      </c>
      <c r="G1572">
        <f>[33]data!A110</f>
        <v>60.91</v>
      </c>
      <c r="H1572">
        <f>[34]data!A110</f>
        <v>5.23</v>
      </c>
      <c r="I1572">
        <f>[35]data!A110</f>
        <v>22.59</v>
      </c>
    </row>
    <row r="1573" spans="1:9" x14ac:dyDescent="0.55000000000000004">
      <c r="A1573">
        <v>2014</v>
      </c>
      <c r="B1573">
        <v>111</v>
      </c>
      <c r="C1573">
        <f>[29]data!A111</f>
        <v>20.45</v>
      </c>
      <c r="D1573">
        <f>[30]data!A111</f>
        <v>14.26</v>
      </c>
      <c r="E1573">
        <f>[31]data!A111</f>
        <v>17.28</v>
      </c>
      <c r="F1573">
        <f>[32]data!A111</f>
        <v>0.11</v>
      </c>
      <c r="G1573">
        <f>[33]data!A111</f>
        <v>68.180000000000007</v>
      </c>
      <c r="H1573">
        <f>[34]data!A111</f>
        <v>5.88</v>
      </c>
      <c r="I1573">
        <f>[35]data!A111</f>
        <v>22.46</v>
      </c>
    </row>
    <row r="1574" spans="1:9" x14ac:dyDescent="0.55000000000000004">
      <c r="A1574">
        <v>2014</v>
      </c>
      <c r="B1574">
        <v>112</v>
      </c>
      <c r="C1574">
        <f>[29]data!A112</f>
        <v>22.79</v>
      </c>
      <c r="D1574">
        <f>[30]data!A112</f>
        <v>13.55</v>
      </c>
      <c r="E1574">
        <f>[31]data!A112</f>
        <v>18.32</v>
      </c>
      <c r="F1574">
        <f>[32]data!A112</f>
        <v>0</v>
      </c>
      <c r="G1574">
        <f>[33]data!A112</f>
        <v>57.97</v>
      </c>
      <c r="H1574">
        <f>[34]data!A112</f>
        <v>2.74</v>
      </c>
      <c r="I1574">
        <f>[35]data!A112</f>
        <v>25.31</v>
      </c>
    </row>
    <row r="1575" spans="1:9" x14ac:dyDescent="0.55000000000000004">
      <c r="A1575">
        <v>2014</v>
      </c>
      <c r="B1575">
        <v>113</v>
      </c>
      <c r="C1575">
        <f>[29]data!A113</f>
        <v>21.19</v>
      </c>
      <c r="D1575">
        <f>[30]data!A113</f>
        <v>14.44</v>
      </c>
      <c r="E1575">
        <f>[31]data!A113</f>
        <v>17.690000000000001</v>
      </c>
      <c r="F1575">
        <f>[32]data!A113</f>
        <v>0</v>
      </c>
      <c r="G1575">
        <f>[33]data!A113</f>
        <v>60.8</v>
      </c>
      <c r="H1575">
        <f>[34]data!A113</f>
        <v>2.79</v>
      </c>
      <c r="I1575">
        <f>[35]data!A113</f>
        <v>26.56</v>
      </c>
    </row>
    <row r="1576" spans="1:9" x14ac:dyDescent="0.55000000000000004">
      <c r="A1576">
        <v>2014</v>
      </c>
      <c r="B1576">
        <v>114</v>
      </c>
      <c r="C1576">
        <f>[29]data!A114</f>
        <v>23.75</v>
      </c>
      <c r="D1576">
        <f>[30]data!A114</f>
        <v>15.18</v>
      </c>
      <c r="E1576">
        <f>[31]data!A114</f>
        <v>19.2</v>
      </c>
      <c r="F1576">
        <f>[32]data!A114</f>
        <v>0</v>
      </c>
      <c r="G1576">
        <f>[33]data!A114</f>
        <v>54.81</v>
      </c>
      <c r="H1576">
        <f>[34]data!A114</f>
        <v>3.97</v>
      </c>
      <c r="I1576">
        <f>[35]data!A114</f>
        <v>26.18</v>
      </c>
    </row>
    <row r="1577" spans="1:9" x14ac:dyDescent="0.55000000000000004">
      <c r="A1577">
        <v>2014</v>
      </c>
      <c r="B1577">
        <v>115</v>
      </c>
      <c r="C1577">
        <f>[29]data!A115</f>
        <v>21.43</v>
      </c>
      <c r="D1577">
        <f>[30]data!A115</f>
        <v>12.19</v>
      </c>
      <c r="E1577">
        <f>[31]data!A115</f>
        <v>17.309999999999999</v>
      </c>
      <c r="F1577">
        <f>[32]data!A115</f>
        <v>0</v>
      </c>
      <c r="G1577">
        <f>[33]data!A115</f>
        <v>46.88</v>
      </c>
      <c r="H1577">
        <f>[34]data!A115</f>
        <v>2.78</v>
      </c>
      <c r="I1577">
        <f>[35]data!A115</f>
        <v>27.88</v>
      </c>
    </row>
    <row r="1578" spans="1:9" x14ac:dyDescent="0.55000000000000004">
      <c r="A1578">
        <v>2014</v>
      </c>
      <c r="B1578">
        <v>116</v>
      </c>
      <c r="C1578">
        <f>[29]data!A116</f>
        <v>22.96</v>
      </c>
      <c r="D1578">
        <f>[30]data!A116</f>
        <v>13.99</v>
      </c>
      <c r="E1578">
        <f>[31]data!A116</f>
        <v>18.79</v>
      </c>
      <c r="F1578">
        <f>[32]data!A116</f>
        <v>0</v>
      </c>
      <c r="G1578">
        <f>[33]data!A116</f>
        <v>54.54</v>
      </c>
      <c r="H1578">
        <f>[34]data!A116</f>
        <v>3.2</v>
      </c>
      <c r="I1578">
        <f>[35]data!A116</f>
        <v>25.53</v>
      </c>
    </row>
    <row r="1579" spans="1:9" x14ac:dyDescent="0.55000000000000004">
      <c r="A1579">
        <v>2014</v>
      </c>
      <c r="B1579">
        <v>117</v>
      </c>
      <c r="C1579">
        <f>[29]data!A117</f>
        <v>23.12</v>
      </c>
      <c r="D1579">
        <f>[30]data!A117</f>
        <v>15.64</v>
      </c>
      <c r="E1579">
        <f>[31]data!A117</f>
        <v>19.07</v>
      </c>
      <c r="F1579">
        <f>[32]data!A117</f>
        <v>0</v>
      </c>
      <c r="G1579">
        <f>[33]data!A117</f>
        <v>61.29</v>
      </c>
      <c r="H1579">
        <f>[34]data!A117</f>
        <v>2.0499999999999998</v>
      </c>
      <c r="I1579">
        <f>[35]data!A117</f>
        <v>27.17</v>
      </c>
    </row>
    <row r="1580" spans="1:9" x14ac:dyDescent="0.55000000000000004">
      <c r="A1580">
        <v>2014</v>
      </c>
      <c r="B1580">
        <v>118</v>
      </c>
      <c r="C1580">
        <f>[29]data!A118</f>
        <v>22.83</v>
      </c>
      <c r="D1580">
        <f>[30]data!A118</f>
        <v>15.58</v>
      </c>
      <c r="E1580">
        <f>[31]data!A118</f>
        <v>19.350000000000001</v>
      </c>
      <c r="F1580">
        <f>[32]data!A118</f>
        <v>0</v>
      </c>
      <c r="G1580">
        <f>[33]data!A118</f>
        <v>59.96</v>
      </c>
      <c r="H1580">
        <f>[34]data!A118</f>
        <v>2.2999999999999998</v>
      </c>
      <c r="I1580">
        <f>[35]data!A118</f>
        <v>27.09</v>
      </c>
    </row>
    <row r="1581" spans="1:9" x14ac:dyDescent="0.55000000000000004">
      <c r="A1581">
        <v>2014</v>
      </c>
      <c r="B1581">
        <v>119</v>
      </c>
      <c r="C1581">
        <f>[29]data!A119</f>
        <v>24.31</v>
      </c>
      <c r="D1581">
        <f>[30]data!A119</f>
        <v>16.850000000000001</v>
      </c>
      <c r="E1581">
        <f>[31]data!A119</f>
        <v>20.52</v>
      </c>
      <c r="F1581">
        <f>[32]data!A119</f>
        <v>0</v>
      </c>
      <c r="G1581">
        <f>[33]data!A119</f>
        <v>57.7</v>
      </c>
      <c r="H1581">
        <f>[34]data!A119</f>
        <v>1.98</v>
      </c>
      <c r="I1581">
        <f>[35]data!A119</f>
        <v>26.67</v>
      </c>
    </row>
    <row r="1582" spans="1:9" x14ac:dyDescent="0.55000000000000004">
      <c r="A1582">
        <v>2014</v>
      </c>
      <c r="B1582">
        <v>120</v>
      </c>
      <c r="C1582">
        <f>[29]data!A120</f>
        <v>23.67</v>
      </c>
      <c r="D1582">
        <f>[30]data!A120</f>
        <v>16.260000000000002</v>
      </c>
      <c r="E1582">
        <f>[31]data!A120</f>
        <v>19.43</v>
      </c>
      <c r="F1582">
        <f>[32]data!A120</f>
        <v>0</v>
      </c>
      <c r="G1582">
        <f>[33]data!A120</f>
        <v>64.77</v>
      </c>
      <c r="H1582">
        <f>[34]data!A120</f>
        <v>2.4300000000000002</v>
      </c>
      <c r="I1582">
        <f>[35]data!A120</f>
        <v>28.18</v>
      </c>
    </row>
    <row r="1583" spans="1:9" x14ac:dyDescent="0.55000000000000004">
      <c r="A1583">
        <v>2014</v>
      </c>
      <c r="B1583">
        <v>121</v>
      </c>
      <c r="C1583">
        <f>[29]data!A121</f>
        <v>21.9</v>
      </c>
      <c r="D1583">
        <f>[30]data!A121</f>
        <v>15.69</v>
      </c>
      <c r="E1583">
        <f>[31]data!A121</f>
        <v>18.43</v>
      </c>
      <c r="F1583">
        <f>[32]data!A121</f>
        <v>0</v>
      </c>
      <c r="G1583">
        <f>[33]data!A121</f>
        <v>71.47</v>
      </c>
      <c r="H1583">
        <f>[34]data!A121</f>
        <v>2.94</v>
      </c>
      <c r="I1583">
        <f>[35]data!A121</f>
        <v>26.24</v>
      </c>
    </row>
    <row r="1584" spans="1:9" x14ac:dyDescent="0.55000000000000004">
      <c r="A1584">
        <v>2014</v>
      </c>
      <c r="B1584">
        <v>122</v>
      </c>
      <c r="C1584">
        <f>[29]data!A122</f>
        <v>22.33</v>
      </c>
      <c r="D1584">
        <f>[30]data!A122</f>
        <v>15.18</v>
      </c>
      <c r="E1584">
        <f>[31]data!A122</f>
        <v>18.600000000000001</v>
      </c>
      <c r="F1584">
        <f>[32]data!A122</f>
        <v>0</v>
      </c>
      <c r="G1584">
        <f>[33]data!A122</f>
        <v>66.94</v>
      </c>
      <c r="H1584">
        <f>[34]data!A122</f>
        <v>3.39</v>
      </c>
      <c r="I1584">
        <f>[35]data!A122</f>
        <v>26.69</v>
      </c>
    </row>
    <row r="1585" spans="1:9" x14ac:dyDescent="0.55000000000000004">
      <c r="A1585">
        <v>2014</v>
      </c>
      <c r="B1585">
        <v>123</v>
      </c>
      <c r="C1585">
        <f>[29]data!A123</f>
        <v>20.94</v>
      </c>
      <c r="D1585">
        <f>[30]data!A123</f>
        <v>14.36</v>
      </c>
      <c r="E1585">
        <f>[31]data!A123</f>
        <v>17.3</v>
      </c>
      <c r="F1585">
        <f>[32]data!A123</f>
        <v>0</v>
      </c>
      <c r="G1585">
        <f>[33]data!A123</f>
        <v>61.15</v>
      </c>
      <c r="H1585">
        <f>[34]data!A123</f>
        <v>3.41</v>
      </c>
      <c r="I1585">
        <f>[35]data!A123</f>
        <v>29.16</v>
      </c>
    </row>
    <row r="1586" spans="1:9" x14ac:dyDescent="0.55000000000000004">
      <c r="A1586">
        <v>2014</v>
      </c>
      <c r="B1586">
        <v>124</v>
      </c>
      <c r="C1586">
        <f>[29]data!A124</f>
        <v>21.34</v>
      </c>
      <c r="D1586">
        <f>[30]data!A124</f>
        <v>14.67</v>
      </c>
      <c r="E1586">
        <f>[31]data!A124</f>
        <v>17.850000000000001</v>
      </c>
      <c r="F1586">
        <f>[32]data!A124</f>
        <v>0</v>
      </c>
      <c r="G1586">
        <f>[33]data!A124</f>
        <v>61.84</v>
      </c>
      <c r="H1586">
        <f>[34]data!A124</f>
        <v>2.94</v>
      </c>
      <c r="I1586">
        <f>[35]data!A124</f>
        <v>29.1</v>
      </c>
    </row>
    <row r="1587" spans="1:9" x14ac:dyDescent="0.55000000000000004">
      <c r="A1587">
        <v>2014</v>
      </c>
      <c r="B1587">
        <v>125</v>
      </c>
      <c r="C1587">
        <f>[29]data!A125</f>
        <v>21.61</v>
      </c>
      <c r="D1587">
        <f>[30]data!A125</f>
        <v>14.29</v>
      </c>
      <c r="E1587">
        <f>[31]data!A125</f>
        <v>17.57</v>
      </c>
      <c r="F1587">
        <f>[32]data!A125</f>
        <v>0</v>
      </c>
      <c r="G1587">
        <f>[33]data!A125</f>
        <v>68.17</v>
      </c>
      <c r="H1587">
        <f>[34]data!A125</f>
        <v>4.3</v>
      </c>
      <c r="I1587">
        <f>[35]data!A125</f>
        <v>28.72</v>
      </c>
    </row>
    <row r="1588" spans="1:9" x14ac:dyDescent="0.55000000000000004">
      <c r="A1588">
        <v>2014</v>
      </c>
      <c r="B1588">
        <v>126</v>
      </c>
      <c r="C1588">
        <f>[29]data!A126</f>
        <v>23</v>
      </c>
      <c r="D1588">
        <f>[30]data!A126</f>
        <v>13.65</v>
      </c>
      <c r="E1588">
        <f>[31]data!A126</f>
        <v>18.11</v>
      </c>
      <c r="F1588">
        <f>[32]data!A126</f>
        <v>0</v>
      </c>
      <c r="G1588">
        <f>[33]data!A126</f>
        <v>62.79</v>
      </c>
      <c r="H1588">
        <f>[34]data!A126</f>
        <v>3.99</v>
      </c>
      <c r="I1588">
        <f>[35]data!A126</f>
        <v>29.1</v>
      </c>
    </row>
    <row r="1589" spans="1:9" x14ac:dyDescent="0.55000000000000004">
      <c r="A1589">
        <v>2014</v>
      </c>
      <c r="B1589">
        <v>127</v>
      </c>
      <c r="C1589">
        <f>[29]data!A127</f>
        <v>23.92</v>
      </c>
      <c r="D1589">
        <f>[30]data!A127</f>
        <v>15.83</v>
      </c>
      <c r="E1589">
        <f>[31]data!A127</f>
        <v>19.46</v>
      </c>
      <c r="F1589">
        <f>[32]data!A127</f>
        <v>0</v>
      </c>
      <c r="G1589">
        <f>[33]data!A127</f>
        <v>59.7</v>
      </c>
      <c r="H1589">
        <f>[34]data!A127</f>
        <v>2.56</v>
      </c>
      <c r="I1589">
        <f>[35]data!A127</f>
        <v>23.65</v>
      </c>
    </row>
    <row r="1590" spans="1:9" x14ac:dyDescent="0.55000000000000004">
      <c r="A1590">
        <v>2014</v>
      </c>
      <c r="B1590">
        <v>128</v>
      </c>
      <c r="C1590">
        <f>[29]data!A128</f>
        <v>21.18</v>
      </c>
      <c r="D1590">
        <f>[30]data!A128</f>
        <v>15.98</v>
      </c>
      <c r="E1590">
        <f>[31]data!A128</f>
        <v>18.13</v>
      </c>
      <c r="F1590">
        <f>[32]data!A128</f>
        <v>0</v>
      </c>
      <c r="G1590">
        <f>[33]data!A128</f>
        <v>73.3</v>
      </c>
      <c r="H1590">
        <f>[34]data!A128</f>
        <v>3.09</v>
      </c>
      <c r="I1590">
        <f>[35]data!A128</f>
        <v>23.52</v>
      </c>
    </row>
    <row r="1591" spans="1:9" x14ac:dyDescent="0.55000000000000004">
      <c r="A1591">
        <v>2014</v>
      </c>
      <c r="B1591">
        <v>129</v>
      </c>
      <c r="C1591">
        <f>[29]data!A129</f>
        <v>22.21</v>
      </c>
      <c r="D1591">
        <f>[30]data!A129</f>
        <v>15.39</v>
      </c>
      <c r="E1591">
        <f>[31]data!A129</f>
        <v>18.72</v>
      </c>
      <c r="F1591">
        <f>[32]data!A129</f>
        <v>0</v>
      </c>
      <c r="G1591">
        <f>[33]data!A129</f>
        <v>68.760000000000005</v>
      </c>
      <c r="H1591">
        <f>[34]data!A129</f>
        <v>2.57</v>
      </c>
      <c r="I1591">
        <f>[35]data!A129</f>
        <v>26.96</v>
      </c>
    </row>
    <row r="1592" spans="1:9" x14ac:dyDescent="0.55000000000000004">
      <c r="A1592">
        <v>2014</v>
      </c>
      <c r="B1592">
        <v>130</v>
      </c>
      <c r="C1592">
        <f>[29]data!A130</f>
        <v>23.88</v>
      </c>
      <c r="D1592">
        <f>[30]data!A130</f>
        <v>17.05</v>
      </c>
      <c r="E1592">
        <f>[31]data!A130</f>
        <v>20.39</v>
      </c>
      <c r="F1592">
        <f>[32]data!A130</f>
        <v>0</v>
      </c>
      <c r="G1592">
        <f>[33]data!A130</f>
        <v>54.11</v>
      </c>
      <c r="H1592">
        <f>[34]data!A130</f>
        <v>2.21</v>
      </c>
      <c r="I1592">
        <f>[35]data!A130</f>
        <v>28.19</v>
      </c>
    </row>
    <row r="1593" spans="1:9" x14ac:dyDescent="0.55000000000000004">
      <c r="A1593">
        <v>2014</v>
      </c>
      <c r="B1593">
        <v>131</v>
      </c>
      <c r="C1593">
        <f>[29]data!A131</f>
        <v>28</v>
      </c>
      <c r="D1593">
        <f>[30]data!A131</f>
        <v>18.93</v>
      </c>
      <c r="E1593">
        <f>[31]data!A131</f>
        <v>23.11</v>
      </c>
      <c r="F1593">
        <f>[32]data!A131</f>
        <v>0</v>
      </c>
      <c r="G1593">
        <f>[33]data!A131</f>
        <v>62.23</v>
      </c>
      <c r="H1593">
        <f>[34]data!A131</f>
        <v>2.93</v>
      </c>
      <c r="I1593">
        <f>[35]data!A131</f>
        <v>23.57</v>
      </c>
    </row>
    <row r="1594" spans="1:9" x14ac:dyDescent="0.55000000000000004">
      <c r="A1594">
        <v>2014</v>
      </c>
      <c r="B1594">
        <v>132</v>
      </c>
      <c r="C1594">
        <f>[29]data!A132</f>
        <v>23.67</v>
      </c>
      <c r="D1594">
        <f>[30]data!A132</f>
        <v>16.88</v>
      </c>
      <c r="E1594">
        <f>[31]data!A132</f>
        <v>20.05</v>
      </c>
      <c r="F1594">
        <f>[32]data!A132</f>
        <v>0</v>
      </c>
      <c r="G1594">
        <f>[33]data!A132</f>
        <v>75.510000000000005</v>
      </c>
      <c r="H1594">
        <f>[34]data!A132</f>
        <v>3.71</v>
      </c>
      <c r="I1594">
        <f>[35]data!A132</f>
        <v>26.97</v>
      </c>
    </row>
    <row r="1595" spans="1:9" x14ac:dyDescent="0.55000000000000004">
      <c r="A1595">
        <v>2014</v>
      </c>
      <c r="B1595">
        <v>133</v>
      </c>
      <c r="C1595">
        <f>[29]data!A133</f>
        <v>21.7</v>
      </c>
      <c r="D1595">
        <f>[30]data!A133</f>
        <v>15.62</v>
      </c>
      <c r="E1595">
        <f>[31]data!A133</f>
        <v>18.399999999999999</v>
      </c>
      <c r="F1595">
        <f>[32]data!A133</f>
        <v>0</v>
      </c>
      <c r="G1595">
        <f>[33]data!A133</f>
        <v>80.94</v>
      </c>
      <c r="H1595">
        <f>[34]data!A133</f>
        <v>4.68</v>
      </c>
      <c r="I1595">
        <f>[35]data!A133</f>
        <v>22.05</v>
      </c>
    </row>
    <row r="1596" spans="1:9" x14ac:dyDescent="0.55000000000000004">
      <c r="A1596">
        <v>2014</v>
      </c>
      <c r="B1596">
        <v>134</v>
      </c>
      <c r="C1596">
        <f>[29]data!A134</f>
        <v>20.3</v>
      </c>
      <c r="D1596">
        <f>[30]data!A134</f>
        <v>16.22</v>
      </c>
      <c r="E1596">
        <f>[31]data!A134</f>
        <v>18.09</v>
      </c>
      <c r="F1596">
        <f>[32]data!A134</f>
        <v>0</v>
      </c>
      <c r="G1596">
        <f>[33]data!A134</f>
        <v>71.06</v>
      </c>
      <c r="H1596">
        <f>[34]data!A134</f>
        <v>6.3</v>
      </c>
      <c r="I1596">
        <f>[35]data!A134</f>
        <v>19.41</v>
      </c>
    </row>
    <row r="1597" spans="1:9" x14ac:dyDescent="0.55000000000000004">
      <c r="A1597">
        <v>2014</v>
      </c>
      <c r="B1597">
        <v>135</v>
      </c>
      <c r="C1597">
        <f>[29]data!A135</f>
        <v>20.25</v>
      </c>
      <c r="D1597">
        <f>[30]data!A135</f>
        <v>15.07</v>
      </c>
      <c r="E1597">
        <f>[31]data!A135</f>
        <v>17.41</v>
      </c>
      <c r="F1597">
        <f>[32]data!A135</f>
        <v>0</v>
      </c>
      <c r="G1597">
        <f>[33]data!A135</f>
        <v>67.459999999999994</v>
      </c>
      <c r="H1597">
        <f>[34]data!A135</f>
        <v>5.96</v>
      </c>
      <c r="I1597">
        <f>[35]data!A135</f>
        <v>24.87</v>
      </c>
    </row>
    <row r="1598" spans="1:9" x14ac:dyDescent="0.55000000000000004">
      <c r="A1598">
        <v>2014</v>
      </c>
      <c r="B1598">
        <v>136</v>
      </c>
      <c r="C1598">
        <f>[29]data!A136</f>
        <v>20.149999999999999</v>
      </c>
      <c r="D1598">
        <f>[30]data!A136</f>
        <v>14.93</v>
      </c>
      <c r="E1598">
        <f>[31]data!A136</f>
        <v>17.399999999999999</v>
      </c>
      <c r="F1598">
        <f>[32]data!A136</f>
        <v>0.03</v>
      </c>
      <c r="G1598">
        <f>[33]data!A136</f>
        <v>64.94</v>
      </c>
      <c r="H1598">
        <f>[34]data!A136</f>
        <v>6.39</v>
      </c>
      <c r="I1598">
        <f>[35]data!A136</f>
        <v>26.97</v>
      </c>
    </row>
    <row r="1599" spans="1:9" x14ac:dyDescent="0.55000000000000004">
      <c r="A1599">
        <v>2014</v>
      </c>
      <c r="B1599">
        <v>137</v>
      </c>
      <c r="C1599">
        <f>[29]data!A137</f>
        <v>20.32</v>
      </c>
      <c r="D1599">
        <f>[30]data!A137</f>
        <v>14.62</v>
      </c>
      <c r="E1599">
        <f>[31]data!A137</f>
        <v>16.95</v>
      </c>
      <c r="F1599">
        <f>[32]data!A137</f>
        <v>0.19</v>
      </c>
      <c r="G1599">
        <f>[33]data!A137</f>
        <v>65.02</v>
      </c>
      <c r="H1599">
        <f>[34]data!A137</f>
        <v>5.64</v>
      </c>
      <c r="I1599">
        <f>[35]data!A137</f>
        <v>18.55</v>
      </c>
    </row>
    <row r="1600" spans="1:9" x14ac:dyDescent="0.55000000000000004">
      <c r="A1600">
        <v>2014</v>
      </c>
      <c r="B1600">
        <v>138</v>
      </c>
      <c r="C1600">
        <f>[29]data!A138</f>
        <v>21.29</v>
      </c>
      <c r="D1600">
        <f>[30]data!A138</f>
        <v>13.8</v>
      </c>
      <c r="E1600">
        <f>[31]data!A138</f>
        <v>16.940000000000001</v>
      </c>
      <c r="F1600">
        <f>[32]data!A138</f>
        <v>0.13</v>
      </c>
      <c r="G1600">
        <f>[33]data!A138</f>
        <v>68.98</v>
      </c>
      <c r="H1600">
        <f>[34]data!A138</f>
        <v>3.56</v>
      </c>
      <c r="I1600">
        <f>[35]data!A138</f>
        <v>26.32</v>
      </c>
    </row>
    <row r="1601" spans="1:9" x14ac:dyDescent="0.55000000000000004">
      <c r="A1601">
        <v>2014</v>
      </c>
      <c r="B1601">
        <v>139</v>
      </c>
      <c r="C1601">
        <f>[29]data!A139</f>
        <v>22.93</v>
      </c>
      <c r="D1601">
        <f>[30]data!A139</f>
        <v>14.05</v>
      </c>
      <c r="E1601">
        <f>[31]data!A139</f>
        <v>18.8</v>
      </c>
      <c r="F1601">
        <f>[32]data!A139</f>
        <v>0</v>
      </c>
      <c r="G1601">
        <f>[33]data!A139</f>
        <v>63.69</v>
      </c>
      <c r="H1601">
        <f>[34]data!A139</f>
        <v>3.59</v>
      </c>
      <c r="I1601">
        <f>[35]data!A139</f>
        <v>28.93</v>
      </c>
    </row>
    <row r="1602" spans="1:9" x14ac:dyDescent="0.55000000000000004">
      <c r="A1602">
        <v>2014</v>
      </c>
      <c r="B1602">
        <v>140</v>
      </c>
      <c r="C1602">
        <f>[29]data!A140</f>
        <v>24.22</v>
      </c>
      <c r="D1602">
        <f>[30]data!A140</f>
        <v>17.02</v>
      </c>
      <c r="E1602">
        <f>[31]data!A140</f>
        <v>20.66</v>
      </c>
      <c r="F1602">
        <f>[32]data!A140</f>
        <v>7.0000000000000007E-2</v>
      </c>
      <c r="G1602">
        <f>[33]data!A140</f>
        <v>58.03</v>
      </c>
      <c r="H1602">
        <f>[34]data!A140</f>
        <v>4.67</v>
      </c>
      <c r="I1602">
        <f>[35]data!A140</f>
        <v>23.2</v>
      </c>
    </row>
    <row r="1603" spans="1:9" x14ac:dyDescent="0.55000000000000004">
      <c r="A1603">
        <v>2014</v>
      </c>
      <c r="B1603">
        <v>141</v>
      </c>
      <c r="C1603">
        <f>[29]data!A141</f>
        <v>22.93</v>
      </c>
      <c r="D1603">
        <f>[30]data!A141</f>
        <v>16.57</v>
      </c>
      <c r="E1603">
        <f>[31]data!A141</f>
        <v>19.670000000000002</v>
      </c>
      <c r="F1603">
        <f>[32]data!A141</f>
        <v>0.04</v>
      </c>
      <c r="G1603">
        <f>[33]data!A141</f>
        <v>57.24</v>
      </c>
      <c r="H1603">
        <f>[34]data!A141</f>
        <v>6.26</v>
      </c>
      <c r="I1603">
        <f>[35]data!A141</f>
        <v>27.05</v>
      </c>
    </row>
    <row r="1604" spans="1:9" x14ac:dyDescent="0.55000000000000004">
      <c r="A1604">
        <v>2014</v>
      </c>
      <c r="B1604">
        <v>142</v>
      </c>
      <c r="C1604">
        <f>[29]data!A142</f>
        <v>23.29</v>
      </c>
      <c r="D1604">
        <f>[30]data!A142</f>
        <v>14.9</v>
      </c>
      <c r="E1604">
        <f>[31]data!A142</f>
        <v>19.22</v>
      </c>
      <c r="F1604">
        <f>[32]data!A142</f>
        <v>0.03</v>
      </c>
      <c r="G1604">
        <f>[33]data!A142</f>
        <v>51.88</v>
      </c>
      <c r="H1604">
        <f>[34]data!A142</f>
        <v>4.43</v>
      </c>
      <c r="I1604">
        <f>[35]data!A142</f>
        <v>29.95</v>
      </c>
    </row>
    <row r="1605" spans="1:9" x14ac:dyDescent="0.55000000000000004">
      <c r="A1605">
        <v>2014</v>
      </c>
      <c r="B1605">
        <v>143</v>
      </c>
      <c r="C1605">
        <f>[29]data!A143</f>
        <v>22.65</v>
      </c>
      <c r="D1605">
        <f>[30]data!A143</f>
        <v>15.31</v>
      </c>
      <c r="E1605">
        <f>[31]data!A143</f>
        <v>18.82</v>
      </c>
      <c r="F1605">
        <f>[32]data!A143</f>
        <v>0</v>
      </c>
      <c r="G1605">
        <f>[33]data!A143</f>
        <v>54.64</v>
      </c>
      <c r="H1605">
        <f>[34]data!A143</f>
        <v>3.25</v>
      </c>
      <c r="I1605">
        <f>[35]data!A143</f>
        <v>30.88</v>
      </c>
    </row>
    <row r="1606" spans="1:9" x14ac:dyDescent="0.55000000000000004">
      <c r="A1606">
        <v>2014</v>
      </c>
      <c r="B1606">
        <v>144</v>
      </c>
      <c r="C1606">
        <f>[29]data!A144</f>
        <v>19.55</v>
      </c>
      <c r="D1606">
        <f>[30]data!A144</f>
        <v>14.51</v>
      </c>
      <c r="E1606">
        <f>[31]data!A144</f>
        <v>16.95</v>
      </c>
      <c r="F1606">
        <f>[32]data!A144</f>
        <v>1.01</v>
      </c>
      <c r="G1606">
        <f>[33]data!A144</f>
        <v>70.45</v>
      </c>
      <c r="H1606">
        <f>[34]data!A144</f>
        <v>2.56</v>
      </c>
      <c r="I1606">
        <f>[35]data!A144</f>
        <v>11.19</v>
      </c>
    </row>
    <row r="1607" spans="1:9" x14ac:dyDescent="0.55000000000000004">
      <c r="A1607">
        <v>2014</v>
      </c>
      <c r="B1607">
        <v>145</v>
      </c>
      <c r="C1607">
        <f>[29]data!A145</f>
        <v>21.58</v>
      </c>
      <c r="D1607">
        <f>[30]data!A145</f>
        <v>14.72</v>
      </c>
      <c r="E1607">
        <f>[31]data!A145</f>
        <v>18.260000000000002</v>
      </c>
      <c r="F1607">
        <f>[32]data!A145</f>
        <v>1.47</v>
      </c>
      <c r="G1607">
        <f>[33]data!A145</f>
        <v>66.94</v>
      </c>
      <c r="H1607">
        <f>[34]data!A145</f>
        <v>2.92</v>
      </c>
      <c r="I1607">
        <f>[35]data!A145</f>
        <v>28.19</v>
      </c>
    </row>
    <row r="1608" spans="1:9" x14ac:dyDescent="0.55000000000000004">
      <c r="A1608">
        <v>2014</v>
      </c>
      <c r="B1608">
        <v>146</v>
      </c>
      <c r="C1608">
        <f>[29]data!A146</f>
        <v>24.5</v>
      </c>
      <c r="D1608">
        <f>[30]data!A146</f>
        <v>15.73</v>
      </c>
      <c r="E1608">
        <f>[31]data!A146</f>
        <v>19.899999999999999</v>
      </c>
      <c r="F1608">
        <f>[32]data!A146</f>
        <v>0</v>
      </c>
      <c r="G1608">
        <f>[33]data!A146</f>
        <v>60.03</v>
      </c>
      <c r="H1608">
        <f>[34]data!A146</f>
        <v>2.83</v>
      </c>
      <c r="I1608">
        <f>[35]data!A146</f>
        <v>31.2</v>
      </c>
    </row>
    <row r="1609" spans="1:9" x14ac:dyDescent="0.55000000000000004">
      <c r="A1609">
        <v>2014</v>
      </c>
      <c r="B1609">
        <v>147</v>
      </c>
      <c r="C1609">
        <f>[29]data!A147</f>
        <v>21.73</v>
      </c>
      <c r="D1609">
        <f>[30]data!A147</f>
        <v>15.88</v>
      </c>
      <c r="E1609">
        <f>[31]data!A147</f>
        <v>18.72</v>
      </c>
      <c r="F1609">
        <f>[32]data!A147</f>
        <v>0</v>
      </c>
      <c r="G1609">
        <f>[33]data!A147</f>
        <v>71.58</v>
      </c>
      <c r="H1609">
        <f>[34]data!A147</f>
        <v>2.79</v>
      </c>
      <c r="I1609">
        <f>[35]data!A147</f>
        <v>24.99</v>
      </c>
    </row>
    <row r="1610" spans="1:9" x14ac:dyDescent="0.55000000000000004">
      <c r="A1610">
        <v>2014</v>
      </c>
      <c r="B1610">
        <v>148</v>
      </c>
      <c r="C1610">
        <f>[29]data!A148</f>
        <v>24.61</v>
      </c>
      <c r="D1610">
        <f>[30]data!A148</f>
        <v>15.82</v>
      </c>
      <c r="E1610">
        <f>[31]data!A148</f>
        <v>20.84</v>
      </c>
      <c r="F1610">
        <f>[32]data!A148</f>
        <v>0</v>
      </c>
      <c r="G1610">
        <f>[33]data!A148</f>
        <v>55.73</v>
      </c>
      <c r="H1610">
        <f>[34]data!A148</f>
        <v>2.99</v>
      </c>
      <c r="I1610">
        <f>[35]data!A148</f>
        <v>21.62</v>
      </c>
    </row>
    <row r="1611" spans="1:9" x14ac:dyDescent="0.55000000000000004">
      <c r="A1611">
        <v>2014</v>
      </c>
      <c r="B1611">
        <v>149</v>
      </c>
      <c r="C1611">
        <f>[29]data!A149</f>
        <v>23.97</v>
      </c>
      <c r="D1611">
        <f>[30]data!A149</f>
        <v>17.13</v>
      </c>
      <c r="E1611">
        <f>[31]data!A149</f>
        <v>20.74</v>
      </c>
      <c r="F1611">
        <f>[32]data!A149</f>
        <v>0</v>
      </c>
      <c r="G1611">
        <f>[33]data!A149</f>
        <v>59.8</v>
      </c>
      <c r="H1611">
        <f>[34]data!A149</f>
        <v>3</v>
      </c>
      <c r="I1611">
        <f>[35]data!A149</f>
        <v>29.88</v>
      </c>
    </row>
    <row r="1612" spans="1:9" x14ac:dyDescent="0.55000000000000004">
      <c r="A1612">
        <v>2014</v>
      </c>
      <c r="B1612">
        <v>150</v>
      </c>
      <c r="C1612">
        <f>[29]data!A150</f>
        <v>26.14</v>
      </c>
      <c r="D1612">
        <f>[30]data!A150</f>
        <v>17.5</v>
      </c>
      <c r="E1612">
        <f>[31]data!A150</f>
        <v>21.94</v>
      </c>
      <c r="F1612">
        <f>[32]data!A150</f>
        <v>0</v>
      </c>
      <c r="G1612">
        <f>[33]data!A150</f>
        <v>62.57</v>
      </c>
      <c r="H1612">
        <f>[34]data!A150</f>
        <v>2.93</v>
      </c>
      <c r="I1612">
        <f>[35]data!A150</f>
        <v>29.06</v>
      </c>
    </row>
    <row r="1613" spans="1:9" x14ac:dyDescent="0.55000000000000004">
      <c r="A1613">
        <v>2014</v>
      </c>
      <c r="B1613">
        <v>151</v>
      </c>
      <c r="C1613">
        <f>[29]data!A151</f>
        <v>22.14</v>
      </c>
      <c r="D1613">
        <f>[30]data!A151</f>
        <v>17.45</v>
      </c>
      <c r="E1613">
        <f>[31]data!A151</f>
        <v>19.239999999999998</v>
      </c>
      <c r="F1613">
        <f>[32]data!A151</f>
        <v>0.3</v>
      </c>
      <c r="G1613">
        <f>[33]data!A151</f>
        <v>72.989999999999995</v>
      </c>
      <c r="H1613">
        <f>[34]data!A151</f>
        <v>5.86</v>
      </c>
      <c r="I1613">
        <f>[35]data!A151</f>
        <v>19.43</v>
      </c>
    </row>
    <row r="1614" spans="1:9" x14ac:dyDescent="0.55000000000000004">
      <c r="A1614">
        <v>2014</v>
      </c>
      <c r="B1614">
        <v>152</v>
      </c>
      <c r="C1614">
        <f>[29]data!A152</f>
        <v>20.05</v>
      </c>
      <c r="D1614">
        <f>[30]data!A152</f>
        <v>16.8</v>
      </c>
      <c r="E1614">
        <f>[31]data!A152</f>
        <v>18.510000000000002</v>
      </c>
      <c r="F1614">
        <f>[32]data!A152</f>
        <v>1.94</v>
      </c>
      <c r="G1614">
        <f>[33]data!A152</f>
        <v>66.349999999999994</v>
      </c>
      <c r="H1614">
        <f>[34]data!A152</f>
        <v>5.01</v>
      </c>
      <c r="I1614">
        <f>[35]data!A152</f>
        <v>13.03</v>
      </c>
    </row>
    <row r="1615" spans="1:9" x14ac:dyDescent="0.55000000000000004">
      <c r="A1615">
        <v>2014</v>
      </c>
      <c r="B1615">
        <v>153</v>
      </c>
      <c r="C1615">
        <f>[29]data!A153</f>
        <v>22.98</v>
      </c>
      <c r="D1615">
        <f>[30]data!A153</f>
        <v>16.739999999999998</v>
      </c>
      <c r="E1615">
        <f>[31]data!A153</f>
        <v>19.73</v>
      </c>
      <c r="F1615">
        <f>[32]data!A153</f>
        <v>0.05</v>
      </c>
      <c r="G1615">
        <f>[33]data!A153</f>
        <v>61.95</v>
      </c>
      <c r="H1615">
        <f>[34]data!A153</f>
        <v>3.45</v>
      </c>
      <c r="I1615">
        <f>[35]data!A153</f>
        <v>25.36</v>
      </c>
    </row>
    <row r="1616" spans="1:9" x14ac:dyDescent="0.55000000000000004">
      <c r="A1616">
        <v>2014</v>
      </c>
      <c r="B1616">
        <v>154</v>
      </c>
      <c r="C1616">
        <f>[29]data!A154</f>
        <v>25.68</v>
      </c>
      <c r="D1616">
        <f>[30]data!A154</f>
        <v>15.87</v>
      </c>
      <c r="E1616">
        <f>[31]data!A154</f>
        <v>21.5</v>
      </c>
      <c r="F1616">
        <f>[32]data!A154</f>
        <v>0</v>
      </c>
      <c r="G1616">
        <f>[33]data!A154</f>
        <v>61.3</v>
      </c>
      <c r="H1616">
        <f>[34]data!A154</f>
        <v>3.82</v>
      </c>
      <c r="I1616">
        <f>[35]data!A154</f>
        <v>29.61</v>
      </c>
    </row>
    <row r="1617" spans="1:9" x14ac:dyDescent="0.55000000000000004">
      <c r="A1617">
        <v>2014</v>
      </c>
      <c r="B1617">
        <v>155</v>
      </c>
      <c r="C1617">
        <f>[29]data!A155</f>
        <v>28.86</v>
      </c>
      <c r="D1617">
        <f>[30]data!A155</f>
        <v>19.54</v>
      </c>
      <c r="E1617">
        <f>[31]data!A155</f>
        <v>24.28</v>
      </c>
      <c r="F1617">
        <f>[32]data!A155</f>
        <v>0</v>
      </c>
      <c r="G1617">
        <f>[33]data!A155</f>
        <v>48.79</v>
      </c>
      <c r="H1617">
        <f>[34]data!A155</f>
        <v>3.37</v>
      </c>
      <c r="I1617">
        <f>[35]data!A155</f>
        <v>31.09</v>
      </c>
    </row>
    <row r="1618" spans="1:9" x14ac:dyDescent="0.55000000000000004">
      <c r="A1618">
        <v>2014</v>
      </c>
      <c r="B1618">
        <v>156</v>
      </c>
      <c r="C1618">
        <f>[29]data!A156</f>
        <v>24.86</v>
      </c>
      <c r="D1618">
        <f>[30]data!A156</f>
        <v>18.989999999999998</v>
      </c>
      <c r="E1618">
        <f>[31]data!A156</f>
        <v>22.1</v>
      </c>
      <c r="F1618">
        <f>[32]data!A156</f>
        <v>0</v>
      </c>
      <c r="G1618">
        <f>[33]data!A156</f>
        <v>63.18</v>
      </c>
      <c r="H1618">
        <f>[34]data!A156</f>
        <v>2.27</v>
      </c>
      <c r="I1618">
        <f>[35]data!A156</f>
        <v>22.95</v>
      </c>
    </row>
    <row r="1619" spans="1:9" x14ac:dyDescent="0.55000000000000004">
      <c r="A1619">
        <v>2014</v>
      </c>
      <c r="B1619">
        <v>157</v>
      </c>
      <c r="C1619">
        <f>[29]data!A157</f>
        <v>25.97</v>
      </c>
      <c r="D1619">
        <f>[30]data!A157</f>
        <v>19.04</v>
      </c>
      <c r="E1619">
        <f>[31]data!A157</f>
        <v>22.51</v>
      </c>
      <c r="F1619">
        <f>[32]data!A157</f>
        <v>0.17</v>
      </c>
      <c r="G1619">
        <f>[33]data!A157</f>
        <v>64.739999999999995</v>
      </c>
      <c r="H1619">
        <f>[34]data!A157</f>
        <v>3.08</v>
      </c>
      <c r="I1619">
        <f>[35]data!A157</f>
        <v>28.1</v>
      </c>
    </row>
    <row r="1620" spans="1:9" x14ac:dyDescent="0.55000000000000004">
      <c r="A1620">
        <v>2014</v>
      </c>
      <c r="B1620">
        <v>158</v>
      </c>
      <c r="C1620">
        <f>[29]data!A158</f>
        <v>26.22</v>
      </c>
      <c r="D1620">
        <f>[30]data!A158</f>
        <v>20.41</v>
      </c>
      <c r="E1620">
        <f>[31]data!A158</f>
        <v>23.25</v>
      </c>
      <c r="F1620">
        <f>[32]data!A158</f>
        <v>0</v>
      </c>
      <c r="G1620">
        <f>[33]data!A158</f>
        <v>55.89</v>
      </c>
      <c r="H1620">
        <f>[34]data!A158</f>
        <v>2.0699999999999998</v>
      </c>
      <c r="I1620">
        <f>[35]data!A158</f>
        <v>28.85</v>
      </c>
    </row>
    <row r="1621" spans="1:9" x14ac:dyDescent="0.55000000000000004">
      <c r="A1621">
        <v>2014</v>
      </c>
      <c r="B1621">
        <v>159</v>
      </c>
      <c r="C1621">
        <f>[29]data!A159</f>
        <v>25.91</v>
      </c>
      <c r="D1621">
        <f>[30]data!A159</f>
        <v>19.54</v>
      </c>
      <c r="E1621">
        <f>[31]data!A159</f>
        <v>22.67</v>
      </c>
      <c r="F1621">
        <f>[32]data!A159</f>
        <v>0</v>
      </c>
      <c r="G1621">
        <f>[33]data!A159</f>
        <v>62.16</v>
      </c>
      <c r="H1621">
        <f>[34]data!A159</f>
        <v>1.79</v>
      </c>
      <c r="I1621">
        <f>[35]data!A159</f>
        <v>28.2</v>
      </c>
    </row>
    <row r="1622" spans="1:9" x14ac:dyDescent="0.55000000000000004">
      <c r="A1622">
        <v>2014</v>
      </c>
      <c r="B1622">
        <v>160</v>
      </c>
      <c r="C1622">
        <f>[29]data!A160</f>
        <v>23.74</v>
      </c>
      <c r="D1622">
        <f>[30]data!A160</f>
        <v>18.899999999999999</v>
      </c>
      <c r="E1622">
        <f>[31]data!A160</f>
        <v>21.33</v>
      </c>
      <c r="F1622">
        <f>[32]data!A160</f>
        <v>0</v>
      </c>
      <c r="G1622">
        <f>[33]data!A160</f>
        <v>71.91</v>
      </c>
      <c r="H1622">
        <f>[34]data!A160</f>
        <v>1.8</v>
      </c>
      <c r="I1622">
        <f>[35]data!A160</f>
        <v>28.66</v>
      </c>
    </row>
    <row r="1623" spans="1:9" x14ac:dyDescent="0.55000000000000004">
      <c r="A1623">
        <v>2014</v>
      </c>
      <c r="B1623">
        <v>161</v>
      </c>
      <c r="C1623">
        <f>[29]data!A161</f>
        <v>26.11</v>
      </c>
      <c r="D1623">
        <f>[30]data!A161</f>
        <v>17.89</v>
      </c>
      <c r="E1623">
        <f>[31]data!A161</f>
        <v>21.73</v>
      </c>
      <c r="F1623">
        <f>[32]data!A161</f>
        <v>0.28999999999999998</v>
      </c>
      <c r="G1623">
        <f>[33]data!A161</f>
        <v>72.42</v>
      </c>
      <c r="H1623">
        <f>[34]data!A161</f>
        <v>2.5</v>
      </c>
      <c r="I1623">
        <f>[35]data!A161</f>
        <v>17.59</v>
      </c>
    </row>
    <row r="1624" spans="1:9" x14ac:dyDescent="0.55000000000000004">
      <c r="A1624">
        <v>2014</v>
      </c>
      <c r="B1624">
        <v>162</v>
      </c>
      <c r="C1624">
        <f>[29]data!A162</f>
        <v>25.96</v>
      </c>
      <c r="D1624">
        <f>[30]data!A162</f>
        <v>19.86</v>
      </c>
      <c r="E1624">
        <f>[31]data!A162</f>
        <v>22.58</v>
      </c>
      <c r="F1624">
        <f>[32]data!A162</f>
        <v>0</v>
      </c>
      <c r="G1624">
        <f>[33]data!A162</f>
        <v>66.59</v>
      </c>
      <c r="H1624">
        <f>[34]data!A162</f>
        <v>3.85</v>
      </c>
      <c r="I1624">
        <f>[35]data!A162</f>
        <v>28.23</v>
      </c>
    </row>
    <row r="1625" spans="1:9" x14ac:dyDescent="0.55000000000000004">
      <c r="A1625">
        <v>2014</v>
      </c>
      <c r="B1625">
        <v>163</v>
      </c>
      <c r="C1625">
        <f>[29]data!A163</f>
        <v>26.82</v>
      </c>
      <c r="D1625">
        <f>[30]data!A163</f>
        <v>20.14</v>
      </c>
      <c r="E1625">
        <f>[31]data!A163</f>
        <v>23.66</v>
      </c>
      <c r="F1625">
        <f>[32]data!A163</f>
        <v>0</v>
      </c>
      <c r="G1625">
        <f>[33]data!A163</f>
        <v>55.89</v>
      </c>
      <c r="H1625">
        <f>[34]data!A163</f>
        <v>3.95</v>
      </c>
      <c r="I1625">
        <f>[35]data!A163</f>
        <v>29.05</v>
      </c>
    </row>
    <row r="1626" spans="1:9" x14ac:dyDescent="0.55000000000000004">
      <c r="A1626">
        <v>2014</v>
      </c>
      <c r="B1626">
        <v>164</v>
      </c>
      <c r="C1626">
        <f>[29]data!A164</f>
        <v>28.34</v>
      </c>
      <c r="D1626">
        <f>[30]data!A164</f>
        <v>20.73</v>
      </c>
      <c r="E1626">
        <f>[31]data!A164</f>
        <v>24.86</v>
      </c>
      <c r="F1626">
        <f>[32]data!A164</f>
        <v>0</v>
      </c>
      <c r="G1626">
        <f>[33]data!A164</f>
        <v>46.44</v>
      </c>
      <c r="H1626">
        <f>[34]data!A164</f>
        <v>2.41</v>
      </c>
      <c r="I1626">
        <f>[35]data!A164</f>
        <v>29.43</v>
      </c>
    </row>
    <row r="1627" spans="1:9" x14ac:dyDescent="0.55000000000000004">
      <c r="A1627">
        <v>2014</v>
      </c>
      <c r="B1627">
        <v>165</v>
      </c>
      <c r="C1627">
        <f>[29]data!A165</f>
        <v>29.1</v>
      </c>
      <c r="D1627">
        <f>[30]data!A165</f>
        <v>21.6</v>
      </c>
      <c r="E1627">
        <f>[31]data!A165</f>
        <v>25.53</v>
      </c>
      <c r="F1627">
        <f>[32]data!A165</f>
        <v>0</v>
      </c>
      <c r="G1627">
        <f>[33]data!A165</f>
        <v>50.66</v>
      </c>
      <c r="H1627">
        <f>[34]data!A165</f>
        <v>2.0699999999999998</v>
      </c>
      <c r="I1627">
        <f>[35]data!A165</f>
        <v>28.93</v>
      </c>
    </row>
    <row r="1628" spans="1:9" x14ac:dyDescent="0.55000000000000004">
      <c r="A1628">
        <v>2014</v>
      </c>
      <c r="B1628">
        <v>166</v>
      </c>
      <c r="C1628">
        <f>[29]data!A166</f>
        <v>27.16</v>
      </c>
      <c r="D1628">
        <f>[30]data!A166</f>
        <v>20.309999999999999</v>
      </c>
      <c r="E1628">
        <f>[31]data!A166</f>
        <v>23.24</v>
      </c>
      <c r="F1628">
        <f>[32]data!A166</f>
        <v>0</v>
      </c>
      <c r="G1628">
        <f>[33]data!A166</f>
        <v>70.94</v>
      </c>
      <c r="H1628">
        <f>[34]data!A166</f>
        <v>5.26</v>
      </c>
      <c r="I1628">
        <f>[35]data!A166</f>
        <v>27.49</v>
      </c>
    </row>
    <row r="1629" spans="1:9" x14ac:dyDescent="0.55000000000000004">
      <c r="A1629">
        <v>2014</v>
      </c>
      <c r="B1629">
        <v>167</v>
      </c>
      <c r="C1629">
        <f>[29]data!A167</f>
        <v>24.37</v>
      </c>
      <c r="D1629">
        <f>[30]data!A167</f>
        <v>19.41</v>
      </c>
      <c r="E1629">
        <f>[31]data!A167</f>
        <v>21.66</v>
      </c>
      <c r="F1629">
        <f>[32]data!A167</f>
        <v>0.04</v>
      </c>
      <c r="G1629">
        <f>[33]data!A167</f>
        <v>70.88</v>
      </c>
      <c r="H1629">
        <f>[34]data!A167</f>
        <v>4.3499999999999996</v>
      </c>
      <c r="I1629">
        <f>[35]data!A167</f>
        <v>24.57</v>
      </c>
    </row>
    <row r="1630" spans="1:9" x14ac:dyDescent="0.55000000000000004">
      <c r="A1630">
        <v>2014</v>
      </c>
      <c r="B1630">
        <v>168</v>
      </c>
      <c r="C1630">
        <f>[29]data!A168</f>
        <v>24.06</v>
      </c>
      <c r="D1630">
        <f>[30]data!A168</f>
        <v>18.62</v>
      </c>
      <c r="E1630">
        <f>[31]data!A168</f>
        <v>21.26</v>
      </c>
      <c r="F1630">
        <f>[32]data!A168</f>
        <v>5.49</v>
      </c>
      <c r="G1630">
        <f>[33]data!A168</f>
        <v>69.819999999999993</v>
      </c>
      <c r="H1630">
        <f>[34]data!A168</f>
        <v>3.15</v>
      </c>
      <c r="I1630">
        <f>[35]data!A168</f>
        <v>24.56</v>
      </c>
    </row>
    <row r="1631" spans="1:9" x14ac:dyDescent="0.55000000000000004">
      <c r="A1631">
        <v>2014</v>
      </c>
      <c r="B1631">
        <v>169</v>
      </c>
      <c r="C1631">
        <f>[29]data!A169</f>
        <v>25.76</v>
      </c>
      <c r="D1631">
        <f>[30]data!A169</f>
        <v>19.22</v>
      </c>
      <c r="E1631">
        <f>[31]data!A169</f>
        <v>22.68</v>
      </c>
      <c r="F1631">
        <f>[32]data!A169</f>
        <v>0</v>
      </c>
      <c r="G1631">
        <f>[33]data!A169</f>
        <v>65.3</v>
      </c>
      <c r="H1631">
        <f>[34]data!A169</f>
        <v>2.06</v>
      </c>
      <c r="I1631">
        <f>[35]data!A169</f>
        <v>28.53</v>
      </c>
    </row>
    <row r="1632" spans="1:9" x14ac:dyDescent="0.55000000000000004">
      <c r="A1632">
        <v>2014</v>
      </c>
      <c r="B1632">
        <v>170</v>
      </c>
      <c r="C1632">
        <f>[29]data!A170</f>
        <v>26.14</v>
      </c>
      <c r="D1632">
        <f>[30]data!A170</f>
        <v>19.05</v>
      </c>
      <c r="E1632">
        <f>[31]data!A170</f>
        <v>22.44</v>
      </c>
      <c r="F1632">
        <f>[32]data!A170</f>
        <v>0</v>
      </c>
      <c r="G1632">
        <f>[33]data!A170</f>
        <v>69.98</v>
      </c>
      <c r="H1632">
        <f>[34]data!A170</f>
        <v>3.94</v>
      </c>
      <c r="I1632">
        <f>[35]data!A170</f>
        <v>24.6</v>
      </c>
    </row>
    <row r="1633" spans="1:9" x14ac:dyDescent="0.55000000000000004">
      <c r="A1633">
        <v>2014</v>
      </c>
      <c r="B1633">
        <v>171</v>
      </c>
      <c r="C1633">
        <f>[29]data!A171</f>
        <v>26.72</v>
      </c>
      <c r="D1633">
        <f>[30]data!A171</f>
        <v>19.75</v>
      </c>
      <c r="E1633">
        <f>[31]data!A171</f>
        <v>23.19</v>
      </c>
      <c r="F1633">
        <f>[32]data!A171</f>
        <v>0.01</v>
      </c>
      <c r="G1633">
        <f>[33]data!A171</f>
        <v>63</v>
      </c>
      <c r="H1633">
        <f>[34]data!A171</f>
        <v>2.75</v>
      </c>
      <c r="I1633">
        <f>[35]data!A171</f>
        <v>26.56</v>
      </c>
    </row>
    <row r="1634" spans="1:9" x14ac:dyDescent="0.55000000000000004">
      <c r="A1634">
        <v>2014</v>
      </c>
      <c r="B1634">
        <v>172</v>
      </c>
      <c r="C1634">
        <f>[29]data!A172</f>
        <v>27.07</v>
      </c>
      <c r="D1634">
        <f>[30]data!A172</f>
        <v>19.91</v>
      </c>
      <c r="E1634">
        <f>[31]data!A172</f>
        <v>23.75</v>
      </c>
      <c r="F1634">
        <f>[32]data!A172</f>
        <v>0.01</v>
      </c>
      <c r="G1634">
        <f>[33]data!A172</f>
        <v>60.9</v>
      </c>
      <c r="H1634">
        <f>[34]data!A172</f>
        <v>3.07</v>
      </c>
      <c r="I1634">
        <f>[35]data!A172</f>
        <v>28.25</v>
      </c>
    </row>
    <row r="1635" spans="1:9" x14ac:dyDescent="0.55000000000000004">
      <c r="A1635">
        <v>2014</v>
      </c>
      <c r="B1635">
        <v>173</v>
      </c>
      <c r="C1635">
        <f>[29]data!A173</f>
        <v>28.79</v>
      </c>
      <c r="D1635">
        <f>[30]data!A173</f>
        <v>21.24</v>
      </c>
      <c r="E1635">
        <f>[31]data!A173</f>
        <v>25.16</v>
      </c>
      <c r="F1635">
        <f>[32]data!A173</f>
        <v>0</v>
      </c>
      <c r="G1635">
        <f>[33]data!A173</f>
        <v>49.02</v>
      </c>
      <c r="H1635">
        <f>[34]data!A173</f>
        <v>3.91</v>
      </c>
      <c r="I1635">
        <f>[35]data!A173</f>
        <v>22.99</v>
      </c>
    </row>
    <row r="1636" spans="1:9" x14ac:dyDescent="0.55000000000000004">
      <c r="A1636">
        <v>2014</v>
      </c>
      <c r="B1636">
        <v>174</v>
      </c>
      <c r="C1636">
        <f>[29]data!A174</f>
        <v>27.75</v>
      </c>
      <c r="D1636">
        <f>[30]data!A174</f>
        <v>21.15</v>
      </c>
      <c r="E1636">
        <f>[31]data!A174</f>
        <v>24.31</v>
      </c>
      <c r="F1636">
        <f>[32]data!A174</f>
        <v>1.28</v>
      </c>
      <c r="G1636">
        <f>[33]data!A174</f>
        <v>59.19</v>
      </c>
      <c r="H1636">
        <f>[34]data!A174</f>
        <v>1.95</v>
      </c>
      <c r="I1636">
        <f>[35]data!A174</f>
        <v>26.12</v>
      </c>
    </row>
    <row r="1637" spans="1:9" x14ac:dyDescent="0.55000000000000004">
      <c r="A1637">
        <v>2014</v>
      </c>
      <c r="B1637">
        <v>175</v>
      </c>
      <c r="C1637">
        <f>[29]data!A175</f>
        <v>24.43</v>
      </c>
      <c r="D1637">
        <f>[30]data!A175</f>
        <v>19.190000000000001</v>
      </c>
      <c r="E1637">
        <f>[31]data!A175</f>
        <v>21.94</v>
      </c>
      <c r="F1637">
        <f>[32]data!A175</f>
        <v>9.09</v>
      </c>
      <c r="G1637">
        <f>[33]data!A175</f>
        <v>64.58</v>
      </c>
      <c r="H1637">
        <f>[34]data!A175</f>
        <v>4.92</v>
      </c>
      <c r="I1637">
        <f>[35]data!A175</f>
        <v>21.6</v>
      </c>
    </row>
    <row r="1638" spans="1:9" x14ac:dyDescent="0.55000000000000004">
      <c r="A1638">
        <v>2014</v>
      </c>
      <c r="B1638">
        <v>176</v>
      </c>
      <c r="C1638">
        <f>[29]data!A176</f>
        <v>25.95</v>
      </c>
      <c r="D1638">
        <f>[30]data!A176</f>
        <v>18.25</v>
      </c>
      <c r="E1638">
        <f>[31]data!A176</f>
        <v>22.53</v>
      </c>
      <c r="F1638">
        <f>[32]data!A176</f>
        <v>3.78</v>
      </c>
      <c r="G1638">
        <f>[33]data!A176</f>
        <v>62.08</v>
      </c>
      <c r="H1638">
        <f>[34]data!A176</f>
        <v>3.01</v>
      </c>
      <c r="I1638">
        <f>[35]data!A176</f>
        <v>22.65</v>
      </c>
    </row>
    <row r="1639" spans="1:9" x14ac:dyDescent="0.55000000000000004">
      <c r="A1639">
        <v>2014</v>
      </c>
      <c r="B1639">
        <v>177</v>
      </c>
      <c r="C1639">
        <f>[29]data!A177</f>
        <v>27.34</v>
      </c>
      <c r="D1639">
        <f>[30]data!A177</f>
        <v>20.190000000000001</v>
      </c>
      <c r="E1639">
        <f>[31]data!A177</f>
        <v>23.9</v>
      </c>
      <c r="F1639">
        <f>[32]data!A177</f>
        <v>0</v>
      </c>
      <c r="G1639">
        <f>[33]data!A177</f>
        <v>58.77</v>
      </c>
      <c r="H1639">
        <f>[34]data!A177</f>
        <v>2.82</v>
      </c>
      <c r="I1639">
        <f>[35]data!A177</f>
        <v>27.82</v>
      </c>
    </row>
    <row r="1640" spans="1:9" x14ac:dyDescent="0.55000000000000004">
      <c r="A1640">
        <v>2014</v>
      </c>
      <c r="B1640">
        <v>178</v>
      </c>
      <c r="C1640">
        <f>[29]data!A178</f>
        <v>27.21</v>
      </c>
      <c r="D1640">
        <f>[30]data!A178</f>
        <v>20.9</v>
      </c>
      <c r="E1640">
        <f>[31]data!A178</f>
        <v>23.99</v>
      </c>
      <c r="F1640">
        <f>[32]data!A178</f>
        <v>0</v>
      </c>
      <c r="G1640">
        <f>[33]data!A178</f>
        <v>59.94</v>
      </c>
      <c r="H1640">
        <f>[34]data!A178</f>
        <v>1.42</v>
      </c>
      <c r="I1640">
        <f>[35]data!A178</f>
        <v>30.51</v>
      </c>
    </row>
    <row r="1641" spans="1:9" x14ac:dyDescent="0.55000000000000004">
      <c r="A1641">
        <v>2014</v>
      </c>
      <c r="B1641">
        <v>179</v>
      </c>
      <c r="C1641">
        <f>[29]data!A179</f>
        <v>28.82</v>
      </c>
      <c r="D1641">
        <f>[30]data!A179</f>
        <v>21.13</v>
      </c>
      <c r="E1641">
        <f>[31]data!A179</f>
        <v>25.22</v>
      </c>
      <c r="F1641">
        <f>[32]data!A179</f>
        <v>0</v>
      </c>
      <c r="G1641">
        <f>[33]data!A179</f>
        <v>53.9</v>
      </c>
      <c r="H1641">
        <f>[34]data!A179</f>
        <v>3.08</v>
      </c>
      <c r="I1641">
        <f>[35]data!A179</f>
        <v>30.09</v>
      </c>
    </row>
    <row r="1642" spans="1:9" x14ac:dyDescent="0.55000000000000004">
      <c r="A1642">
        <v>2014</v>
      </c>
      <c r="B1642">
        <v>180</v>
      </c>
      <c r="C1642">
        <f>[29]data!A180</f>
        <v>29.72</v>
      </c>
      <c r="D1642">
        <f>[30]data!A180</f>
        <v>21.11</v>
      </c>
      <c r="E1642">
        <f>[31]data!A180</f>
        <v>25.43</v>
      </c>
      <c r="F1642">
        <f>[32]data!A180</f>
        <v>0</v>
      </c>
      <c r="G1642">
        <f>[33]data!A180</f>
        <v>53.63</v>
      </c>
      <c r="H1642">
        <f>[34]data!A180</f>
        <v>2.1800000000000002</v>
      </c>
      <c r="I1642">
        <f>[35]data!A180</f>
        <v>30.23</v>
      </c>
    </row>
    <row r="1643" spans="1:9" x14ac:dyDescent="0.55000000000000004">
      <c r="A1643">
        <v>2014</v>
      </c>
      <c r="B1643">
        <v>181</v>
      </c>
      <c r="C1643">
        <f>[29]data!A181</f>
        <v>25.95</v>
      </c>
      <c r="D1643">
        <f>[30]data!A181</f>
        <v>20.21</v>
      </c>
      <c r="E1643">
        <f>[31]data!A181</f>
        <v>22.93</v>
      </c>
      <c r="F1643">
        <f>[32]data!A181</f>
        <v>0</v>
      </c>
      <c r="G1643">
        <f>[33]data!A181</f>
        <v>72.78</v>
      </c>
      <c r="H1643">
        <f>[34]data!A181</f>
        <v>2.96</v>
      </c>
      <c r="I1643">
        <f>[35]data!A181</f>
        <v>30.57</v>
      </c>
    </row>
    <row r="1644" spans="1:9" x14ac:dyDescent="0.55000000000000004">
      <c r="A1644">
        <v>2014</v>
      </c>
      <c r="B1644">
        <v>182</v>
      </c>
      <c r="C1644">
        <f>[29]data!A182</f>
        <v>29.43</v>
      </c>
      <c r="D1644">
        <f>[30]data!A182</f>
        <v>19.66</v>
      </c>
      <c r="E1644">
        <f>[31]data!A182</f>
        <v>24.85</v>
      </c>
      <c r="F1644">
        <f>[32]data!A182</f>
        <v>0</v>
      </c>
      <c r="G1644">
        <f>[33]data!A182</f>
        <v>54.19</v>
      </c>
      <c r="H1644">
        <f>[34]data!A182</f>
        <v>3.53</v>
      </c>
      <c r="I1644">
        <f>[35]data!A182</f>
        <v>30.63</v>
      </c>
    </row>
    <row r="1645" spans="1:9" x14ac:dyDescent="0.55000000000000004">
      <c r="A1645">
        <v>2014</v>
      </c>
      <c r="B1645">
        <v>183</v>
      </c>
      <c r="C1645">
        <f>[29]data!A183</f>
        <v>26.67</v>
      </c>
      <c r="D1645">
        <f>[30]data!A183</f>
        <v>19.54</v>
      </c>
      <c r="E1645">
        <f>[31]data!A183</f>
        <v>23.65</v>
      </c>
      <c r="F1645">
        <f>[32]data!A183</f>
        <v>0</v>
      </c>
      <c r="G1645">
        <f>[33]data!A183</f>
        <v>55.18</v>
      </c>
      <c r="H1645">
        <f>[34]data!A183</f>
        <v>4.01</v>
      </c>
      <c r="I1645">
        <f>[35]data!A183</f>
        <v>23.83</v>
      </c>
    </row>
    <row r="1646" spans="1:9" x14ac:dyDescent="0.55000000000000004">
      <c r="A1646">
        <v>2014</v>
      </c>
      <c r="B1646">
        <v>184</v>
      </c>
      <c r="C1646">
        <f>[29]data!A184</f>
        <v>24.78</v>
      </c>
      <c r="D1646">
        <f>[30]data!A184</f>
        <v>18.28</v>
      </c>
      <c r="E1646">
        <f>[31]data!A184</f>
        <v>21.88</v>
      </c>
      <c r="F1646">
        <f>[32]data!A184</f>
        <v>0</v>
      </c>
      <c r="G1646">
        <f>[33]data!A184</f>
        <v>63.46</v>
      </c>
      <c r="H1646">
        <f>[34]data!A184</f>
        <v>3.18</v>
      </c>
      <c r="I1646">
        <f>[35]data!A184</f>
        <v>28.14</v>
      </c>
    </row>
    <row r="1647" spans="1:9" x14ac:dyDescent="0.55000000000000004">
      <c r="A1647">
        <v>2014</v>
      </c>
      <c r="B1647">
        <v>185</v>
      </c>
      <c r="C1647">
        <f>[29]data!A185</f>
        <v>27.66</v>
      </c>
      <c r="D1647">
        <f>[30]data!A185</f>
        <v>19.77</v>
      </c>
      <c r="E1647">
        <f>[31]data!A185</f>
        <v>23.74</v>
      </c>
      <c r="F1647">
        <f>[32]data!A185</f>
        <v>0</v>
      </c>
      <c r="G1647">
        <f>[33]data!A185</f>
        <v>52.31</v>
      </c>
      <c r="H1647">
        <f>[34]data!A185</f>
        <v>2.77</v>
      </c>
      <c r="I1647">
        <f>[35]data!A185</f>
        <v>30.47</v>
      </c>
    </row>
    <row r="1648" spans="1:9" x14ac:dyDescent="0.55000000000000004">
      <c r="A1648">
        <v>2014</v>
      </c>
      <c r="B1648">
        <v>186</v>
      </c>
      <c r="C1648">
        <f>[29]data!A186</f>
        <v>27.93</v>
      </c>
      <c r="D1648">
        <f>[30]data!A186</f>
        <v>21.27</v>
      </c>
      <c r="E1648">
        <f>[31]data!A186</f>
        <v>24.45</v>
      </c>
      <c r="F1648">
        <f>[32]data!A186</f>
        <v>0</v>
      </c>
      <c r="G1648">
        <f>[33]data!A186</f>
        <v>56.42</v>
      </c>
      <c r="H1648">
        <f>[34]data!A186</f>
        <v>2.17</v>
      </c>
      <c r="I1648">
        <f>[35]data!A186</f>
        <v>30.06</v>
      </c>
    </row>
    <row r="1649" spans="1:9" x14ac:dyDescent="0.55000000000000004">
      <c r="A1649">
        <v>2014</v>
      </c>
      <c r="B1649">
        <v>187</v>
      </c>
      <c r="C1649">
        <f>[29]data!A187</f>
        <v>29.13</v>
      </c>
      <c r="D1649">
        <f>[30]data!A187</f>
        <v>20.91</v>
      </c>
      <c r="E1649">
        <f>[31]data!A187</f>
        <v>25.64</v>
      </c>
      <c r="F1649">
        <f>[32]data!A187</f>
        <v>0</v>
      </c>
      <c r="G1649">
        <f>[33]data!A187</f>
        <v>51.18</v>
      </c>
      <c r="H1649">
        <f>[34]data!A187</f>
        <v>3.46</v>
      </c>
      <c r="I1649">
        <f>[35]data!A187</f>
        <v>27.46</v>
      </c>
    </row>
    <row r="1650" spans="1:9" x14ac:dyDescent="0.55000000000000004">
      <c r="A1650">
        <v>2014</v>
      </c>
      <c r="B1650">
        <v>188</v>
      </c>
      <c r="C1650">
        <f>[29]data!A188</f>
        <v>28.38</v>
      </c>
      <c r="D1650">
        <f>[30]data!A188</f>
        <v>20.75</v>
      </c>
      <c r="E1650">
        <f>[31]data!A188</f>
        <v>24.81</v>
      </c>
      <c r="F1650">
        <f>[32]data!A188</f>
        <v>0</v>
      </c>
      <c r="G1650">
        <f>[33]data!A188</f>
        <v>57.31</v>
      </c>
      <c r="H1650">
        <f>[34]data!A188</f>
        <v>2.89</v>
      </c>
      <c r="I1650">
        <f>[35]data!A188</f>
        <v>28</v>
      </c>
    </row>
    <row r="1651" spans="1:9" x14ac:dyDescent="0.55000000000000004">
      <c r="A1651">
        <v>2014</v>
      </c>
      <c r="B1651">
        <v>189</v>
      </c>
      <c r="C1651">
        <f>[29]data!A189</f>
        <v>25.91</v>
      </c>
      <c r="D1651">
        <f>[30]data!A189</f>
        <v>20.07</v>
      </c>
      <c r="E1651">
        <f>[31]data!A189</f>
        <v>22.83</v>
      </c>
      <c r="F1651">
        <f>[32]data!A189</f>
        <v>0</v>
      </c>
      <c r="G1651">
        <f>[33]data!A189</f>
        <v>75.19</v>
      </c>
      <c r="H1651">
        <f>[34]data!A189</f>
        <v>3.19</v>
      </c>
      <c r="I1651">
        <f>[35]data!A189</f>
        <v>26.81</v>
      </c>
    </row>
    <row r="1652" spans="1:9" x14ac:dyDescent="0.55000000000000004">
      <c r="A1652">
        <v>2014</v>
      </c>
      <c r="B1652">
        <v>190</v>
      </c>
      <c r="C1652">
        <f>[29]data!A190</f>
        <v>26.52</v>
      </c>
      <c r="D1652">
        <f>[30]data!A190</f>
        <v>20.93</v>
      </c>
      <c r="E1652">
        <f>[31]data!A190</f>
        <v>23.36</v>
      </c>
      <c r="F1652">
        <f>[32]data!A190</f>
        <v>0</v>
      </c>
      <c r="G1652">
        <f>[33]data!A190</f>
        <v>75.39</v>
      </c>
      <c r="H1652">
        <f>[34]data!A190</f>
        <v>4.3099999999999996</v>
      </c>
      <c r="I1652">
        <f>[35]data!A190</f>
        <v>29.33</v>
      </c>
    </row>
    <row r="1653" spans="1:9" x14ac:dyDescent="0.55000000000000004">
      <c r="A1653">
        <v>2014</v>
      </c>
      <c r="B1653">
        <v>191</v>
      </c>
      <c r="C1653">
        <f>[29]data!A191</f>
        <v>25.94</v>
      </c>
      <c r="D1653">
        <f>[30]data!A191</f>
        <v>20.51</v>
      </c>
      <c r="E1653">
        <f>[31]data!A191</f>
        <v>22.95</v>
      </c>
      <c r="F1653">
        <f>[32]data!A191</f>
        <v>0</v>
      </c>
      <c r="G1653">
        <f>[33]data!A191</f>
        <v>66.66</v>
      </c>
      <c r="H1653">
        <f>[34]data!A191</f>
        <v>3.91</v>
      </c>
      <c r="I1653">
        <f>[35]data!A191</f>
        <v>26.2</v>
      </c>
    </row>
    <row r="1654" spans="1:9" x14ac:dyDescent="0.55000000000000004">
      <c r="A1654">
        <v>2014</v>
      </c>
      <c r="B1654">
        <v>192</v>
      </c>
      <c r="C1654">
        <f>[29]data!A192</f>
        <v>26.08</v>
      </c>
      <c r="D1654">
        <f>[30]data!A192</f>
        <v>19.899999999999999</v>
      </c>
      <c r="E1654">
        <f>[31]data!A192</f>
        <v>22.96</v>
      </c>
      <c r="F1654">
        <f>[32]data!A192</f>
        <v>0</v>
      </c>
      <c r="G1654">
        <f>[33]data!A192</f>
        <v>73.19</v>
      </c>
      <c r="H1654">
        <f>[34]data!A192</f>
        <v>3.24</v>
      </c>
      <c r="I1654">
        <f>[35]data!A192</f>
        <v>29.61</v>
      </c>
    </row>
    <row r="1655" spans="1:9" x14ac:dyDescent="0.55000000000000004">
      <c r="A1655">
        <v>2014</v>
      </c>
      <c r="B1655">
        <v>193</v>
      </c>
      <c r="C1655">
        <f>[29]data!A193</f>
        <v>27.22</v>
      </c>
      <c r="D1655">
        <f>[30]data!A193</f>
        <v>20.39</v>
      </c>
      <c r="E1655">
        <f>[31]data!A193</f>
        <v>23.37</v>
      </c>
      <c r="F1655">
        <f>[32]data!A193</f>
        <v>0</v>
      </c>
      <c r="G1655">
        <f>[33]data!A193</f>
        <v>73.52</v>
      </c>
      <c r="H1655">
        <f>[34]data!A193</f>
        <v>3.06</v>
      </c>
      <c r="I1655">
        <f>[35]data!A193</f>
        <v>28.43</v>
      </c>
    </row>
    <row r="1656" spans="1:9" x14ac:dyDescent="0.55000000000000004">
      <c r="A1656">
        <v>2014</v>
      </c>
      <c r="B1656">
        <v>194</v>
      </c>
      <c r="C1656">
        <f>[29]data!A194</f>
        <v>27.27</v>
      </c>
      <c r="D1656">
        <f>[30]data!A194</f>
        <v>20.88</v>
      </c>
      <c r="E1656">
        <f>[31]data!A194</f>
        <v>23.79</v>
      </c>
      <c r="F1656">
        <f>[32]data!A194</f>
        <v>0</v>
      </c>
      <c r="G1656">
        <f>[33]data!A194</f>
        <v>70.58</v>
      </c>
      <c r="H1656">
        <f>[34]data!A194</f>
        <v>2.97</v>
      </c>
      <c r="I1656">
        <f>[35]data!A194</f>
        <v>28.99</v>
      </c>
    </row>
    <row r="1657" spans="1:9" x14ac:dyDescent="0.55000000000000004">
      <c r="A1657">
        <v>2014</v>
      </c>
      <c r="B1657">
        <v>195</v>
      </c>
      <c r="C1657">
        <f>[29]data!A195</f>
        <v>29.6</v>
      </c>
      <c r="D1657">
        <f>[30]data!A195</f>
        <v>21.56</v>
      </c>
      <c r="E1657">
        <f>[31]data!A195</f>
        <v>25.36</v>
      </c>
      <c r="F1657">
        <f>[32]data!A195</f>
        <v>0</v>
      </c>
      <c r="G1657">
        <f>[33]data!A195</f>
        <v>63.69</v>
      </c>
      <c r="H1657">
        <f>[34]data!A195</f>
        <v>2.6</v>
      </c>
      <c r="I1657">
        <f>[35]data!A195</f>
        <v>28.4</v>
      </c>
    </row>
    <row r="1658" spans="1:9" x14ac:dyDescent="0.55000000000000004">
      <c r="A1658">
        <v>2014</v>
      </c>
      <c r="B1658">
        <v>196</v>
      </c>
      <c r="C1658">
        <f>[29]data!A196</f>
        <v>28.39</v>
      </c>
      <c r="D1658">
        <f>[30]data!A196</f>
        <v>22.28</v>
      </c>
      <c r="E1658">
        <f>[31]data!A196</f>
        <v>24.87</v>
      </c>
      <c r="F1658">
        <f>[32]data!A196</f>
        <v>0</v>
      </c>
      <c r="G1658">
        <f>[33]data!A196</f>
        <v>71.67</v>
      </c>
      <c r="H1658">
        <f>[34]data!A196</f>
        <v>4.7699999999999996</v>
      </c>
      <c r="I1658">
        <f>[35]data!A196</f>
        <v>28.01</v>
      </c>
    </row>
    <row r="1659" spans="1:9" x14ac:dyDescent="0.55000000000000004">
      <c r="A1659">
        <v>2014</v>
      </c>
      <c r="B1659">
        <v>197</v>
      </c>
      <c r="C1659">
        <f>[29]data!A197</f>
        <v>29.53</v>
      </c>
      <c r="D1659">
        <f>[30]data!A197</f>
        <v>21.68</v>
      </c>
      <c r="E1659">
        <f>[31]data!A197</f>
        <v>25.41</v>
      </c>
      <c r="F1659">
        <f>[32]data!A197</f>
        <v>0</v>
      </c>
      <c r="G1659">
        <f>[33]data!A197</f>
        <v>65.59</v>
      </c>
      <c r="H1659">
        <f>[34]data!A197</f>
        <v>4.59</v>
      </c>
      <c r="I1659">
        <f>[35]data!A197</f>
        <v>28.67</v>
      </c>
    </row>
    <row r="1660" spans="1:9" x14ac:dyDescent="0.55000000000000004">
      <c r="A1660">
        <v>2014</v>
      </c>
      <c r="B1660">
        <v>198</v>
      </c>
      <c r="C1660">
        <f>[29]data!A198</f>
        <v>29.27</v>
      </c>
      <c r="D1660">
        <f>[30]data!A198</f>
        <v>22.41</v>
      </c>
      <c r="E1660">
        <f>[31]data!A198</f>
        <v>25.85</v>
      </c>
      <c r="F1660">
        <f>[32]data!A198</f>
        <v>0</v>
      </c>
      <c r="G1660">
        <f>[33]data!A198</f>
        <v>61.32</v>
      </c>
      <c r="H1660">
        <f>[34]data!A198</f>
        <v>4.59</v>
      </c>
      <c r="I1660">
        <f>[35]data!A198</f>
        <v>26.76</v>
      </c>
    </row>
    <row r="1661" spans="1:9" x14ac:dyDescent="0.55000000000000004">
      <c r="A1661">
        <v>2014</v>
      </c>
      <c r="B1661">
        <v>199</v>
      </c>
      <c r="C1661">
        <f>[29]data!A199</f>
        <v>31.54</v>
      </c>
      <c r="D1661">
        <f>[30]data!A199</f>
        <v>24.01</v>
      </c>
      <c r="E1661">
        <f>[31]data!A199</f>
        <v>27.55</v>
      </c>
      <c r="F1661">
        <f>[32]data!A199</f>
        <v>0</v>
      </c>
      <c r="G1661">
        <f>[33]data!A199</f>
        <v>53.83</v>
      </c>
      <c r="H1661">
        <f>[34]data!A199</f>
        <v>3.17</v>
      </c>
      <c r="I1661">
        <f>[35]data!A199</f>
        <v>22.2</v>
      </c>
    </row>
    <row r="1662" spans="1:9" x14ac:dyDescent="0.55000000000000004">
      <c r="A1662">
        <v>2014</v>
      </c>
      <c r="B1662">
        <v>200</v>
      </c>
      <c r="C1662">
        <f>[29]data!A200</f>
        <v>32.840000000000003</v>
      </c>
      <c r="D1662">
        <f>[30]data!A200</f>
        <v>25.18</v>
      </c>
      <c r="E1662">
        <f>[31]data!A200</f>
        <v>28.62</v>
      </c>
      <c r="F1662">
        <f>[32]data!A200</f>
        <v>0</v>
      </c>
      <c r="G1662">
        <f>[33]data!A200</f>
        <v>45.27</v>
      </c>
      <c r="H1662">
        <f>[34]data!A200</f>
        <v>3.89</v>
      </c>
      <c r="I1662">
        <f>[35]data!A200</f>
        <v>25.24</v>
      </c>
    </row>
    <row r="1663" spans="1:9" x14ac:dyDescent="0.55000000000000004">
      <c r="A1663">
        <v>2014</v>
      </c>
      <c r="B1663">
        <v>201</v>
      </c>
      <c r="C1663">
        <f>[29]data!A201</f>
        <v>29.38</v>
      </c>
      <c r="D1663">
        <f>[30]data!A201</f>
        <v>23.46</v>
      </c>
      <c r="E1663">
        <f>[31]data!A201</f>
        <v>26.67</v>
      </c>
      <c r="F1663">
        <f>[32]data!A201</f>
        <v>0</v>
      </c>
      <c r="G1663">
        <f>[33]data!A201</f>
        <v>47.75</v>
      </c>
      <c r="H1663">
        <f>[34]data!A201</f>
        <v>2.75</v>
      </c>
      <c r="I1663">
        <f>[35]data!A201</f>
        <v>29.08</v>
      </c>
    </row>
    <row r="1664" spans="1:9" x14ac:dyDescent="0.55000000000000004">
      <c r="A1664">
        <v>2014</v>
      </c>
      <c r="B1664">
        <v>202</v>
      </c>
      <c r="C1664">
        <f>[29]data!A202</f>
        <v>27.96</v>
      </c>
      <c r="D1664">
        <f>[30]data!A202</f>
        <v>22.25</v>
      </c>
      <c r="E1664">
        <f>[31]data!A202</f>
        <v>24.9</v>
      </c>
      <c r="F1664">
        <f>[32]data!A202</f>
        <v>0</v>
      </c>
      <c r="G1664">
        <f>[33]data!A202</f>
        <v>59.19</v>
      </c>
      <c r="H1664">
        <f>[34]data!A202</f>
        <v>3.28</v>
      </c>
      <c r="I1664">
        <f>[35]data!A202</f>
        <v>29.13</v>
      </c>
    </row>
    <row r="1665" spans="1:9" x14ac:dyDescent="0.55000000000000004">
      <c r="A1665">
        <v>2014</v>
      </c>
      <c r="B1665">
        <v>203</v>
      </c>
      <c r="C1665">
        <f>[29]data!A203</f>
        <v>28.35</v>
      </c>
      <c r="D1665">
        <f>[30]data!A203</f>
        <v>21.71</v>
      </c>
      <c r="E1665">
        <f>[31]data!A203</f>
        <v>25.08</v>
      </c>
      <c r="F1665">
        <f>[32]data!A203</f>
        <v>0</v>
      </c>
      <c r="G1665">
        <f>[33]data!A203</f>
        <v>58.47</v>
      </c>
      <c r="H1665">
        <f>[34]data!A203</f>
        <v>2.68</v>
      </c>
      <c r="I1665">
        <f>[35]data!A203</f>
        <v>29.15</v>
      </c>
    </row>
    <row r="1666" spans="1:9" x14ac:dyDescent="0.55000000000000004">
      <c r="A1666">
        <v>2014</v>
      </c>
      <c r="B1666">
        <v>204</v>
      </c>
      <c r="C1666">
        <f>[29]data!A204</f>
        <v>29.94</v>
      </c>
      <c r="D1666">
        <f>[30]data!A204</f>
        <v>22.03</v>
      </c>
      <c r="E1666">
        <f>[31]data!A204</f>
        <v>26.19</v>
      </c>
      <c r="F1666">
        <f>[32]data!A204</f>
        <v>0</v>
      </c>
      <c r="G1666">
        <f>[33]data!A204</f>
        <v>55.57</v>
      </c>
      <c r="H1666">
        <f>[34]data!A204</f>
        <v>2.19</v>
      </c>
      <c r="I1666">
        <f>[35]data!A204</f>
        <v>28.73</v>
      </c>
    </row>
    <row r="1667" spans="1:9" x14ac:dyDescent="0.55000000000000004">
      <c r="A1667">
        <v>2014</v>
      </c>
      <c r="B1667">
        <v>205</v>
      </c>
      <c r="C1667">
        <f>[29]data!A205</f>
        <v>28.64</v>
      </c>
      <c r="D1667">
        <f>[30]data!A205</f>
        <v>22.64</v>
      </c>
      <c r="E1667">
        <f>[31]data!A205</f>
        <v>25.89</v>
      </c>
      <c r="F1667">
        <f>[32]data!A205</f>
        <v>0</v>
      </c>
      <c r="G1667">
        <f>[33]data!A205</f>
        <v>63.06</v>
      </c>
      <c r="H1667">
        <f>[34]data!A205</f>
        <v>2.1</v>
      </c>
      <c r="I1667">
        <f>[35]data!A205</f>
        <v>26.17</v>
      </c>
    </row>
    <row r="1668" spans="1:9" x14ac:dyDescent="0.55000000000000004">
      <c r="A1668">
        <v>2014</v>
      </c>
      <c r="B1668">
        <v>206</v>
      </c>
      <c r="C1668">
        <f>[29]data!A206</f>
        <v>29.54</v>
      </c>
      <c r="D1668">
        <f>[30]data!A206</f>
        <v>22.9</v>
      </c>
      <c r="E1668">
        <f>[31]data!A206</f>
        <v>25.49</v>
      </c>
      <c r="F1668">
        <f>[32]data!A206</f>
        <v>0</v>
      </c>
      <c r="G1668">
        <f>[33]data!A206</f>
        <v>63.7</v>
      </c>
      <c r="H1668">
        <f>[34]data!A206</f>
        <v>2.3199999999999998</v>
      </c>
      <c r="I1668">
        <f>[35]data!A206</f>
        <v>25.16</v>
      </c>
    </row>
    <row r="1669" spans="1:9" x14ac:dyDescent="0.55000000000000004">
      <c r="A1669">
        <v>2014</v>
      </c>
      <c r="B1669">
        <v>207</v>
      </c>
      <c r="C1669">
        <f>[29]data!A207</f>
        <v>27.65</v>
      </c>
      <c r="D1669">
        <f>[30]data!A207</f>
        <v>22.53</v>
      </c>
      <c r="E1669">
        <f>[31]data!A207</f>
        <v>24.94</v>
      </c>
      <c r="F1669">
        <f>[32]data!A207</f>
        <v>0</v>
      </c>
      <c r="G1669">
        <f>[33]data!A207</f>
        <v>73.099999999999994</v>
      </c>
      <c r="H1669">
        <f>[34]data!A207</f>
        <v>2.59</v>
      </c>
      <c r="I1669">
        <f>[35]data!A207</f>
        <v>26.8</v>
      </c>
    </row>
    <row r="1670" spans="1:9" x14ac:dyDescent="0.55000000000000004">
      <c r="A1670">
        <v>2014</v>
      </c>
      <c r="B1670">
        <v>208</v>
      </c>
      <c r="C1670">
        <f>[29]data!A208</f>
        <v>28.4</v>
      </c>
      <c r="D1670">
        <f>[30]data!A208</f>
        <v>23.26</v>
      </c>
      <c r="E1670">
        <f>[31]data!A208</f>
        <v>25.63</v>
      </c>
      <c r="F1670">
        <f>[32]data!A208</f>
        <v>0</v>
      </c>
      <c r="G1670">
        <f>[33]data!A208</f>
        <v>72.09</v>
      </c>
      <c r="H1670">
        <f>[34]data!A208</f>
        <v>2.0499999999999998</v>
      </c>
      <c r="I1670">
        <f>[35]data!A208</f>
        <v>27.09</v>
      </c>
    </row>
    <row r="1671" spans="1:9" x14ac:dyDescent="0.55000000000000004">
      <c r="A1671">
        <v>2014</v>
      </c>
      <c r="B1671">
        <v>209</v>
      </c>
      <c r="C1671">
        <f>[29]data!A209</f>
        <v>30.42</v>
      </c>
      <c r="D1671">
        <f>[30]data!A209</f>
        <v>22.58</v>
      </c>
      <c r="E1671">
        <f>[31]data!A209</f>
        <v>26.71</v>
      </c>
      <c r="F1671">
        <f>[32]data!A209</f>
        <v>0</v>
      </c>
      <c r="G1671">
        <f>[33]data!A209</f>
        <v>64.239999999999995</v>
      </c>
      <c r="H1671">
        <f>[34]data!A209</f>
        <v>3.38</v>
      </c>
      <c r="I1671">
        <f>[35]data!A209</f>
        <v>27.49</v>
      </c>
    </row>
    <row r="1672" spans="1:9" x14ac:dyDescent="0.55000000000000004">
      <c r="A1672">
        <v>2014</v>
      </c>
      <c r="B1672">
        <v>210</v>
      </c>
      <c r="C1672">
        <f>[29]data!A210</f>
        <v>28.05</v>
      </c>
      <c r="D1672">
        <f>[30]data!A210</f>
        <v>22.97</v>
      </c>
      <c r="E1672">
        <f>[31]data!A210</f>
        <v>25.26</v>
      </c>
      <c r="F1672">
        <f>[32]data!A210</f>
        <v>0</v>
      </c>
      <c r="G1672">
        <f>[33]data!A210</f>
        <v>63.58</v>
      </c>
      <c r="H1672">
        <f>[34]data!A210</f>
        <v>4.6900000000000004</v>
      </c>
      <c r="I1672">
        <f>[35]data!A210</f>
        <v>24.52</v>
      </c>
    </row>
    <row r="1673" spans="1:9" x14ac:dyDescent="0.55000000000000004">
      <c r="A1673">
        <v>2014</v>
      </c>
      <c r="B1673">
        <v>211</v>
      </c>
      <c r="C1673">
        <f>[29]data!A211</f>
        <v>28.3</v>
      </c>
      <c r="D1673">
        <f>[30]data!A211</f>
        <v>22.38</v>
      </c>
      <c r="E1673">
        <f>[31]data!A211</f>
        <v>25.11</v>
      </c>
      <c r="F1673">
        <f>[32]data!A211</f>
        <v>0</v>
      </c>
      <c r="G1673">
        <f>[33]data!A211</f>
        <v>65.69</v>
      </c>
      <c r="H1673">
        <f>[34]data!A211</f>
        <v>3.24</v>
      </c>
      <c r="I1673">
        <f>[35]data!A211</f>
        <v>26.59</v>
      </c>
    </row>
    <row r="1674" spans="1:9" x14ac:dyDescent="0.55000000000000004">
      <c r="A1674">
        <v>2014</v>
      </c>
      <c r="B1674">
        <v>212</v>
      </c>
      <c r="C1674">
        <f>[29]data!A212</f>
        <v>29.11</v>
      </c>
      <c r="D1674">
        <f>[30]data!A212</f>
        <v>22.61</v>
      </c>
      <c r="E1674">
        <f>[31]data!A212</f>
        <v>25.78</v>
      </c>
      <c r="F1674">
        <f>[32]data!A212</f>
        <v>0</v>
      </c>
      <c r="G1674">
        <f>[33]data!A212</f>
        <v>66.63</v>
      </c>
      <c r="H1674">
        <f>[34]data!A212</f>
        <v>3.09</v>
      </c>
      <c r="I1674">
        <f>[35]data!A212</f>
        <v>26.57</v>
      </c>
    </row>
    <row r="1675" spans="1:9" x14ac:dyDescent="0.55000000000000004">
      <c r="A1675">
        <v>2014</v>
      </c>
      <c r="B1675">
        <v>213</v>
      </c>
      <c r="C1675">
        <f>[29]data!A213</f>
        <v>32.159999999999997</v>
      </c>
      <c r="D1675">
        <f>[30]data!A213</f>
        <v>23.5</v>
      </c>
      <c r="E1675">
        <f>[31]data!A213</f>
        <v>28.14</v>
      </c>
      <c r="F1675">
        <f>[32]data!A213</f>
        <v>0</v>
      </c>
      <c r="G1675">
        <f>[33]data!A213</f>
        <v>46.27</v>
      </c>
      <c r="H1675">
        <f>[34]data!A213</f>
        <v>4.51</v>
      </c>
      <c r="I1675">
        <f>[35]data!A213</f>
        <v>28.92</v>
      </c>
    </row>
    <row r="1676" spans="1:9" x14ac:dyDescent="0.55000000000000004">
      <c r="A1676">
        <v>2014</v>
      </c>
      <c r="B1676">
        <v>214</v>
      </c>
      <c r="C1676">
        <f>[29]data!A214</f>
        <v>29.76</v>
      </c>
      <c r="D1676">
        <f>[30]data!A214</f>
        <v>23</v>
      </c>
      <c r="E1676">
        <f>[31]data!A214</f>
        <v>26.9</v>
      </c>
      <c r="F1676">
        <f>[32]data!A214</f>
        <v>0</v>
      </c>
      <c r="G1676">
        <f>[33]data!A214</f>
        <v>45.94</v>
      </c>
      <c r="H1676">
        <f>[34]data!A214</f>
        <v>3.81</v>
      </c>
      <c r="I1676">
        <f>[35]data!A214</f>
        <v>27.4</v>
      </c>
    </row>
    <row r="1677" spans="1:9" x14ac:dyDescent="0.55000000000000004">
      <c r="A1677">
        <v>2014</v>
      </c>
      <c r="B1677">
        <v>215</v>
      </c>
      <c r="C1677">
        <f>[29]data!A215</f>
        <v>29.29</v>
      </c>
      <c r="D1677">
        <f>[30]data!A215</f>
        <v>23.55</v>
      </c>
      <c r="E1677">
        <f>[31]data!A215</f>
        <v>26.29</v>
      </c>
      <c r="F1677">
        <f>[32]data!A215</f>
        <v>0</v>
      </c>
      <c r="G1677">
        <f>[33]data!A215</f>
        <v>50.1</v>
      </c>
      <c r="H1677">
        <f>[34]data!A215</f>
        <v>2.2200000000000002</v>
      </c>
      <c r="I1677">
        <f>[35]data!A215</f>
        <v>27.87</v>
      </c>
    </row>
    <row r="1678" spans="1:9" x14ac:dyDescent="0.55000000000000004">
      <c r="A1678">
        <v>2014</v>
      </c>
      <c r="B1678">
        <v>216</v>
      </c>
      <c r="C1678">
        <f>[29]data!A216</f>
        <v>29.29</v>
      </c>
      <c r="D1678">
        <f>[30]data!A216</f>
        <v>22.1</v>
      </c>
      <c r="E1678">
        <f>[31]data!A216</f>
        <v>25.66</v>
      </c>
      <c r="F1678">
        <f>[32]data!A216</f>
        <v>0</v>
      </c>
      <c r="G1678">
        <f>[33]data!A216</f>
        <v>60.66</v>
      </c>
      <c r="H1678">
        <f>[34]data!A216</f>
        <v>2.36</v>
      </c>
      <c r="I1678">
        <f>[35]data!A216</f>
        <v>26.6</v>
      </c>
    </row>
    <row r="1679" spans="1:9" x14ac:dyDescent="0.55000000000000004">
      <c r="A1679">
        <v>2014</v>
      </c>
      <c r="B1679">
        <v>217</v>
      </c>
      <c r="C1679">
        <f>[29]data!A217</f>
        <v>29.39</v>
      </c>
      <c r="D1679">
        <f>[30]data!A217</f>
        <v>22.58</v>
      </c>
      <c r="E1679">
        <f>[31]data!A217</f>
        <v>25.63</v>
      </c>
      <c r="F1679">
        <f>[32]data!A217</f>
        <v>0</v>
      </c>
      <c r="G1679">
        <f>[33]data!A217</f>
        <v>66.28</v>
      </c>
      <c r="H1679">
        <f>[34]data!A217</f>
        <v>2.33</v>
      </c>
      <c r="I1679">
        <f>[35]data!A217</f>
        <v>27.4</v>
      </c>
    </row>
    <row r="1680" spans="1:9" x14ac:dyDescent="0.55000000000000004">
      <c r="A1680">
        <v>2014</v>
      </c>
      <c r="B1680">
        <v>218</v>
      </c>
      <c r="C1680">
        <f>[29]data!A218</f>
        <v>28.02</v>
      </c>
      <c r="D1680">
        <f>[30]data!A218</f>
        <v>21.44</v>
      </c>
      <c r="E1680">
        <f>[31]data!A218</f>
        <v>24.58</v>
      </c>
      <c r="F1680">
        <f>[32]data!A218</f>
        <v>0</v>
      </c>
      <c r="G1680">
        <f>[33]data!A218</f>
        <v>72.36</v>
      </c>
      <c r="H1680">
        <f>[34]data!A218</f>
        <v>2.62</v>
      </c>
      <c r="I1680">
        <f>[35]data!A218</f>
        <v>26.54</v>
      </c>
    </row>
    <row r="1681" spans="1:9" x14ac:dyDescent="0.55000000000000004">
      <c r="A1681">
        <v>2014</v>
      </c>
      <c r="B1681">
        <v>219</v>
      </c>
      <c r="C1681">
        <f>[29]data!A219</f>
        <v>27.61</v>
      </c>
      <c r="D1681">
        <f>[30]data!A219</f>
        <v>22.66</v>
      </c>
      <c r="E1681">
        <f>[31]data!A219</f>
        <v>25.15</v>
      </c>
      <c r="F1681">
        <f>[32]data!A219</f>
        <v>0</v>
      </c>
      <c r="G1681">
        <f>[33]data!A219</f>
        <v>66.8</v>
      </c>
      <c r="H1681">
        <f>[34]data!A219</f>
        <v>1.86</v>
      </c>
      <c r="I1681">
        <f>[35]data!A219</f>
        <v>26.57</v>
      </c>
    </row>
    <row r="1682" spans="1:9" x14ac:dyDescent="0.55000000000000004">
      <c r="A1682">
        <v>2014</v>
      </c>
      <c r="B1682">
        <v>220</v>
      </c>
      <c r="C1682">
        <f>[29]data!A220</f>
        <v>30.24</v>
      </c>
      <c r="D1682">
        <f>[30]data!A220</f>
        <v>22.85</v>
      </c>
      <c r="E1682">
        <f>[31]data!A220</f>
        <v>26.22</v>
      </c>
      <c r="F1682">
        <f>[32]data!A220</f>
        <v>0</v>
      </c>
      <c r="G1682">
        <f>[33]data!A220</f>
        <v>61.43</v>
      </c>
      <c r="H1682">
        <f>[34]data!A220</f>
        <v>1.64</v>
      </c>
      <c r="I1682">
        <f>[35]data!A220</f>
        <v>26.4</v>
      </c>
    </row>
    <row r="1683" spans="1:9" x14ac:dyDescent="0.55000000000000004">
      <c r="A1683">
        <v>2014</v>
      </c>
      <c r="B1683">
        <v>221</v>
      </c>
      <c r="C1683">
        <f>[29]data!A221</f>
        <v>29.97</v>
      </c>
      <c r="D1683">
        <f>[30]data!A221</f>
        <v>23.44</v>
      </c>
      <c r="E1683">
        <f>[31]data!A221</f>
        <v>26.47</v>
      </c>
      <c r="F1683">
        <f>[32]data!A221</f>
        <v>0</v>
      </c>
      <c r="G1683">
        <f>[33]data!A221</f>
        <v>57.11</v>
      </c>
      <c r="H1683">
        <f>[34]data!A221</f>
        <v>1.92</v>
      </c>
      <c r="I1683">
        <f>[35]data!A221</f>
        <v>24.59</v>
      </c>
    </row>
    <row r="1684" spans="1:9" x14ac:dyDescent="0.55000000000000004">
      <c r="A1684">
        <v>2014</v>
      </c>
      <c r="B1684">
        <v>222</v>
      </c>
      <c r="C1684">
        <f>[29]data!A222</f>
        <v>32.35</v>
      </c>
      <c r="D1684">
        <f>[30]data!A222</f>
        <v>23.86</v>
      </c>
      <c r="E1684">
        <f>[31]data!A222</f>
        <v>28.17</v>
      </c>
      <c r="F1684">
        <f>[32]data!A222</f>
        <v>0</v>
      </c>
      <c r="G1684">
        <f>[33]data!A222</f>
        <v>50.86</v>
      </c>
      <c r="H1684">
        <f>[34]data!A222</f>
        <v>3.3</v>
      </c>
      <c r="I1684">
        <f>[35]data!A222</f>
        <v>25.76</v>
      </c>
    </row>
    <row r="1685" spans="1:9" x14ac:dyDescent="0.55000000000000004">
      <c r="A1685">
        <v>2014</v>
      </c>
      <c r="B1685">
        <v>223</v>
      </c>
      <c r="C1685">
        <f>[29]data!A223</f>
        <v>31.64</v>
      </c>
      <c r="D1685">
        <f>[30]data!A223</f>
        <v>23.57</v>
      </c>
      <c r="E1685">
        <f>[31]data!A223</f>
        <v>27.87</v>
      </c>
      <c r="F1685">
        <f>[32]data!A223</f>
        <v>0.01</v>
      </c>
      <c r="G1685">
        <f>[33]data!A223</f>
        <v>50.17</v>
      </c>
      <c r="H1685">
        <f>[34]data!A223</f>
        <v>2.52</v>
      </c>
      <c r="I1685">
        <f>[35]data!A223</f>
        <v>27.27</v>
      </c>
    </row>
    <row r="1686" spans="1:9" x14ac:dyDescent="0.55000000000000004">
      <c r="A1686">
        <v>2014</v>
      </c>
      <c r="B1686">
        <v>224</v>
      </c>
      <c r="C1686">
        <f>[29]data!A224</f>
        <v>28.91</v>
      </c>
      <c r="D1686">
        <f>[30]data!A224</f>
        <v>23.13</v>
      </c>
      <c r="E1686">
        <f>[31]data!A224</f>
        <v>25.63</v>
      </c>
      <c r="F1686">
        <f>[32]data!A224</f>
        <v>0.02</v>
      </c>
      <c r="G1686">
        <f>[33]data!A224</f>
        <v>73.930000000000007</v>
      </c>
      <c r="H1686">
        <f>[34]data!A224</f>
        <v>2.78</v>
      </c>
      <c r="I1686">
        <f>[35]data!A224</f>
        <v>26.12</v>
      </c>
    </row>
    <row r="1687" spans="1:9" x14ac:dyDescent="0.55000000000000004">
      <c r="A1687">
        <v>2014</v>
      </c>
      <c r="B1687">
        <v>225</v>
      </c>
      <c r="C1687">
        <f>[29]data!A225</f>
        <v>32.270000000000003</v>
      </c>
      <c r="D1687">
        <f>[30]data!A225</f>
        <v>24.01</v>
      </c>
      <c r="E1687">
        <f>[31]data!A225</f>
        <v>27.95</v>
      </c>
      <c r="F1687">
        <f>[32]data!A225</f>
        <v>0</v>
      </c>
      <c r="G1687">
        <f>[33]data!A225</f>
        <v>56.45</v>
      </c>
      <c r="H1687">
        <f>[34]data!A225</f>
        <v>3.51</v>
      </c>
      <c r="I1687">
        <f>[35]data!A225</f>
        <v>26.6</v>
      </c>
    </row>
    <row r="1688" spans="1:9" x14ac:dyDescent="0.55000000000000004">
      <c r="A1688">
        <v>2014</v>
      </c>
      <c r="B1688">
        <v>226</v>
      </c>
      <c r="C1688">
        <f>[29]data!A226</f>
        <v>28.94</v>
      </c>
      <c r="D1688">
        <f>[30]data!A226</f>
        <v>24</v>
      </c>
      <c r="E1688">
        <f>[31]data!A226</f>
        <v>26.06</v>
      </c>
      <c r="F1688">
        <f>[32]data!A226</f>
        <v>0</v>
      </c>
      <c r="G1688">
        <f>[33]data!A226</f>
        <v>71.87</v>
      </c>
      <c r="H1688">
        <f>[34]data!A226</f>
        <v>5.31</v>
      </c>
      <c r="I1688">
        <f>[35]data!A226</f>
        <v>22.35</v>
      </c>
    </row>
    <row r="1689" spans="1:9" x14ac:dyDescent="0.55000000000000004">
      <c r="A1689">
        <v>2014</v>
      </c>
      <c r="B1689">
        <v>227</v>
      </c>
      <c r="C1689">
        <f>[29]data!A227</f>
        <v>28.6</v>
      </c>
      <c r="D1689">
        <f>[30]data!A227</f>
        <v>23.75</v>
      </c>
      <c r="E1689">
        <f>[31]data!A227</f>
        <v>25.55</v>
      </c>
      <c r="F1689">
        <f>[32]data!A227</f>
        <v>0</v>
      </c>
      <c r="G1689">
        <f>[33]data!A227</f>
        <v>75.27</v>
      </c>
      <c r="H1689">
        <f>[34]data!A227</f>
        <v>3.12</v>
      </c>
      <c r="I1689">
        <f>[35]data!A227</f>
        <v>22.86</v>
      </c>
    </row>
    <row r="1690" spans="1:9" x14ac:dyDescent="0.55000000000000004">
      <c r="A1690">
        <v>2014</v>
      </c>
      <c r="B1690">
        <v>228</v>
      </c>
      <c r="C1690">
        <f>[29]data!A228</f>
        <v>27.96</v>
      </c>
      <c r="D1690">
        <f>[30]data!A228</f>
        <v>23.39</v>
      </c>
      <c r="E1690">
        <f>[31]data!A228</f>
        <v>25.13</v>
      </c>
      <c r="F1690">
        <f>[32]data!A228</f>
        <v>0.02</v>
      </c>
      <c r="G1690">
        <f>[33]data!A228</f>
        <v>75.52</v>
      </c>
      <c r="H1690">
        <f>[34]data!A228</f>
        <v>4.88</v>
      </c>
      <c r="I1690">
        <f>[35]data!A228</f>
        <v>20.5</v>
      </c>
    </row>
    <row r="1691" spans="1:9" x14ac:dyDescent="0.55000000000000004">
      <c r="A1691">
        <v>2014</v>
      </c>
      <c r="B1691">
        <v>229</v>
      </c>
      <c r="C1691">
        <f>[29]data!A229</f>
        <v>27.53</v>
      </c>
      <c r="D1691">
        <f>[30]data!A229</f>
        <v>22.51</v>
      </c>
      <c r="E1691">
        <f>[31]data!A229</f>
        <v>24.76</v>
      </c>
      <c r="F1691">
        <f>[32]data!A229</f>
        <v>0.01</v>
      </c>
      <c r="G1691">
        <f>[33]data!A229</f>
        <v>71.09</v>
      </c>
      <c r="H1691">
        <f>[34]data!A229</f>
        <v>5.95</v>
      </c>
      <c r="I1691">
        <f>[35]data!A229</f>
        <v>23.71</v>
      </c>
    </row>
    <row r="1692" spans="1:9" x14ac:dyDescent="0.55000000000000004">
      <c r="A1692">
        <v>2014</v>
      </c>
      <c r="B1692">
        <v>230</v>
      </c>
      <c r="C1692">
        <f>[29]data!A230</f>
        <v>27.39</v>
      </c>
      <c r="D1692">
        <f>[30]data!A230</f>
        <v>21.51</v>
      </c>
      <c r="E1692">
        <f>[31]data!A230</f>
        <v>24.25</v>
      </c>
      <c r="F1692">
        <f>[32]data!A230</f>
        <v>0</v>
      </c>
      <c r="G1692">
        <f>[33]data!A230</f>
        <v>72.55</v>
      </c>
      <c r="H1692">
        <f>[34]data!A230</f>
        <v>3.58</v>
      </c>
      <c r="I1692">
        <f>[35]data!A230</f>
        <v>21.3</v>
      </c>
    </row>
    <row r="1693" spans="1:9" x14ac:dyDescent="0.55000000000000004">
      <c r="A1693">
        <v>2014</v>
      </c>
      <c r="B1693">
        <v>231</v>
      </c>
      <c r="C1693">
        <f>[29]data!A231</f>
        <v>28.5</v>
      </c>
      <c r="D1693">
        <f>[30]data!A231</f>
        <v>21.19</v>
      </c>
      <c r="E1693">
        <f>[31]data!A231</f>
        <v>24.91</v>
      </c>
      <c r="F1693">
        <f>[32]data!A231</f>
        <v>0</v>
      </c>
      <c r="G1693">
        <f>[33]data!A231</f>
        <v>69.349999999999994</v>
      </c>
      <c r="H1693">
        <f>[34]data!A231</f>
        <v>3.05</v>
      </c>
      <c r="I1693">
        <f>[35]data!A231</f>
        <v>24.69</v>
      </c>
    </row>
    <row r="1694" spans="1:9" x14ac:dyDescent="0.55000000000000004">
      <c r="A1694">
        <v>2014</v>
      </c>
      <c r="B1694">
        <v>232</v>
      </c>
      <c r="C1694">
        <f>[29]data!A232</f>
        <v>29.76</v>
      </c>
      <c r="D1694">
        <f>[30]data!A232</f>
        <v>21.47</v>
      </c>
      <c r="E1694">
        <f>[31]data!A232</f>
        <v>25.75</v>
      </c>
      <c r="F1694">
        <f>[32]data!A232</f>
        <v>0</v>
      </c>
      <c r="G1694">
        <f>[33]data!A232</f>
        <v>58.26</v>
      </c>
      <c r="H1694">
        <f>[34]data!A232</f>
        <v>2.36</v>
      </c>
      <c r="I1694">
        <f>[35]data!A232</f>
        <v>26.76</v>
      </c>
    </row>
    <row r="1695" spans="1:9" x14ac:dyDescent="0.55000000000000004">
      <c r="A1695">
        <v>2014</v>
      </c>
      <c r="B1695">
        <v>233</v>
      </c>
      <c r="C1695">
        <f>[29]data!A233</f>
        <v>28.93</v>
      </c>
      <c r="D1695">
        <f>[30]data!A233</f>
        <v>22.78</v>
      </c>
      <c r="E1695">
        <f>[31]data!A233</f>
        <v>25.57</v>
      </c>
      <c r="F1695">
        <f>[32]data!A233</f>
        <v>0</v>
      </c>
      <c r="G1695">
        <f>[33]data!A233</f>
        <v>59.98</v>
      </c>
      <c r="H1695">
        <f>[34]data!A233</f>
        <v>2.64</v>
      </c>
      <c r="I1695">
        <f>[35]data!A233</f>
        <v>25.82</v>
      </c>
    </row>
    <row r="1696" spans="1:9" x14ac:dyDescent="0.55000000000000004">
      <c r="A1696">
        <v>2014</v>
      </c>
      <c r="B1696">
        <v>234</v>
      </c>
      <c r="C1696">
        <f>[29]data!A234</f>
        <v>30.03</v>
      </c>
      <c r="D1696">
        <f>[30]data!A234</f>
        <v>22.42</v>
      </c>
      <c r="E1696">
        <f>[31]data!A234</f>
        <v>25.93</v>
      </c>
      <c r="F1696">
        <f>[32]data!A234</f>
        <v>0</v>
      </c>
      <c r="G1696">
        <f>[33]data!A234</f>
        <v>60.48</v>
      </c>
      <c r="H1696">
        <f>[34]data!A234</f>
        <v>2.8</v>
      </c>
      <c r="I1696">
        <f>[35]data!A234</f>
        <v>24.78</v>
      </c>
    </row>
    <row r="1697" spans="1:9" x14ac:dyDescent="0.55000000000000004">
      <c r="A1697">
        <v>2014</v>
      </c>
      <c r="B1697">
        <v>235</v>
      </c>
      <c r="C1697">
        <f>[29]data!A235</f>
        <v>28.07</v>
      </c>
      <c r="D1697">
        <f>[30]data!A235</f>
        <v>23.08</v>
      </c>
      <c r="E1697">
        <f>[31]data!A235</f>
        <v>25.39</v>
      </c>
      <c r="F1697">
        <f>[32]data!A235</f>
        <v>0</v>
      </c>
      <c r="G1697">
        <f>[33]data!A235</f>
        <v>68.069999999999993</v>
      </c>
      <c r="H1697">
        <f>[34]data!A235</f>
        <v>3.88</v>
      </c>
      <c r="I1697">
        <f>[35]data!A235</f>
        <v>23.75</v>
      </c>
    </row>
    <row r="1698" spans="1:9" x14ac:dyDescent="0.55000000000000004">
      <c r="A1698">
        <v>2014</v>
      </c>
      <c r="B1698">
        <v>236</v>
      </c>
      <c r="C1698">
        <f>[29]data!A236</f>
        <v>28.59</v>
      </c>
      <c r="D1698">
        <f>[30]data!A236</f>
        <v>22.81</v>
      </c>
      <c r="E1698">
        <f>[31]data!A236</f>
        <v>25.23</v>
      </c>
      <c r="F1698">
        <f>[32]data!A236</f>
        <v>0</v>
      </c>
      <c r="G1698">
        <f>[33]data!A236</f>
        <v>74.64</v>
      </c>
      <c r="H1698">
        <f>[34]data!A236</f>
        <v>3.71</v>
      </c>
      <c r="I1698">
        <f>[35]data!A236</f>
        <v>24.05</v>
      </c>
    </row>
    <row r="1699" spans="1:9" x14ac:dyDescent="0.55000000000000004">
      <c r="A1699">
        <v>2014</v>
      </c>
      <c r="B1699">
        <v>237</v>
      </c>
      <c r="C1699">
        <f>[29]data!A237</f>
        <v>29.31</v>
      </c>
      <c r="D1699">
        <f>[30]data!A237</f>
        <v>22.48</v>
      </c>
      <c r="E1699">
        <f>[31]data!A237</f>
        <v>25.99</v>
      </c>
      <c r="F1699">
        <f>[32]data!A237</f>
        <v>0</v>
      </c>
      <c r="G1699">
        <f>[33]data!A237</f>
        <v>63.16</v>
      </c>
      <c r="H1699">
        <f>[34]data!A237</f>
        <v>1.95</v>
      </c>
      <c r="I1699">
        <f>[35]data!A237</f>
        <v>25.25</v>
      </c>
    </row>
    <row r="1700" spans="1:9" x14ac:dyDescent="0.55000000000000004">
      <c r="A1700">
        <v>2014</v>
      </c>
      <c r="B1700">
        <v>238</v>
      </c>
      <c r="C1700">
        <f>[29]data!A238</f>
        <v>32.549999999999997</v>
      </c>
      <c r="D1700">
        <f>[30]data!A238</f>
        <v>24.03</v>
      </c>
      <c r="E1700">
        <f>[31]data!A238</f>
        <v>28.19</v>
      </c>
      <c r="F1700">
        <f>[32]data!A238</f>
        <v>0</v>
      </c>
      <c r="G1700">
        <f>[33]data!A238</f>
        <v>50.17</v>
      </c>
      <c r="H1700">
        <f>[34]data!A238</f>
        <v>2.65</v>
      </c>
      <c r="I1700">
        <f>[35]data!A238</f>
        <v>25.17</v>
      </c>
    </row>
    <row r="1701" spans="1:9" x14ac:dyDescent="0.55000000000000004">
      <c r="A1701">
        <v>2014</v>
      </c>
      <c r="B1701">
        <v>239</v>
      </c>
      <c r="C1701">
        <f>[29]data!A239</f>
        <v>32.81</v>
      </c>
      <c r="D1701">
        <f>[30]data!A239</f>
        <v>24.43</v>
      </c>
      <c r="E1701">
        <f>[31]data!A239</f>
        <v>28.51</v>
      </c>
      <c r="F1701">
        <f>[32]data!A239</f>
        <v>0</v>
      </c>
      <c r="G1701">
        <f>[33]data!A239</f>
        <v>52.15</v>
      </c>
      <c r="H1701">
        <f>[34]data!A239</f>
        <v>2.16</v>
      </c>
      <c r="I1701">
        <f>[35]data!A239</f>
        <v>24.79</v>
      </c>
    </row>
    <row r="1702" spans="1:9" x14ac:dyDescent="0.55000000000000004">
      <c r="A1702">
        <v>2014</v>
      </c>
      <c r="B1702">
        <v>240</v>
      </c>
      <c r="C1702">
        <f>[29]data!A240</f>
        <v>29.66</v>
      </c>
      <c r="D1702">
        <f>[30]data!A240</f>
        <v>22.91</v>
      </c>
      <c r="E1702">
        <f>[31]data!A240</f>
        <v>26.28</v>
      </c>
      <c r="F1702">
        <f>[32]data!A240</f>
        <v>0</v>
      </c>
      <c r="G1702">
        <f>[33]data!A240</f>
        <v>71.040000000000006</v>
      </c>
      <c r="H1702">
        <f>[34]data!A240</f>
        <v>2.14</v>
      </c>
      <c r="I1702">
        <f>[35]data!A240</f>
        <v>24.35</v>
      </c>
    </row>
    <row r="1703" spans="1:9" x14ac:dyDescent="0.55000000000000004">
      <c r="A1703">
        <v>2014</v>
      </c>
      <c r="B1703">
        <v>241</v>
      </c>
      <c r="C1703">
        <f>[29]data!A241</f>
        <v>30.06</v>
      </c>
      <c r="D1703">
        <f>[30]data!A241</f>
        <v>23.52</v>
      </c>
      <c r="E1703">
        <f>[31]data!A241</f>
        <v>26.27</v>
      </c>
      <c r="F1703">
        <f>[32]data!A241</f>
        <v>0</v>
      </c>
      <c r="G1703">
        <f>[33]data!A241</f>
        <v>64.069999999999993</v>
      </c>
      <c r="H1703">
        <f>[34]data!A241</f>
        <v>2.4700000000000002</v>
      </c>
      <c r="I1703">
        <f>[35]data!A241</f>
        <v>19.18</v>
      </c>
    </row>
    <row r="1704" spans="1:9" x14ac:dyDescent="0.55000000000000004">
      <c r="A1704">
        <v>2014</v>
      </c>
      <c r="B1704">
        <v>242</v>
      </c>
      <c r="C1704">
        <f>[29]data!A242</f>
        <v>28.81</v>
      </c>
      <c r="D1704">
        <f>[30]data!A242</f>
        <v>23.14</v>
      </c>
      <c r="E1704">
        <f>[31]data!A242</f>
        <v>25.46</v>
      </c>
      <c r="F1704">
        <f>[32]data!A242</f>
        <v>0</v>
      </c>
      <c r="G1704">
        <f>[33]data!A242</f>
        <v>75.97</v>
      </c>
      <c r="H1704">
        <f>[34]data!A242</f>
        <v>3.41</v>
      </c>
      <c r="I1704">
        <f>[35]data!A242</f>
        <v>20.32</v>
      </c>
    </row>
    <row r="1705" spans="1:9" x14ac:dyDescent="0.55000000000000004">
      <c r="A1705">
        <v>2014</v>
      </c>
      <c r="B1705">
        <v>243</v>
      </c>
      <c r="C1705">
        <f>[29]data!A243</f>
        <v>28.11</v>
      </c>
      <c r="D1705">
        <f>[30]data!A243</f>
        <v>23.32</v>
      </c>
      <c r="E1705">
        <f>[31]data!A243</f>
        <v>25.2</v>
      </c>
      <c r="F1705">
        <f>[32]data!A243</f>
        <v>0</v>
      </c>
      <c r="G1705">
        <f>[33]data!A243</f>
        <v>75.42</v>
      </c>
      <c r="H1705">
        <f>[34]data!A243</f>
        <v>3.27</v>
      </c>
      <c r="I1705">
        <f>[35]data!A243</f>
        <v>21.59</v>
      </c>
    </row>
    <row r="1706" spans="1:9" x14ac:dyDescent="0.55000000000000004">
      <c r="A1706">
        <v>2014</v>
      </c>
      <c r="B1706">
        <v>244</v>
      </c>
      <c r="C1706">
        <f>[29]data!A244</f>
        <v>28.51</v>
      </c>
      <c r="D1706">
        <f>[30]data!A244</f>
        <v>22.71</v>
      </c>
      <c r="E1706">
        <f>[31]data!A244</f>
        <v>25.39</v>
      </c>
      <c r="F1706">
        <f>[32]data!A244</f>
        <v>0</v>
      </c>
      <c r="G1706">
        <f>[33]data!A244</f>
        <v>71.790000000000006</v>
      </c>
      <c r="H1706">
        <f>[34]data!A244</f>
        <v>2.57</v>
      </c>
      <c r="I1706">
        <f>[35]data!A244</f>
        <v>23.12</v>
      </c>
    </row>
    <row r="1707" spans="1:9" x14ac:dyDescent="0.55000000000000004">
      <c r="A1707">
        <v>2014</v>
      </c>
      <c r="B1707">
        <v>245</v>
      </c>
      <c r="C1707">
        <f>[29]data!A245</f>
        <v>31.49</v>
      </c>
      <c r="D1707">
        <f>[30]data!A245</f>
        <v>24.08</v>
      </c>
      <c r="E1707">
        <f>[31]data!A245</f>
        <v>27.65</v>
      </c>
      <c r="F1707">
        <f>[32]data!A245</f>
        <v>0</v>
      </c>
      <c r="G1707">
        <f>[33]data!A245</f>
        <v>56.81</v>
      </c>
      <c r="H1707">
        <f>[34]data!A245</f>
        <v>2.04</v>
      </c>
      <c r="I1707">
        <f>[35]data!A245</f>
        <v>22.7</v>
      </c>
    </row>
    <row r="1708" spans="1:9" x14ac:dyDescent="0.55000000000000004">
      <c r="A1708">
        <v>2014</v>
      </c>
      <c r="B1708">
        <v>246</v>
      </c>
      <c r="C1708">
        <f>[29]data!A246</f>
        <v>32.74</v>
      </c>
      <c r="D1708">
        <f>[30]data!A246</f>
        <v>23.65</v>
      </c>
      <c r="E1708">
        <f>[31]data!A246</f>
        <v>27.88</v>
      </c>
      <c r="F1708">
        <f>[32]data!A246</f>
        <v>0</v>
      </c>
      <c r="G1708">
        <f>[33]data!A246</f>
        <v>67.37</v>
      </c>
      <c r="H1708">
        <f>[34]data!A246</f>
        <v>2.48</v>
      </c>
      <c r="I1708">
        <f>[35]data!A246</f>
        <v>23.02</v>
      </c>
    </row>
    <row r="1709" spans="1:9" x14ac:dyDescent="0.55000000000000004">
      <c r="A1709">
        <v>2014</v>
      </c>
      <c r="B1709">
        <v>247</v>
      </c>
      <c r="C1709">
        <f>[29]data!A247</f>
        <v>31.18</v>
      </c>
      <c r="D1709">
        <f>[30]data!A247</f>
        <v>23.95</v>
      </c>
      <c r="E1709">
        <f>[31]data!A247</f>
        <v>27.25</v>
      </c>
      <c r="F1709">
        <f>[32]data!A247</f>
        <v>0</v>
      </c>
      <c r="G1709">
        <f>[33]data!A247</f>
        <v>63.93</v>
      </c>
      <c r="H1709">
        <f>[34]data!A247</f>
        <v>2.76</v>
      </c>
      <c r="I1709">
        <f>[35]data!A247</f>
        <v>23.34</v>
      </c>
    </row>
    <row r="1710" spans="1:9" x14ac:dyDescent="0.55000000000000004">
      <c r="A1710">
        <v>2014</v>
      </c>
      <c r="B1710">
        <v>248</v>
      </c>
      <c r="C1710">
        <f>[29]data!A248</f>
        <v>30.08</v>
      </c>
      <c r="D1710">
        <f>[30]data!A248</f>
        <v>23.8</v>
      </c>
      <c r="E1710">
        <f>[31]data!A248</f>
        <v>26.52</v>
      </c>
      <c r="F1710">
        <f>[32]data!A248</f>
        <v>0</v>
      </c>
      <c r="G1710">
        <f>[33]data!A248</f>
        <v>67.790000000000006</v>
      </c>
      <c r="H1710">
        <f>[34]data!A248</f>
        <v>2.38</v>
      </c>
      <c r="I1710">
        <f>[35]data!A248</f>
        <v>22.88</v>
      </c>
    </row>
    <row r="1711" spans="1:9" x14ac:dyDescent="0.55000000000000004">
      <c r="A1711">
        <v>2014</v>
      </c>
      <c r="B1711">
        <v>249</v>
      </c>
      <c r="C1711">
        <f>[29]data!A249</f>
        <v>30.27</v>
      </c>
      <c r="D1711">
        <f>[30]data!A249</f>
        <v>23.44</v>
      </c>
      <c r="E1711">
        <f>[31]data!A249</f>
        <v>26.73</v>
      </c>
      <c r="F1711">
        <f>[32]data!A249</f>
        <v>0</v>
      </c>
      <c r="G1711">
        <f>[33]data!A249</f>
        <v>64.11</v>
      </c>
      <c r="H1711">
        <f>[34]data!A249</f>
        <v>2.71</v>
      </c>
      <c r="I1711">
        <f>[35]data!A249</f>
        <v>22.86</v>
      </c>
    </row>
    <row r="1712" spans="1:9" x14ac:dyDescent="0.55000000000000004">
      <c r="A1712">
        <v>2014</v>
      </c>
      <c r="B1712">
        <v>250</v>
      </c>
      <c r="C1712">
        <f>[29]data!A250</f>
        <v>31.71</v>
      </c>
      <c r="D1712">
        <f>[30]data!A250</f>
        <v>23.56</v>
      </c>
      <c r="E1712">
        <f>[31]data!A250</f>
        <v>27.59</v>
      </c>
      <c r="F1712">
        <f>[32]data!A250</f>
        <v>0</v>
      </c>
      <c r="G1712">
        <f>[33]data!A250</f>
        <v>54.43</v>
      </c>
      <c r="H1712">
        <f>[34]data!A250</f>
        <v>3.42</v>
      </c>
      <c r="I1712">
        <f>[35]data!A250</f>
        <v>22.03</v>
      </c>
    </row>
    <row r="1713" spans="1:9" x14ac:dyDescent="0.55000000000000004">
      <c r="A1713">
        <v>2014</v>
      </c>
      <c r="B1713">
        <v>251</v>
      </c>
      <c r="C1713">
        <f>[29]data!A251</f>
        <v>29.35</v>
      </c>
      <c r="D1713">
        <f>[30]data!A251</f>
        <v>23.38</v>
      </c>
      <c r="E1713">
        <f>[31]data!A251</f>
        <v>26.36</v>
      </c>
      <c r="F1713">
        <f>[32]data!A251</f>
        <v>0</v>
      </c>
      <c r="G1713">
        <f>[33]data!A251</f>
        <v>59.2</v>
      </c>
      <c r="H1713">
        <f>[34]data!A251</f>
        <v>2.44</v>
      </c>
      <c r="I1713">
        <f>[35]data!A251</f>
        <v>19.940000000000001</v>
      </c>
    </row>
    <row r="1714" spans="1:9" x14ac:dyDescent="0.55000000000000004">
      <c r="A1714">
        <v>2014</v>
      </c>
      <c r="B1714">
        <v>252</v>
      </c>
      <c r="C1714">
        <f>[29]data!A252</f>
        <v>28.56</v>
      </c>
      <c r="D1714">
        <f>[30]data!A252</f>
        <v>23.07</v>
      </c>
      <c r="E1714">
        <f>[31]data!A252</f>
        <v>25.6</v>
      </c>
      <c r="F1714">
        <f>[32]data!A252</f>
        <v>0</v>
      </c>
      <c r="G1714">
        <f>[33]data!A252</f>
        <v>71.260000000000005</v>
      </c>
      <c r="H1714">
        <f>[34]data!A252</f>
        <v>2.1</v>
      </c>
      <c r="I1714">
        <f>[35]data!A252</f>
        <v>20.87</v>
      </c>
    </row>
    <row r="1715" spans="1:9" x14ac:dyDescent="0.55000000000000004">
      <c r="A1715">
        <v>2014</v>
      </c>
      <c r="B1715">
        <v>253</v>
      </c>
      <c r="C1715">
        <f>[29]data!A253</f>
        <v>29.73</v>
      </c>
      <c r="D1715">
        <f>[30]data!A253</f>
        <v>22.76</v>
      </c>
      <c r="E1715">
        <f>[31]data!A253</f>
        <v>26.13</v>
      </c>
      <c r="F1715">
        <f>[32]data!A253</f>
        <v>0</v>
      </c>
      <c r="G1715">
        <f>[33]data!A253</f>
        <v>63.44</v>
      </c>
      <c r="H1715">
        <f>[34]data!A253</f>
        <v>3.31</v>
      </c>
      <c r="I1715">
        <f>[35]data!A253</f>
        <v>21.68</v>
      </c>
    </row>
    <row r="1716" spans="1:9" x14ac:dyDescent="0.55000000000000004">
      <c r="A1716">
        <v>2014</v>
      </c>
      <c r="B1716">
        <v>254</v>
      </c>
      <c r="C1716">
        <f>[29]data!A254</f>
        <v>31.32</v>
      </c>
      <c r="D1716">
        <f>[30]data!A254</f>
        <v>22.95</v>
      </c>
      <c r="E1716">
        <f>[31]data!A254</f>
        <v>27.47</v>
      </c>
      <c r="F1716">
        <f>[32]data!A254</f>
        <v>0</v>
      </c>
      <c r="G1716">
        <f>[33]data!A254</f>
        <v>49.32</v>
      </c>
      <c r="H1716">
        <f>[34]data!A254</f>
        <v>3.87</v>
      </c>
      <c r="I1716">
        <f>[35]data!A254</f>
        <v>22.74</v>
      </c>
    </row>
    <row r="1717" spans="1:9" x14ac:dyDescent="0.55000000000000004">
      <c r="A1717">
        <v>2014</v>
      </c>
      <c r="B1717">
        <v>255</v>
      </c>
      <c r="C1717">
        <f>[29]data!A255</f>
        <v>31.34</v>
      </c>
      <c r="D1717">
        <f>[30]data!A255</f>
        <v>23.56</v>
      </c>
      <c r="E1717">
        <f>[31]data!A255</f>
        <v>27.06</v>
      </c>
      <c r="F1717">
        <f>[32]data!A255</f>
        <v>0</v>
      </c>
      <c r="G1717">
        <f>[33]data!A255</f>
        <v>52.39</v>
      </c>
      <c r="H1717">
        <f>[34]data!A255</f>
        <v>3.76</v>
      </c>
      <c r="I1717">
        <f>[35]data!A255</f>
        <v>22.65</v>
      </c>
    </row>
    <row r="1718" spans="1:9" x14ac:dyDescent="0.55000000000000004">
      <c r="A1718">
        <v>2014</v>
      </c>
      <c r="B1718">
        <v>256</v>
      </c>
      <c r="C1718">
        <f>[29]data!A256</f>
        <v>31.08</v>
      </c>
      <c r="D1718">
        <f>[30]data!A256</f>
        <v>23.49</v>
      </c>
      <c r="E1718">
        <f>[31]data!A256</f>
        <v>26.87</v>
      </c>
      <c r="F1718">
        <f>[32]data!A256</f>
        <v>0</v>
      </c>
      <c r="G1718">
        <f>[33]data!A256</f>
        <v>58.93</v>
      </c>
      <c r="H1718">
        <f>[34]data!A256</f>
        <v>3.03</v>
      </c>
      <c r="I1718">
        <f>[35]data!A256</f>
        <v>21.49</v>
      </c>
    </row>
    <row r="1719" spans="1:9" x14ac:dyDescent="0.55000000000000004">
      <c r="A1719">
        <v>2014</v>
      </c>
      <c r="B1719">
        <v>257</v>
      </c>
      <c r="C1719">
        <f>[29]data!A257</f>
        <v>31.32</v>
      </c>
      <c r="D1719">
        <f>[30]data!A257</f>
        <v>22.88</v>
      </c>
      <c r="E1719">
        <f>[31]data!A257</f>
        <v>27.14</v>
      </c>
      <c r="F1719">
        <f>[32]data!A257</f>
        <v>0</v>
      </c>
      <c r="G1719">
        <f>[33]data!A257</f>
        <v>47.31</v>
      </c>
      <c r="H1719">
        <f>[34]data!A257</f>
        <v>4</v>
      </c>
      <c r="I1719">
        <f>[35]data!A257</f>
        <v>22.54</v>
      </c>
    </row>
    <row r="1720" spans="1:9" x14ac:dyDescent="0.55000000000000004">
      <c r="A1720">
        <v>2014</v>
      </c>
      <c r="B1720">
        <v>258</v>
      </c>
      <c r="C1720">
        <f>[29]data!A258</f>
        <v>29.75</v>
      </c>
      <c r="D1720">
        <f>[30]data!A258</f>
        <v>22.64</v>
      </c>
      <c r="E1720">
        <f>[31]data!A258</f>
        <v>25.67</v>
      </c>
      <c r="F1720">
        <f>[32]data!A258</f>
        <v>0</v>
      </c>
      <c r="G1720">
        <f>[33]data!A258</f>
        <v>51.13</v>
      </c>
      <c r="H1720">
        <f>[34]data!A258</f>
        <v>3.42</v>
      </c>
      <c r="I1720">
        <f>[35]data!A258</f>
        <v>19.34</v>
      </c>
    </row>
    <row r="1721" spans="1:9" x14ac:dyDescent="0.55000000000000004">
      <c r="A1721">
        <v>2014</v>
      </c>
      <c r="B1721">
        <v>259</v>
      </c>
      <c r="C1721">
        <f>[29]data!A259</f>
        <v>29.29</v>
      </c>
      <c r="D1721">
        <f>[30]data!A259</f>
        <v>21.41</v>
      </c>
      <c r="E1721">
        <f>[31]data!A259</f>
        <v>25.05</v>
      </c>
      <c r="F1721">
        <f>[32]data!A259</f>
        <v>0.71</v>
      </c>
      <c r="G1721">
        <f>[33]data!A259</f>
        <v>64.45</v>
      </c>
      <c r="H1721">
        <f>[34]data!A259</f>
        <v>2.66</v>
      </c>
      <c r="I1721">
        <f>[35]data!A259</f>
        <v>9.0399999999999991</v>
      </c>
    </row>
    <row r="1722" spans="1:9" x14ac:dyDescent="0.55000000000000004">
      <c r="A1722">
        <v>2014</v>
      </c>
      <c r="B1722">
        <v>260</v>
      </c>
      <c r="C1722">
        <f>[29]data!A260</f>
        <v>28.54</v>
      </c>
      <c r="D1722">
        <f>[30]data!A260</f>
        <v>22.99</v>
      </c>
      <c r="E1722">
        <f>[31]data!A260</f>
        <v>25.4</v>
      </c>
      <c r="F1722">
        <f>[32]data!A260</f>
        <v>0.02</v>
      </c>
      <c r="G1722">
        <f>[33]data!A260</f>
        <v>55.58</v>
      </c>
      <c r="H1722">
        <f>[34]data!A260</f>
        <v>4.82</v>
      </c>
      <c r="I1722">
        <f>[35]data!A260</f>
        <v>18.489999999999998</v>
      </c>
    </row>
    <row r="1723" spans="1:9" x14ac:dyDescent="0.55000000000000004">
      <c r="A1723">
        <v>2014</v>
      </c>
      <c r="B1723">
        <v>261</v>
      </c>
      <c r="C1723">
        <f>[29]data!A261</f>
        <v>27.98</v>
      </c>
      <c r="D1723">
        <f>[30]data!A261</f>
        <v>21.77</v>
      </c>
      <c r="E1723">
        <f>[31]data!A261</f>
        <v>24.68</v>
      </c>
      <c r="F1723">
        <f>[32]data!A261</f>
        <v>0</v>
      </c>
      <c r="G1723">
        <f>[33]data!A261</f>
        <v>60.89</v>
      </c>
      <c r="H1723">
        <f>[34]data!A261</f>
        <v>2.71</v>
      </c>
      <c r="I1723">
        <f>[35]data!A261</f>
        <v>18.05</v>
      </c>
    </row>
    <row r="1724" spans="1:9" x14ac:dyDescent="0.55000000000000004">
      <c r="A1724">
        <v>2014</v>
      </c>
      <c r="B1724">
        <v>262</v>
      </c>
      <c r="C1724">
        <f>[29]data!A262</f>
        <v>28.15</v>
      </c>
      <c r="D1724">
        <f>[30]data!A262</f>
        <v>21.71</v>
      </c>
      <c r="E1724">
        <f>[31]data!A262</f>
        <v>24.75</v>
      </c>
      <c r="F1724">
        <f>[32]data!A262</f>
        <v>0</v>
      </c>
      <c r="G1724">
        <f>[33]data!A262</f>
        <v>56.38</v>
      </c>
      <c r="H1724">
        <f>[34]data!A262</f>
        <v>2.84</v>
      </c>
      <c r="I1724">
        <f>[35]data!A262</f>
        <v>15.35</v>
      </c>
    </row>
    <row r="1725" spans="1:9" x14ac:dyDescent="0.55000000000000004">
      <c r="A1725">
        <v>2014</v>
      </c>
      <c r="B1725">
        <v>263</v>
      </c>
      <c r="C1725">
        <f>[29]data!A263</f>
        <v>29.04</v>
      </c>
      <c r="D1725">
        <f>[30]data!A263</f>
        <v>22.63</v>
      </c>
      <c r="E1725">
        <f>[31]data!A263</f>
        <v>25.53</v>
      </c>
      <c r="F1725">
        <f>[32]data!A263</f>
        <v>0</v>
      </c>
      <c r="G1725">
        <f>[33]data!A263</f>
        <v>54.03</v>
      </c>
      <c r="H1725">
        <f>[34]data!A263</f>
        <v>2.2200000000000002</v>
      </c>
      <c r="I1725">
        <f>[35]data!A263</f>
        <v>13.38</v>
      </c>
    </row>
    <row r="1726" spans="1:9" x14ac:dyDescent="0.55000000000000004">
      <c r="A1726">
        <v>2014</v>
      </c>
      <c r="B1726">
        <v>264</v>
      </c>
      <c r="C1726">
        <f>[29]data!A264</f>
        <v>26.9</v>
      </c>
      <c r="D1726">
        <f>[30]data!A264</f>
        <v>23.06</v>
      </c>
      <c r="E1726">
        <f>[31]data!A264</f>
        <v>24.41</v>
      </c>
      <c r="F1726">
        <f>[32]data!A264</f>
        <v>0.23</v>
      </c>
      <c r="G1726">
        <f>[33]data!A264</f>
        <v>64.45</v>
      </c>
      <c r="H1726">
        <f>[34]data!A264</f>
        <v>1.75</v>
      </c>
      <c r="I1726">
        <f>[35]data!A264</f>
        <v>14.11</v>
      </c>
    </row>
    <row r="1727" spans="1:9" x14ac:dyDescent="0.55000000000000004">
      <c r="A1727">
        <v>2014</v>
      </c>
      <c r="B1727">
        <v>265</v>
      </c>
      <c r="C1727">
        <f>[29]data!A265</f>
        <v>27.58</v>
      </c>
      <c r="D1727">
        <f>[30]data!A265</f>
        <v>21.91</v>
      </c>
      <c r="E1727">
        <f>[31]data!A265</f>
        <v>24.39</v>
      </c>
      <c r="F1727">
        <f>[32]data!A265</f>
        <v>2.15</v>
      </c>
      <c r="G1727">
        <f>[33]data!A265</f>
        <v>65.17</v>
      </c>
      <c r="H1727">
        <f>[34]data!A265</f>
        <v>2.87</v>
      </c>
      <c r="I1727">
        <f>[35]data!A265</f>
        <v>14.86</v>
      </c>
    </row>
    <row r="1728" spans="1:9" x14ac:dyDescent="0.55000000000000004">
      <c r="A1728">
        <v>2014</v>
      </c>
      <c r="B1728">
        <v>266</v>
      </c>
      <c r="C1728">
        <f>[29]data!A266</f>
        <v>26.61</v>
      </c>
      <c r="D1728">
        <f>[30]data!A266</f>
        <v>19.510000000000002</v>
      </c>
      <c r="E1728">
        <f>[31]data!A266</f>
        <v>23.24</v>
      </c>
      <c r="F1728">
        <f>[32]data!A266</f>
        <v>2.68</v>
      </c>
      <c r="G1728">
        <f>[33]data!A266</f>
        <v>58.31</v>
      </c>
      <c r="H1728">
        <f>[34]data!A266</f>
        <v>3.42</v>
      </c>
      <c r="I1728">
        <f>[35]data!A266</f>
        <v>17.55</v>
      </c>
    </row>
    <row r="1729" spans="1:9" x14ac:dyDescent="0.55000000000000004">
      <c r="A1729">
        <v>2014</v>
      </c>
      <c r="B1729">
        <v>267</v>
      </c>
      <c r="C1729">
        <f>[29]data!A267</f>
        <v>26.94</v>
      </c>
      <c r="D1729">
        <f>[30]data!A267</f>
        <v>19.97</v>
      </c>
      <c r="E1729">
        <f>[31]data!A267</f>
        <v>23.39</v>
      </c>
      <c r="F1729">
        <f>[32]data!A267</f>
        <v>0.76</v>
      </c>
      <c r="G1729">
        <f>[33]data!A267</f>
        <v>60.81</v>
      </c>
      <c r="H1729">
        <f>[34]data!A267</f>
        <v>2.75</v>
      </c>
      <c r="I1729">
        <f>[35]data!A267</f>
        <v>17.79</v>
      </c>
    </row>
    <row r="1730" spans="1:9" x14ac:dyDescent="0.55000000000000004">
      <c r="A1730">
        <v>2014</v>
      </c>
      <c r="B1730">
        <v>268</v>
      </c>
      <c r="C1730">
        <f>[29]data!A268</f>
        <v>23.91</v>
      </c>
      <c r="D1730">
        <f>[30]data!A268</f>
        <v>20.8</v>
      </c>
      <c r="E1730">
        <f>[31]data!A268</f>
        <v>22.24</v>
      </c>
      <c r="F1730">
        <f>[32]data!A268</f>
        <v>0.49</v>
      </c>
      <c r="G1730">
        <f>[33]data!A268</f>
        <v>77.23</v>
      </c>
      <c r="H1730">
        <f>[34]data!A268</f>
        <v>3.59</v>
      </c>
      <c r="I1730">
        <f>[35]data!A268</f>
        <v>12.45</v>
      </c>
    </row>
    <row r="1731" spans="1:9" x14ac:dyDescent="0.55000000000000004">
      <c r="A1731">
        <v>2014</v>
      </c>
      <c r="B1731">
        <v>269</v>
      </c>
      <c r="C1731">
        <f>[29]data!A269</f>
        <v>24.95</v>
      </c>
      <c r="D1731">
        <f>[30]data!A269</f>
        <v>20.97</v>
      </c>
      <c r="E1731">
        <f>[31]data!A269</f>
        <v>22.69</v>
      </c>
      <c r="F1731">
        <f>[32]data!A269</f>
        <v>1</v>
      </c>
      <c r="G1731">
        <f>[33]data!A269</f>
        <v>75.41</v>
      </c>
      <c r="H1731">
        <f>[34]data!A269</f>
        <v>5.68</v>
      </c>
      <c r="I1731">
        <f>[35]data!A269</f>
        <v>14.31</v>
      </c>
    </row>
    <row r="1732" spans="1:9" x14ac:dyDescent="0.55000000000000004">
      <c r="A1732">
        <v>2014</v>
      </c>
      <c r="B1732">
        <v>270</v>
      </c>
      <c r="C1732">
        <f>[29]data!A270</f>
        <v>23.56</v>
      </c>
      <c r="D1732">
        <f>[30]data!A270</f>
        <v>21.31</v>
      </c>
      <c r="E1732">
        <f>[31]data!A270</f>
        <v>22.35</v>
      </c>
      <c r="F1732">
        <f>[32]data!A270</f>
        <v>1.3</v>
      </c>
      <c r="G1732">
        <f>[33]data!A270</f>
        <v>78.89</v>
      </c>
      <c r="H1732">
        <f>[34]data!A270</f>
        <v>6.42</v>
      </c>
      <c r="I1732">
        <f>[35]data!A270</f>
        <v>4.47</v>
      </c>
    </row>
    <row r="1733" spans="1:9" x14ac:dyDescent="0.55000000000000004">
      <c r="A1733">
        <v>2014</v>
      </c>
      <c r="B1733">
        <v>271</v>
      </c>
      <c r="C1733">
        <f>[29]data!A271</f>
        <v>23.37</v>
      </c>
      <c r="D1733">
        <f>[30]data!A271</f>
        <v>19.899999999999999</v>
      </c>
      <c r="E1733">
        <f>[31]data!A271</f>
        <v>21.58</v>
      </c>
      <c r="F1733">
        <f>[32]data!A271</f>
        <v>0.85</v>
      </c>
      <c r="G1733">
        <f>[33]data!A271</f>
        <v>76.33</v>
      </c>
      <c r="H1733">
        <f>[34]data!A271</f>
        <v>2.99</v>
      </c>
      <c r="I1733">
        <f>[35]data!A271</f>
        <v>10.37</v>
      </c>
    </row>
    <row r="1734" spans="1:9" x14ac:dyDescent="0.55000000000000004">
      <c r="A1734">
        <v>2014</v>
      </c>
      <c r="B1734">
        <v>272</v>
      </c>
      <c r="C1734">
        <f>[29]data!A272</f>
        <v>24.8</v>
      </c>
      <c r="D1734">
        <f>[30]data!A272</f>
        <v>20.64</v>
      </c>
      <c r="E1734">
        <f>[31]data!A272</f>
        <v>22.36</v>
      </c>
      <c r="F1734">
        <f>[32]data!A272</f>
        <v>3.73</v>
      </c>
      <c r="G1734">
        <f>[33]data!A272</f>
        <v>79.92</v>
      </c>
      <c r="H1734">
        <f>[34]data!A272</f>
        <v>2.85</v>
      </c>
      <c r="I1734">
        <f>[35]data!A272</f>
        <v>9.2100000000000009</v>
      </c>
    </row>
    <row r="1735" spans="1:9" x14ac:dyDescent="0.55000000000000004">
      <c r="A1735">
        <v>2014</v>
      </c>
      <c r="B1735">
        <v>273</v>
      </c>
      <c r="C1735">
        <f>[29]data!A273</f>
        <v>24.37</v>
      </c>
      <c r="D1735">
        <f>[30]data!A273</f>
        <v>20.46</v>
      </c>
      <c r="E1735">
        <f>[31]data!A273</f>
        <v>22.24</v>
      </c>
      <c r="F1735">
        <f>[32]data!A273</f>
        <v>4.78</v>
      </c>
      <c r="G1735">
        <f>[33]data!A273</f>
        <v>80.88</v>
      </c>
      <c r="H1735">
        <f>[34]data!A273</f>
        <v>4.4800000000000004</v>
      </c>
      <c r="I1735">
        <f>[35]data!A273</f>
        <v>15.27</v>
      </c>
    </row>
    <row r="1736" spans="1:9" x14ac:dyDescent="0.55000000000000004">
      <c r="A1736">
        <v>2014</v>
      </c>
      <c r="B1736">
        <v>274</v>
      </c>
      <c r="C1736">
        <f>[29]data!A274</f>
        <v>24.58</v>
      </c>
      <c r="D1736">
        <f>[30]data!A274</f>
        <v>21.1</v>
      </c>
      <c r="E1736">
        <f>[31]data!A274</f>
        <v>22.53</v>
      </c>
      <c r="F1736">
        <f>[32]data!A274</f>
        <v>5.29</v>
      </c>
      <c r="G1736">
        <f>[33]data!A274</f>
        <v>83.45</v>
      </c>
      <c r="H1736">
        <f>[34]data!A274</f>
        <v>6.16</v>
      </c>
      <c r="I1736">
        <f>[35]data!A274</f>
        <v>10.83</v>
      </c>
    </row>
    <row r="1737" spans="1:9" x14ac:dyDescent="0.55000000000000004">
      <c r="A1737">
        <v>2014</v>
      </c>
      <c r="B1737">
        <v>275</v>
      </c>
      <c r="C1737">
        <f>[29]data!A275</f>
        <v>23.65</v>
      </c>
      <c r="D1737">
        <f>[30]data!A275</f>
        <v>21.42</v>
      </c>
      <c r="E1737">
        <f>[31]data!A275</f>
        <v>22.3</v>
      </c>
      <c r="F1737">
        <f>[32]data!A275</f>
        <v>1.08</v>
      </c>
      <c r="G1737">
        <f>[33]data!A275</f>
        <v>85.56</v>
      </c>
      <c r="H1737">
        <f>[34]data!A275</f>
        <v>5.85</v>
      </c>
      <c r="I1737">
        <f>[35]data!A275</f>
        <v>10.24</v>
      </c>
    </row>
    <row r="1738" spans="1:9" x14ac:dyDescent="0.55000000000000004">
      <c r="A1738">
        <v>2014</v>
      </c>
      <c r="B1738">
        <v>276</v>
      </c>
      <c r="C1738">
        <f>[29]data!A276</f>
        <v>24.99</v>
      </c>
      <c r="D1738">
        <f>[30]data!A276</f>
        <v>20.02</v>
      </c>
      <c r="E1738">
        <f>[31]data!A276</f>
        <v>22.01</v>
      </c>
      <c r="F1738">
        <f>[32]data!A276</f>
        <v>0.23</v>
      </c>
      <c r="G1738">
        <f>[33]data!A276</f>
        <v>78.239999999999995</v>
      </c>
      <c r="H1738">
        <f>[34]data!A276</f>
        <v>3.28</v>
      </c>
      <c r="I1738">
        <f>[35]data!A276</f>
        <v>16.7</v>
      </c>
    </row>
    <row r="1739" spans="1:9" x14ac:dyDescent="0.55000000000000004">
      <c r="A1739">
        <v>2014</v>
      </c>
      <c r="B1739">
        <v>277</v>
      </c>
      <c r="C1739">
        <f>[29]data!A277</f>
        <v>25.4</v>
      </c>
      <c r="D1739">
        <f>[30]data!A277</f>
        <v>19.59</v>
      </c>
      <c r="E1739">
        <f>[31]data!A277</f>
        <v>22.13</v>
      </c>
      <c r="F1739">
        <f>[32]data!A277</f>
        <v>0.46</v>
      </c>
      <c r="G1739">
        <f>[33]data!A277</f>
        <v>70.91</v>
      </c>
      <c r="H1739">
        <f>[34]data!A277</f>
        <v>2.16</v>
      </c>
      <c r="I1739">
        <f>[35]data!A277</f>
        <v>16.059999999999999</v>
      </c>
    </row>
    <row r="1740" spans="1:9" x14ac:dyDescent="0.55000000000000004">
      <c r="A1740">
        <v>2014</v>
      </c>
      <c r="B1740">
        <v>278</v>
      </c>
      <c r="C1740">
        <f>[29]data!A278</f>
        <v>26.24</v>
      </c>
      <c r="D1740">
        <f>[30]data!A278</f>
        <v>20.54</v>
      </c>
      <c r="E1740">
        <f>[31]data!A278</f>
        <v>22.99</v>
      </c>
      <c r="F1740">
        <f>[32]data!A278</f>
        <v>0</v>
      </c>
      <c r="G1740">
        <f>[33]data!A278</f>
        <v>67.78</v>
      </c>
      <c r="H1740">
        <f>[34]data!A278</f>
        <v>1.86</v>
      </c>
      <c r="I1740">
        <f>[35]data!A278</f>
        <v>15.8</v>
      </c>
    </row>
    <row r="1741" spans="1:9" x14ac:dyDescent="0.55000000000000004">
      <c r="A1741">
        <v>2014</v>
      </c>
      <c r="B1741">
        <v>279</v>
      </c>
      <c r="C1741">
        <f>[29]data!A279</f>
        <v>25.3</v>
      </c>
      <c r="D1741">
        <f>[30]data!A279</f>
        <v>20.28</v>
      </c>
      <c r="E1741">
        <f>[31]data!A279</f>
        <v>22.09</v>
      </c>
      <c r="F1741">
        <f>[32]data!A279</f>
        <v>0</v>
      </c>
      <c r="G1741">
        <f>[33]data!A279</f>
        <v>73.03</v>
      </c>
      <c r="H1741">
        <f>[34]data!A279</f>
        <v>2.78</v>
      </c>
      <c r="I1741">
        <f>[35]data!A279</f>
        <v>16.25</v>
      </c>
    </row>
    <row r="1742" spans="1:9" x14ac:dyDescent="0.55000000000000004">
      <c r="A1742">
        <v>2014</v>
      </c>
      <c r="B1742">
        <v>280</v>
      </c>
      <c r="C1742">
        <f>[29]data!A280</f>
        <v>26.13</v>
      </c>
      <c r="D1742">
        <f>[30]data!A280</f>
        <v>18.47</v>
      </c>
      <c r="E1742">
        <f>[31]data!A280</f>
        <v>21.98</v>
      </c>
      <c r="F1742">
        <f>[32]data!A280</f>
        <v>0</v>
      </c>
      <c r="G1742">
        <f>[33]data!A280</f>
        <v>60.53</v>
      </c>
      <c r="H1742">
        <f>[34]data!A280</f>
        <v>2.4900000000000002</v>
      </c>
      <c r="I1742">
        <f>[35]data!A280</f>
        <v>18.61</v>
      </c>
    </row>
    <row r="1743" spans="1:9" x14ac:dyDescent="0.55000000000000004">
      <c r="A1743">
        <v>2014</v>
      </c>
      <c r="B1743">
        <v>281</v>
      </c>
      <c r="C1743">
        <f>[29]data!A281</f>
        <v>26.24</v>
      </c>
      <c r="D1743">
        <f>[30]data!A281</f>
        <v>19.59</v>
      </c>
      <c r="E1743">
        <f>[31]data!A281</f>
        <v>22.31</v>
      </c>
      <c r="F1743">
        <f>[32]data!A281</f>
        <v>0</v>
      </c>
      <c r="G1743">
        <f>[33]data!A281</f>
        <v>63.56</v>
      </c>
      <c r="H1743">
        <f>[34]data!A281</f>
        <v>2.48</v>
      </c>
      <c r="I1743">
        <f>[35]data!A281</f>
        <v>17.940000000000001</v>
      </c>
    </row>
    <row r="1744" spans="1:9" x14ac:dyDescent="0.55000000000000004">
      <c r="A1744">
        <v>2014</v>
      </c>
      <c r="B1744">
        <v>282</v>
      </c>
      <c r="C1744">
        <f>[29]data!A282</f>
        <v>27.06</v>
      </c>
      <c r="D1744">
        <f>[30]data!A282</f>
        <v>18.989999999999998</v>
      </c>
      <c r="E1744">
        <f>[31]data!A282</f>
        <v>22.65</v>
      </c>
      <c r="F1744">
        <f>[32]data!A282</f>
        <v>0</v>
      </c>
      <c r="G1744">
        <f>[33]data!A282</f>
        <v>63.83</v>
      </c>
      <c r="H1744">
        <f>[34]data!A282</f>
        <v>3.21</v>
      </c>
      <c r="I1744">
        <f>[35]data!A282</f>
        <v>17.95</v>
      </c>
    </row>
    <row r="1745" spans="1:9" x14ac:dyDescent="0.55000000000000004">
      <c r="A1745">
        <v>2014</v>
      </c>
      <c r="B1745">
        <v>283</v>
      </c>
      <c r="C1745">
        <f>[29]data!A283</f>
        <v>27.11</v>
      </c>
      <c r="D1745">
        <f>[30]data!A283</f>
        <v>19.649999999999999</v>
      </c>
      <c r="E1745">
        <f>[31]data!A283</f>
        <v>22.96</v>
      </c>
      <c r="F1745">
        <f>[32]data!A283</f>
        <v>0.01</v>
      </c>
      <c r="G1745">
        <f>[33]data!A283</f>
        <v>63.37</v>
      </c>
      <c r="H1745">
        <f>[34]data!A283</f>
        <v>3.2</v>
      </c>
      <c r="I1745">
        <f>[35]data!A283</f>
        <v>14.11</v>
      </c>
    </row>
    <row r="1746" spans="1:9" x14ac:dyDescent="0.55000000000000004">
      <c r="A1746">
        <v>2014</v>
      </c>
      <c r="B1746">
        <v>284</v>
      </c>
      <c r="C1746">
        <f>[29]data!A284</f>
        <v>24.53</v>
      </c>
      <c r="D1746">
        <f>[30]data!A284</f>
        <v>19.54</v>
      </c>
      <c r="E1746">
        <f>[31]data!A284</f>
        <v>21.66</v>
      </c>
      <c r="F1746">
        <f>[32]data!A284</f>
        <v>1.85</v>
      </c>
      <c r="G1746">
        <f>[33]data!A284</f>
        <v>72.56</v>
      </c>
      <c r="H1746">
        <f>[34]data!A284</f>
        <v>3.15</v>
      </c>
      <c r="I1746">
        <f>[35]data!A284</f>
        <v>7.59</v>
      </c>
    </row>
    <row r="1747" spans="1:9" x14ac:dyDescent="0.55000000000000004">
      <c r="A1747">
        <v>2014</v>
      </c>
      <c r="B1747">
        <v>285</v>
      </c>
      <c r="C1747">
        <f>[29]data!A285</f>
        <v>23.59</v>
      </c>
      <c r="D1747">
        <f>[30]data!A285</f>
        <v>17.7</v>
      </c>
      <c r="E1747">
        <f>[31]data!A285</f>
        <v>20.73</v>
      </c>
      <c r="F1747">
        <f>[32]data!A285</f>
        <v>3.86</v>
      </c>
      <c r="G1747">
        <f>[33]data!A285</f>
        <v>75.040000000000006</v>
      </c>
      <c r="H1747">
        <f>[34]data!A285</f>
        <v>5.07</v>
      </c>
      <c r="I1747">
        <f>[35]data!A285</f>
        <v>11.71</v>
      </c>
    </row>
    <row r="1748" spans="1:9" x14ac:dyDescent="0.55000000000000004">
      <c r="A1748">
        <v>2014</v>
      </c>
      <c r="B1748">
        <v>286</v>
      </c>
      <c r="C1748">
        <f>[29]data!A286</f>
        <v>23.06</v>
      </c>
      <c r="D1748">
        <f>[30]data!A286</f>
        <v>16.329999999999998</v>
      </c>
      <c r="E1748">
        <f>[31]data!A286</f>
        <v>19.329999999999998</v>
      </c>
      <c r="F1748">
        <f>[32]data!A286</f>
        <v>0.1</v>
      </c>
      <c r="G1748">
        <f>[33]data!A286</f>
        <v>67.010000000000005</v>
      </c>
      <c r="H1748">
        <f>[34]data!A286</f>
        <v>4.79</v>
      </c>
      <c r="I1748">
        <f>[35]data!A286</f>
        <v>15.75</v>
      </c>
    </row>
    <row r="1749" spans="1:9" x14ac:dyDescent="0.55000000000000004">
      <c r="A1749">
        <v>2014</v>
      </c>
      <c r="B1749">
        <v>287</v>
      </c>
      <c r="C1749">
        <f>[29]data!A287</f>
        <v>21.77</v>
      </c>
      <c r="D1749">
        <f>[30]data!A287</f>
        <v>16.18</v>
      </c>
      <c r="E1749">
        <f>[31]data!A287</f>
        <v>18.41</v>
      </c>
      <c r="F1749">
        <f>[32]data!A287</f>
        <v>7.63</v>
      </c>
      <c r="G1749">
        <f>[33]data!A287</f>
        <v>67.48</v>
      </c>
      <c r="H1749">
        <f>[34]data!A287</f>
        <v>3.88</v>
      </c>
      <c r="I1749">
        <f>[35]data!A287</f>
        <v>14.16</v>
      </c>
    </row>
    <row r="1750" spans="1:9" x14ac:dyDescent="0.55000000000000004">
      <c r="A1750">
        <v>2014</v>
      </c>
      <c r="B1750">
        <v>288</v>
      </c>
      <c r="C1750">
        <f>[29]data!A288</f>
        <v>24.22</v>
      </c>
      <c r="D1750">
        <f>[30]data!A288</f>
        <v>14.89</v>
      </c>
      <c r="E1750">
        <f>[31]data!A288</f>
        <v>19.43</v>
      </c>
      <c r="F1750">
        <f>[32]data!A288</f>
        <v>0</v>
      </c>
      <c r="G1750">
        <f>[33]data!A288</f>
        <v>67.290000000000006</v>
      </c>
      <c r="H1750">
        <f>[34]data!A288</f>
        <v>2.93</v>
      </c>
      <c r="I1750">
        <f>[35]data!A288</f>
        <v>14.37</v>
      </c>
    </row>
    <row r="1751" spans="1:9" x14ac:dyDescent="0.55000000000000004">
      <c r="A1751">
        <v>2014</v>
      </c>
      <c r="B1751">
        <v>289</v>
      </c>
      <c r="C1751">
        <f>[29]data!A289</f>
        <v>25.16</v>
      </c>
      <c r="D1751">
        <f>[30]data!A289</f>
        <v>17.97</v>
      </c>
      <c r="E1751">
        <f>[31]data!A289</f>
        <v>21.17</v>
      </c>
      <c r="F1751">
        <f>[32]data!A289</f>
        <v>0</v>
      </c>
      <c r="G1751">
        <f>[33]data!A289</f>
        <v>76.03</v>
      </c>
      <c r="H1751">
        <f>[34]data!A289</f>
        <v>2.5299999999999998</v>
      </c>
      <c r="I1751">
        <f>[35]data!A289</f>
        <v>17</v>
      </c>
    </row>
    <row r="1752" spans="1:9" x14ac:dyDescent="0.55000000000000004">
      <c r="A1752">
        <v>2014</v>
      </c>
      <c r="B1752">
        <v>290</v>
      </c>
      <c r="C1752">
        <f>[29]data!A290</f>
        <v>25.85</v>
      </c>
      <c r="D1752">
        <f>[30]data!A290</f>
        <v>18.989999999999998</v>
      </c>
      <c r="E1752">
        <f>[31]data!A290</f>
        <v>22.04</v>
      </c>
      <c r="F1752">
        <f>[32]data!A290</f>
        <v>0</v>
      </c>
      <c r="G1752">
        <f>[33]data!A290</f>
        <v>67.819999999999993</v>
      </c>
      <c r="H1752">
        <f>[34]data!A290</f>
        <v>1.38</v>
      </c>
      <c r="I1752">
        <f>[35]data!A290</f>
        <v>16.37</v>
      </c>
    </row>
    <row r="1753" spans="1:9" x14ac:dyDescent="0.55000000000000004">
      <c r="A1753">
        <v>2014</v>
      </c>
      <c r="B1753">
        <v>291</v>
      </c>
      <c r="C1753">
        <f>[29]data!A291</f>
        <v>25.75</v>
      </c>
      <c r="D1753">
        <f>[30]data!A291</f>
        <v>20.04</v>
      </c>
      <c r="E1753">
        <f>[31]data!A291</f>
        <v>22.16</v>
      </c>
      <c r="F1753">
        <f>[32]data!A291</f>
        <v>0</v>
      </c>
      <c r="G1753">
        <f>[33]data!A291</f>
        <v>70.11</v>
      </c>
      <c r="H1753">
        <f>[34]data!A291</f>
        <v>2.31</v>
      </c>
      <c r="I1753">
        <f>[35]data!A291</f>
        <v>15.31</v>
      </c>
    </row>
    <row r="1754" spans="1:9" x14ac:dyDescent="0.55000000000000004">
      <c r="A1754">
        <v>2014</v>
      </c>
      <c r="B1754">
        <v>292</v>
      </c>
      <c r="C1754">
        <f>[29]data!A292</f>
        <v>26.26</v>
      </c>
      <c r="D1754">
        <f>[30]data!A292</f>
        <v>19.920000000000002</v>
      </c>
      <c r="E1754">
        <f>[31]data!A292</f>
        <v>22.14</v>
      </c>
      <c r="F1754">
        <f>[32]data!A292</f>
        <v>0</v>
      </c>
      <c r="G1754">
        <f>[33]data!A292</f>
        <v>72.55</v>
      </c>
      <c r="H1754">
        <f>[34]data!A292</f>
        <v>4.4400000000000004</v>
      </c>
      <c r="I1754">
        <f>[35]data!A292</f>
        <v>15.6</v>
      </c>
    </row>
    <row r="1755" spans="1:9" x14ac:dyDescent="0.55000000000000004">
      <c r="A1755">
        <v>2014</v>
      </c>
      <c r="B1755">
        <v>293</v>
      </c>
      <c r="C1755">
        <f>[29]data!A293</f>
        <v>26.21</v>
      </c>
      <c r="D1755">
        <f>[30]data!A293</f>
        <v>19.73</v>
      </c>
      <c r="E1755">
        <f>[31]data!A293</f>
        <v>22.46</v>
      </c>
      <c r="F1755">
        <f>[32]data!A293</f>
        <v>0</v>
      </c>
      <c r="G1755">
        <f>[33]data!A293</f>
        <v>70.62</v>
      </c>
      <c r="H1755">
        <f>[34]data!A293</f>
        <v>3.82</v>
      </c>
      <c r="I1755">
        <f>[35]data!A293</f>
        <v>15.44</v>
      </c>
    </row>
    <row r="1756" spans="1:9" x14ac:dyDescent="0.55000000000000004">
      <c r="A1756">
        <v>2014</v>
      </c>
      <c r="B1756">
        <v>294</v>
      </c>
      <c r="C1756">
        <f>[29]data!A294</f>
        <v>28.73</v>
      </c>
      <c r="D1756">
        <f>[30]data!A294</f>
        <v>20.399999999999999</v>
      </c>
      <c r="E1756">
        <f>[31]data!A294</f>
        <v>24.3</v>
      </c>
      <c r="F1756">
        <f>[32]data!A294</f>
        <v>0</v>
      </c>
      <c r="G1756">
        <f>[33]data!A294</f>
        <v>51.16</v>
      </c>
      <c r="H1756">
        <f>[34]data!A294</f>
        <v>1.6</v>
      </c>
      <c r="I1756">
        <f>[35]data!A294</f>
        <v>15.37</v>
      </c>
    </row>
    <row r="1757" spans="1:9" x14ac:dyDescent="0.55000000000000004">
      <c r="A1757">
        <v>2014</v>
      </c>
      <c r="B1757">
        <v>295</v>
      </c>
      <c r="C1757">
        <f>[29]data!A295</f>
        <v>26.45</v>
      </c>
      <c r="D1757">
        <f>[30]data!A295</f>
        <v>18.61</v>
      </c>
      <c r="E1757">
        <f>[31]data!A295</f>
        <v>22.65</v>
      </c>
      <c r="F1757">
        <f>[32]data!A295</f>
        <v>0</v>
      </c>
      <c r="G1757">
        <f>[33]data!A295</f>
        <v>61.02</v>
      </c>
      <c r="H1757">
        <f>[34]data!A295</f>
        <v>3.7</v>
      </c>
      <c r="I1757">
        <f>[35]data!A295</f>
        <v>15.35</v>
      </c>
    </row>
    <row r="1758" spans="1:9" x14ac:dyDescent="0.55000000000000004">
      <c r="A1758">
        <v>2014</v>
      </c>
      <c r="B1758">
        <v>296</v>
      </c>
      <c r="C1758">
        <f>[29]data!A296</f>
        <v>23.76</v>
      </c>
      <c r="D1758">
        <f>[30]data!A296</f>
        <v>16.899999999999999</v>
      </c>
      <c r="E1758">
        <f>[31]data!A296</f>
        <v>20.079999999999998</v>
      </c>
      <c r="F1758">
        <f>[32]data!A296</f>
        <v>0</v>
      </c>
      <c r="G1758">
        <f>[33]data!A296</f>
        <v>67.08</v>
      </c>
      <c r="H1758">
        <f>[34]data!A296</f>
        <v>2.57</v>
      </c>
      <c r="I1758">
        <f>[35]data!A296</f>
        <v>15.55</v>
      </c>
    </row>
    <row r="1759" spans="1:9" x14ac:dyDescent="0.55000000000000004">
      <c r="A1759">
        <v>2014</v>
      </c>
      <c r="B1759">
        <v>297</v>
      </c>
      <c r="C1759">
        <f>[29]data!A297</f>
        <v>25.13</v>
      </c>
      <c r="D1759">
        <f>[30]data!A297</f>
        <v>19.09</v>
      </c>
      <c r="E1759">
        <f>[31]data!A297</f>
        <v>21.38</v>
      </c>
      <c r="F1759">
        <f>[32]data!A297</f>
        <v>0</v>
      </c>
      <c r="G1759">
        <f>[33]data!A297</f>
        <v>51.79</v>
      </c>
      <c r="H1759">
        <f>[34]data!A297</f>
        <v>2.02</v>
      </c>
      <c r="I1759">
        <f>[35]data!A297</f>
        <v>15.86</v>
      </c>
    </row>
    <row r="1760" spans="1:9" x14ac:dyDescent="0.55000000000000004">
      <c r="A1760">
        <v>2014</v>
      </c>
      <c r="B1760">
        <v>298</v>
      </c>
      <c r="C1760">
        <f>[29]data!A298</f>
        <v>24.61</v>
      </c>
      <c r="D1760">
        <f>[30]data!A298</f>
        <v>18.61</v>
      </c>
      <c r="E1760">
        <f>[31]data!A298</f>
        <v>21.14</v>
      </c>
      <c r="F1760">
        <f>[32]data!A298</f>
        <v>0</v>
      </c>
      <c r="G1760">
        <f>[33]data!A298</f>
        <v>54.25</v>
      </c>
      <c r="H1760">
        <f>[34]data!A298</f>
        <v>3.49</v>
      </c>
      <c r="I1760">
        <f>[35]data!A298</f>
        <v>14.4</v>
      </c>
    </row>
    <row r="1761" spans="1:9" x14ac:dyDescent="0.55000000000000004">
      <c r="A1761">
        <v>2014</v>
      </c>
      <c r="B1761">
        <v>299</v>
      </c>
      <c r="C1761">
        <f>[29]data!A299</f>
        <v>24.71</v>
      </c>
      <c r="D1761">
        <f>[30]data!A299</f>
        <v>19.14</v>
      </c>
      <c r="E1761">
        <f>[31]data!A299</f>
        <v>21.36</v>
      </c>
      <c r="F1761">
        <f>[32]data!A299</f>
        <v>0</v>
      </c>
      <c r="G1761">
        <f>[33]data!A299</f>
        <v>62.28</v>
      </c>
      <c r="H1761">
        <f>[34]data!A299</f>
        <v>3.99</v>
      </c>
      <c r="I1761">
        <f>[35]data!A299</f>
        <v>13.78</v>
      </c>
    </row>
    <row r="1762" spans="1:9" x14ac:dyDescent="0.55000000000000004">
      <c r="A1762">
        <v>2014</v>
      </c>
      <c r="B1762">
        <v>300</v>
      </c>
      <c r="C1762">
        <f>[29]data!A300</f>
        <v>24.47</v>
      </c>
      <c r="D1762">
        <f>[30]data!A300</f>
        <v>18.079999999999998</v>
      </c>
      <c r="E1762">
        <f>[31]data!A300</f>
        <v>20.77</v>
      </c>
      <c r="F1762">
        <f>[32]data!A300</f>
        <v>0</v>
      </c>
      <c r="G1762">
        <f>[33]data!A300</f>
        <v>70.38</v>
      </c>
      <c r="H1762">
        <f>[34]data!A300</f>
        <v>3.86</v>
      </c>
      <c r="I1762">
        <f>[35]data!A300</f>
        <v>14.08</v>
      </c>
    </row>
    <row r="1763" spans="1:9" x14ac:dyDescent="0.55000000000000004">
      <c r="A1763">
        <v>2014</v>
      </c>
      <c r="B1763">
        <v>301</v>
      </c>
      <c r="C1763">
        <f>[29]data!A301</f>
        <v>22.41</v>
      </c>
      <c r="D1763">
        <f>[30]data!A301</f>
        <v>16.72</v>
      </c>
      <c r="E1763">
        <f>[31]data!A301</f>
        <v>19.29</v>
      </c>
      <c r="F1763">
        <f>[32]data!A301</f>
        <v>0</v>
      </c>
      <c r="G1763">
        <f>[33]data!A301</f>
        <v>82.06</v>
      </c>
      <c r="H1763">
        <f>[34]data!A301</f>
        <v>3.33</v>
      </c>
      <c r="I1763">
        <f>[35]data!A301</f>
        <v>12.91</v>
      </c>
    </row>
    <row r="1764" spans="1:9" x14ac:dyDescent="0.55000000000000004">
      <c r="A1764">
        <v>2014</v>
      </c>
      <c r="B1764">
        <v>302</v>
      </c>
      <c r="C1764">
        <f>[29]data!A302</f>
        <v>22.6</v>
      </c>
      <c r="D1764">
        <f>[30]data!A302</f>
        <v>16.66</v>
      </c>
      <c r="E1764">
        <f>[31]data!A302</f>
        <v>19.2</v>
      </c>
      <c r="F1764">
        <f>[32]data!A302</f>
        <v>0</v>
      </c>
      <c r="G1764">
        <f>[33]data!A302</f>
        <v>81.48</v>
      </c>
      <c r="H1764">
        <f>[34]data!A302</f>
        <v>3.56</v>
      </c>
      <c r="I1764">
        <f>[35]data!A302</f>
        <v>14.09</v>
      </c>
    </row>
    <row r="1765" spans="1:9" x14ac:dyDescent="0.55000000000000004">
      <c r="A1765">
        <v>2014</v>
      </c>
      <c r="B1765">
        <v>303</v>
      </c>
      <c r="C1765">
        <f>[29]data!A303</f>
        <v>23.1</v>
      </c>
      <c r="D1765">
        <f>[30]data!A303</f>
        <v>16.29</v>
      </c>
      <c r="E1765">
        <f>[31]data!A303</f>
        <v>19.190000000000001</v>
      </c>
      <c r="F1765">
        <f>[32]data!A303</f>
        <v>0</v>
      </c>
      <c r="G1765">
        <f>[33]data!A303</f>
        <v>82.49</v>
      </c>
      <c r="H1765">
        <f>[34]data!A303</f>
        <v>4.03</v>
      </c>
      <c r="I1765">
        <f>[35]data!A303</f>
        <v>14.6</v>
      </c>
    </row>
    <row r="1766" spans="1:9" x14ac:dyDescent="0.55000000000000004">
      <c r="A1766">
        <v>2014</v>
      </c>
      <c r="B1766">
        <v>304</v>
      </c>
      <c r="C1766">
        <f>[29]data!A304</f>
        <v>22.03</v>
      </c>
      <c r="D1766">
        <f>[30]data!A304</f>
        <v>17.47</v>
      </c>
      <c r="E1766">
        <f>[31]data!A304</f>
        <v>19.18</v>
      </c>
      <c r="F1766">
        <f>[32]data!A304</f>
        <v>0</v>
      </c>
      <c r="G1766">
        <f>[33]data!A304</f>
        <v>80.84</v>
      </c>
      <c r="H1766">
        <f>[34]data!A304</f>
        <v>4.1500000000000004</v>
      </c>
      <c r="I1766">
        <f>[35]data!A304</f>
        <v>13.27</v>
      </c>
    </row>
    <row r="1767" spans="1:9" x14ac:dyDescent="0.55000000000000004">
      <c r="A1767">
        <v>2014</v>
      </c>
      <c r="B1767">
        <v>305</v>
      </c>
      <c r="C1767">
        <f>[29]data!A305</f>
        <v>21.97</v>
      </c>
      <c r="D1767">
        <f>[30]data!A305</f>
        <v>17.079999999999998</v>
      </c>
      <c r="E1767">
        <f>[31]data!A305</f>
        <v>18.899999999999999</v>
      </c>
      <c r="F1767">
        <f>[32]data!A305</f>
        <v>0</v>
      </c>
      <c r="G1767">
        <f>[33]data!A305</f>
        <v>82.48</v>
      </c>
      <c r="H1767">
        <f>[34]data!A305</f>
        <v>2.76</v>
      </c>
      <c r="I1767">
        <f>[35]data!A305</f>
        <v>12.82</v>
      </c>
    </row>
    <row r="1768" spans="1:9" x14ac:dyDescent="0.55000000000000004">
      <c r="A1768">
        <v>2014</v>
      </c>
      <c r="B1768">
        <v>306</v>
      </c>
      <c r="C1768">
        <f>[29]data!A306</f>
        <v>21.36</v>
      </c>
      <c r="D1768">
        <f>[30]data!A306</f>
        <v>16.87</v>
      </c>
      <c r="E1768">
        <f>[31]data!A306</f>
        <v>18.57</v>
      </c>
      <c r="F1768">
        <f>[32]data!A306</f>
        <v>0</v>
      </c>
      <c r="G1768">
        <f>[33]data!A306</f>
        <v>75.8</v>
      </c>
      <c r="H1768">
        <f>[34]data!A306</f>
        <v>2.23</v>
      </c>
      <c r="I1768">
        <f>[35]data!A306</f>
        <v>12.31</v>
      </c>
    </row>
    <row r="1769" spans="1:9" x14ac:dyDescent="0.55000000000000004">
      <c r="A1769">
        <v>2014</v>
      </c>
      <c r="B1769">
        <v>307</v>
      </c>
      <c r="C1769">
        <f>[29]data!A307</f>
        <v>22.38</v>
      </c>
      <c r="D1769">
        <f>[30]data!A307</f>
        <v>16.66</v>
      </c>
      <c r="E1769">
        <f>[31]data!A307</f>
        <v>19.37</v>
      </c>
      <c r="F1769">
        <f>[32]data!A307</f>
        <v>0.02</v>
      </c>
      <c r="G1769">
        <f>[33]data!A307</f>
        <v>66.78</v>
      </c>
      <c r="H1769">
        <f>[34]data!A307</f>
        <v>3.98</v>
      </c>
      <c r="I1769">
        <f>[35]data!A307</f>
        <v>12.81</v>
      </c>
    </row>
    <row r="1770" spans="1:9" x14ac:dyDescent="0.55000000000000004">
      <c r="A1770">
        <v>2014</v>
      </c>
      <c r="B1770">
        <v>308</v>
      </c>
      <c r="C1770">
        <f>[29]data!A308</f>
        <v>19</v>
      </c>
      <c r="D1770">
        <f>[30]data!A308</f>
        <v>12.71</v>
      </c>
      <c r="E1770">
        <f>[31]data!A308</f>
        <v>16.649999999999999</v>
      </c>
      <c r="F1770">
        <f>[32]data!A308</f>
        <v>8.66</v>
      </c>
      <c r="G1770">
        <f>[33]data!A308</f>
        <v>70.19</v>
      </c>
      <c r="H1770">
        <f>[34]data!A308</f>
        <v>6.82</v>
      </c>
      <c r="I1770">
        <f>[35]data!A308</f>
        <v>6.82</v>
      </c>
    </row>
    <row r="1771" spans="1:9" x14ac:dyDescent="0.55000000000000004">
      <c r="A1771">
        <v>2014</v>
      </c>
      <c r="B1771">
        <v>309</v>
      </c>
      <c r="C1771">
        <f>[29]data!A309</f>
        <v>19.21</v>
      </c>
      <c r="D1771">
        <f>[30]data!A309</f>
        <v>11.36</v>
      </c>
      <c r="E1771">
        <f>[31]data!A309</f>
        <v>14.81</v>
      </c>
      <c r="F1771">
        <f>[32]data!A309</f>
        <v>0.02</v>
      </c>
      <c r="G1771">
        <f>[33]data!A309</f>
        <v>58.79</v>
      </c>
      <c r="H1771">
        <f>[34]data!A309</f>
        <v>3.91</v>
      </c>
      <c r="I1771">
        <f>[35]data!A309</f>
        <v>13.54</v>
      </c>
    </row>
    <row r="1772" spans="1:9" x14ac:dyDescent="0.55000000000000004">
      <c r="A1772">
        <v>2014</v>
      </c>
      <c r="B1772">
        <v>310</v>
      </c>
      <c r="C1772">
        <f>[29]data!A310</f>
        <v>20.05</v>
      </c>
      <c r="D1772">
        <f>[30]data!A310</f>
        <v>12.22</v>
      </c>
      <c r="E1772">
        <f>[31]data!A310</f>
        <v>15.82</v>
      </c>
      <c r="F1772">
        <f>[32]data!A310</f>
        <v>0</v>
      </c>
      <c r="G1772">
        <f>[33]data!A310</f>
        <v>55.11</v>
      </c>
      <c r="H1772">
        <f>[34]data!A310</f>
        <v>3.21</v>
      </c>
      <c r="I1772">
        <f>[35]data!A310</f>
        <v>13.28</v>
      </c>
    </row>
    <row r="1773" spans="1:9" x14ac:dyDescent="0.55000000000000004">
      <c r="A1773">
        <v>2014</v>
      </c>
      <c r="B1773">
        <v>311</v>
      </c>
      <c r="C1773">
        <f>[29]data!A311</f>
        <v>22.79</v>
      </c>
      <c r="D1773">
        <f>[30]data!A311</f>
        <v>13.25</v>
      </c>
      <c r="E1773">
        <f>[31]data!A311</f>
        <v>17.670000000000002</v>
      </c>
      <c r="F1773">
        <f>[32]data!A311</f>
        <v>0.04</v>
      </c>
      <c r="G1773">
        <f>[33]data!A311</f>
        <v>67.27</v>
      </c>
      <c r="H1773">
        <f>[34]data!A311</f>
        <v>3.02</v>
      </c>
      <c r="I1773">
        <f>[35]data!A311</f>
        <v>12.83</v>
      </c>
    </row>
    <row r="1774" spans="1:9" x14ac:dyDescent="0.55000000000000004">
      <c r="A1774">
        <v>2014</v>
      </c>
      <c r="B1774">
        <v>312</v>
      </c>
      <c r="C1774">
        <f>[29]data!A312</f>
        <v>22.14</v>
      </c>
      <c r="D1774">
        <f>[30]data!A312</f>
        <v>15.55</v>
      </c>
      <c r="E1774">
        <f>[31]data!A312</f>
        <v>18.04</v>
      </c>
      <c r="F1774">
        <f>[32]data!A312</f>
        <v>0.27</v>
      </c>
      <c r="G1774">
        <f>[33]data!A312</f>
        <v>70.83</v>
      </c>
      <c r="H1774">
        <f>[34]data!A312</f>
        <v>2.88</v>
      </c>
      <c r="I1774">
        <f>[35]data!A312</f>
        <v>9.5399999999999991</v>
      </c>
    </row>
    <row r="1775" spans="1:9" x14ac:dyDescent="0.55000000000000004">
      <c r="A1775">
        <v>2014</v>
      </c>
      <c r="B1775">
        <v>313</v>
      </c>
      <c r="C1775">
        <f>[29]data!A313</f>
        <v>19.579999999999998</v>
      </c>
      <c r="D1775">
        <f>[30]data!A313</f>
        <v>13.34</v>
      </c>
      <c r="E1775">
        <f>[31]data!A313</f>
        <v>16.2</v>
      </c>
      <c r="F1775">
        <f>[32]data!A313</f>
        <v>0.36</v>
      </c>
      <c r="G1775">
        <f>[33]data!A313</f>
        <v>63.49</v>
      </c>
      <c r="H1775">
        <f>[34]data!A313</f>
        <v>3.83</v>
      </c>
      <c r="I1775">
        <f>[35]data!A313</f>
        <v>7.95</v>
      </c>
    </row>
    <row r="1776" spans="1:9" x14ac:dyDescent="0.55000000000000004">
      <c r="A1776">
        <v>2014</v>
      </c>
      <c r="B1776">
        <v>314</v>
      </c>
      <c r="C1776">
        <f>[29]data!A314</f>
        <v>17.77</v>
      </c>
      <c r="D1776">
        <f>[30]data!A314</f>
        <v>11.31</v>
      </c>
      <c r="E1776">
        <f>[31]data!A314</f>
        <v>14.31</v>
      </c>
      <c r="F1776">
        <f>[32]data!A314</f>
        <v>0</v>
      </c>
      <c r="G1776">
        <f>[33]data!A314</f>
        <v>60.78</v>
      </c>
      <c r="H1776">
        <f>[34]data!A314</f>
        <v>2.96</v>
      </c>
      <c r="I1776">
        <f>[35]data!A314</f>
        <v>13.13</v>
      </c>
    </row>
    <row r="1777" spans="1:9" x14ac:dyDescent="0.55000000000000004">
      <c r="A1777">
        <v>2014</v>
      </c>
      <c r="B1777">
        <v>315</v>
      </c>
      <c r="C1777">
        <f>[29]data!A315</f>
        <v>17.649999999999999</v>
      </c>
      <c r="D1777">
        <f>[30]data!A315</f>
        <v>13.51</v>
      </c>
      <c r="E1777">
        <f>[31]data!A315</f>
        <v>15.18</v>
      </c>
      <c r="F1777">
        <f>[32]data!A315</f>
        <v>3.8</v>
      </c>
      <c r="G1777">
        <f>[33]data!A315</f>
        <v>78.89</v>
      </c>
      <c r="H1777">
        <f>[34]data!A315</f>
        <v>5.22</v>
      </c>
      <c r="I1777">
        <f>[35]data!A315</f>
        <v>7.01</v>
      </c>
    </row>
    <row r="1778" spans="1:9" x14ac:dyDescent="0.55000000000000004">
      <c r="A1778">
        <v>2014</v>
      </c>
      <c r="B1778">
        <v>316</v>
      </c>
      <c r="C1778">
        <f>[29]data!A316</f>
        <v>21.31</v>
      </c>
      <c r="D1778">
        <f>[30]data!A316</f>
        <v>14.36</v>
      </c>
      <c r="E1778">
        <f>[31]data!A316</f>
        <v>17.04</v>
      </c>
      <c r="F1778">
        <f>[32]data!A316</f>
        <v>0.05</v>
      </c>
      <c r="G1778">
        <f>[33]data!A316</f>
        <v>74.72</v>
      </c>
      <c r="H1778">
        <f>[34]data!A316</f>
        <v>3.79</v>
      </c>
      <c r="I1778">
        <f>[35]data!A316</f>
        <v>10.01</v>
      </c>
    </row>
    <row r="1779" spans="1:9" x14ac:dyDescent="0.55000000000000004">
      <c r="A1779">
        <v>2014</v>
      </c>
      <c r="B1779">
        <v>317</v>
      </c>
      <c r="C1779">
        <f>[29]data!A317</f>
        <v>21.42</v>
      </c>
      <c r="D1779">
        <f>[30]data!A317</f>
        <v>14.78</v>
      </c>
      <c r="E1779">
        <f>[31]data!A317</f>
        <v>17.47</v>
      </c>
      <c r="F1779">
        <f>[32]data!A317</f>
        <v>0.01</v>
      </c>
      <c r="G1779">
        <f>[33]data!A317</f>
        <v>80.11</v>
      </c>
      <c r="H1779">
        <f>[34]data!A317</f>
        <v>3.3</v>
      </c>
      <c r="I1779">
        <f>[35]data!A317</f>
        <v>9.52</v>
      </c>
    </row>
    <row r="1780" spans="1:9" x14ac:dyDescent="0.55000000000000004">
      <c r="A1780">
        <v>2014</v>
      </c>
      <c r="B1780">
        <v>318</v>
      </c>
      <c r="C1780">
        <f>[29]data!A318</f>
        <v>20.54</v>
      </c>
      <c r="D1780">
        <f>[30]data!A318</f>
        <v>15.52</v>
      </c>
      <c r="E1780">
        <f>[31]data!A318</f>
        <v>17.48</v>
      </c>
      <c r="F1780">
        <f>[32]data!A318</f>
        <v>0.66</v>
      </c>
      <c r="G1780">
        <f>[33]data!A318</f>
        <v>87.04</v>
      </c>
      <c r="H1780">
        <f>[34]data!A318</f>
        <v>5.57</v>
      </c>
      <c r="I1780">
        <f>[35]data!A318</f>
        <v>7.13</v>
      </c>
    </row>
    <row r="1781" spans="1:9" x14ac:dyDescent="0.55000000000000004">
      <c r="A1781">
        <v>2014</v>
      </c>
      <c r="B1781">
        <v>319</v>
      </c>
      <c r="C1781">
        <f>[29]data!A319</f>
        <v>20.34</v>
      </c>
      <c r="D1781">
        <f>[30]data!A319</f>
        <v>13.27</v>
      </c>
      <c r="E1781">
        <f>[31]data!A319</f>
        <v>16.28</v>
      </c>
      <c r="F1781">
        <f>[32]data!A319</f>
        <v>0.12</v>
      </c>
      <c r="G1781">
        <f>[33]data!A319</f>
        <v>64.98</v>
      </c>
      <c r="H1781">
        <f>[34]data!A319</f>
        <v>3.34</v>
      </c>
      <c r="I1781">
        <f>[35]data!A319</f>
        <v>12.1</v>
      </c>
    </row>
    <row r="1782" spans="1:9" x14ac:dyDescent="0.55000000000000004">
      <c r="A1782">
        <v>2014</v>
      </c>
      <c r="B1782">
        <v>320</v>
      </c>
      <c r="C1782">
        <f>[29]data!A320</f>
        <v>19.37</v>
      </c>
      <c r="D1782">
        <f>[30]data!A320</f>
        <v>12.87</v>
      </c>
      <c r="E1782">
        <f>[31]data!A320</f>
        <v>15.88</v>
      </c>
      <c r="F1782">
        <f>[32]data!A320</f>
        <v>0</v>
      </c>
      <c r="G1782">
        <f>[33]data!A320</f>
        <v>62.07</v>
      </c>
      <c r="H1782">
        <f>[34]data!A320</f>
        <v>2.46</v>
      </c>
      <c r="I1782">
        <f>[35]data!A320</f>
        <v>12.11</v>
      </c>
    </row>
    <row r="1783" spans="1:9" x14ac:dyDescent="0.55000000000000004">
      <c r="A1783">
        <v>2014</v>
      </c>
      <c r="B1783">
        <v>321</v>
      </c>
      <c r="C1783">
        <f>[29]data!A321</f>
        <v>19.72</v>
      </c>
      <c r="D1783">
        <f>[30]data!A321</f>
        <v>10.71</v>
      </c>
      <c r="E1783">
        <f>[31]data!A321</f>
        <v>14.6</v>
      </c>
      <c r="F1783">
        <f>[32]data!A321</f>
        <v>0</v>
      </c>
      <c r="G1783">
        <f>[33]data!A321</f>
        <v>64.98</v>
      </c>
      <c r="H1783">
        <f>[34]data!A321</f>
        <v>1.8</v>
      </c>
      <c r="I1783">
        <f>[35]data!A321</f>
        <v>11.6</v>
      </c>
    </row>
    <row r="1784" spans="1:9" x14ac:dyDescent="0.55000000000000004">
      <c r="A1784">
        <v>2014</v>
      </c>
      <c r="B1784">
        <v>322</v>
      </c>
      <c r="C1784">
        <f>[29]data!A322</f>
        <v>18.41</v>
      </c>
      <c r="D1784">
        <f>[30]data!A322</f>
        <v>11.81</v>
      </c>
      <c r="E1784">
        <f>[31]data!A322</f>
        <v>14.77</v>
      </c>
      <c r="F1784">
        <f>[32]data!A322</f>
        <v>0</v>
      </c>
      <c r="G1784">
        <f>[33]data!A322</f>
        <v>70.260000000000005</v>
      </c>
      <c r="H1784">
        <f>[34]data!A322</f>
        <v>1.88</v>
      </c>
      <c r="I1784">
        <f>[35]data!A322</f>
        <v>11.62</v>
      </c>
    </row>
    <row r="1785" spans="1:9" x14ac:dyDescent="0.55000000000000004">
      <c r="A1785">
        <v>2014</v>
      </c>
      <c r="B1785">
        <v>323</v>
      </c>
      <c r="C1785">
        <f>[29]data!A323</f>
        <v>19.23</v>
      </c>
      <c r="D1785">
        <f>[30]data!A323</f>
        <v>13.24</v>
      </c>
      <c r="E1785">
        <f>[31]data!A323</f>
        <v>15.59</v>
      </c>
      <c r="F1785">
        <f>[32]data!A323</f>
        <v>0</v>
      </c>
      <c r="G1785">
        <f>[33]data!A323</f>
        <v>72.849999999999994</v>
      </c>
      <c r="H1785">
        <f>[34]data!A323</f>
        <v>2.5499999999999998</v>
      </c>
      <c r="I1785">
        <f>[35]data!A323</f>
        <v>11.81</v>
      </c>
    </row>
    <row r="1786" spans="1:9" x14ac:dyDescent="0.55000000000000004">
      <c r="A1786">
        <v>2014</v>
      </c>
      <c r="B1786">
        <v>324</v>
      </c>
      <c r="C1786">
        <f>[29]data!A324</f>
        <v>19.66</v>
      </c>
      <c r="D1786">
        <f>[30]data!A324</f>
        <v>13.56</v>
      </c>
      <c r="E1786">
        <f>[31]data!A324</f>
        <v>16.350000000000001</v>
      </c>
      <c r="F1786">
        <f>[32]data!A324</f>
        <v>0</v>
      </c>
      <c r="G1786">
        <f>[33]data!A324</f>
        <v>87.1</v>
      </c>
      <c r="H1786">
        <f>[34]data!A324</f>
        <v>5.7</v>
      </c>
      <c r="I1786">
        <f>[35]data!A324</f>
        <v>7.02</v>
      </c>
    </row>
    <row r="1787" spans="1:9" x14ac:dyDescent="0.55000000000000004">
      <c r="A1787">
        <v>2014</v>
      </c>
      <c r="B1787">
        <v>325</v>
      </c>
      <c r="C1787">
        <f>[29]data!A325</f>
        <v>18.38</v>
      </c>
      <c r="D1787">
        <f>[30]data!A325</f>
        <v>14.99</v>
      </c>
      <c r="E1787">
        <f>[31]data!A325</f>
        <v>16.420000000000002</v>
      </c>
      <c r="F1787">
        <f>[32]data!A325</f>
        <v>0</v>
      </c>
      <c r="G1787">
        <f>[33]data!A325</f>
        <v>88.44</v>
      </c>
      <c r="H1787">
        <f>[34]data!A325</f>
        <v>3.43</v>
      </c>
      <c r="I1787">
        <f>[35]data!A325</f>
        <v>5.29</v>
      </c>
    </row>
    <row r="1788" spans="1:9" x14ac:dyDescent="0.55000000000000004">
      <c r="A1788">
        <v>2014</v>
      </c>
      <c r="B1788">
        <v>326</v>
      </c>
      <c r="C1788">
        <f>[29]data!A326</f>
        <v>20.61</v>
      </c>
      <c r="D1788">
        <f>[30]data!A326</f>
        <v>14.83</v>
      </c>
      <c r="E1788">
        <f>[31]data!A326</f>
        <v>17.260000000000002</v>
      </c>
      <c r="F1788">
        <f>[32]data!A326</f>
        <v>0.01</v>
      </c>
      <c r="G1788">
        <f>[33]data!A326</f>
        <v>77</v>
      </c>
      <c r="H1788">
        <f>[34]data!A326</f>
        <v>2.71</v>
      </c>
      <c r="I1788">
        <f>[35]data!A326</f>
        <v>5.55</v>
      </c>
    </row>
    <row r="1789" spans="1:9" x14ac:dyDescent="0.55000000000000004">
      <c r="A1789">
        <v>2014</v>
      </c>
      <c r="B1789">
        <v>327</v>
      </c>
      <c r="C1789">
        <f>[29]data!A327</f>
        <v>20.45</v>
      </c>
      <c r="D1789">
        <f>[30]data!A327</f>
        <v>16.09</v>
      </c>
      <c r="E1789">
        <f>[31]data!A327</f>
        <v>18.059999999999999</v>
      </c>
      <c r="F1789">
        <f>[32]data!A327</f>
        <v>0</v>
      </c>
      <c r="G1789">
        <f>[33]data!A327</f>
        <v>75.56</v>
      </c>
      <c r="H1789">
        <f>[34]data!A327</f>
        <v>3.39</v>
      </c>
      <c r="I1789">
        <f>[35]data!A327</f>
        <v>6.08</v>
      </c>
    </row>
    <row r="1790" spans="1:9" x14ac:dyDescent="0.55000000000000004">
      <c r="A1790">
        <v>2014</v>
      </c>
      <c r="B1790">
        <v>328</v>
      </c>
      <c r="C1790">
        <f>[29]data!A328</f>
        <v>20.13</v>
      </c>
      <c r="D1790">
        <f>[30]data!A328</f>
        <v>15.24</v>
      </c>
      <c r="E1790">
        <f>[31]data!A328</f>
        <v>17.05</v>
      </c>
      <c r="F1790">
        <f>[32]data!A328</f>
        <v>0</v>
      </c>
      <c r="G1790">
        <f>[33]data!A328</f>
        <v>86.62</v>
      </c>
      <c r="H1790">
        <f>[34]data!A328</f>
        <v>3.31</v>
      </c>
      <c r="I1790">
        <f>[35]data!A328</f>
        <v>8.7100000000000009</v>
      </c>
    </row>
    <row r="1791" spans="1:9" x14ac:dyDescent="0.55000000000000004">
      <c r="A1791">
        <v>2014</v>
      </c>
      <c r="B1791">
        <v>329</v>
      </c>
      <c r="C1791">
        <f>[29]data!A329</f>
        <v>20.13</v>
      </c>
      <c r="D1791">
        <f>[30]data!A329</f>
        <v>14.22</v>
      </c>
      <c r="E1791">
        <f>[31]data!A329</f>
        <v>16.64</v>
      </c>
      <c r="F1791">
        <f>[32]data!A329</f>
        <v>0.62</v>
      </c>
      <c r="G1791">
        <f>[33]data!A329</f>
        <v>83.79</v>
      </c>
      <c r="H1791">
        <f>[34]data!A329</f>
        <v>2.68</v>
      </c>
      <c r="I1791">
        <f>[35]data!A329</f>
        <v>9.07</v>
      </c>
    </row>
    <row r="1792" spans="1:9" x14ac:dyDescent="0.55000000000000004">
      <c r="A1792">
        <v>2014</v>
      </c>
      <c r="B1792">
        <v>330</v>
      </c>
      <c r="C1792">
        <f>[29]data!A330</f>
        <v>19.28</v>
      </c>
      <c r="D1792">
        <f>[30]data!A330</f>
        <v>13.73</v>
      </c>
      <c r="E1792">
        <f>[31]data!A330</f>
        <v>15.89</v>
      </c>
      <c r="F1792">
        <f>[32]data!A330</f>
        <v>0.73</v>
      </c>
      <c r="G1792">
        <f>[33]data!A330</f>
        <v>80.540000000000006</v>
      </c>
      <c r="H1792">
        <f>[34]data!A330</f>
        <v>2.83</v>
      </c>
      <c r="I1792">
        <f>[35]data!A330</f>
        <v>8.92</v>
      </c>
    </row>
    <row r="1793" spans="1:9" x14ac:dyDescent="0.55000000000000004">
      <c r="A1793">
        <v>2014</v>
      </c>
      <c r="B1793">
        <v>331</v>
      </c>
      <c r="C1793">
        <f>[29]data!A331</f>
        <v>17.18</v>
      </c>
      <c r="D1793">
        <f>[30]data!A331</f>
        <v>13.83</v>
      </c>
      <c r="E1793">
        <f>[31]data!A331</f>
        <v>15.23</v>
      </c>
      <c r="F1793">
        <f>[32]data!A331</f>
        <v>0.36</v>
      </c>
      <c r="G1793">
        <f>[33]data!A331</f>
        <v>81.66</v>
      </c>
      <c r="H1793">
        <f>[34]data!A331</f>
        <v>3.41</v>
      </c>
      <c r="I1793">
        <f>[35]data!A331</f>
        <v>6.8</v>
      </c>
    </row>
    <row r="1794" spans="1:9" x14ac:dyDescent="0.55000000000000004">
      <c r="A1794">
        <v>2014</v>
      </c>
      <c r="B1794">
        <v>332</v>
      </c>
      <c r="C1794">
        <f>[29]data!A332</f>
        <v>15.82</v>
      </c>
      <c r="D1794">
        <f>[30]data!A332</f>
        <v>14.78</v>
      </c>
      <c r="E1794">
        <f>[31]data!A332</f>
        <v>15.22</v>
      </c>
      <c r="F1794">
        <f>[32]data!A332</f>
        <v>4.68</v>
      </c>
      <c r="G1794">
        <f>[33]data!A332</f>
        <v>82.38</v>
      </c>
      <c r="H1794">
        <f>[34]data!A332</f>
        <v>5.01</v>
      </c>
      <c r="I1794">
        <f>[35]data!A332</f>
        <v>2.4300000000000002</v>
      </c>
    </row>
    <row r="1795" spans="1:9" x14ac:dyDescent="0.55000000000000004">
      <c r="A1795">
        <v>2014</v>
      </c>
      <c r="B1795">
        <v>333</v>
      </c>
      <c r="C1795">
        <f>[29]data!A333</f>
        <v>16.75</v>
      </c>
      <c r="D1795">
        <f>[30]data!A333</f>
        <v>13.29</v>
      </c>
      <c r="E1795">
        <f>[31]data!A333</f>
        <v>15.06</v>
      </c>
      <c r="F1795">
        <f>[32]data!A333</f>
        <v>4.12</v>
      </c>
      <c r="G1795">
        <f>[33]data!A333</f>
        <v>86.76</v>
      </c>
      <c r="H1795">
        <f>[34]data!A333</f>
        <v>1.81</v>
      </c>
      <c r="I1795">
        <f>[35]data!A333</f>
        <v>8.27</v>
      </c>
    </row>
    <row r="1796" spans="1:9" x14ac:dyDescent="0.55000000000000004">
      <c r="A1796">
        <v>2014</v>
      </c>
      <c r="B1796">
        <v>334</v>
      </c>
      <c r="C1796">
        <f>[29]data!A334</f>
        <v>18.350000000000001</v>
      </c>
      <c r="D1796">
        <f>[30]data!A334</f>
        <v>12.75</v>
      </c>
      <c r="E1796">
        <f>[31]data!A334</f>
        <v>15.04</v>
      </c>
      <c r="F1796">
        <f>[32]data!A334</f>
        <v>2.85</v>
      </c>
      <c r="G1796">
        <f>[33]data!A334</f>
        <v>74.069999999999993</v>
      </c>
      <c r="H1796">
        <f>[34]data!A334</f>
        <v>3.69</v>
      </c>
      <c r="I1796">
        <f>[35]data!A334</f>
        <v>4.82</v>
      </c>
    </row>
    <row r="1797" spans="1:9" x14ac:dyDescent="0.55000000000000004">
      <c r="A1797">
        <v>2014</v>
      </c>
      <c r="B1797">
        <v>335</v>
      </c>
      <c r="C1797">
        <f>[29]data!A335</f>
        <v>20.72</v>
      </c>
      <c r="D1797">
        <f>[30]data!A335</f>
        <v>14.36</v>
      </c>
      <c r="E1797">
        <f>[31]data!A335</f>
        <v>16.47</v>
      </c>
      <c r="F1797">
        <f>[32]data!A335</f>
        <v>0.14000000000000001</v>
      </c>
      <c r="G1797">
        <f>[33]data!A335</f>
        <v>71.78</v>
      </c>
      <c r="H1797">
        <f>[34]data!A335</f>
        <v>2.74</v>
      </c>
      <c r="I1797">
        <f>[35]data!A335</f>
        <v>9.39</v>
      </c>
    </row>
    <row r="1798" spans="1:9" x14ac:dyDescent="0.55000000000000004">
      <c r="A1798">
        <v>2014</v>
      </c>
      <c r="B1798">
        <v>336</v>
      </c>
      <c r="C1798">
        <f>[29]data!A336</f>
        <v>18.04</v>
      </c>
      <c r="D1798">
        <f>[30]data!A336</f>
        <v>11.32</v>
      </c>
      <c r="E1798">
        <f>[31]data!A336</f>
        <v>14.23</v>
      </c>
      <c r="F1798">
        <f>[32]data!A336</f>
        <v>0.09</v>
      </c>
      <c r="G1798">
        <f>[33]data!A336</f>
        <v>63.45</v>
      </c>
      <c r="H1798">
        <f>[34]data!A336</f>
        <v>3.61</v>
      </c>
      <c r="I1798">
        <f>[35]data!A336</f>
        <v>10.63</v>
      </c>
    </row>
    <row r="1799" spans="1:9" x14ac:dyDescent="0.55000000000000004">
      <c r="A1799">
        <v>2014</v>
      </c>
      <c r="B1799">
        <v>337</v>
      </c>
      <c r="C1799">
        <f>[29]data!A337</f>
        <v>16.68</v>
      </c>
      <c r="D1799">
        <f>[30]data!A337</f>
        <v>12.73</v>
      </c>
      <c r="E1799">
        <f>[31]data!A337</f>
        <v>13.92</v>
      </c>
      <c r="F1799">
        <f>[32]data!A337</f>
        <v>0.95</v>
      </c>
      <c r="G1799">
        <f>[33]data!A337</f>
        <v>70.39</v>
      </c>
      <c r="H1799">
        <f>[34]data!A337</f>
        <v>1.38</v>
      </c>
      <c r="I1799">
        <f>[35]data!A337</f>
        <v>8.89</v>
      </c>
    </row>
    <row r="1800" spans="1:9" x14ac:dyDescent="0.55000000000000004">
      <c r="A1800">
        <v>2014</v>
      </c>
      <c r="B1800">
        <v>338</v>
      </c>
      <c r="C1800">
        <f>[29]data!A338</f>
        <v>17.32</v>
      </c>
      <c r="D1800">
        <f>[30]data!A338</f>
        <v>10.62</v>
      </c>
      <c r="E1800">
        <f>[31]data!A338</f>
        <v>13.59</v>
      </c>
      <c r="F1800">
        <f>[32]data!A338</f>
        <v>4.3</v>
      </c>
      <c r="G1800">
        <f>[33]data!A338</f>
        <v>67.959999999999994</v>
      </c>
      <c r="H1800">
        <f>[34]data!A338</f>
        <v>3.6</v>
      </c>
      <c r="I1800">
        <f>[35]data!A338</f>
        <v>8.48</v>
      </c>
    </row>
    <row r="1801" spans="1:9" x14ac:dyDescent="0.55000000000000004">
      <c r="A1801">
        <v>2014</v>
      </c>
      <c r="B1801">
        <v>339</v>
      </c>
      <c r="C1801">
        <f>[29]data!A339</f>
        <v>17.329999999999998</v>
      </c>
      <c r="D1801">
        <f>[30]data!A339</f>
        <v>10.17</v>
      </c>
      <c r="E1801">
        <f>[31]data!A339</f>
        <v>13.25</v>
      </c>
      <c r="F1801">
        <f>[32]data!A339</f>
        <v>7.0000000000000007E-2</v>
      </c>
      <c r="G1801">
        <f>[33]data!A339</f>
        <v>63.46</v>
      </c>
      <c r="H1801">
        <f>[34]data!A339</f>
        <v>2.56</v>
      </c>
      <c r="I1801">
        <f>[35]data!A339</f>
        <v>9.9</v>
      </c>
    </row>
    <row r="1802" spans="1:9" x14ac:dyDescent="0.55000000000000004">
      <c r="A1802">
        <v>2014</v>
      </c>
      <c r="B1802">
        <v>340</v>
      </c>
      <c r="C1802">
        <f>[29]data!A340</f>
        <v>16.48</v>
      </c>
      <c r="D1802">
        <f>[30]data!A340</f>
        <v>9.39</v>
      </c>
      <c r="E1802">
        <f>[31]data!A340</f>
        <v>12.1</v>
      </c>
      <c r="F1802">
        <f>[32]data!A340</f>
        <v>0</v>
      </c>
      <c r="G1802">
        <f>[33]data!A340</f>
        <v>59.07</v>
      </c>
      <c r="H1802">
        <f>[34]data!A340</f>
        <v>3.17</v>
      </c>
      <c r="I1802">
        <f>[35]data!A340</f>
        <v>10.85</v>
      </c>
    </row>
    <row r="1803" spans="1:9" x14ac:dyDescent="0.55000000000000004">
      <c r="A1803">
        <v>2014</v>
      </c>
      <c r="B1803">
        <v>341</v>
      </c>
      <c r="C1803">
        <f>[29]data!A341</f>
        <v>16.11</v>
      </c>
      <c r="D1803">
        <f>[30]data!A341</f>
        <v>7.89</v>
      </c>
      <c r="E1803">
        <f>[31]data!A341</f>
        <v>11.41</v>
      </c>
      <c r="F1803">
        <f>[32]data!A341</f>
        <v>0</v>
      </c>
      <c r="G1803">
        <f>[33]data!A341</f>
        <v>57.81</v>
      </c>
      <c r="H1803">
        <f>[34]data!A341</f>
        <v>3.39</v>
      </c>
      <c r="I1803">
        <f>[35]data!A341</f>
        <v>11.05</v>
      </c>
    </row>
    <row r="1804" spans="1:9" x14ac:dyDescent="0.55000000000000004">
      <c r="A1804">
        <v>2014</v>
      </c>
      <c r="B1804">
        <v>342</v>
      </c>
      <c r="C1804">
        <f>[29]data!A342</f>
        <v>17.48</v>
      </c>
      <c r="D1804">
        <f>[30]data!A342</f>
        <v>9.1999999999999993</v>
      </c>
      <c r="E1804">
        <f>[31]data!A342</f>
        <v>12.27</v>
      </c>
      <c r="F1804">
        <f>[32]data!A342</f>
        <v>0</v>
      </c>
      <c r="G1804">
        <f>[33]data!A342</f>
        <v>59.78</v>
      </c>
      <c r="H1804">
        <f>[34]data!A342</f>
        <v>2.69</v>
      </c>
      <c r="I1804">
        <f>[35]data!A342</f>
        <v>10.85</v>
      </c>
    </row>
    <row r="1805" spans="1:9" x14ac:dyDescent="0.55000000000000004">
      <c r="A1805">
        <v>2014</v>
      </c>
      <c r="B1805">
        <v>343</v>
      </c>
      <c r="C1805">
        <f>[29]data!A343</f>
        <v>16.739999999999998</v>
      </c>
      <c r="D1805">
        <f>[30]data!A343</f>
        <v>9.35</v>
      </c>
      <c r="E1805">
        <f>[31]data!A343</f>
        <v>12.39</v>
      </c>
      <c r="F1805">
        <f>[32]data!A343</f>
        <v>0</v>
      </c>
      <c r="G1805">
        <f>[33]data!A343</f>
        <v>59.24</v>
      </c>
      <c r="H1805">
        <f>[34]data!A343</f>
        <v>4.99</v>
      </c>
      <c r="I1805">
        <f>[35]data!A343</f>
        <v>7.61</v>
      </c>
    </row>
    <row r="1806" spans="1:9" x14ac:dyDescent="0.55000000000000004">
      <c r="A1806">
        <v>2014</v>
      </c>
      <c r="B1806">
        <v>344</v>
      </c>
      <c r="C1806">
        <f>[29]data!A344</f>
        <v>15.37</v>
      </c>
      <c r="D1806">
        <f>[30]data!A344</f>
        <v>7.22</v>
      </c>
      <c r="E1806">
        <f>[31]data!A344</f>
        <v>10.72</v>
      </c>
      <c r="F1806">
        <f>[32]data!A344</f>
        <v>0</v>
      </c>
      <c r="G1806">
        <f>[33]data!A344</f>
        <v>58.59</v>
      </c>
      <c r="H1806">
        <f>[34]data!A344</f>
        <v>2.95</v>
      </c>
      <c r="I1806">
        <f>[35]data!A344</f>
        <v>10.76</v>
      </c>
    </row>
    <row r="1807" spans="1:9" x14ac:dyDescent="0.55000000000000004">
      <c r="A1807">
        <v>2014</v>
      </c>
      <c r="B1807">
        <v>345</v>
      </c>
      <c r="C1807">
        <f>[29]data!A345</f>
        <v>17.55</v>
      </c>
      <c r="D1807">
        <f>[30]data!A345</f>
        <v>9.6300000000000008</v>
      </c>
      <c r="E1807">
        <f>[31]data!A345</f>
        <v>12.94</v>
      </c>
      <c r="F1807">
        <f>[32]data!A345</f>
        <v>0</v>
      </c>
      <c r="G1807">
        <f>[33]data!A345</f>
        <v>62.49</v>
      </c>
      <c r="H1807">
        <f>[34]data!A345</f>
        <v>2.0299999999999998</v>
      </c>
      <c r="I1807">
        <f>[35]data!A345</f>
        <v>10.36</v>
      </c>
    </row>
    <row r="1808" spans="1:9" x14ac:dyDescent="0.55000000000000004">
      <c r="A1808">
        <v>2014</v>
      </c>
      <c r="B1808">
        <v>346</v>
      </c>
      <c r="C1808">
        <f>[29]data!A346</f>
        <v>16.68</v>
      </c>
      <c r="D1808">
        <f>[30]data!A346</f>
        <v>11.34</v>
      </c>
      <c r="E1808">
        <f>[31]data!A346</f>
        <v>13.22</v>
      </c>
      <c r="F1808">
        <f>[32]data!A346</f>
        <v>0</v>
      </c>
      <c r="G1808">
        <f>[33]data!A346</f>
        <v>64.7</v>
      </c>
      <c r="H1808">
        <f>[34]data!A346</f>
        <v>2.37</v>
      </c>
      <c r="I1808">
        <f>[35]data!A346</f>
        <v>10.59</v>
      </c>
    </row>
    <row r="1809" spans="1:9" x14ac:dyDescent="0.55000000000000004">
      <c r="A1809">
        <v>2014</v>
      </c>
      <c r="B1809">
        <v>347</v>
      </c>
      <c r="C1809">
        <f>[29]data!A347</f>
        <v>17.16</v>
      </c>
      <c r="D1809">
        <f>[30]data!A347</f>
        <v>12.21</v>
      </c>
      <c r="E1809">
        <f>[31]data!A347</f>
        <v>13.85</v>
      </c>
      <c r="F1809">
        <f>[32]data!A347</f>
        <v>0.01</v>
      </c>
      <c r="G1809">
        <f>[33]data!A347</f>
        <v>83.22</v>
      </c>
      <c r="H1809">
        <f>[34]data!A347</f>
        <v>3.81</v>
      </c>
      <c r="I1809">
        <f>[35]data!A347</f>
        <v>8.27</v>
      </c>
    </row>
    <row r="1810" spans="1:9" x14ac:dyDescent="0.55000000000000004">
      <c r="A1810">
        <v>2014</v>
      </c>
      <c r="B1810">
        <v>348</v>
      </c>
      <c r="C1810">
        <f>[29]data!A348</f>
        <v>13.04</v>
      </c>
      <c r="D1810">
        <f>[30]data!A348</f>
        <v>11.27</v>
      </c>
      <c r="E1810">
        <f>[31]data!A348</f>
        <v>12.26</v>
      </c>
      <c r="F1810">
        <f>[32]data!A348</f>
        <v>8.09</v>
      </c>
      <c r="G1810">
        <f>[33]data!A348</f>
        <v>82.51</v>
      </c>
      <c r="H1810">
        <f>[34]data!A348</f>
        <v>2.78</v>
      </c>
      <c r="I1810">
        <f>[35]data!A348</f>
        <v>1.8</v>
      </c>
    </row>
    <row r="1811" spans="1:9" x14ac:dyDescent="0.55000000000000004">
      <c r="A1811">
        <v>2014</v>
      </c>
      <c r="B1811">
        <v>349</v>
      </c>
      <c r="C1811">
        <f>[29]data!A349</f>
        <v>14.53</v>
      </c>
      <c r="D1811">
        <f>[30]data!A349</f>
        <v>10.43</v>
      </c>
      <c r="E1811">
        <f>[31]data!A349</f>
        <v>11.88</v>
      </c>
      <c r="F1811">
        <f>[32]data!A349</f>
        <v>2.68</v>
      </c>
      <c r="G1811">
        <f>[33]data!A349</f>
        <v>73.36</v>
      </c>
      <c r="H1811">
        <f>[34]data!A349</f>
        <v>3.32</v>
      </c>
      <c r="I1811">
        <f>[35]data!A349</f>
        <v>3.35</v>
      </c>
    </row>
    <row r="1812" spans="1:9" x14ac:dyDescent="0.55000000000000004">
      <c r="A1812">
        <v>2014</v>
      </c>
      <c r="B1812">
        <v>350</v>
      </c>
      <c r="C1812">
        <f>[29]data!A350</f>
        <v>17.440000000000001</v>
      </c>
      <c r="D1812">
        <f>[30]data!A350</f>
        <v>9.48</v>
      </c>
      <c r="E1812">
        <f>[31]data!A350</f>
        <v>12.79</v>
      </c>
      <c r="F1812">
        <f>[32]data!A350</f>
        <v>0.02</v>
      </c>
      <c r="G1812">
        <f>[33]data!A350</f>
        <v>69.239999999999995</v>
      </c>
      <c r="H1812">
        <f>[34]data!A350</f>
        <v>2.59</v>
      </c>
      <c r="I1812">
        <f>[35]data!A350</f>
        <v>8.0399999999999991</v>
      </c>
    </row>
    <row r="1813" spans="1:9" x14ac:dyDescent="0.55000000000000004">
      <c r="A1813">
        <v>2014</v>
      </c>
      <c r="B1813">
        <v>351</v>
      </c>
      <c r="C1813">
        <f>[29]data!A351</f>
        <v>17.2</v>
      </c>
      <c r="D1813">
        <f>[30]data!A351</f>
        <v>9.1999999999999993</v>
      </c>
      <c r="E1813">
        <f>[31]data!A351</f>
        <v>12.74</v>
      </c>
      <c r="F1813">
        <f>[32]data!A351</f>
        <v>0</v>
      </c>
      <c r="G1813">
        <f>[33]data!A351</f>
        <v>67.63</v>
      </c>
      <c r="H1813">
        <f>[34]data!A351</f>
        <v>3.22</v>
      </c>
      <c r="I1813">
        <f>[35]data!A351</f>
        <v>10.36</v>
      </c>
    </row>
    <row r="1814" spans="1:9" x14ac:dyDescent="0.55000000000000004">
      <c r="A1814">
        <v>2014</v>
      </c>
      <c r="B1814">
        <v>352</v>
      </c>
      <c r="C1814">
        <f>[29]data!A352</f>
        <v>18.829999999999998</v>
      </c>
      <c r="D1814">
        <f>[30]data!A352</f>
        <v>11.07</v>
      </c>
      <c r="E1814">
        <f>[31]data!A352</f>
        <v>14.11</v>
      </c>
      <c r="F1814">
        <f>[32]data!A352</f>
        <v>0</v>
      </c>
      <c r="G1814">
        <f>[33]data!A352</f>
        <v>72.489999999999995</v>
      </c>
      <c r="H1814">
        <f>[34]data!A352</f>
        <v>2.2000000000000002</v>
      </c>
      <c r="I1814">
        <f>[35]data!A352</f>
        <v>10.24</v>
      </c>
    </row>
    <row r="1815" spans="1:9" x14ac:dyDescent="0.55000000000000004">
      <c r="A1815">
        <v>2014</v>
      </c>
      <c r="B1815">
        <v>353</v>
      </c>
      <c r="C1815">
        <f>[29]data!A353</f>
        <v>18.46</v>
      </c>
      <c r="D1815">
        <f>[30]data!A353</f>
        <v>13.16</v>
      </c>
      <c r="E1815">
        <f>[31]data!A353</f>
        <v>14.76</v>
      </c>
      <c r="F1815">
        <f>[32]data!A353</f>
        <v>0</v>
      </c>
      <c r="G1815">
        <f>[33]data!A353</f>
        <v>72.7</v>
      </c>
      <c r="H1815">
        <f>[34]data!A353</f>
        <v>2.15</v>
      </c>
      <c r="I1815">
        <f>[35]data!A353</f>
        <v>10.32</v>
      </c>
    </row>
    <row r="1816" spans="1:9" x14ac:dyDescent="0.55000000000000004">
      <c r="A1816">
        <v>2014</v>
      </c>
      <c r="B1816">
        <v>354</v>
      </c>
      <c r="C1816">
        <f>[29]data!A354</f>
        <v>17.239999999999998</v>
      </c>
      <c r="D1816">
        <f>[30]data!A354</f>
        <v>10.93</v>
      </c>
      <c r="E1816">
        <f>[31]data!A354</f>
        <v>13.85</v>
      </c>
      <c r="F1816">
        <f>[32]data!A354</f>
        <v>0</v>
      </c>
      <c r="G1816">
        <f>[33]data!A354</f>
        <v>77.849999999999994</v>
      </c>
      <c r="H1816">
        <f>[34]data!A354</f>
        <v>2.52</v>
      </c>
      <c r="I1816">
        <f>[35]data!A354</f>
        <v>10.23</v>
      </c>
    </row>
    <row r="1817" spans="1:9" x14ac:dyDescent="0.55000000000000004">
      <c r="A1817">
        <v>2014</v>
      </c>
      <c r="B1817">
        <v>355</v>
      </c>
      <c r="C1817">
        <f>[29]data!A355</f>
        <v>15.48</v>
      </c>
      <c r="D1817">
        <f>[30]data!A355</f>
        <v>10.02</v>
      </c>
      <c r="E1817">
        <f>[31]data!A355</f>
        <v>12.27</v>
      </c>
      <c r="F1817">
        <f>[32]data!A355</f>
        <v>0</v>
      </c>
      <c r="G1817">
        <f>[33]data!A355</f>
        <v>82.49</v>
      </c>
      <c r="H1817">
        <f>[34]data!A355</f>
        <v>2.83</v>
      </c>
      <c r="I1817">
        <f>[35]data!A355</f>
        <v>8.7100000000000009</v>
      </c>
    </row>
    <row r="1818" spans="1:9" x14ac:dyDescent="0.55000000000000004">
      <c r="A1818">
        <v>2014</v>
      </c>
      <c r="B1818">
        <v>356</v>
      </c>
      <c r="C1818">
        <f>[29]data!A356</f>
        <v>14.78</v>
      </c>
      <c r="D1818">
        <f>[30]data!A356</f>
        <v>11.52</v>
      </c>
      <c r="E1818">
        <f>[31]data!A356</f>
        <v>12.57</v>
      </c>
      <c r="F1818">
        <f>[32]data!A356</f>
        <v>0</v>
      </c>
      <c r="G1818">
        <f>[33]data!A356</f>
        <v>87.01</v>
      </c>
      <c r="H1818">
        <f>[34]data!A356</f>
        <v>3.91</v>
      </c>
      <c r="I1818">
        <f>[35]data!A356</f>
        <v>7.04</v>
      </c>
    </row>
    <row r="1819" spans="1:9" x14ac:dyDescent="0.55000000000000004">
      <c r="A1819">
        <v>2014</v>
      </c>
      <c r="B1819">
        <v>357</v>
      </c>
      <c r="C1819">
        <f>[29]data!A357</f>
        <v>14.67</v>
      </c>
      <c r="D1819">
        <f>[30]data!A357</f>
        <v>10.24</v>
      </c>
      <c r="E1819">
        <f>[31]data!A357</f>
        <v>12.14</v>
      </c>
      <c r="F1819">
        <f>[32]data!A357</f>
        <v>0</v>
      </c>
      <c r="G1819">
        <f>[33]data!A357</f>
        <v>84.26</v>
      </c>
      <c r="H1819">
        <f>[34]data!A357</f>
        <v>2.99</v>
      </c>
      <c r="I1819">
        <f>[35]data!A357</f>
        <v>7.16</v>
      </c>
    </row>
    <row r="1820" spans="1:9" x14ac:dyDescent="0.55000000000000004">
      <c r="A1820">
        <v>2014</v>
      </c>
      <c r="B1820">
        <v>358</v>
      </c>
      <c r="C1820">
        <f>[29]data!A358</f>
        <v>15.63</v>
      </c>
      <c r="D1820">
        <f>[30]data!A358</f>
        <v>9.81</v>
      </c>
      <c r="E1820">
        <f>[31]data!A358</f>
        <v>12.15</v>
      </c>
      <c r="F1820">
        <f>[32]data!A358</f>
        <v>0</v>
      </c>
      <c r="G1820">
        <f>[33]data!A358</f>
        <v>74.67</v>
      </c>
      <c r="H1820">
        <f>[34]data!A358</f>
        <v>1.96</v>
      </c>
      <c r="I1820">
        <f>[35]data!A358</f>
        <v>9.1</v>
      </c>
    </row>
    <row r="1821" spans="1:9" x14ac:dyDescent="0.55000000000000004">
      <c r="A1821">
        <v>2014</v>
      </c>
      <c r="B1821">
        <v>359</v>
      </c>
      <c r="C1821">
        <f>[29]data!A359</f>
        <v>15.06</v>
      </c>
      <c r="D1821">
        <f>[30]data!A359</f>
        <v>10.76</v>
      </c>
      <c r="E1821">
        <f>[31]data!A359</f>
        <v>12.24</v>
      </c>
      <c r="F1821">
        <f>[32]data!A359</f>
        <v>0</v>
      </c>
      <c r="G1821">
        <f>[33]data!A359</f>
        <v>74.58</v>
      </c>
      <c r="H1821">
        <f>[34]data!A359</f>
        <v>1.48</v>
      </c>
      <c r="I1821">
        <f>[35]data!A359</f>
        <v>8.4700000000000006</v>
      </c>
    </row>
    <row r="1822" spans="1:9" x14ac:dyDescent="0.55000000000000004">
      <c r="A1822">
        <v>2014</v>
      </c>
      <c r="B1822">
        <v>360</v>
      </c>
      <c r="C1822">
        <f>[29]data!A360</f>
        <v>15.99</v>
      </c>
      <c r="D1822">
        <f>[30]data!A360</f>
        <v>8.92</v>
      </c>
      <c r="E1822">
        <f>[31]data!A360</f>
        <v>11.83</v>
      </c>
      <c r="F1822">
        <f>[32]data!A360</f>
        <v>0</v>
      </c>
      <c r="G1822">
        <f>[33]data!A360</f>
        <v>72.98</v>
      </c>
      <c r="H1822">
        <f>[34]data!A360</f>
        <v>2.08</v>
      </c>
      <c r="I1822">
        <f>[35]data!A360</f>
        <v>10.33</v>
      </c>
    </row>
    <row r="1823" spans="1:9" x14ac:dyDescent="0.55000000000000004">
      <c r="A1823">
        <v>2014</v>
      </c>
      <c r="B1823">
        <v>361</v>
      </c>
      <c r="C1823">
        <f>[29]data!A361</f>
        <v>18.11</v>
      </c>
      <c r="D1823">
        <f>[30]data!A361</f>
        <v>9.64</v>
      </c>
      <c r="E1823">
        <f>[31]data!A361</f>
        <v>12.91</v>
      </c>
      <c r="F1823">
        <f>[32]data!A361</f>
        <v>0</v>
      </c>
      <c r="G1823">
        <f>[33]data!A361</f>
        <v>71.099999999999994</v>
      </c>
      <c r="H1823">
        <f>[34]data!A361</f>
        <v>2.92</v>
      </c>
      <c r="I1823">
        <f>[35]data!A361</f>
        <v>9.92</v>
      </c>
    </row>
    <row r="1824" spans="1:9" x14ac:dyDescent="0.55000000000000004">
      <c r="A1824">
        <v>2014</v>
      </c>
      <c r="B1824">
        <v>362</v>
      </c>
      <c r="C1824">
        <f>[29]data!A362</f>
        <v>17.2</v>
      </c>
      <c r="D1824">
        <f>[30]data!A362</f>
        <v>9.0399999999999991</v>
      </c>
      <c r="E1824">
        <f>[31]data!A362</f>
        <v>12.25</v>
      </c>
      <c r="F1824">
        <f>[32]data!A362</f>
        <v>0.42</v>
      </c>
      <c r="G1824">
        <f>[33]data!A362</f>
        <v>71.38</v>
      </c>
      <c r="H1824">
        <f>[34]data!A362</f>
        <v>3.78</v>
      </c>
      <c r="I1824">
        <f>[35]data!A362</f>
        <v>9.3800000000000008</v>
      </c>
    </row>
    <row r="1825" spans="1:9" x14ac:dyDescent="0.55000000000000004">
      <c r="A1825">
        <v>2014</v>
      </c>
      <c r="B1825">
        <v>363</v>
      </c>
      <c r="C1825">
        <f>[29]data!A363</f>
        <v>11.56</v>
      </c>
      <c r="D1825">
        <f>[30]data!A363</f>
        <v>5.81</v>
      </c>
      <c r="E1825">
        <f>[31]data!A363</f>
        <v>8.61</v>
      </c>
      <c r="F1825">
        <f>[32]data!A363</f>
        <v>0.18</v>
      </c>
      <c r="G1825">
        <f>[33]data!A363</f>
        <v>61.74</v>
      </c>
      <c r="H1825">
        <f>[34]data!A363</f>
        <v>6.2</v>
      </c>
      <c r="I1825">
        <f>[35]data!A363</f>
        <v>10.25</v>
      </c>
    </row>
    <row r="1826" spans="1:9" x14ac:dyDescent="0.55000000000000004">
      <c r="A1826">
        <v>2014</v>
      </c>
      <c r="B1826">
        <v>364</v>
      </c>
      <c r="C1826">
        <f>[29]data!A364</f>
        <v>13.06</v>
      </c>
      <c r="D1826">
        <f>[30]data!A364</f>
        <v>6.72</v>
      </c>
      <c r="E1826">
        <f>[31]data!A364</f>
        <v>9.31</v>
      </c>
      <c r="F1826">
        <f>[32]data!A364</f>
        <v>0</v>
      </c>
      <c r="G1826">
        <f>[33]data!A364</f>
        <v>43.79</v>
      </c>
      <c r="H1826">
        <f>[34]data!A364</f>
        <v>2.21</v>
      </c>
      <c r="I1826">
        <f>[35]data!A364</f>
        <v>10.79</v>
      </c>
    </row>
    <row r="1827" spans="1:9" x14ac:dyDescent="0.55000000000000004">
      <c r="A1827">
        <v>2014</v>
      </c>
      <c r="B1827">
        <v>365</v>
      </c>
      <c r="C1827">
        <f>[29]data!A365</f>
        <v>16.5</v>
      </c>
      <c r="D1827">
        <f>[30]data!A365</f>
        <v>6.29</v>
      </c>
      <c r="E1827">
        <f>[31]data!A365</f>
        <v>10.6</v>
      </c>
      <c r="F1827">
        <f>[32]data!A365</f>
        <v>0</v>
      </c>
      <c r="G1827">
        <f>[33]data!A365</f>
        <v>46.52</v>
      </c>
      <c r="H1827">
        <f>[34]data!A365</f>
        <v>2.88</v>
      </c>
      <c r="I1827">
        <f>[35]data!A365</f>
        <v>11.03</v>
      </c>
    </row>
    <row r="1828" spans="1:9" x14ac:dyDescent="0.55000000000000004">
      <c r="A1828">
        <v>2015</v>
      </c>
      <c r="B1828">
        <v>1</v>
      </c>
      <c r="C1828">
        <f>[36]data!$A1</f>
        <v>14.08</v>
      </c>
      <c r="D1828">
        <f>[37]data!$A1</f>
        <v>8.43</v>
      </c>
      <c r="E1828">
        <f>[38]Sheet1!$A1</f>
        <v>10.82</v>
      </c>
      <c r="F1828">
        <f>[39]data!$A1</f>
        <v>0</v>
      </c>
      <c r="G1828">
        <f>[40]data!$A1</f>
        <v>65.930000000000007</v>
      </c>
      <c r="H1828">
        <f>[41]data!$A1</f>
        <v>3.54</v>
      </c>
      <c r="I1828">
        <f>[42]data!A1</f>
        <v>9.2799999999999994</v>
      </c>
    </row>
    <row r="1829" spans="1:9" x14ac:dyDescent="0.55000000000000004">
      <c r="A1829">
        <v>2015</v>
      </c>
      <c r="B1829">
        <v>2</v>
      </c>
      <c r="C1829">
        <f>[36]data!$A2</f>
        <v>14.7</v>
      </c>
      <c r="D1829">
        <f>[37]data!$A2</f>
        <v>9.35</v>
      </c>
      <c r="E1829">
        <f>[38]Sheet1!$A2</f>
        <v>11.34</v>
      </c>
      <c r="F1829">
        <f>[39]data!$A2</f>
        <v>0</v>
      </c>
      <c r="G1829">
        <f>[40]data!$A2</f>
        <v>73.13</v>
      </c>
      <c r="H1829">
        <f>[41]data!$A2</f>
        <v>1.33</v>
      </c>
      <c r="I1829">
        <f>[42]data!A2</f>
        <v>10.76</v>
      </c>
    </row>
    <row r="1830" spans="1:9" x14ac:dyDescent="0.55000000000000004">
      <c r="A1830">
        <v>2015</v>
      </c>
      <c r="B1830">
        <v>3</v>
      </c>
      <c r="C1830">
        <f>[36]data!$A3</f>
        <v>16.809999999999999</v>
      </c>
      <c r="D1830">
        <f>[37]data!$A3</f>
        <v>9.81</v>
      </c>
      <c r="E1830">
        <f>[38]Sheet1!$A3</f>
        <v>12.54</v>
      </c>
      <c r="F1830">
        <f>[39]data!$A3</f>
        <v>0</v>
      </c>
      <c r="G1830">
        <f>[40]data!$A3</f>
        <v>62.69</v>
      </c>
      <c r="H1830">
        <f>[41]data!$A3</f>
        <v>2.0099999999999998</v>
      </c>
      <c r="I1830">
        <f>[42]data!A3</f>
        <v>11.03</v>
      </c>
    </row>
    <row r="1831" spans="1:9" x14ac:dyDescent="0.55000000000000004">
      <c r="A1831">
        <v>2015</v>
      </c>
      <c r="B1831">
        <v>4</v>
      </c>
      <c r="C1831">
        <f>[36]data!$A4</f>
        <v>19.18</v>
      </c>
      <c r="D1831">
        <f>[37]data!$A4</f>
        <v>10.92</v>
      </c>
      <c r="E1831">
        <f>[38]Sheet1!$A4</f>
        <v>13.87</v>
      </c>
      <c r="F1831">
        <f>[39]data!$A4</f>
        <v>0</v>
      </c>
      <c r="G1831">
        <f>[40]data!$A4</f>
        <v>60.76</v>
      </c>
      <c r="H1831">
        <f>[41]data!$A4</f>
        <v>1.85</v>
      </c>
      <c r="I1831">
        <f>[42]data!A4</f>
        <v>11.18</v>
      </c>
    </row>
    <row r="1832" spans="1:9" x14ac:dyDescent="0.55000000000000004">
      <c r="A1832">
        <v>2015</v>
      </c>
      <c r="B1832">
        <v>5</v>
      </c>
      <c r="C1832">
        <f>[36]data!$A5</f>
        <v>16.23</v>
      </c>
      <c r="D1832">
        <f>[37]data!$A5</f>
        <v>10.53</v>
      </c>
      <c r="E1832">
        <f>[38]Sheet1!$A5</f>
        <v>12.41</v>
      </c>
      <c r="F1832">
        <f>[39]data!$A5</f>
        <v>0</v>
      </c>
      <c r="G1832">
        <f>[40]data!$A5</f>
        <v>71.62</v>
      </c>
      <c r="H1832">
        <f>[41]data!$A5</f>
        <v>1.76</v>
      </c>
      <c r="I1832">
        <f>[42]data!A5</f>
        <v>10.45</v>
      </c>
    </row>
    <row r="1833" spans="1:9" x14ac:dyDescent="0.55000000000000004">
      <c r="A1833">
        <v>2015</v>
      </c>
      <c r="B1833">
        <v>6</v>
      </c>
      <c r="C1833">
        <f>[36]data!$A6</f>
        <v>16.61</v>
      </c>
      <c r="D1833">
        <f>[37]data!$A6</f>
        <v>8.89</v>
      </c>
      <c r="E1833">
        <f>[38]Sheet1!$A6</f>
        <v>12.24</v>
      </c>
      <c r="F1833">
        <f>[39]data!$A6</f>
        <v>0</v>
      </c>
      <c r="G1833">
        <f>[40]data!$A6</f>
        <v>66.31</v>
      </c>
      <c r="H1833">
        <f>[41]data!$A6</f>
        <v>1.91</v>
      </c>
      <c r="I1833">
        <f>[42]data!A6</f>
        <v>9.9</v>
      </c>
    </row>
    <row r="1834" spans="1:9" x14ac:dyDescent="0.55000000000000004">
      <c r="A1834">
        <v>2015</v>
      </c>
      <c r="B1834">
        <v>7</v>
      </c>
      <c r="C1834">
        <f>[36]data!$A7</f>
        <v>13.87</v>
      </c>
      <c r="D1834">
        <f>[37]data!$A7</f>
        <v>9.35</v>
      </c>
      <c r="E1834">
        <f>[38]Sheet1!$A7</f>
        <v>11.35</v>
      </c>
      <c r="F1834">
        <f>[39]data!$A7</f>
        <v>0</v>
      </c>
      <c r="G1834">
        <f>[40]data!$A7</f>
        <v>77.69</v>
      </c>
      <c r="H1834">
        <f>[41]data!$A7</f>
        <v>2.66</v>
      </c>
      <c r="I1834">
        <f>[42]data!A7</f>
        <v>8.5500000000000007</v>
      </c>
    </row>
    <row r="1835" spans="1:9" x14ac:dyDescent="0.55000000000000004">
      <c r="A1835">
        <v>2015</v>
      </c>
      <c r="B1835">
        <v>8</v>
      </c>
      <c r="C1835">
        <f>[36]data!$A8</f>
        <v>14.78</v>
      </c>
      <c r="D1835">
        <f>[37]data!$A8</f>
        <v>9.8800000000000008</v>
      </c>
      <c r="E1835">
        <f>[38]Sheet1!$A8</f>
        <v>11.8</v>
      </c>
      <c r="F1835">
        <f>[39]data!$A8</f>
        <v>0</v>
      </c>
      <c r="G1835">
        <f>[40]data!$A8</f>
        <v>80.680000000000007</v>
      </c>
      <c r="H1835">
        <f>[41]data!$A8</f>
        <v>2.93</v>
      </c>
      <c r="I1835">
        <f>[42]data!A8</f>
        <v>10.37</v>
      </c>
    </row>
    <row r="1836" spans="1:9" x14ac:dyDescent="0.55000000000000004">
      <c r="A1836">
        <v>2015</v>
      </c>
      <c r="B1836">
        <v>9</v>
      </c>
      <c r="C1836">
        <f>[36]data!$A9</f>
        <v>14.56</v>
      </c>
      <c r="D1836">
        <f>[37]data!$A9</f>
        <v>8.7200000000000006</v>
      </c>
      <c r="E1836">
        <f>[38]Sheet1!$A9</f>
        <v>11.37</v>
      </c>
      <c r="F1836">
        <f>[39]data!$A9</f>
        <v>0</v>
      </c>
      <c r="G1836">
        <f>[40]data!$A9</f>
        <v>67.88</v>
      </c>
      <c r="H1836">
        <f>[41]data!$A9</f>
        <v>2.64</v>
      </c>
      <c r="I1836">
        <f>[42]data!A9</f>
        <v>11.07</v>
      </c>
    </row>
    <row r="1837" spans="1:9" x14ac:dyDescent="0.55000000000000004">
      <c r="A1837">
        <v>2015</v>
      </c>
      <c r="B1837">
        <v>10</v>
      </c>
      <c r="C1837">
        <f>[36]data!$A10</f>
        <v>18.27</v>
      </c>
      <c r="D1837">
        <f>[37]data!$A10</f>
        <v>10.19</v>
      </c>
      <c r="E1837">
        <f>[38]Sheet1!$A10</f>
        <v>12.95</v>
      </c>
      <c r="F1837">
        <f>[39]data!$A10</f>
        <v>0</v>
      </c>
      <c r="G1837">
        <f>[40]data!$A10</f>
        <v>56.11</v>
      </c>
      <c r="H1837">
        <f>[41]data!$A10</f>
        <v>2.5099999999999998</v>
      </c>
      <c r="I1837">
        <f>[42]data!A10</f>
        <v>11.67</v>
      </c>
    </row>
    <row r="1838" spans="1:9" x14ac:dyDescent="0.55000000000000004">
      <c r="A1838">
        <v>2015</v>
      </c>
      <c r="B1838">
        <v>11</v>
      </c>
      <c r="C1838">
        <f>[36]data!$A11</f>
        <v>19.670000000000002</v>
      </c>
      <c r="D1838">
        <f>[37]data!$A11</f>
        <v>10.62</v>
      </c>
      <c r="E1838">
        <f>[38]Sheet1!$A11</f>
        <v>13.84</v>
      </c>
      <c r="F1838">
        <f>[39]data!$A11</f>
        <v>0</v>
      </c>
      <c r="G1838">
        <f>[40]data!$A11</f>
        <v>59.14</v>
      </c>
      <c r="H1838">
        <f>[41]data!$A11</f>
        <v>2.36</v>
      </c>
      <c r="I1838">
        <f>[42]data!A11</f>
        <v>10.89</v>
      </c>
    </row>
    <row r="1839" spans="1:9" x14ac:dyDescent="0.55000000000000004">
      <c r="A1839">
        <v>2015</v>
      </c>
      <c r="B1839">
        <v>12</v>
      </c>
      <c r="C1839">
        <f>[36]data!$A12</f>
        <v>15.31</v>
      </c>
      <c r="D1839">
        <f>[37]data!$A12</f>
        <v>10.49</v>
      </c>
      <c r="E1839">
        <f>[38]Sheet1!$A12</f>
        <v>12.63</v>
      </c>
      <c r="F1839">
        <f>[39]data!$A12</f>
        <v>0</v>
      </c>
      <c r="G1839">
        <f>[40]data!$A12</f>
        <v>85.14</v>
      </c>
      <c r="H1839">
        <f>[41]data!$A12</f>
        <v>4</v>
      </c>
      <c r="I1839">
        <f>[42]data!A12</f>
        <v>8.6</v>
      </c>
    </row>
    <row r="1840" spans="1:9" x14ac:dyDescent="0.55000000000000004">
      <c r="A1840">
        <v>2015</v>
      </c>
      <c r="B1840">
        <v>13</v>
      </c>
      <c r="C1840">
        <f>[36]data!$A13</f>
        <v>16.68</v>
      </c>
      <c r="D1840">
        <f>[37]data!$A13</f>
        <v>10.87</v>
      </c>
      <c r="E1840">
        <f>[38]Sheet1!$A13</f>
        <v>13.01</v>
      </c>
      <c r="F1840">
        <f>[39]data!$A13</f>
        <v>0</v>
      </c>
      <c r="G1840">
        <f>[40]data!$A13</f>
        <v>74</v>
      </c>
      <c r="H1840">
        <f>[41]data!$A13</f>
        <v>2.02</v>
      </c>
      <c r="I1840">
        <f>[42]data!A13</f>
        <v>9.08</v>
      </c>
    </row>
    <row r="1841" spans="1:9" x14ac:dyDescent="0.55000000000000004">
      <c r="A1841">
        <v>2015</v>
      </c>
      <c r="B1841">
        <v>14</v>
      </c>
      <c r="C1841">
        <f>[36]data!$A14</f>
        <v>16.98</v>
      </c>
      <c r="D1841">
        <f>[37]data!$A14</f>
        <v>11.83</v>
      </c>
      <c r="E1841">
        <f>[38]Sheet1!$A14</f>
        <v>13.85</v>
      </c>
      <c r="F1841">
        <f>[39]data!$A14</f>
        <v>0</v>
      </c>
      <c r="G1841">
        <f>[40]data!$A14</f>
        <v>70.02</v>
      </c>
      <c r="H1841">
        <f>[41]data!$A14</f>
        <v>1.3</v>
      </c>
      <c r="I1841">
        <f>[42]data!A14</f>
        <v>9.36</v>
      </c>
    </row>
    <row r="1842" spans="1:9" x14ac:dyDescent="0.55000000000000004">
      <c r="A1842">
        <v>2015</v>
      </c>
      <c r="B1842">
        <v>15</v>
      </c>
      <c r="C1842">
        <f>[36]data!$A15</f>
        <v>18.48</v>
      </c>
      <c r="D1842">
        <f>[37]data!$A15</f>
        <v>11.77</v>
      </c>
      <c r="E1842">
        <f>[38]Sheet1!$A15</f>
        <v>14.23</v>
      </c>
      <c r="F1842">
        <f>[39]data!$A15</f>
        <v>0</v>
      </c>
      <c r="G1842">
        <f>[40]data!$A15</f>
        <v>73.099999999999994</v>
      </c>
      <c r="H1842">
        <f>[41]data!$A15</f>
        <v>3.05</v>
      </c>
      <c r="I1842">
        <f>[42]data!A15</f>
        <v>10.77</v>
      </c>
    </row>
    <row r="1843" spans="1:9" x14ac:dyDescent="0.55000000000000004">
      <c r="A1843">
        <v>2015</v>
      </c>
      <c r="B1843">
        <v>16</v>
      </c>
      <c r="C1843">
        <f>[36]data!$A16</f>
        <v>15.67</v>
      </c>
      <c r="D1843">
        <f>[37]data!$A16</f>
        <v>8.14</v>
      </c>
      <c r="E1843">
        <f>[38]Sheet1!$A16</f>
        <v>12.24</v>
      </c>
      <c r="F1843">
        <f>[39]data!$A16</f>
        <v>1.07</v>
      </c>
      <c r="G1843">
        <f>[40]data!$A16</f>
        <v>65.540000000000006</v>
      </c>
      <c r="H1843">
        <f>[41]data!$A16</f>
        <v>4.57</v>
      </c>
      <c r="I1843">
        <f>[42]data!A16</f>
        <v>7.06</v>
      </c>
    </row>
    <row r="1844" spans="1:9" x14ac:dyDescent="0.55000000000000004">
      <c r="A1844">
        <v>2015</v>
      </c>
      <c r="B1844">
        <v>17</v>
      </c>
      <c r="C1844">
        <f>[36]data!$A17</f>
        <v>14.06</v>
      </c>
      <c r="D1844">
        <f>[37]data!$A17</f>
        <v>6.61</v>
      </c>
      <c r="E1844">
        <f>[38]Sheet1!$A17</f>
        <v>10.06</v>
      </c>
      <c r="F1844">
        <f>[39]data!$A17</f>
        <v>0.1</v>
      </c>
      <c r="G1844">
        <f>[40]data!$A17</f>
        <v>60.13</v>
      </c>
      <c r="H1844">
        <f>[41]data!$A17</f>
        <v>2.77</v>
      </c>
      <c r="I1844">
        <f>[42]data!A17</f>
        <v>12.1</v>
      </c>
    </row>
    <row r="1845" spans="1:9" x14ac:dyDescent="0.55000000000000004">
      <c r="A1845">
        <v>2015</v>
      </c>
      <c r="B1845">
        <v>18</v>
      </c>
      <c r="C1845">
        <f>[36]data!$A18</f>
        <v>13.05</v>
      </c>
      <c r="D1845">
        <f>[37]data!$A18</f>
        <v>9.06</v>
      </c>
      <c r="E1845">
        <f>[38]Sheet1!$A18</f>
        <v>11.02</v>
      </c>
      <c r="F1845">
        <f>[39]data!$A18</f>
        <v>2.2400000000000002</v>
      </c>
      <c r="G1845">
        <f>[40]data!$A18</f>
        <v>69.61</v>
      </c>
      <c r="H1845">
        <f>[41]data!$A18</f>
        <v>3.58</v>
      </c>
      <c r="I1845">
        <f>[42]data!A18</f>
        <v>6.84</v>
      </c>
    </row>
    <row r="1846" spans="1:9" x14ac:dyDescent="0.55000000000000004">
      <c r="A1846">
        <v>2015</v>
      </c>
      <c r="B1846">
        <v>19</v>
      </c>
      <c r="C1846">
        <f>[36]data!$A19</f>
        <v>12.47</v>
      </c>
      <c r="D1846">
        <f>[37]data!$A19</f>
        <v>7.81</v>
      </c>
      <c r="E1846">
        <f>[38]Sheet1!$A19</f>
        <v>9.6199999999999992</v>
      </c>
      <c r="F1846">
        <f>[39]data!$A19</f>
        <v>9.6300000000000008</v>
      </c>
      <c r="G1846">
        <f>[40]data!$A19</f>
        <v>78.73</v>
      </c>
      <c r="H1846">
        <f>[41]data!$A19</f>
        <v>4.47</v>
      </c>
      <c r="I1846">
        <f>[42]data!A19</f>
        <v>4.9400000000000004</v>
      </c>
    </row>
    <row r="1847" spans="1:9" x14ac:dyDescent="0.55000000000000004">
      <c r="A1847">
        <v>2015</v>
      </c>
      <c r="B1847">
        <v>20</v>
      </c>
      <c r="C1847">
        <f>[36]data!$A20</f>
        <v>13.4</v>
      </c>
      <c r="D1847">
        <f>[37]data!$A20</f>
        <v>5.08</v>
      </c>
      <c r="E1847">
        <f>[38]Sheet1!$A20</f>
        <v>9.1</v>
      </c>
      <c r="F1847">
        <f>[39]data!$A20</f>
        <v>1.95</v>
      </c>
      <c r="G1847">
        <f>[40]data!$A20</f>
        <v>61.34</v>
      </c>
      <c r="H1847">
        <f>[41]data!$A20</f>
        <v>2.5299999999999998</v>
      </c>
      <c r="I1847">
        <f>[42]data!A20</f>
        <v>9.4</v>
      </c>
    </row>
    <row r="1848" spans="1:9" x14ac:dyDescent="0.55000000000000004">
      <c r="A1848">
        <v>2015</v>
      </c>
      <c r="B1848">
        <v>21</v>
      </c>
      <c r="C1848">
        <f>[36]data!$A21</f>
        <v>13.35</v>
      </c>
      <c r="D1848">
        <f>[37]data!$A21</f>
        <v>7.46</v>
      </c>
      <c r="E1848">
        <f>[38]Sheet1!$A21</f>
        <v>9.6300000000000008</v>
      </c>
      <c r="F1848">
        <f>[39]data!$A21</f>
        <v>5.96</v>
      </c>
      <c r="G1848">
        <f>[40]data!$A21</f>
        <v>64.5</v>
      </c>
      <c r="H1848">
        <f>[41]data!$A21</f>
        <v>3.18</v>
      </c>
      <c r="I1848">
        <f>[42]data!A21</f>
        <v>11.05</v>
      </c>
    </row>
    <row r="1849" spans="1:9" x14ac:dyDescent="0.55000000000000004">
      <c r="A1849">
        <v>2015</v>
      </c>
      <c r="B1849">
        <v>22</v>
      </c>
      <c r="C1849">
        <f>[36]data!$A22</f>
        <v>13.22</v>
      </c>
      <c r="D1849">
        <f>[37]data!$A22</f>
        <v>6.39</v>
      </c>
      <c r="E1849">
        <f>[38]Sheet1!$A22</f>
        <v>9.48</v>
      </c>
      <c r="F1849">
        <f>[39]data!$A22</f>
        <v>0.3</v>
      </c>
      <c r="G1849">
        <f>[40]data!$A22</f>
        <v>65.430000000000007</v>
      </c>
      <c r="H1849">
        <f>[41]data!$A22</f>
        <v>5.17</v>
      </c>
      <c r="I1849">
        <f>[42]data!A22</f>
        <v>9.99</v>
      </c>
    </row>
    <row r="1850" spans="1:9" x14ac:dyDescent="0.55000000000000004">
      <c r="A1850">
        <v>2015</v>
      </c>
      <c r="B1850">
        <v>23</v>
      </c>
      <c r="C1850">
        <f>[36]data!$A23</f>
        <v>14.76</v>
      </c>
      <c r="D1850">
        <f>[37]data!$A23</f>
        <v>6.91</v>
      </c>
      <c r="E1850">
        <f>[38]Sheet1!$A23</f>
        <v>9.94</v>
      </c>
      <c r="F1850">
        <f>[39]data!$A23</f>
        <v>0</v>
      </c>
      <c r="G1850">
        <f>[40]data!$A23</f>
        <v>59.67</v>
      </c>
      <c r="H1850">
        <f>[41]data!$A23</f>
        <v>4.46</v>
      </c>
      <c r="I1850">
        <f>[42]data!A23</f>
        <v>12.62</v>
      </c>
    </row>
    <row r="1851" spans="1:9" x14ac:dyDescent="0.55000000000000004">
      <c r="A1851">
        <v>2015</v>
      </c>
      <c r="B1851">
        <v>24</v>
      </c>
      <c r="C1851">
        <f>[36]data!$A24</f>
        <v>14.17</v>
      </c>
      <c r="D1851">
        <f>[37]data!$A24</f>
        <v>5.85</v>
      </c>
      <c r="E1851">
        <f>[38]Sheet1!$A24</f>
        <v>9.64</v>
      </c>
      <c r="F1851">
        <f>[39]data!$A24</f>
        <v>0</v>
      </c>
      <c r="G1851">
        <f>[40]data!$A24</f>
        <v>55.59</v>
      </c>
      <c r="H1851">
        <f>[41]data!$A24</f>
        <v>3.02</v>
      </c>
      <c r="I1851">
        <f>[42]data!A24</f>
        <v>12.48</v>
      </c>
    </row>
    <row r="1852" spans="1:9" x14ac:dyDescent="0.55000000000000004">
      <c r="A1852">
        <v>2015</v>
      </c>
      <c r="B1852">
        <v>25</v>
      </c>
      <c r="C1852">
        <f>[36]data!$A25</f>
        <v>15.84</v>
      </c>
      <c r="D1852">
        <f>[37]data!$A25</f>
        <v>7.66</v>
      </c>
      <c r="E1852">
        <f>[38]Sheet1!$A25</f>
        <v>11.29</v>
      </c>
      <c r="F1852">
        <f>[39]data!$A25</f>
        <v>0</v>
      </c>
      <c r="G1852">
        <f>[40]data!$A25</f>
        <v>52.19</v>
      </c>
      <c r="H1852">
        <f>[41]data!$A25</f>
        <v>3.62</v>
      </c>
      <c r="I1852">
        <f>[42]data!A25</f>
        <v>12.61</v>
      </c>
    </row>
    <row r="1853" spans="1:9" x14ac:dyDescent="0.55000000000000004">
      <c r="A1853">
        <v>2015</v>
      </c>
      <c r="B1853">
        <v>26</v>
      </c>
      <c r="C1853">
        <f>[36]data!$A26</f>
        <v>15.18</v>
      </c>
      <c r="D1853">
        <f>[37]data!$A26</f>
        <v>7.75</v>
      </c>
      <c r="E1853">
        <f>[38]Sheet1!$A26</f>
        <v>10.8</v>
      </c>
      <c r="F1853">
        <f>[39]data!$A26</f>
        <v>0</v>
      </c>
      <c r="G1853">
        <f>[40]data!$A26</f>
        <v>59.1</v>
      </c>
      <c r="H1853">
        <f>[41]data!$A26</f>
        <v>2.63</v>
      </c>
      <c r="I1853">
        <f>[42]data!A26</f>
        <v>12.66</v>
      </c>
    </row>
    <row r="1854" spans="1:9" x14ac:dyDescent="0.55000000000000004">
      <c r="A1854">
        <v>2015</v>
      </c>
      <c r="B1854">
        <v>27</v>
      </c>
      <c r="C1854">
        <f>[36]data!$A27</f>
        <v>16.7</v>
      </c>
      <c r="D1854">
        <f>[37]data!$A27</f>
        <v>8.99</v>
      </c>
      <c r="E1854">
        <f>[38]Sheet1!$A27</f>
        <v>12.39</v>
      </c>
      <c r="F1854">
        <f>[39]data!$A27</f>
        <v>0</v>
      </c>
      <c r="G1854">
        <f>[40]data!$A27</f>
        <v>62.13</v>
      </c>
      <c r="H1854">
        <f>[41]data!$A27</f>
        <v>1.88</v>
      </c>
      <c r="I1854">
        <f>[42]data!A27</f>
        <v>12.35</v>
      </c>
    </row>
    <row r="1855" spans="1:9" x14ac:dyDescent="0.55000000000000004">
      <c r="A1855">
        <v>2015</v>
      </c>
      <c r="B1855">
        <v>28</v>
      </c>
      <c r="C1855">
        <f>[36]data!$A28</f>
        <v>17.48</v>
      </c>
      <c r="D1855">
        <f>[37]data!$A28</f>
        <v>8.77</v>
      </c>
      <c r="E1855">
        <f>[38]Sheet1!$A28</f>
        <v>12.4</v>
      </c>
      <c r="F1855">
        <f>[39]data!$A28</f>
        <v>0</v>
      </c>
      <c r="G1855">
        <f>[40]data!$A28</f>
        <v>65.09</v>
      </c>
      <c r="H1855">
        <f>[41]data!$A28</f>
        <v>2.95</v>
      </c>
      <c r="I1855">
        <f>[42]data!A28</f>
        <v>13.14</v>
      </c>
    </row>
    <row r="1856" spans="1:9" x14ac:dyDescent="0.55000000000000004">
      <c r="A1856">
        <v>2015</v>
      </c>
      <c r="B1856">
        <v>29</v>
      </c>
      <c r="C1856">
        <f>[36]data!$A29</f>
        <v>18.78</v>
      </c>
      <c r="D1856">
        <f>[37]data!$A29</f>
        <v>8.41</v>
      </c>
      <c r="E1856">
        <f>[38]Sheet1!$A29</f>
        <v>13.39</v>
      </c>
      <c r="F1856">
        <f>[39]data!$A29</f>
        <v>0</v>
      </c>
      <c r="G1856">
        <f>[40]data!$A29</f>
        <v>68.39</v>
      </c>
      <c r="H1856">
        <f>[41]data!$A29</f>
        <v>3.89</v>
      </c>
      <c r="I1856">
        <f>[42]data!A29</f>
        <v>12.13</v>
      </c>
    </row>
    <row r="1857" spans="1:9" x14ac:dyDescent="0.55000000000000004">
      <c r="A1857">
        <v>2015</v>
      </c>
      <c r="B1857">
        <v>30</v>
      </c>
      <c r="C1857">
        <f>[36]data!$A30</f>
        <v>19.440000000000001</v>
      </c>
      <c r="D1857">
        <f>[37]data!$A30</f>
        <v>14.4</v>
      </c>
      <c r="E1857">
        <f>[38]Sheet1!$A30</f>
        <v>16.52</v>
      </c>
      <c r="F1857">
        <f>[39]data!$A30</f>
        <v>0.36</v>
      </c>
      <c r="G1857">
        <f>[40]data!$A30</f>
        <v>67.98</v>
      </c>
      <c r="H1857">
        <f>[41]data!$A30</f>
        <v>8.2899999999999991</v>
      </c>
      <c r="I1857">
        <f>[42]data!A30</f>
        <v>11.14</v>
      </c>
    </row>
    <row r="1858" spans="1:9" x14ac:dyDescent="0.55000000000000004">
      <c r="A1858">
        <v>2015</v>
      </c>
      <c r="B1858">
        <v>31</v>
      </c>
      <c r="C1858">
        <f>[36]data!$A31</f>
        <v>18</v>
      </c>
      <c r="D1858">
        <f>[37]data!$A31</f>
        <v>10.58</v>
      </c>
      <c r="E1858">
        <f>[38]Sheet1!$A31</f>
        <v>15.08</v>
      </c>
      <c r="F1858">
        <f>[39]data!$A31</f>
        <v>1.26</v>
      </c>
      <c r="G1858">
        <f>[40]data!$A31</f>
        <v>58.71</v>
      </c>
      <c r="H1858">
        <f>[41]data!$A31</f>
        <v>9.2100000000000009</v>
      </c>
      <c r="I1858">
        <f>[42]data!A31</f>
        <v>10.74</v>
      </c>
    </row>
    <row r="1859" spans="1:9" x14ac:dyDescent="0.55000000000000004">
      <c r="A1859">
        <v>2015</v>
      </c>
      <c r="B1859">
        <v>32</v>
      </c>
      <c r="C1859">
        <f>[36]data!$A32</f>
        <v>13.52</v>
      </c>
      <c r="D1859">
        <f>[37]data!$A32</f>
        <v>7.3</v>
      </c>
      <c r="E1859">
        <f>[38]Sheet1!$A32</f>
        <v>9.8000000000000007</v>
      </c>
      <c r="F1859">
        <f>[39]data!$A32</f>
        <v>0</v>
      </c>
      <c r="G1859">
        <f>[40]data!$A32</f>
        <v>54.35</v>
      </c>
      <c r="H1859">
        <f>[41]data!$A32</f>
        <v>5.45</v>
      </c>
      <c r="I1859">
        <f>[42]data!A32</f>
        <v>13.92</v>
      </c>
    </row>
    <row r="1860" spans="1:9" x14ac:dyDescent="0.55000000000000004">
      <c r="A1860">
        <v>2015</v>
      </c>
      <c r="B1860">
        <v>33</v>
      </c>
      <c r="C1860">
        <f>[36]data!$A33</f>
        <v>15.02</v>
      </c>
      <c r="D1860">
        <f>[37]data!$A33</f>
        <v>6.34</v>
      </c>
      <c r="E1860">
        <f>[38]Sheet1!$A33</f>
        <v>10.210000000000001</v>
      </c>
      <c r="F1860">
        <f>[39]data!$A33</f>
        <v>0.15</v>
      </c>
      <c r="G1860">
        <f>[40]data!$A33</f>
        <v>62.84</v>
      </c>
      <c r="H1860">
        <f>[41]data!$A33</f>
        <v>4.03</v>
      </c>
      <c r="I1860">
        <f>[42]data!A33</f>
        <v>12.04</v>
      </c>
    </row>
    <row r="1861" spans="1:9" x14ac:dyDescent="0.55000000000000004">
      <c r="A1861">
        <v>2015</v>
      </c>
      <c r="B1861">
        <v>34</v>
      </c>
      <c r="C1861">
        <f>[36]data!$A34</f>
        <v>16.489999999999998</v>
      </c>
      <c r="D1861">
        <f>[37]data!$A34</f>
        <v>9.19</v>
      </c>
      <c r="E1861">
        <f>[38]Sheet1!$A34</f>
        <v>12.32</v>
      </c>
      <c r="F1861">
        <f>[39]data!$A34</f>
        <v>0.45</v>
      </c>
      <c r="G1861">
        <f>[40]data!$A34</f>
        <v>66.099999999999994</v>
      </c>
      <c r="H1861">
        <f>[41]data!$A34</f>
        <v>5.44</v>
      </c>
      <c r="I1861">
        <f>[42]data!A34</f>
        <v>12.02</v>
      </c>
    </row>
    <row r="1862" spans="1:9" x14ac:dyDescent="0.55000000000000004">
      <c r="A1862">
        <v>2015</v>
      </c>
      <c r="B1862">
        <v>35</v>
      </c>
      <c r="C1862">
        <f>[36]data!$A35</f>
        <v>12.44</v>
      </c>
      <c r="D1862">
        <f>[37]data!$A35</f>
        <v>6.46</v>
      </c>
      <c r="E1862">
        <f>[38]Sheet1!$A35</f>
        <v>9.84</v>
      </c>
      <c r="F1862">
        <f>[39]data!$A35</f>
        <v>0.52</v>
      </c>
      <c r="G1862">
        <f>[40]data!$A35</f>
        <v>54.82</v>
      </c>
      <c r="H1862">
        <f>[41]data!$A35</f>
        <v>7.07</v>
      </c>
      <c r="I1862">
        <f>[42]data!A35</f>
        <v>13.26</v>
      </c>
    </row>
    <row r="1863" spans="1:9" x14ac:dyDescent="0.55000000000000004">
      <c r="A1863">
        <v>2015</v>
      </c>
      <c r="B1863">
        <v>36</v>
      </c>
      <c r="C1863">
        <f>[36]data!$A36</f>
        <v>12.25</v>
      </c>
      <c r="D1863">
        <f>[37]data!$A36</f>
        <v>4.8899999999999997</v>
      </c>
      <c r="E1863">
        <f>[38]Sheet1!$A36</f>
        <v>7.71</v>
      </c>
      <c r="F1863">
        <f>[39]data!$A36</f>
        <v>0</v>
      </c>
      <c r="G1863">
        <f>[40]data!$A36</f>
        <v>52.14</v>
      </c>
      <c r="H1863">
        <f>[41]data!$A36</f>
        <v>6.35</v>
      </c>
      <c r="I1863">
        <f>[42]data!A36</f>
        <v>13.98</v>
      </c>
    </row>
    <row r="1864" spans="1:9" x14ac:dyDescent="0.55000000000000004">
      <c r="A1864">
        <v>2015</v>
      </c>
      <c r="B1864">
        <v>37</v>
      </c>
      <c r="C1864">
        <f>[36]data!$A37</f>
        <v>12.64</v>
      </c>
      <c r="D1864">
        <f>[37]data!$A37</f>
        <v>5.38</v>
      </c>
      <c r="E1864">
        <f>[38]Sheet1!$A37</f>
        <v>8.56</v>
      </c>
      <c r="F1864">
        <f>[39]data!$A37</f>
        <v>0.01</v>
      </c>
      <c r="G1864">
        <f>[40]data!$A37</f>
        <v>49.86</v>
      </c>
      <c r="H1864">
        <f>[41]data!$A37</f>
        <v>2.5099999999999998</v>
      </c>
      <c r="I1864">
        <f>[42]data!A37</f>
        <v>13.92</v>
      </c>
    </row>
    <row r="1865" spans="1:9" x14ac:dyDescent="0.55000000000000004">
      <c r="A1865">
        <v>2015</v>
      </c>
      <c r="B1865">
        <v>38</v>
      </c>
      <c r="C1865">
        <f>[36]data!$A38</f>
        <v>10.16</v>
      </c>
      <c r="D1865">
        <f>[37]data!$A38</f>
        <v>5.76</v>
      </c>
      <c r="E1865">
        <f>[38]Sheet1!$A38</f>
        <v>7.88</v>
      </c>
      <c r="F1865">
        <f>[39]data!$A38</f>
        <v>2.3199999999999998</v>
      </c>
      <c r="G1865">
        <f>[40]data!$A38</f>
        <v>66.739999999999995</v>
      </c>
      <c r="H1865">
        <f>[41]data!$A38</f>
        <v>3.24</v>
      </c>
      <c r="I1865">
        <f>[42]data!A38</f>
        <v>8.9600000000000009</v>
      </c>
    </row>
    <row r="1866" spans="1:9" x14ac:dyDescent="0.55000000000000004">
      <c r="A1866">
        <v>2015</v>
      </c>
      <c r="B1866">
        <v>39</v>
      </c>
      <c r="C1866">
        <f>[36]data!$A39</f>
        <v>10.34</v>
      </c>
      <c r="D1866">
        <f>[37]data!$A39</f>
        <v>6.37</v>
      </c>
      <c r="E1866">
        <f>[38]Sheet1!$A39</f>
        <v>8.31</v>
      </c>
      <c r="F1866">
        <f>[39]data!$A39</f>
        <v>4.7300000000000004</v>
      </c>
      <c r="G1866">
        <f>[40]data!$A39</f>
        <v>74.52</v>
      </c>
      <c r="H1866">
        <f>[41]data!$A39</f>
        <v>3.19</v>
      </c>
      <c r="I1866">
        <f>[42]data!A39</f>
        <v>13.82</v>
      </c>
    </row>
    <row r="1867" spans="1:9" x14ac:dyDescent="0.55000000000000004">
      <c r="A1867">
        <v>2015</v>
      </c>
      <c r="B1867">
        <v>40</v>
      </c>
      <c r="C1867">
        <f>[36]data!$A40</f>
        <v>13.02</v>
      </c>
      <c r="D1867">
        <f>[37]data!$A40</f>
        <v>5.91</v>
      </c>
      <c r="E1867">
        <f>[38]Sheet1!$A40</f>
        <v>9.44</v>
      </c>
      <c r="F1867">
        <f>[39]data!$A40</f>
        <v>0.12</v>
      </c>
      <c r="G1867">
        <f>[40]data!$A40</f>
        <v>74.73</v>
      </c>
      <c r="H1867">
        <f>[41]data!$A40</f>
        <v>5.37</v>
      </c>
      <c r="I1867">
        <f>[42]data!A40</f>
        <v>9.1999999999999993</v>
      </c>
    </row>
    <row r="1868" spans="1:9" x14ac:dyDescent="0.55000000000000004">
      <c r="A1868">
        <v>2015</v>
      </c>
      <c r="B1868">
        <v>41</v>
      </c>
      <c r="C1868">
        <f>[36]data!$A41</f>
        <v>12.8</v>
      </c>
      <c r="D1868">
        <f>[37]data!$A41</f>
        <v>9.27</v>
      </c>
      <c r="E1868">
        <f>[38]Sheet1!$A41</f>
        <v>10.83</v>
      </c>
      <c r="F1868">
        <f>[39]data!$A41</f>
        <v>0.28999999999999998</v>
      </c>
      <c r="G1868">
        <f>[40]data!$A41</f>
        <v>76.760000000000005</v>
      </c>
      <c r="H1868">
        <f>[41]data!$A41</f>
        <v>5.77</v>
      </c>
      <c r="I1868">
        <f>[42]data!A41</f>
        <v>7.53</v>
      </c>
    </row>
    <row r="1869" spans="1:9" x14ac:dyDescent="0.55000000000000004">
      <c r="A1869">
        <v>2015</v>
      </c>
      <c r="B1869">
        <v>42</v>
      </c>
      <c r="C1869">
        <f>[36]data!$A42</f>
        <v>14.95</v>
      </c>
      <c r="D1869">
        <f>[37]data!$A42</f>
        <v>8.14</v>
      </c>
      <c r="E1869">
        <f>[38]Sheet1!$A42</f>
        <v>11.18</v>
      </c>
      <c r="F1869">
        <f>[39]data!$A42</f>
        <v>0.02</v>
      </c>
      <c r="G1869">
        <f>[40]data!$A42</f>
        <v>82.25</v>
      </c>
      <c r="H1869">
        <f>[41]data!$A42</f>
        <v>4.6399999999999997</v>
      </c>
      <c r="I1869">
        <f>[42]data!A42</f>
        <v>11.27</v>
      </c>
    </row>
    <row r="1870" spans="1:9" x14ac:dyDescent="0.55000000000000004">
      <c r="A1870">
        <v>2015</v>
      </c>
      <c r="B1870">
        <v>43</v>
      </c>
      <c r="C1870">
        <f>[36]data!$A43</f>
        <v>12.64</v>
      </c>
      <c r="D1870">
        <f>[37]data!$A43</f>
        <v>9.64</v>
      </c>
      <c r="E1870">
        <f>[38]Sheet1!$A43</f>
        <v>10.62</v>
      </c>
      <c r="F1870">
        <f>[39]data!$A43</f>
        <v>6.82</v>
      </c>
      <c r="G1870">
        <f>[40]data!$A43</f>
        <v>85.75</v>
      </c>
      <c r="H1870">
        <f>[41]data!$A43</f>
        <v>4.57</v>
      </c>
      <c r="I1870">
        <f>[42]data!A43</f>
        <v>3.95</v>
      </c>
    </row>
    <row r="1871" spans="1:9" x14ac:dyDescent="0.55000000000000004">
      <c r="A1871">
        <v>2015</v>
      </c>
      <c r="B1871">
        <v>44</v>
      </c>
      <c r="C1871">
        <f>[36]data!$A44</f>
        <v>16.14</v>
      </c>
      <c r="D1871">
        <f>[37]data!$A44</f>
        <v>9.06</v>
      </c>
      <c r="E1871">
        <f>[38]Sheet1!$A44</f>
        <v>12.04</v>
      </c>
      <c r="F1871">
        <f>[39]data!$A44</f>
        <v>0.02</v>
      </c>
      <c r="G1871">
        <f>[40]data!$A44</f>
        <v>74.739999999999995</v>
      </c>
      <c r="H1871">
        <f>[41]data!$A44</f>
        <v>2.7</v>
      </c>
      <c r="I1871">
        <f>[42]data!A44</f>
        <v>13.52</v>
      </c>
    </row>
    <row r="1872" spans="1:9" x14ac:dyDescent="0.55000000000000004">
      <c r="A1872">
        <v>2015</v>
      </c>
      <c r="B1872">
        <v>45</v>
      </c>
      <c r="C1872">
        <f>[36]data!$A45</f>
        <v>17.53</v>
      </c>
      <c r="D1872">
        <f>[37]data!$A45</f>
        <v>8.49</v>
      </c>
      <c r="E1872">
        <f>[38]Sheet1!$A45</f>
        <v>12.72</v>
      </c>
      <c r="F1872">
        <f>[39]data!$A45</f>
        <v>7.0000000000000007E-2</v>
      </c>
      <c r="G1872">
        <f>[40]data!$A45</f>
        <v>71.739999999999995</v>
      </c>
      <c r="H1872">
        <f>[41]data!$A45</f>
        <v>3.05</v>
      </c>
      <c r="I1872">
        <f>[42]data!A45</f>
        <v>12.1</v>
      </c>
    </row>
    <row r="1873" spans="1:9" x14ac:dyDescent="0.55000000000000004">
      <c r="A1873">
        <v>2015</v>
      </c>
      <c r="B1873">
        <v>46</v>
      </c>
      <c r="C1873">
        <f>[36]data!$A46</f>
        <v>18.18</v>
      </c>
      <c r="D1873">
        <f>[37]data!$A46</f>
        <v>10.6</v>
      </c>
      <c r="E1873">
        <f>[38]Sheet1!$A46</f>
        <v>13.72</v>
      </c>
      <c r="F1873">
        <f>[39]data!$A46</f>
        <v>0.42</v>
      </c>
      <c r="G1873">
        <f>[40]data!$A46</f>
        <v>72.52</v>
      </c>
      <c r="H1873">
        <f>[41]data!$A46</f>
        <v>4.1900000000000004</v>
      </c>
      <c r="I1873">
        <f>[42]data!A46</f>
        <v>13.63</v>
      </c>
    </row>
    <row r="1874" spans="1:9" x14ac:dyDescent="0.55000000000000004">
      <c r="A1874">
        <v>2015</v>
      </c>
      <c r="B1874">
        <v>47</v>
      </c>
      <c r="C1874">
        <f>[36]data!$A47</f>
        <v>18.399999999999999</v>
      </c>
      <c r="D1874">
        <f>[37]data!$A47</f>
        <v>10.210000000000001</v>
      </c>
      <c r="E1874">
        <f>[38]Sheet1!$A47</f>
        <v>13.73</v>
      </c>
      <c r="F1874">
        <f>[39]data!$A47</f>
        <v>0.05</v>
      </c>
      <c r="G1874">
        <f>[40]data!$A47</f>
        <v>70.92</v>
      </c>
      <c r="H1874">
        <f>[41]data!$A47</f>
        <v>3.08</v>
      </c>
      <c r="I1874">
        <f>[42]data!A47</f>
        <v>14</v>
      </c>
    </row>
    <row r="1875" spans="1:9" x14ac:dyDescent="0.55000000000000004">
      <c r="A1875">
        <v>2015</v>
      </c>
      <c r="B1875">
        <v>48</v>
      </c>
      <c r="C1875">
        <f>[36]data!$A48</f>
        <v>13.73</v>
      </c>
      <c r="D1875">
        <f>[37]data!$A48</f>
        <v>9.67</v>
      </c>
      <c r="E1875">
        <f>[38]Sheet1!$A48</f>
        <v>11.79</v>
      </c>
      <c r="F1875">
        <f>[39]data!$A48</f>
        <v>20.93</v>
      </c>
      <c r="G1875">
        <f>[40]data!$A48</f>
        <v>81.09</v>
      </c>
      <c r="H1875">
        <f>[41]data!$A48</f>
        <v>7.86</v>
      </c>
      <c r="I1875">
        <f>[42]data!A48</f>
        <v>6.13</v>
      </c>
    </row>
    <row r="1876" spans="1:9" x14ac:dyDescent="0.55000000000000004">
      <c r="A1876">
        <v>2015</v>
      </c>
      <c r="B1876">
        <v>49</v>
      </c>
      <c r="C1876">
        <f>[36]data!$A49</f>
        <v>13.65</v>
      </c>
      <c r="D1876">
        <f>[37]data!$A49</f>
        <v>10.86</v>
      </c>
      <c r="E1876">
        <f>[38]Sheet1!$A49</f>
        <v>12</v>
      </c>
      <c r="F1876">
        <f>[39]data!$A49</f>
        <v>2.68</v>
      </c>
      <c r="G1876">
        <f>[40]data!$A49</f>
        <v>80.16</v>
      </c>
      <c r="H1876">
        <f>[41]data!$A49</f>
        <v>8.77</v>
      </c>
      <c r="I1876">
        <f>[42]data!A49</f>
        <v>6.53</v>
      </c>
    </row>
    <row r="1877" spans="1:9" x14ac:dyDescent="0.55000000000000004">
      <c r="A1877">
        <v>2015</v>
      </c>
      <c r="B1877">
        <v>50</v>
      </c>
      <c r="C1877">
        <f>[36]data!$A50</f>
        <v>13.53</v>
      </c>
      <c r="D1877">
        <f>[37]data!$A50</f>
        <v>9.98</v>
      </c>
      <c r="E1877">
        <f>[38]Sheet1!$A50</f>
        <v>11.49</v>
      </c>
      <c r="F1877">
        <f>[39]data!$A50</f>
        <v>0.61</v>
      </c>
      <c r="G1877">
        <f>[40]data!$A50</f>
        <v>77.040000000000006</v>
      </c>
      <c r="H1877">
        <f>[41]data!$A50</f>
        <v>7.53</v>
      </c>
      <c r="I1877">
        <f>[42]data!A50</f>
        <v>11.55</v>
      </c>
    </row>
    <row r="1878" spans="1:9" x14ac:dyDescent="0.55000000000000004">
      <c r="A1878">
        <v>2015</v>
      </c>
      <c r="B1878">
        <v>51</v>
      </c>
      <c r="C1878">
        <f>[36]data!$A51</f>
        <v>12.68</v>
      </c>
      <c r="D1878">
        <f>[37]data!$A51</f>
        <v>9.23</v>
      </c>
      <c r="E1878">
        <f>[38]Sheet1!$A51</f>
        <v>10.73</v>
      </c>
      <c r="F1878">
        <f>[39]data!$A51</f>
        <v>2.69</v>
      </c>
      <c r="G1878">
        <f>[40]data!$A51</f>
        <v>86.03</v>
      </c>
      <c r="H1878">
        <f>[41]data!$A51</f>
        <v>4.8</v>
      </c>
      <c r="I1878">
        <f>[42]data!A51</f>
        <v>9.1999999999999993</v>
      </c>
    </row>
    <row r="1879" spans="1:9" x14ac:dyDescent="0.55000000000000004">
      <c r="A1879">
        <v>2015</v>
      </c>
      <c r="B1879">
        <v>52</v>
      </c>
      <c r="C1879">
        <f>[36]data!$A52</f>
        <v>16.47</v>
      </c>
      <c r="D1879">
        <f>[37]data!$A52</f>
        <v>8.57</v>
      </c>
      <c r="E1879">
        <f>[38]Sheet1!$A52</f>
        <v>12.04</v>
      </c>
      <c r="F1879">
        <f>[39]data!$A52</f>
        <v>0.15</v>
      </c>
      <c r="G1879">
        <f>[40]data!$A52</f>
        <v>71.25</v>
      </c>
      <c r="H1879">
        <f>[41]data!$A52</f>
        <v>3.36</v>
      </c>
      <c r="I1879">
        <f>[42]data!A52</f>
        <v>10.06</v>
      </c>
    </row>
    <row r="1880" spans="1:9" x14ac:dyDescent="0.55000000000000004">
      <c r="A1880">
        <v>2015</v>
      </c>
      <c r="B1880">
        <v>53</v>
      </c>
      <c r="C1880">
        <f>[36]data!$A53</f>
        <v>17.18</v>
      </c>
      <c r="D1880">
        <f>[37]data!$A53</f>
        <v>7.26</v>
      </c>
      <c r="E1880">
        <f>[38]Sheet1!$A53</f>
        <v>12.03</v>
      </c>
      <c r="F1880">
        <f>[39]data!$A53</f>
        <v>0.01</v>
      </c>
      <c r="G1880">
        <f>[40]data!$A53</f>
        <v>59.97</v>
      </c>
      <c r="H1880">
        <f>[41]data!$A53</f>
        <v>2.42</v>
      </c>
      <c r="I1880">
        <f>[42]data!A53</f>
        <v>17.16</v>
      </c>
    </row>
    <row r="1881" spans="1:9" x14ac:dyDescent="0.55000000000000004">
      <c r="A1881">
        <v>2015</v>
      </c>
      <c r="B1881">
        <v>54</v>
      </c>
      <c r="C1881">
        <f>[36]data!$A54</f>
        <v>19.43</v>
      </c>
      <c r="D1881">
        <f>[37]data!$A54</f>
        <v>9.4700000000000006</v>
      </c>
      <c r="E1881">
        <f>[38]Sheet1!$A54</f>
        <v>13.9</v>
      </c>
      <c r="F1881">
        <f>[39]data!$A54</f>
        <v>0.01</v>
      </c>
      <c r="G1881">
        <f>[40]data!$A54</f>
        <v>69.61</v>
      </c>
      <c r="H1881">
        <f>[41]data!$A54</f>
        <v>2.0699999999999998</v>
      </c>
      <c r="I1881">
        <f>[42]data!A54</f>
        <v>14.08</v>
      </c>
    </row>
    <row r="1882" spans="1:9" x14ac:dyDescent="0.55000000000000004">
      <c r="A1882">
        <v>2015</v>
      </c>
      <c r="B1882">
        <v>55</v>
      </c>
      <c r="C1882">
        <f>[36]data!$A55</f>
        <v>16.73</v>
      </c>
      <c r="D1882">
        <f>[37]data!$A55</f>
        <v>8.6</v>
      </c>
      <c r="E1882">
        <f>[38]Sheet1!$A55</f>
        <v>12.49</v>
      </c>
      <c r="F1882">
        <f>[39]data!$A55</f>
        <v>0.01</v>
      </c>
      <c r="G1882">
        <f>[40]data!$A55</f>
        <v>59.81</v>
      </c>
      <c r="H1882">
        <f>[41]data!$A55</f>
        <v>3.06</v>
      </c>
      <c r="I1882">
        <f>[42]data!A55</f>
        <v>17.79</v>
      </c>
    </row>
    <row r="1883" spans="1:9" x14ac:dyDescent="0.55000000000000004">
      <c r="A1883">
        <v>2015</v>
      </c>
      <c r="B1883">
        <v>56</v>
      </c>
      <c r="C1883">
        <f>[36]data!$A56</f>
        <v>16.18</v>
      </c>
      <c r="D1883">
        <f>[37]data!$A56</f>
        <v>8.3800000000000008</v>
      </c>
      <c r="E1883">
        <f>[38]Sheet1!$A56</f>
        <v>12.51</v>
      </c>
      <c r="F1883">
        <f>[39]data!$A56</f>
        <v>0</v>
      </c>
      <c r="G1883">
        <f>[40]data!$A56</f>
        <v>58.64</v>
      </c>
      <c r="H1883">
        <f>[41]data!$A56</f>
        <v>4.3600000000000003</v>
      </c>
      <c r="I1883">
        <f>[42]data!A56</f>
        <v>10.16</v>
      </c>
    </row>
    <row r="1884" spans="1:9" x14ac:dyDescent="0.55000000000000004">
      <c r="A1884">
        <v>2015</v>
      </c>
      <c r="B1884">
        <v>57</v>
      </c>
      <c r="C1884">
        <f>[36]data!$A57</f>
        <v>20.27</v>
      </c>
      <c r="D1884">
        <f>[37]data!$A57</f>
        <v>11.1</v>
      </c>
      <c r="E1884">
        <f>[38]Sheet1!$A57</f>
        <v>15.17</v>
      </c>
      <c r="F1884">
        <f>[39]data!$A57</f>
        <v>0</v>
      </c>
      <c r="G1884">
        <f>[40]data!$A57</f>
        <v>63.12</v>
      </c>
      <c r="H1884">
        <f>[41]data!$A57</f>
        <v>3.41</v>
      </c>
      <c r="I1884">
        <f>[42]data!A57</f>
        <v>15.79</v>
      </c>
    </row>
    <row r="1885" spans="1:9" x14ac:dyDescent="0.55000000000000004">
      <c r="A1885">
        <v>2015</v>
      </c>
      <c r="B1885">
        <v>58</v>
      </c>
      <c r="C1885">
        <f>[36]data!$A58</f>
        <v>19.73</v>
      </c>
      <c r="D1885">
        <f>[37]data!$A58</f>
        <v>11.05</v>
      </c>
      <c r="E1885">
        <f>[38]Sheet1!$A58</f>
        <v>14.92</v>
      </c>
      <c r="F1885">
        <f>[39]data!$A58</f>
        <v>0</v>
      </c>
      <c r="G1885">
        <f>[40]data!$A58</f>
        <v>67.44</v>
      </c>
      <c r="H1885">
        <f>[41]data!$A58</f>
        <v>2.1800000000000002</v>
      </c>
      <c r="I1885">
        <f>[42]data!A58</f>
        <v>16.07</v>
      </c>
    </row>
    <row r="1886" spans="1:9" x14ac:dyDescent="0.55000000000000004">
      <c r="A1886">
        <v>2015</v>
      </c>
      <c r="B1886">
        <v>59</v>
      </c>
      <c r="C1886">
        <f>[36]data!$A59</f>
        <v>16.809999999999999</v>
      </c>
      <c r="D1886">
        <f>[37]data!$A59</f>
        <v>11.7</v>
      </c>
      <c r="E1886">
        <f>[38]Sheet1!$A59</f>
        <v>13.7</v>
      </c>
      <c r="F1886">
        <f>[39]data!$A59</f>
        <v>0</v>
      </c>
      <c r="G1886">
        <f>[40]data!$A59</f>
        <v>66.87</v>
      </c>
      <c r="H1886">
        <f>[41]data!$A59</f>
        <v>2.46</v>
      </c>
      <c r="I1886">
        <f>[42]data!A59</f>
        <v>17.14</v>
      </c>
    </row>
    <row r="1887" spans="1:9" x14ac:dyDescent="0.55000000000000004">
      <c r="A1887">
        <v>2015</v>
      </c>
      <c r="B1887">
        <v>60</v>
      </c>
      <c r="C1887">
        <f>[36]data!$A60</f>
        <v>19.260000000000002</v>
      </c>
      <c r="D1887">
        <f>[37]data!$A60</f>
        <v>12.01</v>
      </c>
      <c r="E1887">
        <f>[38]Sheet1!$A60</f>
        <v>15.21</v>
      </c>
      <c r="F1887">
        <f>[39]data!$A60</f>
        <v>0</v>
      </c>
      <c r="G1887">
        <f>[40]data!$A60</f>
        <v>69.69</v>
      </c>
      <c r="H1887">
        <f>[41]data!$A60</f>
        <v>2.69</v>
      </c>
      <c r="I1887">
        <f>[42]data!A60</f>
        <v>16.170000000000002</v>
      </c>
    </row>
    <row r="1888" spans="1:9" x14ac:dyDescent="0.55000000000000004">
      <c r="A1888">
        <v>2015</v>
      </c>
      <c r="B1888">
        <v>61</v>
      </c>
      <c r="C1888">
        <f>[36]data!$A61</f>
        <v>20.5</v>
      </c>
      <c r="D1888">
        <f>[37]data!$A61</f>
        <v>12.66</v>
      </c>
      <c r="E1888">
        <f>[38]Sheet1!$A61</f>
        <v>16.29</v>
      </c>
      <c r="F1888">
        <f>[39]data!$A61</f>
        <v>0</v>
      </c>
      <c r="G1888">
        <f>[40]data!$A61</f>
        <v>68.849999999999994</v>
      </c>
      <c r="H1888">
        <f>[41]data!$A61</f>
        <v>2.56</v>
      </c>
      <c r="I1888">
        <f>[42]data!A61</f>
        <v>17.8</v>
      </c>
    </row>
    <row r="1889" spans="1:9" x14ac:dyDescent="0.55000000000000004">
      <c r="A1889">
        <v>2015</v>
      </c>
      <c r="B1889">
        <v>62</v>
      </c>
      <c r="C1889">
        <f>[36]data!$A62</f>
        <v>21</v>
      </c>
      <c r="D1889">
        <f>[37]data!$A62</f>
        <v>13.21</v>
      </c>
      <c r="E1889">
        <f>[38]Sheet1!$A62</f>
        <v>16.59</v>
      </c>
      <c r="F1889">
        <f>[39]data!$A62</f>
        <v>0</v>
      </c>
      <c r="G1889">
        <f>[40]data!$A62</f>
        <v>73.03</v>
      </c>
      <c r="H1889">
        <f>[41]data!$A62</f>
        <v>1.36</v>
      </c>
      <c r="I1889">
        <f>[42]data!A62</f>
        <v>16.600000000000001</v>
      </c>
    </row>
    <row r="1890" spans="1:9" x14ac:dyDescent="0.55000000000000004">
      <c r="A1890">
        <v>2015</v>
      </c>
      <c r="B1890">
        <v>63</v>
      </c>
      <c r="C1890">
        <f>[36]data!$A63</f>
        <v>20.76</v>
      </c>
      <c r="D1890">
        <f>[37]data!$A63</f>
        <v>12.06</v>
      </c>
      <c r="E1890">
        <f>[38]Sheet1!$A63</f>
        <v>15.44</v>
      </c>
      <c r="F1890">
        <f>[39]data!$A63</f>
        <v>0</v>
      </c>
      <c r="G1890">
        <f>[40]data!$A63</f>
        <v>76.400000000000006</v>
      </c>
      <c r="H1890">
        <f>[41]data!$A63</f>
        <v>1.91</v>
      </c>
      <c r="I1890">
        <f>[42]data!A63</f>
        <v>13.61</v>
      </c>
    </row>
    <row r="1891" spans="1:9" x14ac:dyDescent="0.55000000000000004">
      <c r="A1891">
        <v>2015</v>
      </c>
      <c r="B1891">
        <v>64</v>
      </c>
      <c r="C1891">
        <f>[36]data!$A64</f>
        <v>14.99</v>
      </c>
      <c r="D1891">
        <f>[37]data!$A64</f>
        <v>8.31</v>
      </c>
      <c r="E1891">
        <f>[38]Sheet1!$A64</f>
        <v>11.45</v>
      </c>
      <c r="F1891">
        <f>[39]data!$A64</f>
        <v>0</v>
      </c>
      <c r="G1891">
        <f>[40]data!$A64</f>
        <v>52.09</v>
      </c>
      <c r="H1891">
        <f>[41]data!$A64</f>
        <v>4.79</v>
      </c>
      <c r="I1891">
        <f>[42]data!A64</f>
        <v>20.420000000000002</v>
      </c>
    </row>
    <row r="1892" spans="1:9" x14ac:dyDescent="0.55000000000000004">
      <c r="A1892">
        <v>2015</v>
      </c>
      <c r="B1892">
        <v>65</v>
      </c>
      <c r="C1892">
        <f>[36]data!$A65</f>
        <v>14.87</v>
      </c>
      <c r="D1892">
        <f>[37]data!$A65</f>
        <v>8.6</v>
      </c>
      <c r="E1892">
        <f>[38]Sheet1!$A65</f>
        <v>11.38</v>
      </c>
      <c r="F1892">
        <f>[39]data!$A65</f>
        <v>0</v>
      </c>
      <c r="G1892">
        <f>[40]data!$A65</f>
        <v>50.65</v>
      </c>
      <c r="H1892">
        <f>[41]data!$A65</f>
        <v>1.72</v>
      </c>
      <c r="I1892">
        <f>[42]data!A65</f>
        <v>20.34</v>
      </c>
    </row>
    <row r="1893" spans="1:9" x14ac:dyDescent="0.55000000000000004">
      <c r="A1893">
        <v>2015</v>
      </c>
      <c r="B1893">
        <v>66</v>
      </c>
      <c r="C1893">
        <f>[36]data!$A66</f>
        <v>15.94</v>
      </c>
      <c r="D1893">
        <f>[37]data!$A66</f>
        <v>8.68</v>
      </c>
      <c r="E1893">
        <f>[38]Sheet1!$A66</f>
        <v>12.07</v>
      </c>
      <c r="F1893">
        <f>[39]data!$A66</f>
        <v>0</v>
      </c>
      <c r="G1893">
        <f>[40]data!$A66</f>
        <v>53.27</v>
      </c>
      <c r="H1893">
        <f>[41]data!$A66</f>
        <v>1.76</v>
      </c>
      <c r="I1893">
        <f>[42]data!A66</f>
        <v>20.51</v>
      </c>
    </row>
    <row r="1894" spans="1:9" x14ac:dyDescent="0.55000000000000004">
      <c r="A1894">
        <v>2015</v>
      </c>
      <c r="B1894">
        <v>67</v>
      </c>
      <c r="C1894">
        <f>[36]data!$A67</f>
        <v>15.5</v>
      </c>
      <c r="D1894">
        <f>[37]data!$A67</f>
        <v>10.51</v>
      </c>
      <c r="E1894">
        <f>[38]Sheet1!$A67</f>
        <v>12.86</v>
      </c>
      <c r="F1894">
        <f>[39]data!$A67</f>
        <v>0</v>
      </c>
      <c r="G1894">
        <f>[40]data!$A67</f>
        <v>64.319999999999993</v>
      </c>
      <c r="H1894">
        <f>[41]data!$A67</f>
        <v>2.67</v>
      </c>
      <c r="I1894">
        <f>[42]data!A67</f>
        <v>15.54</v>
      </c>
    </row>
    <row r="1895" spans="1:9" x14ac:dyDescent="0.55000000000000004">
      <c r="A1895">
        <v>2015</v>
      </c>
      <c r="B1895">
        <v>68</v>
      </c>
      <c r="C1895">
        <f>[36]data!$A68</f>
        <v>16</v>
      </c>
      <c r="D1895">
        <f>[37]data!$A68</f>
        <v>9.76</v>
      </c>
      <c r="E1895">
        <f>[38]Sheet1!$A68</f>
        <v>12.34</v>
      </c>
      <c r="F1895">
        <f>[39]data!$A68</f>
        <v>0</v>
      </c>
      <c r="G1895">
        <f>[40]data!$A68</f>
        <v>72.25</v>
      </c>
      <c r="H1895">
        <f>[41]data!$A68</f>
        <v>2.1</v>
      </c>
      <c r="I1895">
        <f>[42]data!A68</f>
        <v>18.25</v>
      </c>
    </row>
    <row r="1896" spans="1:9" x14ac:dyDescent="0.55000000000000004">
      <c r="A1896">
        <v>2015</v>
      </c>
      <c r="B1896">
        <v>69</v>
      </c>
      <c r="C1896">
        <f>[36]data!$A69</f>
        <v>17.420000000000002</v>
      </c>
      <c r="D1896">
        <f>[37]data!$A69</f>
        <v>11.29</v>
      </c>
      <c r="E1896">
        <f>[38]Sheet1!$A69</f>
        <v>13.75</v>
      </c>
      <c r="F1896">
        <f>[39]data!$A69</f>
        <v>0</v>
      </c>
      <c r="G1896">
        <f>[40]data!$A69</f>
        <v>68.709999999999994</v>
      </c>
      <c r="H1896">
        <f>[41]data!$A69</f>
        <v>1.51</v>
      </c>
      <c r="I1896">
        <f>[42]data!A69</f>
        <v>19.87</v>
      </c>
    </row>
    <row r="1897" spans="1:9" x14ac:dyDescent="0.55000000000000004">
      <c r="A1897">
        <v>2015</v>
      </c>
      <c r="B1897">
        <v>70</v>
      </c>
      <c r="C1897">
        <f>[36]data!$A70</f>
        <v>21.92</v>
      </c>
      <c r="D1897">
        <f>[37]data!$A70</f>
        <v>11.58</v>
      </c>
      <c r="E1897">
        <f>[38]Sheet1!$A70</f>
        <v>16.309999999999999</v>
      </c>
      <c r="F1897">
        <f>[39]data!$A70</f>
        <v>0</v>
      </c>
      <c r="G1897">
        <f>[40]data!$A70</f>
        <v>56.97</v>
      </c>
      <c r="H1897">
        <f>[41]data!$A70</f>
        <v>1.87</v>
      </c>
      <c r="I1897">
        <f>[42]data!A70</f>
        <v>20.8</v>
      </c>
    </row>
    <row r="1898" spans="1:9" x14ac:dyDescent="0.55000000000000004">
      <c r="A1898">
        <v>2015</v>
      </c>
      <c r="B1898">
        <v>71</v>
      </c>
      <c r="C1898">
        <f>[36]data!$A71</f>
        <v>21.97</v>
      </c>
      <c r="D1898">
        <f>[37]data!$A71</f>
        <v>13.91</v>
      </c>
      <c r="E1898">
        <f>[38]Sheet1!$A71</f>
        <v>17.350000000000001</v>
      </c>
      <c r="F1898">
        <f>[39]data!$A71</f>
        <v>0</v>
      </c>
      <c r="G1898">
        <f>[40]data!$A71</f>
        <v>55.36</v>
      </c>
      <c r="H1898">
        <f>[41]data!$A71</f>
        <v>2.12</v>
      </c>
      <c r="I1898">
        <f>[42]data!A71</f>
        <v>20.5</v>
      </c>
    </row>
    <row r="1899" spans="1:9" x14ac:dyDescent="0.55000000000000004">
      <c r="A1899">
        <v>2015</v>
      </c>
      <c r="B1899">
        <v>72</v>
      </c>
      <c r="C1899">
        <f>[36]data!$A72</f>
        <v>17.32</v>
      </c>
      <c r="D1899">
        <f>[37]data!$A72</f>
        <v>11.93</v>
      </c>
      <c r="E1899">
        <f>[38]Sheet1!$A72</f>
        <v>14.42</v>
      </c>
      <c r="F1899">
        <f>[39]data!$A72</f>
        <v>0.01</v>
      </c>
      <c r="G1899">
        <f>[40]data!$A72</f>
        <v>70.05</v>
      </c>
      <c r="H1899">
        <f>[41]data!$A72</f>
        <v>3.52</v>
      </c>
      <c r="I1899">
        <f>[42]data!A72</f>
        <v>17.190000000000001</v>
      </c>
    </row>
    <row r="1900" spans="1:9" x14ac:dyDescent="0.55000000000000004">
      <c r="A1900">
        <v>2015</v>
      </c>
      <c r="B1900">
        <v>73</v>
      </c>
      <c r="C1900">
        <f>[36]data!$A73</f>
        <v>13.17</v>
      </c>
      <c r="D1900">
        <f>[37]data!$A73</f>
        <v>10.16</v>
      </c>
      <c r="E1900">
        <f>[38]Sheet1!$A73</f>
        <v>11.58</v>
      </c>
      <c r="F1900">
        <f>[39]data!$A73</f>
        <v>0.23</v>
      </c>
      <c r="G1900">
        <f>[40]data!$A73</f>
        <v>83.89</v>
      </c>
      <c r="H1900">
        <f>[41]data!$A73</f>
        <v>3.51</v>
      </c>
      <c r="I1900">
        <f>[42]data!A73</f>
        <v>9.06</v>
      </c>
    </row>
    <row r="1901" spans="1:9" x14ac:dyDescent="0.55000000000000004">
      <c r="A1901">
        <v>2015</v>
      </c>
      <c r="B1901">
        <v>74</v>
      </c>
      <c r="C1901">
        <f>[36]data!$A74</f>
        <v>14.11</v>
      </c>
      <c r="D1901">
        <f>[37]data!$A74</f>
        <v>9.65</v>
      </c>
      <c r="E1901">
        <f>[38]Sheet1!$A74</f>
        <v>11.63</v>
      </c>
      <c r="F1901">
        <f>[39]data!$A74</f>
        <v>0.01</v>
      </c>
      <c r="G1901">
        <f>[40]data!$A74</f>
        <v>70.42</v>
      </c>
      <c r="H1901">
        <f>[41]data!$A74</f>
        <v>2.7</v>
      </c>
      <c r="I1901">
        <f>[42]data!A74</f>
        <v>15.26</v>
      </c>
    </row>
    <row r="1902" spans="1:9" x14ac:dyDescent="0.55000000000000004">
      <c r="A1902">
        <v>2015</v>
      </c>
      <c r="B1902">
        <v>75</v>
      </c>
      <c r="C1902">
        <f>[36]data!$A75</f>
        <v>14.82</v>
      </c>
      <c r="D1902">
        <f>[37]data!$A75</f>
        <v>9.66</v>
      </c>
      <c r="E1902">
        <f>[38]Sheet1!$A75</f>
        <v>11.89</v>
      </c>
      <c r="F1902">
        <f>[39]data!$A75</f>
        <v>0.01</v>
      </c>
      <c r="G1902">
        <f>[40]data!$A75</f>
        <v>69.84</v>
      </c>
      <c r="H1902">
        <f>[41]data!$A75</f>
        <v>2.61</v>
      </c>
      <c r="I1902">
        <f>[42]data!A75</f>
        <v>17.68</v>
      </c>
    </row>
    <row r="1903" spans="1:9" x14ac:dyDescent="0.55000000000000004">
      <c r="A1903">
        <v>2015</v>
      </c>
      <c r="B1903">
        <v>76</v>
      </c>
      <c r="C1903">
        <f>[36]data!$A76</f>
        <v>14.39</v>
      </c>
      <c r="D1903">
        <f>[37]data!$A76</f>
        <v>9.19</v>
      </c>
      <c r="E1903">
        <f>[38]Sheet1!$A76</f>
        <v>11.62</v>
      </c>
      <c r="F1903">
        <f>[39]data!$A76</f>
        <v>6.73</v>
      </c>
      <c r="G1903">
        <f>[40]data!$A76</f>
        <v>72.900000000000006</v>
      </c>
      <c r="H1903">
        <f>[41]data!$A76</f>
        <v>5.14</v>
      </c>
      <c r="I1903">
        <f>[42]data!A76</f>
        <v>16.670000000000002</v>
      </c>
    </row>
    <row r="1904" spans="1:9" x14ac:dyDescent="0.55000000000000004">
      <c r="A1904">
        <v>2015</v>
      </c>
      <c r="B1904">
        <v>77</v>
      </c>
      <c r="C1904">
        <f>[36]data!$A77</f>
        <v>15.3</v>
      </c>
      <c r="D1904">
        <f>[37]data!$A77</f>
        <v>8.9</v>
      </c>
      <c r="E1904">
        <f>[38]Sheet1!$A77</f>
        <v>11.8</v>
      </c>
      <c r="F1904">
        <f>[39]data!$A77</f>
        <v>6.61</v>
      </c>
      <c r="G1904">
        <f>[40]data!$A77</f>
        <v>79.34</v>
      </c>
      <c r="H1904">
        <f>[41]data!$A77</f>
        <v>6.08</v>
      </c>
      <c r="I1904">
        <f>[42]data!A77</f>
        <v>5.54</v>
      </c>
    </row>
    <row r="1905" spans="1:9" x14ac:dyDescent="0.55000000000000004">
      <c r="A1905">
        <v>2015</v>
      </c>
      <c r="B1905">
        <v>78</v>
      </c>
      <c r="C1905">
        <f>[36]data!$A78</f>
        <v>15.75</v>
      </c>
      <c r="D1905">
        <f>[37]data!$A78</f>
        <v>10.5</v>
      </c>
      <c r="E1905">
        <f>[38]Sheet1!$A78</f>
        <v>13.16</v>
      </c>
      <c r="F1905">
        <f>[39]data!$A78</f>
        <v>0.46</v>
      </c>
      <c r="G1905">
        <f>[40]data!$A78</f>
        <v>83.67</v>
      </c>
      <c r="H1905">
        <f>[41]data!$A78</f>
        <v>8.1300000000000008</v>
      </c>
      <c r="I1905">
        <f>[42]data!A78</f>
        <v>4.93</v>
      </c>
    </row>
    <row r="1906" spans="1:9" x14ac:dyDescent="0.55000000000000004">
      <c r="A1906">
        <v>2015</v>
      </c>
      <c r="B1906">
        <v>79</v>
      </c>
      <c r="C1906">
        <f>[36]data!$A79</f>
        <v>15.96</v>
      </c>
      <c r="D1906">
        <f>[37]data!$A79</f>
        <v>12.21</v>
      </c>
      <c r="E1906">
        <f>[38]Sheet1!$A79</f>
        <v>13.81</v>
      </c>
      <c r="F1906">
        <f>[39]data!$A79</f>
        <v>3.05</v>
      </c>
      <c r="G1906">
        <f>[40]data!$A79</f>
        <v>87.08</v>
      </c>
      <c r="H1906">
        <f>[41]data!$A79</f>
        <v>6.24</v>
      </c>
      <c r="I1906">
        <f>[42]data!A79</f>
        <v>6.96</v>
      </c>
    </row>
    <row r="1907" spans="1:9" x14ac:dyDescent="0.55000000000000004">
      <c r="A1907">
        <v>2015</v>
      </c>
      <c r="B1907">
        <v>80</v>
      </c>
      <c r="C1907">
        <f>[36]data!$A80</f>
        <v>16.079999999999998</v>
      </c>
      <c r="D1907">
        <f>[37]data!$A80</f>
        <v>11.57</v>
      </c>
      <c r="E1907">
        <f>[38]Sheet1!$A80</f>
        <v>13.46</v>
      </c>
      <c r="F1907">
        <f>[39]data!$A80</f>
        <v>0.62</v>
      </c>
      <c r="G1907">
        <f>[40]data!$A80</f>
        <v>79.349999999999994</v>
      </c>
      <c r="H1907">
        <f>[41]data!$A80</f>
        <v>2.96</v>
      </c>
      <c r="I1907">
        <f>[42]data!A80</f>
        <v>16.079999999999998</v>
      </c>
    </row>
    <row r="1908" spans="1:9" x14ac:dyDescent="0.55000000000000004">
      <c r="A1908">
        <v>2015</v>
      </c>
      <c r="B1908">
        <v>81</v>
      </c>
      <c r="C1908">
        <f>[36]data!$A81</f>
        <v>14.94</v>
      </c>
      <c r="D1908">
        <f>[37]data!$A81</f>
        <v>11.21</v>
      </c>
      <c r="E1908">
        <f>[38]Sheet1!$A81</f>
        <v>12.89</v>
      </c>
      <c r="F1908">
        <f>[39]data!$A81</f>
        <v>0.64</v>
      </c>
      <c r="G1908">
        <f>[40]data!$A81</f>
        <v>81.319999999999993</v>
      </c>
      <c r="H1908">
        <f>[41]data!$A81</f>
        <v>1.79</v>
      </c>
      <c r="I1908">
        <f>[42]data!A81</f>
        <v>16.12</v>
      </c>
    </row>
    <row r="1909" spans="1:9" x14ac:dyDescent="0.55000000000000004">
      <c r="A1909">
        <v>2015</v>
      </c>
      <c r="B1909">
        <v>82</v>
      </c>
      <c r="C1909">
        <f>[36]data!$A82</f>
        <v>14.46</v>
      </c>
      <c r="D1909">
        <f>[37]data!$A82</f>
        <v>10.61</v>
      </c>
      <c r="E1909">
        <f>[38]Sheet1!$A82</f>
        <v>12.64</v>
      </c>
      <c r="F1909">
        <f>[39]data!$A82</f>
        <v>2</v>
      </c>
      <c r="G1909">
        <f>[40]data!$A82</f>
        <v>87.32</v>
      </c>
      <c r="H1909">
        <f>[41]data!$A82</f>
        <v>2.42</v>
      </c>
      <c r="I1909">
        <f>[42]data!A82</f>
        <v>12.44</v>
      </c>
    </row>
    <row r="1910" spans="1:9" x14ac:dyDescent="0.55000000000000004">
      <c r="A1910">
        <v>2015</v>
      </c>
      <c r="B1910">
        <v>83</v>
      </c>
      <c r="C1910">
        <f>[36]data!$A83</f>
        <v>15.62</v>
      </c>
      <c r="D1910">
        <f>[37]data!$A83</f>
        <v>11.19</v>
      </c>
      <c r="E1910">
        <f>[38]Sheet1!$A83</f>
        <v>12.73</v>
      </c>
      <c r="F1910">
        <f>[39]data!$A83</f>
        <v>6.47</v>
      </c>
      <c r="G1910">
        <f>[40]data!$A83</f>
        <v>75.23</v>
      </c>
      <c r="H1910">
        <f>[41]data!$A83</f>
        <v>3.88</v>
      </c>
      <c r="I1910">
        <f>[42]data!A83</f>
        <v>10.31</v>
      </c>
    </row>
    <row r="1911" spans="1:9" x14ac:dyDescent="0.55000000000000004">
      <c r="A1911">
        <v>2015</v>
      </c>
      <c r="B1911">
        <v>84</v>
      </c>
      <c r="C1911">
        <f>[36]data!$A84</f>
        <v>15.37</v>
      </c>
      <c r="D1911">
        <f>[37]data!$A84</f>
        <v>7.55</v>
      </c>
      <c r="E1911">
        <f>[38]Sheet1!$A84</f>
        <v>11.39</v>
      </c>
      <c r="F1911">
        <f>[39]data!$A84</f>
        <v>4.4400000000000004</v>
      </c>
      <c r="G1911">
        <f>[40]data!$A84</f>
        <v>62.48</v>
      </c>
      <c r="H1911">
        <f>[41]data!$A84</f>
        <v>4.38</v>
      </c>
      <c r="I1911">
        <f>[42]data!A84</f>
        <v>15.49</v>
      </c>
    </row>
    <row r="1912" spans="1:9" x14ac:dyDescent="0.55000000000000004">
      <c r="A1912">
        <v>2015</v>
      </c>
      <c r="B1912">
        <v>85</v>
      </c>
      <c r="C1912">
        <f>[36]data!$A85</f>
        <v>17.12</v>
      </c>
      <c r="D1912">
        <f>[37]data!$A85</f>
        <v>6.56</v>
      </c>
      <c r="E1912">
        <f>[38]Sheet1!$A85</f>
        <v>12.31</v>
      </c>
      <c r="F1912">
        <f>[39]data!$A85</f>
        <v>0</v>
      </c>
      <c r="G1912">
        <f>[40]data!$A85</f>
        <v>55.17</v>
      </c>
      <c r="H1912">
        <f>[41]data!$A85</f>
        <v>2.86</v>
      </c>
      <c r="I1912">
        <f>[42]data!A85</f>
        <v>19.329999999999998</v>
      </c>
    </row>
    <row r="1913" spans="1:9" x14ac:dyDescent="0.55000000000000004">
      <c r="A1913">
        <v>2015</v>
      </c>
      <c r="B1913">
        <v>86</v>
      </c>
      <c r="C1913">
        <f>[36]data!$A86</f>
        <v>21.17</v>
      </c>
      <c r="D1913">
        <f>[37]data!$A86</f>
        <v>11.55</v>
      </c>
      <c r="E1913">
        <f>[38]Sheet1!$A86</f>
        <v>16.37</v>
      </c>
      <c r="F1913">
        <f>[39]data!$A86</f>
        <v>0</v>
      </c>
      <c r="G1913">
        <f>[40]data!$A86</f>
        <v>67.56</v>
      </c>
      <c r="H1913">
        <f>[41]data!$A86</f>
        <v>2.72</v>
      </c>
      <c r="I1913">
        <f>[42]data!A86</f>
        <v>22.92</v>
      </c>
    </row>
    <row r="1914" spans="1:9" x14ac:dyDescent="0.55000000000000004">
      <c r="A1914">
        <v>2015</v>
      </c>
      <c r="B1914">
        <v>87</v>
      </c>
      <c r="C1914">
        <f>[36]data!$A87</f>
        <v>21.6</v>
      </c>
      <c r="D1914">
        <f>[37]data!$A87</f>
        <v>14.31</v>
      </c>
      <c r="E1914">
        <f>[38]Sheet1!$A87</f>
        <v>17.600000000000001</v>
      </c>
      <c r="F1914">
        <f>[39]data!$A87</f>
        <v>0</v>
      </c>
      <c r="G1914">
        <f>[40]data!$A87</f>
        <v>62.06</v>
      </c>
      <c r="H1914">
        <f>[41]data!$A87</f>
        <v>2.74</v>
      </c>
      <c r="I1914">
        <f>[42]data!A87</f>
        <v>23.63</v>
      </c>
    </row>
    <row r="1915" spans="1:9" x14ac:dyDescent="0.55000000000000004">
      <c r="A1915">
        <v>2015</v>
      </c>
      <c r="B1915">
        <v>88</v>
      </c>
      <c r="C1915">
        <f>[36]data!$A88</f>
        <v>23.79</v>
      </c>
      <c r="D1915">
        <f>[37]data!$A88</f>
        <v>14.97</v>
      </c>
      <c r="E1915">
        <f>[38]Sheet1!$A88</f>
        <v>18.88</v>
      </c>
      <c r="F1915">
        <f>[39]data!$A88</f>
        <v>0</v>
      </c>
      <c r="G1915">
        <f>[40]data!$A88</f>
        <v>59.61</v>
      </c>
      <c r="H1915">
        <f>[41]data!$A88</f>
        <v>1.56</v>
      </c>
      <c r="I1915">
        <f>[42]data!A88</f>
        <v>22.36</v>
      </c>
    </row>
    <row r="1916" spans="1:9" x14ac:dyDescent="0.55000000000000004">
      <c r="A1916">
        <v>2015</v>
      </c>
      <c r="B1916">
        <v>89</v>
      </c>
      <c r="C1916">
        <f>[36]data!$A89</f>
        <v>25.02</v>
      </c>
      <c r="D1916">
        <f>[37]data!$A89</f>
        <v>15.33</v>
      </c>
      <c r="E1916">
        <f>[38]Sheet1!$A89</f>
        <v>20.059999999999999</v>
      </c>
      <c r="F1916">
        <f>[39]data!$A89</f>
        <v>0</v>
      </c>
      <c r="G1916">
        <f>[40]data!$A89</f>
        <v>52.4</v>
      </c>
      <c r="H1916">
        <f>[41]data!$A89</f>
        <v>1.77</v>
      </c>
      <c r="I1916">
        <f>[42]data!A89</f>
        <v>19.68</v>
      </c>
    </row>
    <row r="1917" spans="1:9" x14ac:dyDescent="0.55000000000000004">
      <c r="A1917">
        <v>2015</v>
      </c>
      <c r="B1917">
        <v>90</v>
      </c>
      <c r="C1917">
        <f>[36]data!$A90</f>
        <v>22.16</v>
      </c>
      <c r="D1917">
        <f>[37]data!$A90</f>
        <v>17.16</v>
      </c>
      <c r="E1917">
        <f>[38]Sheet1!$A90</f>
        <v>19.37</v>
      </c>
      <c r="F1917">
        <f>[39]data!$A90</f>
        <v>0</v>
      </c>
      <c r="G1917">
        <f>[40]data!$A90</f>
        <v>57.21</v>
      </c>
      <c r="H1917">
        <f>[41]data!$A90</f>
        <v>2.35</v>
      </c>
      <c r="I1917">
        <f>[42]data!A90</f>
        <v>23.97</v>
      </c>
    </row>
    <row r="1918" spans="1:9" x14ac:dyDescent="0.55000000000000004">
      <c r="A1918">
        <v>2015</v>
      </c>
      <c r="B1918">
        <v>91</v>
      </c>
      <c r="C1918">
        <f>[36]data!$A91</f>
        <v>19.309999999999999</v>
      </c>
      <c r="D1918">
        <f>[37]data!$A91</f>
        <v>13.11</v>
      </c>
      <c r="E1918">
        <f>[38]Sheet1!$A91</f>
        <v>16.690000000000001</v>
      </c>
      <c r="F1918">
        <f>[39]data!$A91</f>
        <v>0</v>
      </c>
      <c r="G1918">
        <f>[40]data!$A91</f>
        <v>71.06</v>
      </c>
      <c r="H1918">
        <f>[41]data!$A91</f>
        <v>4.26</v>
      </c>
      <c r="I1918">
        <f>[42]data!A91</f>
        <v>23.36</v>
      </c>
    </row>
    <row r="1919" spans="1:9" x14ac:dyDescent="0.55000000000000004">
      <c r="A1919">
        <v>2015</v>
      </c>
      <c r="B1919">
        <v>92</v>
      </c>
      <c r="C1919">
        <f>[36]data!$A92</f>
        <v>17.52</v>
      </c>
      <c r="D1919">
        <f>[37]data!$A92</f>
        <v>11.8</v>
      </c>
      <c r="E1919">
        <f>[38]Sheet1!$A92</f>
        <v>14.3</v>
      </c>
      <c r="F1919">
        <f>[39]data!$A92</f>
        <v>0</v>
      </c>
      <c r="G1919">
        <f>[40]data!$A92</f>
        <v>79.260000000000005</v>
      </c>
      <c r="H1919">
        <f>[41]data!$A92</f>
        <v>3.88</v>
      </c>
      <c r="I1919">
        <f>[42]data!A92</f>
        <v>21.8</v>
      </c>
    </row>
    <row r="1920" spans="1:9" x14ac:dyDescent="0.55000000000000004">
      <c r="A1920">
        <v>2015</v>
      </c>
      <c r="B1920">
        <v>93</v>
      </c>
      <c r="C1920">
        <f>[36]data!$A93</f>
        <v>18.66</v>
      </c>
      <c r="D1920">
        <f>[37]data!$A93</f>
        <v>12.7</v>
      </c>
      <c r="E1920">
        <f>[38]Sheet1!$A93</f>
        <v>15.13</v>
      </c>
      <c r="F1920">
        <f>[39]data!$A93</f>
        <v>0</v>
      </c>
      <c r="G1920">
        <f>[40]data!$A93</f>
        <v>74.319999999999993</v>
      </c>
      <c r="H1920">
        <f>[41]data!$A93</f>
        <v>2.29</v>
      </c>
      <c r="I1920">
        <f>[42]data!A93</f>
        <v>20.84</v>
      </c>
    </row>
    <row r="1921" spans="1:9" x14ac:dyDescent="0.55000000000000004">
      <c r="A1921">
        <v>2015</v>
      </c>
      <c r="B1921">
        <v>94</v>
      </c>
      <c r="C1921">
        <f>[36]data!$A94</f>
        <v>17.64</v>
      </c>
      <c r="D1921">
        <f>[37]data!$A94</f>
        <v>12.02</v>
      </c>
      <c r="E1921">
        <f>[38]Sheet1!$A94</f>
        <v>14.67</v>
      </c>
      <c r="F1921">
        <f>[39]data!$A94</f>
        <v>0</v>
      </c>
      <c r="G1921">
        <f>[40]data!$A94</f>
        <v>75.87</v>
      </c>
      <c r="H1921">
        <f>[41]data!$A94</f>
        <v>3.65</v>
      </c>
      <c r="I1921">
        <f>[42]data!A94</f>
        <v>20.8</v>
      </c>
    </row>
    <row r="1922" spans="1:9" x14ac:dyDescent="0.55000000000000004">
      <c r="A1922">
        <v>2015</v>
      </c>
      <c r="B1922">
        <v>95</v>
      </c>
      <c r="C1922">
        <f>[36]data!$A95</f>
        <v>18.82</v>
      </c>
      <c r="D1922">
        <f>[37]data!$A95</f>
        <v>11.34</v>
      </c>
      <c r="E1922">
        <f>[38]Sheet1!$A95</f>
        <v>14.36</v>
      </c>
      <c r="F1922">
        <f>[39]data!$A95</f>
        <v>0</v>
      </c>
      <c r="G1922">
        <f>[40]data!$A95</f>
        <v>76.099999999999994</v>
      </c>
      <c r="H1922">
        <f>[41]data!$A95</f>
        <v>3.08</v>
      </c>
      <c r="I1922">
        <f>[42]data!A95</f>
        <v>23.14</v>
      </c>
    </row>
    <row r="1923" spans="1:9" x14ac:dyDescent="0.55000000000000004">
      <c r="A1923">
        <v>2015</v>
      </c>
      <c r="B1923">
        <v>96</v>
      </c>
      <c r="C1923">
        <f>[36]data!$A96</f>
        <v>16.2</v>
      </c>
      <c r="D1923">
        <f>[37]data!$A96</f>
        <v>11.81</v>
      </c>
      <c r="E1923">
        <f>[38]Sheet1!$A96</f>
        <v>13.59</v>
      </c>
      <c r="F1923">
        <f>[39]data!$A96</f>
        <v>0.75</v>
      </c>
      <c r="G1923">
        <f>[40]data!$A96</f>
        <v>76.739999999999995</v>
      </c>
      <c r="H1923">
        <f>[41]data!$A96</f>
        <v>7.2</v>
      </c>
      <c r="I1923">
        <f>[42]data!A96</f>
        <v>12.22</v>
      </c>
    </row>
    <row r="1924" spans="1:9" x14ac:dyDescent="0.55000000000000004">
      <c r="A1924">
        <v>2015</v>
      </c>
      <c r="B1924">
        <v>97</v>
      </c>
      <c r="C1924">
        <f>[36]data!$A97</f>
        <v>15.54</v>
      </c>
      <c r="D1924">
        <f>[37]data!$A97</f>
        <v>11.29</v>
      </c>
      <c r="E1924">
        <f>[38]Sheet1!$A97</f>
        <v>13.27</v>
      </c>
      <c r="F1924">
        <f>[39]data!$A97</f>
        <v>0.45</v>
      </c>
      <c r="G1924">
        <f>[40]data!$A97</f>
        <v>72.540000000000006</v>
      </c>
      <c r="H1924">
        <f>[41]data!$A97</f>
        <v>8.17</v>
      </c>
      <c r="I1924">
        <f>[42]data!A97</f>
        <v>8.39</v>
      </c>
    </row>
    <row r="1925" spans="1:9" x14ac:dyDescent="0.55000000000000004">
      <c r="A1925">
        <v>2015</v>
      </c>
      <c r="B1925">
        <v>98</v>
      </c>
      <c r="C1925">
        <f>[36]data!$A98</f>
        <v>15.55</v>
      </c>
      <c r="D1925">
        <f>[37]data!$A98</f>
        <v>11.01</v>
      </c>
      <c r="E1925">
        <f>[38]Sheet1!$A98</f>
        <v>13.11</v>
      </c>
      <c r="F1925">
        <f>[39]data!$A98</f>
        <v>0.55000000000000004</v>
      </c>
      <c r="G1925">
        <f>[40]data!$A98</f>
        <v>68.31</v>
      </c>
      <c r="H1925">
        <f>[41]data!$A98</f>
        <v>8.4499999999999993</v>
      </c>
      <c r="I1925">
        <f>[42]data!A98</f>
        <v>16.54</v>
      </c>
    </row>
    <row r="1926" spans="1:9" x14ac:dyDescent="0.55000000000000004">
      <c r="A1926">
        <v>2015</v>
      </c>
      <c r="B1926">
        <v>99</v>
      </c>
      <c r="C1926">
        <f>[36]data!$A99</f>
        <v>17.12</v>
      </c>
      <c r="D1926">
        <f>[37]data!$A99</f>
        <v>10.1</v>
      </c>
      <c r="E1926">
        <f>[38]Sheet1!$A99</f>
        <v>13.34</v>
      </c>
      <c r="F1926">
        <f>[39]data!$A99</f>
        <v>1.2</v>
      </c>
      <c r="G1926">
        <f>[40]data!$A99</f>
        <v>74.38</v>
      </c>
      <c r="H1926">
        <f>[41]data!$A99</f>
        <v>5.82</v>
      </c>
      <c r="I1926">
        <f>[42]data!A99</f>
        <v>8.94</v>
      </c>
    </row>
    <row r="1927" spans="1:9" x14ac:dyDescent="0.55000000000000004">
      <c r="A1927">
        <v>2015</v>
      </c>
      <c r="B1927">
        <v>100</v>
      </c>
      <c r="C1927">
        <f>[36]data!$A100</f>
        <v>17.07</v>
      </c>
      <c r="D1927">
        <f>[37]data!$A100</f>
        <v>10.47</v>
      </c>
      <c r="E1927">
        <f>[38]Sheet1!$A100</f>
        <v>13.5</v>
      </c>
      <c r="F1927">
        <f>[39]data!$A100</f>
        <v>0</v>
      </c>
      <c r="G1927">
        <f>[40]data!$A100</f>
        <v>75.930000000000007</v>
      </c>
      <c r="H1927">
        <f>[41]data!$A100</f>
        <v>3.67</v>
      </c>
      <c r="I1927">
        <f>[42]data!A100</f>
        <v>19.93</v>
      </c>
    </row>
    <row r="1928" spans="1:9" x14ac:dyDescent="0.55000000000000004">
      <c r="A1928">
        <v>2015</v>
      </c>
      <c r="B1928">
        <v>101</v>
      </c>
      <c r="C1928">
        <f>[36]data!$A101</f>
        <v>16.23</v>
      </c>
      <c r="D1928">
        <f>[37]data!$A101</f>
        <v>12.08</v>
      </c>
      <c r="E1928">
        <f>[38]Sheet1!$A101</f>
        <v>13.68</v>
      </c>
      <c r="F1928">
        <f>[39]data!$A101</f>
        <v>4.2</v>
      </c>
      <c r="G1928">
        <f>[40]data!$A101</f>
        <v>82.82</v>
      </c>
      <c r="H1928">
        <f>[41]data!$A101</f>
        <v>2</v>
      </c>
      <c r="I1928">
        <f>[42]data!A101</f>
        <v>8.17</v>
      </c>
    </row>
    <row r="1929" spans="1:9" x14ac:dyDescent="0.55000000000000004">
      <c r="A1929">
        <v>2015</v>
      </c>
      <c r="B1929">
        <v>102</v>
      </c>
      <c r="C1929">
        <f>[36]data!$A102</f>
        <v>17.7</v>
      </c>
      <c r="D1929">
        <f>[37]data!$A102</f>
        <v>11.77</v>
      </c>
      <c r="E1929">
        <f>[38]Sheet1!$A102</f>
        <v>14.64</v>
      </c>
      <c r="F1929">
        <f>[39]data!$A102</f>
        <v>1.64</v>
      </c>
      <c r="G1929">
        <f>[40]data!$A102</f>
        <v>79.41</v>
      </c>
      <c r="H1929">
        <f>[41]data!$A102</f>
        <v>7.18</v>
      </c>
      <c r="I1929">
        <f>[42]data!A102</f>
        <v>18.11</v>
      </c>
    </row>
    <row r="1930" spans="1:9" x14ac:dyDescent="0.55000000000000004">
      <c r="A1930">
        <v>2015</v>
      </c>
      <c r="B1930">
        <v>103</v>
      </c>
      <c r="C1930">
        <f>[36]data!$A103</f>
        <v>19.71</v>
      </c>
      <c r="D1930">
        <f>[37]data!$A103</f>
        <v>13.64</v>
      </c>
      <c r="E1930">
        <f>[38]Sheet1!$A103</f>
        <v>16.03</v>
      </c>
      <c r="F1930">
        <f>[39]data!$A103</f>
        <v>0.04</v>
      </c>
      <c r="G1930">
        <f>[40]data!$A103</f>
        <v>73.790000000000006</v>
      </c>
      <c r="H1930">
        <f>[41]data!$A103</f>
        <v>7.45</v>
      </c>
      <c r="I1930">
        <f>[42]data!A103</f>
        <v>18.14</v>
      </c>
    </row>
    <row r="1931" spans="1:9" x14ac:dyDescent="0.55000000000000004">
      <c r="A1931">
        <v>2015</v>
      </c>
      <c r="B1931">
        <v>104</v>
      </c>
      <c r="C1931">
        <f>[36]data!$A104</f>
        <v>19.5</v>
      </c>
      <c r="D1931">
        <f>[37]data!$A104</f>
        <v>14.4</v>
      </c>
      <c r="E1931">
        <f>[38]Sheet1!$A104</f>
        <v>16.760000000000002</v>
      </c>
      <c r="F1931">
        <f>[39]data!$A104</f>
        <v>0.02</v>
      </c>
      <c r="G1931">
        <f>[40]data!$A104</f>
        <v>65.8</v>
      </c>
      <c r="H1931">
        <f>[41]data!$A104</f>
        <v>8.2200000000000006</v>
      </c>
      <c r="I1931">
        <f>[42]data!A104</f>
        <v>20.14</v>
      </c>
    </row>
    <row r="1932" spans="1:9" x14ac:dyDescent="0.55000000000000004">
      <c r="A1932">
        <v>2015</v>
      </c>
      <c r="B1932">
        <v>105</v>
      </c>
      <c r="C1932">
        <f>[36]data!$A105</f>
        <v>18.72</v>
      </c>
      <c r="D1932">
        <f>[37]data!$A105</f>
        <v>13.51</v>
      </c>
      <c r="E1932">
        <f>[38]Sheet1!$A105</f>
        <v>15.85</v>
      </c>
      <c r="F1932">
        <f>[39]data!$A105</f>
        <v>12.99</v>
      </c>
      <c r="G1932">
        <f>[40]data!$A105</f>
        <v>81.2</v>
      </c>
      <c r="H1932">
        <f>[41]data!$A105</f>
        <v>2.73</v>
      </c>
      <c r="I1932">
        <f>[42]data!A105</f>
        <v>5.83</v>
      </c>
    </row>
    <row r="1933" spans="1:9" x14ac:dyDescent="0.55000000000000004">
      <c r="A1933">
        <v>2015</v>
      </c>
      <c r="B1933">
        <v>106</v>
      </c>
      <c r="C1933">
        <f>[36]data!$A106</f>
        <v>20.76</v>
      </c>
      <c r="D1933">
        <f>[37]data!$A106</f>
        <v>13</v>
      </c>
      <c r="E1933">
        <f>[38]Sheet1!$A106</f>
        <v>16.82</v>
      </c>
      <c r="F1933">
        <f>[39]data!$A106</f>
        <v>0.48</v>
      </c>
      <c r="G1933">
        <f>[40]data!$A106</f>
        <v>74.67</v>
      </c>
      <c r="H1933">
        <f>[41]data!$A106</f>
        <v>3.01</v>
      </c>
      <c r="I1933">
        <f>[42]data!A106</f>
        <v>22.29</v>
      </c>
    </row>
    <row r="1934" spans="1:9" x14ac:dyDescent="0.55000000000000004">
      <c r="A1934">
        <v>2015</v>
      </c>
      <c r="B1934">
        <v>107</v>
      </c>
      <c r="C1934">
        <f>[36]data!$A107</f>
        <v>20.21</v>
      </c>
      <c r="D1934">
        <f>[37]data!$A107</f>
        <v>14.44</v>
      </c>
      <c r="E1934">
        <f>[38]Sheet1!$A107</f>
        <v>17.16</v>
      </c>
      <c r="F1934">
        <f>[39]data!$A107</f>
        <v>0</v>
      </c>
      <c r="G1934">
        <f>[40]data!$A107</f>
        <v>67.61</v>
      </c>
      <c r="H1934">
        <f>[41]data!$A107</f>
        <v>1.8</v>
      </c>
      <c r="I1934">
        <f>[42]data!A107</f>
        <v>23.4</v>
      </c>
    </row>
    <row r="1935" spans="1:9" x14ac:dyDescent="0.55000000000000004">
      <c r="A1935">
        <v>2015</v>
      </c>
      <c r="B1935">
        <v>108</v>
      </c>
      <c r="C1935">
        <f>[36]data!$A108</f>
        <v>20.86</v>
      </c>
      <c r="D1935">
        <f>[37]data!$A108</f>
        <v>14.97</v>
      </c>
      <c r="E1935">
        <f>[38]Sheet1!$A108</f>
        <v>17.190000000000001</v>
      </c>
      <c r="F1935">
        <f>[39]data!$A108</f>
        <v>0.72</v>
      </c>
      <c r="G1935">
        <f>[40]data!$A108</f>
        <v>67.25</v>
      </c>
      <c r="H1935">
        <f>[41]data!$A108</f>
        <v>2.69</v>
      </c>
      <c r="I1935">
        <f>[42]data!A108</f>
        <v>22.88</v>
      </c>
    </row>
    <row r="1936" spans="1:9" x14ac:dyDescent="0.55000000000000004">
      <c r="A1936">
        <v>2015</v>
      </c>
      <c r="B1936">
        <v>109</v>
      </c>
      <c r="C1936">
        <f>[36]data!$A109</f>
        <v>19.82</v>
      </c>
      <c r="D1936">
        <f>[37]data!$A109</f>
        <v>12.64</v>
      </c>
      <c r="E1936">
        <f>[38]Sheet1!$A109</f>
        <v>16.18</v>
      </c>
      <c r="F1936">
        <f>[39]data!$A109</f>
        <v>1.1399999999999999</v>
      </c>
      <c r="G1936">
        <f>[40]data!$A109</f>
        <v>66.569999999999993</v>
      </c>
      <c r="H1936">
        <f>[41]data!$A109</f>
        <v>2.4300000000000002</v>
      </c>
      <c r="I1936">
        <f>[42]data!A109</f>
        <v>24.37</v>
      </c>
    </row>
    <row r="1937" spans="1:9" x14ac:dyDescent="0.55000000000000004">
      <c r="A1937">
        <v>2015</v>
      </c>
      <c r="B1937">
        <v>110</v>
      </c>
      <c r="C1937">
        <f>[36]data!$A110</f>
        <v>19.48</v>
      </c>
      <c r="D1937">
        <f>[37]data!$A110</f>
        <v>12.71</v>
      </c>
      <c r="E1937">
        <f>[38]Sheet1!$A110</f>
        <v>16.04</v>
      </c>
      <c r="F1937">
        <f>[39]data!$A110</f>
        <v>0.02</v>
      </c>
      <c r="G1937">
        <f>[40]data!$A110</f>
        <v>71.98</v>
      </c>
      <c r="H1937">
        <f>[41]data!$A110</f>
        <v>4.29</v>
      </c>
      <c r="I1937">
        <f>[42]data!A110</f>
        <v>25.8</v>
      </c>
    </row>
    <row r="1938" spans="1:9" x14ac:dyDescent="0.55000000000000004">
      <c r="A1938">
        <v>2015</v>
      </c>
      <c r="B1938">
        <v>111</v>
      </c>
      <c r="C1938">
        <f>[36]data!$A111</f>
        <v>18.88</v>
      </c>
      <c r="D1938">
        <f>[37]data!$A111</f>
        <v>13.38</v>
      </c>
      <c r="E1938">
        <f>[38]Sheet1!$A111</f>
        <v>15.59</v>
      </c>
      <c r="F1938">
        <f>[39]data!$A111</f>
        <v>0.02</v>
      </c>
      <c r="G1938">
        <f>[40]data!$A111</f>
        <v>77.790000000000006</v>
      </c>
      <c r="H1938">
        <f>[41]data!$A111</f>
        <v>6.86</v>
      </c>
      <c r="I1938">
        <f>[42]data!A111</f>
        <v>20.72</v>
      </c>
    </row>
    <row r="1939" spans="1:9" x14ac:dyDescent="0.55000000000000004">
      <c r="A1939">
        <v>2015</v>
      </c>
      <c r="B1939">
        <v>112</v>
      </c>
      <c r="C1939">
        <f>[36]data!$A112</f>
        <v>20.45</v>
      </c>
      <c r="D1939">
        <f>[37]data!$A112</f>
        <v>13.79</v>
      </c>
      <c r="E1939">
        <f>[38]Sheet1!$A112</f>
        <v>16.3</v>
      </c>
      <c r="F1939">
        <f>[39]data!$A112</f>
        <v>0.14000000000000001</v>
      </c>
      <c r="G1939">
        <f>[40]data!$A112</f>
        <v>79.489999999999995</v>
      </c>
      <c r="H1939">
        <f>[41]data!$A112</f>
        <v>3.32</v>
      </c>
      <c r="I1939">
        <f>[42]data!A112</f>
        <v>20.53</v>
      </c>
    </row>
    <row r="1940" spans="1:9" x14ac:dyDescent="0.55000000000000004">
      <c r="A1940">
        <v>2015</v>
      </c>
      <c r="B1940">
        <v>113</v>
      </c>
      <c r="C1940">
        <f>[36]data!$A113</f>
        <v>21.06</v>
      </c>
      <c r="D1940">
        <f>[37]data!$A113</f>
        <v>13.04</v>
      </c>
      <c r="E1940">
        <f>[38]Sheet1!$A113</f>
        <v>16.940000000000001</v>
      </c>
      <c r="F1940">
        <f>[39]data!$A113</f>
        <v>0.01</v>
      </c>
      <c r="G1940">
        <f>[40]data!$A113</f>
        <v>73.3</v>
      </c>
      <c r="H1940">
        <f>[41]data!$A113</f>
        <v>1.51</v>
      </c>
      <c r="I1940">
        <f>[42]data!A113</f>
        <v>23.52</v>
      </c>
    </row>
    <row r="1941" spans="1:9" x14ac:dyDescent="0.55000000000000004">
      <c r="A1941">
        <v>2015</v>
      </c>
      <c r="B1941">
        <v>114</v>
      </c>
      <c r="C1941">
        <f>[36]data!$A114</f>
        <v>19.82</v>
      </c>
      <c r="D1941">
        <f>[37]data!$A114</f>
        <v>14.22</v>
      </c>
      <c r="E1941">
        <f>[38]Sheet1!$A114</f>
        <v>16.75</v>
      </c>
      <c r="F1941">
        <f>[39]data!$A114</f>
        <v>0.01</v>
      </c>
      <c r="G1941">
        <f>[40]data!$A114</f>
        <v>76.319999999999993</v>
      </c>
      <c r="H1941">
        <f>[41]data!$A114</f>
        <v>2.19</v>
      </c>
      <c r="I1941">
        <f>[42]data!A114</f>
        <v>18.690000000000001</v>
      </c>
    </row>
    <row r="1942" spans="1:9" x14ac:dyDescent="0.55000000000000004">
      <c r="A1942">
        <v>2015</v>
      </c>
      <c r="B1942">
        <v>115</v>
      </c>
      <c r="C1942">
        <f>[36]data!$A115</f>
        <v>21.83</v>
      </c>
      <c r="D1942">
        <f>[37]data!$A115</f>
        <v>14.04</v>
      </c>
      <c r="E1942">
        <f>[38]Sheet1!$A115</f>
        <v>18.190000000000001</v>
      </c>
      <c r="F1942">
        <f>[39]data!$A115</f>
        <v>0</v>
      </c>
      <c r="G1942">
        <f>[40]data!$A115</f>
        <v>65.56</v>
      </c>
      <c r="H1942">
        <f>[41]data!$A115</f>
        <v>2.25</v>
      </c>
      <c r="I1942">
        <f>[42]data!A115</f>
        <v>18.82</v>
      </c>
    </row>
    <row r="1943" spans="1:9" x14ac:dyDescent="0.55000000000000004">
      <c r="A1943">
        <v>2015</v>
      </c>
      <c r="B1943">
        <v>116</v>
      </c>
      <c r="C1943">
        <f>[36]data!$A116</f>
        <v>22.33</v>
      </c>
      <c r="D1943">
        <f>[37]data!$A116</f>
        <v>15.33</v>
      </c>
      <c r="E1943">
        <f>[38]Sheet1!$A116</f>
        <v>18.79</v>
      </c>
      <c r="F1943">
        <f>[39]data!$A116</f>
        <v>0.69</v>
      </c>
      <c r="G1943">
        <f>[40]data!$A116</f>
        <v>66.040000000000006</v>
      </c>
      <c r="H1943">
        <f>[41]data!$A116</f>
        <v>4.9800000000000004</v>
      </c>
      <c r="I1943">
        <f>[42]data!A116</f>
        <v>19.59</v>
      </c>
    </row>
    <row r="1944" spans="1:9" x14ac:dyDescent="0.55000000000000004">
      <c r="A1944">
        <v>2015</v>
      </c>
      <c r="B1944">
        <v>117</v>
      </c>
      <c r="C1944">
        <f>[36]data!$A117</f>
        <v>22.3</v>
      </c>
      <c r="D1944">
        <f>[37]data!$A117</f>
        <v>13.73</v>
      </c>
      <c r="E1944">
        <f>[38]Sheet1!$A117</f>
        <v>17.850000000000001</v>
      </c>
      <c r="F1944">
        <f>[39]data!$A117</f>
        <v>0.16</v>
      </c>
      <c r="G1944">
        <f>[40]data!$A117</f>
        <v>62.54</v>
      </c>
      <c r="H1944">
        <f>[41]data!$A117</f>
        <v>3.67</v>
      </c>
      <c r="I1944">
        <f>[42]data!A117</f>
        <v>24.15</v>
      </c>
    </row>
    <row r="1945" spans="1:9" x14ac:dyDescent="0.55000000000000004">
      <c r="A1945">
        <v>2015</v>
      </c>
      <c r="B1945">
        <v>118</v>
      </c>
      <c r="C1945">
        <f>[36]data!$A118</f>
        <v>20.92</v>
      </c>
      <c r="D1945">
        <f>[37]data!$A118</f>
        <v>13.84</v>
      </c>
      <c r="E1945">
        <f>[38]Sheet1!$A118</f>
        <v>17.510000000000002</v>
      </c>
      <c r="F1945">
        <f>[39]data!$A118</f>
        <v>0</v>
      </c>
      <c r="G1945">
        <f>[40]data!$A118</f>
        <v>63</v>
      </c>
      <c r="H1945">
        <f>[41]data!$A118</f>
        <v>1.96</v>
      </c>
      <c r="I1945">
        <f>[42]data!A118</f>
        <v>26.9</v>
      </c>
    </row>
    <row r="1946" spans="1:9" x14ac:dyDescent="0.55000000000000004">
      <c r="A1946">
        <v>2015</v>
      </c>
      <c r="B1946">
        <v>119</v>
      </c>
      <c r="C1946">
        <f>[36]data!$A119</f>
        <v>23.34</v>
      </c>
      <c r="D1946">
        <f>[37]data!$A119</f>
        <v>14.65</v>
      </c>
      <c r="E1946">
        <f>[38]Sheet1!$A119</f>
        <v>18.670000000000002</v>
      </c>
      <c r="F1946">
        <f>[39]data!$A119</f>
        <v>0.01</v>
      </c>
      <c r="G1946">
        <f>[40]data!$A119</f>
        <v>68.14</v>
      </c>
      <c r="H1946">
        <f>[41]data!$A119</f>
        <v>2.35</v>
      </c>
      <c r="I1946">
        <f>[42]data!A119</f>
        <v>26.76</v>
      </c>
    </row>
    <row r="1947" spans="1:9" x14ac:dyDescent="0.55000000000000004">
      <c r="A1947">
        <v>2015</v>
      </c>
      <c r="B1947">
        <v>120</v>
      </c>
      <c r="C1947">
        <f>[36]data!$A120</f>
        <v>21.45</v>
      </c>
      <c r="D1947">
        <f>[37]data!$A120</f>
        <v>16.22</v>
      </c>
      <c r="E1947">
        <f>[38]Sheet1!$A120</f>
        <v>18.559999999999999</v>
      </c>
      <c r="F1947">
        <f>[39]data!$A120</f>
        <v>0.01</v>
      </c>
      <c r="G1947">
        <f>[40]data!$A120</f>
        <v>66.540000000000006</v>
      </c>
      <c r="H1947">
        <f>[41]data!$A120</f>
        <v>2.42</v>
      </c>
      <c r="I1947">
        <f>[42]data!A120</f>
        <v>24.96</v>
      </c>
    </row>
    <row r="1948" spans="1:9" x14ac:dyDescent="0.55000000000000004">
      <c r="A1948">
        <v>2015</v>
      </c>
      <c r="B1948">
        <v>121</v>
      </c>
      <c r="C1948">
        <f>[36]data!$A121</f>
        <v>24.97</v>
      </c>
      <c r="D1948">
        <f>[37]data!$A121</f>
        <v>16.23</v>
      </c>
      <c r="E1948">
        <f>[38]Sheet1!$A121</f>
        <v>20.7</v>
      </c>
      <c r="F1948">
        <f>[39]data!$A121</f>
        <v>0</v>
      </c>
      <c r="G1948">
        <f>[40]data!$A121</f>
        <v>59.81</v>
      </c>
      <c r="H1948">
        <f>[41]data!$A121</f>
        <v>2.08</v>
      </c>
      <c r="I1948">
        <f>[42]data!A121</f>
        <v>23.1</v>
      </c>
    </row>
    <row r="1949" spans="1:9" x14ac:dyDescent="0.55000000000000004">
      <c r="A1949">
        <v>2015</v>
      </c>
      <c r="B1949">
        <v>122</v>
      </c>
      <c r="C1949">
        <f>[36]data!$A122</f>
        <v>26.5</v>
      </c>
      <c r="D1949">
        <f>[37]data!$A122</f>
        <v>19.04</v>
      </c>
      <c r="E1949">
        <f>[38]Sheet1!$A122</f>
        <v>22.37</v>
      </c>
      <c r="F1949">
        <f>[39]data!$A122</f>
        <v>0</v>
      </c>
      <c r="G1949">
        <f>[40]data!$A122</f>
        <v>51.56</v>
      </c>
      <c r="H1949">
        <f>[41]data!$A122</f>
        <v>1.76</v>
      </c>
      <c r="I1949">
        <f>[42]data!A122</f>
        <v>25.9</v>
      </c>
    </row>
    <row r="1950" spans="1:9" x14ac:dyDescent="0.55000000000000004">
      <c r="A1950">
        <v>2015</v>
      </c>
      <c r="B1950">
        <v>123</v>
      </c>
      <c r="C1950">
        <f>[36]data!$A123</f>
        <v>28.31</v>
      </c>
      <c r="D1950">
        <f>[37]data!$A123</f>
        <v>19.28</v>
      </c>
      <c r="E1950">
        <f>[38]Sheet1!$A123</f>
        <v>23.89</v>
      </c>
      <c r="F1950">
        <f>[39]data!$A123</f>
        <v>0</v>
      </c>
      <c r="G1950">
        <f>[40]data!$A123</f>
        <v>45.37</v>
      </c>
      <c r="H1950">
        <f>[41]data!$A123</f>
        <v>1.85</v>
      </c>
      <c r="I1950">
        <f>[42]data!A123</f>
        <v>24.75</v>
      </c>
    </row>
    <row r="1951" spans="1:9" x14ac:dyDescent="0.55000000000000004">
      <c r="A1951">
        <v>2015</v>
      </c>
      <c r="B1951">
        <v>124</v>
      </c>
      <c r="C1951">
        <f>[36]data!$A124</f>
        <v>27.01</v>
      </c>
      <c r="D1951">
        <f>[37]data!$A124</f>
        <v>19.36</v>
      </c>
      <c r="E1951">
        <f>[38]Sheet1!$A124</f>
        <v>23.01</v>
      </c>
      <c r="F1951">
        <f>[39]data!$A124</f>
        <v>0</v>
      </c>
      <c r="G1951">
        <f>[40]data!$A124</f>
        <v>45.71</v>
      </c>
      <c r="H1951">
        <f>[41]data!$A124</f>
        <v>2.5499999999999998</v>
      </c>
      <c r="I1951">
        <f>[42]data!A124</f>
        <v>17.36</v>
      </c>
    </row>
    <row r="1952" spans="1:9" x14ac:dyDescent="0.55000000000000004">
      <c r="A1952">
        <v>2015</v>
      </c>
      <c r="B1952">
        <v>125</v>
      </c>
      <c r="C1952">
        <f>[36]data!$A125</f>
        <v>25.29</v>
      </c>
      <c r="D1952">
        <f>[37]data!$A125</f>
        <v>18.95</v>
      </c>
      <c r="E1952">
        <f>[38]Sheet1!$A125</f>
        <v>21.63</v>
      </c>
      <c r="F1952">
        <f>[39]data!$A125</f>
        <v>0</v>
      </c>
      <c r="G1952">
        <f>[40]data!$A125</f>
        <v>55.89</v>
      </c>
      <c r="H1952">
        <f>[41]data!$A125</f>
        <v>2.68</v>
      </c>
      <c r="I1952">
        <f>[42]data!A125</f>
        <v>18.16</v>
      </c>
    </row>
    <row r="1953" spans="1:9" x14ac:dyDescent="0.55000000000000004">
      <c r="A1953">
        <v>2015</v>
      </c>
      <c r="B1953">
        <v>126</v>
      </c>
      <c r="C1953">
        <f>[36]data!$A126</f>
        <v>23.4</v>
      </c>
      <c r="D1953">
        <f>[37]data!$A126</f>
        <v>16.77</v>
      </c>
      <c r="E1953">
        <f>[38]Sheet1!$A126</f>
        <v>20.02</v>
      </c>
      <c r="F1953">
        <f>[39]data!$A126</f>
        <v>0</v>
      </c>
      <c r="G1953">
        <f>[40]data!$A126</f>
        <v>53.71</v>
      </c>
      <c r="H1953">
        <f>[41]data!$A126</f>
        <v>2.29</v>
      </c>
      <c r="I1953">
        <f>[42]data!A126</f>
        <v>27.86</v>
      </c>
    </row>
    <row r="1954" spans="1:9" x14ac:dyDescent="0.55000000000000004">
      <c r="A1954">
        <v>2015</v>
      </c>
      <c r="B1954">
        <v>127</v>
      </c>
      <c r="C1954">
        <f>[36]data!$A127</f>
        <v>23.41</v>
      </c>
      <c r="D1954">
        <f>[37]data!$A127</f>
        <v>15.8</v>
      </c>
      <c r="E1954">
        <f>[38]Sheet1!$A127</f>
        <v>19.63</v>
      </c>
      <c r="F1954">
        <f>[39]data!$A127</f>
        <v>0</v>
      </c>
      <c r="G1954">
        <f>[40]data!$A127</f>
        <v>63.22</v>
      </c>
      <c r="H1954">
        <f>[41]data!$A127</f>
        <v>2.83</v>
      </c>
      <c r="I1954">
        <f>[42]data!A127</f>
        <v>28.13</v>
      </c>
    </row>
    <row r="1955" spans="1:9" x14ac:dyDescent="0.55000000000000004">
      <c r="A1955">
        <v>2015</v>
      </c>
      <c r="B1955">
        <v>128</v>
      </c>
      <c r="C1955">
        <f>[36]data!$A128</f>
        <v>27.05</v>
      </c>
      <c r="D1955">
        <f>[37]data!$A128</f>
        <v>16.739999999999998</v>
      </c>
      <c r="E1955">
        <f>[38]Sheet1!$A128</f>
        <v>21.85</v>
      </c>
      <c r="F1955">
        <f>[39]data!$A128</f>
        <v>0</v>
      </c>
      <c r="G1955">
        <f>[40]data!$A128</f>
        <v>56.09</v>
      </c>
      <c r="H1955">
        <f>[41]data!$A128</f>
        <v>2.46</v>
      </c>
      <c r="I1955">
        <f>[42]data!A128</f>
        <v>29.73</v>
      </c>
    </row>
    <row r="1956" spans="1:9" x14ac:dyDescent="0.55000000000000004">
      <c r="A1956">
        <v>2015</v>
      </c>
      <c r="B1956">
        <v>129</v>
      </c>
      <c r="C1956">
        <f>[36]data!$A129</f>
        <v>24.71</v>
      </c>
      <c r="D1956">
        <f>[37]data!$A129</f>
        <v>18.600000000000001</v>
      </c>
      <c r="E1956">
        <f>[38]Sheet1!$A129</f>
        <v>21.66</v>
      </c>
      <c r="F1956">
        <f>[39]data!$A129</f>
        <v>0</v>
      </c>
      <c r="G1956">
        <f>[40]data!$A129</f>
        <v>57.07</v>
      </c>
      <c r="H1956">
        <f>[41]data!$A129</f>
        <v>2.73</v>
      </c>
      <c r="I1956">
        <f>[42]data!A129</f>
        <v>28.49</v>
      </c>
    </row>
    <row r="1957" spans="1:9" x14ac:dyDescent="0.55000000000000004">
      <c r="A1957">
        <v>2015</v>
      </c>
      <c r="B1957">
        <v>130</v>
      </c>
      <c r="C1957">
        <f>[36]data!$A130</f>
        <v>24.73</v>
      </c>
      <c r="D1957">
        <f>[37]data!$A130</f>
        <v>17.82</v>
      </c>
      <c r="E1957">
        <f>[38]Sheet1!$A130</f>
        <v>20.88</v>
      </c>
      <c r="F1957">
        <f>[39]data!$A130</f>
        <v>0</v>
      </c>
      <c r="G1957">
        <f>[40]data!$A130</f>
        <v>59.77</v>
      </c>
      <c r="H1957">
        <f>[41]data!$A130</f>
        <v>5.27</v>
      </c>
      <c r="I1957">
        <f>[42]data!A130</f>
        <v>27.51</v>
      </c>
    </row>
    <row r="1958" spans="1:9" x14ac:dyDescent="0.55000000000000004">
      <c r="A1958">
        <v>2015</v>
      </c>
      <c r="B1958">
        <v>131</v>
      </c>
      <c r="C1958">
        <f>[36]data!$A131</f>
        <v>26.11</v>
      </c>
      <c r="D1958">
        <f>[37]data!$A131</f>
        <v>18.170000000000002</v>
      </c>
      <c r="E1958">
        <f>[38]Sheet1!$A131</f>
        <v>21.54</v>
      </c>
      <c r="F1958">
        <f>[39]data!$A131</f>
        <v>0</v>
      </c>
      <c r="G1958">
        <f>[40]data!$A131</f>
        <v>50.49</v>
      </c>
      <c r="H1958">
        <f>[41]data!$A131</f>
        <v>5.33</v>
      </c>
      <c r="I1958">
        <f>[42]data!A131</f>
        <v>28.46</v>
      </c>
    </row>
    <row r="1959" spans="1:9" x14ac:dyDescent="0.55000000000000004">
      <c r="A1959">
        <v>2015</v>
      </c>
      <c r="B1959">
        <v>132</v>
      </c>
      <c r="C1959">
        <f>[36]data!$A132</f>
        <v>25.67</v>
      </c>
      <c r="D1959">
        <f>[37]data!$A132</f>
        <v>17.399999999999999</v>
      </c>
      <c r="E1959">
        <f>[38]Sheet1!$A132</f>
        <v>21.13</v>
      </c>
      <c r="F1959">
        <f>[39]data!$A132</f>
        <v>0</v>
      </c>
      <c r="G1959">
        <f>[40]data!$A132</f>
        <v>51.68</v>
      </c>
      <c r="H1959">
        <f>[41]data!$A132</f>
        <v>2.65</v>
      </c>
      <c r="I1959">
        <f>[42]data!A132</f>
        <v>29.15</v>
      </c>
    </row>
    <row r="1960" spans="1:9" x14ac:dyDescent="0.55000000000000004">
      <c r="A1960">
        <v>2015</v>
      </c>
      <c r="B1960">
        <v>133</v>
      </c>
      <c r="C1960">
        <f>[36]data!$A133</f>
        <v>28.56</v>
      </c>
      <c r="D1960">
        <f>[37]data!$A133</f>
        <v>19.27</v>
      </c>
      <c r="E1960">
        <f>[38]Sheet1!$A133</f>
        <v>23.86</v>
      </c>
      <c r="F1960">
        <f>[39]data!$A133</f>
        <v>0</v>
      </c>
      <c r="G1960">
        <f>[40]data!$A133</f>
        <v>43.03</v>
      </c>
      <c r="H1960">
        <f>[41]data!$A133</f>
        <v>1.37</v>
      </c>
      <c r="I1960">
        <f>[42]data!A133</f>
        <v>27.07</v>
      </c>
    </row>
    <row r="1961" spans="1:9" x14ac:dyDescent="0.55000000000000004">
      <c r="A1961">
        <v>2015</v>
      </c>
      <c r="B1961">
        <v>134</v>
      </c>
      <c r="C1961">
        <f>[36]data!$A134</f>
        <v>30.32</v>
      </c>
      <c r="D1961">
        <f>[37]data!$A134</f>
        <v>23.25</v>
      </c>
      <c r="E1961">
        <f>[38]Sheet1!$A134</f>
        <v>26.92</v>
      </c>
      <c r="F1961">
        <f>[39]data!$A134</f>
        <v>0</v>
      </c>
      <c r="G1961">
        <f>[40]data!$A134</f>
        <v>33.43</v>
      </c>
      <c r="H1961">
        <f>[41]data!$A134</f>
        <v>2.62</v>
      </c>
      <c r="I1961">
        <f>[42]data!A134</f>
        <v>25.43</v>
      </c>
    </row>
    <row r="1962" spans="1:9" x14ac:dyDescent="0.55000000000000004">
      <c r="A1962">
        <v>2015</v>
      </c>
      <c r="B1962">
        <v>135</v>
      </c>
      <c r="C1962">
        <f>[36]data!$A135</f>
        <v>23.4</v>
      </c>
      <c r="D1962">
        <f>[37]data!$A135</f>
        <v>16.47</v>
      </c>
      <c r="E1962">
        <f>[38]Sheet1!$A135</f>
        <v>20.05</v>
      </c>
      <c r="F1962">
        <f>[39]data!$A135</f>
        <v>0</v>
      </c>
      <c r="G1962">
        <f>[40]data!$A135</f>
        <v>62.01</v>
      </c>
      <c r="H1962">
        <f>[41]data!$A135</f>
        <v>4.0999999999999996</v>
      </c>
      <c r="I1962">
        <f>[42]data!A135</f>
        <v>28.67</v>
      </c>
    </row>
    <row r="1963" spans="1:9" x14ac:dyDescent="0.55000000000000004">
      <c r="A1963">
        <v>2015</v>
      </c>
      <c r="B1963">
        <v>136</v>
      </c>
      <c r="C1963">
        <f>[36]data!$A136</f>
        <v>22.15</v>
      </c>
      <c r="D1963">
        <f>[37]data!$A136</f>
        <v>16.11</v>
      </c>
      <c r="E1963">
        <f>[38]Sheet1!$A136</f>
        <v>18.649999999999999</v>
      </c>
      <c r="F1963">
        <f>[39]data!$A136</f>
        <v>0</v>
      </c>
      <c r="G1963">
        <f>[40]data!$A136</f>
        <v>62.8</v>
      </c>
      <c r="H1963">
        <f>[41]data!$A136</f>
        <v>3.12</v>
      </c>
      <c r="I1963">
        <f>[42]data!A136</f>
        <v>30.43</v>
      </c>
    </row>
    <row r="1964" spans="1:9" x14ac:dyDescent="0.55000000000000004">
      <c r="A1964">
        <v>2015</v>
      </c>
      <c r="B1964">
        <v>137</v>
      </c>
      <c r="C1964">
        <f>[36]data!$A137</f>
        <v>23.47</v>
      </c>
      <c r="D1964">
        <f>[37]data!$A137</f>
        <v>16.059999999999999</v>
      </c>
      <c r="E1964">
        <f>[38]Sheet1!$A137</f>
        <v>19.61</v>
      </c>
      <c r="F1964">
        <f>[39]data!$A137</f>
        <v>0</v>
      </c>
      <c r="G1964">
        <f>[40]data!$A137</f>
        <v>54.85</v>
      </c>
      <c r="H1964">
        <f>[41]data!$A137</f>
        <v>2.94</v>
      </c>
      <c r="I1964">
        <f>[42]data!A137</f>
        <v>29.96</v>
      </c>
    </row>
    <row r="1965" spans="1:9" x14ac:dyDescent="0.55000000000000004">
      <c r="A1965">
        <v>2015</v>
      </c>
      <c r="B1965">
        <v>138</v>
      </c>
      <c r="C1965">
        <f>[36]data!$A138</f>
        <v>23.55</v>
      </c>
      <c r="D1965">
        <f>[37]data!$A138</f>
        <v>15.94</v>
      </c>
      <c r="E1965">
        <f>[38]Sheet1!$A138</f>
        <v>19.73</v>
      </c>
      <c r="F1965">
        <f>[39]data!$A138</f>
        <v>0.01</v>
      </c>
      <c r="G1965">
        <f>[40]data!$A138</f>
        <v>63.72</v>
      </c>
      <c r="H1965">
        <f>[41]data!$A138</f>
        <v>3.96</v>
      </c>
      <c r="I1965">
        <f>[42]data!A138</f>
        <v>28.18</v>
      </c>
    </row>
    <row r="1966" spans="1:9" x14ac:dyDescent="0.55000000000000004">
      <c r="A1966">
        <v>2015</v>
      </c>
      <c r="B1966">
        <v>139</v>
      </c>
      <c r="C1966">
        <f>[36]data!$A139</f>
        <v>26.02</v>
      </c>
      <c r="D1966">
        <f>[37]data!$A139</f>
        <v>17.86</v>
      </c>
      <c r="E1966">
        <f>[38]Sheet1!$A139</f>
        <v>21.59</v>
      </c>
      <c r="F1966">
        <f>[39]data!$A139</f>
        <v>0.04</v>
      </c>
      <c r="G1966">
        <f>[40]data!$A139</f>
        <v>64.69</v>
      </c>
      <c r="H1966">
        <f>[41]data!$A139</f>
        <v>3.69</v>
      </c>
      <c r="I1966">
        <f>[42]data!A139</f>
        <v>25.82</v>
      </c>
    </row>
    <row r="1967" spans="1:9" x14ac:dyDescent="0.55000000000000004">
      <c r="A1967">
        <v>2015</v>
      </c>
      <c r="B1967">
        <v>140</v>
      </c>
      <c r="C1967">
        <f>[36]data!$A140</f>
        <v>20.77</v>
      </c>
      <c r="D1967">
        <f>[37]data!$A140</f>
        <v>16.04</v>
      </c>
      <c r="E1967">
        <f>[38]Sheet1!$A140</f>
        <v>18.21</v>
      </c>
      <c r="F1967">
        <f>[39]data!$A140</f>
        <v>0.38</v>
      </c>
      <c r="G1967">
        <f>[40]data!$A140</f>
        <v>67.22</v>
      </c>
      <c r="H1967">
        <f>[41]data!$A140</f>
        <v>5.63</v>
      </c>
      <c r="I1967">
        <f>[42]data!A140</f>
        <v>16.78</v>
      </c>
    </row>
    <row r="1968" spans="1:9" x14ac:dyDescent="0.55000000000000004">
      <c r="A1968">
        <v>2015</v>
      </c>
      <c r="B1968">
        <v>141</v>
      </c>
      <c r="C1968">
        <f>[36]data!$A141</f>
        <v>19.96</v>
      </c>
      <c r="D1968">
        <f>[37]data!$A141</f>
        <v>15.37</v>
      </c>
      <c r="E1968">
        <f>[38]Sheet1!$A141</f>
        <v>17.489999999999998</v>
      </c>
      <c r="F1968">
        <f>[39]data!$A141</f>
        <v>0.01</v>
      </c>
      <c r="G1968">
        <f>[40]data!$A141</f>
        <v>68.2</v>
      </c>
      <c r="H1968">
        <f>[41]data!$A141</f>
        <v>3.8</v>
      </c>
      <c r="I1968">
        <f>[42]data!A141</f>
        <v>23.91</v>
      </c>
    </row>
    <row r="1969" spans="1:9" x14ac:dyDescent="0.55000000000000004">
      <c r="A1969">
        <v>2015</v>
      </c>
      <c r="B1969">
        <v>142</v>
      </c>
      <c r="C1969">
        <f>[36]data!$A142</f>
        <v>19.96</v>
      </c>
      <c r="D1969">
        <f>[37]data!$A142</f>
        <v>15.07</v>
      </c>
      <c r="E1969">
        <f>[38]Sheet1!$A142</f>
        <v>17.399999999999999</v>
      </c>
      <c r="F1969">
        <f>[39]data!$A142</f>
        <v>0</v>
      </c>
      <c r="G1969">
        <f>[40]data!$A142</f>
        <v>66.86</v>
      </c>
      <c r="H1969">
        <f>[41]data!$A142</f>
        <v>4.05</v>
      </c>
      <c r="I1969">
        <f>[42]data!A142</f>
        <v>22.83</v>
      </c>
    </row>
    <row r="1970" spans="1:9" x14ac:dyDescent="0.55000000000000004">
      <c r="A1970">
        <v>2015</v>
      </c>
      <c r="B1970">
        <v>143</v>
      </c>
      <c r="C1970">
        <f>[36]data!$A143</f>
        <v>21.11</v>
      </c>
      <c r="D1970">
        <f>[37]data!$A143</f>
        <v>14.68</v>
      </c>
      <c r="E1970">
        <f>[38]Sheet1!$A143</f>
        <v>17.96</v>
      </c>
      <c r="F1970">
        <f>[39]data!$A143</f>
        <v>0.01</v>
      </c>
      <c r="G1970">
        <f>[40]data!$A143</f>
        <v>60.91</v>
      </c>
      <c r="H1970">
        <f>[41]data!$A143</f>
        <v>4.0199999999999996</v>
      </c>
      <c r="I1970">
        <f>[42]data!A143</f>
        <v>27.25</v>
      </c>
    </row>
    <row r="1971" spans="1:9" x14ac:dyDescent="0.55000000000000004">
      <c r="A1971">
        <v>2015</v>
      </c>
      <c r="B1971">
        <v>144</v>
      </c>
      <c r="C1971">
        <f>[36]data!$A144</f>
        <v>18.82</v>
      </c>
      <c r="D1971">
        <f>[37]data!$A144</f>
        <v>15.54</v>
      </c>
      <c r="E1971">
        <f>[38]Sheet1!$A144</f>
        <v>17.46</v>
      </c>
      <c r="F1971">
        <f>[39]data!$A144</f>
        <v>0.38</v>
      </c>
      <c r="G1971">
        <f>[40]data!$A144</f>
        <v>68.67</v>
      </c>
      <c r="H1971">
        <f>[41]data!$A144</f>
        <v>4.75</v>
      </c>
      <c r="I1971">
        <f>[42]data!A144</f>
        <v>13.87</v>
      </c>
    </row>
    <row r="1972" spans="1:9" x14ac:dyDescent="0.55000000000000004">
      <c r="A1972">
        <v>2015</v>
      </c>
      <c r="B1972">
        <v>145</v>
      </c>
      <c r="C1972">
        <f>[36]data!$A145</f>
        <v>21.14</v>
      </c>
      <c r="D1972">
        <f>[37]data!$A145</f>
        <v>15.56</v>
      </c>
      <c r="E1972">
        <f>[38]Sheet1!$A145</f>
        <v>17.829999999999998</v>
      </c>
      <c r="F1972">
        <f>[39]data!$A145</f>
        <v>1.76</v>
      </c>
      <c r="G1972">
        <f>[40]data!$A145</f>
        <v>71.3</v>
      </c>
      <c r="H1972">
        <f>[41]data!$A145</f>
        <v>4.49</v>
      </c>
      <c r="I1972">
        <f>[42]data!A145</f>
        <v>19.8</v>
      </c>
    </row>
    <row r="1973" spans="1:9" x14ac:dyDescent="0.55000000000000004">
      <c r="A1973">
        <v>2015</v>
      </c>
      <c r="B1973">
        <v>146</v>
      </c>
      <c r="C1973">
        <f>[36]data!$A146</f>
        <v>23.43</v>
      </c>
      <c r="D1973">
        <f>[37]data!$A146</f>
        <v>16.829999999999998</v>
      </c>
      <c r="E1973">
        <f>[38]Sheet1!$A146</f>
        <v>20.02</v>
      </c>
      <c r="F1973">
        <f>[39]data!$A146</f>
        <v>0</v>
      </c>
      <c r="G1973">
        <f>[40]data!$A146</f>
        <v>63.53</v>
      </c>
      <c r="H1973">
        <f>[41]data!$A146</f>
        <v>3.88</v>
      </c>
      <c r="I1973">
        <f>[42]data!A146</f>
        <v>27.69</v>
      </c>
    </row>
    <row r="1974" spans="1:9" x14ac:dyDescent="0.55000000000000004">
      <c r="A1974">
        <v>2015</v>
      </c>
      <c r="B1974">
        <v>147</v>
      </c>
      <c r="C1974">
        <f>[36]data!$A147</f>
        <v>22.82</v>
      </c>
      <c r="D1974">
        <f>[37]data!$A147</f>
        <v>17</v>
      </c>
      <c r="E1974">
        <f>[38]Sheet1!$A147</f>
        <v>19.760000000000002</v>
      </c>
      <c r="F1974">
        <f>[39]data!$A147</f>
        <v>0</v>
      </c>
      <c r="G1974">
        <f>[40]data!$A147</f>
        <v>68.010000000000005</v>
      </c>
      <c r="H1974">
        <f>[41]data!$A147</f>
        <v>2.79</v>
      </c>
      <c r="I1974">
        <f>[42]data!A147</f>
        <v>28.94</v>
      </c>
    </row>
    <row r="1975" spans="1:9" x14ac:dyDescent="0.55000000000000004">
      <c r="A1975">
        <v>2015</v>
      </c>
      <c r="B1975">
        <v>148</v>
      </c>
      <c r="C1975">
        <f>[36]data!$A148</f>
        <v>23.42</v>
      </c>
      <c r="D1975">
        <f>[37]data!$A148</f>
        <v>16.25</v>
      </c>
      <c r="E1975">
        <f>[38]Sheet1!$A148</f>
        <v>19.98</v>
      </c>
      <c r="F1975">
        <f>[39]data!$A148</f>
        <v>0.02</v>
      </c>
      <c r="G1975">
        <f>[40]data!$A148</f>
        <v>65.209999999999994</v>
      </c>
      <c r="H1975">
        <f>[41]data!$A148</f>
        <v>4.92</v>
      </c>
      <c r="I1975">
        <f>[42]data!A148</f>
        <v>29.42</v>
      </c>
    </row>
    <row r="1976" spans="1:9" x14ac:dyDescent="0.55000000000000004">
      <c r="A1976">
        <v>2015</v>
      </c>
      <c r="B1976">
        <v>149</v>
      </c>
      <c r="C1976">
        <f>[36]data!$A149</f>
        <v>25.65</v>
      </c>
      <c r="D1976">
        <f>[37]data!$A149</f>
        <v>17.5</v>
      </c>
      <c r="E1976">
        <f>[38]Sheet1!$A149</f>
        <v>21.51</v>
      </c>
      <c r="F1976">
        <f>[39]data!$A149</f>
        <v>0.1</v>
      </c>
      <c r="G1976">
        <f>[40]data!$A149</f>
        <v>60.57</v>
      </c>
      <c r="H1976">
        <f>[41]data!$A149</f>
        <v>3.81</v>
      </c>
      <c r="I1976">
        <f>[42]data!A149</f>
        <v>19.46</v>
      </c>
    </row>
    <row r="1977" spans="1:9" x14ac:dyDescent="0.55000000000000004">
      <c r="A1977">
        <v>2015</v>
      </c>
      <c r="B1977">
        <v>150</v>
      </c>
      <c r="C1977">
        <f>[36]data!$A150</f>
        <v>24</v>
      </c>
      <c r="D1977">
        <f>[37]data!$A150</f>
        <v>18.38</v>
      </c>
      <c r="E1977">
        <f>[38]Sheet1!$A150</f>
        <v>21.42</v>
      </c>
      <c r="F1977">
        <f>[39]data!$A150</f>
        <v>0.05</v>
      </c>
      <c r="G1977">
        <f>[40]data!$A150</f>
        <v>65.22</v>
      </c>
      <c r="H1977">
        <f>[41]data!$A150</f>
        <v>1.86</v>
      </c>
      <c r="I1977">
        <f>[42]data!A150</f>
        <v>24.04</v>
      </c>
    </row>
    <row r="1978" spans="1:9" x14ac:dyDescent="0.55000000000000004">
      <c r="A1978">
        <v>2015</v>
      </c>
      <c r="B1978">
        <v>151</v>
      </c>
      <c r="C1978">
        <f>[36]data!$A151</f>
        <v>25.06</v>
      </c>
      <c r="D1978">
        <f>[37]data!$A151</f>
        <v>19.010000000000002</v>
      </c>
      <c r="E1978">
        <f>[38]Sheet1!$A151</f>
        <v>22.11</v>
      </c>
      <c r="F1978">
        <f>[39]data!$A151</f>
        <v>0.1</v>
      </c>
      <c r="G1978">
        <f>[40]data!$A151</f>
        <v>62.18</v>
      </c>
      <c r="H1978">
        <f>[41]data!$A151</f>
        <v>1.51</v>
      </c>
      <c r="I1978">
        <f>[42]data!A151</f>
        <v>24.73</v>
      </c>
    </row>
    <row r="1979" spans="1:9" x14ac:dyDescent="0.55000000000000004">
      <c r="A1979">
        <v>2015</v>
      </c>
      <c r="B1979">
        <v>152</v>
      </c>
      <c r="C1979">
        <f>[36]data!$A152</f>
        <v>24.19</v>
      </c>
      <c r="D1979">
        <f>[37]data!$A152</f>
        <v>19.309999999999999</v>
      </c>
      <c r="E1979">
        <f>[38]Sheet1!$A152</f>
        <v>21.78</v>
      </c>
      <c r="F1979">
        <f>[39]data!$A152</f>
        <v>0.08</v>
      </c>
      <c r="G1979">
        <f>[40]data!$A152</f>
        <v>66.400000000000006</v>
      </c>
      <c r="H1979">
        <f>[41]data!$A152</f>
        <v>1.91</v>
      </c>
      <c r="I1979">
        <f>[42]data!A152</f>
        <v>27.05</v>
      </c>
    </row>
    <row r="1980" spans="1:9" x14ac:dyDescent="0.55000000000000004">
      <c r="A1980">
        <v>2015</v>
      </c>
      <c r="B1980">
        <v>153</v>
      </c>
      <c r="C1980">
        <f>[36]data!$A153</f>
        <v>25.26</v>
      </c>
      <c r="D1980">
        <f>[37]data!$A153</f>
        <v>17.77</v>
      </c>
      <c r="E1980">
        <f>[38]Sheet1!$A153</f>
        <v>21.78</v>
      </c>
      <c r="F1980">
        <f>[39]data!$A153</f>
        <v>0.01</v>
      </c>
      <c r="G1980">
        <f>[40]data!$A153</f>
        <v>65.58</v>
      </c>
      <c r="H1980">
        <f>[41]data!$A153</f>
        <v>3.14</v>
      </c>
      <c r="I1980">
        <f>[42]data!A153</f>
        <v>29.76</v>
      </c>
    </row>
    <row r="1981" spans="1:9" x14ac:dyDescent="0.55000000000000004">
      <c r="A1981">
        <v>2015</v>
      </c>
      <c r="B1981">
        <v>154</v>
      </c>
      <c r="C1981">
        <f>[36]data!$A154</f>
        <v>26.2</v>
      </c>
      <c r="D1981">
        <f>[37]data!$A154</f>
        <v>18.399999999999999</v>
      </c>
      <c r="E1981">
        <f>[38]Sheet1!$A154</f>
        <v>22.33</v>
      </c>
      <c r="F1981">
        <f>[39]data!$A154</f>
        <v>0</v>
      </c>
      <c r="G1981">
        <f>[40]data!$A154</f>
        <v>56.29</v>
      </c>
      <c r="H1981">
        <f>[41]data!$A154</f>
        <v>4.7300000000000004</v>
      </c>
      <c r="I1981">
        <f>[42]data!A154</f>
        <v>30.73</v>
      </c>
    </row>
    <row r="1982" spans="1:9" x14ac:dyDescent="0.55000000000000004">
      <c r="A1982">
        <v>2015</v>
      </c>
      <c r="B1982">
        <v>155</v>
      </c>
      <c r="C1982">
        <f>[36]data!$A155</f>
        <v>25.5</v>
      </c>
      <c r="D1982">
        <f>[37]data!$A155</f>
        <v>18.37</v>
      </c>
      <c r="E1982">
        <f>[38]Sheet1!$A155</f>
        <v>22.04</v>
      </c>
      <c r="F1982">
        <f>[39]data!$A155</f>
        <v>0</v>
      </c>
      <c r="G1982">
        <f>[40]data!$A155</f>
        <v>57</v>
      </c>
      <c r="H1982">
        <f>[41]data!$A155</f>
        <v>4.47</v>
      </c>
      <c r="I1982">
        <f>[42]data!A155</f>
        <v>29.7</v>
      </c>
    </row>
    <row r="1983" spans="1:9" x14ac:dyDescent="0.55000000000000004">
      <c r="A1983">
        <v>2015</v>
      </c>
      <c r="B1983">
        <v>156</v>
      </c>
      <c r="C1983">
        <f>[36]data!$A156</f>
        <v>25.73</v>
      </c>
      <c r="D1983">
        <f>[37]data!$A156</f>
        <v>18.329999999999998</v>
      </c>
      <c r="E1983">
        <f>[38]Sheet1!$A156</f>
        <v>22.18</v>
      </c>
      <c r="F1983">
        <f>[39]data!$A156</f>
        <v>0</v>
      </c>
      <c r="G1983">
        <f>[40]data!$A156</f>
        <v>60.41</v>
      </c>
      <c r="H1983">
        <f>[41]data!$A156</f>
        <v>3.69</v>
      </c>
      <c r="I1983">
        <f>[42]data!A156</f>
        <v>30.12</v>
      </c>
    </row>
    <row r="1984" spans="1:9" x14ac:dyDescent="0.55000000000000004">
      <c r="A1984">
        <v>2015</v>
      </c>
      <c r="B1984">
        <v>157</v>
      </c>
      <c r="C1984">
        <f>[36]data!$A157</f>
        <v>26.26</v>
      </c>
      <c r="D1984">
        <f>[37]data!$A157</f>
        <v>19.350000000000001</v>
      </c>
      <c r="E1984">
        <f>[38]Sheet1!$A157</f>
        <v>22.83</v>
      </c>
      <c r="F1984">
        <f>[39]data!$A157</f>
        <v>0.02</v>
      </c>
      <c r="G1984">
        <f>[40]data!$A157</f>
        <v>55.6</v>
      </c>
      <c r="H1984">
        <f>[41]data!$A157</f>
        <v>4.2300000000000004</v>
      </c>
      <c r="I1984">
        <f>[42]data!A157</f>
        <v>28.27</v>
      </c>
    </row>
    <row r="1985" spans="1:9" x14ac:dyDescent="0.55000000000000004">
      <c r="A1985">
        <v>2015</v>
      </c>
      <c r="B1985">
        <v>158</v>
      </c>
      <c r="C1985">
        <f>[36]data!$A158</f>
        <v>26.19</v>
      </c>
      <c r="D1985">
        <f>[37]data!$A158</f>
        <v>19.16</v>
      </c>
      <c r="E1985">
        <f>[38]Sheet1!$A158</f>
        <v>22.81</v>
      </c>
      <c r="F1985">
        <f>[39]data!$A158</f>
        <v>0</v>
      </c>
      <c r="G1985">
        <f>[40]data!$A158</f>
        <v>51.68</v>
      </c>
      <c r="H1985">
        <f>[41]data!$A158</f>
        <v>4.05</v>
      </c>
      <c r="I1985">
        <f>[42]data!A158</f>
        <v>31.02</v>
      </c>
    </row>
    <row r="1986" spans="1:9" x14ac:dyDescent="0.55000000000000004">
      <c r="A1986">
        <v>2015</v>
      </c>
      <c r="B1986">
        <v>159</v>
      </c>
      <c r="C1986">
        <f>[36]data!$A159</f>
        <v>26.41</v>
      </c>
      <c r="D1986">
        <f>[37]data!$A159</f>
        <v>19.68</v>
      </c>
      <c r="E1986">
        <f>[38]Sheet1!$A159</f>
        <v>23.2</v>
      </c>
      <c r="F1986">
        <f>[39]data!$A159</f>
        <v>0</v>
      </c>
      <c r="G1986">
        <f>[40]data!$A159</f>
        <v>53.56</v>
      </c>
      <c r="H1986">
        <f>[41]data!$A159</f>
        <v>3.94</v>
      </c>
      <c r="I1986">
        <f>[42]data!A159</f>
        <v>28.99</v>
      </c>
    </row>
    <row r="1987" spans="1:9" x14ac:dyDescent="0.55000000000000004">
      <c r="A1987">
        <v>2015</v>
      </c>
      <c r="B1987">
        <v>160</v>
      </c>
      <c r="C1987">
        <f>[36]data!$A160</f>
        <v>26.71</v>
      </c>
      <c r="D1987">
        <f>[37]data!$A160</f>
        <v>20.61</v>
      </c>
      <c r="E1987">
        <f>[38]Sheet1!$A160</f>
        <v>23.59</v>
      </c>
      <c r="F1987">
        <f>[39]data!$A160</f>
        <v>0</v>
      </c>
      <c r="G1987">
        <f>[40]data!$A160</f>
        <v>55.2</v>
      </c>
      <c r="H1987">
        <f>[41]data!$A160</f>
        <v>2.59</v>
      </c>
      <c r="I1987">
        <f>[42]data!A160</f>
        <v>23.96</v>
      </c>
    </row>
    <row r="1988" spans="1:9" x14ac:dyDescent="0.55000000000000004">
      <c r="A1988">
        <v>2015</v>
      </c>
      <c r="B1988">
        <v>161</v>
      </c>
      <c r="C1988">
        <f>[36]data!$A161</f>
        <v>26.08</v>
      </c>
      <c r="D1988">
        <f>[37]data!$A161</f>
        <v>19.440000000000001</v>
      </c>
      <c r="E1988">
        <f>[38]Sheet1!$A161</f>
        <v>22.92</v>
      </c>
      <c r="F1988">
        <f>[39]data!$A161</f>
        <v>0.04</v>
      </c>
      <c r="G1988">
        <f>[40]data!$A161</f>
        <v>64.98</v>
      </c>
      <c r="H1988">
        <f>[41]data!$A161</f>
        <v>2.27</v>
      </c>
      <c r="I1988">
        <f>[42]data!A161</f>
        <v>28.6</v>
      </c>
    </row>
    <row r="1989" spans="1:9" x14ac:dyDescent="0.55000000000000004">
      <c r="A1989">
        <v>2015</v>
      </c>
      <c r="B1989">
        <v>162</v>
      </c>
      <c r="C1989">
        <f>[36]data!$A162</f>
        <v>23.88</v>
      </c>
      <c r="D1989">
        <f>[37]data!$A162</f>
        <v>20.21</v>
      </c>
      <c r="E1989">
        <f>[38]Sheet1!$A162</f>
        <v>21.69</v>
      </c>
      <c r="F1989">
        <f>[39]data!$A162</f>
        <v>3.4</v>
      </c>
      <c r="G1989">
        <f>[40]data!$A162</f>
        <v>70.12</v>
      </c>
      <c r="H1989">
        <f>[41]data!$A162</f>
        <v>3.48</v>
      </c>
      <c r="I1989">
        <f>[42]data!A162</f>
        <v>12.49</v>
      </c>
    </row>
    <row r="1990" spans="1:9" x14ac:dyDescent="0.55000000000000004">
      <c r="A1990">
        <v>2015</v>
      </c>
      <c r="B1990">
        <v>163</v>
      </c>
      <c r="C1990">
        <f>[36]data!$A163</f>
        <v>26.19</v>
      </c>
      <c r="D1990">
        <f>[37]data!$A163</f>
        <v>20.09</v>
      </c>
      <c r="E1990">
        <f>[38]Sheet1!$A163</f>
        <v>23.18</v>
      </c>
      <c r="F1990">
        <f>[39]data!$A163</f>
        <v>0.02</v>
      </c>
      <c r="G1990">
        <f>[40]data!$A163</f>
        <v>58.9</v>
      </c>
      <c r="H1990">
        <f>[41]data!$A163</f>
        <v>3.77</v>
      </c>
      <c r="I1990">
        <f>[42]data!A163</f>
        <v>27.2</v>
      </c>
    </row>
    <row r="1991" spans="1:9" x14ac:dyDescent="0.55000000000000004">
      <c r="A1991">
        <v>2015</v>
      </c>
      <c r="B1991">
        <v>164</v>
      </c>
      <c r="C1991">
        <f>[36]data!$A164</f>
        <v>26.5</v>
      </c>
      <c r="D1991">
        <f>[37]data!$A164</f>
        <v>19.62</v>
      </c>
      <c r="E1991">
        <f>[38]Sheet1!$A164</f>
        <v>23.09</v>
      </c>
      <c r="F1991">
        <f>[39]data!$A164</f>
        <v>0</v>
      </c>
      <c r="G1991">
        <f>[40]data!$A164</f>
        <v>49.05</v>
      </c>
      <c r="H1991">
        <f>[41]data!$A164</f>
        <v>5.54</v>
      </c>
      <c r="I1991">
        <f>[42]data!A164</f>
        <v>27.71</v>
      </c>
    </row>
    <row r="1992" spans="1:9" x14ac:dyDescent="0.55000000000000004">
      <c r="A1992">
        <v>2015</v>
      </c>
      <c r="B1992">
        <v>165</v>
      </c>
      <c r="C1992">
        <f>[36]data!$A165</f>
        <v>23.6</v>
      </c>
      <c r="D1992">
        <f>[37]data!$A165</f>
        <v>18.010000000000002</v>
      </c>
      <c r="E1992">
        <f>[38]Sheet1!$A165</f>
        <v>21.14</v>
      </c>
      <c r="F1992">
        <f>[39]data!$A165</f>
        <v>0.09</v>
      </c>
      <c r="G1992">
        <f>[40]data!$A165</f>
        <v>54.18</v>
      </c>
      <c r="H1992">
        <f>[41]data!$A165</f>
        <v>4.12</v>
      </c>
      <c r="I1992">
        <f>[42]data!A165</f>
        <v>22.83</v>
      </c>
    </row>
    <row r="1993" spans="1:9" x14ac:dyDescent="0.55000000000000004">
      <c r="A1993">
        <v>2015</v>
      </c>
      <c r="B1993">
        <v>166</v>
      </c>
      <c r="C1993">
        <f>[36]data!$A166</f>
        <v>24.8</v>
      </c>
      <c r="D1993">
        <f>[37]data!$A166</f>
        <v>17.89</v>
      </c>
      <c r="E1993">
        <f>[38]Sheet1!$A166</f>
        <v>21.87</v>
      </c>
      <c r="F1993">
        <f>[39]data!$A166</f>
        <v>7.0000000000000007E-2</v>
      </c>
      <c r="G1993">
        <f>[40]data!$A166</f>
        <v>56.36</v>
      </c>
      <c r="H1993">
        <f>[41]data!$A166</f>
        <v>3.67</v>
      </c>
      <c r="I1993">
        <f>[42]data!A166</f>
        <v>24.97</v>
      </c>
    </row>
    <row r="1994" spans="1:9" x14ac:dyDescent="0.55000000000000004">
      <c r="A1994">
        <v>2015</v>
      </c>
      <c r="B1994">
        <v>167</v>
      </c>
      <c r="C1994">
        <f>[36]data!$A167</f>
        <v>24.24</v>
      </c>
      <c r="D1994">
        <f>[37]data!$A167</f>
        <v>19.21</v>
      </c>
      <c r="E1994">
        <f>[38]Sheet1!$A167</f>
        <v>21.57</v>
      </c>
      <c r="F1994">
        <f>[39]data!$A167</f>
        <v>0.09</v>
      </c>
      <c r="G1994">
        <f>[40]data!$A167</f>
        <v>57.64</v>
      </c>
      <c r="H1994">
        <f>[41]data!$A167</f>
        <v>2.04</v>
      </c>
      <c r="I1994">
        <f>[42]data!A167</f>
        <v>27.23</v>
      </c>
    </row>
    <row r="1995" spans="1:9" x14ac:dyDescent="0.55000000000000004">
      <c r="A1995">
        <v>2015</v>
      </c>
      <c r="B1995">
        <v>168</v>
      </c>
      <c r="C1995">
        <f>[36]data!$A168</f>
        <v>24.84</v>
      </c>
      <c r="D1995">
        <f>[37]data!$A168</f>
        <v>18.82</v>
      </c>
      <c r="E1995">
        <f>[38]Sheet1!$A168</f>
        <v>21.76</v>
      </c>
      <c r="F1995">
        <f>[39]data!$A168</f>
        <v>0</v>
      </c>
      <c r="G1995">
        <f>[40]data!$A168</f>
        <v>60.92</v>
      </c>
      <c r="H1995">
        <f>[41]data!$A168</f>
        <v>2.66</v>
      </c>
      <c r="I1995">
        <f>[42]data!A168</f>
        <v>29.75</v>
      </c>
    </row>
    <row r="1996" spans="1:9" x14ac:dyDescent="0.55000000000000004">
      <c r="A1996">
        <v>2015</v>
      </c>
      <c r="B1996">
        <v>169</v>
      </c>
      <c r="C1996">
        <f>[36]data!$A169</f>
        <v>24.91</v>
      </c>
      <c r="D1996">
        <f>[37]data!$A169</f>
        <v>18.63</v>
      </c>
      <c r="E1996">
        <f>[38]Sheet1!$A169</f>
        <v>21.86</v>
      </c>
      <c r="F1996">
        <f>[39]data!$A169</f>
        <v>0.01</v>
      </c>
      <c r="G1996">
        <f>[40]data!$A169</f>
        <v>67.099999999999994</v>
      </c>
      <c r="H1996">
        <f>[41]data!$A169</f>
        <v>4.4000000000000004</v>
      </c>
      <c r="I1996">
        <f>[42]data!A169</f>
        <v>29.98</v>
      </c>
    </row>
    <row r="1997" spans="1:9" x14ac:dyDescent="0.55000000000000004">
      <c r="A1997">
        <v>2015</v>
      </c>
      <c r="B1997">
        <v>170</v>
      </c>
      <c r="C1997">
        <f>[36]data!$A170</f>
        <v>26.47</v>
      </c>
      <c r="D1997">
        <f>[37]data!$A170</f>
        <v>19.29</v>
      </c>
      <c r="E1997">
        <f>[38]Sheet1!$A170</f>
        <v>23.03</v>
      </c>
      <c r="F1997">
        <f>[39]data!$A170</f>
        <v>0</v>
      </c>
      <c r="G1997">
        <f>[40]data!$A170</f>
        <v>59.02</v>
      </c>
      <c r="H1997">
        <f>[41]data!$A170</f>
        <v>2.4500000000000002</v>
      </c>
      <c r="I1997">
        <f>[42]data!A170</f>
        <v>30.97</v>
      </c>
    </row>
    <row r="1998" spans="1:9" x14ac:dyDescent="0.55000000000000004">
      <c r="A1998">
        <v>2015</v>
      </c>
      <c r="B1998">
        <v>171</v>
      </c>
      <c r="C1998">
        <f>[36]data!$A171</f>
        <v>26.47</v>
      </c>
      <c r="D1998">
        <f>[37]data!$A171</f>
        <v>19.23</v>
      </c>
      <c r="E1998">
        <f>[38]Sheet1!$A171</f>
        <v>22.85</v>
      </c>
      <c r="F1998">
        <f>[39]data!$A171</f>
        <v>0</v>
      </c>
      <c r="G1998">
        <f>[40]data!$A171</f>
        <v>63.91</v>
      </c>
      <c r="H1998">
        <f>[41]data!$A171</f>
        <v>2.88</v>
      </c>
      <c r="I1998">
        <f>[42]data!A171</f>
        <v>30.43</v>
      </c>
    </row>
    <row r="1999" spans="1:9" x14ac:dyDescent="0.55000000000000004">
      <c r="A1999">
        <v>2015</v>
      </c>
      <c r="B1999">
        <v>172</v>
      </c>
      <c r="C1999">
        <f>[36]data!$A172</f>
        <v>27.92</v>
      </c>
      <c r="D1999">
        <f>[37]data!$A172</f>
        <v>19.75</v>
      </c>
      <c r="E1999">
        <f>[38]Sheet1!$A172</f>
        <v>23.78</v>
      </c>
      <c r="F1999">
        <f>[39]data!$A172</f>
        <v>0</v>
      </c>
      <c r="G1999">
        <f>[40]data!$A172</f>
        <v>59.38</v>
      </c>
      <c r="H1999">
        <f>[41]data!$A172</f>
        <v>4</v>
      </c>
      <c r="I1999">
        <f>[42]data!A172</f>
        <v>29.87</v>
      </c>
    </row>
    <row r="2000" spans="1:9" x14ac:dyDescent="0.55000000000000004">
      <c r="A2000">
        <v>2015</v>
      </c>
      <c r="B2000">
        <v>173</v>
      </c>
      <c r="C2000">
        <f>[36]data!$A173</f>
        <v>29.86</v>
      </c>
      <c r="D2000">
        <f>[37]data!$A173</f>
        <v>21.33</v>
      </c>
      <c r="E2000">
        <f>[38]Sheet1!$A173</f>
        <v>25.67</v>
      </c>
      <c r="F2000">
        <f>[39]data!$A173</f>
        <v>0</v>
      </c>
      <c r="G2000">
        <f>[40]data!$A173</f>
        <v>50.39</v>
      </c>
      <c r="H2000">
        <f>[41]data!$A173</f>
        <v>2.74</v>
      </c>
      <c r="I2000">
        <f>[42]data!A173</f>
        <v>28.57</v>
      </c>
    </row>
    <row r="2001" spans="1:9" x14ac:dyDescent="0.55000000000000004">
      <c r="A2001">
        <v>2015</v>
      </c>
      <c r="B2001">
        <v>174</v>
      </c>
      <c r="C2001">
        <f>[36]data!$A174</f>
        <v>30.55</v>
      </c>
      <c r="D2001">
        <f>[37]data!$A174</f>
        <v>21.34</v>
      </c>
      <c r="E2001">
        <f>[38]Sheet1!$A174</f>
        <v>26.15</v>
      </c>
      <c r="F2001">
        <f>[39]data!$A174</f>
        <v>0</v>
      </c>
      <c r="G2001">
        <f>[40]data!$A174</f>
        <v>51.37</v>
      </c>
      <c r="H2001">
        <f>[41]data!$A174</f>
        <v>2.62</v>
      </c>
      <c r="I2001">
        <f>[42]data!A174</f>
        <v>26.87</v>
      </c>
    </row>
    <row r="2002" spans="1:9" x14ac:dyDescent="0.55000000000000004">
      <c r="A2002">
        <v>2015</v>
      </c>
      <c r="B2002">
        <v>175</v>
      </c>
      <c r="C2002">
        <f>[36]data!$A175</f>
        <v>27.12</v>
      </c>
      <c r="D2002">
        <f>[37]data!$A175</f>
        <v>21.22</v>
      </c>
      <c r="E2002">
        <f>[38]Sheet1!$A175</f>
        <v>24.24</v>
      </c>
      <c r="F2002">
        <f>[39]data!$A175</f>
        <v>0.01</v>
      </c>
      <c r="G2002">
        <f>[40]data!$A175</f>
        <v>62.09</v>
      </c>
      <c r="H2002">
        <f>[41]data!$A175</f>
        <v>3.44</v>
      </c>
      <c r="I2002">
        <f>[42]data!A175</f>
        <v>28.15</v>
      </c>
    </row>
    <row r="2003" spans="1:9" x14ac:dyDescent="0.55000000000000004">
      <c r="A2003">
        <v>2015</v>
      </c>
      <c r="B2003">
        <v>176</v>
      </c>
      <c r="C2003">
        <f>[36]data!$A176</f>
        <v>26.22</v>
      </c>
      <c r="D2003">
        <f>[37]data!$A176</f>
        <v>20.03</v>
      </c>
      <c r="E2003">
        <f>[38]Sheet1!$A176</f>
        <v>23.33</v>
      </c>
      <c r="F2003">
        <f>[39]data!$A176</f>
        <v>0.01</v>
      </c>
      <c r="G2003">
        <f>[40]data!$A176</f>
        <v>64.53</v>
      </c>
      <c r="H2003">
        <f>[41]data!$A176</f>
        <v>3.05</v>
      </c>
      <c r="I2003">
        <f>[42]data!A176</f>
        <v>29.96</v>
      </c>
    </row>
    <row r="2004" spans="1:9" x14ac:dyDescent="0.55000000000000004">
      <c r="A2004">
        <v>2015</v>
      </c>
      <c r="B2004">
        <v>177</v>
      </c>
      <c r="C2004">
        <f>[36]data!$A177</f>
        <v>27.6</v>
      </c>
      <c r="D2004">
        <f>[37]data!$A177</f>
        <v>21.46</v>
      </c>
      <c r="E2004">
        <f>[38]Sheet1!$A177</f>
        <v>24.87</v>
      </c>
      <c r="F2004">
        <f>[39]data!$A177</f>
        <v>0</v>
      </c>
      <c r="G2004">
        <f>[40]data!$A177</f>
        <v>54.15</v>
      </c>
      <c r="H2004">
        <f>[41]data!$A177</f>
        <v>1.98</v>
      </c>
      <c r="I2004">
        <f>[42]data!A177</f>
        <v>30.17</v>
      </c>
    </row>
    <row r="2005" spans="1:9" x14ac:dyDescent="0.55000000000000004">
      <c r="A2005">
        <v>2015</v>
      </c>
      <c r="B2005">
        <v>178</v>
      </c>
      <c r="C2005">
        <f>[36]data!$A178</f>
        <v>29.99</v>
      </c>
      <c r="D2005">
        <f>[37]data!$A178</f>
        <v>23.19</v>
      </c>
      <c r="E2005">
        <f>[38]Sheet1!$A178</f>
        <v>26.82</v>
      </c>
      <c r="F2005">
        <f>[39]data!$A178</f>
        <v>0</v>
      </c>
      <c r="G2005">
        <f>[40]data!$A178</f>
        <v>45.15</v>
      </c>
      <c r="H2005">
        <f>[41]data!$A178</f>
        <v>2.08</v>
      </c>
      <c r="I2005">
        <f>[42]data!A178</f>
        <v>30</v>
      </c>
    </row>
    <row r="2006" spans="1:9" x14ac:dyDescent="0.55000000000000004">
      <c r="A2006">
        <v>2015</v>
      </c>
      <c r="B2006">
        <v>179</v>
      </c>
      <c r="C2006">
        <f>[36]data!$A179</f>
        <v>31.52</v>
      </c>
      <c r="D2006">
        <f>[37]data!$A179</f>
        <v>25.61</v>
      </c>
      <c r="E2006">
        <f>[38]Sheet1!$A179</f>
        <v>28.78</v>
      </c>
      <c r="F2006">
        <f>[39]data!$A179</f>
        <v>0</v>
      </c>
      <c r="G2006">
        <f>[40]data!$A179</f>
        <v>38.56</v>
      </c>
      <c r="H2006">
        <f>[41]data!$A179</f>
        <v>1.44</v>
      </c>
      <c r="I2006">
        <f>[42]data!A179</f>
        <v>29.88</v>
      </c>
    </row>
    <row r="2007" spans="1:9" x14ac:dyDescent="0.55000000000000004">
      <c r="A2007">
        <v>2015</v>
      </c>
      <c r="B2007">
        <v>180</v>
      </c>
      <c r="C2007">
        <f>[36]data!$A180</f>
        <v>31.12</v>
      </c>
      <c r="D2007">
        <f>[37]data!$A180</f>
        <v>23.63</v>
      </c>
      <c r="E2007">
        <f>[38]Sheet1!$A180</f>
        <v>27.53</v>
      </c>
      <c r="F2007">
        <f>[39]data!$A180</f>
        <v>0.01</v>
      </c>
      <c r="G2007">
        <f>[40]data!$A180</f>
        <v>50.84</v>
      </c>
      <c r="H2007">
        <f>[41]data!$A180</f>
        <v>3.95</v>
      </c>
      <c r="I2007">
        <f>[42]data!A180</f>
        <v>28.87</v>
      </c>
    </row>
    <row r="2008" spans="1:9" x14ac:dyDescent="0.55000000000000004">
      <c r="A2008">
        <v>2015</v>
      </c>
      <c r="B2008">
        <v>181</v>
      </c>
      <c r="C2008">
        <f>[36]data!$A181</f>
        <v>29.78</v>
      </c>
      <c r="D2008">
        <f>[37]data!$A181</f>
        <v>24.16</v>
      </c>
      <c r="E2008">
        <f>[38]Sheet1!$A181</f>
        <v>26.9</v>
      </c>
      <c r="F2008">
        <f>[39]data!$A181</f>
        <v>0</v>
      </c>
      <c r="G2008">
        <f>[40]data!$A181</f>
        <v>53.45</v>
      </c>
      <c r="H2008">
        <f>[41]data!$A181</f>
        <v>4.67</v>
      </c>
      <c r="I2008">
        <f>[42]data!A181</f>
        <v>28.85</v>
      </c>
    </row>
    <row r="2009" spans="1:9" x14ac:dyDescent="0.55000000000000004">
      <c r="A2009">
        <v>2015</v>
      </c>
      <c r="B2009">
        <v>182</v>
      </c>
      <c r="C2009">
        <f>[36]data!$A182</f>
        <v>29.8</v>
      </c>
      <c r="D2009">
        <f>[37]data!$A182</f>
        <v>23.97</v>
      </c>
      <c r="E2009">
        <f>[38]Sheet1!$A182</f>
        <v>26.66</v>
      </c>
      <c r="F2009">
        <f>[39]data!$A182</f>
        <v>0</v>
      </c>
      <c r="G2009">
        <f>[40]data!$A182</f>
        <v>57.38</v>
      </c>
      <c r="H2009">
        <f>[41]data!$A182</f>
        <v>4.12</v>
      </c>
      <c r="I2009">
        <f>[42]data!A182</f>
        <v>27.55</v>
      </c>
    </row>
    <row r="2010" spans="1:9" x14ac:dyDescent="0.55000000000000004">
      <c r="A2010">
        <v>2015</v>
      </c>
      <c r="B2010">
        <v>183</v>
      </c>
      <c r="C2010">
        <f>[36]data!$A183</f>
        <v>30.07</v>
      </c>
      <c r="D2010">
        <f>[37]data!$A183</f>
        <v>24.18</v>
      </c>
      <c r="E2010">
        <f>[38]Sheet1!$A183</f>
        <v>26.38</v>
      </c>
      <c r="F2010">
        <f>[39]data!$A183</f>
        <v>0</v>
      </c>
      <c r="G2010">
        <f>[40]data!$A183</f>
        <v>61.86</v>
      </c>
      <c r="H2010">
        <f>[41]data!$A183</f>
        <v>1.69</v>
      </c>
      <c r="I2010">
        <f>[42]data!A183</f>
        <v>23.32</v>
      </c>
    </row>
    <row r="2011" spans="1:9" x14ac:dyDescent="0.55000000000000004">
      <c r="A2011">
        <v>2015</v>
      </c>
      <c r="B2011">
        <v>184</v>
      </c>
      <c r="C2011">
        <f>[36]data!$A184</f>
        <v>28.84</v>
      </c>
      <c r="D2011">
        <f>[37]data!$A184</f>
        <v>23.23</v>
      </c>
      <c r="E2011">
        <f>[38]Sheet1!$A184</f>
        <v>26.3</v>
      </c>
      <c r="F2011">
        <f>[39]data!$A184</f>
        <v>0</v>
      </c>
      <c r="G2011">
        <f>[40]data!$A184</f>
        <v>67.97</v>
      </c>
      <c r="H2011">
        <f>[41]data!$A184</f>
        <v>3.85</v>
      </c>
      <c r="I2011">
        <f>[42]data!A184</f>
        <v>26.14</v>
      </c>
    </row>
    <row r="2012" spans="1:9" x14ac:dyDescent="0.55000000000000004">
      <c r="A2012">
        <v>2015</v>
      </c>
      <c r="B2012">
        <v>185</v>
      </c>
      <c r="C2012">
        <f>[36]data!$A185</f>
        <v>30.68</v>
      </c>
      <c r="D2012">
        <f>[37]data!$A185</f>
        <v>24</v>
      </c>
      <c r="E2012">
        <f>[38]Sheet1!$A185</f>
        <v>27.08</v>
      </c>
      <c r="F2012">
        <f>[39]data!$A185</f>
        <v>0</v>
      </c>
      <c r="G2012">
        <f>[40]data!$A185</f>
        <v>55.48</v>
      </c>
      <c r="H2012">
        <f>[41]data!$A185</f>
        <v>4.4000000000000004</v>
      </c>
      <c r="I2012">
        <f>[42]data!A185</f>
        <v>28.86</v>
      </c>
    </row>
    <row r="2013" spans="1:9" x14ac:dyDescent="0.55000000000000004">
      <c r="A2013">
        <v>2015</v>
      </c>
      <c r="B2013">
        <v>186</v>
      </c>
      <c r="C2013">
        <f>[36]data!$A186</f>
        <v>32.380000000000003</v>
      </c>
      <c r="D2013">
        <f>[37]data!$A186</f>
        <v>24.14</v>
      </c>
      <c r="E2013">
        <f>[38]Sheet1!$A186</f>
        <v>28.06</v>
      </c>
      <c r="F2013">
        <f>[39]data!$A186</f>
        <v>0</v>
      </c>
      <c r="G2013">
        <f>[40]data!$A186</f>
        <v>52.78</v>
      </c>
      <c r="H2013">
        <f>[41]data!$A186</f>
        <v>3.63</v>
      </c>
      <c r="I2013">
        <f>[42]data!A186</f>
        <v>28.51</v>
      </c>
    </row>
    <row r="2014" spans="1:9" x14ac:dyDescent="0.55000000000000004">
      <c r="A2014">
        <v>2015</v>
      </c>
      <c r="B2014">
        <v>187</v>
      </c>
      <c r="C2014">
        <f>[36]data!$A187</f>
        <v>32.32</v>
      </c>
      <c r="D2014">
        <f>[37]data!$A187</f>
        <v>25.43</v>
      </c>
      <c r="E2014">
        <f>[38]Sheet1!$A187</f>
        <v>28.9</v>
      </c>
      <c r="F2014">
        <f>[39]data!$A187</f>
        <v>0.01</v>
      </c>
      <c r="G2014">
        <f>[40]data!$A187</f>
        <v>45.64</v>
      </c>
      <c r="H2014">
        <f>[41]data!$A187</f>
        <v>3.99</v>
      </c>
      <c r="I2014">
        <f>[42]data!A187</f>
        <v>28.9</v>
      </c>
    </row>
    <row r="2015" spans="1:9" x14ac:dyDescent="0.55000000000000004">
      <c r="A2015">
        <v>2015</v>
      </c>
      <c r="B2015">
        <v>188</v>
      </c>
      <c r="C2015">
        <f>[36]data!$A188</f>
        <v>33.96</v>
      </c>
      <c r="D2015">
        <f>[37]data!$A188</f>
        <v>26.04</v>
      </c>
      <c r="E2015">
        <f>[38]Sheet1!$A188</f>
        <v>30.13</v>
      </c>
      <c r="F2015">
        <f>[39]data!$A188</f>
        <v>0</v>
      </c>
      <c r="G2015">
        <f>[40]data!$A188</f>
        <v>38.770000000000003</v>
      </c>
      <c r="H2015">
        <f>[41]data!$A188</f>
        <v>2.14</v>
      </c>
      <c r="I2015">
        <f>[42]data!A188</f>
        <v>29.37</v>
      </c>
    </row>
    <row r="2016" spans="1:9" x14ac:dyDescent="0.55000000000000004">
      <c r="A2016">
        <v>2015</v>
      </c>
      <c r="B2016">
        <v>189</v>
      </c>
      <c r="C2016">
        <f>[36]data!$A189</f>
        <v>34.99</v>
      </c>
      <c r="D2016">
        <f>[37]data!$A189</f>
        <v>25.35</v>
      </c>
      <c r="E2016">
        <f>[38]Sheet1!$A189</f>
        <v>30.06</v>
      </c>
      <c r="F2016">
        <f>[39]data!$A189</f>
        <v>0</v>
      </c>
      <c r="G2016">
        <f>[40]data!$A189</f>
        <v>48.23</v>
      </c>
      <c r="H2016">
        <f>[41]data!$A189</f>
        <v>2.16</v>
      </c>
      <c r="I2016">
        <f>[42]data!A189</f>
        <v>28.34</v>
      </c>
    </row>
    <row r="2017" spans="1:9" x14ac:dyDescent="0.55000000000000004">
      <c r="A2017">
        <v>2015</v>
      </c>
      <c r="B2017">
        <v>190</v>
      </c>
      <c r="C2017">
        <f>[36]data!$A190</f>
        <v>29.37</v>
      </c>
      <c r="D2017">
        <f>[37]data!$A190</f>
        <v>23.67</v>
      </c>
      <c r="E2017">
        <f>[38]Sheet1!$A190</f>
        <v>26.26</v>
      </c>
      <c r="F2017">
        <f>[39]data!$A190</f>
        <v>0</v>
      </c>
      <c r="G2017">
        <f>[40]data!$A190</f>
        <v>73.3</v>
      </c>
      <c r="H2017">
        <f>[41]data!$A190</f>
        <v>3.97</v>
      </c>
      <c r="I2017">
        <f>[42]data!A190</f>
        <v>27.95</v>
      </c>
    </row>
    <row r="2018" spans="1:9" x14ac:dyDescent="0.55000000000000004">
      <c r="A2018">
        <v>2015</v>
      </c>
      <c r="B2018">
        <v>191</v>
      </c>
      <c r="C2018">
        <f>[36]data!$A191</f>
        <v>29.07</v>
      </c>
      <c r="D2018">
        <f>[37]data!$A191</f>
        <v>22.42</v>
      </c>
      <c r="E2018">
        <f>[38]Sheet1!$A191</f>
        <v>25.66</v>
      </c>
      <c r="F2018">
        <f>[39]data!$A191</f>
        <v>0</v>
      </c>
      <c r="G2018">
        <f>[40]data!$A191</f>
        <v>72.8</v>
      </c>
      <c r="H2018">
        <f>[41]data!$A191</f>
        <v>2.63</v>
      </c>
      <c r="I2018">
        <f>[42]data!A191</f>
        <v>28.21</v>
      </c>
    </row>
    <row r="2019" spans="1:9" x14ac:dyDescent="0.55000000000000004">
      <c r="A2019">
        <v>2015</v>
      </c>
      <c r="B2019">
        <v>192</v>
      </c>
      <c r="C2019">
        <f>[36]data!$A192</f>
        <v>30.46</v>
      </c>
      <c r="D2019">
        <f>[37]data!$A192</f>
        <v>23.8</v>
      </c>
      <c r="E2019">
        <f>[38]Sheet1!$A192</f>
        <v>26.88</v>
      </c>
      <c r="F2019">
        <f>[39]data!$A192</f>
        <v>0</v>
      </c>
      <c r="G2019">
        <f>[40]data!$A192</f>
        <v>65.540000000000006</v>
      </c>
      <c r="H2019">
        <f>[41]data!$A192</f>
        <v>2.52</v>
      </c>
      <c r="I2019">
        <f>[42]data!A192</f>
        <v>28.51</v>
      </c>
    </row>
    <row r="2020" spans="1:9" x14ac:dyDescent="0.55000000000000004">
      <c r="A2020">
        <v>2015</v>
      </c>
      <c r="B2020">
        <v>193</v>
      </c>
      <c r="C2020">
        <f>[36]data!$A193</f>
        <v>29.71</v>
      </c>
      <c r="D2020">
        <f>[37]data!$A193</f>
        <v>23.52</v>
      </c>
      <c r="E2020">
        <f>[38]Sheet1!$A193</f>
        <v>26.08</v>
      </c>
      <c r="F2020">
        <f>[39]data!$A193</f>
        <v>0</v>
      </c>
      <c r="G2020">
        <f>[40]data!$A193</f>
        <v>68.62</v>
      </c>
      <c r="H2020">
        <f>[41]data!$A193</f>
        <v>2.35</v>
      </c>
      <c r="I2020">
        <f>[42]data!A193</f>
        <v>28.89</v>
      </c>
    </row>
    <row r="2021" spans="1:9" x14ac:dyDescent="0.55000000000000004">
      <c r="A2021">
        <v>2015</v>
      </c>
      <c r="B2021">
        <v>194</v>
      </c>
      <c r="C2021">
        <f>[36]data!$A194</f>
        <v>28.92</v>
      </c>
      <c r="D2021">
        <f>[37]data!$A194</f>
        <v>23.51</v>
      </c>
      <c r="E2021">
        <f>[38]Sheet1!$A194</f>
        <v>26.18</v>
      </c>
      <c r="F2021">
        <f>[39]data!$A194</f>
        <v>0</v>
      </c>
      <c r="G2021">
        <f>[40]data!$A194</f>
        <v>71.489999999999995</v>
      </c>
      <c r="H2021">
        <f>[41]data!$A194</f>
        <v>1.99</v>
      </c>
      <c r="I2021">
        <f>[42]data!A194</f>
        <v>28.43</v>
      </c>
    </row>
    <row r="2022" spans="1:9" x14ac:dyDescent="0.55000000000000004">
      <c r="A2022">
        <v>2015</v>
      </c>
      <c r="B2022">
        <v>195</v>
      </c>
      <c r="C2022">
        <f>[36]data!$A195</f>
        <v>29.57</v>
      </c>
      <c r="D2022">
        <f>[37]data!$A195</f>
        <v>23.85</v>
      </c>
      <c r="E2022">
        <f>[38]Sheet1!$A195</f>
        <v>26.72</v>
      </c>
      <c r="F2022">
        <f>[39]data!$A195</f>
        <v>0</v>
      </c>
      <c r="G2022">
        <f>[40]data!$A195</f>
        <v>67.63</v>
      </c>
      <c r="H2022">
        <f>[41]data!$A195</f>
        <v>2</v>
      </c>
      <c r="I2022">
        <f>[42]data!A195</f>
        <v>28.83</v>
      </c>
    </row>
    <row r="2023" spans="1:9" x14ac:dyDescent="0.55000000000000004">
      <c r="A2023">
        <v>2015</v>
      </c>
      <c r="B2023">
        <v>196</v>
      </c>
      <c r="C2023">
        <f>[36]data!$A196</f>
        <v>30.17</v>
      </c>
      <c r="D2023">
        <f>[37]data!$A196</f>
        <v>23.69</v>
      </c>
      <c r="E2023">
        <f>[38]Sheet1!$A196</f>
        <v>27.04</v>
      </c>
      <c r="F2023">
        <f>[39]data!$A196</f>
        <v>0</v>
      </c>
      <c r="G2023">
        <f>[40]data!$A196</f>
        <v>65.12</v>
      </c>
      <c r="H2023">
        <f>[41]data!$A196</f>
        <v>2.4900000000000002</v>
      </c>
      <c r="I2023">
        <f>[42]data!A196</f>
        <v>27.8</v>
      </c>
    </row>
    <row r="2024" spans="1:9" x14ac:dyDescent="0.55000000000000004">
      <c r="A2024">
        <v>2015</v>
      </c>
      <c r="B2024">
        <v>197</v>
      </c>
      <c r="C2024">
        <f>[36]data!$A197</f>
        <v>30.69</v>
      </c>
      <c r="D2024">
        <f>[37]data!$A197</f>
        <v>23.63</v>
      </c>
      <c r="E2024">
        <f>[38]Sheet1!$A197</f>
        <v>27.16</v>
      </c>
      <c r="F2024">
        <f>[39]data!$A197</f>
        <v>0</v>
      </c>
      <c r="G2024">
        <f>[40]data!$A197</f>
        <v>65.510000000000005</v>
      </c>
      <c r="H2024">
        <f>[41]data!$A197</f>
        <v>3.5</v>
      </c>
      <c r="I2024">
        <f>[42]data!A197</f>
        <v>28.09</v>
      </c>
    </row>
    <row r="2025" spans="1:9" x14ac:dyDescent="0.55000000000000004">
      <c r="A2025">
        <v>2015</v>
      </c>
      <c r="B2025">
        <v>198</v>
      </c>
      <c r="C2025">
        <f>[36]data!$A198</f>
        <v>30.05</v>
      </c>
      <c r="D2025">
        <f>[37]data!$A198</f>
        <v>24</v>
      </c>
      <c r="E2025">
        <f>[38]Sheet1!$A198</f>
        <v>26.94</v>
      </c>
      <c r="F2025">
        <f>[39]data!$A198</f>
        <v>0.03</v>
      </c>
      <c r="G2025">
        <f>[40]data!$A198</f>
        <v>65.599999999999994</v>
      </c>
      <c r="H2025">
        <f>[41]data!$A198</f>
        <v>3.8</v>
      </c>
      <c r="I2025">
        <f>[42]data!A198</f>
        <v>25.39</v>
      </c>
    </row>
    <row r="2026" spans="1:9" x14ac:dyDescent="0.55000000000000004">
      <c r="A2026">
        <v>2015</v>
      </c>
      <c r="B2026">
        <v>199</v>
      </c>
      <c r="C2026">
        <f>[36]data!$A199</f>
        <v>30.71</v>
      </c>
      <c r="D2026">
        <f>[37]data!$A199</f>
        <v>24.51</v>
      </c>
      <c r="E2026">
        <f>[38]Sheet1!$A199</f>
        <v>27.48</v>
      </c>
      <c r="F2026">
        <f>[39]data!$A199</f>
        <v>0.02</v>
      </c>
      <c r="G2026">
        <f>[40]data!$A199</f>
        <v>61.09</v>
      </c>
      <c r="H2026">
        <f>[41]data!$A199</f>
        <v>2.89</v>
      </c>
      <c r="I2026">
        <f>[42]data!A199</f>
        <v>26.78</v>
      </c>
    </row>
    <row r="2027" spans="1:9" x14ac:dyDescent="0.55000000000000004">
      <c r="A2027">
        <v>2015</v>
      </c>
      <c r="B2027">
        <v>200</v>
      </c>
      <c r="C2027">
        <f>[36]data!$A200</f>
        <v>31.77</v>
      </c>
      <c r="D2027">
        <f>[37]data!$A200</f>
        <v>24.6</v>
      </c>
      <c r="E2027">
        <f>[38]Sheet1!$A200</f>
        <v>27.8</v>
      </c>
      <c r="F2027">
        <f>[39]data!$A200</f>
        <v>0.01</v>
      </c>
      <c r="G2027">
        <f>[40]data!$A200</f>
        <v>64.2</v>
      </c>
      <c r="H2027">
        <f>[41]data!$A200</f>
        <v>2.21</v>
      </c>
      <c r="I2027">
        <f>[42]data!A200</f>
        <v>26.1</v>
      </c>
    </row>
    <row r="2028" spans="1:9" x14ac:dyDescent="0.55000000000000004">
      <c r="A2028">
        <v>2015</v>
      </c>
      <c r="B2028">
        <v>201</v>
      </c>
      <c r="C2028">
        <f>[36]data!$A201</f>
        <v>31.22</v>
      </c>
      <c r="D2028">
        <f>[37]data!$A201</f>
        <v>24.84</v>
      </c>
      <c r="E2028">
        <f>[38]Sheet1!$A201</f>
        <v>27.91</v>
      </c>
      <c r="F2028">
        <f>[39]data!$A201</f>
        <v>0</v>
      </c>
      <c r="G2028">
        <f>[40]data!$A201</f>
        <v>62.52</v>
      </c>
      <c r="H2028">
        <f>[41]data!$A201</f>
        <v>1.79</v>
      </c>
      <c r="I2028">
        <f>[42]data!A201</f>
        <v>27.68</v>
      </c>
    </row>
    <row r="2029" spans="1:9" x14ac:dyDescent="0.55000000000000004">
      <c r="A2029">
        <v>2015</v>
      </c>
      <c r="B2029">
        <v>202</v>
      </c>
      <c r="C2029">
        <f>[36]data!$A202</f>
        <v>31.43</v>
      </c>
      <c r="D2029">
        <f>[37]data!$A202</f>
        <v>24.71</v>
      </c>
      <c r="E2029">
        <f>[38]Sheet1!$A202</f>
        <v>28.07</v>
      </c>
      <c r="F2029">
        <f>[39]data!$A202</f>
        <v>0</v>
      </c>
      <c r="G2029">
        <f>[40]data!$A202</f>
        <v>63.83</v>
      </c>
      <c r="H2029">
        <f>[41]data!$A202</f>
        <v>2.42</v>
      </c>
      <c r="I2029">
        <f>[42]data!A202</f>
        <v>28.44</v>
      </c>
    </row>
    <row r="2030" spans="1:9" x14ac:dyDescent="0.55000000000000004">
      <c r="A2030">
        <v>2015</v>
      </c>
      <c r="B2030">
        <v>203</v>
      </c>
      <c r="C2030">
        <f>[36]data!$A203</f>
        <v>32.92</v>
      </c>
      <c r="D2030">
        <f>[37]data!$A203</f>
        <v>24.91</v>
      </c>
      <c r="E2030">
        <f>[38]Sheet1!$A203</f>
        <v>28.72</v>
      </c>
      <c r="F2030">
        <f>[39]data!$A203</f>
        <v>0.01</v>
      </c>
      <c r="G2030">
        <f>[40]data!$A203</f>
        <v>57.49</v>
      </c>
      <c r="H2030">
        <f>[41]data!$A203</f>
        <v>2.31</v>
      </c>
      <c r="I2030">
        <f>[42]data!A203</f>
        <v>26.18</v>
      </c>
    </row>
    <row r="2031" spans="1:9" x14ac:dyDescent="0.55000000000000004">
      <c r="A2031">
        <v>2015</v>
      </c>
      <c r="B2031">
        <v>204</v>
      </c>
      <c r="C2031">
        <f>[36]data!$A204</f>
        <v>30.93</v>
      </c>
      <c r="D2031">
        <f>[37]data!$A204</f>
        <v>24.3</v>
      </c>
      <c r="E2031">
        <f>[38]Sheet1!$A204</f>
        <v>27.72</v>
      </c>
      <c r="F2031">
        <f>[39]data!$A204</f>
        <v>0.05</v>
      </c>
      <c r="G2031">
        <f>[40]data!$A204</f>
        <v>67.03</v>
      </c>
      <c r="H2031">
        <f>[41]data!$A204</f>
        <v>2.8</v>
      </c>
      <c r="I2031">
        <f>[42]data!A204</f>
        <v>26.9</v>
      </c>
    </row>
    <row r="2032" spans="1:9" x14ac:dyDescent="0.55000000000000004">
      <c r="A2032">
        <v>2015</v>
      </c>
      <c r="B2032">
        <v>205</v>
      </c>
      <c r="C2032">
        <f>[36]data!$A205</f>
        <v>32.35</v>
      </c>
      <c r="D2032">
        <f>[37]data!$A205</f>
        <v>25.11</v>
      </c>
      <c r="E2032">
        <f>[38]Sheet1!$A205</f>
        <v>29.17</v>
      </c>
      <c r="F2032">
        <f>[39]data!$A205</f>
        <v>0.01</v>
      </c>
      <c r="G2032">
        <f>[40]data!$A205</f>
        <v>58.93</v>
      </c>
      <c r="H2032">
        <f>[41]data!$A205</f>
        <v>3.49</v>
      </c>
      <c r="I2032">
        <f>[42]data!A205</f>
        <v>27.45</v>
      </c>
    </row>
    <row r="2033" spans="1:9" x14ac:dyDescent="0.55000000000000004">
      <c r="A2033">
        <v>2015</v>
      </c>
      <c r="B2033">
        <v>206</v>
      </c>
      <c r="C2033">
        <f>[36]data!$A206</f>
        <v>32.299999999999997</v>
      </c>
      <c r="D2033">
        <f>[37]data!$A206</f>
        <v>25.82</v>
      </c>
      <c r="E2033">
        <f>[38]Sheet1!$A206</f>
        <v>28.9</v>
      </c>
      <c r="F2033">
        <f>[39]data!$A206</f>
        <v>0</v>
      </c>
      <c r="G2033">
        <f>[40]data!$A206</f>
        <v>58.42</v>
      </c>
      <c r="H2033">
        <f>[41]data!$A206</f>
        <v>3.09</v>
      </c>
      <c r="I2033">
        <f>[42]data!A206</f>
        <v>27.82</v>
      </c>
    </row>
    <row r="2034" spans="1:9" x14ac:dyDescent="0.55000000000000004">
      <c r="A2034">
        <v>2015</v>
      </c>
      <c r="B2034">
        <v>207</v>
      </c>
      <c r="C2034">
        <f>[36]data!$A207</f>
        <v>31.17</v>
      </c>
      <c r="D2034">
        <f>[37]data!$A207</f>
        <v>25.24</v>
      </c>
      <c r="E2034">
        <f>[38]Sheet1!$A207</f>
        <v>27.56</v>
      </c>
      <c r="F2034">
        <f>[39]data!$A207</f>
        <v>0</v>
      </c>
      <c r="G2034">
        <f>[40]data!$A207</f>
        <v>73.25</v>
      </c>
      <c r="H2034">
        <f>[41]data!$A207</f>
        <v>3.13</v>
      </c>
      <c r="I2034">
        <f>[42]data!A207</f>
        <v>27.75</v>
      </c>
    </row>
    <row r="2035" spans="1:9" x14ac:dyDescent="0.55000000000000004">
      <c r="A2035">
        <v>2015</v>
      </c>
      <c r="B2035">
        <v>208</v>
      </c>
      <c r="C2035">
        <f>[36]data!$A208</f>
        <v>34.76</v>
      </c>
      <c r="D2035">
        <f>[37]data!$A208</f>
        <v>25</v>
      </c>
      <c r="E2035">
        <f>[38]Sheet1!$A208</f>
        <v>29.85</v>
      </c>
      <c r="F2035">
        <f>[39]data!$A208</f>
        <v>0</v>
      </c>
      <c r="G2035">
        <f>[40]data!$A208</f>
        <v>54.57</v>
      </c>
      <c r="H2035">
        <f>[41]data!$A208</f>
        <v>3.33</v>
      </c>
      <c r="I2035">
        <f>[42]data!A208</f>
        <v>28.38</v>
      </c>
    </row>
    <row r="2036" spans="1:9" x14ac:dyDescent="0.55000000000000004">
      <c r="A2036">
        <v>2015</v>
      </c>
      <c r="B2036">
        <v>209</v>
      </c>
      <c r="C2036">
        <f>[36]data!$A209</f>
        <v>30.63</v>
      </c>
      <c r="D2036">
        <f>[37]data!$A209</f>
        <v>25.29</v>
      </c>
      <c r="E2036">
        <f>[38]Sheet1!$A209</f>
        <v>27.8</v>
      </c>
      <c r="F2036">
        <f>[39]data!$A209</f>
        <v>0</v>
      </c>
      <c r="G2036">
        <f>[40]data!$A209</f>
        <v>73.69</v>
      </c>
      <c r="H2036">
        <f>[41]data!$A209</f>
        <v>3.11</v>
      </c>
      <c r="I2036">
        <f>[42]data!A209</f>
        <v>26.85</v>
      </c>
    </row>
    <row r="2037" spans="1:9" x14ac:dyDescent="0.55000000000000004">
      <c r="A2037">
        <v>2015</v>
      </c>
      <c r="B2037">
        <v>210</v>
      </c>
      <c r="C2037">
        <f>[36]data!$A210</f>
        <v>31.83</v>
      </c>
      <c r="D2037">
        <f>[37]data!$A210</f>
        <v>25.52</v>
      </c>
      <c r="E2037">
        <f>[38]Sheet1!$A210</f>
        <v>28.08</v>
      </c>
      <c r="F2037">
        <f>[39]data!$A210</f>
        <v>0.01</v>
      </c>
      <c r="G2037">
        <f>[40]data!$A210</f>
        <v>64.7</v>
      </c>
      <c r="H2037">
        <f>[41]data!$A210</f>
        <v>2.1800000000000002</v>
      </c>
      <c r="I2037">
        <f>[42]data!A210</f>
        <v>24.6</v>
      </c>
    </row>
    <row r="2038" spans="1:9" x14ac:dyDescent="0.55000000000000004">
      <c r="A2038">
        <v>2015</v>
      </c>
      <c r="B2038">
        <v>211</v>
      </c>
      <c r="C2038">
        <f>[36]data!$A211</f>
        <v>30.9</v>
      </c>
      <c r="D2038">
        <f>[37]data!$A211</f>
        <v>25.36</v>
      </c>
      <c r="E2038">
        <f>[38]Sheet1!$A211</f>
        <v>27.88</v>
      </c>
      <c r="F2038">
        <f>[39]data!$A211</f>
        <v>0.57999999999999996</v>
      </c>
      <c r="G2038">
        <f>[40]data!$A211</f>
        <v>73.33</v>
      </c>
      <c r="H2038">
        <f>[41]data!$A211</f>
        <v>2.95</v>
      </c>
      <c r="I2038">
        <f>[42]data!A211</f>
        <v>22.44</v>
      </c>
    </row>
    <row r="2039" spans="1:9" x14ac:dyDescent="0.55000000000000004">
      <c r="A2039">
        <v>2015</v>
      </c>
      <c r="B2039">
        <v>212</v>
      </c>
      <c r="C2039">
        <f>[36]data!$A212</f>
        <v>30.46</v>
      </c>
      <c r="D2039">
        <f>[37]data!$A212</f>
        <v>25.08</v>
      </c>
      <c r="E2039">
        <f>[38]Sheet1!$A212</f>
        <v>27.31</v>
      </c>
      <c r="F2039">
        <f>[39]data!$A212</f>
        <v>0.11</v>
      </c>
      <c r="G2039">
        <f>[40]data!$A212</f>
        <v>73.91</v>
      </c>
      <c r="H2039">
        <f>[41]data!$A212</f>
        <v>3.28</v>
      </c>
      <c r="I2039">
        <f>[42]data!A212</f>
        <v>18.059999999999999</v>
      </c>
    </row>
    <row r="2040" spans="1:9" x14ac:dyDescent="0.55000000000000004">
      <c r="A2040">
        <v>2015</v>
      </c>
      <c r="B2040">
        <v>213</v>
      </c>
      <c r="C2040">
        <f>[36]data!$A213</f>
        <v>30.88</v>
      </c>
      <c r="D2040">
        <f>[37]data!$A213</f>
        <v>24.34</v>
      </c>
      <c r="E2040">
        <f>[38]Sheet1!$A213</f>
        <v>27.1</v>
      </c>
      <c r="F2040">
        <f>[39]data!$A213</f>
        <v>0.02</v>
      </c>
      <c r="G2040">
        <f>[40]data!$A213</f>
        <v>68.900000000000006</v>
      </c>
      <c r="H2040">
        <f>[41]data!$A213</f>
        <v>3.6</v>
      </c>
      <c r="I2040">
        <f>[42]data!A213</f>
        <v>23.7</v>
      </c>
    </row>
    <row r="2041" spans="1:9" x14ac:dyDescent="0.55000000000000004">
      <c r="A2041">
        <v>2015</v>
      </c>
      <c r="B2041">
        <v>214</v>
      </c>
      <c r="C2041">
        <f>[36]data!$A214</f>
        <v>29.8</v>
      </c>
      <c r="D2041">
        <f>[37]data!$A214</f>
        <v>25.06</v>
      </c>
      <c r="E2041">
        <f>[38]Sheet1!$A214</f>
        <v>26.89</v>
      </c>
      <c r="F2041">
        <f>[39]data!$A214</f>
        <v>0.03</v>
      </c>
      <c r="G2041">
        <f>[40]data!$A214</f>
        <v>75.16</v>
      </c>
      <c r="H2041">
        <f>[41]data!$A214</f>
        <v>5.49</v>
      </c>
      <c r="I2041">
        <f>[42]data!A214</f>
        <v>23.32</v>
      </c>
    </row>
    <row r="2042" spans="1:9" x14ac:dyDescent="0.55000000000000004">
      <c r="A2042">
        <v>2015</v>
      </c>
      <c r="B2042">
        <v>215</v>
      </c>
      <c r="C2042">
        <f>[36]data!$A215</f>
        <v>29.98</v>
      </c>
      <c r="D2042">
        <f>[37]data!$A215</f>
        <v>24.28</v>
      </c>
      <c r="E2042">
        <f>[38]Sheet1!$A215</f>
        <v>27.31</v>
      </c>
      <c r="F2042">
        <f>[39]data!$A215</f>
        <v>0.01</v>
      </c>
      <c r="G2042">
        <f>[40]data!$A215</f>
        <v>64.900000000000006</v>
      </c>
      <c r="H2042">
        <f>[41]data!$A215</f>
        <v>4.32</v>
      </c>
      <c r="I2042">
        <f>[42]data!A215</f>
        <v>24.27</v>
      </c>
    </row>
    <row r="2043" spans="1:9" x14ac:dyDescent="0.55000000000000004">
      <c r="A2043">
        <v>2015</v>
      </c>
      <c r="B2043">
        <v>216</v>
      </c>
      <c r="C2043">
        <f>[36]data!$A216</f>
        <v>30.72</v>
      </c>
      <c r="D2043">
        <f>[37]data!$A216</f>
        <v>25.23</v>
      </c>
      <c r="E2043">
        <f>[38]Sheet1!$A216</f>
        <v>28.01</v>
      </c>
      <c r="F2043">
        <f>[39]data!$A216</f>
        <v>0.39</v>
      </c>
      <c r="G2043">
        <f>[40]data!$A216</f>
        <v>57.42</v>
      </c>
      <c r="H2043">
        <f>[41]data!$A216</f>
        <v>1.98</v>
      </c>
      <c r="I2043">
        <f>[42]data!A216</f>
        <v>24.77</v>
      </c>
    </row>
    <row r="2044" spans="1:9" x14ac:dyDescent="0.55000000000000004">
      <c r="A2044">
        <v>2015</v>
      </c>
      <c r="B2044">
        <v>217</v>
      </c>
      <c r="C2044">
        <f>[36]data!$A217</f>
        <v>30.49</v>
      </c>
      <c r="D2044">
        <f>[37]data!$A217</f>
        <v>23.81</v>
      </c>
      <c r="E2044">
        <f>[38]Sheet1!$A217</f>
        <v>27.15</v>
      </c>
      <c r="F2044">
        <f>[39]data!$A217</f>
        <v>1</v>
      </c>
      <c r="G2044">
        <f>[40]data!$A217</f>
        <v>72.400000000000006</v>
      </c>
      <c r="H2044">
        <f>[41]data!$A217</f>
        <v>2.4300000000000002</v>
      </c>
      <c r="I2044">
        <f>[42]data!A217</f>
        <v>24.64</v>
      </c>
    </row>
    <row r="2045" spans="1:9" x14ac:dyDescent="0.55000000000000004">
      <c r="A2045">
        <v>2015</v>
      </c>
      <c r="B2045">
        <v>218</v>
      </c>
      <c r="C2045">
        <f>[36]data!$A218</f>
        <v>28.77</v>
      </c>
      <c r="D2045">
        <f>[37]data!$A218</f>
        <v>25.12</v>
      </c>
      <c r="E2045">
        <f>[38]Sheet1!$A218</f>
        <v>26.74</v>
      </c>
      <c r="F2045">
        <f>[39]data!$A218</f>
        <v>2.54</v>
      </c>
      <c r="G2045">
        <f>[40]data!$A218</f>
        <v>80.540000000000006</v>
      </c>
      <c r="H2045">
        <f>[41]data!$A218</f>
        <v>1.65</v>
      </c>
      <c r="I2045">
        <f>[42]data!A218</f>
        <v>18.23</v>
      </c>
    </row>
    <row r="2046" spans="1:9" x14ac:dyDescent="0.55000000000000004">
      <c r="A2046">
        <v>2015</v>
      </c>
      <c r="B2046">
        <v>219</v>
      </c>
      <c r="C2046">
        <f>[36]data!$A219</f>
        <v>30.75</v>
      </c>
      <c r="D2046">
        <f>[37]data!$A219</f>
        <v>25.65</v>
      </c>
      <c r="E2046">
        <f>[38]Sheet1!$A219</f>
        <v>28.39</v>
      </c>
      <c r="F2046">
        <f>[39]data!$A219</f>
        <v>1.22</v>
      </c>
      <c r="G2046">
        <f>[40]data!$A219</f>
        <v>70.03</v>
      </c>
      <c r="H2046">
        <f>[41]data!$A219</f>
        <v>2.5</v>
      </c>
      <c r="I2046">
        <f>[42]data!A219</f>
        <v>17.55</v>
      </c>
    </row>
    <row r="2047" spans="1:9" x14ac:dyDescent="0.55000000000000004">
      <c r="A2047">
        <v>2015</v>
      </c>
      <c r="B2047">
        <v>220</v>
      </c>
      <c r="C2047">
        <f>[36]data!$A220</f>
        <v>31.91</v>
      </c>
      <c r="D2047">
        <f>[37]data!$A220</f>
        <v>26.02</v>
      </c>
      <c r="E2047">
        <f>[38]Sheet1!$A220</f>
        <v>28.84</v>
      </c>
      <c r="F2047">
        <f>[39]data!$A220</f>
        <v>0.51</v>
      </c>
      <c r="G2047">
        <f>[40]data!$A220</f>
        <v>59.98</v>
      </c>
      <c r="H2047">
        <f>[41]data!$A220</f>
        <v>3.76</v>
      </c>
      <c r="I2047">
        <f>[42]data!A220</f>
        <v>17.09</v>
      </c>
    </row>
    <row r="2048" spans="1:9" x14ac:dyDescent="0.55000000000000004">
      <c r="A2048">
        <v>2015</v>
      </c>
      <c r="B2048">
        <v>221</v>
      </c>
      <c r="C2048">
        <f>[36]data!$A221</f>
        <v>29.74</v>
      </c>
      <c r="D2048">
        <f>[37]data!$A221</f>
        <v>25.33</v>
      </c>
      <c r="E2048">
        <f>[38]Sheet1!$A221</f>
        <v>27.37</v>
      </c>
      <c r="F2048">
        <f>[39]data!$A221</f>
        <v>0.33</v>
      </c>
      <c r="G2048">
        <f>[40]data!$A221</f>
        <v>73.959999999999994</v>
      </c>
      <c r="H2048">
        <f>[41]data!$A221</f>
        <v>4.3099999999999996</v>
      </c>
      <c r="I2048">
        <f>[42]data!A221</f>
        <v>17.82</v>
      </c>
    </row>
    <row r="2049" spans="1:9" x14ac:dyDescent="0.55000000000000004">
      <c r="A2049">
        <v>2015</v>
      </c>
      <c r="B2049">
        <v>222</v>
      </c>
      <c r="C2049">
        <f>[36]data!$A222</f>
        <v>32.97</v>
      </c>
      <c r="D2049">
        <f>[37]data!$A222</f>
        <v>25.24</v>
      </c>
      <c r="E2049">
        <f>[38]Sheet1!$A222</f>
        <v>29.14</v>
      </c>
      <c r="F2049">
        <f>[39]data!$A222</f>
        <v>0.22</v>
      </c>
      <c r="G2049">
        <f>[40]data!$A222</f>
        <v>65</v>
      </c>
      <c r="H2049">
        <f>[41]data!$A222</f>
        <v>2.83</v>
      </c>
      <c r="I2049">
        <f>[42]data!A222</f>
        <v>19.72</v>
      </c>
    </row>
    <row r="2050" spans="1:9" x14ac:dyDescent="0.55000000000000004">
      <c r="A2050">
        <v>2015</v>
      </c>
      <c r="B2050">
        <v>223</v>
      </c>
      <c r="C2050">
        <f>[36]data!$A223</f>
        <v>31.69</v>
      </c>
      <c r="D2050">
        <f>[37]data!$A223</f>
        <v>26.02</v>
      </c>
      <c r="E2050">
        <f>[38]Sheet1!$A223</f>
        <v>28.33</v>
      </c>
      <c r="F2050">
        <f>[39]data!$A223</f>
        <v>0.25</v>
      </c>
      <c r="G2050">
        <f>[40]data!$A223</f>
        <v>71.87</v>
      </c>
      <c r="H2050">
        <f>[41]data!$A223</f>
        <v>2.06</v>
      </c>
      <c r="I2050">
        <f>[42]data!A223</f>
        <v>16.239999999999998</v>
      </c>
    </row>
    <row r="2051" spans="1:9" x14ac:dyDescent="0.55000000000000004">
      <c r="A2051">
        <v>2015</v>
      </c>
      <c r="B2051">
        <v>224</v>
      </c>
      <c r="C2051">
        <f>[36]data!$A224</f>
        <v>31.78</v>
      </c>
      <c r="D2051">
        <f>[37]data!$A224</f>
        <v>25.51</v>
      </c>
      <c r="E2051">
        <f>[38]Sheet1!$A224</f>
        <v>28.67</v>
      </c>
      <c r="F2051">
        <f>[39]data!$A224</f>
        <v>0.02</v>
      </c>
      <c r="G2051">
        <f>[40]data!$A224</f>
        <v>65.92</v>
      </c>
      <c r="H2051">
        <f>[41]data!$A224</f>
        <v>2.4</v>
      </c>
      <c r="I2051">
        <f>[42]data!A224</f>
        <v>24.48</v>
      </c>
    </row>
    <row r="2052" spans="1:9" x14ac:dyDescent="0.55000000000000004">
      <c r="A2052">
        <v>2015</v>
      </c>
      <c r="B2052">
        <v>225</v>
      </c>
      <c r="C2052">
        <f>[36]data!$A225</f>
        <v>35.74</v>
      </c>
      <c r="D2052">
        <f>[37]data!$A225</f>
        <v>26.52</v>
      </c>
      <c r="E2052">
        <f>[38]Sheet1!$A225</f>
        <v>30.78</v>
      </c>
      <c r="F2052">
        <f>[39]data!$A225</f>
        <v>0.02</v>
      </c>
      <c r="G2052">
        <f>[40]data!$A225</f>
        <v>44.61</v>
      </c>
      <c r="H2052">
        <f>[41]data!$A225</f>
        <v>2.86</v>
      </c>
      <c r="I2052">
        <f>[42]data!A225</f>
        <v>25.13</v>
      </c>
    </row>
    <row r="2053" spans="1:9" x14ac:dyDescent="0.55000000000000004">
      <c r="A2053">
        <v>2015</v>
      </c>
      <c r="B2053">
        <v>226</v>
      </c>
      <c r="C2053">
        <f>[36]data!$A226</f>
        <v>31.5</v>
      </c>
      <c r="D2053">
        <f>[37]data!$A226</f>
        <v>23.66</v>
      </c>
      <c r="E2053">
        <f>[38]Sheet1!$A226</f>
        <v>27.67</v>
      </c>
      <c r="F2053">
        <f>[39]data!$A226</f>
        <v>0</v>
      </c>
      <c r="G2053">
        <f>[40]data!$A226</f>
        <v>38.31</v>
      </c>
      <c r="H2053">
        <f>[41]data!$A226</f>
        <v>3.39</v>
      </c>
      <c r="I2053">
        <f>[42]data!A226</f>
        <v>27.04</v>
      </c>
    </row>
    <row r="2054" spans="1:9" x14ac:dyDescent="0.55000000000000004">
      <c r="A2054">
        <v>2015</v>
      </c>
      <c r="B2054">
        <v>227</v>
      </c>
      <c r="C2054">
        <f>[36]data!$A227</f>
        <v>31.36</v>
      </c>
      <c r="D2054">
        <f>[37]data!$A227</f>
        <v>23.98</v>
      </c>
      <c r="E2054">
        <f>[38]Sheet1!$A227</f>
        <v>27.29</v>
      </c>
      <c r="F2054">
        <f>[39]data!$A227</f>
        <v>0.08</v>
      </c>
      <c r="G2054">
        <f>[40]data!$A227</f>
        <v>47.71</v>
      </c>
      <c r="H2054">
        <f>[41]data!$A227</f>
        <v>2.73</v>
      </c>
      <c r="I2054">
        <f>[42]data!A227</f>
        <v>22.85</v>
      </c>
    </row>
    <row r="2055" spans="1:9" x14ac:dyDescent="0.55000000000000004">
      <c r="A2055">
        <v>2015</v>
      </c>
      <c r="B2055">
        <v>228</v>
      </c>
      <c r="C2055">
        <f>[36]data!$A228</f>
        <v>28.14</v>
      </c>
      <c r="D2055">
        <f>[37]data!$A228</f>
        <v>23.59</v>
      </c>
      <c r="E2055">
        <f>[38]Sheet1!$A228</f>
        <v>25.94</v>
      </c>
      <c r="F2055">
        <f>[39]data!$A228</f>
        <v>0.35</v>
      </c>
      <c r="G2055">
        <f>[40]data!$A228</f>
        <v>70.08</v>
      </c>
      <c r="H2055">
        <f>[41]data!$A228</f>
        <v>3.36</v>
      </c>
      <c r="I2055">
        <f>[42]data!A228</f>
        <v>23.35</v>
      </c>
    </row>
    <row r="2056" spans="1:9" x14ac:dyDescent="0.55000000000000004">
      <c r="A2056">
        <v>2015</v>
      </c>
      <c r="B2056">
        <v>229</v>
      </c>
      <c r="C2056">
        <f>[36]data!$A229</f>
        <v>30.57</v>
      </c>
      <c r="D2056">
        <f>[37]data!$A229</f>
        <v>24.16</v>
      </c>
      <c r="E2056">
        <f>[38]Sheet1!$A229</f>
        <v>27</v>
      </c>
      <c r="F2056">
        <f>[39]data!$A229</f>
        <v>0.01</v>
      </c>
      <c r="G2056">
        <f>[40]data!$A229</f>
        <v>64.040000000000006</v>
      </c>
      <c r="H2056">
        <f>[41]data!$A229</f>
        <v>3.25</v>
      </c>
      <c r="I2056">
        <f>[42]data!A229</f>
        <v>25.23</v>
      </c>
    </row>
    <row r="2057" spans="1:9" x14ac:dyDescent="0.55000000000000004">
      <c r="A2057">
        <v>2015</v>
      </c>
      <c r="B2057">
        <v>230</v>
      </c>
      <c r="C2057">
        <f>[36]data!$A230</f>
        <v>28.67</v>
      </c>
      <c r="D2057">
        <f>[37]data!$A230</f>
        <v>23.79</v>
      </c>
      <c r="E2057">
        <f>[38]Sheet1!$A230</f>
        <v>25.87</v>
      </c>
      <c r="F2057">
        <f>[39]data!$A230</f>
        <v>0.01</v>
      </c>
      <c r="G2057">
        <f>[40]data!$A230</f>
        <v>71.69</v>
      </c>
      <c r="H2057">
        <f>[41]data!$A230</f>
        <v>2.4700000000000002</v>
      </c>
      <c r="I2057">
        <f>[42]data!A230</f>
        <v>24.55</v>
      </c>
    </row>
    <row r="2058" spans="1:9" x14ac:dyDescent="0.55000000000000004">
      <c r="A2058">
        <v>2015</v>
      </c>
      <c r="B2058">
        <v>231</v>
      </c>
      <c r="C2058">
        <f>[36]data!$A231</f>
        <v>29.06</v>
      </c>
      <c r="D2058">
        <f>[37]data!$A231</f>
        <v>24.27</v>
      </c>
      <c r="E2058">
        <f>[38]Sheet1!$A231</f>
        <v>26.37</v>
      </c>
      <c r="F2058">
        <f>[39]data!$A231</f>
        <v>0.17</v>
      </c>
      <c r="G2058">
        <f>[40]data!$A231</f>
        <v>73.069999999999993</v>
      </c>
      <c r="H2058">
        <f>[41]data!$A231</f>
        <v>3.17</v>
      </c>
      <c r="I2058">
        <f>[42]data!A231</f>
        <v>20.45</v>
      </c>
    </row>
    <row r="2059" spans="1:9" x14ac:dyDescent="0.55000000000000004">
      <c r="A2059">
        <v>2015</v>
      </c>
      <c r="B2059">
        <v>232</v>
      </c>
      <c r="C2059">
        <f>[36]data!$A232</f>
        <v>29.29</v>
      </c>
      <c r="D2059">
        <f>[37]data!$A232</f>
        <v>24.61</v>
      </c>
      <c r="E2059">
        <f>[38]Sheet1!$A232</f>
        <v>26.71</v>
      </c>
      <c r="F2059">
        <f>[39]data!$A232</f>
        <v>0.01</v>
      </c>
      <c r="G2059">
        <f>[40]data!$A232</f>
        <v>69.88</v>
      </c>
      <c r="H2059">
        <f>[41]data!$A232</f>
        <v>4.6900000000000004</v>
      </c>
      <c r="I2059">
        <f>[42]data!A232</f>
        <v>24.63</v>
      </c>
    </row>
    <row r="2060" spans="1:9" x14ac:dyDescent="0.55000000000000004">
      <c r="A2060">
        <v>2015</v>
      </c>
      <c r="B2060">
        <v>233</v>
      </c>
      <c r="C2060">
        <f>[36]data!$A233</f>
        <v>30.26</v>
      </c>
      <c r="D2060">
        <f>[37]data!$A233</f>
        <v>24.23</v>
      </c>
      <c r="E2060">
        <f>[38]Sheet1!$A233</f>
        <v>26.89</v>
      </c>
      <c r="F2060">
        <f>[39]data!$A233</f>
        <v>0.1</v>
      </c>
      <c r="G2060">
        <f>[40]data!$A233</f>
        <v>66.92</v>
      </c>
      <c r="H2060">
        <f>[41]data!$A233</f>
        <v>4.76</v>
      </c>
      <c r="I2060">
        <f>[42]data!A233</f>
        <v>23.61</v>
      </c>
    </row>
    <row r="2061" spans="1:9" x14ac:dyDescent="0.55000000000000004">
      <c r="A2061">
        <v>2015</v>
      </c>
      <c r="B2061">
        <v>234</v>
      </c>
      <c r="C2061">
        <f>[36]data!$A234</f>
        <v>29.21</v>
      </c>
      <c r="D2061">
        <f>[37]data!$A234</f>
        <v>22.87</v>
      </c>
      <c r="E2061">
        <f>[38]Sheet1!$A234</f>
        <v>26.38</v>
      </c>
      <c r="F2061">
        <f>[39]data!$A234</f>
        <v>0.3</v>
      </c>
      <c r="G2061">
        <f>[40]data!$A234</f>
        <v>66.180000000000007</v>
      </c>
      <c r="H2061">
        <f>[41]data!$A234</f>
        <v>3.99</v>
      </c>
      <c r="I2061">
        <f>[42]data!A234</f>
        <v>24.59</v>
      </c>
    </row>
    <row r="2062" spans="1:9" x14ac:dyDescent="0.55000000000000004">
      <c r="A2062">
        <v>2015</v>
      </c>
      <c r="B2062">
        <v>235</v>
      </c>
      <c r="C2062">
        <f>[36]data!$A235</f>
        <v>31.39</v>
      </c>
      <c r="D2062">
        <f>[37]data!$A235</f>
        <v>24.07</v>
      </c>
      <c r="E2062">
        <f>[38]Sheet1!$A235</f>
        <v>27.9</v>
      </c>
      <c r="F2062">
        <f>[39]data!$A235</f>
        <v>0</v>
      </c>
      <c r="G2062">
        <f>[40]data!$A235</f>
        <v>48.53</v>
      </c>
      <c r="H2062">
        <f>[41]data!$A235</f>
        <v>4.3499999999999996</v>
      </c>
      <c r="I2062">
        <f>[42]data!A235</f>
        <v>24.21</v>
      </c>
    </row>
    <row r="2063" spans="1:9" x14ac:dyDescent="0.55000000000000004">
      <c r="A2063">
        <v>2015</v>
      </c>
      <c r="B2063">
        <v>236</v>
      </c>
      <c r="C2063">
        <f>[36]data!$A236</f>
        <v>29.59</v>
      </c>
      <c r="D2063">
        <f>[37]data!$A236</f>
        <v>22.46</v>
      </c>
      <c r="E2063">
        <f>[38]Sheet1!$A236</f>
        <v>26.04</v>
      </c>
      <c r="F2063">
        <f>[39]data!$A236</f>
        <v>0</v>
      </c>
      <c r="G2063">
        <f>[40]data!$A236</f>
        <v>50.37</v>
      </c>
      <c r="H2063">
        <f>[41]data!$A236</f>
        <v>2.87</v>
      </c>
      <c r="I2063">
        <f>[42]data!A236</f>
        <v>25.45</v>
      </c>
    </row>
    <row r="2064" spans="1:9" x14ac:dyDescent="0.55000000000000004">
      <c r="A2064">
        <v>2015</v>
      </c>
      <c r="B2064">
        <v>237</v>
      </c>
      <c r="C2064">
        <f>[36]data!$A237</f>
        <v>27.68</v>
      </c>
      <c r="D2064">
        <f>[37]data!$A237</f>
        <v>22.64</v>
      </c>
      <c r="E2064">
        <f>[38]Sheet1!$A237</f>
        <v>25.12</v>
      </c>
      <c r="F2064">
        <f>[39]data!$A237</f>
        <v>0</v>
      </c>
      <c r="G2064">
        <f>[40]data!$A237</f>
        <v>63.8</v>
      </c>
      <c r="H2064">
        <f>[41]data!$A237</f>
        <v>3.06</v>
      </c>
      <c r="I2064">
        <f>[42]data!A237</f>
        <v>25.25</v>
      </c>
    </row>
    <row r="2065" spans="1:9" x14ac:dyDescent="0.55000000000000004">
      <c r="A2065">
        <v>2015</v>
      </c>
      <c r="B2065">
        <v>238</v>
      </c>
      <c r="C2065">
        <f>[36]data!$A238</f>
        <v>28.25</v>
      </c>
      <c r="D2065">
        <f>[37]data!$A238</f>
        <v>22.07</v>
      </c>
      <c r="E2065">
        <f>[38]Sheet1!$A238</f>
        <v>24.89</v>
      </c>
      <c r="F2065">
        <f>[39]data!$A238</f>
        <v>0.04</v>
      </c>
      <c r="G2065">
        <f>[40]data!$A238</f>
        <v>73.260000000000005</v>
      </c>
      <c r="H2065">
        <f>[41]data!$A238</f>
        <v>3.54</v>
      </c>
      <c r="I2065">
        <f>[42]data!A238</f>
        <v>23.95</v>
      </c>
    </row>
    <row r="2066" spans="1:9" x14ac:dyDescent="0.55000000000000004">
      <c r="A2066">
        <v>2015</v>
      </c>
      <c r="B2066">
        <v>239</v>
      </c>
      <c r="C2066">
        <f>[36]data!$A239</f>
        <v>27.72</v>
      </c>
      <c r="D2066">
        <f>[37]data!$A239</f>
        <v>22.88</v>
      </c>
      <c r="E2066">
        <f>[38]Sheet1!$A239</f>
        <v>25</v>
      </c>
      <c r="F2066">
        <f>[39]data!$A239</f>
        <v>0.08</v>
      </c>
      <c r="G2066">
        <f>[40]data!$A239</f>
        <v>71.72</v>
      </c>
      <c r="H2066">
        <f>[41]data!$A239</f>
        <v>2.0299999999999998</v>
      </c>
      <c r="I2066">
        <f>[42]data!A239</f>
        <v>23.87</v>
      </c>
    </row>
    <row r="2067" spans="1:9" x14ac:dyDescent="0.55000000000000004">
      <c r="A2067">
        <v>2015</v>
      </c>
      <c r="B2067">
        <v>240</v>
      </c>
      <c r="C2067">
        <f>[36]data!$A240</f>
        <v>28.73</v>
      </c>
      <c r="D2067">
        <f>[37]data!$A240</f>
        <v>22.52</v>
      </c>
      <c r="E2067">
        <f>[38]Sheet1!$A240</f>
        <v>25.43</v>
      </c>
      <c r="F2067">
        <f>[39]data!$A240</f>
        <v>0.08</v>
      </c>
      <c r="G2067">
        <f>[40]data!$A240</f>
        <v>74.89</v>
      </c>
      <c r="H2067">
        <f>[41]data!$A240</f>
        <v>3.77</v>
      </c>
      <c r="I2067">
        <f>[42]data!A240</f>
        <v>23.38</v>
      </c>
    </row>
    <row r="2068" spans="1:9" x14ac:dyDescent="0.55000000000000004">
      <c r="A2068">
        <v>2015</v>
      </c>
      <c r="B2068">
        <v>241</v>
      </c>
      <c r="C2068">
        <f>[36]data!$A241</f>
        <v>28.45</v>
      </c>
      <c r="D2068">
        <f>[37]data!$A241</f>
        <v>22.44</v>
      </c>
      <c r="E2068">
        <f>[38]Sheet1!$A241</f>
        <v>25.52</v>
      </c>
      <c r="F2068">
        <f>[39]data!$A241</f>
        <v>0.1</v>
      </c>
      <c r="G2068">
        <f>[40]data!$A241</f>
        <v>72.260000000000005</v>
      </c>
      <c r="H2068">
        <f>[41]data!$A241</f>
        <v>4.29</v>
      </c>
      <c r="I2068">
        <f>[42]data!A241</f>
        <v>21.07</v>
      </c>
    </row>
    <row r="2069" spans="1:9" x14ac:dyDescent="0.55000000000000004">
      <c r="A2069">
        <v>2015</v>
      </c>
      <c r="B2069">
        <v>242</v>
      </c>
      <c r="C2069">
        <f>[36]data!$A242</f>
        <v>28.7</v>
      </c>
      <c r="D2069">
        <f>[37]data!$A242</f>
        <v>24.15</v>
      </c>
      <c r="E2069">
        <f>[38]Sheet1!$A242</f>
        <v>25.77</v>
      </c>
      <c r="F2069">
        <f>[39]data!$A242</f>
        <v>0.2</v>
      </c>
      <c r="G2069">
        <f>[40]data!$A242</f>
        <v>78.62</v>
      </c>
      <c r="H2069">
        <f>[41]data!$A242</f>
        <v>4.43</v>
      </c>
      <c r="I2069">
        <f>[42]data!A242</f>
        <v>21.06</v>
      </c>
    </row>
    <row r="2070" spans="1:9" x14ac:dyDescent="0.55000000000000004">
      <c r="A2070">
        <v>2015</v>
      </c>
      <c r="B2070">
        <v>243</v>
      </c>
      <c r="C2070">
        <f>[36]data!$A243</f>
        <v>28.23</v>
      </c>
      <c r="D2070">
        <f>[37]data!$A243</f>
        <v>23.41</v>
      </c>
      <c r="E2070">
        <f>[38]Sheet1!$A243</f>
        <v>25.69</v>
      </c>
      <c r="F2070">
        <f>[39]data!$A243</f>
        <v>0.18</v>
      </c>
      <c r="G2070">
        <f>[40]data!$A243</f>
        <v>78.22</v>
      </c>
      <c r="H2070">
        <f>[41]data!$A243</f>
        <v>2.1800000000000002</v>
      </c>
      <c r="I2070">
        <f>[42]data!A243</f>
        <v>16.72</v>
      </c>
    </row>
    <row r="2071" spans="1:9" x14ac:dyDescent="0.55000000000000004">
      <c r="A2071">
        <v>2015</v>
      </c>
      <c r="B2071">
        <v>244</v>
      </c>
      <c r="C2071">
        <f>[36]data!$A244</f>
        <v>29.94</v>
      </c>
      <c r="D2071">
        <f>[37]data!$A244</f>
        <v>23.27</v>
      </c>
      <c r="E2071">
        <f>[38]Sheet1!$A244</f>
        <v>26.06</v>
      </c>
      <c r="F2071">
        <f>[39]data!$A244</f>
        <v>0.12</v>
      </c>
      <c r="G2071">
        <f>[40]data!$A244</f>
        <v>74.510000000000005</v>
      </c>
      <c r="H2071">
        <f>[41]data!$A244</f>
        <v>2.56</v>
      </c>
      <c r="I2071">
        <f>[42]data!A244</f>
        <v>19.440000000000001</v>
      </c>
    </row>
    <row r="2072" spans="1:9" x14ac:dyDescent="0.55000000000000004">
      <c r="A2072">
        <v>2015</v>
      </c>
      <c r="B2072">
        <v>245</v>
      </c>
      <c r="C2072">
        <f>[36]data!$A245</f>
        <v>28.89</v>
      </c>
      <c r="D2072">
        <f>[37]data!$A245</f>
        <v>23.37</v>
      </c>
      <c r="E2072">
        <f>[38]Sheet1!$A245</f>
        <v>25.87</v>
      </c>
      <c r="F2072">
        <f>[39]data!$A245</f>
        <v>0.02</v>
      </c>
      <c r="G2072">
        <f>[40]data!$A245</f>
        <v>67.33</v>
      </c>
      <c r="H2072">
        <f>[41]data!$A245</f>
        <v>2.75</v>
      </c>
      <c r="I2072">
        <f>[42]data!A245</f>
        <v>22.31</v>
      </c>
    </row>
    <row r="2073" spans="1:9" x14ac:dyDescent="0.55000000000000004">
      <c r="A2073">
        <v>2015</v>
      </c>
      <c r="B2073">
        <v>246</v>
      </c>
      <c r="C2073">
        <f>[36]data!$A246</f>
        <v>29.59</v>
      </c>
      <c r="D2073">
        <f>[37]data!$A246</f>
        <v>22.4</v>
      </c>
      <c r="E2073">
        <f>[38]Sheet1!$A246</f>
        <v>25.74</v>
      </c>
      <c r="F2073">
        <f>[39]data!$A246</f>
        <v>0</v>
      </c>
      <c r="G2073">
        <f>[40]data!$A246</f>
        <v>56.18</v>
      </c>
      <c r="H2073">
        <f>[41]data!$A246</f>
        <v>3.54</v>
      </c>
      <c r="I2073">
        <f>[42]data!A246</f>
        <v>23.59</v>
      </c>
    </row>
    <row r="2074" spans="1:9" x14ac:dyDescent="0.55000000000000004">
      <c r="A2074">
        <v>2015</v>
      </c>
      <c r="B2074">
        <v>247</v>
      </c>
      <c r="C2074">
        <f>[36]data!$A247</f>
        <v>28.93</v>
      </c>
      <c r="D2074">
        <f>[37]data!$A247</f>
        <v>21.65</v>
      </c>
      <c r="E2074">
        <f>[38]Sheet1!$A247</f>
        <v>25.39</v>
      </c>
      <c r="F2074">
        <f>[39]data!$A247</f>
        <v>0</v>
      </c>
      <c r="G2074">
        <f>[40]data!$A247</f>
        <v>56.59</v>
      </c>
      <c r="H2074">
        <f>[41]data!$A247</f>
        <v>2.94</v>
      </c>
      <c r="I2074">
        <f>[42]data!A247</f>
        <v>17.64</v>
      </c>
    </row>
    <row r="2075" spans="1:9" x14ac:dyDescent="0.55000000000000004">
      <c r="A2075">
        <v>2015</v>
      </c>
      <c r="B2075">
        <v>248</v>
      </c>
      <c r="C2075">
        <f>[36]data!$A248</f>
        <v>26.11</v>
      </c>
      <c r="D2075">
        <f>[37]data!$A248</f>
        <v>22.62</v>
      </c>
      <c r="E2075">
        <f>[38]Sheet1!$A248</f>
        <v>23.97</v>
      </c>
      <c r="F2075">
        <f>[39]data!$A248</f>
        <v>1.66</v>
      </c>
      <c r="G2075">
        <f>[40]data!$A248</f>
        <v>75.569999999999993</v>
      </c>
      <c r="H2075">
        <f>[41]data!$A248</f>
        <v>5.64</v>
      </c>
      <c r="I2075">
        <f>[42]data!A248</f>
        <v>10.69</v>
      </c>
    </row>
    <row r="2076" spans="1:9" x14ac:dyDescent="0.55000000000000004">
      <c r="A2076">
        <v>2015</v>
      </c>
      <c r="B2076">
        <v>249</v>
      </c>
      <c r="C2076">
        <f>[36]data!$A249</f>
        <v>25.7</v>
      </c>
      <c r="D2076">
        <f>[37]data!$A249</f>
        <v>21.65</v>
      </c>
      <c r="E2076">
        <f>[38]Sheet1!$A249</f>
        <v>23.33</v>
      </c>
      <c r="F2076">
        <f>[39]data!$A249</f>
        <v>9.25</v>
      </c>
      <c r="G2076">
        <f>[40]data!$A249</f>
        <v>78.53</v>
      </c>
      <c r="H2076">
        <f>[41]data!$A249</f>
        <v>5.32</v>
      </c>
      <c r="I2076">
        <f>[42]data!A249</f>
        <v>5.93</v>
      </c>
    </row>
    <row r="2077" spans="1:9" x14ac:dyDescent="0.55000000000000004">
      <c r="A2077">
        <v>2015</v>
      </c>
      <c r="B2077">
        <v>250</v>
      </c>
      <c r="C2077">
        <f>[36]data!$A250</f>
        <v>24.12</v>
      </c>
      <c r="D2077">
        <f>[37]data!$A250</f>
        <v>21.89</v>
      </c>
      <c r="E2077">
        <f>[38]Sheet1!$A250</f>
        <v>22.76</v>
      </c>
      <c r="F2077">
        <f>[39]data!$A250</f>
        <v>7.45</v>
      </c>
      <c r="G2077">
        <f>[40]data!$A250</f>
        <v>82.05</v>
      </c>
      <c r="H2077">
        <f>[41]data!$A250</f>
        <v>4.18</v>
      </c>
      <c r="I2077">
        <f>[42]data!A250</f>
        <v>9.4</v>
      </c>
    </row>
    <row r="2078" spans="1:9" x14ac:dyDescent="0.55000000000000004">
      <c r="A2078">
        <v>2015</v>
      </c>
      <c r="B2078">
        <v>251</v>
      </c>
      <c r="C2078">
        <f>[36]data!$A251</f>
        <v>25.87</v>
      </c>
      <c r="D2078">
        <f>[37]data!$A251</f>
        <v>20.83</v>
      </c>
      <c r="E2078">
        <f>[38]Sheet1!$A251</f>
        <v>22.72</v>
      </c>
      <c r="F2078">
        <f>[39]data!$A251</f>
        <v>4.57</v>
      </c>
      <c r="G2078">
        <f>[40]data!$A251</f>
        <v>74.930000000000007</v>
      </c>
      <c r="H2078">
        <f>[41]data!$A251</f>
        <v>2.66</v>
      </c>
      <c r="I2078">
        <f>[42]data!A251</f>
        <v>19.440000000000001</v>
      </c>
    </row>
    <row r="2079" spans="1:9" x14ac:dyDescent="0.55000000000000004">
      <c r="A2079">
        <v>2015</v>
      </c>
      <c r="B2079">
        <v>252</v>
      </c>
      <c r="C2079">
        <f>[36]data!$A252</f>
        <v>26.37</v>
      </c>
      <c r="D2079">
        <f>[37]data!$A252</f>
        <v>20.53</v>
      </c>
      <c r="E2079">
        <f>[38]Sheet1!$A252</f>
        <v>22.95</v>
      </c>
      <c r="F2079">
        <f>[39]data!$A252</f>
        <v>0.03</v>
      </c>
      <c r="G2079">
        <f>[40]data!$A252</f>
        <v>70.510000000000005</v>
      </c>
      <c r="H2079">
        <f>[41]data!$A252</f>
        <v>2.04</v>
      </c>
      <c r="I2079">
        <f>[42]data!A252</f>
        <v>19.37</v>
      </c>
    </row>
    <row r="2080" spans="1:9" x14ac:dyDescent="0.55000000000000004">
      <c r="A2080">
        <v>2015</v>
      </c>
      <c r="B2080">
        <v>253</v>
      </c>
      <c r="C2080">
        <f>[36]data!$A253</f>
        <v>27.6</v>
      </c>
      <c r="D2080">
        <f>[37]data!$A253</f>
        <v>21.51</v>
      </c>
      <c r="E2080">
        <f>[38]Sheet1!$A253</f>
        <v>24.18</v>
      </c>
      <c r="F2080">
        <f>[39]data!$A253</f>
        <v>0</v>
      </c>
      <c r="G2080">
        <f>[40]data!$A253</f>
        <v>62.95</v>
      </c>
      <c r="H2080">
        <f>[41]data!$A253</f>
        <v>1.86</v>
      </c>
      <c r="I2080">
        <f>[42]data!A253</f>
        <v>19.54</v>
      </c>
    </row>
    <row r="2081" spans="1:9" x14ac:dyDescent="0.55000000000000004">
      <c r="A2081">
        <v>2015</v>
      </c>
      <c r="B2081">
        <v>254</v>
      </c>
      <c r="C2081">
        <f>[36]data!$A254</f>
        <v>27.31</v>
      </c>
      <c r="D2081">
        <f>[37]data!$A254</f>
        <v>22.27</v>
      </c>
      <c r="E2081">
        <f>[38]Sheet1!$A254</f>
        <v>24.42</v>
      </c>
      <c r="F2081">
        <f>[39]data!$A254</f>
        <v>0</v>
      </c>
      <c r="G2081">
        <f>[40]data!$A254</f>
        <v>63.77</v>
      </c>
      <c r="H2081">
        <f>[41]data!$A254</f>
        <v>1.58</v>
      </c>
      <c r="I2081">
        <f>[42]data!A254</f>
        <v>19.510000000000002</v>
      </c>
    </row>
    <row r="2082" spans="1:9" x14ac:dyDescent="0.55000000000000004">
      <c r="A2082">
        <v>2015</v>
      </c>
      <c r="B2082">
        <v>255</v>
      </c>
      <c r="C2082">
        <f>[36]data!$A255</f>
        <v>28.17</v>
      </c>
      <c r="D2082">
        <f>[37]data!$A255</f>
        <v>21.92</v>
      </c>
      <c r="E2082">
        <f>[38]Sheet1!$A255</f>
        <v>24.55</v>
      </c>
      <c r="F2082">
        <f>[39]data!$A255</f>
        <v>0.43</v>
      </c>
      <c r="G2082">
        <f>[40]data!$A255</f>
        <v>71.010000000000005</v>
      </c>
      <c r="H2082">
        <f>[41]data!$A255</f>
        <v>2.2599999999999998</v>
      </c>
      <c r="I2082">
        <f>[42]data!A255</f>
        <v>9.4600000000000009</v>
      </c>
    </row>
    <row r="2083" spans="1:9" x14ac:dyDescent="0.55000000000000004">
      <c r="A2083">
        <v>2015</v>
      </c>
      <c r="B2083">
        <v>256</v>
      </c>
      <c r="C2083">
        <f>[36]data!$A256</f>
        <v>29.22</v>
      </c>
      <c r="D2083">
        <f>[37]data!$A256</f>
        <v>21.92</v>
      </c>
      <c r="E2083">
        <f>[38]Sheet1!$A256</f>
        <v>24.93</v>
      </c>
      <c r="F2083">
        <f>[39]data!$A256</f>
        <v>0</v>
      </c>
      <c r="G2083">
        <f>[40]data!$A256</f>
        <v>63.32</v>
      </c>
      <c r="H2083">
        <f>[41]data!$A256</f>
        <v>3.7</v>
      </c>
      <c r="I2083">
        <f>[42]data!A256</f>
        <v>18.7</v>
      </c>
    </row>
    <row r="2084" spans="1:9" x14ac:dyDescent="0.55000000000000004">
      <c r="A2084">
        <v>2015</v>
      </c>
      <c r="B2084">
        <v>257</v>
      </c>
      <c r="C2084">
        <f>[36]data!$A257</f>
        <v>27.69</v>
      </c>
      <c r="D2084">
        <f>[37]data!$A257</f>
        <v>20.190000000000001</v>
      </c>
      <c r="E2084">
        <f>[38]Sheet1!$A257</f>
        <v>23.72</v>
      </c>
      <c r="F2084">
        <f>[39]data!$A257</f>
        <v>0</v>
      </c>
      <c r="G2084">
        <f>[40]data!$A257</f>
        <v>62.48</v>
      </c>
      <c r="H2084">
        <f>[41]data!$A257</f>
        <v>2.76</v>
      </c>
      <c r="I2084">
        <f>[42]data!A257</f>
        <v>22.1</v>
      </c>
    </row>
    <row r="2085" spans="1:9" x14ac:dyDescent="0.55000000000000004">
      <c r="A2085">
        <v>2015</v>
      </c>
      <c r="B2085">
        <v>258</v>
      </c>
      <c r="C2085">
        <f>[36]data!$A258</f>
        <v>27.92</v>
      </c>
      <c r="D2085">
        <f>[37]data!$A258</f>
        <v>20.010000000000002</v>
      </c>
      <c r="E2085">
        <f>[38]Sheet1!$A258</f>
        <v>24.01</v>
      </c>
      <c r="F2085">
        <f>[39]data!$A258</f>
        <v>0</v>
      </c>
      <c r="G2085">
        <f>[40]data!$A258</f>
        <v>59.27</v>
      </c>
      <c r="H2085">
        <f>[41]data!$A258</f>
        <v>4.24</v>
      </c>
      <c r="I2085">
        <f>[42]data!A258</f>
        <v>21.93</v>
      </c>
    </row>
    <row r="2086" spans="1:9" x14ac:dyDescent="0.55000000000000004">
      <c r="A2086">
        <v>2015</v>
      </c>
      <c r="B2086">
        <v>259</v>
      </c>
      <c r="C2086">
        <f>[36]data!$A259</f>
        <v>29.38</v>
      </c>
      <c r="D2086">
        <f>[37]data!$A259</f>
        <v>20.36</v>
      </c>
      <c r="E2086">
        <f>[38]Sheet1!$A259</f>
        <v>24.72</v>
      </c>
      <c r="F2086">
        <f>[39]data!$A259</f>
        <v>0</v>
      </c>
      <c r="G2086">
        <f>[40]data!$A259</f>
        <v>58.94</v>
      </c>
      <c r="H2086">
        <f>[41]data!$A259</f>
        <v>5.39</v>
      </c>
      <c r="I2086">
        <f>[42]data!A259</f>
        <v>22.37</v>
      </c>
    </row>
    <row r="2087" spans="1:9" x14ac:dyDescent="0.55000000000000004">
      <c r="A2087">
        <v>2015</v>
      </c>
      <c r="B2087">
        <v>260</v>
      </c>
      <c r="C2087">
        <f>[36]data!$A260</f>
        <v>27.16</v>
      </c>
      <c r="D2087">
        <f>[37]data!$A260</f>
        <v>20.87</v>
      </c>
      <c r="E2087">
        <f>[38]Sheet1!$A260</f>
        <v>23.63</v>
      </c>
      <c r="F2087">
        <f>[39]data!$A260</f>
        <v>0.1</v>
      </c>
      <c r="G2087">
        <f>[40]data!$A260</f>
        <v>64.37</v>
      </c>
      <c r="H2087">
        <f>[41]data!$A260</f>
        <v>3.57</v>
      </c>
      <c r="I2087">
        <f>[42]data!A260</f>
        <v>21.84</v>
      </c>
    </row>
    <row r="2088" spans="1:9" x14ac:dyDescent="0.55000000000000004">
      <c r="A2088">
        <v>2015</v>
      </c>
      <c r="B2088">
        <v>261</v>
      </c>
      <c r="C2088">
        <f>[36]data!$A261</f>
        <v>24.96</v>
      </c>
      <c r="D2088">
        <f>[37]data!$A261</f>
        <v>19.489999999999998</v>
      </c>
      <c r="E2088">
        <f>[38]Sheet1!$A261</f>
        <v>22.21</v>
      </c>
      <c r="F2088">
        <f>[39]data!$A261</f>
        <v>0</v>
      </c>
      <c r="G2088">
        <f>[40]data!$A261</f>
        <v>64.989999999999995</v>
      </c>
      <c r="H2088">
        <f>[41]data!$A261</f>
        <v>5.1100000000000003</v>
      </c>
      <c r="I2088">
        <f>[42]data!A261</f>
        <v>19.579999999999998</v>
      </c>
    </row>
    <row r="2089" spans="1:9" x14ac:dyDescent="0.55000000000000004">
      <c r="A2089">
        <v>2015</v>
      </c>
      <c r="B2089">
        <v>262</v>
      </c>
      <c r="C2089">
        <f>[36]data!$A262</f>
        <v>25.09</v>
      </c>
      <c r="D2089">
        <f>[37]data!$A262</f>
        <v>20.3</v>
      </c>
      <c r="E2089">
        <f>[38]Sheet1!$A262</f>
        <v>22.36</v>
      </c>
      <c r="F2089">
        <f>[39]data!$A262</f>
        <v>0.05</v>
      </c>
      <c r="G2089">
        <f>[40]data!$A262</f>
        <v>75.19</v>
      </c>
      <c r="H2089">
        <f>[41]data!$A262</f>
        <v>5.65</v>
      </c>
      <c r="I2089">
        <f>[42]data!A262</f>
        <v>15.29</v>
      </c>
    </row>
    <row r="2090" spans="1:9" x14ac:dyDescent="0.55000000000000004">
      <c r="A2090">
        <v>2015</v>
      </c>
      <c r="B2090">
        <v>263</v>
      </c>
      <c r="C2090">
        <f>[36]data!$A263</f>
        <v>25.43</v>
      </c>
      <c r="D2090">
        <f>[37]data!$A263</f>
        <v>18.97</v>
      </c>
      <c r="E2090">
        <f>[38]Sheet1!$A263</f>
        <v>21.87</v>
      </c>
      <c r="F2090">
        <f>[39]data!$A263</f>
        <v>0</v>
      </c>
      <c r="G2090">
        <f>[40]data!$A263</f>
        <v>73.12</v>
      </c>
      <c r="H2090">
        <f>[41]data!$A263</f>
        <v>2.93</v>
      </c>
      <c r="I2090">
        <f>[42]data!A263</f>
        <v>20.57</v>
      </c>
    </row>
    <row r="2091" spans="1:9" x14ac:dyDescent="0.55000000000000004">
      <c r="A2091">
        <v>2015</v>
      </c>
      <c r="B2091">
        <v>264</v>
      </c>
      <c r="C2091">
        <f>[36]data!$A264</f>
        <v>28.14</v>
      </c>
      <c r="D2091">
        <f>[37]data!$A264</f>
        <v>20.56</v>
      </c>
      <c r="E2091">
        <f>[38]Sheet1!$A264</f>
        <v>24.26</v>
      </c>
      <c r="F2091">
        <f>[39]data!$A264</f>
        <v>0</v>
      </c>
      <c r="G2091">
        <f>[40]data!$A264</f>
        <v>63.67</v>
      </c>
      <c r="H2091">
        <f>[41]data!$A264</f>
        <v>2.4900000000000002</v>
      </c>
      <c r="I2091">
        <f>[42]data!A264</f>
        <v>18.420000000000002</v>
      </c>
    </row>
    <row r="2092" spans="1:9" x14ac:dyDescent="0.55000000000000004">
      <c r="A2092">
        <v>2015</v>
      </c>
      <c r="B2092">
        <v>265</v>
      </c>
      <c r="C2092">
        <f>[36]data!$A265</f>
        <v>31.13</v>
      </c>
      <c r="D2092">
        <f>[37]data!$A265</f>
        <v>22.37</v>
      </c>
      <c r="E2092">
        <f>[38]Sheet1!$A265</f>
        <v>26.15</v>
      </c>
      <c r="F2092">
        <f>[39]data!$A265</f>
        <v>0</v>
      </c>
      <c r="G2092">
        <f>[40]data!$A265</f>
        <v>48.85</v>
      </c>
      <c r="H2092">
        <f>[41]data!$A265</f>
        <v>3.01</v>
      </c>
      <c r="I2092">
        <f>[42]data!A265</f>
        <v>21.31</v>
      </c>
    </row>
    <row r="2093" spans="1:9" x14ac:dyDescent="0.55000000000000004">
      <c r="A2093">
        <v>2015</v>
      </c>
      <c r="B2093">
        <v>266</v>
      </c>
      <c r="C2093">
        <f>[36]data!$A266</f>
        <v>26.73</v>
      </c>
      <c r="D2093">
        <f>[37]data!$A266</f>
        <v>20.260000000000002</v>
      </c>
      <c r="E2093">
        <f>[38]Sheet1!$A266</f>
        <v>22.93</v>
      </c>
      <c r="F2093">
        <f>[39]data!$A266</f>
        <v>0</v>
      </c>
      <c r="G2093">
        <f>[40]data!$A266</f>
        <v>58.91</v>
      </c>
      <c r="H2093">
        <f>[41]data!$A266</f>
        <v>3.62</v>
      </c>
      <c r="I2093">
        <f>[42]data!A266</f>
        <v>20.88</v>
      </c>
    </row>
    <row r="2094" spans="1:9" x14ac:dyDescent="0.55000000000000004">
      <c r="A2094">
        <v>2015</v>
      </c>
      <c r="B2094">
        <v>267</v>
      </c>
      <c r="C2094">
        <f>[36]data!$A267</f>
        <v>24.5</v>
      </c>
      <c r="D2094">
        <f>[37]data!$A267</f>
        <v>20.350000000000001</v>
      </c>
      <c r="E2094">
        <f>[38]Sheet1!$A267</f>
        <v>21.8</v>
      </c>
      <c r="F2094">
        <f>[39]data!$A267</f>
        <v>0</v>
      </c>
      <c r="G2094">
        <f>[40]data!$A267</f>
        <v>72.739999999999995</v>
      </c>
      <c r="H2094">
        <f>[41]data!$A267</f>
        <v>2.78</v>
      </c>
      <c r="I2094">
        <f>[42]data!A267</f>
        <v>18.36</v>
      </c>
    </row>
    <row r="2095" spans="1:9" x14ac:dyDescent="0.55000000000000004">
      <c r="A2095">
        <v>2015</v>
      </c>
      <c r="B2095">
        <v>268</v>
      </c>
      <c r="C2095">
        <f>[36]data!$A268</f>
        <v>25.19</v>
      </c>
      <c r="D2095">
        <f>[37]data!$A268</f>
        <v>19.559999999999999</v>
      </c>
      <c r="E2095">
        <f>[38]Sheet1!$A268</f>
        <v>21.78</v>
      </c>
      <c r="F2095">
        <f>[39]data!$A268</f>
        <v>0</v>
      </c>
      <c r="G2095">
        <f>[40]data!$A268</f>
        <v>69.849999999999994</v>
      </c>
      <c r="H2095">
        <f>[41]data!$A268</f>
        <v>1.77</v>
      </c>
      <c r="I2095">
        <f>[42]data!A268</f>
        <v>20.11</v>
      </c>
    </row>
    <row r="2096" spans="1:9" x14ac:dyDescent="0.55000000000000004">
      <c r="A2096">
        <v>2015</v>
      </c>
      <c r="B2096">
        <v>269</v>
      </c>
      <c r="C2096">
        <f>[36]data!$A269</f>
        <v>24.94</v>
      </c>
      <c r="D2096">
        <f>[37]data!$A269</f>
        <v>19.12</v>
      </c>
      <c r="E2096">
        <f>[38]Sheet1!$A269</f>
        <v>21.74</v>
      </c>
      <c r="F2096">
        <f>[39]data!$A269</f>
        <v>0.01</v>
      </c>
      <c r="G2096">
        <f>[40]data!$A269</f>
        <v>66.88</v>
      </c>
      <c r="H2096">
        <f>[41]data!$A269</f>
        <v>1.33</v>
      </c>
      <c r="I2096">
        <f>[42]data!A269</f>
        <v>17.850000000000001</v>
      </c>
    </row>
    <row r="2097" spans="1:9" x14ac:dyDescent="0.55000000000000004">
      <c r="A2097">
        <v>2015</v>
      </c>
      <c r="B2097">
        <v>270</v>
      </c>
      <c r="C2097">
        <f>[36]data!$A270</f>
        <v>24.3</v>
      </c>
      <c r="D2097">
        <f>[37]data!$A270</f>
        <v>19.84</v>
      </c>
      <c r="E2097">
        <f>[38]Sheet1!$A270</f>
        <v>21.51</v>
      </c>
      <c r="F2097">
        <f>[39]data!$A270</f>
        <v>0.37</v>
      </c>
      <c r="G2097">
        <f>[40]data!$A270</f>
        <v>72.930000000000007</v>
      </c>
      <c r="H2097">
        <f>[41]data!$A270</f>
        <v>2.82</v>
      </c>
      <c r="I2097">
        <f>[42]data!A270</f>
        <v>16.16</v>
      </c>
    </row>
    <row r="2098" spans="1:9" x14ac:dyDescent="0.55000000000000004">
      <c r="A2098">
        <v>2015</v>
      </c>
      <c r="B2098">
        <v>271</v>
      </c>
      <c r="C2098">
        <f>[36]data!$A271</f>
        <v>23.4</v>
      </c>
      <c r="D2098">
        <f>[37]data!$A271</f>
        <v>19.03</v>
      </c>
      <c r="E2098">
        <f>[38]Sheet1!$A271</f>
        <v>21.1</v>
      </c>
      <c r="F2098">
        <f>[39]data!$A271</f>
        <v>1.83</v>
      </c>
      <c r="G2098">
        <f>[40]data!$A271</f>
        <v>75.56</v>
      </c>
      <c r="H2098">
        <f>[41]data!$A271</f>
        <v>5.21</v>
      </c>
      <c r="I2098">
        <f>[42]data!A271</f>
        <v>17.850000000000001</v>
      </c>
    </row>
    <row r="2099" spans="1:9" x14ac:dyDescent="0.55000000000000004">
      <c r="A2099">
        <v>2015</v>
      </c>
      <c r="B2099">
        <v>272</v>
      </c>
      <c r="C2099">
        <f>[36]data!$A272</f>
        <v>20.6</v>
      </c>
      <c r="D2099">
        <f>[37]data!$A272</f>
        <v>18.440000000000001</v>
      </c>
      <c r="E2099">
        <f>[38]Sheet1!$A272</f>
        <v>19.670000000000002</v>
      </c>
      <c r="F2099">
        <f>[39]data!$A272</f>
        <v>3.63</v>
      </c>
      <c r="G2099">
        <f>[40]data!$A272</f>
        <v>78.650000000000006</v>
      </c>
      <c r="H2099">
        <f>[41]data!$A272</f>
        <v>4.49</v>
      </c>
      <c r="I2099">
        <f>[42]data!A272</f>
        <v>9.26</v>
      </c>
    </row>
    <row r="2100" spans="1:9" x14ac:dyDescent="0.55000000000000004">
      <c r="A2100">
        <v>2015</v>
      </c>
      <c r="B2100">
        <v>273</v>
      </c>
      <c r="C2100">
        <f>[36]data!$A273</f>
        <v>23.83</v>
      </c>
      <c r="D2100">
        <f>[37]data!$A273</f>
        <v>17.72</v>
      </c>
      <c r="E2100">
        <f>[38]Sheet1!$A273</f>
        <v>20.43</v>
      </c>
      <c r="F2100">
        <f>[39]data!$A273</f>
        <v>0.5</v>
      </c>
      <c r="G2100">
        <f>[40]data!$A273</f>
        <v>71.849999999999994</v>
      </c>
      <c r="H2100">
        <f>[41]data!$A273</f>
        <v>2.54</v>
      </c>
      <c r="I2100">
        <f>[42]data!A273</f>
        <v>15.66</v>
      </c>
    </row>
    <row r="2101" spans="1:9" x14ac:dyDescent="0.55000000000000004">
      <c r="A2101">
        <v>2015</v>
      </c>
      <c r="B2101">
        <v>274</v>
      </c>
      <c r="C2101">
        <f>[36]data!$A274</f>
        <v>24.12</v>
      </c>
      <c r="D2101">
        <f>[37]data!$A274</f>
        <v>17.989999999999998</v>
      </c>
      <c r="E2101">
        <f>[38]Sheet1!$A274</f>
        <v>20.76</v>
      </c>
      <c r="F2101">
        <f>[39]data!$A274</f>
        <v>0.04</v>
      </c>
      <c r="G2101">
        <f>[40]data!$A274</f>
        <v>71.48</v>
      </c>
      <c r="H2101">
        <f>[41]data!$A274</f>
        <v>1.95</v>
      </c>
      <c r="I2101">
        <f>[42]data!A274</f>
        <v>17.32</v>
      </c>
    </row>
    <row r="2102" spans="1:9" x14ac:dyDescent="0.55000000000000004">
      <c r="A2102">
        <v>2015</v>
      </c>
      <c r="B2102">
        <v>275</v>
      </c>
      <c r="C2102">
        <f>[36]data!$A275</f>
        <v>26.38</v>
      </c>
      <c r="D2102">
        <f>[37]data!$A275</f>
        <v>18.52</v>
      </c>
      <c r="E2102">
        <f>[38]Sheet1!$A275</f>
        <v>22.27</v>
      </c>
      <c r="F2102">
        <f>[39]data!$A275</f>
        <v>0</v>
      </c>
      <c r="G2102">
        <f>[40]data!$A275</f>
        <v>62.72</v>
      </c>
      <c r="H2102">
        <f>[41]data!$A275</f>
        <v>2.69</v>
      </c>
      <c r="I2102">
        <f>[42]data!A275</f>
        <v>18.41</v>
      </c>
    </row>
    <row r="2103" spans="1:9" x14ac:dyDescent="0.55000000000000004">
      <c r="A2103">
        <v>2015</v>
      </c>
      <c r="B2103">
        <v>276</v>
      </c>
      <c r="C2103">
        <f>[36]data!$A276</f>
        <v>26.25</v>
      </c>
      <c r="D2103">
        <f>[37]data!$A276</f>
        <v>20.18</v>
      </c>
      <c r="E2103">
        <f>[38]Sheet1!$A276</f>
        <v>22.39</v>
      </c>
      <c r="F2103">
        <f>[39]data!$A276</f>
        <v>0</v>
      </c>
      <c r="G2103">
        <f>[40]data!$A276</f>
        <v>68.03</v>
      </c>
      <c r="H2103">
        <f>[41]data!$A276</f>
        <v>2.0099999999999998</v>
      </c>
      <c r="I2103">
        <f>[42]data!A276</f>
        <v>10.039999999999999</v>
      </c>
    </row>
    <row r="2104" spans="1:9" x14ac:dyDescent="0.55000000000000004">
      <c r="A2104">
        <v>2015</v>
      </c>
      <c r="B2104">
        <v>277</v>
      </c>
      <c r="C2104">
        <f>[36]data!$A277</f>
        <v>29.14</v>
      </c>
      <c r="D2104">
        <f>[37]data!$A277</f>
        <v>20.13</v>
      </c>
      <c r="E2104">
        <f>[38]Sheet1!$A277</f>
        <v>24.28</v>
      </c>
      <c r="F2104">
        <f>[39]data!$A277</f>
        <v>0</v>
      </c>
      <c r="G2104">
        <f>[40]data!$A277</f>
        <v>62.29</v>
      </c>
      <c r="H2104">
        <f>[41]data!$A277</f>
        <v>2.19</v>
      </c>
      <c r="I2104">
        <f>[42]data!A277</f>
        <v>14.84</v>
      </c>
    </row>
    <row r="2105" spans="1:9" x14ac:dyDescent="0.55000000000000004">
      <c r="A2105">
        <v>2015</v>
      </c>
      <c r="B2105">
        <v>278</v>
      </c>
      <c r="C2105">
        <f>[36]data!$A278</f>
        <v>29.24</v>
      </c>
      <c r="D2105">
        <f>[37]data!$A278</f>
        <v>22.78</v>
      </c>
      <c r="E2105">
        <f>[38]Sheet1!$A278</f>
        <v>25.52</v>
      </c>
      <c r="F2105">
        <f>[39]data!$A278</f>
        <v>0.53</v>
      </c>
      <c r="G2105">
        <f>[40]data!$A278</f>
        <v>61.63</v>
      </c>
      <c r="H2105">
        <f>[41]data!$A278</f>
        <v>2.87</v>
      </c>
      <c r="I2105">
        <f>[42]data!A278</f>
        <v>9.75</v>
      </c>
    </row>
    <row r="2106" spans="1:9" x14ac:dyDescent="0.55000000000000004">
      <c r="A2106">
        <v>2015</v>
      </c>
      <c r="B2106">
        <v>279</v>
      </c>
      <c r="C2106">
        <f>[36]data!$A279</f>
        <v>28.43</v>
      </c>
      <c r="D2106">
        <f>[37]data!$A279</f>
        <v>21.36</v>
      </c>
      <c r="E2106">
        <f>[38]Sheet1!$A279</f>
        <v>24.27</v>
      </c>
      <c r="F2106">
        <f>[39]data!$A279</f>
        <v>0.15</v>
      </c>
      <c r="G2106">
        <f>[40]data!$A279</f>
        <v>62.1</v>
      </c>
      <c r="H2106">
        <f>[41]data!$A279</f>
        <v>3.9</v>
      </c>
      <c r="I2106">
        <f>[42]data!A279</f>
        <v>15.07</v>
      </c>
    </row>
    <row r="2107" spans="1:9" x14ac:dyDescent="0.55000000000000004">
      <c r="A2107">
        <v>2015</v>
      </c>
      <c r="B2107">
        <v>280</v>
      </c>
      <c r="C2107">
        <f>[36]data!$A280</f>
        <v>24.29</v>
      </c>
      <c r="D2107">
        <f>[37]data!$A280</f>
        <v>19.489999999999998</v>
      </c>
      <c r="E2107">
        <f>[38]Sheet1!$A280</f>
        <v>21.65</v>
      </c>
      <c r="F2107">
        <f>[39]data!$A280</f>
        <v>0</v>
      </c>
      <c r="G2107">
        <f>[40]data!$A280</f>
        <v>67.31</v>
      </c>
      <c r="H2107">
        <f>[41]data!$A280</f>
        <v>2.4500000000000002</v>
      </c>
      <c r="I2107">
        <f>[42]data!A280</f>
        <v>14.44</v>
      </c>
    </row>
    <row r="2108" spans="1:9" x14ac:dyDescent="0.55000000000000004">
      <c r="A2108">
        <v>2015</v>
      </c>
      <c r="B2108">
        <v>281</v>
      </c>
      <c r="C2108">
        <f>[36]data!$A281</f>
        <v>24.31</v>
      </c>
      <c r="D2108">
        <f>[37]data!$A281</f>
        <v>18.52</v>
      </c>
      <c r="E2108">
        <f>[38]Sheet1!$A281</f>
        <v>20.87</v>
      </c>
      <c r="F2108">
        <f>[39]data!$A281</f>
        <v>0.33</v>
      </c>
      <c r="G2108">
        <f>[40]data!$A281</f>
        <v>74.540000000000006</v>
      </c>
      <c r="H2108">
        <f>[41]data!$A281</f>
        <v>4.29</v>
      </c>
      <c r="I2108">
        <f>[42]data!A281</f>
        <v>10.26</v>
      </c>
    </row>
    <row r="2109" spans="1:9" x14ac:dyDescent="0.55000000000000004">
      <c r="A2109">
        <v>2015</v>
      </c>
      <c r="B2109">
        <v>282</v>
      </c>
      <c r="C2109">
        <f>[36]data!$A282</f>
        <v>23.12</v>
      </c>
      <c r="D2109">
        <f>[37]data!$A282</f>
        <v>17.97</v>
      </c>
      <c r="E2109">
        <f>[38]Sheet1!$A282</f>
        <v>20.11</v>
      </c>
      <c r="F2109">
        <f>[39]data!$A282</f>
        <v>0.62</v>
      </c>
      <c r="G2109">
        <f>[40]data!$A282</f>
        <v>74.16</v>
      </c>
      <c r="H2109">
        <f>[41]data!$A282</f>
        <v>3.89</v>
      </c>
      <c r="I2109">
        <f>[42]data!A282</f>
        <v>15.09</v>
      </c>
    </row>
    <row r="2110" spans="1:9" x14ac:dyDescent="0.55000000000000004">
      <c r="A2110">
        <v>2015</v>
      </c>
      <c r="B2110">
        <v>283</v>
      </c>
      <c r="C2110">
        <f>[36]data!$A283</f>
        <v>23.65</v>
      </c>
      <c r="D2110">
        <f>[37]data!$A283</f>
        <v>18.32</v>
      </c>
      <c r="E2110">
        <f>[38]Sheet1!$A283</f>
        <v>20.74</v>
      </c>
      <c r="F2110">
        <f>[39]data!$A283</f>
        <v>0.03</v>
      </c>
      <c r="G2110">
        <f>[40]data!$A283</f>
        <v>66.239999999999995</v>
      </c>
      <c r="H2110">
        <f>[41]data!$A283</f>
        <v>2.2799999999999998</v>
      </c>
      <c r="I2110">
        <f>[42]data!A283</f>
        <v>16.670000000000002</v>
      </c>
    </row>
    <row r="2111" spans="1:9" x14ac:dyDescent="0.55000000000000004">
      <c r="A2111">
        <v>2015</v>
      </c>
      <c r="B2111">
        <v>284</v>
      </c>
      <c r="C2111">
        <f>[36]data!$A284</f>
        <v>26.2</v>
      </c>
      <c r="D2111">
        <f>[37]data!$A284</f>
        <v>18.48</v>
      </c>
      <c r="E2111">
        <f>[38]Sheet1!$A284</f>
        <v>22.09</v>
      </c>
      <c r="F2111">
        <f>[39]data!$A284</f>
        <v>7.0000000000000007E-2</v>
      </c>
      <c r="G2111">
        <f>[40]data!$A284</f>
        <v>62.99</v>
      </c>
      <c r="H2111">
        <f>[41]data!$A284</f>
        <v>4.1900000000000004</v>
      </c>
      <c r="I2111">
        <f>[42]data!A284</f>
        <v>14.22</v>
      </c>
    </row>
    <row r="2112" spans="1:9" x14ac:dyDescent="0.55000000000000004">
      <c r="A2112">
        <v>2015</v>
      </c>
      <c r="B2112">
        <v>285</v>
      </c>
      <c r="C2112">
        <f>[36]data!$A285</f>
        <v>25.77</v>
      </c>
      <c r="D2112">
        <f>[37]data!$A285</f>
        <v>19.239999999999998</v>
      </c>
      <c r="E2112">
        <f>[38]Sheet1!$A285</f>
        <v>22.32</v>
      </c>
      <c r="F2112">
        <f>[39]data!$A285</f>
        <v>0.12</v>
      </c>
      <c r="G2112">
        <f>[40]data!$A285</f>
        <v>65.63</v>
      </c>
      <c r="H2112">
        <f>[41]data!$A285</f>
        <v>3.85</v>
      </c>
      <c r="I2112">
        <f>[42]data!A285</f>
        <v>14.95</v>
      </c>
    </row>
    <row r="2113" spans="1:9" x14ac:dyDescent="0.55000000000000004">
      <c r="A2113">
        <v>2015</v>
      </c>
      <c r="B2113">
        <v>286</v>
      </c>
      <c r="C2113">
        <f>[36]data!$A286</f>
        <v>24.77</v>
      </c>
      <c r="D2113">
        <f>[37]data!$A286</f>
        <v>18.54</v>
      </c>
      <c r="E2113">
        <f>[38]Sheet1!$A286</f>
        <v>21.38</v>
      </c>
      <c r="F2113">
        <f>[39]data!$A286</f>
        <v>3.74</v>
      </c>
      <c r="G2113">
        <f>[40]data!$A286</f>
        <v>70.67</v>
      </c>
      <c r="H2113">
        <f>[41]data!$A286</f>
        <v>3.23</v>
      </c>
      <c r="I2113">
        <f>[42]data!A286</f>
        <v>14.65</v>
      </c>
    </row>
    <row r="2114" spans="1:9" x14ac:dyDescent="0.55000000000000004">
      <c r="A2114">
        <v>2015</v>
      </c>
      <c r="B2114">
        <v>287</v>
      </c>
      <c r="C2114">
        <f>[36]data!$A287</f>
        <v>23.28</v>
      </c>
      <c r="D2114">
        <f>[37]data!$A287</f>
        <v>17.61</v>
      </c>
      <c r="E2114">
        <f>[38]Sheet1!$A287</f>
        <v>20.170000000000002</v>
      </c>
      <c r="F2114">
        <f>[39]data!$A287</f>
        <v>0.37</v>
      </c>
      <c r="G2114">
        <f>[40]data!$A287</f>
        <v>72.56</v>
      </c>
      <c r="H2114">
        <f>[41]data!$A287</f>
        <v>3.02</v>
      </c>
      <c r="I2114">
        <f>[42]data!A287</f>
        <v>13.49</v>
      </c>
    </row>
    <row r="2115" spans="1:9" x14ac:dyDescent="0.55000000000000004">
      <c r="A2115">
        <v>2015</v>
      </c>
      <c r="B2115">
        <v>288</v>
      </c>
      <c r="C2115">
        <f>[36]data!$A288</f>
        <v>23.21</v>
      </c>
      <c r="D2115">
        <f>[37]data!$A288</f>
        <v>18.690000000000001</v>
      </c>
      <c r="E2115">
        <f>[38]Sheet1!$A288</f>
        <v>20.3</v>
      </c>
      <c r="F2115">
        <f>[39]data!$A288</f>
        <v>0.14000000000000001</v>
      </c>
      <c r="G2115">
        <f>[40]data!$A288</f>
        <v>78.28</v>
      </c>
      <c r="H2115">
        <f>[41]data!$A288</f>
        <v>1.99</v>
      </c>
      <c r="I2115">
        <f>[42]data!A288</f>
        <v>16.079999999999998</v>
      </c>
    </row>
    <row r="2116" spans="1:9" x14ac:dyDescent="0.55000000000000004">
      <c r="A2116">
        <v>2015</v>
      </c>
      <c r="B2116">
        <v>289</v>
      </c>
      <c r="C2116">
        <f>[36]data!$A289</f>
        <v>23.06</v>
      </c>
      <c r="D2116">
        <f>[37]data!$A289</f>
        <v>18.66</v>
      </c>
      <c r="E2116">
        <f>[38]Sheet1!$A289</f>
        <v>20.37</v>
      </c>
      <c r="F2116">
        <f>[39]data!$A289</f>
        <v>0.02</v>
      </c>
      <c r="G2116">
        <f>[40]data!$A289</f>
        <v>80.62</v>
      </c>
      <c r="H2116">
        <f>[41]data!$A289</f>
        <v>2.91</v>
      </c>
      <c r="I2116">
        <f>[42]data!A289</f>
        <v>12.17</v>
      </c>
    </row>
    <row r="2117" spans="1:9" x14ac:dyDescent="0.55000000000000004">
      <c r="A2117">
        <v>2015</v>
      </c>
      <c r="B2117">
        <v>290</v>
      </c>
      <c r="C2117">
        <f>[36]data!$A290</f>
        <v>23.69</v>
      </c>
      <c r="D2117">
        <f>[37]data!$A290</f>
        <v>18.350000000000001</v>
      </c>
      <c r="E2117">
        <f>[38]Sheet1!$A290</f>
        <v>20.61</v>
      </c>
      <c r="F2117">
        <f>[39]data!$A290</f>
        <v>0.02</v>
      </c>
      <c r="G2117">
        <f>[40]data!$A290</f>
        <v>78.14</v>
      </c>
      <c r="H2117">
        <f>[41]data!$A290</f>
        <v>5.23</v>
      </c>
      <c r="I2117">
        <f>[42]data!A290</f>
        <v>14.08</v>
      </c>
    </row>
    <row r="2118" spans="1:9" x14ac:dyDescent="0.55000000000000004">
      <c r="A2118">
        <v>2015</v>
      </c>
      <c r="B2118">
        <v>291</v>
      </c>
      <c r="C2118">
        <f>[36]data!$A291</f>
        <v>23.61</v>
      </c>
      <c r="D2118">
        <f>[37]data!$A291</f>
        <v>18.57</v>
      </c>
      <c r="E2118">
        <f>[38]Sheet1!$A291</f>
        <v>20.75</v>
      </c>
      <c r="F2118">
        <f>[39]data!$A291</f>
        <v>6.75</v>
      </c>
      <c r="G2118">
        <f>[40]data!$A291</f>
        <v>76.55</v>
      </c>
      <c r="H2118">
        <f>[41]data!$A291</f>
        <v>3.72</v>
      </c>
      <c r="I2118">
        <f>[42]data!A291</f>
        <v>14.24</v>
      </c>
    </row>
    <row r="2119" spans="1:9" x14ac:dyDescent="0.55000000000000004">
      <c r="A2119">
        <v>2015</v>
      </c>
      <c r="B2119">
        <v>292</v>
      </c>
      <c r="C2119">
        <f>[36]data!$A292</f>
        <v>23.37</v>
      </c>
      <c r="D2119">
        <f>[37]data!$A292</f>
        <v>18.309999999999999</v>
      </c>
      <c r="E2119">
        <f>[38]Sheet1!$A292</f>
        <v>20.38</v>
      </c>
      <c r="F2119">
        <f>[39]data!$A292</f>
        <v>2.0299999999999998</v>
      </c>
      <c r="G2119">
        <f>[40]data!$A292</f>
        <v>77.25</v>
      </c>
      <c r="H2119">
        <f>[41]data!$A292</f>
        <v>2.09</v>
      </c>
      <c r="I2119">
        <f>[42]data!A292</f>
        <v>15.35</v>
      </c>
    </row>
    <row r="2120" spans="1:9" x14ac:dyDescent="0.55000000000000004">
      <c r="A2120">
        <v>2015</v>
      </c>
      <c r="B2120">
        <v>293</v>
      </c>
      <c r="C2120">
        <f>[36]data!$A293</f>
        <v>22.03</v>
      </c>
      <c r="D2120">
        <f>[37]data!$A293</f>
        <v>18.7</v>
      </c>
      <c r="E2120">
        <f>[38]Sheet1!$A293</f>
        <v>19.86</v>
      </c>
      <c r="F2120">
        <f>[39]data!$A293</f>
        <v>30.12</v>
      </c>
      <c r="G2120">
        <f>[40]data!$A293</f>
        <v>83.99</v>
      </c>
      <c r="H2120">
        <f>[41]data!$A293</f>
        <v>2.82</v>
      </c>
      <c r="I2120">
        <f>[42]data!A293</f>
        <v>5.69</v>
      </c>
    </row>
    <row r="2121" spans="1:9" x14ac:dyDescent="0.55000000000000004">
      <c r="A2121">
        <v>2015</v>
      </c>
      <c r="B2121">
        <v>294</v>
      </c>
      <c r="C2121">
        <f>[36]data!$A294</f>
        <v>23.02</v>
      </c>
      <c r="D2121">
        <f>[37]data!$A294</f>
        <v>17.149999999999999</v>
      </c>
      <c r="E2121">
        <f>[38]Sheet1!$A294</f>
        <v>19.21</v>
      </c>
      <c r="F2121">
        <f>[39]data!$A294</f>
        <v>2.98</v>
      </c>
      <c r="G2121">
        <f>[40]data!$A294</f>
        <v>72.14</v>
      </c>
      <c r="H2121">
        <f>[41]data!$A294</f>
        <v>3.17</v>
      </c>
      <c r="I2121">
        <f>[42]data!A294</f>
        <v>11.96</v>
      </c>
    </row>
    <row r="2122" spans="1:9" x14ac:dyDescent="0.55000000000000004">
      <c r="A2122">
        <v>2015</v>
      </c>
      <c r="B2122">
        <v>295</v>
      </c>
      <c r="C2122">
        <f>[36]data!$A295</f>
        <v>22.88</v>
      </c>
      <c r="D2122">
        <f>[37]data!$A295</f>
        <v>15.94</v>
      </c>
      <c r="E2122">
        <f>[38]Sheet1!$A295</f>
        <v>18.87</v>
      </c>
      <c r="F2122">
        <f>[39]data!$A295</f>
        <v>0.01</v>
      </c>
      <c r="G2122">
        <f>[40]data!$A295</f>
        <v>63.52</v>
      </c>
      <c r="H2122">
        <f>[41]data!$A295</f>
        <v>1.87</v>
      </c>
      <c r="I2122">
        <f>[42]data!A295</f>
        <v>16.21</v>
      </c>
    </row>
    <row r="2123" spans="1:9" x14ac:dyDescent="0.55000000000000004">
      <c r="A2123">
        <v>2015</v>
      </c>
      <c r="B2123">
        <v>296</v>
      </c>
      <c r="C2123">
        <f>[36]data!$A296</f>
        <v>22.04</v>
      </c>
      <c r="D2123">
        <f>[37]data!$A296</f>
        <v>17.47</v>
      </c>
      <c r="E2123">
        <f>[38]Sheet1!$A296</f>
        <v>19.22</v>
      </c>
      <c r="F2123">
        <f>[39]data!$A296</f>
        <v>0</v>
      </c>
      <c r="G2123">
        <f>[40]data!$A296</f>
        <v>67.819999999999993</v>
      </c>
      <c r="H2123">
        <f>[41]data!$A296</f>
        <v>1.57</v>
      </c>
      <c r="I2123">
        <f>[42]data!A296</f>
        <v>14.46</v>
      </c>
    </row>
    <row r="2124" spans="1:9" x14ac:dyDescent="0.55000000000000004">
      <c r="A2124">
        <v>2015</v>
      </c>
      <c r="B2124">
        <v>297</v>
      </c>
      <c r="C2124">
        <f>[36]data!$A297</f>
        <v>20.02</v>
      </c>
      <c r="D2124">
        <f>[37]data!$A297</f>
        <v>16.989999999999998</v>
      </c>
      <c r="E2124">
        <f>[38]Sheet1!$A297</f>
        <v>18.399999999999999</v>
      </c>
      <c r="F2124">
        <f>[39]data!$A297</f>
        <v>0.18</v>
      </c>
      <c r="G2124">
        <f>[40]data!$A297</f>
        <v>80.34</v>
      </c>
      <c r="H2124">
        <f>[41]data!$A297</f>
        <v>3.64</v>
      </c>
      <c r="I2124">
        <f>[42]data!A297</f>
        <v>5.4</v>
      </c>
    </row>
    <row r="2125" spans="1:9" x14ac:dyDescent="0.55000000000000004">
      <c r="A2125">
        <v>2015</v>
      </c>
      <c r="B2125">
        <v>298</v>
      </c>
      <c r="C2125">
        <f>[36]data!$A298</f>
        <v>20.23</v>
      </c>
      <c r="D2125">
        <f>[37]data!$A298</f>
        <v>17.14</v>
      </c>
      <c r="E2125">
        <f>[38]Sheet1!$A298</f>
        <v>18.28</v>
      </c>
      <c r="F2125">
        <f>[39]data!$A298</f>
        <v>3.54</v>
      </c>
      <c r="G2125">
        <f>[40]data!$A298</f>
        <v>83.86</v>
      </c>
      <c r="H2125">
        <f>[41]data!$A298</f>
        <v>3.72</v>
      </c>
      <c r="I2125">
        <f>[42]data!A298</f>
        <v>4.4400000000000004</v>
      </c>
    </row>
    <row r="2126" spans="1:9" x14ac:dyDescent="0.55000000000000004">
      <c r="A2126">
        <v>2015</v>
      </c>
      <c r="B2126">
        <v>299</v>
      </c>
      <c r="C2126">
        <f>[36]data!$A299</f>
        <v>20.78</v>
      </c>
      <c r="D2126">
        <f>[37]data!$A299</f>
        <v>16.88</v>
      </c>
      <c r="E2126">
        <f>[38]Sheet1!$A299</f>
        <v>18.420000000000002</v>
      </c>
      <c r="F2126">
        <f>[39]data!$A299</f>
        <v>3.06</v>
      </c>
      <c r="G2126">
        <f>[40]data!$A299</f>
        <v>85.26</v>
      </c>
      <c r="H2126">
        <f>[41]data!$A299</f>
        <v>2.4</v>
      </c>
      <c r="I2126">
        <f>[42]data!A299</f>
        <v>5.31</v>
      </c>
    </row>
    <row r="2127" spans="1:9" x14ac:dyDescent="0.55000000000000004">
      <c r="A2127">
        <v>2015</v>
      </c>
      <c r="B2127">
        <v>300</v>
      </c>
      <c r="C2127">
        <f>[36]data!$A300</f>
        <v>23.13</v>
      </c>
      <c r="D2127">
        <f>[37]data!$A300</f>
        <v>17.32</v>
      </c>
      <c r="E2127">
        <f>[38]Sheet1!$A300</f>
        <v>19.79</v>
      </c>
      <c r="F2127">
        <f>[39]data!$A300</f>
        <v>0.63</v>
      </c>
      <c r="G2127">
        <f>[40]data!$A300</f>
        <v>78.709999999999994</v>
      </c>
      <c r="H2127">
        <f>[41]data!$A300</f>
        <v>4.5199999999999996</v>
      </c>
      <c r="I2127">
        <f>[42]data!A300</f>
        <v>12.66</v>
      </c>
    </row>
    <row r="2128" spans="1:9" x14ac:dyDescent="0.55000000000000004">
      <c r="A2128">
        <v>2015</v>
      </c>
      <c r="B2128">
        <v>301</v>
      </c>
      <c r="C2128">
        <f>[36]data!$A301</f>
        <v>22.43</v>
      </c>
      <c r="D2128">
        <f>[37]data!$A301</f>
        <v>14.66</v>
      </c>
      <c r="E2128">
        <f>[38]Sheet1!$A301</f>
        <v>18.43</v>
      </c>
      <c r="F2128">
        <f>[39]data!$A301</f>
        <v>0</v>
      </c>
      <c r="G2128">
        <f>[40]data!$A301</f>
        <v>67.53</v>
      </c>
      <c r="H2128">
        <f>[41]data!$A301</f>
        <v>2.9</v>
      </c>
      <c r="I2128">
        <f>[42]data!A301</f>
        <v>14.01</v>
      </c>
    </row>
    <row r="2129" spans="1:9" x14ac:dyDescent="0.55000000000000004">
      <c r="A2129">
        <v>2015</v>
      </c>
      <c r="B2129">
        <v>302</v>
      </c>
      <c r="C2129">
        <f>[36]data!$A302</f>
        <v>21.33</v>
      </c>
      <c r="D2129">
        <f>[37]data!$A302</f>
        <v>15.06</v>
      </c>
      <c r="E2129">
        <f>[38]Sheet1!$A302</f>
        <v>18</v>
      </c>
      <c r="F2129">
        <f>[39]data!$A302</f>
        <v>0</v>
      </c>
      <c r="G2129">
        <f>[40]data!$A302</f>
        <v>66.430000000000007</v>
      </c>
      <c r="H2129">
        <f>[41]data!$A302</f>
        <v>1.82</v>
      </c>
      <c r="I2129">
        <f>[42]data!A302</f>
        <v>14.1</v>
      </c>
    </row>
    <row r="2130" spans="1:9" x14ac:dyDescent="0.55000000000000004">
      <c r="A2130">
        <v>2015</v>
      </c>
      <c r="B2130">
        <v>303</v>
      </c>
      <c r="C2130">
        <f>[36]data!$A303</f>
        <v>21.54</v>
      </c>
      <c r="D2130">
        <f>[37]data!$A303</f>
        <v>16.63</v>
      </c>
      <c r="E2130">
        <f>[38]Sheet1!$A303</f>
        <v>18.59</v>
      </c>
      <c r="F2130">
        <f>[39]data!$A303</f>
        <v>0</v>
      </c>
      <c r="G2130">
        <f>[40]data!$A303</f>
        <v>75.11</v>
      </c>
      <c r="H2130">
        <f>[41]data!$A303</f>
        <v>3.17</v>
      </c>
      <c r="I2130">
        <f>[42]data!A303</f>
        <v>14.31</v>
      </c>
    </row>
    <row r="2131" spans="1:9" x14ac:dyDescent="0.55000000000000004">
      <c r="A2131">
        <v>2015</v>
      </c>
      <c r="B2131">
        <v>304</v>
      </c>
      <c r="C2131">
        <f>[36]data!$A304</f>
        <v>21.01</v>
      </c>
      <c r="D2131">
        <f>[37]data!$A304</f>
        <v>16.37</v>
      </c>
      <c r="E2131">
        <f>[38]Sheet1!$A304</f>
        <v>18.41</v>
      </c>
      <c r="F2131">
        <f>[39]data!$A304</f>
        <v>0</v>
      </c>
      <c r="G2131">
        <f>[40]data!$A304</f>
        <v>80.319999999999993</v>
      </c>
      <c r="H2131">
        <f>[41]data!$A304</f>
        <v>5</v>
      </c>
      <c r="I2131">
        <f>[42]data!A304</f>
        <v>12.12</v>
      </c>
    </row>
    <row r="2132" spans="1:9" x14ac:dyDescent="0.55000000000000004">
      <c r="A2132">
        <v>2015</v>
      </c>
      <c r="B2132">
        <v>305</v>
      </c>
      <c r="C2132">
        <f>[36]data!$A305</f>
        <v>20.58</v>
      </c>
      <c r="D2132">
        <f>[37]data!$A305</f>
        <v>17.440000000000001</v>
      </c>
      <c r="E2132">
        <f>[38]Sheet1!$A305</f>
        <v>18.920000000000002</v>
      </c>
      <c r="F2132">
        <f>[39]data!$A305</f>
        <v>5.8</v>
      </c>
      <c r="G2132">
        <f>[40]data!$A305</f>
        <v>81.819999999999993</v>
      </c>
      <c r="H2132">
        <f>[41]data!$A305</f>
        <v>8.7200000000000006</v>
      </c>
      <c r="I2132">
        <f>[42]data!A305</f>
        <v>8.2899999999999991</v>
      </c>
    </row>
    <row r="2133" spans="1:9" x14ac:dyDescent="0.55000000000000004">
      <c r="A2133">
        <v>2015</v>
      </c>
      <c r="B2133">
        <v>306</v>
      </c>
      <c r="C2133">
        <f>[36]data!$A306</f>
        <v>19.100000000000001</v>
      </c>
      <c r="D2133">
        <f>[37]data!$A306</f>
        <v>15.04</v>
      </c>
      <c r="E2133">
        <f>[38]Sheet1!$A306</f>
        <v>17.23</v>
      </c>
      <c r="F2133">
        <f>[39]data!$A306</f>
        <v>3.98</v>
      </c>
      <c r="G2133">
        <f>[40]data!$A306</f>
        <v>75.819999999999993</v>
      </c>
      <c r="H2133">
        <f>[41]data!$A306</f>
        <v>4.28</v>
      </c>
      <c r="I2133">
        <f>[42]data!A306</f>
        <v>4.29</v>
      </c>
    </row>
    <row r="2134" spans="1:9" x14ac:dyDescent="0.55000000000000004">
      <c r="A2134">
        <v>2015</v>
      </c>
      <c r="B2134">
        <v>307</v>
      </c>
      <c r="C2134">
        <f>[36]data!$A307</f>
        <v>21.27</v>
      </c>
      <c r="D2134">
        <f>[37]data!$A307</f>
        <v>15.02</v>
      </c>
      <c r="E2134">
        <f>[38]Sheet1!$A307</f>
        <v>18.04</v>
      </c>
      <c r="F2134">
        <f>[39]data!$A307</f>
        <v>0.05</v>
      </c>
      <c r="G2134">
        <f>[40]data!$A307</f>
        <v>77.06</v>
      </c>
      <c r="H2134">
        <f>[41]data!$A307</f>
        <v>3.83</v>
      </c>
      <c r="I2134">
        <f>[42]data!A307</f>
        <v>12.96</v>
      </c>
    </row>
    <row r="2135" spans="1:9" x14ac:dyDescent="0.55000000000000004">
      <c r="A2135">
        <v>2015</v>
      </c>
      <c r="B2135">
        <v>308</v>
      </c>
      <c r="C2135">
        <f>[36]data!$A308</f>
        <v>22.02</v>
      </c>
      <c r="D2135">
        <f>[37]data!$A308</f>
        <v>16.38</v>
      </c>
      <c r="E2135">
        <f>[38]Sheet1!$A308</f>
        <v>18.66</v>
      </c>
      <c r="F2135">
        <f>[39]data!$A308</f>
        <v>0.01</v>
      </c>
      <c r="G2135">
        <f>[40]data!$A308</f>
        <v>74.56</v>
      </c>
      <c r="H2135">
        <f>[41]data!$A308</f>
        <v>2.15</v>
      </c>
      <c r="I2135">
        <f>[42]data!A308</f>
        <v>12.88</v>
      </c>
    </row>
    <row r="2136" spans="1:9" x14ac:dyDescent="0.55000000000000004">
      <c r="A2136">
        <v>2015</v>
      </c>
      <c r="B2136">
        <v>309</v>
      </c>
      <c r="C2136">
        <f>[36]data!$A309</f>
        <v>22.55</v>
      </c>
      <c r="D2136">
        <f>[37]data!$A309</f>
        <v>16.02</v>
      </c>
      <c r="E2136">
        <f>[38]Sheet1!$A309</f>
        <v>18.760000000000002</v>
      </c>
      <c r="F2136">
        <f>[39]data!$A309</f>
        <v>0</v>
      </c>
      <c r="G2136">
        <f>[40]data!$A309</f>
        <v>72.3</v>
      </c>
      <c r="H2136">
        <f>[41]data!$A309</f>
        <v>1.76</v>
      </c>
      <c r="I2136">
        <f>[42]data!A309</f>
        <v>12.94</v>
      </c>
    </row>
    <row r="2137" spans="1:9" x14ac:dyDescent="0.55000000000000004">
      <c r="A2137">
        <v>2015</v>
      </c>
      <c r="B2137">
        <v>310</v>
      </c>
      <c r="C2137">
        <f>[36]data!$A310</f>
        <v>22.39</v>
      </c>
      <c r="D2137">
        <f>[37]data!$A310</f>
        <v>17.28</v>
      </c>
      <c r="E2137">
        <f>[38]Sheet1!$A310</f>
        <v>19.37</v>
      </c>
      <c r="F2137">
        <f>[39]data!$A310</f>
        <v>0</v>
      </c>
      <c r="G2137">
        <f>[40]data!$A310</f>
        <v>70.05</v>
      </c>
      <c r="H2137">
        <f>[41]data!$A310</f>
        <v>1.79</v>
      </c>
      <c r="I2137">
        <f>[42]data!A310</f>
        <v>13.37</v>
      </c>
    </row>
    <row r="2138" spans="1:9" x14ac:dyDescent="0.55000000000000004">
      <c r="A2138">
        <v>2015</v>
      </c>
      <c r="B2138">
        <v>311</v>
      </c>
      <c r="C2138">
        <f>[36]data!$A311</f>
        <v>21.57</v>
      </c>
      <c r="D2138">
        <f>[37]data!$A311</f>
        <v>15.87</v>
      </c>
      <c r="E2138">
        <f>[38]Sheet1!$A311</f>
        <v>18.32</v>
      </c>
      <c r="F2138">
        <f>[39]data!$A311</f>
        <v>0</v>
      </c>
      <c r="G2138">
        <f>[40]data!$A311</f>
        <v>79.03</v>
      </c>
      <c r="H2138">
        <f>[41]data!$A311</f>
        <v>3.32</v>
      </c>
      <c r="I2138">
        <f>[42]data!A311</f>
        <v>13.4</v>
      </c>
    </row>
    <row r="2139" spans="1:9" x14ac:dyDescent="0.55000000000000004">
      <c r="A2139">
        <v>2015</v>
      </c>
      <c r="B2139">
        <v>312</v>
      </c>
      <c r="C2139">
        <f>[36]data!$A312</f>
        <v>20.45</v>
      </c>
      <c r="D2139">
        <f>[37]data!$A312</f>
        <v>15.29</v>
      </c>
      <c r="E2139">
        <f>[38]Sheet1!$A312</f>
        <v>17.27</v>
      </c>
      <c r="F2139">
        <f>[39]data!$A312</f>
        <v>0.01</v>
      </c>
      <c r="G2139">
        <f>[40]data!$A312</f>
        <v>87.19</v>
      </c>
      <c r="H2139">
        <f>[41]data!$A312</f>
        <v>4.28</v>
      </c>
      <c r="I2139">
        <f>[42]data!A312</f>
        <v>12.34</v>
      </c>
    </row>
    <row r="2140" spans="1:9" x14ac:dyDescent="0.55000000000000004">
      <c r="A2140">
        <v>2015</v>
      </c>
      <c r="B2140">
        <v>313</v>
      </c>
      <c r="C2140">
        <f>[36]data!$A313</f>
        <v>21.05</v>
      </c>
      <c r="D2140">
        <f>[37]data!$A313</f>
        <v>14.31</v>
      </c>
      <c r="E2140">
        <f>[38]Sheet1!$A313</f>
        <v>17.02</v>
      </c>
      <c r="F2140">
        <f>[39]data!$A313</f>
        <v>0</v>
      </c>
      <c r="G2140">
        <f>[40]data!$A313</f>
        <v>84.2</v>
      </c>
      <c r="H2140">
        <f>[41]data!$A313</f>
        <v>3.11</v>
      </c>
      <c r="I2140">
        <f>[42]data!A313</f>
        <v>12.91</v>
      </c>
    </row>
    <row r="2141" spans="1:9" x14ac:dyDescent="0.55000000000000004">
      <c r="A2141">
        <v>2015</v>
      </c>
      <c r="B2141">
        <v>314</v>
      </c>
      <c r="C2141">
        <f>[36]data!$A314</f>
        <v>21.15</v>
      </c>
      <c r="D2141">
        <f>[37]data!$A314</f>
        <v>14.8</v>
      </c>
      <c r="E2141">
        <f>[38]Sheet1!$A314</f>
        <v>17.29</v>
      </c>
      <c r="F2141">
        <f>[39]data!$A314</f>
        <v>0</v>
      </c>
      <c r="G2141">
        <f>[40]data!$A314</f>
        <v>76.62</v>
      </c>
      <c r="H2141">
        <f>[41]data!$A314</f>
        <v>2.0299999999999998</v>
      </c>
      <c r="I2141">
        <f>[42]data!A314</f>
        <v>13.32</v>
      </c>
    </row>
    <row r="2142" spans="1:9" x14ac:dyDescent="0.55000000000000004">
      <c r="A2142">
        <v>2015</v>
      </c>
      <c r="B2142">
        <v>315</v>
      </c>
      <c r="C2142">
        <f>[36]data!$A315</f>
        <v>20.7</v>
      </c>
      <c r="D2142">
        <f>[37]data!$A315</f>
        <v>15.06</v>
      </c>
      <c r="E2142">
        <f>[38]Sheet1!$A315</f>
        <v>17.09</v>
      </c>
      <c r="F2142">
        <f>[39]data!$A315</f>
        <v>0</v>
      </c>
      <c r="G2142">
        <f>[40]data!$A315</f>
        <v>66.22</v>
      </c>
      <c r="H2142">
        <f>[41]data!$A315</f>
        <v>1.87</v>
      </c>
      <c r="I2142">
        <f>[42]data!A315</f>
        <v>12.9</v>
      </c>
    </row>
    <row r="2143" spans="1:9" x14ac:dyDescent="0.55000000000000004">
      <c r="A2143">
        <v>2015</v>
      </c>
      <c r="B2143">
        <v>316</v>
      </c>
      <c r="C2143">
        <f>[36]data!$A316</f>
        <v>18.87</v>
      </c>
      <c r="D2143">
        <f>[37]data!$A316</f>
        <v>13.64</v>
      </c>
      <c r="E2143">
        <f>[38]Sheet1!$A316</f>
        <v>15.86</v>
      </c>
      <c r="F2143">
        <f>[39]data!$A316</f>
        <v>0</v>
      </c>
      <c r="G2143">
        <f>[40]data!$A316</f>
        <v>75.75</v>
      </c>
      <c r="H2143">
        <f>[41]data!$A316</f>
        <v>2.57</v>
      </c>
      <c r="I2143">
        <f>[42]data!A316</f>
        <v>11.77</v>
      </c>
    </row>
    <row r="2144" spans="1:9" x14ac:dyDescent="0.55000000000000004">
      <c r="A2144">
        <v>2015</v>
      </c>
      <c r="B2144">
        <v>317</v>
      </c>
      <c r="C2144">
        <f>[36]data!$A317</f>
        <v>19.48</v>
      </c>
      <c r="D2144">
        <f>[37]data!$A317</f>
        <v>14.6</v>
      </c>
      <c r="E2144">
        <f>[38]Sheet1!$A317</f>
        <v>16.45</v>
      </c>
      <c r="F2144">
        <f>[39]data!$A317</f>
        <v>0</v>
      </c>
      <c r="G2144">
        <f>[40]data!$A317</f>
        <v>76.13</v>
      </c>
      <c r="H2144">
        <f>[41]data!$A317</f>
        <v>2.38</v>
      </c>
      <c r="I2144">
        <f>[42]data!A317</f>
        <v>11.92</v>
      </c>
    </row>
    <row r="2145" spans="1:9" x14ac:dyDescent="0.55000000000000004">
      <c r="A2145">
        <v>2015</v>
      </c>
      <c r="B2145">
        <v>318</v>
      </c>
      <c r="C2145">
        <f>[36]data!$A318</f>
        <v>19.079999999999998</v>
      </c>
      <c r="D2145">
        <f>[37]data!$A318</f>
        <v>15.66</v>
      </c>
      <c r="E2145">
        <f>[38]Sheet1!$A318</f>
        <v>17.010000000000002</v>
      </c>
      <c r="F2145">
        <f>[39]data!$A318</f>
        <v>0</v>
      </c>
      <c r="G2145">
        <f>[40]data!$A318</f>
        <v>74.27</v>
      </c>
      <c r="H2145">
        <f>[41]data!$A318</f>
        <v>3.2</v>
      </c>
      <c r="I2145">
        <f>[42]data!A318</f>
        <v>6.71</v>
      </c>
    </row>
    <row r="2146" spans="1:9" x14ac:dyDescent="0.55000000000000004">
      <c r="A2146">
        <v>2015</v>
      </c>
      <c r="B2146">
        <v>319</v>
      </c>
      <c r="C2146">
        <f>[36]data!$A319</f>
        <v>19.579999999999998</v>
      </c>
      <c r="D2146">
        <f>[37]data!$A319</f>
        <v>13.24</v>
      </c>
      <c r="E2146">
        <f>[38]Sheet1!$A319</f>
        <v>16.18</v>
      </c>
      <c r="F2146">
        <f>[39]data!$A319</f>
        <v>0</v>
      </c>
      <c r="G2146">
        <f>[40]data!$A319</f>
        <v>76.8</v>
      </c>
      <c r="H2146">
        <f>[41]data!$A319</f>
        <v>1.68</v>
      </c>
      <c r="I2146">
        <f>[42]data!A319</f>
        <v>10.64</v>
      </c>
    </row>
    <row r="2147" spans="1:9" x14ac:dyDescent="0.55000000000000004">
      <c r="A2147">
        <v>2015</v>
      </c>
      <c r="B2147">
        <v>320</v>
      </c>
      <c r="C2147">
        <f>[36]data!$A320</f>
        <v>22.19</v>
      </c>
      <c r="D2147">
        <f>[37]data!$A320</f>
        <v>13.63</v>
      </c>
      <c r="E2147">
        <f>[38]Sheet1!$A320</f>
        <v>17.059999999999999</v>
      </c>
      <c r="F2147">
        <f>[39]data!$A320</f>
        <v>0</v>
      </c>
      <c r="G2147">
        <f>[40]data!$A320</f>
        <v>68.87</v>
      </c>
      <c r="H2147">
        <f>[41]data!$A320</f>
        <v>1.83</v>
      </c>
      <c r="I2147">
        <f>[42]data!A320</f>
        <v>12.46</v>
      </c>
    </row>
    <row r="2148" spans="1:9" x14ac:dyDescent="0.55000000000000004">
      <c r="A2148">
        <v>2015</v>
      </c>
      <c r="B2148">
        <v>321</v>
      </c>
      <c r="C2148">
        <f>[36]data!$A321</f>
        <v>20.73</v>
      </c>
      <c r="D2148">
        <f>[37]data!$A321</f>
        <v>13.97</v>
      </c>
      <c r="E2148">
        <f>[38]Sheet1!$A321</f>
        <v>16.64</v>
      </c>
      <c r="F2148">
        <f>[39]data!$A321</f>
        <v>0.01</v>
      </c>
      <c r="G2148">
        <f>[40]data!$A321</f>
        <v>69.430000000000007</v>
      </c>
      <c r="H2148">
        <f>[41]data!$A321</f>
        <v>1.76</v>
      </c>
      <c r="I2148">
        <f>[42]data!A321</f>
        <v>12.34</v>
      </c>
    </row>
    <row r="2149" spans="1:9" x14ac:dyDescent="0.55000000000000004">
      <c r="A2149">
        <v>2015</v>
      </c>
      <c r="B2149">
        <v>322</v>
      </c>
      <c r="C2149">
        <f>[36]data!$A322</f>
        <v>19.54</v>
      </c>
      <c r="D2149">
        <f>[37]data!$A322</f>
        <v>14.45</v>
      </c>
      <c r="E2149">
        <f>[38]Sheet1!$A322</f>
        <v>16.29</v>
      </c>
      <c r="F2149">
        <f>[39]data!$A322</f>
        <v>0.01</v>
      </c>
      <c r="G2149">
        <f>[40]data!$A322</f>
        <v>70.319999999999993</v>
      </c>
      <c r="H2149">
        <f>[41]data!$A322</f>
        <v>1.74</v>
      </c>
      <c r="I2149">
        <f>[42]data!A322</f>
        <v>11.82</v>
      </c>
    </row>
    <row r="2150" spans="1:9" x14ac:dyDescent="0.55000000000000004">
      <c r="A2150">
        <v>2015</v>
      </c>
      <c r="B2150">
        <v>323</v>
      </c>
      <c r="C2150">
        <f>[36]data!$A323</f>
        <v>20.89</v>
      </c>
      <c r="D2150">
        <f>[37]data!$A323</f>
        <v>14.55</v>
      </c>
      <c r="E2150">
        <f>[38]Sheet1!$A323</f>
        <v>17.03</v>
      </c>
      <c r="F2150">
        <f>[39]data!$A323</f>
        <v>0</v>
      </c>
      <c r="G2150">
        <f>[40]data!$A323</f>
        <v>67.8</v>
      </c>
      <c r="H2150">
        <f>[41]data!$A323</f>
        <v>1.68</v>
      </c>
      <c r="I2150">
        <f>[42]data!A323</f>
        <v>11.71</v>
      </c>
    </row>
    <row r="2151" spans="1:9" x14ac:dyDescent="0.55000000000000004">
      <c r="A2151">
        <v>2015</v>
      </c>
      <c r="B2151">
        <v>324</v>
      </c>
      <c r="C2151">
        <f>[36]data!$A324</f>
        <v>23.52</v>
      </c>
      <c r="D2151">
        <f>[37]data!$A324</f>
        <v>15.8</v>
      </c>
      <c r="E2151">
        <f>[38]Sheet1!$A324</f>
        <v>18.7</v>
      </c>
      <c r="F2151">
        <f>[39]data!$A324</f>
        <v>0</v>
      </c>
      <c r="G2151">
        <f>[40]data!$A324</f>
        <v>63.73</v>
      </c>
      <c r="H2151">
        <f>[41]data!$A324</f>
        <v>2.44</v>
      </c>
      <c r="I2151">
        <f>[42]data!A324</f>
        <v>11.45</v>
      </c>
    </row>
    <row r="2152" spans="1:9" x14ac:dyDescent="0.55000000000000004">
      <c r="A2152">
        <v>2015</v>
      </c>
      <c r="B2152">
        <v>325</v>
      </c>
      <c r="C2152">
        <f>[36]data!$A325</f>
        <v>22.68</v>
      </c>
      <c r="D2152">
        <f>[37]data!$A325</f>
        <v>13.39</v>
      </c>
      <c r="E2152">
        <f>[38]Sheet1!$A325</f>
        <v>17.440000000000001</v>
      </c>
      <c r="F2152">
        <f>[39]data!$A325</f>
        <v>0.2</v>
      </c>
      <c r="G2152">
        <f>[40]data!$A325</f>
        <v>65.23</v>
      </c>
      <c r="H2152">
        <f>[41]data!$A325</f>
        <v>4.42</v>
      </c>
      <c r="I2152">
        <f>[42]data!A325</f>
        <v>6.94</v>
      </c>
    </row>
    <row r="2153" spans="1:9" x14ac:dyDescent="0.55000000000000004">
      <c r="A2153">
        <v>2015</v>
      </c>
      <c r="B2153">
        <v>326</v>
      </c>
      <c r="C2153">
        <f>[36]data!$A326</f>
        <v>16.18</v>
      </c>
      <c r="D2153">
        <f>[37]data!$A326</f>
        <v>9.57</v>
      </c>
      <c r="E2153">
        <f>[38]Sheet1!$A326</f>
        <v>12.89</v>
      </c>
      <c r="F2153">
        <f>[39]data!$A326</f>
        <v>7.0000000000000007E-2</v>
      </c>
      <c r="G2153">
        <f>[40]data!$A326</f>
        <v>52.27</v>
      </c>
      <c r="H2153">
        <f>[41]data!$A326</f>
        <v>3.14</v>
      </c>
      <c r="I2153">
        <f>[42]data!A326</f>
        <v>11.1</v>
      </c>
    </row>
    <row r="2154" spans="1:9" x14ac:dyDescent="0.55000000000000004">
      <c r="A2154">
        <v>2015</v>
      </c>
      <c r="B2154">
        <v>327</v>
      </c>
      <c r="C2154">
        <f>[36]data!$A327</f>
        <v>14.4</v>
      </c>
      <c r="D2154">
        <f>[37]data!$A327</f>
        <v>9.5399999999999991</v>
      </c>
      <c r="E2154">
        <f>[38]Sheet1!$A327</f>
        <v>11.9</v>
      </c>
      <c r="F2154">
        <f>[39]data!$A327</f>
        <v>0.82</v>
      </c>
      <c r="G2154">
        <f>[40]data!$A327</f>
        <v>62.32</v>
      </c>
      <c r="H2154">
        <f>[41]data!$A327</f>
        <v>3.92</v>
      </c>
      <c r="I2154">
        <f>[42]data!A327</f>
        <v>10.73</v>
      </c>
    </row>
    <row r="2155" spans="1:9" x14ac:dyDescent="0.55000000000000004">
      <c r="A2155">
        <v>2015</v>
      </c>
      <c r="B2155">
        <v>328</v>
      </c>
      <c r="C2155">
        <f>[36]data!$A328</f>
        <v>16.04</v>
      </c>
      <c r="D2155">
        <f>[37]data!$A328</f>
        <v>7.84</v>
      </c>
      <c r="E2155">
        <f>[38]Sheet1!$A328</f>
        <v>11.94</v>
      </c>
      <c r="F2155">
        <f>[39]data!$A328</f>
        <v>0.04</v>
      </c>
      <c r="G2155">
        <f>[40]data!$A328</f>
        <v>50.55</v>
      </c>
      <c r="H2155">
        <f>[41]data!$A328</f>
        <v>3</v>
      </c>
      <c r="I2155">
        <f>[42]data!A328</f>
        <v>11.74</v>
      </c>
    </row>
    <row r="2156" spans="1:9" x14ac:dyDescent="0.55000000000000004">
      <c r="A2156">
        <v>2015</v>
      </c>
      <c r="B2156">
        <v>329</v>
      </c>
      <c r="C2156">
        <f>[36]data!$A329</f>
        <v>19.649999999999999</v>
      </c>
      <c r="D2156">
        <f>[37]data!$A329</f>
        <v>10.119999999999999</v>
      </c>
      <c r="E2156">
        <f>[38]Sheet1!$A329</f>
        <v>14.43</v>
      </c>
      <c r="F2156">
        <f>[39]data!$A329</f>
        <v>0</v>
      </c>
      <c r="G2156">
        <f>[40]data!$A329</f>
        <v>58.47</v>
      </c>
      <c r="H2156">
        <f>[41]data!$A329</f>
        <v>2.82</v>
      </c>
      <c r="I2156">
        <f>[42]data!A329</f>
        <v>10.72</v>
      </c>
    </row>
    <row r="2157" spans="1:9" x14ac:dyDescent="0.55000000000000004">
      <c r="A2157">
        <v>2015</v>
      </c>
      <c r="B2157">
        <v>330</v>
      </c>
      <c r="C2157">
        <f>[36]data!$A330</f>
        <v>22.26</v>
      </c>
      <c r="D2157">
        <f>[37]data!$A330</f>
        <v>11.47</v>
      </c>
      <c r="E2157">
        <f>[38]Sheet1!$A330</f>
        <v>16</v>
      </c>
      <c r="F2157">
        <f>[39]data!$A330</f>
        <v>0</v>
      </c>
      <c r="G2157">
        <f>[40]data!$A330</f>
        <v>61.93</v>
      </c>
      <c r="H2157">
        <f>[41]data!$A330</f>
        <v>3.45</v>
      </c>
      <c r="I2157">
        <f>[42]data!A330</f>
        <v>11.72</v>
      </c>
    </row>
    <row r="2158" spans="1:9" x14ac:dyDescent="0.55000000000000004">
      <c r="A2158">
        <v>2015</v>
      </c>
      <c r="B2158">
        <v>331</v>
      </c>
      <c r="C2158">
        <f>[36]data!$A331</f>
        <v>18.2</v>
      </c>
      <c r="D2158">
        <f>[37]data!$A331</f>
        <v>12.25</v>
      </c>
      <c r="E2158">
        <f>[38]Sheet1!$A331</f>
        <v>14.66</v>
      </c>
      <c r="F2158">
        <f>[39]data!$A331</f>
        <v>0</v>
      </c>
      <c r="G2158">
        <f>[40]data!$A331</f>
        <v>70.260000000000005</v>
      </c>
      <c r="H2158">
        <f>[41]data!$A331</f>
        <v>3.54</v>
      </c>
      <c r="I2158">
        <f>[42]data!A331</f>
        <v>10.54</v>
      </c>
    </row>
    <row r="2159" spans="1:9" x14ac:dyDescent="0.55000000000000004">
      <c r="A2159">
        <v>2015</v>
      </c>
      <c r="B2159">
        <v>332</v>
      </c>
      <c r="C2159">
        <f>[36]data!$A332</f>
        <v>19.05</v>
      </c>
      <c r="D2159">
        <f>[37]data!$A332</f>
        <v>12.22</v>
      </c>
      <c r="E2159">
        <f>[38]Sheet1!$A332</f>
        <v>14.92</v>
      </c>
      <c r="F2159">
        <f>[39]data!$A332</f>
        <v>0</v>
      </c>
      <c r="G2159">
        <f>[40]data!$A332</f>
        <v>65.5</v>
      </c>
      <c r="H2159">
        <f>[41]data!$A332</f>
        <v>2.34</v>
      </c>
      <c r="I2159">
        <f>[42]data!A332</f>
        <v>11.23</v>
      </c>
    </row>
    <row r="2160" spans="1:9" x14ac:dyDescent="0.55000000000000004">
      <c r="A2160">
        <v>2015</v>
      </c>
      <c r="B2160">
        <v>333</v>
      </c>
      <c r="C2160">
        <f>[36]data!$A333</f>
        <v>17.239999999999998</v>
      </c>
      <c r="D2160">
        <f>[37]data!$A333</f>
        <v>12.35</v>
      </c>
      <c r="E2160">
        <f>[38]Sheet1!$A333</f>
        <v>14.27</v>
      </c>
      <c r="F2160">
        <f>[39]data!$A333</f>
        <v>0</v>
      </c>
      <c r="G2160">
        <f>[40]data!$A333</f>
        <v>78.069999999999993</v>
      </c>
      <c r="H2160">
        <f>[41]data!$A333</f>
        <v>3.09</v>
      </c>
      <c r="I2160">
        <f>[42]data!A333</f>
        <v>10.88</v>
      </c>
    </row>
    <row r="2161" spans="1:9" x14ac:dyDescent="0.55000000000000004">
      <c r="A2161">
        <v>2015</v>
      </c>
      <c r="B2161">
        <v>334</v>
      </c>
      <c r="C2161">
        <f>[36]data!$A334</f>
        <v>16.989999999999998</v>
      </c>
      <c r="D2161">
        <f>[37]data!$A334</f>
        <v>10.28</v>
      </c>
      <c r="E2161">
        <f>[38]Sheet1!$A334</f>
        <v>13.45</v>
      </c>
      <c r="F2161">
        <f>[39]data!$A334</f>
        <v>0</v>
      </c>
      <c r="G2161">
        <f>[40]data!$A334</f>
        <v>77.25</v>
      </c>
      <c r="H2161">
        <f>[41]data!$A334</f>
        <v>2.15</v>
      </c>
      <c r="I2161">
        <f>[42]data!A334</f>
        <v>11.19</v>
      </c>
    </row>
    <row r="2162" spans="1:9" x14ac:dyDescent="0.55000000000000004">
      <c r="A2162">
        <v>2015</v>
      </c>
      <c r="B2162">
        <v>335</v>
      </c>
      <c r="C2162">
        <f>[36]data!$A335</f>
        <v>18.28</v>
      </c>
      <c r="D2162">
        <f>[37]data!$A335</f>
        <v>12.51</v>
      </c>
      <c r="E2162">
        <f>[38]Sheet1!$A335</f>
        <v>14.66</v>
      </c>
      <c r="F2162">
        <f>[39]data!$A335</f>
        <v>0</v>
      </c>
      <c r="G2162">
        <f>[40]data!$A335</f>
        <v>67.88</v>
      </c>
      <c r="H2162">
        <f>[41]data!$A335</f>
        <v>1.92</v>
      </c>
      <c r="I2162">
        <f>[42]data!A335</f>
        <v>10.45</v>
      </c>
    </row>
    <row r="2163" spans="1:9" x14ac:dyDescent="0.55000000000000004">
      <c r="A2163">
        <v>2015</v>
      </c>
      <c r="B2163">
        <v>336</v>
      </c>
      <c r="C2163">
        <f>[36]data!$A336</f>
        <v>17.97</v>
      </c>
      <c r="D2163">
        <f>[37]data!$A336</f>
        <v>12.33</v>
      </c>
      <c r="E2163">
        <f>[38]Sheet1!$A336</f>
        <v>14.52</v>
      </c>
      <c r="F2163">
        <f>[39]data!$A336</f>
        <v>0</v>
      </c>
      <c r="G2163">
        <f>[40]data!$A336</f>
        <v>65.760000000000005</v>
      </c>
      <c r="H2163">
        <f>[41]data!$A336</f>
        <v>1.1200000000000001</v>
      </c>
      <c r="I2163">
        <f>[42]data!A336</f>
        <v>9.59</v>
      </c>
    </row>
    <row r="2164" spans="1:9" x14ac:dyDescent="0.55000000000000004">
      <c r="A2164">
        <v>2015</v>
      </c>
      <c r="B2164">
        <v>337</v>
      </c>
      <c r="C2164">
        <f>[36]data!$A337</f>
        <v>17.8</v>
      </c>
      <c r="D2164">
        <f>[37]data!$A337</f>
        <v>13.12</v>
      </c>
      <c r="E2164">
        <f>[38]Sheet1!$A337</f>
        <v>14.7</v>
      </c>
      <c r="F2164">
        <f>[39]data!$A337</f>
        <v>0</v>
      </c>
      <c r="G2164">
        <f>[40]data!$A337</f>
        <v>72.239999999999995</v>
      </c>
      <c r="H2164">
        <f>[41]data!$A337</f>
        <v>2.2200000000000002</v>
      </c>
      <c r="I2164">
        <f>[42]data!A337</f>
        <v>10.1</v>
      </c>
    </row>
    <row r="2165" spans="1:9" x14ac:dyDescent="0.55000000000000004">
      <c r="A2165">
        <v>2015</v>
      </c>
      <c r="B2165">
        <v>338</v>
      </c>
      <c r="C2165">
        <f>[36]data!$A338</f>
        <v>17.739999999999998</v>
      </c>
      <c r="D2165">
        <f>[37]data!$A338</f>
        <v>12.83</v>
      </c>
      <c r="E2165">
        <f>[38]Sheet1!$A338</f>
        <v>14.53</v>
      </c>
      <c r="F2165">
        <f>[39]data!$A338</f>
        <v>0</v>
      </c>
      <c r="G2165">
        <f>[40]data!$A338</f>
        <v>77.98</v>
      </c>
      <c r="H2165">
        <f>[41]data!$A338</f>
        <v>2.0299999999999998</v>
      </c>
      <c r="I2165">
        <f>[42]data!A338</f>
        <v>10.19</v>
      </c>
    </row>
    <row r="2166" spans="1:9" x14ac:dyDescent="0.55000000000000004">
      <c r="A2166">
        <v>2015</v>
      </c>
      <c r="B2166">
        <v>339</v>
      </c>
      <c r="C2166">
        <f>[36]data!$A339</f>
        <v>15.8</v>
      </c>
      <c r="D2166">
        <f>[37]data!$A339</f>
        <v>12.16</v>
      </c>
      <c r="E2166">
        <f>[38]Sheet1!$A339</f>
        <v>13.66</v>
      </c>
      <c r="F2166">
        <f>[39]data!$A339</f>
        <v>0</v>
      </c>
      <c r="G2166">
        <f>[40]data!$A339</f>
        <v>85.75</v>
      </c>
      <c r="H2166">
        <f>[41]data!$A339</f>
        <v>1.89</v>
      </c>
      <c r="I2166">
        <f>[42]data!A339</f>
        <v>8.9700000000000006</v>
      </c>
    </row>
    <row r="2167" spans="1:9" x14ac:dyDescent="0.55000000000000004">
      <c r="A2167">
        <v>2015</v>
      </c>
      <c r="B2167">
        <v>340</v>
      </c>
      <c r="C2167">
        <f>[36]data!$A340</f>
        <v>16.899999999999999</v>
      </c>
      <c r="D2167">
        <f>[37]data!$A340</f>
        <v>12.16</v>
      </c>
      <c r="E2167">
        <f>[38]Sheet1!$A340</f>
        <v>13.79</v>
      </c>
      <c r="F2167">
        <f>[39]data!$A340</f>
        <v>0</v>
      </c>
      <c r="G2167">
        <f>[40]data!$A340</f>
        <v>85.12</v>
      </c>
      <c r="H2167">
        <f>[41]data!$A340</f>
        <v>3.07</v>
      </c>
      <c r="I2167">
        <f>[42]data!A340</f>
        <v>7.46</v>
      </c>
    </row>
    <row r="2168" spans="1:9" x14ac:dyDescent="0.55000000000000004">
      <c r="A2168">
        <v>2015</v>
      </c>
      <c r="B2168">
        <v>341</v>
      </c>
      <c r="C2168">
        <f>[36]data!$A341</f>
        <v>16.79</v>
      </c>
      <c r="D2168">
        <f>[37]data!$A341</f>
        <v>12.39</v>
      </c>
      <c r="E2168">
        <f>[38]Sheet1!$A341</f>
        <v>14.18</v>
      </c>
      <c r="F2168">
        <f>[39]data!$A341</f>
        <v>0</v>
      </c>
      <c r="G2168">
        <f>[40]data!$A341</f>
        <v>82.89</v>
      </c>
      <c r="H2168">
        <f>[41]data!$A341</f>
        <v>2.84</v>
      </c>
      <c r="I2168">
        <f>[42]data!A341</f>
        <v>7.64</v>
      </c>
    </row>
    <row r="2169" spans="1:9" x14ac:dyDescent="0.55000000000000004">
      <c r="A2169">
        <v>2015</v>
      </c>
      <c r="B2169">
        <v>342</v>
      </c>
      <c r="C2169">
        <f>[36]data!$A342</f>
        <v>17.77</v>
      </c>
      <c r="D2169">
        <f>[37]data!$A342</f>
        <v>12.69</v>
      </c>
      <c r="E2169">
        <f>[38]Sheet1!$A342</f>
        <v>14.45</v>
      </c>
      <c r="F2169">
        <f>[39]data!$A342</f>
        <v>0</v>
      </c>
      <c r="G2169">
        <f>[40]data!$A342</f>
        <v>80.97</v>
      </c>
      <c r="H2169">
        <f>[41]data!$A342</f>
        <v>2.2200000000000002</v>
      </c>
      <c r="I2169">
        <f>[42]data!A342</f>
        <v>9.3699999999999992</v>
      </c>
    </row>
    <row r="2170" spans="1:9" x14ac:dyDescent="0.55000000000000004">
      <c r="A2170">
        <v>2015</v>
      </c>
      <c r="B2170">
        <v>343</v>
      </c>
      <c r="C2170">
        <f>[36]data!$A343</f>
        <v>17.27</v>
      </c>
      <c r="D2170">
        <f>[37]data!$A343</f>
        <v>12.58</v>
      </c>
      <c r="E2170">
        <f>[38]Sheet1!$A343</f>
        <v>14.61</v>
      </c>
      <c r="F2170">
        <f>[39]data!$A343</f>
        <v>0.19</v>
      </c>
      <c r="G2170">
        <f>[40]data!$A343</f>
        <v>84.28</v>
      </c>
      <c r="H2170">
        <f>[41]data!$A343</f>
        <v>4.96</v>
      </c>
      <c r="I2170">
        <f>[42]data!A343</f>
        <v>6.75</v>
      </c>
    </row>
    <row r="2171" spans="1:9" x14ac:dyDescent="0.55000000000000004">
      <c r="A2171">
        <v>2015</v>
      </c>
      <c r="B2171">
        <v>344</v>
      </c>
      <c r="C2171">
        <f>[36]data!$A344</f>
        <v>16.63</v>
      </c>
      <c r="D2171">
        <f>[37]data!$A344</f>
        <v>14.43</v>
      </c>
      <c r="E2171">
        <f>[38]Sheet1!$A344</f>
        <v>15.17</v>
      </c>
      <c r="F2171">
        <f>[39]data!$A344</f>
        <v>1.01</v>
      </c>
      <c r="G2171">
        <f>[40]data!$A344</f>
        <v>84.93</v>
      </c>
      <c r="H2171">
        <f>[41]data!$A344</f>
        <v>5.34</v>
      </c>
      <c r="I2171">
        <f>[42]data!A344</f>
        <v>5.55</v>
      </c>
    </row>
    <row r="2172" spans="1:9" x14ac:dyDescent="0.55000000000000004">
      <c r="A2172">
        <v>2015</v>
      </c>
      <c r="B2172">
        <v>345</v>
      </c>
      <c r="C2172">
        <f>[36]data!$A345</f>
        <v>16.72</v>
      </c>
      <c r="D2172">
        <f>[37]data!$A345</f>
        <v>13.84</v>
      </c>
      <c r="E2172">
        <f>[38]Sheet1!$A345</f>
        <v>15.17</v>
      </c>
      <c r="F2172">
        <f>[39]data!$A345</f>
        <v>0.01</v>
      </c>
      <c r="G2172">
        <f>[40]data!$A345</f>
        <v>81.56</v>
      </c>
      <c r="H2172">
        <f>[41]data!$A345</f>
        <v>5.31</v>
      </c>
      <c r="I2172">
        <f>[42]data!A345</f>
        <v>7.03</v>
      </c>
    </row>
    <row r="2173" spans="1:9" x14ac:dyDescent="0.55000000000000004">
      <c r="A2173">
        <v>2015</v>
      </c>
      <c r="B2173">
        <v>346</v>
      </c>
      <c r="C2173">
        <f>[36]data!$A346</f>
        <v>16.850000000000001</v>
      </c>
      <c r="D2173">
        <f>[37]data!$A346</f>
        <v>12.91</v>
      </c>
      <c r="E2173">
        <f>[38]Sheet1!$A346</f>
        <v>14.69</v>
      </c>
      <c r="F2173">
        <f>[39]data!$A346</f>
        <v>0</v>
      </c>
      <c r="G2173">
        <f>[40]data!$A346</f>
        <v>78.209999999999994</v>
      </c>
      <c r="H2173">
        <f>[41]data!$A346</f>
        <v>3.72</v>
      </c>
      <c r="I2173">
        <f>[42]data!A346</f>
        <v>6.72</v>
      </c>
    </row>
    <row r="2174" spans="1:9" x14ac:dyDescent="0.55000000000000004">
      <c r="A2174">
        <v>2015</v>
      </c>
      <c r="B2174">
        <v>347</v>
      </c>
      <c r="C2174">
        <f>[36]data!$A347</f>
        <v>17.079999999999998</v>
      </c>
      <c r="D2174">
        <f>[37]data!$A347</f>
        <v>12.01</v>
      </c>
      <c r="E2174">
        <f>[38]Sheet1!$A347</f>
        <v>13.98</v>
      </c>
      <c r="F2174">
        <f>[39]data!$A347</f>
        <v>0</v>
      </c>
      <c r="G2174">
        <f>[40]data!$A347</f>
        <v>76.69</v>
      </c>
      <c r="H2174">
        <f>[41]data!$A347</f>
        <v>2.04</v>
      </c>
      <c r="I2174">
        <f>[42]data!A347</f>
        <v>8.42</v>
      </c>
    </row>
    <row r="2175" spans="1:9" x14ac:dyDescent="0.55000000000000004">
      <c r="A2175">
        <v>2015</v>
      </c>
      <c r="B2175">
        <v>348</v>
      </c>
      <c r="C2175">
        <f>[36]data!$A348</f>
        <v>17.77</v>
      </c>
      <c r="D2175">
        <f>[37]data!$A348</f>
        <v>12.36</v>
      </c>
      <c r="E2175">
        <f>[38]Sheet1!$A348</f>
        <v>14.57</v>
      </c>
      <c r="F2175">
        <f>[39]data!$A348</f>
        <v>0</v>
      </c>
      <c r="G2175">
        <f>[40]data!$A348</f>
        <v>68.650000000000006</v>
      </c>
      <c r="H2175">
        <f>[41]data!$A348</f>
        <v>1.35</v>
      </c>
      <c r="I2175">
        <f>[42]data!A348</f>
        <v>7.32</v>
      </c>
    </row>
    <row r="2176" spans="1:9" x14ac:dyDescent="0.55000000000000004">
      <c r="A2176">
        <v>2015</v>
      </c>
      <c r="B2176">
        <v>349</v>
      </c>
      <c r="C2176">
        <f>[36]data!$A349</f>
        <v>19.54</v>
      </c>
      <c r="D2176">
        <f>[37]data!$A349</f>
        <v>13.4</v>
      </c>
      <c r="E2176">
        <f>[38]Sheet1!$A349</f>
        <v>15.53</v>
      </c>
      <c r="F2176">
        <f>[39]data!$A349</f>
        <v>0</v>
      </c>
      <c r="G2176">
        <f>[40]data!$A349</f>
        <v>62.29</v>
      </c>
      <c r="H2176">
        <f>[41]data!$A349</f>
        <v>1.68</v>
      </c>
      <c r="I2176">
        <f>[42]data!A349</f>
        <v>9.14</v>
      </c>
    </row>
    <row r="2177" spans="1:9" x14ac:dyDescent="0.55000000000000004">
      <c r="A2177">
        <v>2015</v>
      </c>
      <c r="B2177">
        <v>350</v>
      </c>
      <c r="C2177">
        <f>[36]data!$A350</f>
        <v>19.940000000000001</v>
      </c>
      <c r="D2177">
        <f>[37]data!$A350</f>
        <v>13.96</v>
      </c>
      <c r="E2177">
        <f>[38]Sheet1!$A350</f>
        <v>16.420000000000002</v>
      </c>
      <c r="F2177">
        <f>[39]data!$A350</f>
        <v>0</v>
      </c>
      <c r="G2177">
        <f>[40]data!$A350</f>
        <v>55.73</v>
      </c>
      <c r="H2177">
        <f>[41]data!$A350</f>
        <v>1.7</v>
      </c>
      <c r="I2177">
        <f>[42]data!A350</f>
        <v>9.08</v>
      </c>
    </row>
    <row r="2178" spans="1:9" x14ac:dyDescent="0.55000000000000004">
      <c r="A2178">
        <v>2015</v>
      </c>
      <c r="B2178">
        <v>351</v>
      </c>
      <c r="C2178">
        <f>[36]data!$A351</f>
        <v>19.84</v>
      </c>
      <c r="D2178">
        <f>[37]data!$A351</f>
        <v>14.67</v>
      </c>
      <c r="E2178">
        <f>[38]Sheet1!$A351</f>
        <v>16.54</v>
      </c>
      <c r="F2178">
        <f>[39]data!$A351</f>
        <v>0</v>
      </c>
      <c r="G2178">
        <f>[40]data!$A351</f>
        <v>60.36</v>
      </c>
      <c r="H2178">
        <f>[41]data!$A351</f>
        <v>2.0699999999999998</v>
      </c>
      <c r="I2178">
        <f>[42]data!A351</f>
        <v>8.76</v>
      </c>
    </row>
    <row r="2179" spans="1:9" x14ac:dyDescent="0.55000000000000004">
      <c r="A2179">
        <v>2015</v>
      </c>
      <c r="B2179">
        <v>352</v>
      </c>
      <c r="C2179">
        <f>[36]data!$A352</f>
        <v>19.28</v>
      </c>
      <c r="D2179">
        <f>[37]data!$A352</f>
        <v>13.92</v>
      </c>
      <c r="E2179">
        <f>[38]Sheet1!$A352</f>
        <v>16.21</v>
      </c>
      <c r="F2179">
        <f>[39]data!$A352</f>
        <v>0</v>
      </c>
      <c r="G2179">
        <f>[40]data!$A352</f>
        <v>58.22</v>
      </c>
      <c r="H2179">
        <f>[41]data!$A352</f>
        <v>1.62</v>
      </c>
      <c r="I2179">
        <f>[42]data!A352</f>
        <v>8.36</v>
      </c>
    </row>
    <row r="2180" spans="1:9" x14ac:dyDescent="0.55000000000000004">
      <c r="A2180">
        <v>2015</v>
      </c>
      <c r="B2180">
        <v>353</v>
      </c>
      <c r="C2180">
        <f>[36]data!$A353</f>
        <v>18.670000000000002</v>
      </c>
      <c r="D2180">
        <f>[37]data!$A353</f>
        <v>13.87</v>
      </c>
      <c r="E2180">
        <f>[38]Sheet1!$A353</f>
        <v>15.71</v>
      </c>
      <c r="F2180">
        <f>[39]data!$A353</f>
        <v>0</v>
      </c>
      <c r="G2180">
        <f>[40]data!$A353</f>
        <v>65.08</v>
      </c>
      <c r="H2180">
        <f>[41]data!$A353</f>
        <v>1.29</v>
      </c>
      <c r="I2180">
        <f>[42]data!A353</f>
        <v>9.81</v>
      </c>
    </row>
    <row r="2181" spans="1:9" x14ac:dyDescent="0.55000000000000004">
      <c r="A2181">
        <v>2015</v>
      </c>
      <c r="B2181">
        <v>354</v>
      </c>
      <c r="C2181">
        <f>[36]data!$A354</f>
        <v>18.559999999999999</v>
      </c>
      <c r="D2181">
        <f>[37]data!$A354</f>
        <v>12.9</v>
      </c>
      <c r="E2181">
        <f>[38]Sheet1!$A354</f>
        <v>15.02</v>
      </c>
      <c r="F2181">
        <f>[39]data!$A354</f>
        <v>0</v>
      </c>
      <c r="G2181">
        <f>[40]data!$A354</f>
        <v>70.849999999999994</v>
      </c>
      <c r="H2181">
        <f>[41]data!$A354</f>
        <v>1.31</v>
      </c>
      <c r="I2181">
        <f>[42]data!A354</f>
        <v>9.52</v>
      </c>
    </row>
    <row r="2182" spans="1:9" x14ac:dyDescent="0.55000000000000004">
      <c r="A2182">
        <v>2015</v>
      </c>
      <c r="B2182">
        <v>355</v>
      </c>
      <c r="C2182">
        <f>[36]data!$A355</f>
        <v>17.18</v>
      </c>
      <c r="D2182">
        <f>[37]data!$A355</f>
        <v>11.75</v>
      </c>
      <c r="E2182">
        <f>[38]Sheet1!$A355</f>
        <v>13.7</v>
      </c>
      <c r="F2182">
        <f>[39]data!$A355</f>
        <v>0</v>
      </c>
      <c r="G2182">
        <f>[40]data!$A355</f>
        <v>74.05</v>
      </c>
      <c r="H2182">
        <f>[41]data!$A355</f>
        <v>2.84</v>
      </c>
      <c r="I2182">
        <f>[42]data!A355</f>
        <v>9.51</v>
      </c>
    </row>
    <row r="2183" spans="1:9" x14ac:dyDescent="0.55000000000000004">
      <c r="A2183">
        <v>2015</v>
      </c>
      <c r="B2183">
        <v>356</v>
      </c>
      <c r="C2183">
        <f>[36]data!$A356</f>
        <v>17.13</v>
      </c>
      <c r="D2183">
        <f>[37]data!$A356</f>
        <v>11.18</v>
      </c>
      <c r="E2183">
        <f>[38]Sheet1!$A356</f>
        <v>13.36</v>
      </c>
      <c r="F2183">
        <f>[39]data!$A356</f>
        <v>0</v>
      </c>
      <c r="G2183">
        <f>[40]data!$A356</f>
        <v>87.16</v>
      </c>
      <c r="H2183">
        <f>[41]data!$A356</f>
        <v>3.07</v>
      </c>
      <c r="I2183">
        <f>[42]data!A356</f>
        <v>8.1199999999999992</v>
      </c>
    </row>
    <row r="2184" spans="1:9" x14ac:dyDescent="0.55000000000000004">
      <c r="A2184">
        <v>2015</v>
      </c>
      <c r="B2184">
        <v>357</v>
      </c>
      <c r="C2184">
        <f>[36]data!$A357</f>
        <v>15.94</v>
      </c>
      <c r="D2184">
        <f>[37]data!$A357</f>
        <v>11.82</v>
      </c>
      <c r="E2184">
        <f>[38]Sheet1!$A357</f>
        <v>13.27</v>
      </c>
      <c r="F2184">
        <f>[39]data!$A357</f>
        <v>0</v>
      </c>
      <c r="G2184">
        <f>[40]data!$A357</f>
        <v>89.09</v>
      </c>
      <c r="H2184">
        <f>[41]data!$A357</f>
        <v>2.84</v>
      </c>
      <c r="I2184">
        <f>[42]data!A357</f>
        <v>6.55</v>
      </c>
    </row>
    <row r="2185" spans="1:9" x14ac:dyDescent="0.55000000000000004">
      <c r="A2185">
        <v>2015</v>
      </c>
      <c r="B2185">
        <v>358</v>
      </c>
      <c r="C2185">
        <f>[36]data!$A358</f>
        <v>16.989999999999998</v>
      </c>
      <c r="D2185">
        <f>[37]data!$A358</f>
        <v>10.97</v>
      </c>
      <c r="E2185">
        <f>[38]Sheet1!$A358</f>
        <v>13.38</v>
      </c>
      <c r="F2185">
        <f>[39]data!$A358</f>
        <v>0</v>
      </c>
      <c r="G2185">
        <f>[40]data!$A358</f>
        <v>78.39</v>
      </c>
      <c r="H2185">
        <f>[41]data!$A358</f>
        <v>2.27</v>
      </c>
      <c r="I2185">
        <f>[42]data!A358</f>
        <v>8.44</v>
      </c>
    </row>
    <row r="2186" spans="1:9" x14ac:dyDescent="0.55000000000000004">
      <c r="A2186">
        <v>2015</v>
      </c>
      <c r="B2186">
        <v>359</v>
      </c>
      <c r="C2186">
        <f>[36]data!$A359</f>
        <v>16.38</v>
      </c>
      <c r="D2186">
        <f>[37]data!$A359</f>
        <v>11.59</v>
      </c>
      <c r="E2186">
        <f>[38]Sheet1!$A359</f>
        <v>13.26</v>
      </c>
      <c r="F2186">
        <f>[39]data!$A359</f>
        <v>0</v>
      </c>
      <c r="G2186">
        <f>[40]data!$A359</f>
        <v>80.5</v>
      </c>
      <c r="H2186">
        <f>[41]data!$A359</f>
        <v>2.66</v>
      </c>
      <c r="I2186">
        <f>[42]data!A359</f>
        <v>7.36</v>
      </c>
    </row>
    <row r="2187" spans="1:9" x14ac:dyDescent="0.55000000000000004">
      <c r="A2187">
        <v>2015</v>
      </c>
      <c r="B2187">
        <v>360</v>
      </c>
      <c r="C2187">
        <f>[36]data!$A360</f>
        <v>16.32</v>
      </c>
      <c r="D2187">
        <f>[37]data!$A360</f>
        <v>11.89</v>
      </c>
      <c r="E2187">
        <f>[38]Sheet1!$A360</f>
        <v>13.42</v>
      </c>
      <c r="F2187">
        <f>[39]data!$A360</f>
        <v>0</v>
      </c>
      <c r="G2187">
        <f>[40]data!$A360</f>
        <v>86.12</v>
      </c>
      <c r="H2187">
        <f>[41]data!$A360</f>
        <v>2.87</v>
      </c>
      <c r="I2187">
        <f>[42]data!A360</f>
        <v>9.24</v>
      </c>
    </row>
    <row r="2188" spans="1:9" x14ac:dyDescent="0.55000000000000004">
      <c r="A2188">
        <v>2015</v>
      </c>
      <c r="B2188">
        <v>361</v>
      </c>
      <c r="C2188">
        <f>[36]data!$A361</f>
        <v>15.53</v>
      </c>
      <c r="D2188">
        <f>[37]data!$A361</f>
        <v>11.98</v>
      </c>
      <c r="E2188">
        <f>[38]Sheet1!$A361</f>
        <v>13.79</v>
      </c>
      <c r="F2188">
        <f>[39]data!$A361</f>
        <v>0.01</v>
      </c>
      <c r="G2188">
        <f>[40]data!$A361</f>
        <v>84.78</v>
      </c>
      <c r="H2188">
        <f>[41]data!$A361</f>
        <v>4.51</v>
      </c>
      <c r="I2188">
        <f>[42]data!A361</f>
        <v>7.74</v>
      </c>
    </row>
    <row r="2189" spans="1:9" x14ac:dyDescent="0.55000000000000004">
      <c r="A2189">
        <v>2015</v>
      </c>
      <c r="B2189">
        <v>362</v>
      </c>
      <c r="C2189">
        <f>[36]data!$A362</f>
        <v>18.34</v>
      </c>
      <c r="D2189">
        <f>[37]data!$A362</f>
        <v>12.56</v>
      </c>
      <c r="E2189">
        <f>[38]Sheet1!$A362</f>
        <v>14.55</v>
      </c>
      <c r="F2189">
        <f>[39]data!$A362</f>
        <v>0.01</v>
      </c>
      <c r="G2189">
        <f>[40]data!$A362</f>
        <v>79.44</v>
      </c>
      <c r="H2189">
        <f>[41]data!$A362</f>
        <v>3.61</v>
      </c>
      <c r="I2189">
        <f>[42]data!A362</f>
        <v>9.1999999999999993</v>
      </c>
    </row>
    <row r="2190" spans="1:9" x14ac:dyDescent="0.55000000000000004">
      <c r="A2190">
        <v>2015</v>
      </c>
      <c r="B2190">
        <v>363</v>
      </c>
      <c r="C2190">
        <f>[36]data!$A363</f>
        <v>18.489999999999998</v>
      </c>
      <c r="D2190">
        <f>[37]data!$A363</f>
        <v>12.31</v>
      </c>
      <c r="E2190">
        <f>[38]Sheet1!$A363</f>
        <v>14.92</v>
      </c>
      <c r="F2190">
        <f>[39]data!$A363</f>
        <v>0.09</v>
      </c>
      <c r="G2190">
        <f>[40]data!$A363</f>
        <v>76.53</v>
      </c>
      <c r="H2190">
        <f>[41]data!$A363</f>
        <v>2.72</v>
      </c>
      <c r="I2190">
        <f>[42]data!A363</f>
        <v>7.99</v>
      </c>
    </row>
    <row r="2191" spans="1:9" x14ac:dyDescent="0.55000000000000004">
      <c r="A2191">
        <v>2015</v>
      </c>
      <c r="B2191">
        <v>364</v>
      </c>
      <c r="C2191">
        <f>[36]data!$A364</f>
        <v>19.66</v>
      </c>
      <c r="D2191">
        <f>[37]data!$A364</f>
        <v>11.24</v>
      </c>
      <c r="E2191">
        <f>[38]Sheet1!$A364</f>
        <v>14.46</v>
      </c>
      <c r="F2191">
        <f>[39]data!$A364</f>
        <v>0.01</v>
      </c>
      <c r="G2191">
        <f>[40]data!$A364</f>
        <v>75.62</v>
      </c>
      <c r="H2191">
        <f>[41]data!$A364</f>
        <v>2.54</v>
      </c>
      <c r="I2191">
        <f>[42]data!A364</f>
        <v>10.28</v>
      </c>
    </row>
    <row r="2192" spans="1:9" x14ac:dyDescent="0.55000000000000004">
      <c r="A2192">
        <v>2015</v>
      </c>
      <c r="B2192">
        <v>365</v>
      </c>
      <c r="C2192">
        <f>[36]data!$A365</f>
        <v>18.86</v>
      </c>
      <c r="D2192">
        <f>[37]data!$A365</f>
        <v>10.43</v>
      </c>
      <c r="E2192">
        <f>[38]Sheet1!$A365</f>
        <v>14.21</v>
      </c>
      <c r="F2192">
        <f>[39]data!$A365</f>
        <v>0</v>
      </c>
      <c r="G2192">
        <f>[40]data!$A365</f>
        <v>79.400000000000006</v>
      </c>
      <c r="H2192">
        <f>[41]data!$A365</f>
        <v>1.93</v>
      </c>
      <c r="I2192">
        <f>[42]data!A365</f>
        <v>7.34</v>
      </c>
    </row>
    <row r="2193" spans="1:9" x14ac:dyDescent="0.55000000000000004">
      <c r="A2193">
        <v>2016</v>
      </c>
      <c r="B2193">
        <v>1</v>
      </c>
      <c r="C2193">
        <f>[43]data!$A1</f>
        <v>18.72</v>
      </c>
      <c r="D2193">
        <f>[44]data!$A1</f>
        <v>12.81</v>
      </c>
      <c r="E2193">
        <f>[45]data!$A1</f>
        <v>15.14</v>
      </c>
      <c r="F2193">
        <f>[46]data!$A1</f>
        <v>0.04</v>
      </c>
      <c r="G2193">
        <f>[47]data!$A1</f>
        <v>88.64</v>
      </c>
      <c r="H2193">
        <f>[48]data!$A1</f>
        <v>2.88</v>
      </c>
      <c r="I2193">
        <f>[49]data!A1</f>
        <v>9.27</v>
      </c>
    </row>
    <row r="2194" spans="1:9" x14ac:dyDescent="0.55000000000000004">
      <c r="A2194">
        <v>2016</v>
      </c>
      <c r="B2194">
        <v>2</v>
      </c>
      <c r="C2194">
        <f>[43]data!$A2</f>
        <v>19.809999999999999</v>
      </c>
      <c r="D2194">
        <f>[44]data!$A2</f>
        <v>12.45</v>
      </c>
      <c r="E2194">
        <f>[45]data!$A2</f>
        <v>15.05</v>
      </c>
      <c r="F2194">
        <f>[46]data!$A2</f>
        <v>0.06</v>
      </c>
      <c r="G2194">
        <f>[47]data!$A2</f>
        <v>82.55</v>
      </c>
      <c r="H2194">
        <f>[48]data!$A2</f>
        <v>3.11</v>
      </c>
      <c r="I2194">
        <f>[49]data!A2</f>
        <v>7.6</v>
      </c>
    </row>
    <row r="2195" spans="1:9" x14ac:dyDescent="0.55000000000000004">
      <c r="A2195">
        <v>2016</v>
      </c>
      <c r="B2195">
        <v>3</v>
      </c>
      <c r="C2195">
        <f>[43]data!$A3</f>
        <v>19.25</v>
      </c>
      <c r="D2195">
        <f>[44]data!$A3</f>
        <v>12.3</v>
      </c>
      <c r="E2195">
        <f>[45]data!$A3</f>
        <v>15.37</v>
      </c>
      <c r="F2195">
        <f>[46]data!$A3</f>
        <v>7.0000000000000007E-2</v>
      </c>
      <c r="G2195">
        <f>[47]data!$A3</f>
        <v>75.7</v>
      </c>
      <c r="H2195">
        <f>[48]data!$A3</f>
        <v>3.65</v>
      </c>
      <c r="I2195">
        <f>[49]data!A3</f>
        <v>7.33</v>
      </c>
    </row>
    <row r="2196" spans="1:9" x14ac:dyDescent="0.55000000000000004">
      <c r="A2196">
        <v>2016</v>
      </c>
      <c r="B2196">
        <v>4</v>
      </c>
      <c r="C2196">
        <f>[43]data!$A4</f>
        <v>20.78</v>
      </c>
      <c r="D2196">
        <f>[44]data!$A4</f>
        <v>14.74</v>
      </c>
      <c r="E2196">
        <f>[45]data!$A4</f>
        <v>17.04</v>
      </c>
      <c r="F2196">
        <f>[46]data!$A4</f>
        <v>0.1</v>
      </c>
      <c r="G2196">
        <f>[47]data!$A4</f>
        <v>80.22</v>
      </c>
      <c r="H2196">
        <f>[48]data!$A4</f>
        <v>7.26</v>
      </c>
      <c r="I2196">
        <f>[49]data!A4</f>
        <v>4.3600000000000003</v>
      </c>
    </row>
    <row r="2197" spans="1:9" x14ac:dyDescent="0.55000000000000004">
      <c r="A2197">
        <v>2016</v>
      </c>
      <c r="B2197">
        <v>5</v>
      </c>
      <c r="C2197">
        <f>[43]data!$A5</f>
        <v>17.420000000000002</v>
      </c>
      <c r="D2197">
        <f>[44]data!$A5</f>
        <v>10.56</v>
      </c>
      <c r="E2197">
        <f>[45]data!$A5</f>
        <v>14.52</v>
      </c>
      <c r="F2197">
        <f>[46]data!$A5</f>
        <v>1.62</v>
      </c>
      <c r="G2197">
        <f>[47]data!$A5</f>
        <v>66.510000000000005</v>
      </c>
      <c r="H2197">
        <f>[48]data!$A5</f>
        <v>5.39</v>
      </c>
      <c r="I2197">
        <f>[49]data!A5</f>
        <v>8.94</v>
      </c>
    </row>
    <row r="2198" spans="1:9" x14ac:dyDescent="0.55000000000000004">
      <c r="A2198">
        <v>2016</v>
      </c>
      <c r="B2198">
        <v>6</v>
      </c>
      <c r="C2198">
        <f>[43]data!$A6</f>
        <v>14.35</v>
      </c>
      <c r="D2198">
        <f>[44]data!$A6</f>
        <v>7.96</v>
      </c>
      <c r="E2198">
        <f>[45]data!$A6</f>
        <v>11.15</v>
      </c>
      <c r="F2198">
        <f>[46]data!$A6</f>
        <v>0</v>
      </c>
      <c r="G2198">
        <f>[47]data!$A6</f>
        <v>65.2</v>
      </c>
      <c r="H2198">
        <f>[48]data!$A6</f>
        <v>3.88</v>
      </c>
      <c r="I2198">
        <f>[49]data!A6</f>
        <v>9.48</v>
      </c>
    </row>
    <row r="2199" spans="1:9" x14ac:dyDescent="0.55000000000000004">
      <c r="A2199">
        <v>2016</v>
      </c>
      <c r="B2199">
        <v>7</v>
      </c>
      <c r="C2199">
        <f>[43]data!$A7</f>
        <v>19.37</v>
      </c>
      <c r="D2199">
        <f>[44]data!$A7</f>
        <v>10.53</v>
      </c>
      <c r="E2199">
        <f>[45]data!$A7</f>
        <v>14.1</v>
      </c>
      <c r="F2199">
        <f>[46]data!$A7</f>
        <v>0</v>
      </c>
      <c r="G2199">
        <f>[47]data!$A7</f>
        <v>82.07</v>
      </c>
      <c r="H2199">
        <f>[48]data!$A7</f>
        <v>4.3600000000000003</v>
      </c>
      <c r="I2199">
        <f>[49]data!A7</f>
        <v>9.31</v>
      </c>
    </row>
    <row r="2200" spans="1:9" x14ac:dyDescent="0.55000000000000004">
      <c r="A2200">
        <v>2016</v>
      </c>
      <c r="B2200">
        <v>8</v>
      </c>
      <c r="C2200">
        <f>[43]data!$A8</f>
        <v>19.61</v>
      </c>
      <c r="D2200">
        <f>[44]data!$A8</f>
        <v>10.56</v>
      </c>
      <c r="E2200">
        <f>[45]data!$A8</f>
        <v>14.68</v>
      </c>
      <c r="F2200">
        <f>[46]data!$A8</f>
        <v>0.01</v>
      </c>
      <c r="G2200">
        <f>[47]data!$A8</f>
        <v>79.92</v>
      </c>
      <c r="H2200">
        <f>[48]data!$A8</f>
        <v>3.85</v>
      </c>
      <c r="I2200">
        <f>[49]data!A8</f>
        <v>10.74</v>
      </c>
    </row>
    <row r="2201" spans="1:9" x14ac:dyDescent="0.55000000000000004">
      <c r="A2201">
        <v>2016</v>
      </c>
      <c r="B2201">
        <v>9</v>
      </c>
      <c r="C2201">
        <f>[43]data!$A9</f>
        <v>19.649999999999999</v>
      </c>
      <c r="D2201">
        <f>[44]data!$A9</f>
        <v>11.75</v>
      </c>
      <c r="E2201">
        <f>[45]data!$A9</f>
        <v>15.15</v>
      </c>
      <c r="F2201">
        <f>[46]data!$A9</f>
        <v>0.09</v>
      </c>
      <c r="G2201">
        <f>[47]data!$A9</f>
        <v>77.989999999999995</v>
      </c>
      <c r="H2201">
        <f>[48]data!$A9</f>
        <v>4.4400000000000004</v>
      </c>
      <c r="I2201">
        <f>[49]data!A9</f>
        <v>8.3000000000000007</v>
      </c>
    </row>
    <row r="2202" spans="1:9" x14ac:dyDescent="0.55000000000000004">
      <c r="A2202">
        <v>2016</v>
      </c>
      <c r="B2202">
        <v>10</v>
      </c>
      <c r="C2202">
        <f>[43]data!$A10</f>
        <v>17.87</v>
      </c>
      <c r="D2202">
        <f>[44]data!$A10</f>
        <v>11.09</v>
      </c>
      <c r="E2202">
        <f>[45]data!$A10</f>
        <v>14.14</v>
      </c>
      <c r="F2202">
        <f>[46]data!$A10</f>
        <v>0</v>
      </c>
      <c r="G2202">
        <f>[47]data!$A10</f>
        <v>75.959999999999994</v>
      </c>
      <c r="H2202">
        <f>[48]data!$A10</f>
        <v>5.6</v>
      </c>
      <c r="I2202">
        <f>[49]data!A10</f>
        <v>8.19</v>
      </c>
    </row>
    <row r="2203" spans="1:9" x14ac:dyDescent="0.55000000000000004">
      <c r="A2203">
        <v>2016</v>
      </c>
      <c r="B2203">
        <v>11</v>
      </c>
      <c r="C2203">
        <f>[43]data!$A11</f>
        <v>19.41</v>
      </c>
      <c r="D2203">
        <f>[44]data!$A11</f>
        <v>13.21</v>
      </c>
      <c r="E2203">
        <f>[45]data!$A11</f>
        <v>15.52</v>
      </c>
      <c r="F2203">
        <f>[46]data!$A11</f>
        <v>0.21</v>
      </c>
      <c r="G2203">
        <f>[47]data!$A11</f>
        <v>76.319999999999993</v>
      </c>
      <c r="H2203">
        <f>[48]data!$A11</f>
        <v>6.12</v>
      </c>
      <c r="I2203">
        <f>[49]data!A11</f>
        <v>9.08</v>
      </c>
    </row>
    <row r="2204" spans="1:9" x14ac:dyDescent="0.55000000000000004">
      <c r="A2204">
        <v>2016</v>
      </c>
      <c r="B2204">
        <v>12</v>
      </c>
      <c r="C2204">
        <f>[43]data!$A12</f>
        <v>16.88</v>
      </c>
      <c r="D2204">
        <f>[44]data!$A12</f>
        <v>10.210000000000001</v>
      </c>
      <c r="E2204">
        <f>[45]data!$A12</f>
        <v>13.1</v>
      </c>
      <c r="F2204">
        <f>[46]data!$A12</f>
        <v>0</v>
      </c>
      <c r="G2204">
        <f>[47]data!$A12</f>
        <v>63.82</v>
      </c>
      <c r="H2204">
        <f>[48]data!$A12</f>
        <v>1.59</v>
      </c>
      <c r="I2204">
        <f>[49]data!A12</f>
        <v>11.18</v>
      </c>
    </row>
    <row r="2205" spans="1:9" x14ac:dyDescent="0.55000000000000004">
      <c r="A2205">
        <v>2016</v>
      </c>
      <c r="B2205">
        <v>13</v>
      </c>
      <c r="C2205">
        <f>[43]data!$A13</f>
        <v>14.89</v>
      </c>
      <c r="D2205">
        <f>[44]data!$A13</f>
        <v>10.01</v>
      </c>
      <c r="E2205">
        <f>[45]data!$A13</f>
        <v>11.95</v>
      </c>
      <c r="F2205">
        <f>[46]data!$A13</f>
        <v>0</v>
      </c>
      <c r="G2205">
        <f>[47]data!$A13</f>
        <v>69.47</v>
      </c>
      <c r="H2205">
        <f>[48]data!$A13</f>
        <v>2.58</v>
      </c>
      <c r="I2205">
        <f>[49]data!A13</f>
        <v>9.7799999999999994</v>
      </c>
    </row>
    <row r="2206" spans="1:9" x14ac:dyDescent="0.55000000000000004">
      <c r="A2206">
        <v>2016</v>
      </c>
      <c r="B2206">
        <v>14</v>
      </c>
      <c r="C2206">
        <f>[43]data!$A14</f>
        <v>18.850000000000001</v>
      </c>
      <c r="D2206">
        <f>[44]data!$A14</f>
        <v>10.02</v>
      </c>
      <c r="E2206">
        <f>[45]data!$A14</f>
        <v>13.59</v>
      </c>
      <c r="F2206">
        <f>[46]data!$A14</f>
        <v>0</v>
      </c>
      <c r="G2206">
        <f>[47]data!$A14</f>
        <v>68.58</v>
      </c>
      <c r="H2206">
        <f>[48]data!$A14</f>
        <v>2.58</v>
      </c>
      <c r="I2206">
        <f>[49]data!A14</f>
        <v>7.1</v>
      </c>
    </row>
    <row r="2207" spans="1:9" x14ac:dyDescent="0.55000000000000004">
      <c r="A2207">
        <v>2016</v>
      </c>
      <c r="B2207">
        <v>15</v>
      </c>
      <c r="C2207">
        <f>[43]data!$A15</f>
        <v>15.36</v>
      </c>
      <c r="D2207">
        <f>[44]data!$A15</f>
        <v>9.0299999999999994</v>
      </c>
      <c r="E2207">
        <f>[45]data!$A15</f>
        <v>12.56</v>
      </c>
      <c r="F2207">
        <f>[46]data!$A15</f>
        <v>3.25</v>
      </c>
      <c r="G2207">
        <f>[47]data!$A15</f>
        <v>76.959999999999994</v>
      </c>
      <c r="H2207">
        <f>[48]data!$A15</f>
        <v>2.94</v>
      </c>
      <c r="I2207">
        <f>[49]data!A15</f>
        <v>3.48</v>
      </c>
    </row>
    <row r="2208" spans="1:9" x14ac:dyDescent="0.55000000000000004">
      <c r="A2208">
        <v>2016</v>
      </c>
      <c r="B2208">
        <v>16</v>
      </c>
      <c r="C2208">
        <f>[43]data!$A16</f>
        <v>14.23</v>
      </c>
      <c r="D2208">
        <f>[44]data!$A16</f>
        <v>6.59</v>
      </c>
      <c r="E2208">
        <f>[45]data!$A16</f>
        <v>9.94</v>
      </c>
      <c r="F2208">
        <f>[46]data!$A16</f>
        <v>0</v>
      </c>
      <c r="G2208">
        <f>[47]data!$A16</f>
        <v>56.63</v>
      </c>
      <c r="H2208">
        <f>[48]data!$A16</f>
        <v>4.1500000000000004</v>
      </c>
      <c r="I2208">
        <f>[49]data!A16</f>
        <v>11.97</v>
      </c>
    </row>
    <row r="2209" spans="1:9" x14ac:dyDescent="0.55000000000000004">
      <c r="A2209">
        <v>2016</v>
      </c>
      <c r="B2209">
        <v>17</v>
      </c>
      <c r="C2209">
        <f>[43]data!$A17</f>
        <v>13.83</v>
      </c>
      <c r="D2209">
        <f>[44]data!$A17</f>
        <v>7.48</v>
      </c>
      <c r="E2209">
        <f>[45]data!$A17</f>
        <v>10.1</v>
      </c>
      <c r="F2209">
        <f>[46]data!$A17</f>
        <v>0</v>
      </c>
      <c r="G2209">
        <f>[47]data!$A17</f>
        <v>55.39</v>
      </c>
      <c r="H2209">
        <f>[48]data!$A17</f>
        <v>2.23</v>
      </c>
      <c r="I2209">
        <f>[49]data!A17</f>
        <v>10.84</v>
      </c>
    </row>
    <row r="2210" spans="1:9" x14ac:dyDescent="0.55000000000000004">
      <c r="A2210">
        <v>2016</v>
      </c>
      <c r="B2210">
        <v>18</v>
      </c>
      <c r="C2210">
        <f>[43]data!$A18</f>
        <v>17.91</v>
      </c>
      <c r="D2210">
        <f>[44]data!$A18</f>
        <v>8.7899999999999991</v>
      </c>
      <c r="E2210">
        <f>[45]data!$A18</f>
        <v>12.31</v>
      </c>
      <c r="F2210">
        <f>[46]data!$A18</f>
        <v>0</v>
      </c>
      <c r="G2210">
        <f>[47]data!$A18</f>
        <v>69.38</v>
      </c>
      <c r="H2210">
        <f>[48]data!$A18</f>
        <v>1.98</v>
      </c>
      <c r="I2210">
        <f>[49]data!A18</f>
        <v>11.34</v>
      </c>
    </row>
    <row r="2211" spans="1:9" x14ac:dyDescent="0.55000000000000004">
      <c r="A2211">
        <v>2016</v>
      </c>
      <c r="B2211">
        <v>19</v>
      </c>
      <c r="C2211">
        <f>[43]data!$A19</f>
        <v>15.24</v>
      </c>
      <c r="D2211">
        <f>[44]data!$A19</f>
        <v>8.6300000000000008</v>
      </c>
      <c r="E2211">
        <f>[45]data!$A19</f>
        <v>11.83</v>
      </c>
      <c r="F2211">
        <f>[46]data!$A19</f>
        <v>0</v>
      </c>
      <c r="G2211">
        <f>[47]data!$A19</f>
        <v>73.2</v>
      </c>
      <c r="H2211">
        <f>[48]data!$A19</f>
        <v>1.97</v>
      </c>
      <c r="I2211">
        <f>[49]data!A19</f>
        <v>9.77</v>
      </c>
    </row>
    <row r="2212" spans="1:9" x14ac:dyDescent="0.55000000000000004">
      <c r="A2212">
        <v>2016</v>
      </c>
      <c r="B2212">
        <v>20</v>
      </c>
      <c r="C2212">
        <f>[43]data!$A20</f>
        <v>16.57</v>
      </c>
      <c r="D2212">
        <f>[44]data!$A20</f>
        <v>10.25</v>
      </c>
      <c r="E2212">
        <f>[45]data!$A20</f>
        <v>12.74</v>
      </c>
      <c r="F2212">
        <f>[46]data!$A20</f>
        <v>0.74</v>
      </c>
      <c r="G2212">
        <f>[47]data!$A20</f>
        <v>79.459999999999994</v>
      </c>
      <c r="H2212">
        <f>[48]data!$A20</f>
        <v>2.16</v>
      </c>
      <c r="I2212">
        <f>[49]data!A20</f>
        <v>8.4700000000000006</v>
      </c>
    </row>
    <row r="2213" spans="1:9" x14ac:dyDescent="0.55000000000000004">
      <c r="A2213">
        <v>2016</v>
      </c>
      <c r="B2213">
        <v>21</v>
      </c>
      <c r="C2213">
        <f>[43]data!$A21</f>
        <v>16.899999999999999</v>
      </c>
      <c r="D2213">
        <f>[44]data!$A21</f>
        <v>8.84</v>
      </c>
      <c r="E2213">
        <f>[45]data!$A21</f>
        <v>12.66</v>
      </c>
      <c r="F2213">
        <f>[46]data!$A21</f>
        <v>0</v>
      </c>
      <c r="G2213">
        <f>[47]data!$A21</f>
        <v>70.319999999999993</v>
      </c>
      <c r="H2213">
        <f>[48]data!$A21</f>
        <v>2.11</v>
      </c>
      <c r="I2213">
        <f>[49]data!A21</f>
        <v>10.96</v>
      </c>
    </row>
    <row r="2214" spans="1:9" x14ac:dyDescent="0.55000000000000004">
      <c r="A2214">
        <v>2016</v>
      </c>
      <c r="B2214">
        <v>22</v>
      </c>
      <c r="C2214">
        <f>[43]data!$A22</f>
        <v>16.57</v>
      </c>
      <c r="D2214">
        <f>[44]data!$A22</f>
        <v>11.63</v>
      </c>
      <c r="E2214">
        <f>[45]data!$A22</f>
        <v>13.54</v>
      </c>
      <c r="F2214">
        <f>[46]data!$A22</f>
        <v>0</v>
      </c>
      <c r="G2214">
        <f>[47]data!$A22</f>
        <v>77.459999999999994</v>
      </c>
      <c r="H2214">
        <f>[48]data!$A22</f>
        <v>1.39</v>
      </c>
      <c r="I2214">
        <f>[49]data!A22</f>
        <v>9.9499999999999993</v>
      </c>
    </row>
    <row r="2215" spans="1:9" x14ac:dyDescent="0.55000000000000004">
      <c r="A2215">
        <v>2016</v>
      </c>
      <c r="B2215">
        <v>23</v>
      </c>
      <c r="C2215">
        <f>[43]data!$A23</f>
        <v>17.010000000000002</v>
      </c>
      <c r="D2215">
        <f>[44]data!$A23</f>
        <v>12</v>
      </c>
      <c r="E2215">
        <f>[45]data!$A23</f>
        <v>13.85</v>
      </c>
      <c r="F2215">
        <f>[46]data!$A23</f>
        <v>0</v>
      </c>
      <c r="G2215">
        <f>[47]data!$A23</f>
        <v>80.41</v>
      </c>
      <c r="H2215">
        <f>[48]data!$A23</f>
        <v>2.33</v>
      </c>
      <c r="I2215">
        <f>[49]data!A23</f>
        <v>9.25</v>
      </c>
    </row>
    <row r="2216" spans="1:9" x14ac:dyDescent="0.55000000000000004">
      <c r="A2216">
        <v>2016</v>
      </c>
      <c r="B2216">
        <v>24</v>
      </c>
      <c r="C2216">
        <f>[43]data!$A24</f>
        <v>16.55</v>
      </c>
      <c r="D2216">
        <f>[44]data!$A24</f>
        <v>11.3</v>
      </c>
      <c r="E2216">
        <f>[45]data!$A24</f>
        <v>13.51</v>
      </c>
      <c r="F2216">
        <f>[46]data!$A24</f>
        <v>0</v>
      </c>
      <c r="G2216">
        <f>[47]data!$A24</f>
        <v>82.15</v>
      </c>
      <c r="H2216">
        <f>[48]data!$A24</f>
        <v>2.96</v>
      </c>
      <c r="I2216">
        <f>[49]data!A24</f>
        <v>11.76</v>
      </c>
    </row>
    <row r="2217" spans="1:9" x14ac:dyDescent="0.55000000000000004">
      <c r="A2217">
        <v>2016</v>
      </c>
      <c r="B2217">
        <v>25</v>
      </c>
      <c r="C2217">
        <f>[43]data!$A25</f>
        <v>16.79</v>
      </c>
      <c r="D2217">
        <f>[44]data!$A25</f>
        <v>10.52</v>
      </c>
      <c r="E2217">
        <f>[45]data!$A25</f>
        <v>13.1</v>
      </c>
      <c r="F2217">
        <f>[46]data!$A25</f>
        <v>0.01</v>
      </c>
      <c r="G2217">
        <f>[47]data!$A25</f>
        <v>81.17</v>
      </c>
      <c r="H2217">
        <f>[48]data!$A25</f>
        <v>2.16</v>
      </c>
      <c r="I2217">
        <f>[49]data!A25</f>
        <v>10.62</v>
      </c>
    </row>
    <row r="2218" spans="1:9" x14ac:dyDescent="0.55000000000000004">
      <c r="A2218">
        <v>2016</v>
      </c>
      <c r="B2218">
        <v>26</v>
      </c>
      <c r="C2218">
        <f>[43]data!$A26</f>
        <v>15.59</v>
      </c>
      <c r="D2218">
        <f>[44]data!$A26</f>
        <v>11.62</v>
      </c>
      <c r="E2218">
        <f>[45]data!$A26</f>
        <v>12.89</v>
      </c>
      <c r="F2218">
        <f>[46]data!$A26</f>
        <v>0.1</v>
      </c>
      <c r="G2218">
        <f>[47]data!$A26</f>
        <v>81.13</v>
      </c>
      <c r="H2218">
        <f>[48]data!$A26</f>
        <v>0.95</v>
      </c>
      <c r="I2218">
        <f>[49]data!A26</f>
        <v>5.04</v>
      </c>
    </row>
    <row r="2219" spans="1:9" x14ac:dyDescent="0.55000000000000004">
      <c r="A2219">
        <v>2016</v>
      </c>
      <c r="B2219">
        <v>27</v>
      </c>
      <c r="C2219">
        <f>[43]data!$A27</f>
        <v>15.06</v>
      </c>
      <c r="D2219">
        <f>[44]data!$A27</f>
        <v>10.79</v>
      </c>
      <c r="E2219">
        <f>[45]data!$A27</f>
        <v>12.57</v>
      </c>
      <c r="F2219">
        <f>[46]data!$A27</f>
        <v>0.5</v>
      </c>
      <c r="G2219">
        <f>[47]data!$A27</f>
        <v>84.2</v>
      </c>
      <c r="H2219">
        <f>[48]data!$A27</f>
        <v>1.7</v>
      </c>
      <c r="I2219">
        <f>[49]data!A27</f>
        <v>8.4</v>
      </c>
    </row>
    <row r="2220" spans="1:9" x14ac:dyDescent="0.55000000000000004">
      <c r="A2220">
        <v>2016</v>
      </c>
      <c r="B2220">
        <v>28</v>
      </c>
      <c r="C2220">
        <f>[43]data!$A28</f>
        <v>15.86</v>
      </c>
      <c r="D2220">
        <f>[44]data!$A28</f>
        <v>9.69</v>
      </c>
      <c r="E2220">
        <f>[45]data!$A28</f>
        <v>12.58</v>
      </c>
      <c r="F2220">
        <f>[46]data!$A28</f>
        <v>0.01</v>
      </c>
      <c r="G2220">
        <f>[47]data!$A28</f>
        <v>76.75</v>
      </c>
      <c r="H2220">
        <f>[48]data!$A28</f>
        <v>1.59</v>
      </c>
      <c r="I2220">
        <f>[49]data!A28</f>
        <v>11.47</v>
      </c>
    </row>
    <row r="2221" spans="1:9" x14ac:dyDescent="0.55000000000000004">
      <c r="A2221">
        <v>2016</v>
      </c>
      <c r="B2221">
        <v>29</v>
      </c>
      <c r="C2221">
        <f>[43]data!$A29</f>
        <v>15.01</v>
      </c>
      <c r="D2221">
        <f>[44]data!$A29</f>
        <v>11.84</v>
      </c>
      <c r="E2221">
        <f>[45]data!$A29</f>
        <v>13.1</v>
      </c>
      <c r="F2221">
        <f>[46]data!$A29</f>
        <v>0.62</v>
      </c>
      <c r="G2221">
        <f>[47]data!$A29</f>
        <v>82.59</v>
      </c>
      <c r="H2221">
        <f>[48]data!$A29</f>
        <v>2.67</v>
      </c>
      <c r="I2221">
        <f>[49]data!A29</f>
        <v>5.64</v>
      </c>
    </row>
    <row r="2222" spans="1:9" x14ac:dyDescent="0.55000000000000004">
      <c r="A2222">
        <v>2016</v>
      </c>
      <c r="B2222">
        <v>30</v>
      </c>
      <c r="C2222">
        <f>[43]data!$A30</f>
        <v>17.11</v>
      </c>
      <c r="D2222">
        <f>[44]data!$A30</f>
        <v>11.62</v>
      </c>
      <c r="E2222">
        <f>[45]data!$A30</f>
        <v>13.35</v>
      </c>
      <c r="F2222">
        <f>[46]data!$A30</f>
        <v>1.38</v>
      </c>
      <c r="G2222">
        <f>[47]data!$A30</f>
        <v>80.03</v>
      </c>
      <c r="H2222">
        <f>[48]data!$A30</f>
        <v>3.41</v>
      </c>
      <c r="I2222">
        <f>[49]data!A30</f>
        <v>11.33</v>
      </c>
    </row>
    <row r="2223" spans="1:9" x14ac:dyDescent="0.55000000000000004">
      <c r="A2223">
        <v>2016</v>
      </c>
      <c r="B2223">
        <v>31</v>
      </c>
      <c r="C2223">
        <f>[43]data!$A31</f>
        <v>18.02</v>
      </c>
      <c r="D2223">
        <f>[44]data!$A31</f>
        <v>9.93</v>
      </c>
      <c r="E2223">
        <f>[45]data!$A31</f>
        <v>13.87</v>
      </c>
      <c r="F2223">
        <f>[46]data!$A31</f>
        <v>0</v>
      </c>
      <c r="G2223">
        <f>[47]data!$A31</f>
        <v>72.5</v>
      </c>
      <c r="H2223">
        <f>[48]data!$A31</f>
        <v>2.31</v>
      </c>
      <c r="I2223">
        <f>[49]data!A31</f>
        <v>11.73</v>
      </c>
    </row>
    <row r="2224" spans="1:9" x14ac:dyDescent="0.55000000000000004">
      <c r="A2224">
        <v>2016</v>
      </c>
      <c r="B2224">
        <v>32</v>
      </c>
      <c r="C2224">
        <f>[43]data!$A32</f>
        <v>18.7</v>
      </c>
      <c r="D2224">
        <f>[44]data!$A32</f>
        <v>12.72</v>
      </c>
      <c r="E2224">
        <f>[45]data!$A32</f>
        <v>14.96</v>
      </c>
      <c r="F2224">
        <f>[46]data!$A32</f>
        <v>0</v>
      </c>
      <c r="G2224">
        <f>[47]data!$A32</f>
        <v>73.319999999999993</v>
      </c>
      <c r="H2224">
        <f>[48]data!$A32</f>
        <v>1.67</v>
      </c>
      <c r="I2224">
        <f>[49]data!A32</f>
        <v>13.37</v>
      </c>
    </row>
    <row r="2225" spans="1:9" x14ac:dyDescent="0.55000000000000004">
      <c r="A2225">
        <v>2016</v>
      </c>
      <c r="B2225">
        <v>33</v>
      </c>
      <c r="C2225">
        <f>[43]data!$A33</f>
        <v>18.03</v>
      </c>
      <c r="D2225">
        <f>[44]data!$A33</f>
        <v>12.57</v>
      </c>
      <c r="E2225">
        <f>[45]data!$A33</f>
        <v>14.49</v>
      </c>
      <c r="F2225">
        <f>[46]data!$A33</f>
        <v>0</v>
      </c>
      <c r="G2225">
        <f>[47]data!$A33</f>
        <v>76.55</v>
      </c>
      <c r="H2225">
        <f>[48]data!$A33</f>
        <v>1.37</v>
      </c>
      <c r="I2225">
        <f>[49]data!A33</f>
        <v>12.43</v>
      </c>
    </row>
    <row r="2226" spans="1:9" x14ac:dyDescent="0.55000000000000004">
      <c r="A2226">
        <v>2016</v>
      </c>
      <c r="B2226">
        <v>34</v>
      </c>
      <c r="C2226">
        <f>[43]data!$A34</f>
        <v>16.55</v>
      </c>
      <c r="D2226">
        <f>[44]data!$A34</f>
        <v>11.88</v>
      </c>
      <c r="E2226">
        <f>[45]data!$A34</f>
        <v>13.85</v>
      </c>
      <c r="F2226">
        <f>[46]data!$A34</f>
        <v>0</v>
      </c>
      <c r="G2226">
        <f>[47]data!$A34</f>
        <v>77.42</v>
      </c>
      <c r="H2226">
        <f>[48]data!$A34</f>
        <v>2.89</v>
      </c>
      <c r="I2226">
        <f>[49]data!A34</f>
        <v>9.67</v>
      </c>
    </row>
    <row r="2227" spans="1:9" x14ac:dyDescent="0.55000000000000004">
      <c r="A2227">
        <v>2016</v>
      </c>
      <c r="B2227">
        <v>35</v>
      </c>
      <c r="C2227">
        <f>[43]data!$A35</f>
        <v>14.22</v>
      </c>
      <c r="D2227">
        <f>[44]data!$A35</f>
        <v>9.76</v>
      </c>
      <c r="E2227">
        <f>[45]data!$A35</f>
        <v>11.84</v>
      </c>
      <c r="F2227">
        <f>[46]data!$A35</f>
        <v>0</v>
      </c>
      <c r="G2227">
        <f>[47]data!$A35</f>
        <v>79.12</v>
      </c>
      <c r="H2227">
        <f>[48]data!$A35</f>
        <v>5.32</v>
      </c>
      <c r="I2227">
        <f>[49]data!A35</f>
        <v>7.32</v>
      </c>
    </row>
    <row r="2228" spans="1:9" x14ac:dyDescent="0.55000000000000004">
      <c r="A2228">
        <v>2016</v>
      </c>
      <c r="B2228">
        <v>36</v>
      </c>
      <c r="C2228">
        <f>[43]data!$A36</f>
        <v>15.08</v>
      </c>
      <c r="D2228">
        <f>[44]data!$A36</f>
        <v>10.28</v>
      </c>
      <c r="E2228">
        <f>[45]data!$A36</f>
        <v>12.21</v>
      </c>
      <c r="F2228">
        <f>[46]data!$A36</f>
        <v>0</v>
      </c>
      <c r="G2228">
        <f>[47]data!$A36</f>
        <v>74.8</v>
      </c>
      <c r="H2228">
        <f>[48]data!$A36</f>
        <v>4.1900000000000004</v>
      </c>
      <c r="I2228">
        <f>[49]data!A36</f>
        <v>11.36</v>
      </c>
    </row>
    <row r="2229" spans="1:9" x14ac:dyDescent="0.55000000000000004">
      <c r="A2229">
        <v>2016</v>
      </c>
      <c r="B2229">
        <v>37</v>
      </c>
      <c r="C2229">
        <f>[43]data!$A37</f>
        <v>18.38</v>
      </c>
      <c r="D2229">
        <f>[44]data!$A37</f>
        <v>11.53</v>
      </c>
      <c r="E2229">
        <f>[45]data!$A37</f>
        <v>14.17</v>
      </c>
      <c r="F2229">
        <f>[46]data!$A37</f>
        <v>0.01</v>
      </c>
      <c r="G2229">
        <f>[47]data!$A37</f>
        <v>71.930000000000007</v>
      </c>
      <c r="H2229">
        <f>[48]data!$A37</f>
        <v>3.25</v>
      </c>
      <c r="I2229">
        <f>[49]data!A37</f>
        <v>10.36</v>
      </c>
    </row>
    <row r="2230" spans="1:9" x14ac:dyDescent="0.55000000000000004">
      <c r="A2230">
        <v>2016</v>
      </c>
      <c r="B2230">
        <v>38</v>
      </c>
      <c r="C2230">
        <f>[43]data!$A38</f>
        <v>17.649999999999999</v>
      </c>
      <c r="D2230">
        <f>[44]data!$A38</f>
        <v>11.04</v>
      </c>
      <c r="E2230">
        <f>[45]data!$A38</f>
        <v>14.27</v>
      </c>
      <c r="F2230">
        <f>[46]data!$A38</f>
        <v>0.19</v>
      </c>
      <c r="G2230">
        <f>[47]data!$A38</f>
        <v>69.22</v>
      </c>
      <c r="H2230">
        <f>[48]data!$A38</f>
        <v>4.2</v>
      </c>
      <c r="I2230">
        <f>[49]data!A38</f>
        <v>10.67</v>
      </c>
    </row>
    <row r="2231" spans="1:9" x14ac:dyDescent="0.55000000000000004">
      <c r="A2231">
        <v>2016</v>
      </c>
      <c r="B2231">
        <v>39</v>
      </c>
      <c r="C2231">
        <f>[43]data!$A39</f>
        <v>18.73</v>
      </c>
      <c r="D2231">
        <f>[44]data!$A39</f>
        <v>10.16</v>
      </c>
      <c r="E2231">
        <f>[45]data!$A39</f>
        <v>13.75</v>
      </c>
      <c r="F2231">
        <f>[46]data!$A39</f>
        <v>0</v>
      </c>
      <c r="G2231">
        <f>[47]data!$A39</f>
        <v>68.55</v>
      </c>
      <c r="H2231">
        <f>[48]data!$A39</f>
        <v>2.0499999999999998</v>
      </c>
      <c r="I2231">
        <f>[49]data!A39</f>
        <v>11.75</v>
      </c>
    </row>
    <row r="2232" spans="1:9" x14ac:dyDescent="0.55000000000000004">
      <c r="A2232">
        <v>2016</v>
      </c>
      <c r="B2232">
        <v>40</v>
      </c>
      <c r="C2232">
        <f>[43]data!$A40</f>
        <v>19.88</v>
      </c>
      <c r="D2232">
        <f>[44]data!$A40</f>
        <v>9.6999999999999993</v>
      </c>
      <c r="E2232">
        <f>[45]data!$A40</f>
        <v>14.46</v>
      </c>
      <c r="F2232">
        <f>[46]data!$A40</f>
        <v>0.01</v>
      </c>
      <c r="G2232">
        <f>[47]data!$A40</f>
        <v>68.78</v>
      </c>
      <c r="H2232">
        <f>[48]data!$A40</f>
        <v>3.92</v>
      </c>
      <c r="I2232">
        <f>[49]data!A40</f>
        <v>11.88</v>
      </c>
    </row>
    <row r="2233" spans="1:9" x14ac:dyDescent="0.55000000000000004">
      <c r="A2233">
        <v>2016</v>
      </c>
      <c r="B2233">
        <v>41</v>
      </c>
      <c r="C2233">
        <f>[43]data!$A41</f>
        <v>20.170000000000002</v>
      </c>
      <c r="D2233">
        <f>[44]data!$A41</f>
        <v>13.59</v>
      </c>
      <c r="E2233">
        <f>[45]data!$A41</f>
        <v>16.5</v>
      </c>
      <c r="F2233">
        <f>[46]data!$A41</f>
        <v>0.12</v>
      </c>
      <c r="G2233">
        <f>[47]data!$A41</f>
        <v>72.47</v>
      </c>
      <c r="H2233">
        <f>[48]data!$A41</f>
        <v>5.5</v>
      </c>
      <c r="I2233">
        <f>[49]data!A41</f>
        <v>7.07</v>
      </c>
    </row>
    <row r="2234" spans="1:9" x14ac:dyDescent="0.55000000000000004">
      <c r="A2234">
        <v>2016</v>
      </c>
      <c r="B2234">
        <v>42</v>
      </c>
      <c r="C2234">
        <f>[43]data!$A42</f>
        <v>20.82</v>
      </c>
      <c r="D2234">
        <f>[44]data!$A42</f>
        <v>14.22</v>
      </c>
      <c r="E2234">
        <f>[45]data!$A42</f>
        <v>16.7</v>
      </c>
      <c r="F2234">
        <f>[46]data!$A42</f>
        <v>0.52</v>
      </c>
      <c r="G2234">
        <f>[47]data!$A42</f>
        <v>74.88</v>
      </c>
      <c r="H2234">
        <f>[48]data!$A42</f>
        <v>4.32</v>
      </c>
      <c r="I2234">
        <f>[49]data!A42</f>
        <v>9.23</v>
      </c>
    </row>
    <row r="2235" spans="1:9" x14ac:dyDescent="0.55000000000000004">
      <c r="A2235">
        <v>2016</v>
      </c>
      <c r="B2235">
        <v>43</v>
      </c>
      <c r="C2235">
        <f>[43]data!$A43</f>
        <v>20.399999999999999</v>
      </c>
      <c r="D2235">
        <f>[44]data!$A43</f>
        <v>11.78</v>
      </c>
      <c r="E2235">
        <f>[45]data!$A43</f>
        <v>16</v>
      </c>
      <c r="F2235">
        <f>[46]data!$A43</f>
        <v>0.23</v>
      </c>
      <c r="G2235">
        <f>[47]data!$A43</f>
        <v>74.95</v>
      </c>
      <c r="H2235">
        <f>[48]data!$A43</f>
        <v>5.33</v>
      </c>
      <c r="I2235">
        <f>[49]data!A43</f>
        <v>8.06</v>
      </c>
    </row>
    <row r="2236" spans="1:9" x14ac:dyDescent="0.55000000000000004">
      <c r="A2236">
        <v>2016</v>
      </c>
      <c r="B2236">
        <v>44</v>
      </c>
      <c r="C2236">
        <f>[43]data!$A44</f>
        <v>21.06</v>
      </c>
      <c r="D2236">
        <f>[44]data!$A44</f>
        <v>14.85</v>
      </c>
      <c r="E2236">
        <f>[45]data!$A44</f>
        <v>17.13</v>
      </c>
      <c r="F2236">
        <f>[46]data!$A44</f>
        <v>7.0000000000000007E-2</v>
      </c>
      <c r="G2236">
        <f>[47]data!$A44</f>
        <v>69.84</v>
      </c>
      <c r="H2236">
        <f>[48]data!$A44</f>
        <v>6.03</v>
      </c>
      <c r="I2236">
        <f>[49]data!A44</f>
        <v>6.85</v>
      </c>
    </row>
    <row r="2237" spans="1:9" x14ac:dyDescent="0.55000000000000004">
      <c r="A2237">
        <v>2016</v>
      </c>
      <c r="B2237">
        <v>45</v>
      </c>
      <c r="C2237">
        <f>[43]data!$A45</f>
        <v>17.84</v>
      </c>
      <c r="D2237">
        <f>[44]data!$A45</f>
        <v>10.15</v>
      </c>
      <c r="E2237">
        <f>[45]data!$A45</f>
        <v>14.32</v>
      </c>
      <c r="F2237">
        <f>[46]data!$A45</f>
        <v>0.64</v>
      </c>
      <c r="G2237">
        <f>[47]data!$A45</f>
        <v>63.1</v>
      </c>
      <c r="H2237">
        <f>[48]data!$A45</f>
        <v>8.34</v>
      </c>
      <c r="I2237">
        <f>[49]data!A45</f>
        <v>11.2</v>
      </c>
    </row>
    <row r="2238" spans="1:9" x14ac:dyDescent="0.55000000000000004">
      <c r="A2238">
        <v>2016</v>
      </c>
      <c r="B2238">
        <v>46</v>
      </c>
      <c r="C2238">
        <f>[43]data!$A46</f>
        <v>14.59</v>
      </c>
      <c r="D2238">
        <f>[44]data!$A46</f>
        <v>8.32</v>
      </c>
      <c r="E2238">
        <f>[45]data!$A46</f>
        <v>11.29</v>
      </c>
      <c r="F2238">
        <f>[46]data!$A46</f>
        <v>0.36</v>
      </c>
      <c r="G2238">
        <f>[47]data!$A46</f>
        <v>53.43</v>
      </c>
      <c r="H2238">
        <f>[48]data!$A46</f>
        <v>7.25</v>
      </c>
      <c r="I2238">
        <f>[49]data!A46</f>
        <v>11.47</v>
      </c>
    </row>
    <row r="2239" spans="1:9" x14ac:dyDescent="0.55000000000000004">
      <c r="A2239">
        <v>2016</v>
      </c>
      <c r="B2239">
        <v>47</v>
      </c>
      <c r="C2239">
        <f>[43]data!$A47</f>
        <v>13.44</v>
      </c>
      <c r="D2239">
        <f>[44]data!$A47</f>
        <v>6.55</v>
      </c>
      <c r="E2239">
        <f>[45]data!$A47</f>
        <v>9.94</v>
      </c>
      <c r="F2239">
        <f>[46]data!$A47</f>
        <v>0.14000000000000001</v>
      </c>
      <c r="G2239">
        <f>[47]data!$A47</f>
        <v>56.25</v>
      </c>
      <c r="H2239">
        <f>[48]data!$A47</f>
        <v>4.53</v>
      </c>
      <c r="I2239">
        <f>[49]data!A47</f>
        <v>15.79</v>
      </c>
    </row>
    <row r="2240" spans="1:9" x14ac:dyDescent="0.55000000000000004">
      <c r="A2240">
        <v>2016</v>
      </c>
      <c r="B2240">
        <v>48</v>
      </c>
      <c r="C2240">
        <f>[43]data!$A48</f>
        <v>13.89</v>
      </c>
      <c r="D2240">
        <f>[44]data!$A48</f>
        <v>7.81</v>
      </c>
      <c r="E2240">
        <f>[45]data!$A48</f>
        <v>10.58</v>
      </c>
      <c r="F2240">
        <f>[46]data!$A48</f>
        <v>0.16</v>
      </c>
      <c r="G2240">
        <f>[47]data!$A48</f>
        <v>60.39</v>
      </c>
      <c r="H2240">
        <f>[48]data!$A48</f>
        <v>3.75</v>
      </c>
      <c r="I2240">
        <f>[49]data!A48</f>
        <v>15.86</v>
      </c>
    </row>
    <row r="2241" spans="1:9" x14ac:dyDescent="0.55000000000000004">
      <c r="A2241">
        <v>2016</v>
      </c>
      <c r="B2241">
        <v>49</v>
      </c>
      <c r="C2241">
        <f>[43]data!$A49</f>
        <v>13.58</v>
      </c>
      <c r="D2241">
        <f>[44]data!$A49</f>
        <v>8.09</v>
      </c>
      <c r="E2241">
        <f>[45]data!$A49</f>
        <v>10.86</v>
      </c>
      <c r="F2241">
        <f>[46]data!$A49</f>
        <v>0.96</v>
      </c>
      <c r="G2241">
        <f>[47]data!$A49</f>
        <v>63.81</v>
      </c>
      <c r="H2241">
        <f>[48]data!$A49</f>
        <v>1.85</v>
      </c>
      <c r="I2241">
        <f>[49]data!A49</f>
        <v>10.1</v>
      </c>
    </row>
    <row r="2242" spans="1:9" x14ac:dyDescent="0.55000000000000004">
      <c r="A2242">
        <v>2016</v>
      </c>
      <c r="B2242">
        <v>50</v>
      </c>
      <c r="C2242">
        <f>[43]data!$A50</f>
        <v>13.04</v>
      </c>
      <c r="D2242">
        <f>[44]data!$A50</f>
        <v>10.71</v>
      </c>
      <c r="E2242">
        <f>[45]data!$A50</f>
        <v>11.42</v>
      </c>
      <c r="F2242">
        <f>[46]data!$A50</f>
        <v>0.48</v>
      </c>
      <c r="G2242">
        <f>[47]data!$A50</f>
        <v>81.59</v>
      </c>
      <c r="H2242">
        <f>[48]data!$A50</f>
        <v>6.48</v>
      </c>
      <c r="I2242">
        <f>[49]data!A50</f>
        <v>5.41</v>
      </c>
    </row>
    <row r="2243" spans="1:9" x14ac:dyDescent="0.55000000000000004">
      <c r="A2243">
        <v>2016</v>
      </c>
      <c r="B2243">
        <v>51</v>
      </c>
      <c r="C2243">
        <f>[43]data!$A51</f>
        <v>13.93</v>
      </c>
      <c r="D2243">
        <f>[44]data!$A51</f>
        <v>10.9</v>
      </c>
      <c r="E2243">
        <f>[45]data!$A51</f>
        <v>12.27</v>
      </c>
      <c r="F2243">
        <f>[46]data!$A51</f>
        <v>0.17</v>
      </c>
      <c r="G2243">
        <f>[47]data!$A51</f>
        <v>77.38</v>
      </c>
      <c r="H2243">
        <f>[48]data!$A51</f>
        <v>8.61</v>
      </c>
      <c r="I2243">
        <f>[49]data!A51</f>
        <v>6.99</v>
      </c>
    </row>
    <row r="2244" spans="1:9" x14ac:dyDescent="0.55000000000000004">
      <c r="A2244">
        <v>2016</v>
      </c>
      <c r="B2244">
        <v>52</v>
      </c>
      <c r="C2244">
        <f>[43]data!$A52</f>
        <v>16.47</v>
      </c>
      <c r="D2244">
        <f>[44]data!$A52</f>
        <v>10.99</v>
      </c>
      <c r="E2244">
        <f>[45]data!$A52</f>
        <v>13.11</v>
      </c>
      <c r="F2244">
        <f>[46]data!$A52</f>
        <v>0.06</v>
      </c>
      <c r="G2244">
        <f>[47]data!$A52</f>
        <v>74.59</v>
      </c>
      <c r="H2244">
        <f>[48]data!$A52</f>
        <v>6.04</v>
      </c>
      <c r="I2244">
        <f>[49]data!A52</f>
        <v>10.74</v>
      </c>
    </row>
    <row r="2245" spans="1:9" x14ac:dyDescent="0.55000000000000004">
      <c r="A2245">
        <v>2016</v>
      </c>
      <c r="B2245">
        <v>53</v>
      </c>
      <c r="C2245">
        <f>[43]data!$A53</f>
        <v>19.23</v>
      </c>
      <c r="D2245">
        <f>[44]data!$A53</f>
        <v>11.54</v>
      </c>
      <c r="E2245">
        <f>[45]data!$A53</f>
        <v>14.95</v>
      </c>
      <c r="F2245">
        <f>[46]data!$A53</f>
        <v>0</v>
      </c>
      <c r="G2245">
        <f>[47]data!$A53</f>
        <v>58.37</v>
      </c>
      <c r="H2245">
        <f>[48]data!$A53</f>
        <v>2.46</v>
      </c>
      <c r="I2245">
        <f>[49]data!A53</f>
        <v>14.08</v>
      </c>
    </row>
    <row r="2246" spans="1:9" x14ac:dyDescent="0.55000000000000004">
      <c r="A2246">
        <v>2016</v>
      </c>
      <c r="B2246">
        <v>54</v>
      </c>
      <c r="C2246">
        <f>[43]data!$A54</f>
        <v>19.239999999999998</v>
      </c>
      <c r="D2246">
        <f>[44]data!$A54</f>
        <v>10.92</v>
      </c>
      <c r="E2246">
        <f>[45]data!$A54</f>
        <v>14.7</v>
      </c>
      <c r="F2246">
        <f>[46]data!$A54</f>
        <v>0</v>
      </c>
      <c r="G2246">
        <f>[47]data!$A54</f>
        <v>60.64</v>
      </c>
      <c r="H2246">
        <f>[48]data!$A54</f>
        <v>3.16</v>
      </c>
      <c r="I2246">
        <f>[49]data!A54</f>
        <v>16.48</v>
      </c>
    </row>
    <row r="2247" spans="1:9" x14ac:dyDescent="0.55000000000000004">
      <c r="A2247">
        <v>2016</v>
      </c>
      <c r="B2247">
        <v>55</v>
      </c>
      <c r="C2247">
        <f>[43]data!$A55</f>
        <v>19.899999999999999</v>
      </c>
      <c r="D2247">
        <f>[44]data!$A55</f>
        <v>11.61</v>
      </c>
      <c r="E2247">
        <f>[45]data!$A55</f>
        <v>14.91</v>
      </c>
      <c r="F2247">
        <f>[46]data!$A55</f>
        <v>0</v>
      </c>
      <c r="G2247">
        <f>[47]data!$A55</f>
        <v>57.22</v>
      </c>
      <c r="H2247">
        <f>[48]data!$A55</f>
        <v>3.62</v>
      </c>
      <c r="I2247">
        <f>[49]data!A55</f>
        <v>14.57</v>
      </c>
    </row>
    <row r="2248" spans="1:9" x14ac:dyDescent="0.55000000000000004">
      <c r="A2248">
        <v>2016</v>
      </c>
      <c r="B2248">
        <v>56</v>
      </c>
      <c r="C2248">
        <f>[43]data!$A56</f>
        <v>18.47</v>
      </c>
      <c r="D2248">
        <f>[44]data!$A56</f>
        <v>10.42</v>
      </c>
      <c r="E2248">
        <f>[45]data!$A56</f>
        <v>13.85</v>
      </c>
      <c r="F2248">
        <f>[46]data!$A56</f>
        <v>0.11</v>
      </c>
      <c r="G2248">
        <f>[47]data!$A56</f>
        <v>64.23</v>
      </c>
      <c r="H2248">
        <f>[48]data!$A56</f>
        <v>3.14</v>
      </c>
      <c r="I2248">
        <f>[49]data!A56</f>
        <v>15.58</v>
      </c>
    </row>
    <row r="2249" spans="1:9" x14ac:dyDescent="0.55000000000000004">
      <c r="A2249">
        <v>2016</v>
      </c>
      <c r="B2249">
        <v>57</v>
      </c>
      <c r="C2249">
        <f>[43]data!$A57</f>
        <v>16.989999999999998</v>
      </c>
      <c r="D2249">
        <f>[44]data!$A57</f>
        <v>9.42</v>
      </c>
      <c r="E2249">
        <f>[45]data!$A57</f>
        <v>12.74</v>
      </c>
      <c r="F2249">
        <f>[46]data!$A57</f>
        <v>4.3099999999999996</v>
      </c>
      <c r="G2249">
        <f>[47]data!$A57</f>
        <v>67.92</v>
      </c>
      <c r="H2249">
        <f>[48]data!$A57</f>
        <v>4.9800000000000004</v>
      </c>
      <c r="I2249">
        <f>[49]data!A57</f>
        <v>13.44</v>
      </c>
    </row>
    <row r="2250" spans="1:9" x14ac:dyDescent="0.55000000000000004">
      <c r="A2250">
        <v>2016</v>
      </c>
      <c r="B2250">
        <v>58</v>
      </c>
      <c r="C2250">
        <f>[43]data!$A58</f>
        <v>12.97</v>
      </c>
      <c r="D2250">
        <f>[44]data!$A58</f>
        <v>8.14</v>
      </c>
      <c r="E2250">
        <f>[45]data!$A58</f>
        <v>10.68</v>
      </c>
      <c r="F2250">
        <f>[46]data!$A58</f>
        <v>0.39</v>
      </c>
      <c r="G2250">
        <f>[47]data!$A58</f>
        <v>56.32</v>
      </c>
      <c r="H2250">
        <f>[48]data!$A58</f>
        <v>6.49</v>
      </c>
      <c r="I2250">
        <f>[49]data!A58</f>
        <v>11.66</v>
      </c>
    </row>
    <row r="2251" spans="1:9" x14ac:dyDescent="0.55000000000000004">
      <c r="A2251">
        <v>2016</v>
      </c>
      <c r="B2251">
        <v>59</v>
      </c>
      <c r="C2251">
        <f>[43]data!$A59</f>
        <v>15.92</v>
      </c>
      <c r="D2251">
        <f>[44]data!$A59</f>
        <v>7.79</v>
      </c>
      <c r="E2251">
        <f>[45]data!$A59</f>
        <v>11.51</v>
      </c>
      <c r="F2251">
        <f>[46]data!$A59</f>
        <v>0.17</v>
      </c>
      <c r="G2251">
        <f>[47]data!$A59</f>
        <v>57.85</v>
      </c>
      <c r="H2251">
        <f>[48]data!$A59</f>
        <v>5.3</v>
      </c>
      <c r="I2251">
        <f>[49]data!A59</f>
        <v>14.67</v>
      </c>
    </row>
    <row r="2252" spans="1:9" x14ac:dyDescent="0.55000000000000004">
      <c r="A2252">
        <v>2016</v>
      </c>
      <c r="B2252">
        <v>60</v>
      </c>
      <c r="C2252">
        <f>[43]data!$A60</f>
        <v>17.27</v>
      </c>
      <c r="D2252">
        <f>[44]data!$A60</f>
        <v>8.77</v>
      </c>
      <c r="E2252">
        <f>[45]data!$A60</f>
        <v>12.67</v>
      </c>
      <c r="F2252">
        <f>[46]data!$A60</f>
        <v>0.01</v>
      </c>
      <c r="G2252">
        <f>[47]data!$A60</f>
        <v>57.7</v>
      </c>
      <c r="H2252">
        <f>[48]data!$A60</f>
        <v>3.93</v>
      </c>
      <c r="I2252">
        <f>[49]data!A60</f>
        <v>15.88</v>
      </c>
    </row>
    <row r="2253" spans="1:9" x14ac:dyDescent="0.55000000000000004">
      <c r="A2253">
        <v>2016</v>
      </c>
      <c r="B2253">
        <v>61</v>
      </c>
      <c r="C2253">
        <f>[43]data!$A61</f>
        <v>16.510000000000002</v>
      </c>
      <c r="D2253">
        <f>[44]data!$A61</f>
        <v>7.34</v>
      </c>
      <c r="E2253">
        <f>[45]data!$A61</f>
        <v>11.86</v>
      </c>
      <c r="F2253">
        <f>[46]data!$A61</f>
        <v>0</v>
      </c>
      <c r="G2253">
        <f>[47]data!$A61</f>
        <v>53.62</v>
      </c>
      <c r="H2253">
        <f>[48]data!$A61</f>
        <v>3.18</v>
      </c>
      <c r="I2253">
        <f>[49]data!A61</f>
        <v>19.100000000000001</v>
      </c>
    </row>
    <row r="2254" spans="1:9" x14ac:dyDescent="0.55000000000000004">
      <c r="A2254">
        <v>2016</v>
      </c>
      <c r="B2254">
        <v>62</v>
      </c>
      <c r="C2254">
        <f>[43]data!$A62</f>
        <v>21.12</v>
      </c>
      <c r="D2254">
        <f>[44]data!$A62</f>
        <v>10.25</v>
      </c>
      <c r="E2254">
        <f>[45]data!$A62</f>
        <v>15.25</v>
      </c>
      <c r="F2254">
        <f>[46]data!$A62</f>
        <v>0</v>
      </c>
      <c r="G2254">
        <f>[47]data!$A62</f>
        <v>52.64</v>
      </c>
      <c r="H2254">
        <f>[48]data!$A62</f>
        <v>2.42</v>
      </c>
      <c r="I2254">
        <f>[49]data!A62</f>
        <v>19.079999999999998</v>
      </c>
    </row>
    <row r="2255" spans="1:9" x14ac:dyDescent="0.55000000000000004">
      <c r="A2255">
        <v>2016</v>
      </c>
      <c r="B2255">
        <v>63</v>
      </c>
      <c r="C2255">
        <f>[43]data!$A63</f>
        <v>17.98</v>
      </c>
      <c r="D2255">
        <f>[44]data!$A63</f>
        <v>10.59</v>
      </c>
      <c r="E2255">
        <f>[45]data!$A63</f>
        <v>13.98</v>
      </c>
      <c r="F2255">
        <f>[46]data!$A63</f>
        <v>0</v>
      </c>
      <c r="G2255">
        <f>[47]data!$A63</f>
        <v>74.959999999999994</v>
      </c>
      <c r="H2255">
        <f>[48]data!$A63</f>
        <v>2.8</v>
      </c>
      <c r="I2255">
        <f>[49]data!A63</f>
        <v>19.2</v>
      </c>
    </row>
    <row r="2256" spans="1:9" x14ac:dyDescent="0.55000000000000004">
      <c r="A2256">
        <v>2016</v>
      </c>
      <c r="B2256">
        <v>64</v>
      </c>
      <c r="C2256">
        <f>[43]data!$A64</f>
        <v>18.47</v>
      </c>
      <c r="D2256">
        <f>[44]data!$A64</f>
        <v>11.7</v>
      </c>
      <c r="E2256">
        <f>[45]data!$A64</f>
        <v>14.81</v>
      </c>
      <c r="F2256">
        <f>[46]data!$A64</f>
        <v>0</v>
      </c>
      <c r="G2256">
        <f>[47]data!$A64</f>
        <v>63.04</v>
      </c>
      <c r="H2256">
        <f>[48]data!$A64</f>
        <v>3.02</v>
      </c>
      <c r="I2256">
        <f>[49]data!A64</f>
        <v>19.13</v>
      </c>
    </row>
    <row r="2257" spans="1:9" x14ac:dyDescent="0.55000000000000004">
      <c r="A2257">
        <v>2016</v>
      </c>
      <c r="B2257">
        <v>65</v>
      </c>
      <c r="C2257">
        <f>[43]data!$A65</f>
        <v>16.88</v>
      </c>
      <c r="D2257">
        <f>[44]data!$A65</f>
        <v>8.7799999999999994</v>
      </c>
      <c r="E2257">
        <f>[45]data!$A65</f>
        <v>12.93</v>
      </c>
      <c r="F2257">
        <f>[46]data!$A65</f>
        <v>0.02</v>
      </c>
      <c r="G2257">
        <f>[47]data!$A65</f>
        <v>54.87</v>
      </c>
      <c r="H2257">
        <f>[48]data!$A65</f>
        <v>3.63</v>
      </c>
      <c r="I2257">
        <f>[49]data!A65</f>
        <v>19.73</v>
      </c>
    </row>
    <row r="2258" spans="1:9" x14ac:dyDescent="0.55000000000000004">
      <c r="A2258">
        <v>2016</v>
      </c>
      <c r="B2258">
        <v>66</v>
      </c>
      <c r="C2258">
        <f>[43]data!$A66</f>
        <v>16.16</v>
      </c>
      <c r="D2258">
        <f>[44]data!$A66</f>
        <v>8.9499999999999993</v>
      </c>
      <c r="E2258">
        <f>[45]data!$A66</f>
        <v>12.19</v>
      </c>
      <c r="F2258">
        <f>[46]data!$A66</f>
        <v>0.08</v>
      </c>
      <c r="G2258">
        <f>[47]data!$A66</f>
        <v>53.48</v>
      </c>
      <c r="H2258">
        <f>[48]data!$A66</f>
        <v>2.63</v>
      </c>
      <c r="I2258">
        <f>[49]data!A66</f>
        <v>18.190000000000001</v>
      </c>
    </row>
    <row r="2259" spans="1:9" x14ac:dyDescent="0.55000000000000004">
      <c r="A2259">
        <v>2016</v>
      </c>
      <c r="B2259">
        <v>67</v>
      </c>
      <c r="C2259">
        <f>[43]data!$A67</f>
        <v>14.25</v>
      </c>
      <c r="D2259">
        <f>[44]data!$A67</f>
        <v>9.2200000000000006</v>
      </c>
      <c r="E2259">
        <f>[45]data!$A67</f>
        <v>11.25</v>
      </c>
      <c r="F2259">
        <f>[46]data!$A67</f>
        <v>4.1399999999999997</v>
      </c>
      <c r="G2259">
        <f>[47]data!$A67</f>
        <v>60.57</v>
      </c>
      <c r="H2259">
        <f>[48]data!$A67</f>
        <v>4.3600000000000003</v>
      </c>
      <c r="I2259">
        <f>[49]data!A67</f>
        <v>4.32</v>
      </c>
    </row>
    <row r="2260" spans="1:9" x14ac:dyDescent="0.55000000000000004">
      <c r="A2260">
        <v>2016</v>
      </c>
      <c r="B2260">
        <v>68</v>
      </c>
      <c r="C2260">
        <f>[43]data!$A68</f>
        <v>15.51</v>
      </c>
      <c r="D2260">
        <f>[44]data!$A68</f>
        <v>7.5</v>
      </c>
      <c r="E2260">
        <f>[45]data!$A68</f>
        <v>11.46</v>
      </c>
      <c r="F2260">
        <f>[46]data!$A68</f>
        <v>0.1</v>
      </c>
      <c r="G2260">
        <f>[47]data!$A68</f>
        <v>53.8</v>
      </c>
      <c r="H2260">
        <f>[48]data!$A68</f>
        <v>4.07</v>
      </c>
      <c r="I2260">
        <f>[49]data!A68</f>
        <v>18.350000000000001</v>
      </c>
    </row>
    <row r="2261" spans="1:9" x14ac:dyDescent="0.55000000000000004">
      <c r="A2261">
        <v>2016</v>
      </c>
      <c r="B2261">
        <v>69</v>
      </c>
      <c r="C2261">
        <f>[43]data!$A69</f>
        <v>16.95</v>
      </c>
      <c r="D2261">
        <f>[44]data!$A69</f>
        <v>8.16</v>
      </c>
      <c r="E2261">
        <f>[45]data!$A69</f>
        <v>13.07</v>
      </c>
      <c r="F2261">
        <f>[46]data!$A69</f>
        <v>0.02</v>
      </c>
      <c r="G2261">
        <f>[47]data!$A69</f>
        <v>55.26</v>
      </c>
      <c r="H2261">
        <f>[48]data!$A69</f>
        <v>3.62</v>
      </c>
      <c r="I2261">
        <f>[49]data!A69</f>
        <v>14.02</v>
      </c>
    </row>
    <row r="2262" spans="1:9" x14ac:dyDescent="0.55000000000000004">
      <c r="A2262">
        <v>2016</v>
      </c>
      <c r="B2262">
        <v>70</v>
      </c>
      <c r="C2262">
        <f>[43]data!$A70</f>
        <v>15.6</v>
      </c>
      <c r="D2262">
        <f>[44]data!$A70</f>
        <v>8.48</v>
      </c>
      <c r="E2262">
        <f>[45]data!$A70</f>
        <v>12.11</v>
      </c>
      <c r="F2262">
        <f>[46]data!$A70</f>
        <v>0.04</v>
      </c>
      <c r="G2262">
        <f>[47]data!$A70</f>
        <v>55</v>
      </c>
      <c r="H2262">
        <f>[48]data!$A70</f>
        <v>4.83</v>
      </c>
      <c r="I2262">
        <f>[49]data!A70</f>
        <v>15.23</v>
      </c>
    </row>
    <row r="2263" spans="1:9" x14ac:dyDescent="0.55000000000000004">
      <c r="A2263">
        <v>2016</v>
      </c>
      <c r="B2263">
        <v>71</v>
      </c>
      <c r="C2263">
        <f>[43]data!$A71</f>
        <v>15.44</v>
      </c>
      <c r="D2263">
        <f>[44]data!$A71</f>
        <v>8.19</v>
      </c>
      <c r="E2263">
        <f>[45]data!$A71</f>
        <v>11.3</v>
      </c>
      <c r="F2263">
        <f>[46]data!$A71</f>
        <v>0</v>
      </c>
      <c r="G2263">
        <f>[47]data!$A71</f>
        <v>55.81</v>
      </c>
      <c r="H2263">
        <f>[48]data!$A71</f>
        <v>3.43</v>
      </c>
      <c r="I2263">
        <f>[49]data!A71</f>
        <v>20.62</v>
      </c>
    </row>
    <row r="2264" spans="1:9" x14ac:dyDescent="0.55000000000000004">
      <c r="A2264">
        <v>2016</v>
      </c>
      <c r="B2264">
        <v>72</v>
      </c>
      <c r="C2264">
        <f>[43]data!$A72</f>
        <v>15.53</v>
      </c>
      <c r="D2264">
        <f>[44]data!$A72</f>
        <v>8.06</v>
      </c>
      <c r="E2264">
        <f>[45]data!$A72</f>
        <v>11.68</v>
      </c>
      <c r="F2264">
        <f>[46]data!$A72</f>
        <v>0</v>
      </c>
      <c r="G2264">
        <f>[47]data!$A72</f>
        <v>62.1</v>
      </c>
      <c r="H2264">
        <f>[48]data!$A72</f>
        <v>2.4500000000000002</v>
      </c>
      <c r="I2264">
        <f>[49]data!A72</f>
        <v>20.8</v>
      </c>
    </row>
    <row r="2265" spans="1:9" x14ac:dyDescent="0.55000000000000004">
      <c r="A2265">
        <v>2016</v>
      </c>
      <c r="B2265">
        <v>73</v>
      </c>
      <c r="C2265">
        <f>[43]data!$A73</f>
        <v>15.82</v>
      </c>
      <c r="D2265">
        <f>[44]data!$A73</f>
        <v>10.08</v>
      </c>
      <c r="E2265">
        <f>[45]data!$A73</f>
        <v>12.28</v>
      </c>
      <c r="F2265">
        <f>[46]data!$A73</f>
        <v>0</v>
      </c>
      <c r="G2265">
        <f>[47]data!$A73</f>
        <v>67.959999999999994</v>
      </c>
      <c r="H2265">
        <f>[48]data!$A73</f>
        <v>1.9</v>
      </c>
      <c r="I2265">
        <f>[49]data!A73</f>
        <v>20.61</v>
      </c>
    </row>
    <row r="2266" spans="1:9" x14ac:dyDescent="0.55000000000000004">
      <c r="A2266">
        <v>2016</v>
      </c>
      <c r="B2266">
        <v>74</v>
      </c>
      <c r="C2266">
        <f>[43]data!$A74</f>
        <v>16.29</v>
      </c>
      <c r="D2266">
        <f>[44]data!$A74</f>
        <v>10.38</v>
      </c>
      <c r="E2266">
        <f>[45]data!$A74</f>
        <v>12.72</v>
      </c>
      <c r="F2266">
        <f>[46]data!$A74</f>
        <v>0</v>
      </c>
      <c r="G2266">
        <f>[47]data!$A74</f>
        <v>67.28</v>
      </c>
      <c r="H2266">
        <f>[48]data!$A74</f>
        <v>1.96</v>
      </c>
      <c r="I2266">
        <f>[49]data!A74</f>
        <v>19.27</v>
      </c>
    </row>
    <row r="2267" spans="1:9" x14ac:dyDescent="0.55000000000000004">
      <c r="A2267">
        <v>2016</v>
      </c>
      <c r="B2267">
        <v>75</v>
      </c>
      <c r="C2267">
        <f>[43]data!$A75</f>
        <v>17.45</v>
      </c>
      <c r="D2267">
        <f>[44]data!$A75</f>
        <v>11.36</v>
      </c>
      <c r="E2267">
        <f>[45]data!$A75</f>
        <v>13.93</v>
      </c>
      <c r="F2267">
        <f>[46]data!$A75</f>
        <v>0</v>
      </c>
      <c r="G2267">
        <f>[47]data!$A75</f>
        <v>65.98</v>
      </c>
      <c r="H2267">
        <f>[48]data!$A75</f>
        <v>2.08</v>
      </c>
      <c r="I2267">
        <f>[49]data!A75</f>
        <v>14.54</v>
      </c>
    </row>
    <row r="2268" spans="1:9" x14ac:dyDescent="0.55000000000000004">
      <c r="A2268">
        <v>2016</v>
      </c>
      <c r="B2268">
        <v>76</v>
      </c>
      <c r="C2268">
        <f>[43]data!$A76</f>
        <v>18.649999999999999</v>
      </c>
      <c r="D2268">
        <f>[44]data!$A76</f>
        <v>11.12</v>
      </c>
      <c r="E2268">
        <f>[45]data!$A76</f>
        <v>14.58</v>
      </c>
      <c r="F2268">
        <f>[46]data!$A76</f>
        <v>0.31</v>
      </c>
      <c r="G2268">
        <f>[47]data!$A76</f>
        <v>62.64</v>
      </c>
      <c r="H2268">
        <f>[48]data!$A76</f>
        <v>2.2400000000000002</v>
      </c>
      <c r="I2268">
        <f>[49]data!A76</f>
        <v>16.04</v>
      </c>
    </row>
    <row r="2269" spans="1:9" x14ac:dyDescent="0.55000000000000004">
      <c r="A2269">
        <v>2016</v>
      </c>
      <c r="B2269">
        <v>77</v>
      </c>
      <c r="C2269">
        <f>[43]data!$A77</f>
        <v>16.71</v>
      </c>
      <c r="D2269">
        <f>[44]data!$A77</f>
        <v>10.039999999999999</v>
      </c>
      <c r="E2269">
        <f>[45]data!$A77</f>
        <v>13.23</v>
      </c>
      <c r="F2269">
        <f>[46]data!$A77</f>
        <v>0.03</v>
      </c>
      <c r="G2269">
        <f>[47]data!$A77</f>
        <v>74.5</v>
      </c>
      <c r="H2269">
        <f>[48]data!$A77</f>
        <v>3.11</v>
      </c>
      <c r="I2269">
        <f>[49]data!A77</f>
        <v>20.12</v>
      </c>
    </row>
    <row r="2270" spans="1:9" x14ac:dyDescent="0.55000000000000004">
      <c r="A2270">
        <v>2016</v>
      </c>
      <c r="B2270">
        <v>78</v>
      </c>
      <c r="C2270">
        <f>[43]data!$A78</f>
        <v>16.34</v>
      </c>
      <c r="D2270">
        <f>[44]data!$A78</f>
        <v>12.06</v>
      </c>
      <c r="E2270">
        <f>[45]data!$A78</f>
        <v>13.43</v>
      </c>
      <c r="F2270">
        <f>[46]data!$A78</f>
        <v>0.05</v>
      </c>
      <c r="G2270">
        <f>[47]data!$A78</f>
        <v>78.75</v>
      </c>
      <c r="H2270">
        <f>[48]data!$A78</f>
        <v>2.0099999999999998</v>
      </c>
      <c r="I2270">
        <f>[49]data!A78</f>
        <v>11.32</v>
      </c>
    </row>
    <row r="2271" spans="1:9" x14ac:dyDescent="0.55000000000000004">
      <c r="A2271">
        <v>2016</v>
      </c>
      <c r="B2271">
        <v>79</v>
      </c>
      <c r="C2271">
        <f>[43]data!$A79</f>
        <v>17.66</v>
      </c>
      <c r="D2271">
        <f>[44]data!$A79</f>
        <v>12.24</v>
      </c>
      <c r="E2271">
        <f>[45]data!$A79</f>
        <v>14.34</v>
      </c>
      <c r="F2271">
        <f>[46]data!$A79</f>
        <v>0.24</v>
      </c>
      <c r="G2271">
        <f>[47]data!$A79</f>
        <v>73.7</v>
      </c>
      <c r="H2271">
        <f>[48]data!$A79</f>
        <v>2.69</v>
      </c>
      <c r="I2271">
        <f>[49]data!A79</f>
        <v>12.53</v>
      </c>
    </row>
    <row r="2272" spans="1:9" x14ac:dyDescent="0.55000000000000004">
      <c r="A2272">
        <v>2016</v>
      </c>
      <c r="B2272">
        <v>80</v>
      </c>
      <c r="C2272">
        <f>[43]data!$A80</f>
        <v>17.39</v>
      </c>
      <c r="D2272">
        <f>[44]data!$A80</f>
        <v>10.88</v>
      </c>
      <c r="E2272">
        <f>[45]data!$A80</f>
        <v>14.04</v>
      </c>
      <c r="F2272">
        <f>[46]data!$A80</f>
        <v>0.06</v>
      </c>
      <c r="G2272">
        <f>[47]data!$A80</f>
        <v>71.09</v>
      </c>
      <c r="H2272">
        <f>[48]data!$A80</f>
        <v>1.97</v>
      </c>
      <c r="I2272">
        <f>[49]data!A80</f>
        <v>19.059999999999999</v>
      </c>
    </row>
    <row r="2273" spans="1:9" x14ac:dyDescent="0.55000000000000004">
      <c r="A2273">
        <v>2016</v>
      </c>
      <c r="B2273">
        <v>81</v>
      </c>
      <c r="C2273">
        <f>[43]data!$A81</f>
        <v>12.87</v>
      </c>
      <c r="D2273">
        <f>[44]data!$A81</f>
        <v>10.95</v>
      </c>
      <c r="E2273">
        <f>[45]data!$A81</f>
        <v>12</v>
      </c>
      <c r="F2273">
        <f>[46]data!$A81</f>
        <v>5.15</v>
      </c>
      <c r="G2273">
        <f>[47]data!$A81</f>
        <v>82.71</v>
      </c>
      <c r="H2273">
        <f>[48]data!$A81</f>
        <v>1.21</v>
      </c>
      <c r="I2273">
        <f>[49]data!A81</f>
        <v>7.81</v>
      </c>
    </row>
    <row r="2274" spans="1:9" x14ac:dyDescent="0.55000000000000004">
      <c r="A2274">
        <v>2016</v>
      </c>
      <c r="B2274">
        <v>82</v>
      </c>
      <c r="C2274">
        <f>[43]data!$A82</f>
        <v>14.78</v>
      </c>
      <c r="D2274">
        <f>[44]data!$A82</f>
        <v>11.03</v>
      </c>
      <c r="E2274">
        <f>[45]data!$A82</f>
        <v>12.82</v>
      </c>
      <c r="F2274">
        <f>[46]data!$A82</f>
        <v>3.16</v>
      </c>
      <c r="G2274">
        <f>[47]data!$A82</f>
        <v>73.87</v>
      </c>
      <c r="H2274">
        <f>[48]data!$A82</f>
        <v>1.94</v>
      </c>
      <c r="I2274">
        <f>[49]data!A82</f>
        <v>9.73</v>
      </c>
    </row>
    <row r="2275" spans="1:9" x14ac:dyDescent="0.55000000000000004">
      <c r="A2275">
        <v>2016</v>
      </c>
      <c r="B2275">
        <v>83</v>
      </c>
      <c r="C2275">
        <f>[43]data!$A83</f>
        <v>17.63</v>
      </c>
      <c r="D2275">
        <f>[44]data!$A83</f>
        <v>9.8000000000000007</v>
      </c>
      <c r="E2275">
        <f>[45]data!$A83</f>
        <v>13.92</v>
      </c>
      <c r="F2275">
        <f>[46]data!$A83</f>
        <v>0.11</v>
      </c>
      <c r="G2275">
        <f>[47]data!$A83</f>
        <v>66.05</v>
      </c>
      <c r="H2275">
        <f>[48]data!$A83</f>
        <v>2.78</v>
      </c>
      <c r="I2275">
        <f>[49]data!A83</f>
        <v>17.739999999999998</v>
      </c>
    </row>
    <row r="2276" spans="1:9" x14ac:dyDescent="0.55000000000000004">
      <c r="A2276">
        <v>2016</v>
      </c>
      <c r="B2276">
        <v>84</v>
      </c>
      <c r="C2276">
        <f>[43]data!$A84</f>
        <v>19</v>
      </c>
      <c r="D2276">
        <f>[44]data!$A84</f>
        <v>9.9700000000000006</v>
      </c>
      <c r="E2276">
        <f>[45]data!$A84</f>
        <v>14.05</v>
      </c>
      <c r="F2276">
        <f>[46]data!$A84</f>
        <v>0</v>
      </c>
      <c r="G2276">
        <f>[47]data!$A84</f>
        <v>60.11</v>
      </c>
      <c r="H2276">
        <f>[48]data!$A84</f>
        <v>3.3</v>
      </c>
      <c r="I2276">
        <f>[49]data!A84</f>
        <v>22.79</v>
      </c>
    </row>
    <row r="2277" spans="1:9" x14ac:dyDescent="0.55000000000000004">
      <c r="A2277">
        <v>2016</v>
      </c>
      <c r="B2277">
        <v>85</v>
      </c>
      <c r="C2277">
        <f>[43]data!$A85</f>
        <v>22.32</v>
      </c>
      <c r="D2277">
        <f>[44]data!$A85</f>
        <v>10.91</v>
      </c>
      <c r="E2277">
        <f>[45]data!$A85</f>
        <v>16.59</v>
      </c>
      <c r="F2277">
        <f>[46]data!$A85</f>
        <v>0</v>
      </c>
      <c r="G2277">
        <f>[47]data!$A85</f>
        <v>56.31</v>
      </c>
      <c r="H2277">
        <f>[48]data!$A85</f>
        <v>2.77</v>
      </c>
      <c r="I2277">
        <f>[49]data!A85</f>
        <v>21.87</v>
      </c>
    </row>
    <row r="2278" spans="1:9" x14ac:dyDescent="0.55000000000000004">
      <c r="A2278">
        <v>2016</v>
      </c>
      <c r="B2278">
        <v>86</v>
      </c>
      <c r="C2278">
        <f>[43]data!$A86</f>
        <v>20.55</v>
      </c>
      <c r="D2278">
        <f>[44]data!$A86</f>
        <v>12.75</v>
      </c>
      <c r="E2278">
        <f>[45]data!$A86</f>
        <v>16.59</v>
      </c>
      <c r="F2278">
        <f>[46]data!$A86</f>
        <v>0</v>
      </c>
      <c r="G2278">
        <f>[47]data!$A86</f>
        <v>57.38</v>
      </c>
      <c r="H2278">
        <f>[48]data!$A86</f>
        <v>3.01</v>
      </c>
      <c r="I2278">
        <f>[49]data!A86</f>
        <v>22.77</v>
      </c>
    </row>
    <row r="2279" spans="1:9" x14ac:dyDescent="0.55000000000000004">
      <c r="A2279">
        <v>2016</v>
      </c>
      <c r="B2279">
        <v>87</v>
      </c>
      <c r="C2279">
        <f>[43]data!$A87</f>
        <v>21.48</v>
      </c>
      <c r="D2279">
        <f>[44]data!$A87</f>
        <v>12.65</v>
      </c>
      <c r="E2279">
        <f>[45]data!$A87</f>
        <v>16.89</v>
      </c>
      <c r="F2279">
        <f>[46]data!$A87</f>
        <v>0</v>
      </c>
      <c r="G2279">
        <f>[47]data!$A87</f>
        <v>63.56</v>
      </c>
      <c r="H2279">
        <f>[48]data!$A87</f>
        <v>2.86</v>
      </c>
      <c r="I2279">
        <f>[49]data!A87</f>
        <v>20.18</v>
      </c>
    </row>
    <row r="2280" spans="1:9" x14ac:dyDescent="0.55000000000000004">
      <c r="A2280">
        <v>2016</v>
      </c>
      <c r="B2280">
        <v>88</v>
      </c>
      <c r="C2280">
        <f>[43]data!$A88</f>
        <v>21.4</v>
      </c>
      <c r="D2280">
        <f>[44]data!$A88</f>
        <v>11.21</v>
      </c>
      <c r="E2280">
        <f>[45]data!$A88</f>
        <v>16.170000000000002</v>
      </c>
      <c r="F2280">
        <f>[46]data!$A88</f>
        <v>0</v>
      </c>
      <c r="G2280">
        <f>[47]data!$A88</f>
        <v>53.77</v>
      </c>
      <c r="H2280">
        <f>[48]data!$A88</f>
        <v>2.4300000000000002</v>
      </c>
      <c r="I2280">
        <f>[49]data!A88</f>
        <v>21.77</v>
      </c>
    </row>
    <row r="2281" spans="1:9" x14ac:dyDescent="0.55000000000000004">
      <c r="A2281">
        <v>2016</v>
      </c>
      <c r="B2281">
        <v>89</v>
      </c>
      <c r="C2281">
        <f>[43]data!$A89</f>
        <v>20.49</v>
      </c>
      <c r="D2281">
        <f>[44]data!$A89</f>
        <v>13.1</v>
      </c>
      <c r="E2281">
        <f>[45]data!$A89</f>
        <v>16.43</v>
      </c>
      <c r="F2281">
        <f>[46]data!$A89</f>
        <v>0</v>
      </c>
      <c r="G2281">
        <f>[47]data!$A89</f>
        <v>61.72</v>
      </c>
      <c r="H2281">
        <f>[48]data!$A89</f>
        <v>1.99</v>
      </c>
      <c r="I2281">
        <f>[49]data!A89</f>
        <v>23.94</v>
      </c>
    </row>
    <row r="2282" spans="1:9" x14ac:dyDescent="0.55000000000000004">
      <c r="A2282">
        <v>2016</v>
      </c>
      <c r="B2282">
        <v>90</v>
      </c>
      <c r="C2282">
        <f>[43]data!$A90</f>
        <v>21.39</v>
      </c>
      <c r="D2282">
        <f>[44]data!$A90</f>
        <v>13.51</v>
      </c>
      <c r="E2282">
        <f>[45]data!$A90</f>
        <v>17.170000000000002</v>
      </c>
      <c r="F2282">
        <f>[46]data!$A90</f>
        <v>0</v>
      </c>
      <c r="G2282">
        <f>[47]data!$A90</f>
        <v>60.84</v>
      </c>
      <c r="H2282">
        <f>[48]data!$A90</f>
        <v>1.65</v>
      </c>
      <c r="I2282">
        <f>[49]data!A90</f>
        <v>19.399999999999999</v>
      </c>
    </row>
    <row r="2283" spans="1:9" x14ac:dyDescent="0.55000000000000004">
      <c r="A2283">
        <v>2016</v>
      </c>
      <c r="B2283">
        <v>91</v>
      </c>
      <c r="C2283">
        <f>[43]data!$A91</f>
        <v>20.79</v>
      </c>
      <c r="D2283">
        <f>[44]data!$A91</f>
        <v>13.05</v>
      </c>
      <c r="E2283">
        <f>[45]data!$A91</f>
        <v>16.52</v>
      </c>
      <c r="F2283">
        <f>[46]data!$A91</f>
        <v>0</v>
      </c>
      <c r="G2283">
        <f>[47]data!$A91</f>
        <v>54.55</v>
      </c>
      <c r="H2283">
        <f>[48]data!$A91</f>
        <v>4.21</v>
      </c>
      <c r="I2283">
        <f>[49]data!A91</f>
        <v>20.65</v>
      </c>
    </row>
    <row r="2284" spans="1:9" x14ac:dyDescent="0.55000000000000004">
      <c r="A2284">
        <v>2016</v>
      </c>
      <c r="B2284">
        <v>92</v>
      </c>
      <c r="C2284">
        <f>[43]data!$A92</f>
        <v>18.23</v>
      </c>
      <c r="D2284">
        <f>[44]data!$A92</f>
        <v>10</v>
      </c>
      <c r="E2284">
        <f>[45]data!$A92</f>
        <v>13.75</v>
      </c>
      <c r="F2284">
        <f>[46]data!$A92</f>
        <v>0</v>
      </c>
      <c r="G2284">
        <f>[47]data!$A92</f>
        <v>49.15</v>
      </c>
      <c r="H2284">
        <f>[48]data!$A92</f>
        <v>3.53</v>
      </c>
      <c r="I2284">
        <f>[49]data!A92</f>
        <v>23.66</v>
      </c>
    </row>
    <row r="2285" spans="1:9" x14ac:dyDescent="0.55000000000000004">
      <c r="A2285">
        <v>2016</v>
      </c>
      <c r="B2285">
        <v>93</v>
      </c>
      <c r="C2285">
        <f>[43]data!$A93</f>
        <v>16.8</v>
      </c>
      <c r="D2285">
        <f>[44]data!$A93</f>
        <v>11.16</v>
      </c>
      <c r="E2285">
        <f>[45]data!$A93</f>
        <v>13.7</v>
      </c>
      <c r="F2285">
        <f>[46]data!$A93</f>
        <v>0</v>
      </c>
      <c r="G2285">
        <f>[47]data!$A93</f>
        <v>60.95</v>
      </c>
      <c r="H2285">
        <f>[48]data!$A93</f>
        <v>2.61</v>
      </c>
      <c r="I2285">
        <f>[49]data!A93</f>
        <v>24.25</v>
      </c>
    </row>
    <row r="2286" spans="1:9" x14ac:dyDescent="0.55000000000000004">
      <c r="A2286">
        <v>2016</v>
      </c>
      <c r="B2286">
        <v>94</v>
      </c>
      <c r="C2286">
        <f>[43]data!$A94</f>
        <v>19.12</v>
      </c>
      <c r="D2286">
        <f>[44]data!$A94</f>
        <v>11.74</v>
      </c>
      <c r="E2286">
        <f>[45]data!$A94</f>
        <v>15.06</v>
      </c>
      <c r="F2286">
        <f>[46]data!$A94</f>
        <v>0</v>
      </c>
      <c r="G2286">
        <f>[47]data!$A94</f>
        <v>59.54</v>
      </c>
      <c r="H2286">
        <f>[48]data!$A94</f>
        <v>2.98</v>
      </c>
      <c r="I2286">
        <f>[49]data!A94</f>
        <v>18.850000000000001</v>
      </c>
    </row>
    <row r="2287" spans="1:9" x14ac:dyDescent="0.55000000000000004">
      <c r="A2287">
        <v>2016</v>
      </c>
      <c r="B2287">
        <v>95</v>
      </c>
      <c r="C2287">
        <f>[43]data!$A95</f>
        <v>20.14</v>
      </c>
      <c r="D2287">
        <f>[44]data!$A95</f>
        <v>13.72</v>
      </c>
      <c r="E2287">
        <f>[45]data!$A95</f>
        <v>15.84</v>
      </c>
      <c r="F2287">
        <f>[46]data!$A95</f>
        <v>11.41</v>
      </c>
      <c r="G2287">
        <f>[47]data!$A95</f>
        <v>73.19</v>
      </c>
      <c r="H2287">
        <f>[48]data!$A95</f>
        <v>5.45</v>
      </c>
      <c r="I2287">
        <f>[49]data!A95</f>
        <v>10.58</v>
      </c>
    </row>
    <row r="2288" spans="1:9" x14ac:dyDescent="0.55000000000000004">
      <c r="A2288">
        <v>2016</v>
      </c>
      <c r="B2288">
        <v>96</v>
      </c>
      <c r="C2288">
        <f>[43]data!$A96</f>
        <v>17.02</v>
      </c>
      <c r="D2288">
        <f>[44]data!$A96</f>
        <v>11.58</v>
      </c>
      <c r="E2288">
        <f>[45]data!$A96</f>
        <v>14.43</v>
      </c>
      <c r="F2288">
        <f>[46]data!$A96</f>
        <v>2.85</v>
      </c>
      <c r="G2288">
        <f>[47]data!$A96</f>
        <v>67.08</v>
      </c>
      <c r="H2288">
        <f>[48]data!$A96</f>
        <v>4.8499999999999996</v>
      </c>
      <c r="I2288">
        <f>[49]data!A96</f>
        <v>9.9</v>
      </c>
    </row>
    <row r="2289" spans="1:9" x14ac:dyDescent="0.55000000000000004">
      <c r="A2289">
        <v>2016</v>
      </c>
      <c r="B2289">
        <v>97</v>
      </c>
      <c r="C2289">
        <f>[43]data!$A97</f>
        <v>19.04</v>
      </c>
      <c r="D2289">
        <f>[44]data!$A97</f>
        <v>11.81</v>
      </c>
      <c r="E2289">
        <f>[45]data!$A97</f>
        <v>15.36</v>
      </c>
      <c r="F2289">
        <f>[46]data!$A97</f>
        <v>0.3</v>
      </c>
      <c r="G2289">
        <f>[47]data!$A97</f>
        <v>73.680000000000007</v>
      </c>
      <c r="H2289">
        <f>[48]data!$A97</f>
        <v>3.85</v>
      </c>
      <c r="I2289">
        <f>[49]data!A97</f>
        <v>9.93</v>
      </c>
    </row>
    <row r="2290" spans="1:9" x14ac:dyDescent="0.55000000000000004">
      <c r="A2290">
        <v>2016</v>
      </c>
      <c r="B2290">
        <v>98</v>
      </c>
      <c r="C2290">
        <f>[43]data!$A98</f>
        <v>17.829999999999998</v>
      </c>
      <c r="D2290">
        <f>[44]data!$A98</f>
        <v>12.66</v>
      </c>
      <c r="E2290">
        <f>[45]data!$A98</f>
        <v>15.14</v>
      </c>
      <c r="F2290">
        <f>[46]data!$A98</f>
        <v>0.02</v>
      </c>
      <c r="G2290">
        <f>[47]data!$A98</f>
        <v>78.48</v>
      </c>
      <c r="H2290">
        <f>[48]data!$A98</f>
        <v>2.4900000000000002</v>
      </c>
      <c r="I2290">
        <f>[49]data!A98</f>
        <v>21.73</v>
      </c>
    </row>
    <row r="2291" spans="1:9" x14ac:dyDescent="0.55000000000000004">
      <c r="A2291">
        <v>2016</v>
      </c>
      <c r="B2291">
        <v>99</v>
      </c>
      <c r="C2291">
        <f>[43]data!$A99</f>
        <v>17.89</v>
      </c>
      <c r="D2291">
        <f>[44]data!$A99</f>
        <v>10.45</v>
      </c>
      <c r="E2291">
        <f>[45]data!$A99</f>
        <v>13.87</v>
      </c>
      <c r="F2291">
        <f>[46]data!$A99</f>
        <v>0.33</v>
      </c>
      <c r="G2291">
        <f>[47]data!$A99</f>
        <v>67.83</v>
      </c>
      <c r="H2291">
        <f>[48]data!$A99</f>
        <v>4.0999999999999996</v>
      </c>
      <c r="I2291">
        <f>[49]data!A99</f>
        <v>19.52</v>
      </c>
    </row>
    <row r="2292" spans="1:9" x14ac:dyDescent="0.55000000000000004">
      <c r="A2292">
        <v>2016</v>
      </c>
      <c r="B2292">
        <v>100</v>
      </c>
      <c r="C2292">
        <f>[43]data!$A100</f>
        <v>19.07</v>
      </c>
      <c r="D2292">
        <f>[44]data!$A100</f>
        <v>9.84</v>
      </c>
      <c r="E2292">
        <f>[45]data!$A100</f>
        <v>14.46</v>
      </c>
      <c r="F2292">
        <f>[46]data!$A100</f>
        <v>0</v>
      </c>
      <c r="G2292">
        <f>[47]data!$A100</f>
        <v>62.74</v>
      </c>
      <c r="H2292">
        <f>[48]data!$A100</f>
        <v>3.88</v>
      </c>
      <c r="I2292">
        <f>[49]data!A100</f>
        <v>25.44</v>
      </c>
    </row>
    <row r="2293" spans="1:9" x14ac:dyDescent="0.55000000000000004">
      <c r="A2293">
        <v>2016</v>
      </c>
      <c r="B2293">
        <v>101</v>
      </c>
      <c r="C2293">
        <f>[43]data!$A101</f>
        <v>20.22</v>
      </c>
      <c r="D2293">
        <f>[44]data!$A101</f>
        <v>12.38</v>
      </c>
      <c r="E2293">
        <f>[45]data!$A101</f>
        <v>16.12</v>
      </c>
      <c r="F2293">
        <f>[46]data!$A101</f>
        <v>0.05</v>
      </c>
      <c r="G2293">
        <f>[47]data!$A101</f>
        <v>66.069999999999993</v>
      </c>
      <c r="H2293">
        <f>[48]data!$A101</f>
        <v>4.6100000000000003</v>
      </c>
      <c r="I2293">
        <f>[49]data!A101</f>
        <v>23.83</v>
      </c>
    </row>
    <row r="2294" spans="1:9" x14ac:dyDescent="0.55000000000000004">
      <c r="A2294">
        <v>2016</v>
      </c>
      <c r="B2294">
        <v>102</v>
      </c>
      <c r="C2294">
        <f>[43]data!$A102</f>
        <v>18.809999999999999</v>
      </c>
      <c r="D2294">
        <f>[44]data!$A102</f>
        <v>12.4</v>
      </c>
      <c r="E2294">
        <f>[45]data!$A102</f>
        <v>15.81</v>
      </c>
      <c r="F2294">
        <f>[46]data!$A102</f>
        <v>7.0000000000000007E-2</v>
      </c>
      <c r="G2294">
        <f>[47]data!$A102</f>
        <v>69.61</v>
      </c>
      <c r="H2294">
        <f>[48]data!$A102</f>
        <v>4.4400000000000004</v>
      </c>
      <c r="I2294">
        <f>[49]data!A102</f>
        <v>23.91</v>
      </c>
    </row>
    <row r="2295" spans="1:9" x14ac:dyDescent="0.55000000000000004">
      <c r="A2295">
        <v>2016</v>
      </c>
      <c r="B2295">
        <v>103</v>
      </c>
      <c r="C2295">
        <f>[43]data!$A103</f>
        <v>20.38</v>
      </c>
      <c r="D2295">
        <f>[44]data!$A103</f>
        <v>12.78</v>
      </c>
      <c r="E2295">
        <f>[45]data!$A103</f>
        <v>16.600000000000001</v>
      </c>
      <c r="F2295">
        <f>[46]data!$A103</f>
        <v>0.01</v>
      </c>
      <c r="G2295">
        <f>[47]data!$A103</f>
        <v>64.430000000000007</v>
      </c>
      <c r="H2295">
        <f>[48]data!$A103</f>
        <v>4.2699999999999996</v>
      </c>
      <c r="I2295">
        <f>[49]data!A103</f>
        <v>24.8</v>
      </c>
    </row>
    <row r="2296" spans="1:9" x14ac:dyDescent="0.55000000000000004">
      <c r="A2296">
        <v>2016</v>
      </c>
      <c r="B2296">
        <v>104</v>
      </c>
      <c r="C2296">
        <f>[43]data!$A104</f>
        <v>20.99</v>
      </c>
      <c r="D2296">
        <f>[44]data!$A104</f>
        <v>13.25</v>
      </c>
      <c r="E2296">
        <f>[45]data!$A104</f>
        <v>17</v>
      </c>
      <c r="F2296">
        <f>[46]data!$A104</f>
        <v>0.01</v>
      </c>
      <c r="G2296">
        <f>[47]data!$A104</f>
        <v>67.25</v>
      </c>
      <c r="H2296">
        <f>[48]data!$A104</f>
        <v>3.73</v>
      </c>
      <c r="I2296">
        <f>[49]data!A104</f>
        <v>24.09</v>
      </c>
    </row>
    <row r="2297" spans="1:9" x14ac:dyDescent="0.55000000000000004">
      <c r="A2297">
        <v>2016</v>
      </c>
      <c r="B2297">
        <v>105</v>
      </c>
      <c r="C2297">
        <f>[43]data!$A105</f>
        <v>21.54</v>
      </c>
      <c r="D2297">
        <f>[44]data!$A105</f>
        <v>14.02</v>
      </c>
      <c r="E2297">
        <f>[45]data!$A105</f>
        <v>17.28</v>
      </c>
      <c r="F2297">
        <f>[46]data!$A105</f>
        <v>0</v>
      </c>
      <c r="G2297">
        <f>[47]data!$A105</f>
        <v>67.540000000000006</v>
      </c>
      <c r="H2297">
        <f>[48]data!$A105</f>
        <v>2.02</v>
      </c>
      <c r="I2297">
        <f>[49]data!A105</f>
        <v>25.34</v>
      </c>
    </row>
    <row r="2298" spans="1:9" x14ac:dyDescent="0.55000000000000004">
      <c r="A2298">
        <v>2016</v>
      </c>
      <c r="B2298">
        <v>106</v>
      </c>
      <c r="C2298">
        <f>[43]data!$A106</f>
        <v>21.43</v>
      </c>
      <c r="D2298">
        <f>[44]data!$A106</f>
        <v>13.69</v>
      </c>
      <c r="E2298">
        <f>[45]data!$A106</f>
        <v>17.38</v>
      </c>
      <c r="F2298">
        <f>[46]data!$A106</f>
        <v>0.02</v>
      </c>
      <c r="G2298">
        <f>[47]data!$A106</f>
        <v>67.11</v>
      </c>
      <c r="H2298">
        <f>[48]data!$A106</f>
        <v>3</v>
      </c>
      <c r="I2298">
        <f>[49]data!A106</f>
        <v>19.600000000000001</v>
      </c>
    </row>
    <row r="2299" spans="1:9" x14ac:dyDescent="0.55000000000000004">
      <c r="A2299">
        <v>2016</v>
      </c>
      <c r="B2299">
        <v>107</v>
      </c>
      <c r="C2299">
        <f>[43]data!$A107</f>
        <v>22.64</v>
      </c>
      <c r="D2299">
        <f>[44]data!$A107</f>
        <v>13.44</v>
      </c>
      <c r="E2299">
        <f>[45]data!$A107</f>
        <v>18.48</v>
      </c>
      <c r="F2299">
        <f>[46]data!$A107</f>
        <v>0.01</v>
      </c>
      <c r="G2299">
        <f>[47]data!$A107</f>
        <v>63.77</v>
      </c>
      <c r="H2299">
        <f>[48]data!$A107</f>
        <v>3.33</v>
      </c>
      <c r="I2299">
        <f>[49]data!A107</f>
        <v>24.27</v>
      </c>
    </row>
    <row r="2300" spans="1:9" x14ac:dyDescent="0.55000000000000004">
      <c r="A2300">
        <v>2016</v>
      </c>
      <c r="B2300">
        <v>108</v>
      </c>
      <c r="C2300">
        <f>[43]data!$A108</f>
        <v>22.43</v>
      </c>
      <c r="D2300">
        <f>[44]data!$A108</f>
        <v>15.39</v>
      </c>
      <c r="E2300">
        <f>[45]data!$A108</f>
        <v>18.91</v>
      </c>
      <c r="F2300">
        <f>[46]data!$A108</f>
        <v>0.22</v>
      </c>
      <c r="G2300">
        <f>[47]data!$A108</f>
        <v>62.79</v>
      </c>
      <c r="H2300">
        <f>[48]data!$A108</f>
        <v>2.92</v>
      </c>
      <c r="I2300">
        <f>[49]data!A108</f>
        <v>20.22</v>
      </c>
    </row>
    <row r="2301" spans="1:9" x14ac:dyDescent="0.55000000000000004">
      <c r="A2301">
        <v>2016</v>
      </c>
      <c r="B2301">
        <v>109</v>
      </c>
      <c r="C2301">
        <f>[43]data!$A109</f>
        <v>20.149999999999999</v>
      </c>
      <c r="D2301">
        <f>[44]data!$A109</f>
        <v>15.44</v>
      </c>
      <c r="E2301">
        <f>[45]data!$A109</f>
        <v>17.57</v>
      </c>
      <c r="F2301">
        <f>[46]data!$A109</f>
        <v>0.46</v>
      </c>
      <c r="G2301">
        <f>[47]data!$A109</f>
        <v>72.03</v>
      </c>
      <c r="H2301">
        <f>[48]data!$A109</f>
        <v>3.94</v>
      </c>
      <c r="I2301">
        <f>[49]data!A109</f>
        <v>15.07</v>
      </c>
    </row>
    <row r="2302" spans="1:9" x14ac:dyDescent="0.55000000000000004">
      <c r="A2302">
        <v>2016</v>
      </c>
      <c r="B2302">
        <v>110</v>
      </c>
      <c r="C2302">
        <f>[43]data!$A110</f>
        <v>19.18</v>
      </c>
      <c r="D2302">
        <f>[44]data!$A110</f>
        <v>14.75</v>
      </c>
      <c r="E2302">
        <f>[45]data!$A110</f>
        <v>16.78</v>
      </c>
      <c r="F2302">
        <f>[46]data!$A110</f>
        <v>0.05</v>
      </c>
      <c r="G2302">
        <f>[47]data!$A110</f>
        <v>69.459999999999994</v>
      </c>
      <c r="H2302">
        <f>[48]data!$A110</f>
        <v>8.11</v>
      </c>
      <c r="I2302">
        <f>[49]data!A110</f>
        <v>21.37</v>
      </c>
    </row>
    <row r="2303" spans="1:9" x14ac:dyDescent="0.55000000000000004">
      <c r="A2303">
        <v>2016</v>
      </c>
      <c r="B2303">
        <v>111</v>
      </c>
      <c r="C2303">
        <f>[43]data!$A111</f>
        <v>19.38</v>
      </c>
      <c r="D2303">
        <f>[44]data!$A111</f>
        <v>13.97</v>
      </c>
      <c r="E2303">
        <f>[45]data!$A111</f>
        <v>16.260000000000002</v>
      </c>
      <c r="F2303">
        <f>[46]data!$A111</f>
        <v>1.37</v>
      </c>
      <c r="G2303">
        <f>[47]data!$A111</f>
        <v>64.62</v>
      </c>
      <c r="H2303">
        <f>[48]data!$A111</f>
        <v>4.47</v>
      </c>
      <c r="I2303">
        <f>[49]data!A111</f>
        <v>13.72</v>
      </c>
    </row>
    <row r="2304" spans="1:9" x14ac:dyDescent="0.55000000000000004">
      <c r="A2304">
        <v>2016</v>
      </c>
      <c r="B2304">
        <v>112</v>
      </c>
      <c r="C2304">
        <f>[43]data!$A112</f>
        <v>19.100000000000001</v>
      </c>
      <c r="D2304">
        <f>[44]data!$A112</f>
        <v>11.88</v>
      </c>
      <c r="E2304">
        <f>[45]data!$A112</f>
        <v>15.87</v>
      </c>
      <c r="F2304">
        <f>[46]data!$A112</f>
        <v>0</v>
      </c>
      <c r="G2304">
        <f>[47]data!$A112</f>
        <v>62.23</v>
      </c>
      <c r="H2304">
        <f>[48]data!$A112</f>
        <v>2.33</v>
      </c>
      <c r="I2304">
        <f>[49]data!A112</f>
        <v>27.15</v>
      </c>
    </row>
    <row r="2305" spans="1:9" x14ac:dyDescent="0.55000000000000004">
      <c r="A2305">
        <v>2016</v>
      </c>
      <c r="B2305">
        <v>113</v>
      </c>
      <c r="C2305">
        <f>[43]data!$A113</f>
        <v>21.17</v>
      </c>
      <c r="D2305">
        <f>[44]data!$A113</f>
        <v>14.8</v>
      </c>
      <c r="E2305">
        <f>[45]data!$A113</f>
        <v>17.57</v>
      </c>
      <c r="F2305">
        <f>[46]data!$A113</f>
        <v>0</v>
      </c>
      <c r="G2305">
        <f>[47]data!$A113</f>
        <v>62.68</v>
      </c>
      <c r="H2305">
        <f>[48]data!$A113</f>
        <v>2.75</v>
      </c>
      <c r="I2305">
        <f>[49]data!A113</f>
        <v>14.57</v>
      </c>
    </row>
    <row r="2306" spans="1:9" x14ac:dyDescent="0.55000000000000004">
      <c r="A2306">
        <v>2016</v>
      </c>
      <c r="B2306">
        <v>114</v>
      </c>
      <c r="C2306">
        <f>[43]data!$A114</f>
        <v>21.42</v>
      </c>
      <c r="D2306">
        <f>[44]data!$A114</f>
        <v>14.1</v>
      </c>
      <c r="E2306">
        <f>[45]data!$A114</f>
        <v>18.190000000000001</v>
      </c>
      <c r="F2306">
        <f>[46]data!$A114</f>
        <v>0.01</v>
      </c>
      <c r="G2306">
        <f>[47]data!$A114</f>
        <v>68.13</v>
      </c>
      <c r="H2306">
        <f>[48]data!$A114</f>
        <v>2.16</v>
      </c>
      <c r="I2306">
        <f>[49]data!A114</f>
        <v>20.18</v>
      </c>
    </row>
    <row r="2307" spans="1:9" x14ac:dyDescent="0.55000000000000004">
      <c r="A2307">
        <v>2016</v>
      </c>
      <c r="B2307">
        <v>115</v>
      </c>
      <c r="C2307">
        <f>[43]data!$A115</f>
        <v>20.85</v>
      </c>
      <c r="D2307">
        <f>[44]data!$A115</f>
        <v>14.42</v>
      </c>
      <c r="E2307">
        <f>[45]data!$A115</f>
        <v>17.21</v>
      </c>
      <c r="F2307">
        <f>[46]data!$A115</f>
        <v>0</v>
      </c>
      <c r="G2307">
        <f>[47]data!$A115</f>
        <v>65.790000000000006</v>
      </c>
      <c r="H2307">
        <f>[48]data!$A115</f>
        <v>3.14</v>
      </c>
      <c r="I2307">
        <f>[49]data!A115</f>
        <v>26.98</v>
      </c>
    </row>
    <row r="2308" spans="1:9" x14ac:dyDescent="0.55000000000000004">
      <c r="A2308">
        <v>2016</v>
      </c>
      <c r="B2308">
        <v>116</v>
      </c>
      <c r="C2308">
        <f>[43]data!$A116</f>
        <v>18.57</v>
      </c>
      <c r="D2308">
        <f>[44]data!$A116</f>
        <v>13.77</v>
      </c>
      <c r="E2308">
        <f>[45]data!$A116</f>
        <v>15.95</v>
      </c>
      <c r="F2308">
        <f>[46]data!$A116</f>
        <v>0</v>
      </c>
      <c r="G2308">
        <f>[47]data!$A116</f>
        <v>72.72</v>
      </c>
      <c r="H2308">
        <f>[48]data!$A116</f>
        <v>3.54</v>
      </c>
      <c r="I2308">
        <f>[49]data!A116</f>
        <v>24.98</v>
      </c>
    </row>
    <row r="2309" spans="1:9" x14ac:dyDescent="0.55000000000000004">
      <c r="A2309">
        <v>2016</v>
      </c>
      <c r="B2309">
        <v>117</v>
      </c>
      <c r="C2309">
        <f>[43]data!$A117</f>
        <v>21.05</v>
      </c>
      <c r="D2309">
        <f>[44]data!$A117</f>
        <v>13.4</v>
      </c>
      <c r="E2309">
        <f>[45]data!$A117</f>
        <v>16.93</v>
      </c>
      <c r="F2309">
        <f>[46]data!$A117</f>
        <v>0</v>
      </c>
      <c r="G2309">
        <f>[47]data!$A117</f>
        <v>68.67</v>
      </c>
      <c r="H2309">
        <f>[48]data!$A117</f>
        <v>2.66</v>
      </c>
      <c r="I2309">
        <f>[49]data!A117</f>
        <v>27.29</v>
      </c>
    </row>
    <row r="2310" spans="1:9" x14ac:dyDescent="0.55000000000000004">
      <c r="A2310">
        <v>2016</v>
      </c>
      <c r="B2310">
        <v>118</v>
      </c>
      <c r="C2310">
        <f>[43]data!$A118</f>
        <v>22.29</v>
      </c>
      <c r="D2310">
        <f>[44]data!$A118</f>
        <v>14.66</v>
      </c>
      <c r="E2310">
        <f>[45]data!$A118</f>
        <v>18.18</v>
      </c>
      <c r="F2310">
        <f>[46]data!$A118</f>
        <v>0</v>
      </c>
      <c r="G2310">
        <f>[47]data!$A118</f>
        <v>67.489999999999995</v>
      </c>
      <c r="H2310">
        <f>[48]data!$A118</f>
        <v>2.4300000000000002</v>
      </c>
      <c r="I2310">
        <f>[49]data!A118</f>
        <v>23.25</v>
      </c>
    </row>
    <row r="2311" spans="1:9" x14ac:dyDescent="0.55000000000000004">
      <c r="A2311">
        <v>2016</v>
      </c>
      <c r="B2311">
        <v>119</v>
      </c>
      <c r="C2311">
        <f>[43]data!$A119</f>
        <v>21</v>
      </c>
      <c r="D2311">
        <f>[44]data!$A119</f>
        <v>15.43</v>
      </c>
      <c r="E2311">
        <f>[45]data!$A119</f>
        <v>17.34</v>
      </c>
      <c r="F2311">
        <f>[46]data!$A119</f>
        <v>0.01</v>
      </c>
      <c r="G2311">
        <f>[47]data!$A119</f>
        <v>77.400000000000006</v>
      </c>
      <c r="H2311">
        <f>[48]data!$A119</f>
        <v>2.9</v>
      </c>
      <c r="I2311">
        <f>[49]data!A119</f>
        <v>19.690000000000001</v>
      </c>
    </row>
    <row r="2312" spans="1:9" x14ac:dyDescent="0.55000000000000004">
      <c r="A2312">
        <v>2016</v>
      </c>
      <c r="B2312">
        <v>120</v>
      </c>
      <c r="C2312">
        <f>[43]data!$A120</f>
        <v>18.21</v>
      </c>
      <c r="D2312">
        <f>[44]data!$A120</f>
        <v>14.65</v>
      </c>
      <c r="E2312">
        <f>[45]data!$A120</f>
        <v>16.12</v>
      </c>
      <c r="F2312">
        <f>[46]data!$A120</f>
        <v>7.0000000000000007E-2</v>
      </c>
      <c r="G2312">
        <f>[47]data!$A120</f>
        <v>80.709999999999994</v>
      </c>
      <c r="H2312">
        <f>[48]data!$A120</f>
        <v>5.32</v>
      </c>
      <c r="I2312">
        <f>[49]data!A120</f>
        <v>11.53</v>
      </c>
    </row>
    <row r="2313" spans="1:9" x14ac:dyDescent="0.55000000000000004">
      <c r="A2313">
        <v>2016</v>
      </c>
      <c r="B2313">
        <v>121</v>
      </c>
      <c r="C2313">
        <f>[43]data!$A121</f>
        <v>21.01</v>
      </c>
      <c r="D2313">
        <f>[44]data!$A121</f>
        <v>13.92</v>
      </c>
      <c r="E2313">
        <f>[45]data!$A121</f>
        <v>17.010000000000002</v>
      </c>
      <c r="F2313">
        <f>[46]data!$A121</f>
        <v>0.06</v>
      </c>
      <c r="G2313">
        <f>[47]data!$A121</f>
        <v>73.89</v>
      </c>
      <c r="H2313">
        <f>[48]data!$A121</f>
        <v>2.83</v>
      </c>
      <c r="I2313">
        <f>[49]data!A121</f>
        <v>16.28</v>
      </c>
    </row>
    <row r="2314" spans="1:9" x14ac:dyDescent="0.55000000000000004">
      <c r="A2314">
        <v>2016</v>
      </c>
      <c r="B2314">
        <v>122</v>
      </c>
      <c r="C2314">
        <f>[43]data!$A122</f>
        <v>18.239999999999998</v>
      </c>
      <c r="D2314">
        <f>[44]data!$A122</f>
        <v>12.56</v>
      </c>
      <c r="E2314">
        <f>[45]data!$A122</f>
        <v>15.67</v>
      </c>
      <c r="F2314">
        <f>[46]data!$A122</f>
        <v>0.05</v>
      </c>
      <c r="G2314">
        <f>[47]data!$A122</f>
        <v>67.040000000000006</v>
      </c>
      <c r="H2314">
        <f>[48]data!$A122</f>
        <v>4.3499999999999996</v>
      </c>
      <c r="I2314">
        <f>[49]data!A122</f>
        <v>27.48</v>
      </c>
    </row>
    <row r="2315" spans="1:9" x14ac:dyDescent="0.55000000000000004">
      <c r="A2315">
        <v>2016</v>
      </c>
      <c r="B2315">
        <v>123</v>
      </c>
      <c r="C2315">
        <f>[43]data!$A123</f>
        <v>18.850000000000001</v>
      </c>
      <c r="D2315">
        <f>[44]data!$A123</f>
        <v>12.2</v>
      </c>
      <c r="E2315">
        <f>[45]data!$A123</f>
        <v>15.3</v>
      </c>
      <c r="F2315">
        <f>[46]data!$A123</f>
        <v>0</v>
      </c>
      <c r="G2315">
        <f>[47]data!$A123</f>
        <v>54.93</v>
      </c>
      <c r="H2315">
        <f>[48]data!$A123</f>
        <v>3.15</v>
      </c>
      <c r="I2315">
        <f>[49]data!A123</f>
        <v>29.68</v>
      </c>
    </row>
    <row r="2316" spans="1:9" x14ac:dyDescent="0.55000000000000004">
      <c r="A2316">
        <v>2016</v>
      </c>
      <c r="B2316">
        <v>124</v>
      </c>
      <c r="C2316">
        <f>[43]data!$A124</f>
        <v>21.58</v>
      </c>
      <c r="D2316">
        <f>[44]data!$A124</f>
        <v>12.77</v>
      </c>
      <c r="E2316">
        <f>[45]data!$A124</f>
        <v>17.350000000000001</v>
      </c>
      <c r="F2316">
        <f>[46]data!$A124</f>
        <v>0</v>
      </c>
      <c r="G2316">
        <f>[47]data!$A124</f>
        <v>51.83</v>
      </c>
      <c r="H2316">
        <f>[48]data!$A124</f>
        <v>4.53</v>
      </c>
      <c r="I2316">
        <f>[49]data!A124</f>
        <v>29.53</v>
      </c>
    </row>
    <row r="2317" spans="1:9" x14ac:dyDescent="0.55000000000000004">
      <c r="A2317">
        <v>2016</v>
      </c>
      <c r="B2317">
        <v>125</v>
      </c>
      <c r="C2317">
        <f>[43]data!$A125</f>
        <v>21.81</v>
      </c>
      <c r="D2317">
        <f>[44]data!$A125</f>
        <v>15.14</v>
      </c>
      <c r="E2317">
        <f>[45]data!$A125</f>
        <v>18.09</v>
      </c>
      <c r="F2317">
        <f>[46]data!$A125</f>
        <v>0</v>
      </c>
      <c r="G2317">
        <f>[47]data!$A125</f>
        <v>53.56</v>
      </c>
      <c r="H2317">
        <f>[48]data!$A125</f>
        <v>5.64</v>
      </c>
      <c r="I2317">
        <f>[49]data!A125</f>
        <v>24.52</v>
      </c>
    </row>
    <row r="2318" spans="1:9" x14ac:dyDescent="0.55000000000000004">
      <c r="A2318">
        <v>2016</v>
      </c>
      <c r="B2318">
        <v>126</v>
      </c>
      <c r="C2318">
        <f>[43]data!$A126</f>
        <v>19.739999999999998</v>
      </c>
      <c r="D2318">
        <f>[44]data!$A126</f>
        <v>14.75</v>
      </c>
      <c r="E2318">
        <f>[45]data!$A126</f>
        <v>16.93</v>
      </c>
      <c r="F2318">
        <f>[46]data!$A126</f>
        <v>0.97</v>
      </c>
      <c r="G2318">
        <f>[47]data!$A126</f>
        <v>67.599999999999994</v>
      </c>
      <c r="H2318">
        <f>[48]data!$A126</f>
        <v>4.82</v>
      </c>
      <c r="I2318">
        <f>[49]data!A126</f>
        <v>15.69</v>
      </c>
    </row>
    <row r="2319" spans="1:9" x14ac:dyDescent="0.55000000000000004">
      <c r="A2319">
        <v>2016</v>
      </c>
      <c r="B2319">
        <v>127</v>
      </c>
      <c r="C2319">
        <f>[43]data!$A127</f>
        <v>19.39</v>
      </c>
      <c r="D2319">
        <f>[44]data!$A127</f>
        <v>13.8</v>
      </c>
      <c r="E2319">
        <f>[45]data!$A127</f>
        <v>16.14</v>
      </c>
      <c r="F2319">
        <f>[46]data!$A127</f>
        <v>1.65</v>
      </c>
      <c r="G2319">
        <f>[47]data!$A127</f>
        <v>75.150000000000006</v>
      </c>
      <c r="H2319">
        <f>[48]data!$A127</f>
        <v>2.91</v>
      </c>
      <c r="I2319">
        <f>[49]data!A127</f>
        <v>20.51</v>
      </c>
    </row>
    <row r="2320" spans="1:9" x14ac:dyDescent="0.55000000000000004">
      <c r="A2320">
        <v>2016</v>
      </c>
      <c r="B2320">
        <v>128</v>
      </c>
      <c r="C2320">
        <f>[43]data!$A128</f>
        <v>20.5</v>
      </c>
      <c r="D2320">
        <f>[44]data!$A128</f>
        <v>14.4</v>
      </c>
      <c r="E2320">
        <f>[45]data!$A128</f>
        <v>17.8</v>
      </c>
      <c r="F2320">
        <f>[46]data!$A128</f>
        <v>0.36</v>
      </c>
      <c r="G2320">
        <f>[47]data!$A128</f>
        <v>72.209999999999994</v>
      </c>
      <c r="H2320">
        <f>[48]data!$A128</f>
        <v>2.96</v>
      </c>
      <c r="I2320">
        <f>[49]data!A128</f>
        <v>18.37</v>
      </c>
    </row>
    <row r="2321" spans="1:9" x14ac:dyDescent="0.55000000000000004">
      <c r="A2321">
        <v>2016</v>
      </c>
      <c r="B2321">
        <v>129</v>
      </c>
      <c r="C2321">
        <f>[43]data!$A129</f>
        <v>21.14</v>
      </c>
      <c r="D2321">
        <f>[44]data!$A129</f>
        <v>15.61</v>
      </c>
      <c r="E2321">
        <f>[45]data!$A129</f>
        <v>17.97</v>
      </c>
      <c r="F2321">
        <f>[46]data!$A129</f>
        <v>2.0099999999999998</v>
      </c>
      <c r="G2321">
        <f>[47]data!$A129</f>
        <v>73.17</v>
      </c>
      <c r="H2321">
        <f>[48]data!$A129</f>
        <v>2.2000000000000002</v>
      </c>
      <c r="I2321">
        <f>[49]data!A129</f>
        <v>14.6</v>
      </c>
    </row>
    <row r="2322" spans="1:9" x14ac:dyDescent="0.55000000000000004">
      <c r="A2322">
        <v>2016</v>
      </c>
      <c r="B2322">
        <v>130</v>
      </c>
      <c r="C2322">
        <f>[43]data!$A130</f>
        <v>19.829999999999998</v>
      </c>
      <c r="D2322">
        <f>[44]data!$A130</f>
        <v>14.34</v>
      </c>
      <c r="E2322">
        <f>[45]data!$A130</f>
        <v>16.77</v>
      </c>
      <c r="F2322">
        <f>[46]data!$A130</f>
        <v>4.91</v>
      </c>
      <c r="G2322">
        <f>[47]data!$A130</f>
        <v>69.75</v>
      </c>
      <c r="H2322">
        <f>[48]data!$A130</f>
        <v>3.62</v>
      </c>
      <c r="I2322">
        <f>[49]data!A130</f>
        <v>12.62</v>
      </c>
    </row>
    <row r="2323" spans="1:9" x14ac:dyDescent="0.55000000000000004">
      <c r="A2323">
        <v>2016</v>
      </c>
      <c r="B2323">
        <v>131</v>
      </c>
      <c r="C2323">
        <f>[43]data!$A131</f>
        <v>20.83</v>
      </c>
      <c r="D2323">
        <f>[44]data!$A131</f>
        <v>14.66</v>
      </c>
      <c r="E2323">
        <f>[45]data!$A131</f>
        <v>17.329999999999998</v>
      </c>
      <c r="F2323">
        <f>[46]data!$A131</f>
        <v>2.99</v>
      </c>
      <c r="G2323">
        <f>[47]data!$A131</f>
        <v>72.069999999999993</v>
      </c>
      <c r="H2323">
        <f>[48]data!$A131</f>
        <v>3.32</v>
      </c>
      <c r="I2323">
        <f>[49]data!A131</f>
        <v>14.27</v>
      </c>
    </row>
    <row r="2324" spans="1:9" x14ac:dyDescent="0.55000000000000004">
      <c r="A2324">
        <v>2016</v>
      </c>
      <c r="B2324">
        <v>132</v>
      </c>
      <c r="C2324">
        <f>[43]data!$A132</f>
        <v>20.47</v>
      </c>
      <c r="D2324">
        <f>[44]data!$A132</f>
        <v>13.64</v>
      </c>
      <c r="E2324">
        <f>[45]data!$A132</f>
        <v>17</v>
      </c>
      <c r="F2324">
        <f>[46]data!$A132</f>
        <v>0.51</v>
      </c>
      <c r="G2324">
        <f>[47]data!$A132</f>
        <v>65.06</v>
      </c>
      <c r="H2324">
        <f>[48]data!$A132</f>
        <v>5.1100000000000003</v>
      </c>
      <c r="I2324">
        <f>[49]data!A132</f>
        <v>26.7</v>
      </c>
    </row>
    <row r="2325" spans="1:9" x14ac:dyDescent="0.55000000000000004">
      <c r="A2325">
        <v>2016</v>
      </c>
      <c r="B2325">
        <v>133</v>
      </c>
      <c r="C2325">
        <f>[43]data!$A133</f>
        <v>20.91</v>
      </c>
      <c r="D2325">
        <f>[44]data!$A133</f>
        <v>13.66</v>
      </c>
      <c r="E2325">
        <f>[45]data!$A133</f>
        <v>17.25</v>
      </c>
      <c r="F2325">
        <f>[46]data!$A133</f>
        <v>1.04</v>
      </c>
      <c r="G2325">
        <f>[47]data!$A133</f>
        <v>64.94</v>
      </c>
      <c r="H2325">
        <f>[48]data!$A133</f>
        <v>5.2</v>
      </c>
      <c r="I2325">
        <f>[49]data!A133</f>
        <v>21.64</v>
      </c>
    </row>
    <row r="2326" spans="1:9" x14ac:dyDescent="0.55000000000000004">
      <c r="A2326">
        <v>2016</v>
      </c>
      <c r="B2326">
        <v>134</v>
      </c>
      <c r="C2326">
        <f>[43]data!$A134</f>
        <v>21.66</v>
      </c>
      <c r="D2326">
        <f>[44]data!$A134</f>
        <v>13.59</v>
      </c>
      <c r="E2326">
        <f>[45]data!$A134</f>
        <v>17.809999999999999</v>
      </c>
      <c r="F2326">
        <f>[46]data!$A134</f>
        <v>0.42</v>
      </c>
      <c r="G2326">
        <f>[47]data!$A134</f>
        <v>59.62</v>
      </c>
      <c r="H2326">
        <f>[48]data!$A134</f>
        <v>3.79</v>
      </c>
      <c r="I2326">
        <f>[49]data!A134</f>
        <v>24.97</v>
      </c>
    </row>
    <row r="2327" spans="1:9" x14ac:dyDescent="0.55000000000000004">
      <c r="A2327">
        <v>2016</v>
      </c>
      <c r="B2327">
        <v>135</v>
      </c>
      <c r="C2327">
        <f>[43]data!$A135</f>
        <v>22.62</v>
      </c>
      <c r="D2327">
        <f>[44]data!$A135</f>
        <v>13.93</v>
      </c>
      <c r="E2327">
        <f>[45]data!$A135</f>
        <v>18.54</v>
      </c>
      <c r="F2327">
        <f>[46]data!$A135</f>
        <v>0.03</v>
      </c>
      <c r="G2327">
        <f>[47]data!$A135</f>
        <v>60.13</v>
      </c>
      <c r="H2327">
        <f>[48]data!$A135</f>
        <v>3.14</v>
      </c>
      <c r="I2327">
        <f>[49]data!A135</f>
        <v>27.1</v>
      </c>
    </row>
    <row r="2328" spans="1:9" x14ac:dyDescent="0.55000000000000004">
      <c r="A2328">
        <v>2016</v>
      </c>
      <c r="B2328">
        <v>136</v>
      </c>
      <c r="C2328">
        <f>[43]data!$A136</f>
        <v>21.41</v>
      </c>
      <c r="D2328">
        <f>[44]data!$A136</f>
        <v>15.84</v>
      </c>
      <c r="E2328">
        <f>[45]data!$A136</f>
        <v>18.850000000000001</v>
      </c>
      <c r="F2328">
        <f>[46]data!$A136</f>
        <v>0</v>
      </c>
      <c r="G2328">
        <f>[47]data!$A136</f>
        <v>64.28</v>
      </c>
      <c r="H2328">
        <f>[48]data!$A136</f>
        <v>1.91</v>
      </c>
      <c r="I2328">
        <f>[49]data!A136</f>
        <v>23.95</v>
      </c>
    </row>
    <row r="2329" spans="1:9" x14ac:dyDescent="0.55000000000000004">
      <c r="A2329">
        <v>2016</v>
      </c>
      <c r="B2329">
        <v>137</v>
      </c>
      <c r="C2329">
        <f>[43]data!$A137</f>
        <v>22</v>
      </c>
      <c r="D2329">
        <f>[44]data!$A137</f>
        <v>16.29</v>
      </c>
      <c r="E2329">
        <f>[45]data!$A137</f>
        <v>19.010000000000002</v>
      </c>
      <c r="F2329">
        <f>[46]data!$A137</f>
        <v>0</v>
      </c>
      <c r="G2329">
        <f>[47]data!$A137</f>
        <v>68</v>
      </c>
      <c r="H2329">
        <f>[48]data!$A137</f>
        <v>1.94</v>
      </c>
      <c r="I2329">
        <f>[49]data!A137</f>
        <v>27.55</v>
      </c>
    </row>
    <row r="2330" spans="1:9" x14ac:dyDescent="0.55000000000000004">
      <c r="A2330">
        <v>2016</v>
      </c>
      <c r="B2330">
        <v>138</v>
      </c>
      <c r="C2330">
        <f>[43]data!$A138</f>
        <v>22.44</v>
      </c>
      <c r="D2330">
        <f>[44]data!$A138</f>
        <v>15.61</v>
      </c>
      <c r="E2330">
        <f>[45]data!$A138</f>
        <v>18.95</v>
      </c>
      <c r="F2330">
        <f>[46]data!$A138</f>
        <v>0</v>
      </c>
      <c r="G2330">
        <f>[47]data!$A138</f>
        <v>68.77</v>
      </c>
      <c r="H2330">
        <f>[48]data!$A138</f>
        <v>4.01</v>
      </c>
      <c r="I2330">
        <f>[49]data!A138</f>
        <v>24.16</v>
      </c>
    </row>
    <row r="2331" spans="1:9" x14ac:dyDescent="0.55000000000000004">
      <c r="A2331">
        <v>2016</v>
      </c>
      <c r="B2331">
        <v>139</v>
      </c>
      <c r="C2331">
        <f>[43]data!$A139</f>
        <v>21.86</v>
      </c>
      <c r="D2331">
        <f>[44]data!$A139</f>
        <v>15.63</v>
      </c>
      <c r="E2331">
        <f>[45]data!$A139</f>
        <v>18.829999999999998</v>
      </c>
      <c r="F2331">
        <f>[46]data!$A139</f>
        <v>0</v>
      </c>
      <c r="G2331">
        <f>[47]data!$A139</f>
        <v>66</v>
      </c>
      <c r="H2331">
        <f>[48]data!$A139</f>
        <v>3.24</v>
      </c>
      <c r="I2331">
        <f>[49]data!A139</f>
        <v>25.37</v>
      </c>
    </row>
    <row r="2332" spans="1:9" x14ac:dyDescent="0.55000000000000004">
      <c r="A2332">
        <v>2016</v>
      </c>
      <c r="B2332">
        <v>140</v>
      </c>
      <c r="C2332">
        <f>[43]data!$A140</f>
        <v>25.89</v>
      </c>
      <c r="D2332">
        <f>[44]data!$A140</f>
        <v>17.32</v>
      </c>
      <c r="E2332">
        <f>[45]data!$A140</f>
        <v>20.96</v>
      </c>
      <c r="F2332">
        <f>[46]data!$A140</f>
        <v>0.01</v>
      </c>
      <c r="G2332">
        <f>[47]data!$A140</f>
        <v>67.5</v>
      </c>
      <c r="H2332">
        <f>[48]data!$A140</f>
        <v>2.5299999999999998</v>
      </c>
      <c r="I2332">
        <f>[49]data!A140</f>
        <v>28.16</v>
      </c>
    </row>
    <row r="2333" spans="1:9" x14ac:dyDescent="0.55000000000000004">
      <c r="A2333">
        <v>2016</v>
      </c>
      <c r="B2333">
        <v>141</v>
      </c>
      <c r="C2333">
        <f>[43]data!$A141</f>
        <v>21.91</v>
      </c>
      <c r="D2333">
        <f>[44]data!$A141</f>
        <v>16.309999999999999</v>
      </c>
      <c r="E2333">
        <f>[45]data!$A141</f>
        <v>19.100000000000001</v>
      </c>
      <c r="F2333">
        <f>[46]data!$A141</f>
        <v>0</v>
      </c>
      <c r="G2333">
        <f>[47]data!$A141</f>
        <v>70.12</v>
      </c>
      <c r="H2333">
        <f>[48]data!$A141</f>
        <v>3.53</v>
      </c>
      <c r="I2333">
        <f>[49]data!A141</f>
        <v>29.27</v>
      </c>
    </row>
    <row r="2334" spans="1:9" x14ac:dyDescent="0.55000000000000004">
      <c r="A2334">
        <v>2016</v>
      </c>
      <c r="B2334">
        <v>142</v>
      </c>
      <c r="C2334">
        <f>[43]data!$A142</f>
        <v>22.78</v>
      </c>
      <c r="D2334">
        <f>[44]data!$A142</f>
        <v>15.66</v>
      </c>
      <c r="E2334">
        <f>[45]data!$A142</f>
        <v>19.260000000000002</v>
      </c>
      <c r="F2334">
        <f>[46]data!$A142</f>
        <v>0</v>
      </c>
      <c r="G2334">
        <f>[47]data!$A142</f>
        <v>65.55</v>
      </c>
      <c r="H2334">
        <f>[48]data!$A142</f>
        <v>3.64</v>
      </c>
      <c r="I2334">
        <f>[49]data!A142</f>
        <v>29.33</v>
      </c>
    </row>
    <row r="2335" spans="1:9" x14ac:dyDescent="0.55000000000000004">
      <c r="A2335">
        <v>2016</v>
      </c>
      <c r="B2335">
        <v>143</v>
      </c>
      <c r="C2335">
        <f>[43]data!$A143</f>
        <v>28.26</v>
      </c>
      <c r="D2335">
        <f>[44]data!$A143</f>
        <v>16.87</v>
      </c>
      <c r="E2335">
        <f>[45]data!$A143</f>
        <v>22.73</v>
      </c>
      <c r="F2335">
        <f>[46]data!$A143</f>
        <v>0</v>
      </c>
      <c r="G2335">
        <f>[47]data!$A143</f>
        <v>50.01</v>
      </c>
      <c r="H2335">
        <f>[48]data!$A143</f>
        <v>3.42</v>
      </c>
      <c r="I2335">
        <f>[49]data!A143</f>
        <v>27.31</v>
      </c>
    </row>
    <row r="2336" spans="1:9" x14ac:dyDescent="0.55000000000000004">
      <c r="A2336">
        <v>2016</v>
      </c>
      <c r="B2336">
        <v>144</v>
      </c>
      <c r="C2336">
        <f>[43]data!$A144</f>
        <v>21.78</v>
      </c>
      <c r="D2336">
        <f>[44]data!$A144</f>
        <v>16.829999999999998</v>
      </c>
      <c r="E2336">
        <f>[45]data!$A144</f>
        <v>19.100000000000001</v>
      </c>
      <c r="F2336">
        <f>[46]data!$A144</f>
        <v>0</v>
      </c>
      <c r="G2336">
        <f>[47]data!$A144</f>
        <v>67.900000000000006</v>
      </c>
      <c r="H2336">
        <f>[48]data!$A144</f>
        <v>4.54</v>
      </c>
      <c r="I2336">
        <f>[49]data!A144</f>
        <v>26.88</v>
      </c>
    </row>
    <row r="2337" spans="1:9" x14ac:dyDescent="0.55000000000000004">
      <c r="A2337">
        <v>2016</v>
      </c>
      <c r="B2337">
        <v>145</v>
      </c>
      <c r="C2337">
        <f>[43]data!$A145</f>
        <v>24.84</v>
      </c>
      <c r="D2337">
        <f>[44]data!$A145</f>
        <v>16.34</v>
      </c>
      <c r="E2337">
        <f>[45]data!$A145</f>
        <v>20.149999999999999</v>
      </c>
      <c r="F2337">
        <f>[46]data!$A145</f>
        <v>0</v>
      </c>
      <c r="G2337">
        <f>[47]data!$A145</f>
        <v>69.3</v>
      </c>
      <c r="H2337">
        <f>[48]data!$A145</f>
        <v>2.58</v>
      </c>
      <c r="I2337">
        <f>[49]data!A145</f>
        <v>24.62</v>
      </c>
    </row>
    <row r="2338" spans="1:9" x14ac:dyDescent="0.55000000000000004">
      <c r="A2338">
        <v>2016</v>
      </c>
      <c r="B2338">
        <v>146</v>
      </c>
      <c r="C2338">
        <f>[43]data!$A146</f>
        <v>26.31</v>
      </c>
      <c r="D2338">
        <f>[44]data!$A146</f>
        <v>17.57</v>
      </c>
      <c r="E2338">
        <f>[45]data!$A146</f>
        <v>21.52</v>
      </c>
      <c r="F2338">
        <f>[46]data!$A146</f>
        <v>0</v>
      </c>
      <c r="G2338">
        <f>[47]data!$A146</f>
        <v>68.709999999999994</v>
      </c>
      <c r="H2338">
        <f>[48]data!$A146</f>
        <v>2.69</v>
      </c>
      <c r="I2338">
        <f>[49]data!A146</f>
        <v>28.56</v>
      </c>
    </row>
    <row r="2339" spans="1:9" x14ac:dyDescent="0.55000000000000004">
      <c r="A2339">
        <v>2016</v>
      </c>
      <c r="B2339">
        <v>147</v>
      </c>
      <c r="C2339">
        <f>[43]data!$A147</f>
        <v>23.78</v>
      </c>
      <c r="D2339">
        <f>[44]data!$A147</f>
        <v>17.25</v>
      </c>
      <c r="E2339">
        <f>[45]data!$A147</f>
        <v>20.51</v>
      </c>
      <c r="F2339">
        <f>[46]data!$A147</f>
        <v>0.03</v>
      </c>
      <c r="G2339">
        <f>[47]data!$A147</f>
        <v>71.900000000000006</v>
      </c>
      <c r="H2339">
        <f>[48]data!$A147</f>
        <v>2.4300000000000002</v>
      </c>
      <c r="I2339">
        <f>[49]data!A147</f>
        <v>27.93</v>
      </c>
    </row>
    <row r="2340" spans="1:9" x14ac:dyDescent="0.55000000000000004">
      <c r="A2340">
        <v>2016</v>
      </c>
      <c r="B2340">
        <v>148</v>
      </c>
      <c r="C2340">
        <f>[43]data!$A148</f>
        <v>26.54</v>
      </c>
      <c r="D2340">
        <f>[44]data!$A148</f>
        <v>17.3</v>
      </c>
      <c r="E2340">
        <f>[45]data!$A148</f>
        <v>22.11</v>
      </c>
      <c r="F2340">
        <f>[46]data!$A148</f>
        <v>0.01</v>
      </c>
      <c r="G2340">
        <f>[47]data!$A148</f>
        <v>60.89</v>
      </c>
      <c r="H2340">
        <f>[48]data!$A148</f>
        <v>2.96</v>
      </c>
      <c r="I2340">
        <f>[49]data!A148</f>
        <v>27.66</v>
      </c>
    </row>
    <row r="2341" spans="1:9" x14ac:dyDescent="0.55000000000000004">
      <c r="A2341">
        <v>2016</v>
      </c>
      <c r="B2341">
        <v>149</v>
      </c>
      <c r="C2341">
        <f>[43]data!$A149</f>
        <v>26.79</v>
      </c>
      <c r="D2341">
        <f>[44]data!$A149</f>
        <v>19.149999999999999</v>
      </c>
      <c r="E2341">
        <f>[45]data!$A149</f>
        <v>23.15</v>
      </c>
      <c r="F2341">
        <f>[46]data!$A149</f>
        <v>0.04</v>
      </c>
      <c r="G2341">
        <f>[47]data!$A149</f>
        <v>48.04</v>
      </c>
      <c r="H2341">
        <f>[48]data!$A149</f>
        <v>4.84</v>
      </c>
      <c r="I2341">
        <f>[49]data!A149</f>
        <v>26.38</v>
      </c>
    </row>
    <row r="2342" spans="1:9" x14ac:dyDescent="0.55000000000000004">
      <c r="A2342">
        <v>2016</v>
      </c>
      <c r="B2342">
        <v>150</v>
      </c>
      <c r="C2342">
        <f>[43]data!$A150</f>
        <v>24.03</v>
      </c>
      <c r="D2342">
        <f>[44]data!$A150</f>
        <v>17.23</v>
      </c>
      <c r="E2342">
        <f>[45]data!$A150</f>
        <v>20.73</v>
      </c>
      <c r="F2342">
        <f>[46]data!$A150</f>
        <v>0</v>
      </c>
      <c r="G2342">
        <f>[47]data!$A150</f>
        <v>53.94</v>
      </c>
      <c r="H2342">
        <f>[48]data!$A150</f>
        <v>3.51</v>
      </c>
      <c r="I2342">
        <f>[49]data!A150</f>
        <v>30.9</v>
      </c>
    </row>
    <row r="2343" spans="1:9" x14ac:dyDescent="0.55000000000000004">
      <c r="A2343">
        <v>2016</v>
      </c>
      <c r="B2343">
        <v>151</v>
      </c>
      <c r="C2343">
        <f>[43]data!$A151</f>
        <v>24.01</v>
      </c>
      <c r="D2343">
        <f>[44]data!$A151</f>
        <v>17.41</v>
      </c>
      <c r="E2343">
        <f>[45]data!$A151</f>
        <v>20.52</v>
      </c>
      <c r="F2343">
        <f>[46]data!$A151</f>
        <v>0</v>
      </c>
      <c r="G2343">
        <f>[47]data!$A151</f>
        <v>54.83</v>
      </c>
      <c r="H2343">
        <f>[48]data!$A151</f>
        <v>2.7</v>
      </c>
      <c r="I2343">
        <f>[49]data!A151</f>
        <v>28.33</v>
      </c>
    </row>
    <row r="2344" spans="1:9" x14ac:dyDescent="0.55000000000000004">
      <c r="A2344">
        <v>2016</v>
      </c>
      <c r="B2344">
        <v>152</v>
      </c>
      <c r="C2344">
        <f>[43]data!$A152</f>
        <v>23.85</v>
      </c>
      <c r="D2344">
        <f>[44]data!$A152</f>
        <v>17.53</v>
      </c>
      <c r="E2344">
        <f>[45]data!$A152</f>
        <v>20.36</v>
      </c>
      <c r="F2344">
        <f>[46]data!$A152</f>
        <v>0</v>
      </c>
      <c r="G2344">
        <f>[47]data!$A152</f>
        <v>62.74</v>
      </c>
      <c r="H2344">
        <f>[48]data!$A152</f>
        <v>2.2200000000000002</v>
      </c>
      <c r="I2344">
        <f>[49]data!A152</f>
        <v>28.27</v>
      </c>
    </row>
    <row r="2345" spans="1:9" x14ac:dyDescent="0.55000000000000004">
      <c r="A2345">
        <v>2016</v>
      </c>
      <c r="B2345">
        <v>153</v>
      </c>
      <c r="C2345">
        <f>[43]data!$A153</f>
        <v>24.09</v>
      </c>
      <c r="D2345">
        <f>[44]data!$A153</f>
        <v>17.04</v>
      </c>
      <c r="E2345">
        <f>[45]data!$A153</f>
        <v>20.25</v>
      </c>
      <c r="F2345">
        <f>[46]data!$A153</f>
        <v>0</v>
      </c>
      <c r="G2345">
        <f>[47]data!$A153</f>
        <v>68.069999999999993</v>
      </c>
      <c r="H2345">
        <f>[48]data!$A153</f>
        <v>2.73</v>
      </c>
      <c r="I2345">
        <f>[49]data!A153</f>
        <v>30.45</v>
      </c>
    </row>
    <row r="2346" spans="1:9" x14ac:dyDescent="0.55000000000000004">
      <c r="A2346">
        <v>2016</v>
      </c>
      <c r="B2346">
        <v>154</v>
      </c>
      <c r="C2346">
        <f>[43]data!$A154</f>
        <v>24.61</v>
      </c>
      <c r="D2346">
        <f>[44]data!$A154</f>
        <v>16.45</v>
      </c>
      <c r="E2346">
        <f>[45]data!$A154</f>
        <v>20.59</v>
      </c>
      <c r="F2346">
        <f>[46]data!$A154</f>
        <v>0.01</v>
      </c>
      <c r="G2346">
        <f>[47]data!$A154</f>
        <v>68.42</v>
      </c>
      <c r="H2346">
        <f>[48]data!$A154</f>
        <v>3.09</v>
      </c>
      <c r="I2346">
        <f>[49]data!A154</f>
        <v>29.91</v>
      </c>
    </row>
    <row r="2347" spans="1:9" x14ac:dyDescent="0.55000000000000004">
      <c r="A2347">
        <v>2016</v>
      </c>
      <c r="B2347">
        <v>155</v>
      </c>
      <c r="C2347">
        <f>[43]data!$A155</f>
        <v>24.6</v>
      </c>
      <c r="D2347">
        <f>[44]data!$A155</f>
        <v>18.059999999999999</v>
      </c>
      <c r="E2347">
        <f>[45]data!$A155</f>
        <v>21.1</v>
      </c>
      <c r="F2347">
        <f>[46]data!$A155</f>
        <v>0.14000000000000001</v>
      </c>
      <c r="G2347">
        <f>[47]data!$A155</f>
        <v>66.400000000000006</v>
      </c>
      <c r="H2347">
        <f>[48]data!$A155</f>
        <v>2.6</v>
      </c>
      <c r="I2347">
        <f>[49]data!A155</f>
        <v>26.55</v>
      </c>
    </row>
    <row r="2348" spans="1:9" x14ac:dyDescent="0.55000000000000004">
      <c r="A2348">
        <v>2016</v>
      </c>
      <c r="B2348">
        <v>156</v>
      </c>
      <c r="C2348">
        <f>[43]data!$A156</f>
        <v>25.71</v>
      </c>
      <c r="D2348">
        <f>[44]data!$A156</f>
        <v>18.079999999999998</v>
      </c>
      <c r="E2348">
        <f>[45]data!$A156</f>
        <v>21.65</v>
      </c>
      <c r="F2348">
        <f>[46]data!$A156</f>
        <v>0.19</v>
      </c>
      <c r="G2348">
        <f>[47]data!$A156</f>
        <v>62.96</v>
      </c>
      <c r="H2348">
        <f>[48]data!$A156</f>
        <v>2.33</v>
      </c>
      <c r="I2348">
        <f>[49]data!A156</f>
        <v>27.34</v>
      </c>
    </row>
    <row r="2349" spans="1:9" x14ac:dyDescent="0.55000000000000004">
      <c r="A2349">
        <v>2016</v>
      </c>
      <c r="B2349">
        <v>157</v>
      </c>
      <c r="C2349">
        <f>[43]data!$A157</f>
        <v>24.95</v>
      </c>
      <c r="D2349">
        <f>[44]data!$A157</f>
        <v>18.690000000000001</v>
      </c>
      <c r="E2349">
        <f>[45]data!$A157</f>
        <v>21.66</v>
      </c>
      <c r="F2349">
        <f>[46]data!$A157</f>
        <v>0</v>
      </c>
      <c r="G2349">
        <f>[47]data!$A157</f>
        <v>61.42</v>
      </c>
      <c r="H2349">
        <f>[48]data!$A157</f>
        <v>2.33</v>
      </c>
      <c r="I2349">
        <f>[49]data!A157</f>
        <v>28.5</v>
      </c>
    </row>
    <row r="2350" spans="1:9" x14ac:dyDescent="0.55000000000000004">
      <c r="A2350">
        <v>2016</v>
      </c>
      <c r="B2350">
        <v>158</v>
      </c>
      <c r="C2350">
        <f>[43]data!$A158</f>
        <v>25.42</v>
      </c>
      <c r="D2350">
        <f>[44]data!$A158</f>
        <v>19.22</v>
      </c>
      <c r="E2350">
        <f>[45]data!$A158</f>
        <v>22.19</v>
      </c>
      <c r="F2350">
        <f>[46]data!$A158</f>
        <v>0</v>
      </c>
      <c r="G2350">
        <f>[47]data!$A158</f>
        <v>60.74</v>
      </c>
      <c r="H2350">
        <f>[48]data!$A158</f>
        <v>2.4</v>
      </c>
      <c r="I2350">
        <f>[49]data!A158</f>
        <v>28.8</v>
      </c>
    </row>
    <row r="2351" spans="1:9" x14ac:dyDescent="0.55000000000000004">
      <c r="A2351">
        <v>2016</v>
      </c>
      <c r="B2351">
        <v>159</v>
      </c>
      <c r="C2351">
        <f>[43]data!$A159</f>
        <v>26.08</v>
      </c>
      <c r="D2351">
        <f>[44]data!$A159</f>
        <v>18.93</v>
      </c>
      <c r="E2351">
        <f>[45]data!$A159</f>
        <v>22.5</v>
      </c>
      <c r="F2351">
        <f>[46]data!$A159</f>
        <v>0</v>
      </c>
      <c r="G2351">
        <f>[47]data!$A159</f>
        <v>61.69</v>
      </c>
      <c r="H2351">
        <f>[48]data!$A159</f>
        <v>3.92</v>
      </c>
      <c r="I2351">
        <f>[49]data!A159</f>
        <v>30.22</v>
      </c>
    </row>
    <row r="2352" spans="1:9" x14ac:dyDescent="0.55000000000000004">
      <c r="A2352">
        <v>2016</v>
      </c>
      <c r="B2352">
        <v>160</v>
      </c>
      <c r="C2352">
        <f>[43]data!$A160</f>
        <v>27.91</v>
      </c>
      <c r="D2352">
        <f>[44]data!$A160</f>
        <v>19.12</v>
      </c>
      <c r="E2352">
        <f>[45]data!$A160</f>
        <v>23.38</v>
      </c>
      <c r="F2352">
        <f>[46]data!$A160</f>
        <v>0</v>
      </c>
      <c r="G2352">
        <f>[47]data!$A160</f>
        <v>56.52</v>
      </c>
      <c r="H2352">
        <f>[48]data!$A160</f>
        <v>2.8</v>
      </c>
      <c r="I2352">
        <f>[49]data!A160</f>
        <v>29.27</v>
      </c>
    </row>
    <row r="2353" spans="1:9" x14ac:dyDescent="0.55000000000000004">
      <c r="A2353">
        <v>2016</v>
      </c>
      <c r="B2353">
        <v>161</v>
      </c>
      <c r="C2353">
        <f>[43]data!$A161</f>
        <v>29.83</v>
      </c>
      <c r="D2353">
        <f>[44]data!$A161</f>
        <v>21.61</v>
      </c>
      <c r="E2353">
        <f>[45]data!$A161</f>
        <v>25.42</v>
      </c>
      <c r="F2353">
        <f>[46]data!$A161</f>
        <v>0</v>
      </c>
      <c r="G2353">
        <f>[47]data!$A161</f>
        <v>51.81</v>
      </c>
      <c r="H2353">
        <f>[48]data!$A161</f>
        <v>2.0499999999999998</v>
      </c>
      <c r="I2353">
        <f>[49]data!A161</f>
        <v>28.25</v>
      </c>
    </row>
    <row r="2354" spans="1:9" x14ac:dyDescent="0.55000000000000004">
      <c r="A2354">
        <v>2016</v>
      </c>
      <c r="B2354">
        <v>162</v>
      </c>
      <c r="C2354">
        <f>[43]data!$A162</f>
        <v>30.8</v>
      </c>
      <c r="D2354">
        <f>[44]data!$A162</f>
        <v>21.07</v>
      </c>
      <c r="E2354">
        <f>[45]data!$A162</f>
        <v>26.09</v>
      </c>
      <c r="F2354">
        <f>[46]data!$A162</f>
        <v>0.03</v>
      </c>
      <c r="G2354">
        <f>[47]data!$A162</f>
        <v>56.52</v>
      </c>
      <c r="H2354">
        <f>[48]data!$A162</f>
        <v>2.23</v>
      </c>
      <c r="I2354">
        <f>[49]data!A162</f>
        <v>28.18</v>
      </c>
    </row>
    <row r="2355" spans="1:9" x14ac:dyDescent="0.55000000000000004">
      <c r="A2355">
        <v>2016</v>
      </c>
      <c r="B2355">
        <v>163</v>
      </c>
      <c r="C2355">
        <f>[43]data!$A163</f>
        <v>26.77</v>
      </c>
      <c r="D2355">
        <f>[44]data!$A163</f>
        <v>20.100000000000001</v>
      </c>
      <c r="E2355">
        <f>[45]data!$A163</f>
        <v>23.58</v>
      </c>
      <c r="F2355">
        <f>[46]data!$A163</f>
        <v>0.01</v>
      </c>
      <c r="G2355">
        <f>[47]data!$A163</f>
        <v>68.739999999999995</v>
      </c>
      <c r="H2355">
        <f>[48]data!$A163</f>
        <v>2.78</v>
      </c>
      <c r="I2355">
        <f>[49]data!A163</f>
        <v>26.09</v>
      </c>
    </row>
    <row r="2356" spans="1:9" x14ac:dyDescent="0.55000000000000004">
      <c r="A2356">
        <v>2016</v>
      </c>
      <c r="B2356">
        <v>164</v>
      </c>
      <c r="C2356">
        <f>[43]data!$A164</f>
        <v>26.98</v>
      </c>
      <c r="D2356">
        <f>[44]data!$A164</f>
        <v>19.82</v>
      </c>
      <c r="E2356">
        <f>[45]data!$A164</f>
        <v>23.62</v>
      </c>
      <c r="F2356">
        <f>[46]data!$A164</f>
        <v>0</v>
      </c>
      <c r="G2356">
        <f>[47]data!$A164</f>
        <v>64.040000000000006</v>
      </c>
      <c r="H2356">
        <f>[48]data!$A164</f>
        <v>2.4900000000000002</v>
      </c>
      <c r="I2356">
        <f>[49]data!A164</f>
        <v>25.7</v>
      </c>
    </row>
    <row r="2357" spans="1:9" x14ac:dyDescent="0.55000000000000004">
      <c r="A2357">
        <v>2016</v>
      </c>
      <c r="B2357">
        <v>165</v>
      </c>
      <c r="C2357">
        <f>[43]data!$A165</f>
        <v>32.08</v>
      </c>
      <c r="D2357">
        <f>[44]data!$A165</f>
        <v>22.15</v>
      </c>
      <c r="E2357">
        <f>[45]data!$A165</f>
        <v>27.86</v>
      </c>
      <c r="F2357">
        <f>[46]data!$A165</f>
        <v>0</v>
      </c>
      <c r="G2357">
        <f>[47]data!$A165</f>
        <v>48.27</v>
      </c>
      <c r="H2357">
        <f>[48]data!$A165</f>
        <v>3.15</v>
      </c>
      <c r="I2357">
        <f>[49]data!A165</f>
        <v>30.49</v>
      </c>
    </row>
    <row r="2358" spans="1:9" x14ac:dyDescent="0.55000000000000004">
      <c r="A2358">
        <v>2016</v>
      </c>
      <c r="B2358">
        <v>166</v>
      </c>
      <c r="C2358">
        <f>[43]data!$A166</f>
        <v>28.89</v>
      </c>
      <c r="D2358">
        <f>[44]data!$A166</f>
        <v>23.51</v>
      </c>
      <c r="E2358">
        <f>[45]data!$A166</f>
        <v>26.35</v>
      </c>
      <c r="F2358">
        <f>[46]data!$A166</f>
        <v>0</v>
      </c>
      <c r="G2358">
        <f>[47]data!$A166</f>
        <v>54.92</v>
      </c>
      <c r="H2358">
        <f>[48]data!$A166</f>
        <v>2.87</v>
      </c>
      <c r="I2358">
        <f>[49]data!A166</f>
        <v>30.92</v>
      </c>
    </row>
    <row r="2359" spans="1:9" x14ac:dyDescent="0.55000000000000004">
      <c r="A2359">
        <v>2016</v>
      </c>
      <c r="B2359">
        <v>167</v>
      </c>
      <c r="C2359">
        <f>[43]data!$A167</f>
        <v>30.61</v>
      </c>
      <c r="D2359">
        <f>[44]data!$A167</f>
        <v>22.59</v>
      </c>
      <c r="E2359">
        <f>[45]data!$A167</f>
        <v>26.24</v>
      </c>
      <c r="F2359">
        <f>[46]data!$A167</f>
        <v>0</v>
      </c>
      <c r="G2359">
        <f>[47]data!$A167</f>
        <v>46.09</v>
      </c>
      <c r="H2359">
        <f>[48]data!$A167</f>
        <v>4.49</v>
      </c>
      <c r="I2359">
        <f>[49]data!A167</f>
        <v>31.07</v>
      </c>
    </row>
    <row r="2360" spans="1:9" x14ac:dyDescent="0.55000000000000004">
      <c r="A2360">
        <v>2016</v>
      </c>
      <c r="B2360">
        <v>168</v>
      </c>
      <c r="C2360">
        <f>[43]data!$A168</f>
        <v>25.94</v>
      </c>
      <c r="D2360">
        <f>[44]data!$A168</f>
        <v>19.690000000000001</v>
      </c>
      <c r="E2360">
        <f>[45]data!$A168</f>
        <v>22.79</v>
      </c>
      <c r="F2360">
        <f>[46]data!$A168</f>
        <v>0</v>
      </c>
      <c r="G2360">
        <f>[47]data!$A168</f>
        <v>43.64</v>
      </c>
      <c r="H2360">
        <f>[48]data!$A168</f>
        <v>3.84</v>
      </c>
      <c r="I2360">
        <f>[49]data!A168</f>
        <v>29.01</v>
      </c>
    </row>
    <row r="2361" spans="1:9" x14ac:dyDescent="0.55000000000000004">
      <c r="A2361">
        <v>2016</v>
      </c>
      <c r="B2361">
        <v>169</v>
      </c>
      <c r="C2361">
        <f>[43]data!$A169</f>
        <v>24.66</v>
      </c>
      <c r="D2361">
        <f>[44]data!$A169</f>
        <v>18.579999999999998</v>
      </c>
      <c r="E2361">
        <f>[45]data!$A169</f>
        <v>21.74</v>
      </c>
      <c r="F2361">
        <f>[46]data!$A169</f>
        <v>0</v>
      </c>
      <c r="G2361">
        <f>[47]data!$A169</f>
        <v>49.8</v>
      </c>
      <c r="H2361">
        <f>[48]data!$A169</f>
        <v>3.04</v>
      </c>
      <c r="I2361">
        <f>[49]data!A169</f>
        <v>30.06</v>
      </c>
    </row>
    <row r="2362" spans="1:9" x14ac:dyDescent="0.55000000000000004">
      <c r="A2362">
        <v>2016</v>
      </c>
      <c r="B2362">
        <v>170</v>
      </c>
      <c r="C2362">
        <f>[43]data!$A170</f>
        <v>26.65</v>
      </c>
      <c r="D2362">
        <f>[44]data!$A170</f>
        <v>18.43</v>
      </c>
      <c r="E2362">
        <f>[45]data!$A170</f>
        <v>22.1</v>
      </c>
      <c r="F2362">
        <f>[46]data!$A170</f>
        <v>0</v>
      </c>
      <c r="G2362">
        <f>[47]data!$A170</f>
        <v>57.27</v>
      </c>
      <c r="H2362">
        <f>[48]data!$A170</f>
        <v>2.72</v>
      </c>
      <c r="I2362">
        <f>[49]data!A170</f>
        <v>29.46</v>
      </c>
    </row>
    <row r="2363" spans="1:9" x14ac:dyDescent="0.55000000000000004">
      <c r="A2363">
        <v>2016</v>
      </c>
      <c r="B2363">
        <v>171</v>
      </c>
      <c r="C2363">
        <f>[43]data!$A171</f>
        <v>23.64</v>
      </c>
      <c r="D2363">
        <f>[44]data!$A171</f>
        <v>18.239999999999998</v>
      </c>
      <c r="E2363">
        <f>[45]data!$A171</f>
        <v>20.71</v>
      </c>
      <c r="F2363">
        <f>[46]data!$A171</f>
        <v>0.01</v>
      </c>
      <c r="G2363">
        <f>[47]data!$A171</f>
        <v>66.11</v>
      </c>
      <c r="H2363">
        <f>[48]data!$A171</f>
        <v>3.54</v>
      </c>
      <c r="I2363">
        <f>[49]data!A171</f>
        <v>29.59</v>
      </c>
    </row>
    <row r="2364" spans="1:9" x14ac:dyDescent="0.55000000000000004">
      <c r="A2364">
        <v>2016</v>
      </c>
      <c r="B2364">
        <v>172</v>
      </c>
      <c r="C2364">
        <f>[43]data!$A172</f>
        <v>23.63</v>
      </c>
      <c r="D2364">
        <f>[44]data!$A172</f>
        <v>17.86</v>
      </c>
      <c r="E2364">
        <f>[45]data!$A172</f>
        <v>20.67</v>
      </c>
      <c r="F2364">
        <f>[46]data!$A172</f>
        <v>0</v>
      </c>
      <c r="G2364">
        <f>[47]data!$A172</f>
        <v>65.349999999999994</v>
      </c>
      <c r="H2364">
        <f>[48]data!$A172</f>
        <v>3.16</v>
      </c>
      <c r="I2364">
        <f>[49]data!A172</f>
        <v>29.73</v>
      </c>
    </row>
    <row r="2365" spans="1:9" x14ac:dyDescent="0.55000000000000004">
      <c r="A2365">
        <v>2016</v>
      </c>
      <c r="B2365">
        <v>173</v>
      </c>
      <c r="C2365">
        <f>[43]data!$A173</f>
        <v>25.05</v>
      </c>
      <c r="D2365">
        <f>[44]data!$A173</f>
        <v>18</v>
      </c>
      <c r="E2365">
        <f>[45]data!$A173</f>
        <v>21.43</v>
      </c>
      <c r="F2365">
        <f>[46]data!$A173</f>
        <v>0</v>
      </c>
      <c r="G2365">
        <f>[47]data!$A173</f>
        <v>61.75</v>
      </c>
      <c r="H2365">
        <f>[48]data!$A173</f>
        <v>4.74</v>
      </c>
      <c r="I2365">
        <f>[49]data!A173</f>
        <v>30.87</v>
      </c>
    </row>
    <row r="2366" spans="1:9" x14ac:dyDescent="0.55000000000000004">
      <c r="A2366">
        <v>2016</v>
      </c>
      <c r="B2366">
        <v>174</v>
      </c>
      <c r="C2366">
        <f>[43]data!$A174</f>
        <v>26.22</v>
      </c>
      <c r="D2366">
        <f>[44]data!$A174</f>
        <v>18.010000000000002</v>
      </c>
      <c r="E2366">
        <f>[45]data!$A174</f>
        <v>22.18</v>
      </c>
      <c r="F2366">
        <f>[46]data!$A174</f>
        <v>0</v>
      </c>
      <c r="G2366">
        <f>[47]data!$A174</f>
        <v>63.33</v>
      </c>
      <c r="H2366">
        <f>[48]data!$A174</f>
        <v>5.33</v>
      </c>
      <c r="I2366">
        <f>[49]data!A174</f>
        <v>30.68</v>
      </c>
    </row>
    <row r="2367" spans="1:9" x14ac:dyDescent="0.55000000000000004">
      <c r="A2367">
        <v>2016</v>
      </c>
      <c r="B2367">
        <v>175</v>
      </c>
      <c r="C2367">
        <f>[43]data!$A175</f>
        <v>26.91</v>
      </c>
      <c r="D2367">
        <f>[44]data!$A175</f>
        <v>18.920000000000002</v>
      </c>
      <c r="E2367">
        <f>[45]data!$A175</f>
        <v>22.51</v>
      </c>
      <c r="F2367">
        <f>[46]data!$A175</f>
        <v>0</v>
      </c>
      <c r="G2367">
        <f>[47]data!$A175</f>
        <v>66.25</v>
      </c>
      <c r="H2367">
        <f>[48]data!$A175</f>
        <v>3.49</v>
      </c>
      <c r="I2367">
        <f>[49]data!A175</f>
        <v>30.47</v>
      </c>
    </row>
    <row r="2368" spans="1:9" x14ac:dyDescent="0.55000000000000004">
      <c r="A2368">
        <v>2016</v>
      </c>
      <c r="B2368">
        <v>176</v>
      </c>
      <c r="C2368">
        <f>[43]data!$A176</f>
        <v>26.42</v>
      </c>
      <c r="D2368">
        <f>[44]data!$A176</f>
        <v>19.649999999999999</v>
      </c>
      <c r="E2368">
        <f>[45]data!$A176</f>
        <v>23.03</v>
      </c>
      <c r="F2368">
        <f>[46]data!$A176</f>
        <v>0</v>
      </c>
      <c r="G2368">
        <f>[47]data!$A176</f>
        <v>60.48</v>
      </c>
      <c r="H2368">
        <f>[48]data!$A176</f>
        <v>1.6</v>
      </c>
      <c r="I2368">
        <f>[49]data!A176</f>
        <v>29.51</v>
      </c>
    </row>
    <row r="2369" spans="1:9" x14ac:dyDescent="0.55000000000000004">
      <c r="A2369">
        <v>2016</v>
      </c>
      <c r="B2369">
        <v>177</v>
      </c>
      <c r="C2369">
        <f>[43]data!$A177</f>
        <v>28.07</v>
      </c>
      <c r="D2369">
        <f>[44]data!$A177</f>
        <v>20.239999999999998</v>
      </c>
      <c r="E2369">
        <f>[45]data!$A177</f>
        <v>24.22</v>
      </c>
      <c r="F2369">
        <f>[46]data!$A177</f>
        <v>0.01</v>
      </c>
      <c r="G2369">
        <f>[47]data!$A177</f>
        <v>57.46</v>
      </c>
      <c r="H2369">
        <f>[48]data!$A177</f>
        <v>1.79</v>
      </c>
      <c r="I2369">
        <f>[49]data!A177</f>
        <v>28.4</v>
      </c>
    </row>
    <row r="2370" spans="1:9" x14ac:dyDescent="0.55000000000000004">
      <c r="A2370">
        <v>2016</v>
      </c>
      <c r="B2370">
        <v>178</v>
      </c>
      <c r="C2370">
        <f>[43]data!$A178</f>
        <v>26.74</v>
      </c>
      <c r="D2370">
        <f>[44]data!$A178</f>
        <v>20.09</v>
      </c>
      <c r="E2370">
        <f>[45]data!$A178</f>
        <v>23.19</v>
      </c>
      <c r="F2370">
        <f>[46]data!$A178</f>
        <v>0.13</v>
      </c>
      <c r="G2370">
        <f>[47]data!$A178</f>
        <v>76.16</v>
      </c>
      <c r="H2370">
        <f>[48]data!$A178</f>
        <v>3.86</v>
      </c>
      <c r="I2370">
        <f>[49]data!A178</f>
        <v>23.39</v>
      </c>
    </row>
    <row r="2371" spans="1:9" x14ac:dyDescent="0.55000000000000004">
      <c r="A2371">
        <v>2016</v>
      </c>
      <c r="B2371">
        <v>179</v>
      </c>
      <c r="C2371">
        <f>[43]data!$A179</f>
        <v>26.97</v>
      </c>
      <c r="D2371">
        <f>[44]data!$A179</f>
        <v>21.24</v>
      </c>
      <c r="E2371">
        <f>[45]data!$A179</f>
        <v>23.67</v>
      </c>
      <c r="F2371">
        <f>[46]data!$A179</f>
        <v>0.06</v>
      </c>
      <c r="G2371">
        <f>[47]data!$A179</f>
        <v>68.42</v>
      </c>
      <c r="H2371">
        <f>[48]data!$A179</f>
        <v>5.76</v>
      </c>
      <c r="I2371">
        <f>[49]data!A179</f>
        <v>25.44</v>
      </c>
    </row>
    <row r="2372" spans="1:9" x14ac:dyDescent="0.55000000000000004">
      <c r="A2372">
        <v>2016</v>
      </c>
      <c r="B2372">
        <v>180</v>
      </c>
      <c r="C2372">
        <f>[43]data!$A180</f>
        <v>27.86</v>
      </c>
      <c r="D2372">
        <f>[44]data!$A180</f>
        <v>21.27</v>
      </c>
      <c r="E2372">
        <f>[45]data!$A180</f>
        <v>24.22</v>
      </c>
      <c r="F2372">
        <f>[46]data!$A180</f>
        <v>0.02</v>
      </c>
      <c r="G2372">
        <f>[47]data!$A180</f>
        <v>61.42</v>
      </c>
      <c r="H2372">
        <f>[48]data!$A180</f>
        <v>6.41</v>
      </c>
      <c r="I2372">
        <f>[49]data!A180</f>
        <v>14.59</v>
      </c>
    </row>
    <row r="2373" spans="1:9" x14ac:dyDescent="0.55000000000000004">
      <c r="A2373">
        <v>2016</v>
      </c>
      <c r="B2373">
        <v>181</v>
      </c>
      <c r="C2373">
        <f>[43]data!$A181</f>
        <v>27.82</v>
      </c>
      <c r="D2373">
        <f>[44]data!$A181</f>
        <v>22.48</v>
      </c>
      <c r="E2373">
        <f>[45]data!$A181</f>
        <v>24.63</v>
      </c>
      <c r="F2373">
        <f>[46]data!$A181</f>
        <v>0.1</v>
      </c>
      <c r="G2373">
        <f>[47]data!$A181</f>
        <v>60.89</v>
      </c>
      <c r="H2373">
        <f>[48]data!$A181</f>
        <v>3.81</v>
      </c>
      <c r="I2373">
        <f>[49]data!A181</f>
        <v>27.91</v>
      </c>
    </row>
    <row r="2374" spans="1:9" x14ac:dyDescent="0.55000000000000004">
      <c r="A2374">
        <v>2016</v>
      </c>
      <c r="B2374">
        <v>182</v>
      </c>
      <c r="C2374">
        <f>[43]data!$A182</f>
        <v>27.91</v>
      </c>
      <c r="D2374">
        <f>[44]data!$A182</f>
        <v>21.43</v>
      </c>
      <c r="E2374">
        <f>[45]data!$A182</f>
        <v>25</v>
      </c>
      <c r="F2374">
        <f>[46]data!$A182</f>
        <v>0</v>
      </c>
      <c r="G2374">
        <f>[47]data!$A182</f>
        <v>63.53</v>
      </c>
      <c r="H2374">
        <f>[48]data!$A182</f>
        <v>2.4300000000000002</v>
      </c>
      <c r="I2374">
        <f>[49]data!A182</f>
        <v>26.02</v>
      </c>
    </row>
    <row r="2375" spans="1:9" x14ac:dyDescent="0.55000000000000004">
      <c r="A2375">
        <v>2016</v>
      </c>
      <c r="B2375">
        <v>183</v>
      </c>
      <c r="C2375">
        <f>[43]data!$A183</f>
        <v>27.64</v>
      </c>
      <c r="D2375">
        <f>[44]data!$A183</f>
        <v>21.86</v>
      </c>
      <c r="E2375">
        <f>[45]data!$A183</f>
        <v>24.73</v>
      </c>
      <c r="F2375">
        <f>[46]data!$A183</f>
        <v>0</v>
      </c>
      <c r="G2375">
        <f>[47]data!$A183</f>
        <v>65.53</v>
      </c>
      <c r="H2375">
        <f>[48]data!$A183</f>
        <v>2</v>
      </c>
      <c r="I2375">
        <f>[49]data!A183</f>
        <v>28.33</v>
      </c>
    </row>
    <row r="2376" spans="1:9" x14ac:dyDescent="0.55000000000000004">
      <c r="A2376">
        <v>2016</v>
      </c>
      <c r="B2376">
        <v>184</v>
      </c>
      <c r="C2376">
        <f>[43]data!$A184</f>
        <v>28.47</v>
      </c>
      <c r="D2376">
        <f>[44]data!$A184</f>
        <v>22.28</v>
      </c>
      <c r="E2376">
        <f>[45]data!$A184</f>
        <v>25.43</v>
      </c>
      <c r="F2376">
        <f>[46]data!$A184</f>
        <v>0</v>
      </c>
      <c r="G2376">
        <f>[47]data!$A184</f>
        <v>58.84</v>
      </c>
      <c r="H2376">
        <f>[48]data!$A184</f>
        <v>2.2000000000000002</v>
      </c>
      <c r="I2376">
        <f>[49]data!A184</f>
        <v>28.52</v>
      </c>
    </row>
    <row r="2377" spans="1:9" x14ac:dyDescent="0.55000000000000004">
      <c r="A2377">
        <v>2016</v>
      </c>
      <c r="B2377">
        <v>185</v>
      </c>
      <c r="C2377">
        <f>[43]data!$A185</f>
        <v>27.92</v>
      </c>
      <c r="D2377">
        <f>[44]data!$A185</f>
        <v>22.63</v>
      </c>
      <c r="E2377">
        <f>[45]data!$A185</f>
        <v>25.26</v>
      </c>
      <c r="F2377">
        <f>[46]data!$A185</f>
        <v>0</v>
      </c>
      <c r="G2377">
        <f>[47]data!$A185</f>
        <v>61.12</v>
      </c>
      <c r="H2377">
        <f>[48]data!$A185</f>
        <v>7.8</v>
      </c>
      <c r="I2377">
        <f>[49]data!A185</f>
        <v>27.99</v>
      </c>
    </row>
    <row r="2378" spans="1:9" x14ac:dyDescent="0.55000000000000004">
      <c r="A2378">
        <v>2016</v>
      </c>
      <c r="B2378">
        <v>186</v>
      </c>
      <c r="C2378">
        <f>[43]data!$A186</f>
        <v>28.64</v>
      </c>
      <c r="D2378">
        <f>[44]data!$A186</f>
        <v>21.72</v>
      </c>
      <c r="E2378">
        <f>[45]data!$A186</f>
        <v>24.83</v>
      </c>
      <c r="F2378">
        <f>[46]data!$A186</f>
        <v>0</v>
      </c>
      <c r="G2378">
        <f>[47]data!$A186</f>
        <v>65.62</v>
      </c>
      <c r="H2378">
        <f>[48]data!$A186</f>
        <v>4.4800000000000004</v>
      </c>
      <c r="I2378">
        <f>[49]data!A186</f>
        <v>23.26</v>
      </c>
    </row>
    <row r="2379" spans="1:9" x14ac:dyDescent="0.55000000000000004">
      <c r="A2379">
        <v>2016</v>
      </c>
      <c r="B2379">
        <v>187</v>
      </c>
      <c r="C2379">
        <f>[43]data!$A187</f>
        <v>27.17</v>
      </c>
      <c r="D2379">
        <f>[44]data!$A187</f>
        <v>21.79</v>
      </c>
      <c r="E2379">
        <f>[45]data!$A187</f>
        <v>24.52</v>
      </c>
      <c r="F2379">
        <f>[46]data!$A187</f>
        <v>0</v>
      </c>
      <c r="G2379">
        <f>[47]data!$A187</f>
        <v>65.64</v>
      </c>
      <c r="H2379">
        <f>[48]data!$A187</f>
        <v>1.92</v>
      </c>
      <c r="I2379">
        <f>[49]data!A187</f>
        <v>28.83</v>
      </c>
    </row>
    <row r="2380" spans="1:9" x14ac:dyDescent="0.55000000000000004">
      <c r="A2380">
        <v>2016</v>
      </c>
      <c r="B2380">
        <v>188</v>
      </c>
      <c r="C2380">
        <f>[43]data!$A188</f>
        <v>28.46</v>
      </c>
      <c r="D2380">
        <f>[44]data!$A188</f>
        <v>22.41</v>
      </c>
      <c r="E2380">
        <f>[45]data!$A188</f>
        <v>25.44</v>
      </c>
      <c r="F2380">
        <f>[46]data!$A188</f>
        <v>0</v>
      </c>
      <c r="G2380">
        <f>[47]data!$A188</f>
        <v>57.6</v>
      </c>
      <c r="H2380">
        <f>[48]data!$A188</f>
        <v>4.4000000000000004</v>
      </c>
      <c r="I2380">
        <f>[49]data!A188</f>
        <v>29.24</v>
      </c>
    </row>
    <row r="2381" spans="1:9" x14ac:dyDescent="0.55000000000000004">
      <c r="A2381">
        <v>2016</v>
      </c>
      <c r="B2381">
        <v>189</v>
      </c>
      <c r="C2381">
        <f>[43]data!$A189</f>
        <v>26.36</v>
      </c>
      <c r="D2381">
        <f>[44]data!$A189</f>
        <v>22.08</v>
      </c>
      <c r="E2381">
        <f>[45]data!$A189</f>
        <v>24.31</v>
      </c>
      <c r="F2381">
        <f>[46]data!$A189</f>
        <v>0.03</v>
      </c>
      <c r="G2381">
        <f>[47]data!$A189</f>
        <v>66.349999999999994</v>
      </c>
      <c r="H2381">
        <f>[48]data!$A189</f>
        <v>4.33</v>
      </c>
      <c r="I2381">
        <f>[49]data!A189</f>
        <v>9.01</v>
      </c>
    </row>
    <row r="2382" spans="1:9" x14ac:dyDescent="0.55000000000000004">
      <c r="A2382">
        <v>2016</v>
      </c>
      <c r="B2382">
        <v>190</v>
      </c>
      <c r="C2382">
        <f>[43]data!$A190</f>
        <v>29.47</v>
      </c>
      <c r="D2382">
        <f>[44]data!$A190</f>
        <v>22.22</v>
      </c>
      <c r="E2382">
        <f>[45]data!$A190</f>
        <v>26.08</v>
      </c>
      <c r="F2382">
        <f>[46]data!$A190</f>
        <v>0</v>
      </c>
      <c r="G2382">
        <f>[47]data!$A190</f>
        <v>57.23</v>
      </c>
      <c r="H2382">
        <f>[48]data!$A190</f>
        <v>2.7</v>
      </c>
      <c r="I2382">
        <f>[49]data!A190</f>
        <v>26.05</v>
      </c>
    </row>
    <row r="2383" spans="1:9" x14ac:dyDescent="0.55000000000000004">
      <c r="A2383">
        <v>2016</v>
      </c>
      <c r="B2383">
        <v>191</v>
      </c>
      <c r="C2383">
        <f>[43]data!$A191</f>
        <v>29.18</v>
      </c>
      <c r="D2383">
        <f>[44]data!$A191</f>
        <v>23.85</v>
      </c>
      <c r="E2383">
        <f>[45]data!$A191</f>
        <v>26.52</v>
      </c>
      <c r="F2383">
        <f>[46]data!$A191</f>
        <v>0</v>
      </c>
      <c r="G2383">
        <f>[47]data!$A191</f>
        <v>53.65</v>
      </c>
      <c r="H2383">
        <f>[48]data!$A191</f>
        <v>4.8499999999999996</v>
      </c>
      <c r="I2383">
        <f>[49]data!A191</f>
        <v>27.2</v>
      </c>
    </row>
    <row r="2384" spans="1:9" x14ac:dyDescent="0.55000000000000004">
      <c r="A2384">
        <v>2016</v>
      </c>
      <c r="B2384">
        <v>192</v>
      </c>
      <c r="C2384">
        <f>[43]data!$A192</f>
        <v>29.37</v>
      </c>
      <c r="D2384">
        <f>[44]data!$A192</f>
        <v>22.94</v>
      </c>
      <c r="E2384">
        <f>[45]data!$A192</f>
        <v>26.17</v>
      </c>
      <c r="F2384">
        <f>[46]data!$A192</f>
        <v>0</v>
      </c>
      <c r="G2384">
        <f>[47]data!$A192</f>
        <v>55.48</v>
      </c>
      <c r="H2384">
        <f>[48]data!$A192</f>
        <v>2.71</v>
      </c>
      <c r="I2384">
        <f>[49]data!A192</f>
        <v>28.41</v>
      </c>
    </row>
    <row r="2385" spans="1:9" x14ac:dyDescent="0.55000000000000004">
      <c r="A2385">
        <v>2016</v>
      </c>
      <c r="B2385">
        <v>193</v>
      </c>
      <c r="C2385">
        <f>[43]data!$A193</f>
        <v>30.16</v>
      </c>
      <c r="D2385">
        <f>[44]data!$A193</f>
        <v>23.32</v>
      </c>
      <c r="E2385">
        <f>[45]data!$A193</f>
        <v>26.45</v>
      </c>
      <c r="F2385">
        <f>[46]data!$A193</f>
        <v>0</v>
      </c>
      <c r="G2385">
        <f>[47]data!$A193</f>
        <v>55.06</v>
      </c>
      <c r="H2385">
        <f>[48]data!$A193</f>
        <v>2.0099999999999998</v>
      </c>
      <c r="I2385">
        <f>[49]data!A193</f>
        <v>28.07</v>
      </c>
    </row>
    <row r="2386" spans="1:9" x14ac:dyDescent="0.55000000000000004">
      <c r="A2386">
        <v>2016</v>
      </c>
      <c r="B2386">
        <v>194</v>
      </c>
      <c r="C2386">
        <f>[43]data!$A194</f>
        <v>30.98</v>
      </c>
      <c r="D2386">
        <f>[44]data!$A194</f>
        <v>22.91</v>
      </c>
      <c r="E2386">
        <f>[45]data!$A194</f>
        <v>26.87</v>
      </c>
      <c r="F2386">
        <f>[46]data!$A194</f>
        <v>0</v>
      </c>
      <c r="G2386">
        <f>[47]data!$A194</f>
        <v>63.1</v>
      </c>
      <c r="H2386">
        <f>[48]data!$A194</f>
        <v>2.63</v>
      </c>
      <c r="I2386">
        <f>[49]data!A194</f>
        <v>28.81</v>
      </c>
    </row>
    <row r="2387" spans="1:9" x14ac:dyDescent="0.55000000000000004">
      <c r="A2387">
        <v>2016</v>
      </c>
      <c r="B2387">
        <v>195</v>
      </c>
      <c r="C2387">
        <f>[43]data!$A195</f>
        <v>27.94</v>
      </c>
      <c r="D2387">
        <f>[44]data!$A195</f>
        <v>22.22</v>
      </c>
      <c r="E2387">
        <f>[45]data!$A195</f>
        <v>24.53</v>
      </c>
      <c r="F2387">
        <f>[46]data!$A195</f>
        <v>0</v>
      </c>
      <c r="G2387">
        <f>[47]data!$A195</f>
        <v>79.150000000000006</v>
      </c>
      <c r="H2387">
        <f>[48]data!$A195</f>
        <v>5.68</v>
      </c>
      <c r="I2387">
        <f>[49]data!A195</f>
        <v>24.95</v>
      </c>
    </row>
    <row r="2388" spans="1:9" x14ac:dyDescent="0.55000000000000004">
      <c r="A2388">
        <v>2016</v>
      </c>
      <c r="B2388">
        <v>196</v>
      </c>
      <c r="C2388">
        <f>[43]data!$A196</f>
        <v>26.84</v>
      </c>
      <c r="D2388">
        <f>[44]data!$A196</f>
        <v>22.27</v>
      </c>
      <c r="E2388">
        <f>[45]data!$A196</f>
        <v>23.99</v>
      </c>
      <c r="F2388">
        <f>[46]data!$A196</f>
        <v>0</v>
      </c>
      <c r="G2388">
        <f>[47]data!$A196</f>
        <v>71.75</v>
      </c>
      <c r="H2388">
        <f>[48]data!$A196</f>
        <v>4.93</v>
      </c>
      <c r="I2388">
        <f>[49]data!A196</f>
        <v>25.32</v>
      </c>
    </row>
    <row r="2389" spans="1:9" x14ac:dyDescent="0.55000000000000004">
      <c r="A2389">
        <v>2016</v>
      </c>
      <c r="B2389">
        <v>197</v>
      </c>
      <c r="C2389">
        <f>[43]data!$A197</f>
        <v>26.29</v>
      </c>
      <c r="D2389">
        <f>[44]data!$A197</f>
        <v>21.74</v>
      </c>
      <c r="E2389">
        <f>[45]data!$A197</f>
        <v>23.59</v>
      </c>
      <c r="F2389">
        <f>[46]data!$A197</f>
        <v>0</v>
      </c>
      <c r="G2389">
        <f>[47]data!$A197</f>
        <v>69.37</v>
      </c>
      <c r="H2389">
        <f>[48]data!$A197</f>
        <v>5.95</v>
      </c>
      <c r="I2389">
        <f>[49]data!A197</f>
        <v>23.56</v>
      </c>
    </row>
    <row r="2390" spans="1:9" x14ac:dyDescent="0.55000000000000004">
      <c r="A2390">
        <v>2016</v>
      </c>
      <c r="B2390">
        <v>198</v>
      </c>
      <c r="C2390">
        <f>[43]data!$A198</f>
        <v>26.3</v>
      </c>
      <c r="D2390">
        <f>[44]data!$A198</f>
        <v>20.75</v>
      </c>
      <c r="E2390">
        <f>[45]data!$A198</f>
        <v>23.2</v>
      </c>
      <c r="F2390">
        <f>[46]data!$A198</f>
        <v>0</v>
      </c>
      <c r="G2390">
        <f>[47]data!$A198</f>
        <v>62.84</v>
      </c>
      <c r="H2390">
        <f>[48]data!$A198</f>
        <v>5.63</v>
      </c>
      <c r="I2390">
        <f>[49]data!A198</f>
        <v>29.83</v>
      </c>
    </row>
    <row r="2391" spans="1:9" x14ac:dyDescent="0.55000000000000004">
      <c r="A2391">
        <v>2016</v>
      </c>
      <c r="B2391">
        <v>199</v>
      </c>
      <c r="C2391">
        <f>[43]data!$A199</f>
        <v>26.63</v>
      </c>
      <c r="D2391">
        <f>[44]data!$A199</f>
        <v>19.399999999999999</v>
      </c>
      <c r="E2391">
        <f>[45]data!$A199</f>
        <v>23.16</v>
      </c>
      <c r="F2391">
        <f>[46]data!$A199</f>
        <v>0</v>
      </c>
      <c r="G2391">
        <f>[47]data!$A199</f>
        <v>65.989999999999995</v>
      </c>
      <c r="H2391">
        <f>[48]data!$A199</f>
        <v>4.74</v>
      </c>
      <c r="I2391">
        <f>[49]data!A199</f>
        <v>29.12</v>
      </c>
    </row>
    <row r="2392" spans="1:9" x14ac:dyDescent="0.55000000000000004">
      <c r="A2392">
        <v>2016</v>
      </c>
      <c r="B2392">
        <v>200</v>
      </c>
      <c r="C2392">
        <f>[43]data!$A200</f>
        <v>26.95</v>
      </c>
      <c r="D2392">
        <f>[44]data!$A200</f>
        <v>20.07</v>
      </c>
      <c r="E2392">
        <f>[45]data!$A200</f>
        <v>23.41</v>
      </c>
      <c r="F2392">
        <f>[46]data!$A200</f>
        <v>0</v>
      </c>
      <c r="G2392">
        <f>[47]data!$A200</f>
        <v>67.319999999999993</v>
      </c>
      <c r="H2392">
        <f>[48]data!$A200</f>
        <v>4.47</v>
      </c>
      <c r="I2392">
        <f>[49]data!A200</f>
        <v>28.34</v>
      </c>
    </row>
    <row r="2393" spans="1:9" x14ac:dyDescent="0.55000000000000004">
      <c r="A2393">
        <v>2016</v>
      </c>
      <c r="B2393">
        <v>201</v>
      </c>
      <c r="C2393">
        <f>[43]data!$A201</f>
        <v>27.42</v>
      </c>
      <c r="D2393">
        <f>[44]data!$A201</f>
        <v>20.22</v>
      </c>
      <c r="E2393">
        <f>[45]data!$A201</f>
        <v>23.74</v>
      </c>
      <c r="F2393">
        <f>[46]data!$A201</f>
        <v>0</v>
      </c>
      <c r="G2393">
        <f>[47]data!$A201</f>
        <v>70.010000000000005</v>
      </c>
      <c r="H2393">
        <f>[48]data!$A201</f>
        <v>3.62</v>
      </c>
      <c r="I2393">
        <f>[49]data!A201</f>
        <v>25.2</v>
      </c>
    </row>
    <row r="2394" spans="1:9" x14ac:dyDescent="0.55000000000000004">
      <c r="A2394">
        <v>2016</v>
      </c>
      <c r="B2394">
        <v>202</v>
      </c>
      <c r="C2394">
        <f>[43]data!$A202</f>
        <v>29.79</v>
      </c>
      <c r="D2394">
        <f>[44]data!$A202</f>
        <v>22.38</v>
      </c>
      <c r="E2394">
        <f>[45]data!$A202</f>
        <v>26.05</v>
      </c>
      <c r="F2394">
        <f>[46]data!$A202</f>
        <v>0.01</v>
      </c>
      <c r="G2394">
        <f>[47]data!$A202</f>
        <v>56.92</v>
      </c>
      <c r="H2394">
        <f>[48]data!$A202</f>
        <v>2.41</v>
      </c>
      <c r="I2394">
        <f>[49]data!A202</f>
        <v>18.16</v>
      </c>
    </row>
    <row r="2395" spans="1:9" x14ac:dyDescent="0.55000000000000004">
      <c r="A2395">
        <v>2016</v>
      </c>
      <c r="B2395">
        <v>203</v>
      </c>
      <c r="C2395">
        <f>[43]data!$A203</f>
        <v>30.58</v>
      </c>
      <c r="D2395">
        <f>[44]data!$A203</f>
        <v>23.75</v>
      </c>
      <c r="E2395">
        <f>[45]data!$A203</f>
        <v>26.98</v>
      </c>
      <c r="F2395">
        <f>[46]data!$A203</f>
        <v>0</v>
      </c>
      <c r="G2395">
        <f>[47]data!$A203</f>
        <v>55.19</v>
      </c>
      <c r="H2395">
        <f>[48]data!$A203</f>
        <v>2.41</v>
      </c>
      <c r="I2395">
        <f>[49]data!A203</f>
        <v>24.35</v>
      </c>
    </row>
    <row r="2396" spans="1:9" x14ac:dyDescent="0.55000000000000004">
      <c r="A2396">
        <v>2016</v>
      </c>
      <c r="B2396">
        <v>204</v>
      </c>
      <c r="C2396">
        <f>[43]data!$A204</f>
        <v>31.36</v>
      </c>
      <c r="D2396">
        <f>[44]data!$A204</f>
        <v>22.39</v>
      </c>
      <c r="E2396">
        <f>[45]data!$A204</f>
        <v>26.15</v>
      </c>
      <c r="F2396">
        <f>[46]data!$A204</f>
        <v>0</v>
      </c>
      <c r="G2396">
        <f>[47]data!$A204</f>
        <v>59.82</v>
      </c>
      <c r="H2396">
        <f>[48]data!$A204</f>
        <v>2.89</v>
      </c>
      <c r="I2396">
        <f>[49]data!A204</f>
        <v>29.24</v>
      </c>
    </row>
    <row r="2397" spans="1:9" x14ac:dyDescent="0.55000000000000004">
      <c r="A2397">
        <v>2016</v>
      </c>
      <c r="B2397">
        <v>205</v>
      </c>
      <c r="C2397">
        <f>[43]data!$A205</f>
        <v>27.66</v>
      </c>
      <c r="D2397">
        <f>[44]data!$A205</f>
        <v>22.38</v>
      </c>
      <c r="E2397">
        <f>[45]data!$A205</f>
        <v>24.51</v>
      </c>
      <c r="F2397">
        <f>[46]data!$A205</f>
        <v>0</v>
      </c>
      <c r="G2397">
        <f>[47]data!$A205</f>
        <v>75.989999999999995</v>
      </c>
      <c r="H2397">
        <f>[48]data!$A205</f>
        <v>4.58</v>
      </c>
      <c r="I2397">
        <f>[49]data!A205</f>
        <v>27.85</v>
      </c>
    </row>
    <row r="2398" spans="1:9" x14ac:dyDescent="0.55000000000000004">
      <c r="A2398">
        <v>2016</v>
      </c>
      <c r="B2398">
        <v>206</v>
      </c>
      <c r="C2398">
        <f>[43]data!$A206</f>
        <v>27.96</v>
      </c>
      <c r="D2398">
        <f>[44]data!$A206</f>
        <v>21.77</v>
      </c>
      <c r="E2398">
        <f>[45]data!$A206</f>
        <v>24.75</v>
      </c>
      <c r="F2398">
        <f>[46]data!$A206</f>
        <v>0</v>
      </c>
      <c r="G2398">
        <f>[47]data!$A206</f>
        <v>65.709999999999994</v>
      </c>
      <c r="H2398">
        <f>[48]data!$A206</f>
        <v>4.29</v>
      </c>
      <c r="I2398">
        <f>[49]data!A206</f>
        <v>28.65</v>
      </c>
    </row>
    <row r="2399" spans="1:9" x14ac:dyDescent="0.55000000000000004">
      <c r="A2399">
        <v>2016</v>
      </c>
      <c r="B2399">
        <v>207</v>
      </c>
      <c r="C2399">
        <f>[43]data!$A207</f>
        <v>28.52</v>
      </c>
      <c r="D2399">
        <f>[44]data!$A207</f>
        <v>22.17</v>
      </c>
      <c r="E2399">
        <f>[45]data!$A207</f>
        <v>25.13</v>
      </c>
      <c r="F2399">
        <f>[46]data!$A207</f>
        <v>0</v>
      </c>
      <c r="G2399">
        <f>[47]data!$A207</f>
        <v>59.66</v>
      </c>
      <c r="H2399">
        <f>[48]data!$A207</f>
        <v>3.74</v>
      </c>
      <c r="I2399">
        <f>[49]data!A207</f>
        <v>28.76</v>
      </c>
    </row>
    <row r="2400" spans="1:9" x14ac:dyDescent="0.55000000000000004">
      <c r="A2400">
        <v>2016</v>
      </c>
      <c r="B2400">
        <v>208</v>
      </c>
      <c r="C2400">
        <f>[43]data!$A208</f>
        <v>29.35</v>
      </c>
      <c r="D2400">
        <f>[44]data!$A208</f>
        <v>22.06</v>
      </c>
      <c r="E2400">
        <f>[45]data!$A208</f>
        <v>25.77</v>
      </c>
      <c r="F2400">
        <f>[46]data!$A208</f>
        <v>0</v>
      </c>
      <c r="G2400">
        <f>[47]data!$A208</f>
        <v>60.05</v>
      </c>
      <c r="H2400">
        <f>[48]data!$A208</f>
        <v>3.37</v>
      </c>
      <c r="I2400">
        <f>[49]data!A208</f>
        <v>27.6</v>
      </c>
    </row>
    <row r="2401" spans="1:9" x14ac:dyDescent="0.55000000000000004">
      <c r="A2401">
        <v>2016</v>
      </c>
      <c r="B2401">
        <v>209</v>
      </c>
      <c r="C2401">
        <f>[43]data!$A209</f>
        <v>31.19</v>
      </c>
      <c r="D2401">
        <f>[44]data!$A209</f>
        <v>22.79</v>
      </c>
      <c r="E2401">
        <f>[45]data!$A209</f>
        <v>26.93</v>
      </c>
      <c r="F2401">
        <f>[46]data!$A209</f>
        <v>0</v>
      </c>
      <c r="G2401">
        <f>[47]data!$A209</f>
        <v>59.3</v>
      </c>
      <c r="H2401">
        <f>[48]data!$A209</f>
        <v>3.54</v>
      </c>
      <c r="I2401">
        <f>[49]data!A209</f>
        <v>27.64</v>
      </c>
    </row>
    <row r="2402" spans="1:9" x14ac:dyDescent="0.55000000000000004">
      <c r="A2402">
        <v>2016</v>
      </c>
      <c r="B2402">
        <v>210</v>
      </c>
      <c r="C2402">
        <f>[43]data!$A210</f>
        <v>30.44</v>
      </c>
      <c r="D2402">
        <f>[44]data!$A210</f>
        <v>23.23</v>
      </c>
      <c r="E2402">
        <f>[45]data!$A210</f>
        <v>26.42</v>
      </c>
      <c r="F2402">
        <f>[46]data!$A210</f>
        <v>0</v>
      </c>
      <c r="G2402">
        <f>[47]data!$A210</f>
        <v>62.86</v>
      </c>
      <c r="H2402">
        <f>[48]data!$A210</f>
        <v>4.7300000000000004</v>
      </c>
      <c r="I2402">
        <f>[49]data!A210</f>
        <v>27.16</v>
      </c>
    </row>
    <row r="2403" spans="1:9" x14ac:dyDescent="0.55000000000000004">
      <c r="A2403">
        <v>2016</v>
      </c>
      <c r="B2403">
        <v>211</v>
      </c>
      <c r="C2403">
        <f>[43]data!$A211</f>
        <v>29.94</v>
      </c>
      <c r="D2403">
        <f>[44]data!$A211</f>
        <v>22.32</v>
      </c>
      <c r="E2403">
        <f>[45]data!$A211</f>
        <v>26.1</v>
      </c>
      <c r="F2403">
        <f>[46]data!$A211</f>
        <v>0</v>
      </c>
      <c r="G2403">
        <f>[47]data!$A211</f>
        <v>64.150000000000006</v>
      </c>
      <c r="H2403">
        <f>[48]data!$A211</f>
        <v>3.74</v>
      </c>
      <c r="I2403">
        <f>[49]data!A211</f>
        <v>27.31</v>
      </c>
    </row>
    <row r="2404" spans="1:9" x14ac:dyDescent="0.55000000000000004">
      <c r="A2404">
        <v>2016</v>
      </c>
      <c r="B2404">
        <v>212</v>
      </c>
      <c r="C2404">
        <f>[43]data!$A212</f>
        <v>33.58</v>
      </c>
      <c r="D2404">
        <f>[44]data!$A212</f>
        <v>24.09</v>
      </c>
      <c r="E2404">
        <f>[45]data!$A212</f>
        <v>28.52</v>
      </c>
      <c r="F2404">
        <f>[46]data!$A212</f>
        <v>0</v>
      </c>
      <c r="G2404">
        <f>[47]data!$A212</f>
        <v>53.06</v>
      </c>
      <c r="H2404">
        <f>[48]data!$A212</f>
        <v>2.93</v>
      </c>
      <c r="I2404">
        <f>[49]data!A212</f>
        <v>24.72</v>
      </c>
    </row>
    <row r="2405" spans="1:9" x14ac:dyDescent="0.55000000000000004">
      <c r="A2405">
        <v>2016</v>
      </c>
      <c r="B2405">
        <v>213</v>
      </c>
      <c r="C2405">
        <f>[43]data!$A213</f>
        <v>33.51</v>
      </c>
      <c r="D2405">
        <f>[44]data!$A213</f>
        <v>28</v>
      </c>
      <c r="E2405">
        <f>[45]data!$A213</f>
        <v>31.2</v>
      </c>
      <c r="F2405">
        <f>[46]data!$A213</f>
        <v>0.01</v>
      </c>
      <c r="G2405">
        <f>[47]data!$A213</f>
        <v>37.72</v>
      </c>
      <c r="H2405">
        <f>[48]data!$A213</f>
        <v>2.63</v>
      </c>
      <c r="I2405">
        <f>[49]data!A213</f>
        <v>14.93</v>
      </c>
    </row>
    <row r="2406" spans="1:9" x14ac:dyDescent="0.55000000000000004">
      <c r="A2406">
        <v>2016</v>
      </c>
      <c r="B2406">
        <v>214</v>
      </c>
      <c r="C2406">
        <f>[43]data!$A214</f>
        <v>29.67</v>
      </c>
      <c r="D2406">
        <f>[44]data!$A214</f>
        <v>23.46</v>
      </c>
      <c r="E2406">
        <f>[45]data!$A214</f>
        <v>26.83</v>
      </c>
      <c r="F2406">
        <f>[46]data!$A214</f>
        <v>0.01</v>
      </c>
      <c r="G2406">
        <f>[47]data!$A214</f>
        <v>64.61</v>
      </c>
      <c r="H2406">
        <f>[48]data!$A214</f>
        <v>5.04</v>
      </c>
      <c r="I2406">
        <f>[49]data!A214</f>
        <v>27.3</v>
      </c>
    </row>
    <row r="2407" spans="1:9" x14ac:dyDescent="0.55000000000000004">
      <c r="A2407">
        <v>2016</v>
      </c>
      <c r="B2407">
        <v>215</v>
      </c>
      <c r="C2407">
        <f>[43]data!$A215</f>
        <v>29.36</v>
      </c>
      <c r="D2407">
        <f>[44]data!$A215</f>
        <v>22.54</v>
      </c>
      <c r="E2407">
        <f>[45]data!$A215</f>
        <v>25.5</v>
      </c>
      <c r="F2407">
        <f>[46]data!$A215</f>
        <v>0</v>
      </c>
      <c r="G2407">
        <f>[47]data!$A215</f>
        <v>70.78</v>
      </c>
      <c r="H2407">
        <f>[48]data!$A215</f>
        <v>4.5599999999999996</v>
      </c>
      <c r="I2407">
        <f>[49]data!A215</f>
        <v>27.16</v>
      </c>
    </row>
    <row r="2408" spans="1:9" x14ac:dyDescent="0.55000000000000004">
      <c r="A2408">
        <v>2016</v>
      </c>
      <c r="B2408">
        <v>216</v>
      </c>
      <c r="C2408">
        <f>[43]data!$A216</f>
        <v>30.61</v>
      </c>
      <c r="D2408">
        <f>[44]data!$A216</f>
        <v>22.79</v>
      </c>
      <c r="E2408">
        <f>[45]data!$A216</f>
        <v>26.67</v>
      </c>
      <c r="F2408">
        <f>[46]data!$A216</f>
        <v>0</v>
      </c>
      <c r="G2408">
        <f>[47]data!$A216</f>
        <v>63.45</v>
      </c>
      <c r="H2408">
        <f>[48]data!$A216</f>
        <v>2.71</v>
      </c>
      <c r="I2408">
        <f>[49]data!A216</f>
        <v>26.97</v>
      </c>
    </row>
    <row r="2409" spans="1:9" x14ac:dyDescent="0.55000000000000004">
      <c r="A2409">
        <v>2016</v>
      </c>
      <c r="B2409">
        <v>217</v>
      </c>
      <c r="C2409">
        <f>[43]data!$A217</f>
        <v>33.619999999999997</v>
      </c>
      <c r="D2409">
        <f>[44]data!$A217</f>
        <v>23.89</v>
      </c>
      <c r="E2409">
        <f>[45]data!$A217</f>
        <v>28.65</v>
      </c>
      <c r="F2409">
        <f>[46]data!$A217</f>
        <v>0</v>
      </c>
      <c r="G2409">
        <f>[47]data!$A217</f>
        <v>53.52</v>
      </c>
      <c r="H2409">
        <f>[48]data!$A217</f>
        <v>2.39</v>
      </c>
      <c r="I2409">
        <f>[49]data!A217</f>
        <v>27.99</v>
      </c>
    </row>
    <row r="2410" spans="1:9" x14ac:dyDescent="0.55000000000000004">
      <c r="A2410">
        <v>2016</v>
      </c>
      <c r="B2410">
        <v>218</v>
      </c>
      <c r="C2410">
        <f>[43]data!$A218</f>
        <v>30</v>
      </c>
      <c r="D2410">
        <f>[44]data!$A218</f>
        <v>24.01</v>
      </c>
      <c r="E2410">
        <f>[45]data!$A218</f>
        <v>27.18</v>
      </c>
      <c r="F2410">
        <f>[46]data!$A218</f>
        <v>0</v>
      </c>
      <c r="G2410">
        <f>[47]data!$A218</f>
        <v>64.31</v>
      </c>
      <c r="H2410">
        <f>[48]data!$A218</f>
        <v>5.26</v>
      </c>
      <c r="I2410">
        <f>[49]data!A218</f>
        <v>25.96</v>
      </c>
    </row>
    <row r="2411" spans="1:9" x14ac:dyDescent="0.55000000000000004">
      <c r="A2411">
        <v>2016</v>
      </c>
      <c r="B2411">
        <v>219</v>
      </c>
      <c r="C2411">
        <f>[43]data!$A219</f>
        <v>27.82</v>
      </c>
      <c r="D2411">
        <f>[44]data!$A219</f>
        <v>23.35</v>
      </c>
      <c r="E2411">
        <f>[45]data!$A219</f>
        <v>25.14</v>
      </c>
      <c r="F2411">
        <f>[46]data!$A219</f>
        <v>0</v>
      </c>
      <c r="G2411">
        <f>[47]data!$A219</f>
        <v>68.5</v>
      </c>
      <c r="H2411">
        <f>[48]data!$A219</f>
        <v>4.95</v>
      </c>
      <c r="I2411">
        <f>[49]data!A219</f>
        <v>26.9</v>
      </c>
    </row>
    <row r="2412" spans="1:9" x14ac:dyDescent="0.55000000000000004">
      <c r="A2412">
        <v>2016</v>
      </c>
      <c r="B2412">
        <v>220</v>
      </c>
      <c r="C2412">
        <f>[43]data!$A220</f>
        <v>27.26</v>
      </c>
      <c r="D2412">
        <f>[44]data!$A220</f>
        <v>22.28</v>
      </c>
      <c r="E2412">
        <f>[45]data!$A220</f>
        <v>24.61</v>
      </c>
      <c r="F2412">
        <f>[46]data!$A220</f>
        <v>0</v>
      </c>
      <c r="G2412">
        <f>[47]data!$A220</f>
        <v>67.97</v>
      </c>
      <c r="H2412">
        <f>[48]data!$A220</f>
        <v>5.05</v>
      </c>
      <c r="I2412">
        <f>[49]data!A220</f>
        <v>27.24</v>
      </c>
    </row>
    <row r="2413" spans="1:9" x14ac:dyDescent="0.55000000000000004">
      <c r="A2413">
        <v>2016</v>
      </c>
      <c r="B2413">
        <v>221</v>
      </c>
      <c r="C2413">
        <f>[43]data!$A221</f>
        <v>28.04</v>
      </c>
      <c r="D2413">
        <f>[44]data!$A221</f>
        <v>21.35</v>
      </c>
      <c r="E2413">
        <f>[45]data!$A221</f>
        <v>24.74</v>
      </c>
      <c r="F2413">
        <f>[46]data!$A221</f>
        <v>0</v>
      </c>
      <c r="G2413">
        <f>[47]data!$A221</f>
        <v>60.75</v>
      </c>
      <c r="H2413">
        <f>[48]data!$A221</f>
        <v>4.6500000000000004</v>
      </c>
      <c r="I2413">
        <f>[49]data!A221</f>
        <v>27.9</v>
      </c>
    </row>
    <row r="2414" spans="1:9" x14ac:dyDescent="0.55000000000000004">
      <c r="A2414">
        <v>2016</v>
      </c>
      <c r="B2414">
        <v>222</v>
      </c>
      <c r="C2414">
        <f>[43]data!$A222</f>
        <v>28.64</v>
      </c>
      <c r="D2414">
        <f>[44]data!$A222</f>
        <v>21.5</v>
      </c>
      <c r="E2414">
        <f>[45]data!$A222</f>
        <v>24.88</v>
      </c>
      <c r="F2414">
        <f>[46]data!$A222</f>
        <v>0</v>
      </c>
      <c r="G2414">
        <f>[47]data!$A222</f>
        <v>58.4</v>
      </c>
      <c r="H2414">
        <f>[48]data!$A222</f>
        <v>3.53</v>
      </c>
      <c r="I2414">
        <f>[49]data!A222</f>
        <v>28.39</v>
      </c>
    </row>
    <row r="2415" spans="1:9" x14ac:dyDescent="0.55000000000000004">
      <c r="A2415">
        <v>2016</v>
      </c>
      <c r="B2415">
        <v>223</v>
      </c>
      <c r="C2415">
        <f>[43]data!$A223</f>
        <v>26.92</v>
      </c>
      <c r="D2415">
        <f>[44]data!$A223</f>
        <v>21.6</v>
      </c>
      <c r="E2415">
        <f>[45]data!$A223</f>
        <v>24.24</v>
      </c>
      <c r="F2415">
        <f>[46]data!$A223</f>
        <v>0.03</v>
      </c>
      <c r="G2415">
        <f>[47]data!$A223</f>
        <v>73.08</v>
      </c>
      <c r="H2415">
        <f>[48]data!$A223</f>
        <v>4.93</v>
      </c>
      <c r="I2415">
        <f>[49]data!A223</f>
        <v>18.18</v>
      </c>
    </row>
    <row r="2416" spans="1:9" x14ac:dyDescent="0.55000000000000004">
      <c r="A2416">
        <v>2016</v>
      </c>
      <c r="B2416">
        <v>224</v>
      </c>
      <c r="C2416">
        <f>[43]data!$A224</f>
        <v>26.68</v>
      </c>
      <c r="D2416">
        <f>[44]data!$A224</f>
        <v>22.34</v>
      </c>
      <c r="E2416">
        <f>[45]data!$A224</f>
        <v>24.29</v>
      </c>
      <c r="F2416">
        <f>[46]data!$A224</f>
        <v>0.06</v>
      </c>
      <c r="G2416">
        <f>[47]data!$A224</f>
        <v>70.150000000000006</v>
      </c>
      <c r="H2416">
        <f>[48]data!$A224</f>
        <v>5.65</v>
      </c>
      <c r="I2416">
        <f>[49]data!A224</f>
        <v>22.85</v>
      </c>
    </row>
    <row r="2417" spans="1:9" x14ac:dyDescent="0.55000000000000004">
      <c r="A2417">
        <v>2016</v>
      </c>
      <c r="B2417">
        <v>225</v>
      </c>
      <c r="C2417">
        <f>[43]data!$A225</f>
        <v>26.41</v>
      </c>
      <c r="D2417">
        <f>[44]data!$A225</f>
        <v>21.29</v>
      </c>
      <c r="E2417">
        <f>[45]data!$A225</f>
        <v>23.63</v>
      </c>
      <c r="F2417">
        <f>[46]data!$A225</f>
        <v>0</v>
      </c>
      <c r="G2417">
        <f>[47]data!$A225</f>
        <v>69.31</v>
      </c>
      <c r="H2417">
        <f>[48]data!$A225</f>
        <v>6.05</v>
      </c>
      <c r="I2417">
        <f>[49]data!A225</f>
        <v>24.89</v>
      </c>
    </row>
    <row r="2418" spans="1:9" x14ac:dyDescent="0.55000000000000004">
      <c r="A2418">
        <v>2016</v>
      </c>
      <c r="B2418">
        <v>226</v>
      </c>
      <c r="C2418">
        <f>[43]data!$A226</f>
        <v>26.96</v>
      </c>
      <c r="D2418">
        <f>[44]data!$A226</f>
        <v>20.52</v>
      </c>
      <c r="E2418">
        <f>[45]data!$A226</f>
        <v>23.58</v>
      </c>
      <c r="F2418">
        <f>[46]data!$A226</f>
        <v>0</v>
      </c>
      <c r="G2418">
        <f>[47]data!$A226</f>
        <v>69.89</v>
      </c>
      <c r="H2418">
        <f>[48]data!$A226</f>
        <v>5.65</v>
      </c>
      <c r="I2418">
        <f>[49]data!A226</f>
        <v>27.04</v>
      </c>
    </row>
    <row r="2419" spans="1:9" x14ac:dyDescent="0.55000000000000004">
      <c r="A2419">
        <v>2016</v>
      </c>
      <c r="B2419">
        <v>227</v>
      </c>
      <c r="C2419">
        <f>[43]data!$A227</f>
        <v>27.46</v>
      </c>
      <c r="D2419">
        <f>[44]data!$A227</f>
        <v>21.55</v>
      </c>
      <c r="E2419">
        <f>[45]data!$A227</f>
        <v>24.11</v>
      </c>
      <c r="F2419">
        <f>[46]data!$A227</f>
        <v>0</v>
      </c>
      <c r="G2419">
        <f>[47]data!$A227</f>
        <v>68.63</v>
      </c>
      <c r="H2419">
        <f>[48]data!$A227</f>
        <v>4.92</v>
      </c>
      <c r="I2419">
        <f>[49]data!A227</f>
        <v>26.44</v>
      </c>
    </row>
    <row r="2420" spans="1:9" x14ac:dyDescent="0.55000000000000004">
      <c r="A2420">
        <v>2016</v>
      </c>
      <c r="B2420">
        <v>228</v>
      </c>
      <c r="C2420">
        <f>[43]data!$A228</f>
        <v>25.76</v>
      </c>
      <c r="D2420">
        <f>[44]data!$A228</f>
        <v>20.88</v>
      </c>
      <c r="E2420">
        <f>[45]data!$A228</f>
        <v>23.42</v>
      </c>
      <c r="F2420">
        <f>[46]data!$A228</f>
        <v>0.02</v>
      </c>
      <c r="G2420">
        <f>[47]data!$A228</f>
        <v>73.62</v>
      </c>
      <c r="H2420">
        <f>[48]data!$A228</f>
        <v>3.17</v>
      </c>
      <c r="I2420">
        <f>[49]data!A228</f>
        <v>23.02</v>
      </c>
    </row>
    <row r="2421" spans="1:9" x14ac:dyDescent="0.55000000000000004">
      <c r="A2421">
        <v>2016</v>
      </c>
      <c r="B2421">
        <v>229</v>
      </c>
      <c r="C2421">
        <f>[43]data!$A229</f>
        <v>28.61</v>
      </c>
      <c r="D2421">
        <f>[44]data!$A229</f>
        <v>22.51</v>
      </c>
      <c r="E2421">
        <f>[45]data!$A229</f>
        <v>25.36</v>
      </c>
      <c r="F2421">
        <f>[46]data!$A229</f>
        <v>0.45</v>
      </c>
      <c r="G2421">
        <f>[47]data!$A229</f>
        <v>67.61</v>
      </c>
      <c r="H2421">
        <f>[48]data!$A229</f>
        <v>1.61</v>
      </c>
      <c r="I2421">
        <f>[49]data!A229</f>
        <v>17.260000000000002</v>
      </c>
    </row>
    <row r="2422" spans="1:9" x14ac:dyDescent="0.55000000000000004">
      <c r="A2422">
        <v>2016</v>
      </c>
      <c r="B2422">
        <v>230</v>
      </c>
      <c r="C2422">
        <f>[43]data!$A230</f>
        <v>31.36</v>
      </c>
      <c r="D2422">
        <f>[44]data!$A230</f>
        <v>23.75</v>
      </c>
      <c r="E2422">
        <f>[45]data!$A230</f>
        <v>27.33</v>
      </c>
      <c r="F2422">
        <f>[46]data!$A230</f>
        <v>0.01</v>
      </c>
      <c r="G2422">
        <f>[47]data!$A230</f>
        <v>55.75</v>
      </c>
      <c r="H2422">
        <f>[48]data!$A230</f>
        <v>2.4500000000000002</v>
      </c>
      <c r="I2422">
        <f>[49]data!A230</f>
        <v>23.71</v>
      </c>
    </row>
    <row r="2423" spans="1:9" x14ac:dyDescent="0.55000000000000004">
      <c r="A2423">
        <v>2016</v>
      </c>
      <c r="B2423">
        <v>231</v>
      </c>
      <c r="C2423">
        <f>[43]data!$A231</f>
        <v>31.25</v>
      </c>
      <c r="D2423">
        <f>[44]data!$A231</f>
        <v>24.67</v>
      </c>
      <c r="E2423">
        <f>[45]data!$A231</f>
        <v>27.72</v>
      </c>
      <c r="F2423">
        <f>[46]data!$A231</f>
        <v>0.02</v>
      </c>
      <c r="G2423">
        <f>[47]data!$A231</f>
        <v>53.88</v>
      </c>
      <c r="H2423">
        <f>[48]data!$A231</f>
        <v>2.2999999999999998</v>
      </c>
      <c r="I2423">
        <f>[49]data!A231</f>
        <v>26.06</v>
      </c>
    </row>
    <row r="2424" spans="1:9" x14ac:dyDescent="0.55000000000000004">
      <c r="A2424">
        <v>2016</v>
      </c>
      <c r="B2424">
        <v>232</v>
      </c>
      <c r="C2424">
        <f>[43]data!$A232</f>
        <v>31.06</v>
      </c>
      <c r="D2424">
        <f>[44]data!$A232</f>
        <v>23.98</v>
      </c>
      <c r="E2424">
        <f>[45]data!$A232</f>
        <v>27.65</v>
      </c>
      <c r="F2424">
        <f>[46]data!$A232</f>
        <v>0</v>
      </c>
      <c r="G2424">
        <f>[47]data!$A232</f>
        <v>59.54</v>
      </c>
      <c r="H2424">
        <f>[48]data!$A232</f>
        <v>2</v>
      </c>
      <c r="I2424">
        <f>[49]data!A232</f>
        <v>25.66</v>
      </c>
    </row>
    <row r="2425" spans="1:9" x14ac:dyDescent="0.55000000000000004">
      <c r="A2425">
        <v>2016</v>
      </c>
      <c r="B2425">
        <v>233</v>
      </c>
      <c r="C2425">
        <f>[43]data!$A233</f>
        <v>32.11</v>
      </c>
      <c r="D2425">
        <f>[44]data!$A233</f>
        <v>24.57</v>
      </c>
      <c r="E2425">
        <f>[45]data!$A233</f>
        <v>27.97</v>
      </c>
      <c r="F2425">
        <f>[46]data!$A233</f>
        <v>0</v>
      </c>
      <c r="G2425">
        <f>[47]data!$A233</f>
        <v>56.89</v>
      </c>
      <c r="H2425">
        <f>[48]data!$A233</f>
        <v>2.57</v>
      </c>
      <c r="I2425">
        <f>[49]data!A233</f>
        <v>25.81</v>
      </c>
    </row>
    <row r="2426" spans="1:9" x14ac:dyDescent="0.55000000000000004">
      <c r="A2426">
        <v>2016</v>
      </c>
      <c r="B2426">
        <v>234</v>
      </c>
      <c r="C2426">
        <f>[43]data!$A234</f>
        <v>28.56</v>
      </c>
      <c r="D2426">
        <f>[44]data!$A234</f>
        <v>23.93</v>
      </c>
      <c r="E2426">
        <f>[45]data!$A234</f>
        <v>25.79</v>
      </c>
      <c r="F2426">
        <f>[46]data!$A234</f>
        <v>0</v>
      </c>
      <c r="G2426">
        <f>[47]data!$A234</f>
        <v>78.510000000000005</v>
      </c>
      <c r="H2426">
        <f>[48]data!$A234</f>
        <v>5.7</v>
      </c>
      <c r="I2426">
        <f>[49]data!A234</f>
        <v>19.71</v>
      </c>
    </row>
    <row r="2427" spans="1:9" x14ac:dyDescent="0.55000000000000004">
      <c r="A2427">
        <v>2016</v>
      </c>
      <c r="B2427">
        <v>235</v>
      </c>
      <c r="C2427">
        <f>[43]data!$A235</f>
        <v>27.77</v>
      </c>
      <c r="D2427">
        <f>[44]data!$A235</f>
        <v>22.41</v>
      </c>
      <c r="E2427">
        <f>[45]data!$A235</f>
        <v>25.01</v>
      </c>
      <c r="F2427">
        <f>[46]data!$A235</f>
        <v>0</v>
      </c>
      <c r="G2427">
        <f>[47]data!$A235</f>
        <v>72.52</v>
      </c>
      <c r="H2427">
        <f>[48]data!$A235</f>
        <v>5.09</v>
      </c>
      <c r="I2427">
        <f>[49]data!A235</f>
        <v>25.37</v>
      </c>
    </row>
    <row r="2428" spans="1:9" x14ac:dyDescent="0.55000000000000004">
      <c r="A2428">
        <v>2016</v>
      </c>
      <c r="B2428">
        <v>236</v>
      </c>
      <c r="C2428">
        <f>[43]data!$A236</f>
        <v>27.72</v>
      </c>
      <c r="D2428">
        <f>[44]data!$A236</f>
        <v>21.46</v>
      </c>
      <c r="E2428">
        <f>[45]data!$A236</f>
        <v>24.43</v>
      </c>
      <c r="F2428">
        <f>[46]data!$A236</f>
        <v>0</v>
      </c>
      <c r="G2428">
        <f>[47]data!$A236</f>
        <v>70.58</v>
      </c>
      <c r="H2428">
        <f>[48]data!$A236</f>
        <v>4.4800000000000004</v>
      </c>
      <c r="I2428">
        <f>[49]data!A236</f>
        <v>26.22</v>
      </c>
    </row>
    <row r="2429" spans="1:9" x14ac:dyDescent="0.55000000000000004">
      <c r="A2429">
        <v>2016</v>
      </c>
      <c r="B2429">
        <v>237</v>
      </c>
      <c r="C2429">
        <f>[43]data!$A237</f>
        <v>28.08</v>
      </c>
      <c r="D2429">
        <f>[44]data!$A237</f>
        <v>21.45</v>
      </c>
      <c r="E2429">
        <f>[45]data!$A237</f>
        <v>24.47</v>
      </c>
      <c r="F2429">
        <f>[46]data!$A237</f>
        <v>0</v>
      </c>
      <c r="G2429">
        <f>[47]data!$A237</f>
        <v>68.150000000000006</v>
      </c>
      <c r="H2429">
        <f>[48]data!$A237</f>
        <v>4.87</v>
      </c>
      <c r="I2429">
        <f>[49]data!A237</f>
        <v>25.83</v>
      </c>
    </row>
    <row r="2430" spans="1:9" x14ac:dyDescent="0.55000000000000004">
      <c r="A2430">
        <v>2016</v>
      </c>
      <c r="B2430">
        <v>238</v>
      </c>
      <c r="C2430">
        <f>[43]data!$A238</f>
        <v>27.75</v>
      </c>
      <c r="D2430">
        <f>[44]data!$A238</f>
        <v>20.79</v>
      </c>
      <c r="E2430">
        <f>[45]data!$A238</f>
        <v>24.29</v>
      </c>
      <c r="F2430">
        <f>[46]data!$A238</f>
        <v>0</v>
      </c>
      <c r="G2430">
        <f>[47]data!$A238</f>
        <v>69.14</v>
      </c>
      <c r="H2430">
        <f>[48]data!$A238</f>
        <v>4.76</v>
      </c>
      <c r="I2430">
        <f>[49]data!A238</f>
        <v>26.02</v>
      </c>
    </row>
    <row r="2431" spans="1:9" x14ac:dyDescent="0.55000000000000004">
      <c r="A2431">
        <v>2016</v>
      </c>
      <c r="B2431">
        <v>239</v>
      </c>
      <c r="C2431">
        <f>[43]data!$A239</f>
        <v>27.32</v>
      </c>
      <c r="D2431">
        <f>[44]data!$A239</f>
        <v>21.62</v>
      </c>
      <c r="E2431">
        <f>[45]data!$A239</f>
        <v>24.13</v>
      </c>
      <c r="F2431">
        <f>[46]data!$A239</f>
        <v>0</v>
      </c>
      <c r="G2431">
        <f>[47]data!$A239</f>
        <v>70.430000000000007</v>
      </c>
      <c r="H2431">
        <f>[48]data!$A239</f>
        <v>3.95</v>
      </c>
      <c r="I2431">
        <f>[49]data!A239</f>
        <v>24.35</v>
      </c>
    </row>
    <row r="2432" spans="1:9" x14ac:dyDescent="0.55000000000000004">
      <c r="A2432">
        <v>2016</v>
      </c>
      <c r="B2432">
        <v>240</v>
      </c>
      <c r="C2432">
        <f>[43]data!$A240</f>
        <v>27.28</v>
      </c>
      <c r="D2432">
        <f>[44]data!$A240</f>
        <v>22.05</v>
      </c>
      <c r="E2432">
        <f>[45]data!$A240</f>
        <v>24.82</v>
      </c>
      <c r="F2432">
        <f>[46]data!$A240</f>
        <v>0</v>
      </c>
      <c r="G2432">
        <f>[47]data!$A240</f>
        <v>70.34</v>
      </c>
      <c r="H2432">
        <f>[48]data!$A240</f>
        <v>2.0299999999999998</v>
      </c>
      <c r="I2432">
        <f>[49]data!A240</f>
        <v>22.91</v>
      </c>
    </row>
    <row r="2433" spans="1:9" x14ac:dyDescent="0.55000000000000004">
      <c r="A2433">
        <v>2016</v>
      </c>
      <c r="B2433">
        <v>241</v>
      </c>
      <c r="C2433">
        <f>[43]data!$A241</f>
        <v>30.61</v>
      </c>
      <c r="D2433">
        <f>[44]data!$A241</f>
        <v>22.97</v>
      </c>
      <c r="E2433">
        <f>[45]data!$A241</f>
        <v>26.39</v>
      </c>
      <c r="F2433">
        <f>[46]data!$A241</f>
        <v>0</v>
      </c>
      <c r="G2433">
        <f>[47]data!$A241</f>
        <v>66.81</v>
      </c>
      <c r="H2433">
        <f>[48]data!$A241</f>
        <v>2.16</v>
      </c>
      <c r="I2433">
        <f>[49]data!A241</f>
        <v>21.11</v>
      </c>
    </row>
    <row r="2434" spans="1:9" x14ac:dyDescent="0.55000000000000004">
      <c r="A2434">
        <v>2016</v>
      </c>
      <c r="B2434">
        <v>242</v>
      </c>
      <c r="C2434">
        <f>[43]data!$A242</f>
        <v>31.88</v>
      </c>
      <c r="D2434">
        <f>[44]data!$A242</f>
        <v>23.27</v>
      </c>
      <c r="E2434">
        <f>[45]data!$A242</f>
        <v>27.02</v>
      </c>
      <c r="F2434">
        <f>[46]data!$A242</f>
        <v>0.08</v>
      </c>
      <c r="G2434">
        <f>[47]data!$A242</f>
        <v>65.28</v>
      </c>
      <c r="H2434">
        <f>[48]data!$A242</f>
        <v>2.46</v>
      </c>
      <c r="I2434">
        <f>[49]data!A242</f>
        <v>23.67</v>
      </c>
    </row>
    <row r="2435" spans="1:9" x14ac:dyDescent="0.55000000000000004">
      <c r="A2435">
        <v>2016</v>
      </c>
      <c r="B2435">
        <v>243</v>
      </c>
      <c r="C2435">
        <f>[43]data!$A243</f>
        <v>28.48</v>
      </c>
      <c r="D2435">
        <f>[44]data!$A243</f>
        <v>23.53</v>
      </c>
      <c r="E2435">
        <f>[45]data!$A243</f>
        <v>25.35</v>
      </c>
      <c r="F2435">
        <f>[46]data!$A243</f>
        <v>0.16</v>
      </c>
      <c r="G2435">
        <f>[47]data!$A243</f>
        <v>80.180000000000007</v>
      </c>
      <c r="H2435">
        <f>[48]data!$A243</f>
        <v>3.16</v>
      </c>
      <c r="I2435">
        <f>[49]data!A243</f>
        <v>21.11</v>
      </c>
    </row>
    <row r="2436" spans="1:9" x14ac:dyDescent="0.55000000000000004">
      <c r="A2436">
        <v>2016</v>
      </c>
      <c r="B2436">
        <v>244</v>
      </c>
      <c r="C2436">
        <f>[43]data!$A244</f>
        <v>27.82</v>
      </c>
      <c r="D2436">
        <f>[44]data!$A244</f>
        <v>22.99</v>
      </c>
      <c r="E2436">
        <f>[45]data!$A244</f>
        <v>24.93</v>
      </c>
      <c r="F2436">
        <f>[46]data!$A244</f>
        <v>0.14000000000000001</v>
      </c>
      <c r="G2436">
        <f>[47]data!$A244</f>
        <v>75.540000000000006</v>
      </c>
      <c r="H2436">
        <f>[48]data!$A244</f>
        <v>3.2</v>
      </c>
      <c r="I2436">
        <f>[49]data!A244</f>
        <v>18.45</v>
      </c>
    </row>
    <row r="2437" spans="1:9" x14ac:dyDescent="0.55000000000000004">
      <c r="A2437">
        <v>2016</v>
      </c>
      <c r="B2437">
        <v>245</v>
      </c>
      <c r="C2437">
        <f>[43]data!$A245</f>
        <v>27.53</v>
      </c>
      <c r="D2437">
        <f>[44]data!$A245</f>
        <v>22.13</v>
      </c>
      <c r="E2437">
        <f>[45]data!$A245</f>
        <v>24.79</v>
      </c>
      <c r="F2437">
        <f>[46]data!$A245</f>
        <v>0.31</v>
      </c>
      <c r="G2437">
        <f>[47]data!$A245</f>
        <v>75.63</v>
      </c>
      <c r="H2437">
        <f>[48]data!$A245</f>
        <v>4.9000000000000004</v>
      </c>
      <c r="I2437">
        <f>[49]data!A245</f>
        <v>20.51</v>
      </c>
    </row>
    <row r="2438" spans="1:9" x14ac:dyDescent="0.55000000000000004">
      <c r="A2438">
        <v>2016</v>
      </c>
      <c r="B2438">
        <v>246</v>
      </c>
      <c r="C2438">
        <f>[43]data!$A246</f>
        <v>27.87</v>
      </c>
      <c r="D2438">
        <f>[44]data!$A246</f>
        <v>22</v>
      </c>
      <c r="E2438">
        <f>[45]data!$A246</f>
        <v>24.9</v>
      </c>
      <c r="F2438">
        <f>[46]data!$A246</f>
        <v>0.25</v>
      </c>
      <c r="G2438">
        <f>[47]data!$A246</f>
        <v>70.2</v>
      </c>
      <c r="H2438">
        <f>[48]data!$A246</f>
        <v>3.15</v>
      </c>
      <c r="I2438">
        <f>[49]data!A246</f>
        <v>22.56</v>
      </c>
    </row>
    <row r="2439" spans="1:9" x14ac:dyDescent="0.55000000000000004">
      <c r="A2439">
        <v>2016</v>
      </c>
      <c r="B2439">
        <v>247</v>
      </c>
      <c r="C2439">
        <f>[43]data!$A247</f>
        <v>30.18</v>
      </c>
      <c r="D2439">
        <f>[44]data!$A247</f>
        <v>22.84</v>
      </c>
      <c r="E2439">
        <f>[45]data!$A247</f>
        <v>26.19</v>
      </c>
      <c r="F2439">
        <f>[46]data!$A247</f>
        <v>0</v>
      </c>
      <c r="G2439">
        <f>[47]data!$A247</f>
        <v>61.42</v>
      </c>
      <c r="H2439">
        <f>[48]data!$A247</f>
        <v>2.88</v>
      </c>
      <c r="I2439">
        <f>[49]data!A247</f>
        <v>22.95</v>
      </c>
    </row>
    <row r="2440" spans="1:9" x14ac:dyDescent="0.55000000000000004">
      <c r="A2440">
        <v>2016</v>
      </c>
      <c r="B2440">
        <v>248</v>
      </c>
      <c r="C2440">
        <f>[43]data!$A248</f>
        <v>31.79</v>
      </c>
      <c r="D2440">
        <f>[44]data!$A248</f>
        <v>24.32</v>
      </c>
      <c r="E2440">
        <f>[45]data!$A248</f>
        <v>27.88</v>
      </c>
      <c r="F2440">
        <f>[46]data!$A248</f>
        <v>0</v>
      </c>
      <c r="G2440">
        <f>[47]data!$A248</f>
        <v>47.09</v>
      </c>
      <c r="H2440">
        <f>[48]data!$A248</f>
        <v>2.19</v>
      </c>
      <c r="I2440">
        <f>[49]data!A248</f>
        <v>22.46</v>
      </c>
    </row>
    <row r="2441" spans="1:9" x14ac:dyDescent="0.55000000000000004">
      <c r="A2441">
        <v>2016</v>
      </c>
      <c r="B2441">
        <v>249</v>
      </c>
      <c r="C2441">
        <f>[43]data!$A249</f>
        <v>34.880000000000003</v>
      </c>
      <c r="D2441">
        <f>[44]data!$A249</f>
        <v>27.08</v>
      </c>
      <c r="E2441">
        <f>[45]data!$A249</f>
        <v>30.75</v>
      </c>
      <c r="F2441">
        <f>[46]data!$A249</f>
        <v>0</v>
      </c>
      <c r="G2441">
        <f>[47]data!$A249</f>
        <v>39.159999999999997</v>
      </c>
      <c r="H2441">
        <f>[48]data!$A249</f>
        <v>1.52</v>
      </c>
      <c r="I2441">
        <f>[49]data!A249</f>
        <v>21.45</v>
      </c>
    </row>
    <row r="2442" spans="1:9" x14ac:dyDescent="0.55000000000000004">
      <c r="A2442">
        <v>2016</v>
      </c>
      <c r="B2442">
        <v>250</v>
      </c>
      <c r="C2442">
        <f>[43]data!$A250</f>
        <v>32.82</v>
      </c>
      <c r="D2442">
        <f>[44]data!$A250</f>
        <v>24.64</v>
      </c>
      <c r="E2442">
        <f>[45]data!$A250</f>
        <v>28.3</v>
      </c>
      <c r="F2442">
        <f>[46]data!$A250</f>
        <v>0</v>
      </c>
      <c r="G2442">
        <f>[47]data!$A250</f>
        <v>57.45</v>
      </c>
      <c r="H2442">
        <f>[48]data!$A250</f>
        <v>2.8</v>
      </c>
      <c r="I2442">
        <f>[49]data!A250</f>
        <v>21.74</v>
      </c>
    </row>
    <row r="2443" spans="1:9" x14ac:dyDescent="0.55000000000000004">
      <c r="A2443">
        <v>2016</v>
      </c>
      <c r="B2443">
        <v>251</v>
      </c>
      <c r="C2443">
        <f>[43]data!$A251</f>
        <v>30.4</v>
      </c>
      <c r="D2443">
        <f>[44]data!$A251</f>
        <v>23.52</v>
      </c>
      <c r="E2443">
        <f>[45]data!$A251</f>
        <v>26.48</v>
      </c>
      <c r="F2443">
        <f>[46]data!$A251</f>
        <v>0</v>
      </c>
      <c r="G2443">
        <f>[47]data!$A251</f>
        <v>65.36</v>
      </c>
      <c r="H2443">
        <f>[48]data!$A251</f>
        <v>2.2999999999999998</v>
      </c>
      <c r="I2443">
        <f>[49]data!A251</f>
        <v>21.35</v>
      </c>
    </row>
    <row r="2444" spans="1:9" x14ac:dyDescent="0.55000000000000004">
      <c r="A2444">
        <v>2016</v>
      </c>
      <c r="B2444">
        <v>252</v>
      </c>
      <c r="C2444">
        <f>[43]data!$A252</f>
        <v>30.73</v>
      </c>
      <c r="D2444">
        <f>[44]data!$A252</f>
        <v>23.09</v>
      </c>
      <c r="E2444">
        <f>[45]data!$A252</f>
        <v>25.96</v>
      </c>
      <c r="F2444">
        <f>[46]data!$A252</f>
        <v>0</v>
      </c>
      <c r="G2444">
        <f>[47]data!$A252</f>
        <v>71.290000000000006</v>
      </c>
      <c r="H2444">
        <f>[48]data!$A252</f>
        <v>2.27</v>
      </c>
      <c r="I2444">
        <f>[49]data!A252</f>
        <v>22.43</v>
      </c>
    </row>
    <row r="2445" spans="1:9" x14ac:dyDescent="0.55000000000000004">
      <c r="A2445">
        <v>2016</v>
      </c>
      <c r="B2445">
        <v>253</v>
      </c>
      <c r="C2445">
        <f>[43]data!$A253</f>
        <v>29.1</v>
      </c>
      <c r="D2445">
        <f>[44]data!$A253</f>
        <v>22.66</v>
      </c>
      <c r="E2445">
        <f>[45]data!$A253</f>
        <v>25.41</v>
      </c>
      <c r="F2445">
        <f>[46]data!$A253</f>
        <v>0.04</v>
      </c>
      <c r="G2445">
        <f>[47]data!$A253</f>
        <v>73.72</v>
      </c>
      <c r="H2445">
        <f>[48]data!$A253</f>
        <v>2.5099999999999998</v>
      </c>
      <c r="I2445">
        <f>[49]data!A253</f>
        <v>21.94</v>
      </c>
    </row>
    <row r="2446" spans="1:9" x14ac:dyDescent="0.55000000000000004">
      <c r="A2446">
        <v>2016</v>
      </c>
      <c r="B2446">
        <v>254</v>
      </c>
      <c r="C2446">
        <f>[43]data!$A254</f>
        <v>29.33</v>
      </c>
      <c r="D2446">
        <f>[44]data!$A254</f>
        <v>22.23</v>
      </c>
      <c r="E2446">
        <f>[45]data!$A254</f>
        <v>25.25</v>
      </c>
      <c r="F2446">
        <f>[46]data!$A254</f>
        <v>0.03</v>
      </c>
      <c r="G2446">
        <f>[47]data!$A254</f>
        <v>59.55</v>
      </c>
      <c r="H2446">
        <f>[48]data!$A254</f>
        <v>2.25</v>
      </c>
      <c r="I2446">
        <f>[49]data!A254</f>
        <v>22.48</v>
      </c>
    </row>
    <row r="2447" spans="1:9" x14ac:dyDescent="0.55000000000000004">
      <c r="A2447">
        <v>2016</v>
      </c>
      <c r="B2447">
        <v>255</v>
      </c>
      <c r="C2447">
        <f>[43]data!$A255</f>
        <v>27.43</v>
      </c>
      <c r="D2447">
        <f>[44]data!$A255</f>
        <v>21.65</v>
      </c>
      <c r="E2447">
        <f>[45]data!$A255</f>
        <v>24.43</v>
      </c>
      <c r="F2447">
        <f>[46]data!$A255</f>
        <v>0.1</v>
      </c>
      <c r="G2447">
        <f>[47]data!$A255</f>
        <v>75.61</v>
      </c>
      <c r="H2447">
        <f>[48]data!$A255</f>
        <v>3.24</v>
      </c>
      <c r="I2447">
        <f>[49]data!A255</f>
        <v>19.75</v>
      </c>
    </row>
    <row r="2448" spans="1:9" x14ac:dyDescent="0.55000000000000004">
      <c r="A2448">
        <v>2016</v>
      </c>
      <c r="B2448">
        <v>256</v>
      </c>
      <c r="C2448">
        <f>[43]data!$A256</f>
        <v>27.89</v>
      </c>
      <c r="D2448">
        <f>[44]data!$A256</f>
        <v>21.96</v>
      </c>
      <c r="E2448">
        <f>[45]data!$A256</f>
        <v>24.79</v>
      </c>
      <c r="F2448">
        <f>[46]data!$A256</f>
        <v>0.25</v>
      </c>
      <c r="G2448">
        <f>[47]data!$A256</f>
        <v>74.14</v>
      </c>
      <c r="H2448">
        <f>[48]data!$A256</f>
        <v>3.74</v>
      </c>
      <c r="I2448">
        <f>[49]data!A256</f>
        <v>19.43</v>
      </c>
    </row>
    <row r="2449" spans="1:9" x14ac:dyDescent="0.55000000000000004">
      <c r="A2449">
        <v>2016</v>
      </c>
      <c r="B2449">
        <v>257</v>
      </c>
      <c r="C2449">
        <f>[43]data!$A257</f>
        <v>28.71</v>
      </c>
      <c r="D2449">
        <f>[44]data!$A257</f>
        <v>22.28</v>
      </c>
      <c r="E2449">
        <f>[45]data!$A257</f>
        <v>25.3</v>
      </c>
      <c r="F2449">
        <f>[46]data!$A257</f>
        <v>0.15</v>
      </c>
      <c r="G2449">
        <f>[47]data!$A257</f>
        <v>64.83</v>
      </c>
      <c r="H2449">
        <f>[48]data!$A257</f>
        <v>4.3099999999999996</v>
      </c>
      <c r="I2449">
        <f>[49]data!A257</f>
        <v>18.420000000000002</v>
      </c>
    </row>
    <row r="2450" spans="1:9" x14ac:dyDescent="0.55000000000000004">
      <c r="A2450">
        <v>2016</v>
      </c>
      <c r="B2450">
        <v>258</v>
      </c>
      <c r="C2450">
        <f>[43]data!$A258</f>
        <v>26.45</v>
      </c>
      <c r="D2450">
        <f>[44]data!$A258</f>
        <v>20.8</v>
      </c>
      <c r="E2450">
        <f>[45]data!$A258</f>
        <v>23.58</v>
      </c>
      <c r="F2450">
        <f>[46]data!$A258</f>
        <v>0</v>
      </c>
      <c r="G2450">
        <f>[47]data!$A258</f>
        <v>44.7</v>
      </c>
      <c r="H2450">
        <f>[48]data!$A258</f>
        <v>3.22</v>
      </c>
      <c r="I2450">
        <f>[49]data!A258</f>
        <v>15.86</v>
      </c>
    </row>
    <row r="2451" spans="1:9" x14ac:dyDescent="0.55000000000000004">
      <c r="A2451">
        <v>2016</v>
      </c>
      <c r="B2451">
        <v>259</v>
      </c>
      <c r="C2451">
        <f>[43]data!$A259</f>
        <v>25.65</v>
      </c>
      <c r="D2451">
        <f>[44]data!$A259</f>
        <v>19.04</v>
      </c>
      <c r="E2451">
        <f>[45]data!$A259</f>
        <v>22.24</v>
      </c>
      <c r="F2451">
        <f>[46]data!$A259</f>
        <v>0</v>
      </c>
      <c r="G2451">
        <f>[47]data!$A259</f>
        <v>44.79</v>
      </c>
      <c r="H2451">
        <f>[48]data!$A259</f>
        <v>3.41</v>
      </c>
      <c r="I2451">
        <f>[49]data!A259</f>
        <v>20.41</v>
      </c>
    </row>
    <row r="2452" spans="1:9" x14ac:dyDescent="0.55000000000000004">
      <c r="A2452">
        <v>2016</v>
      </c>
      <c r="B2452">
        <v>260</v>
      </c>
      <c r="C2452">
        <f>[43]data!$A260</f>
        <v>26.39</v>
      </c>
      <c r="D2452">
        <f>[44]data!$A260</f>
        <v>18.27</v>
      </c>
      <c r="E2452">
        <f>[45]data!$A260</f>
        <v>22.15</v>
      </c>
      <c r="F2452">
        <f>[46]data!$A260</f>
        <v>0</v>
      </c>
      <c r="G2452">
        <f>[47]data!$A260</f>
        <v>49.74</v>
      </c>
      <c r="H2452">
        <f>[48]data!$A260</f>
        <v>3.1</v>
      </c>
      <c r="I2452">
        <f>[49]data!A260</f>
        <v>22.52</v>
      </c>
    </row>
    <row r="2453" spans="1:9" x14ac:dyDescent="0.55000000000000004">
      <c r="A2453">
        <v>2016</v>
      </c>
      <c r="B2453">
        <v>261</v>
      </c>
      <c r="C2453">
        <f>[43]data!$A261</f>
        <v>26.95</v>
      </c>
      <c r="D2453">
        <f>[44]data!$A261</f>
        <v>19.899999999999999</v>
      </c>
      <c r="E2453">
        <f>[45]data!$A261</f>
        <v>23.01</v>
      </c>
      <c r="F2453">
        <f>[46]data!$A261</f>
        <v>0</v>
      </c>
      <c r="G2453">
        <f>[47]data!$A261</f>
        <v>54.2</v>
      </c>
      <c r="H2453">
        <f>[48]data!$A261</f>
        <v>2.27</v>
      </c>
      <c r="I2453">
        <f>[49]data!A261</f>
        <v>22.25</v>
      </c>
    </row>
    <row r="2454" spans="1:9" x14ac:dyDescent="0.55000000000000004">
      <c r="A2454">
        <v>2016</v>
      </c>
      <c r="B2454">
        <v>262</v>
      </c>
      <c r="C2454">
        <f>[43]data!$A262</f>
        <v>26.28</v>
      </c>
      <c r="D2454">
        <f>[44]data!$A262</f>
        <v>20.010000000000002</v>
      </c>
      <c r="E2454">
        <f>[45]data!$A262</f>
        <v>22.57</v>
      </c>
      <c r="F2454">
        <f>[46]data!$A262</f>
        <v>0</v>
      </c>
      <c r="G2454">
        <f>[47]data!$A262</f>
        <v>68.150000000000006</v>
      </c>
      <c r="H2454">
        <f>[48]data!$A262</f>
        <v>3.09</v>
      </c>
      <c r="I2454">
        <f>[49]data!A262</f>
        <v>21.03</v>
      </c>
    </row>
    <row r="2455" spans="1:9" x14ac:dyDescent="0.55000000000000004">
      <c r="A2455">
        <v>2016</v>
      </c>
      <c r="B2455">
        <v>263</v>
      </c>
      <c r="C2455">
        <f>[43]data!$A263</f>
        <v>25.68</v>
      </c>
      <c r="D2455">
        <f>[44]data!$A263</f>
        <v>20.23</v>
      </c>
      <c r="E2455">
        <f>[45]data!$A263</f>
        <v>22.33</v>
      </c>
      <c r="F2455">
        <f>[46]data!$A263</f>
        <v>0.13</v>
      </c>
      <c r="G2455">
        <f>[47]data!$A263</f>
        <v>71.48</v>
      </c>
      <c r="H2455">
        <f>[48]data!$A263</f>
        <v>2.88</v>
      </c>
      <c r="I2455">
        <f>[49]data!A263</f>
        <v>19.45</v>
      </c>
    </row>
    <row r="2456" spans="1:9" x14ac:dyDescent="0.55000000000000004">
      <c r="A2456">
        <v>2016</v>
      </c>
      <c r="B2456">
        <v>264</v>
      </c>
      <c r="C2456">
        <f>[43]data!$A264</f>
        <v>27.44</v>
      </c>
      <c r="D2456">
        <f>[44]data!$A264</f>
        <v>20.14</v>
      </c>
      <c r="E2456">
        <f>[45]data!$A264</f>
        <v>23.47</v>
      </c>
      <c r="F2456">
        <f>[46]data!$A264</f>
        <v>0.86</v>
      </c>
      <c r="G2456">
        <f>[47]data!$A264</f>
        <v>65.3</v>
      </c>
      <c r="H2456">
        <f>[48]data!$A264</f>
        <v>3.79</v>
      </c>
      <c r="I2456">
        <f>[49]data!A264</f>
        <v>12.67</v>
      </c>
    </row>
    <row r="2457" spans="1:9" x14ac:dyDescent="0.55000000000000004">
      <c r="A2457">
        <v>2016</v>
      </c>
      <c r="B2457">
        <v>265</v>
      </c>
      <c r="C2457">
        <f>[43]data!$A265</f>
        <v>27.81</v>
      </c>
      <c r="D2457">
        <f>[44]data!$A265</f>
        <v>20.66</v>
      </c>
      <c r="E2457">
        <f>[45]data!$A265</f>
        <v>24.06</v>
      </c>
      <c r="F2457">
        <f>[46]data!$A265</f>
        <v>0</v>
      </c>
      <c r="G2457">
        <f>[47]data!$A265</f>
        <v>51.4</v>
      </c>
      <c r="H2457">
        <f>[48]data!$A265</f>
        <v>2.19</v>
      </c>
      <c r="I2457">
        <f>[49]data!A265</f>
        <v>20.85</v>
      </c>
    </row>
    <row r="2458" spans="1:9" x14ac:dyDescent="0.55000000000000004">
      <c r="A2458">
        <v>2016</v>
      </c>
      <c r="B2458">
        <v>266</v>
      </c>
      <c r="C2458">
        <f>[43]data!$A266</f>
        <v>26.67</v>
      </c>
      <c r="D2458">
        <f>[44]data!$A266</f>
        <v>20.69</v>
      </c>
      <c r="E2458">
        <f>[45]data!$A266</f>
        <v>23.13</v>
      </c>
      <c r="F2458">
        <f>[46]data!$A266</f>
        <v>0.03</v>
      </c>
      <c r="G2458">
        <f>[47]data!$A266</f>
        <v>63.9</v>
      </c>
      <c r="H2458">
        <f>[48]data!$A266</f>
        <v>1.95</v>
      </c>
      <c r="I2458">
        <f>[49]data!A266</f>
        <v>17.7</v>
      </c>
    </row>
    <row r="2459" spans="1:9" x14ac:dyDescent="0.55000000000000004">
      <c r="A2459">
        <v>2016</v>
      </c>
      <c r="B2459">
        <v>267</v>
      </c>
      <c r="C2459">
        <f>[43]data!$A267</f>
        <v>26.41</v>
      </c>
      <c r="D2459">
        <f>[44]data!$A267</f>
        <v>20.32</v>
      </c>
      <c r="E2459">
        <f>[45]data!$A267</f>
        <v>22.92</v>
      </c>
      <c r="F2459">
        <f>[46]data!$A267</f>
        <v>0</v>
      </c>
      <c r="G2459">
        <f>[47]data!$A267</f>
        <v>62.75</v>
      </c>
      <c r="H2459">
        <f>[48]data!$A267</f>
        <v>1.91</v>
      </c>
      <c r="I2459">
        <f>[49]data!A267</f>
        <v>18.8</v>
      </c>
    </row>
    <row r="2460" spans="1:9" x14ac:dyDescent="0.55000000000000004">
      <c r="A2460">
        <v>2016</v>
      </c>
      <c r="B2460">
        <v>268</v>
      </c>
      <c r="C2460">
        <f>[43]data!$A268</f>
        <v>26.01</v>
      </c>
      <c r="D2460">
        <f>[44]data!$A268</f>
        <v>19.59</v>
      </c>
      <c r="E2460">
        <f>[45]data!$A268</f>
        <v>22.4</v>
      </c>
      <c r="F2460">
        <f>[46]data!$A268</f>
        <v>0.01</v>
      </c>
      <c r="G2460">
        <f>[47]data!$A268</f>
        <v>74.17</v>
      </c>
      <c r="H2460">
        <f>[48]data!$A268</f>
        <v>3.77</v>
      </c>
      <c r="I2460">
        <f>[49]data!A268</f>
        <v>19.61</v>
      </c>
    </row>
    <row r="2461" spans="1:9" x14ac:dyDescent="0.55000000000000004">
      <c r="A2461">
        <v>2016</v>
      </c>
      <c r="B2461">
        <v>269</v>
      </c>
      <c r="C2461">
        <f>[43]data!$A269</f>
        <v>25.68</v>
      </c>
      <c r="D2461">
        <f>[44]data!$A269</f>
        <v>20.12</v>
      </c>
      <c r="E2461">
        <f>[45]data!$A269</f>
        <v>22.42</v>
      </c>
      <c r="F2461">
        <f>[46]data!$A269</f>
        <v>0</v>
      </c>
      <c r="G2461">
        <f>[47]data!$A269</f>
        <v>72.62</v>
      </c>
      <c r="H2461">
        <f>[48]data!$A269</f>
        <v>2.2200000000000002</v>
      </c>
      <c r="I2461">
        <f>[49]data!A269</f>
        <v>18.47</v>
      </c>
    </row>
    <row r="2462" spans="1:9" x14ac:dyDescent="0.55000000000000004">
      <c r="A2462">
        <v>2016</v>
      </c>
      <c r="B2462">
        <v>270</v>
      </c>
      <c r="C2462">
        <f>[43]data!$A270</f>
        <v>25.32</v>
      </c>
      <c r="D2462">
        <f>[44]data!$A270</f>
        <v>20.36</v>
      </c>
      <c r="E2462">
        <f>[45]data!$A270</f>
        <v>22.59</v>
      </c>
      <c r="F2462">
        <f>[46]data!$A270</f>
        <v>0.01</v>
      </c>
      <c r="G2462">
        <f>[47]data!$A270</f>
        <v>77.5</v>
      </c>
      <c r="H2462">
        <f>[48]data!$A270</f>
        <v>3.97</v>
      </c>
      <c r="I2462">
        <f>[49]data!A270</f>
        <v>14.77</v>
      </c>
    </row>
    <row r="2463" spans="1:9" x14ac:dyDescent="0.55000000000000004">
      <c r="A2463">
        <v>2016</v>
      </c>
      <c r="B2463">
        <v>271</v>
      </c>
      <c r="C2463">
        <f>[43]data!$A271</f>
        <v>26.53</v>
      </c>
      <c r="D2463">
        <f>[44]data!$A271</f>
        <v>20.8</v>
      </c>
      <c r="E2463">
        <f>[45]data!$A271</f>
        <v>23</v>
      </c>
      <c r="F2463">
        <f>[46]data!$A271</f>
        <v>0</v>
      </c>
      <c r="G2463">
        <f>[47]data!$A271</f>
        <v>74.48</v>
      </c>
      <c r="H2463">
        <f>[48]data!$A271</f>
        <v>4.37</v>
      </c>
      <c r="I2463">
        <f>[49]data!A271</f>
        <v>17.37</v>
      </c>
    </row>
    <row r="2464" spans="1:9" x14ac:dyDescent="0.55000000000000004">
      <c r="A2464">
        <v>2016</v>
      </c>
      <c r="B2464">
        <v>272</v>
      </c>
      <c r="C2464">
        <f>[43]data!$A272</f>
        <v>24.64</v>
      </c>
      <c r="D2464">
        <f>[44]data!$A272</f>
        <v>20.64</v>
      </c>
      <c r="E2464">
        <f>[45]data!$A272</f>
        <v>22.15</v>
      </c>
      <c r="F2464">
        <f>[46]data!$A272</f>
        <v>1.6</v>
      </c>
      <c r="G2464">
        <f>[47]data!$A272</f>
        <v>73.36</v>
      </c>
      <c r="H2464">
        <f>[48]data!$A272</f>
        <v>6.4</v>
      </c>
      <c r="I2464">
        <f>[49]data!A272</f>
        <v>14.37</v>
      </c>
    </row>
    <row r="2465" spans="1:9" x14ac:dyDescent="0.55000000000000004">
      <c r="A2465">
        <v>2016</v>
      </c>
      <c r="B2465">
        <v>273</v>
      </c>
      <c r="C2465">
        <f>[43]data!$A273</f>
        <v>24.67</v>
      </c>
      <c r="D2465">
        <f>[44]data!$A273</f>
        <v>20.82</v>
      </c>
      <c r="E2465">
        <f>[45]data!$A273</f>
        <v>22.23</v>
      </c>
      <c r="F2465">
        <f>[46]data!$A273</f>
        <v>2.36</v>
      </c>
      <c r="G2465">
        <f>[47]data!$A273</f>
        <v>76.53</v>
      </c>
      <c r="H2465">
        <f>[48]data!$A273</f>
        <v>6.27</v>
      </c>
      <c r="I2465">
        <f>[49]data!A273</f>
        <v>15.13</v>
      </c>
    </row>
    <row r="2466" spans="1:9" x14ac:dyDescent="0.55000000000000004">
      <c r="A2466">
        <v>2016</v>
      </c>
      <c r="B2466">
        <v>274</v>
      </c>
      <c r="C2466">
        <f>[43]data!$A274</f>
        <v>24.86</v>
      </c>
      <c r="D2466">
        <f>[44]data!$A274</f>
        <v>20.04</v>
      </c>
      <c r="E2466">
        <f>[45]data!$A274</f>
        <v>22.08</v>
      </c>
      <c r="F2466">
        <f>[46]data!$A274</f>
        <v>1.1399999999999999</v>
      </c>
      <c r="G2466">
        <f>[47]data!$A274</f>
        <v>76.260000000000005</v>
      </c>
      <c r="H2466">
        <f>[48]data!$A274</f>
        <v>4.22</v>
      </c>
      <c r="I2466">
        <f>[49]data!A274</f>
        <v>17.43</v>
      </c>
    </row>
    <row r="2467" spans="1:9" x14ac:dyDescent="0.55000000000000004">
      <c r="A2467">
        <v>2016</v>
      </c>
      <c r="B2467">
        <v>275</v>
      </c>
      <c r="C2467">
        <f>[43]data!$A275</f>
        <v>26.46</v>
      </c>
      <c r="D2467">
        <f>[44]data!$A275</f>
        <v>19.329999999999998</v>
      </c>
      <c r="E2467">
        <f>[45]data!$A275</f>
        <v>22.63</v>
      </c>
      <c r="F2467">
        <f>[46]data!$A275</f>
        <v>0.03</v>
      </c>
      <c r="G2467">
        <f>[47]data!$A275</f>
        <v>68.650000000000006</v>
      </c>
      <c r="H2467">
        <f>[48]data!$A275</f>
        <v>2.4500000000000002</v>
      </c>
      <c r="I2467">
        <f>[49]data!A275</f>
        <v>18.059999999999999</v>
      </c>
    </row>
    <row r="2468" spans="1:9" x14ac:dyDescent="0.55000000000000004">
      <c r="A2468">
        <v>2016</v>
      </c>
      <c r="B2468">
        <v>276</v>
      </c>
      <c r="C2468">
        <f>[43]data!$A276</f>
        <v>26.73</v>
      </c>
      <c r="D2468">
        <f>[44]data!$A276</f>
        <v>20.69</v>
      </c>
      <c r="E2468">
        <f>[45]data!$A276</f>
        <v>23.06</v>
      </c>
      <c r="F2468">
        <f>[46]data!$A276</f>
        <v>0</v>
      </c>
      <c r="G2468">
        <f>[47]data!$A276</f>
        <v>64.78</v>
      </c>
      <c r="H2468">
        <f>[48]data!$A276</f>
        <v>2.14</v>
      </c>
      <c r="I2468">
        <f>[49]data!A276</f>
        <v>17.54</v>
      </c>
    </row>
    <row r="2469" spans="1:9" x14ac:dyDescent="0.55000000000000004">
      <c r="A2469">
        <v>2016</v>
      </c>
      <c r="B2469">
        <v>277</v>
      </c>
      <c r="C2469">
        <f>[43]data!$A277</f>
        <v>26.31</v>
      </c>
      <c r="D2469">
        <f>[44]data!$A277</f>
        <v>18.84</v>
      </c>
      <c r="E2469">
        <f>[45]data!$A277</f>
        <v>22.28</v>
      </c>
      <c r="F2469">
        <f>[46]data!$A277</f>
        <v>0</v>
      </c>
      <c r="G2469">
        <f>[47]data!$A277</f>
        <v>76.27</v>
      </c>
      <c r="H2469">
        <f>[48]data!$A277</f>
        <v>4.17</v>
      </c>
      <c r="I2469">
        <f>[49]data!A277</f>
        <v>18.510000000000002</v>
      </c>
    </row>
    <row r="2470" spans="1:9" x14ac:dyDescent="0.55000000000000004">
      <c r="A2470">
        <v>2016</v>
      </c>
      <c r="B2470">
        <v>278</v>
      </c>
      <c r="C2470">
        <f>[43]data!$A278</f>
        <v>25.88</v>
      </c>
      <c r="D2470">
        <f>[44]data!$A278</f>
        <v>19.29</v>
      </c>
      <c r="E2470">
        <f>[45]data!$A278</f>
        <v>22.04</v>
      </c>
      <c r="F2470">
        <f>[46]data!$A278</f>
        <v>0.12</v>
      </c>
      <c r="G2470">
        <f>[47]data!$A278</f>
        <v>77.09</v>
      </c>
      <c r="H2470">
        <f>[48]data!$A278</f>
        <v>3.86</v>
      </c>
      <c r="I2470">
        <f>[49]data!A278</f>
        <v>17.93</v>
      </c>
    </row>
    <row r="2471" spans="1:9" x14ac:dyDescent="0.55000000000000004">
      <c r="A2471">
        <v>2016</v>
      </c>
      <c r="B2471">
        <v>279</v>
      </c>
      <c r="C2471">
        <f>[43]data!$A279</f>
        <v>25.3</v>
      </c>
      <c r="D2471">
        <f>[44]data!$A279</f>
        <v>19.38</v>
      </c>
      <c r="E2471">
        <f>[45]data!$A279</f>
        <v>21.82</v>
      </c>
      <c r="F2471">
        <f>[46]data!$A279</f>
        <v>0.28999999999999998</v>
      </c>
      <c r="G2471">
        <f>[47]data!$A279</f>
        <v>81.99</v>
      </c>
      <c r="H2471">
        <f>[48]data!$A279</f>
        <v>4.55</v>
      </c>
      <c r="I2471">
        <f>[49]data!A279</f>
        <v>15.6</v>
      </c>
    </row>
    <row r="2472" spans="1:9" x14ac:dyDescent="0.55000000000000004">
      <c r="A2472">
        <v>2016</v>
      </c>
      <c r="B2472">
        <v>280</v>
      </c>
      <c r="C2472">
        <f>[43]data!$A280</f>
        <v>26.87</v>
      </c>
      <c r="D2472">
        <f>[44]data!$A280</f>
        <v>19.27</v>
      </c>
      <c r="E2472">
        <f>[45]data!$A280</f>
        <v>22.86</v>
      </c>
      <c r="F2472">
        <f>[46]data!$A280</f>
        <v>0.04</v>
      </c>
      <c r="G2472">
        <f>[47]data!$A280</f>
        <v>67.599999999999994</v>
      </c>
      <c r="H2472">
        <f>[48]data!$A280</f>
        <v>2.65</v>
      </c>
      <c r="I2472">
        <f>[49]data!A280</f>
        <v>17.04</v>
      </c>
    </row>
    <row r="2473" spans="1:9" x14ac:dyDescent="0.55000000000000004">
      <c r="A2473">
        <v>2016</v>
      </c>
      <c r="B2473">
        <v>281</v>
      </c>
      <c r="C2473">
        <f>[43]data!$A281</f>
        <v>26.35</v>
      </c>
      <c r="D2473">
        <f>[44]data!$A281</f>
        <v>20.84</v>
      </c>
      <c r="E2473">
        <f>[45]data!$A281</f>
        <v>22.73</v>
      </c>
      <c r="F2473">
        <f>[46]data!$A281</f>
        <v>0.02</v>
      </c>
      <c r="G2473">
        <f>[47]data!$A281</f>
        <v>66.39</v>
      </c>
      <c r="H2473">
        <f>[48]data!$A281</f>
        <v>1.94</v>
      </c>
      <c r="I2473">
        <f>[49]data!A281</f>
        <v>16.52</v>
      </c>
    </row>
    <row r="2474" spans="1:9" x14ac:dyDescent="0.55000000000000004">
      <c r="A2474">
        <v>2016</v>
      </c>
      <c r="B2474">
        <v>282</v>
      </c>
      <c r="C2474">
        <f>[43]data!$A282</f>
        <v>27.61</v>
      </c>
      <c r="D2474">
        <f>[44]data!$A282</f>
        <v>20.47</v>
      </c>
      <c r="E2474">
        <f>[45]data!$A282</f>
        <v>23.2</v>
      </c>
      <c r="F2474">
        <f>[46]data!$A282</f>
        <v>0.01</v>
      </c>
      <c r="G2474">
        <f>[47]data!$A282</f>
        <v>62.03</v>
      </c>
      <c r="H2474">
        <f>[48]data!$A282</f>
        <v>1.46</v>
      </c>
      <c r="I2474">
        <f>[49]data!A282</f>
        <v>15.64</v>
      </c>
    </row>
    <row r="2475" spans="1:9" x14ac:dyDescent="0.55000000000000004">
      <c r="A2475">
        <v>2016</v>
      </c>
      <c r="B2475">
        <v>283</v>
      </c>
      <c r="C2475">
        <f>[43]data!$A283</f>
        <v>24.62</v>
      </c>
      <c r="D2475">
        <f>[44]data!$A283</f>
        <v>19.57</v>
      </c>
      <c r="E2475">
        <f>[45]data!$A283</f>
        <v>21.56</v>
      </c>
      <c r="F2475">
        <f>[46]data!$A283</f>
        <v>0.05</v>
      </c>
      <c r="G2475">
        <f>[47]data!$A283</f>
        <v>80.37</v>
      </c>
      <c r="H2475">
        <f>[48]data!$A283</f>
        <v>1.94</v>
      </c>
      <c r="I2475">
        <f>[49]data!A283</f>
        <v>13.47</v>
      </c>
    </row>
    <row r="2476" spans="1:9" x14ac:dyDescent="0.55000000000000004">
      <c r="A2476">
        <v>2016</v>
      </c>
      <c r="B2476">
        <v>284</v>
      </c>
      <c r="C2476">
        <f>[43]data!$A284</f>
        <v>25.27</v>
      </c>
      <c r="D2476">
        <f>[44]data!$A284</f>
        <v>18.920000000000002</v>
      </c>
      <c r="E2476">
        <f>[45]data!$A284</f>
        <v>21.71</v>
      </c>
      <c r="F2476">
        <f>[46]data!$A284</f>
        <v>0.03</v>
      </c>
      <c r="G2476">
        <f>[47]data!$A284</f>
        <v>68.959999999999994</v>
      </c>
      <c r="H2476">
        <f>[48]data!$A284</f>
        <v>2</v>
      </c>
      <c r="I2476">
        <f>[49]data!A284</f>
        <v>16.440000000000001</v>
      </c>
    </row>
    <row r="2477" spans="1:9" x14ac:dyDescent="0.55000000000000004">
      <c r="A2477">
        <v>2016</v>
      </c>
      <c r="B2477">
        <v>285</v>
      </c>
      <c r="C2477">
        <f>[43]data!$A285</f>
        <v>26.35</v>
      </c>
      <c r="D2477">
        <f>[44]data!$A285</f>
        <v>18.47</v>
      </c>
      <c r="E2477">
        <f>[45]data!$A285</f>
        <v>21.97</v>
      </c>
      <c r="F2477">
        <f>[46]data!$A285</f>
        <v>0</v>
      </c>
      <c r="G2477">
        <f>[47]data!$A285</f>
        <v>58.96</v>
      </c>
      <c r="H2477">
        <f>[48]data!$A285</f>
        <v>3.29</v>
      </c>
      <c r="I2477">
        <f>[49]data!A285</f>
        <v>18.14</v>
      </c>
    </row>
    <row r="2478" spans="1:9" x14ac:dyDescent="0.55000000000000004">
      <c r="A2478">
        <v>2016</v>
      </c>
      <c r="B2478">
        <v>286</v>
      </c>
      <c r="C2478">
        <f>[43]data!$A286</f>
        <v>24.68</v>
      </c>
      <c r="D2478">
        <f>[44]data!$A286</f>
        <v>17.22</v>
      </c>
      <c r="E2478">
        <f>[45]data!$A286</f>
        <v>20.41</v>
      </c>
      <c r="F2478">
        <f>[46]data!$A286</f>
        <v>10.93</v>
      </c>
      <c r="G2478">
        <f>[47]data!$A286</f>
        <v>66.16</v>
      </c>
      <c r="H2478">
        <f>[48]data!$A286</f>
        <v>3.74</v>
      </c>
      <c r="I2478">
        <f>[49]data!A286</f>
        <v>12.24</v>
      </c>
    </row>
    <row r="2479" spans="1:9" x14ac:dyDescent="0.55000000000000004">
      <c r="A2479">
        <v>2016</v>
      </c>
      <c r="B2479">
        <v>287</v>
      </c>
      <c r="C2479">
        <f>[43]data!$A287</f>
        <v>21.13</v>
      </c>
      <c r="D2479">
        <f>[44]data!$A287</f>
        <v>17.2</v>
      </c>
      <c r="E2479">
        <f>[45]data!$A287</f>
        <v>19.02</v>
      </c>
      <c r="F2479">
        <f>[46]data!$A287</f>
        <v>4.76</v>
      </c>
      <c r="G2479">
        <f>[47]data!$A287</f>
        <v>77.930000000000007</v>
      </c>
      <c r="H2479">
        <f>[48]data!$A287</f>
        <v>4.8600000000000003</v>
      </c>
      <c r="I2479">
        <f>[49]data!A287</f>
        <v>7.14</v>
      </c>
    </row>
    <row r="2480" spans="1:9" x14ac:dyDescent="0.55000000000000004">
      <c r="A2480">
        <v>2016</v>
      </c>
      <c r="B2480">
        <v>288</v>
      </c>
      <c r="C2480">
        <f>[43]data!$A288</f>
        <v>23.49</v>
      </c>
      <c r="D2480">
        <f>[44]data!$A288</f>
        <v>16.3</v>
      </c>
      <c r="E2480">
        <f>[45]data!$A288</f>
        <v>19.52</v>
      </c>
      <c r="F2480">
        <f>[46]data!$A288</f>
        <v>0.43</v>
      </c>
      <c r="G2480">
        <f>[47]data!$A288</f>
        <v>61.99</v>
      </c>
      <c r="H2480">
        <f>[48]data!$A288</f>
        <v>3.53</v>
      </c>
      <c r="I2480">
        <f>[49]data!A288</f>
        <v>12.86</v>
      </c>
    </row>
    <row r="2481" spans="1:9" x14ac:dyDescent="0.55000000000000004">
      <c r="A2481">
        <v>2016</v>
      </c>
      <c r="B2481">
        <v>289</v>
      </c>
      <c r="C2481">
        <f>[43]data!$A289</f>
        <v>22.91</v>
      </c>
      <c r="D2481">
        <f>[44]data!$A289</f>
        <v>15.93</v>
      </c>
      <c r="E2481">
        <f>[45]data!$A289</f>
        <v>19.14</v>
      </c>
      <c r="F2481">
        <f>[46]data!$A289</f>
        <v>0</v>
      </c>
      <c r="G2481">
        <f>[47]data!$A289</f>
        <v>65.599999999999994</v>
      </c>
      <c r="H2481">
        <f>[48]data!$A289</f>
        <v>2.2400000000000002</v>
      </c>
      <c r="I2481">
        <f>[49]data!A289</f>
        <v>17.420000000000002</v>
      </c>
    </row>
    <row r="2482" spans="1:9" x14ac:dyDescent="0.55000000000000004">
      <c r="A2482">
        <v>2016</v>
      </c>
      <c r="B2482">
        <v>290</v>
      </c>
      <c r="C2482">
        <f>[43]data!$A290</f>
        <v>23.84</v>
      </c>
      <c r="D2482">
        <f>[44]data!$A290</f>
        <v>17.25</v>
      </c>
      <c r="E2482">
        <f>[45]data!$A290</f>
        <v>20.239999999999998</v>
      </c>
      <c r="F2482">
        <f>[46]data!$A290</f>
        <v>0</v>
      </c>
      <c r="G2482">
        <f>[47]data!$A290</f>
        <v>79.72</v>
      </c>
      <c r="H2482">
        <f>[48]data!$A290</f>
        <v>3.34</v>
      </c>
      <c r="I2482">
        <f>[49]data!A290</f>
        <v>14.3</v>
      </c>
    </row>
    <row r="2483" spans="1:9" x14ac:dyDescent="0.55000000000000004">
      <c r="A2483">
        <v>2016</v>
      </c>
      <c r="B2483">
        <v>291</v>
      </c>
      <c r="C2483">
        <f>[43]data!$A291</f>
        <v>24.75</v>
      </c>
      <c r="D2483">
        <f>[44]data!$A291</f>
        <v>17.68</v>
      </c>
      <c r="E2483">
        <f>[45]data!$A291</f>
        <v>20.72</v>
      </c>
      <c r="F2483">
        <f>[46]data!$A291</f>
        <v>0.03</v>
      </c>
      <c r="G2483">
        <f>[47]data!$A291</f>
        <v>80.58</v>
      </c>
      <c r="H2483">
        <f>[48]data!$A291</f>
        <v>2.34</v>
      </c>
      <c r="I2483">
        <f>[49]data!A291</f>
        <v>14.59</v>
      </c>
    </row>
    <row r="2484" spans="1:9" x14ac:dyDescent="0.55000000000000004">
      <c r="A2484">
        <v>2016</v>
      </c>
      <c r="B2484">
        <v>292</v>
      </c>
      <c r="C2484">
        <f>[43]data!$A292</f>
        <v>22.93</v>
      </c>
      <c r="D2484">
        <f>[44]data!$A292</f>
        <v>18.670000000000002</v>
      </c>
      <c r="E2484">
        <f>[45]data!$A292</f>
        <v>20.63</v>
      </c>
      <c r="F2484">
        <f>[46]data!$A292</f>
        <v>0.49</v>
      </c>
      <c r="G2484">
        <f>[47]data!$A292</f>
        <v>83.75</v>
      </c>
      <c r="H2484">
        <f>[48]data!$A292</f>
        <v>2.5099999999999998</v>
      </c>
      <c r="I2484">
        <f>[49]data!A292</f>
        <v>9.7899999999999991</v>
      </c>
    </row>
    <row r="2485" spans="1:9" x14ac:dyDescent="0.55000000000000004">
      <c r="A2485">
        <v>2016</v>
      </c>
      <c r="B2485">
        <v>293</v>
      </c>
      <c r="C2485">
        <f>[43]data!$A293</f>
        <v>22.82</v>
      </c>
      <c r="D2485">
        <f>[44]data!$A293</f>
        <v>19.12</v>
      </c>
      <c r="E2485">
        <f>[45]data!$A293</f>
        <v>20.5</v>
      </c>
      <c r="F2485">
        <f>[46]data!$A293</f>
        <v>0.49</v>
      </c>
      <c r="G2485">
        <f>[47]data!$A293</f>
        <v>82.35</v>
      </c>
      <c r="H2485">
        <f>[48]data!$A293</f>
        <v>1.89</v>
      </c>
      <c r="I2485">
        <f>[49]data!A293</f>
        <v>9.7799999999999994</v>
      </c>
    </row>
    <row r="2486" spans="1:9" x14ac:dyDescent="0.55000000000000004">
      <c r="A2486">
        <v>2016</v>
      </c>
      <c r="B2486">
        <v>294</v>
      </c>
      <c r="C2486">
        <f>[43]data!$A294</f>
        <v>21.55</v>
      </c>
      <c r="D2486">
        <f>[44]data!$A294</f>
        <v>18.7</v>
      </c>
      <c r="E2486">
        <f>[45]data!$A294</f>
        <v>19.920000000000002</v>
      </c>
      <c r="F2486">
        <f>[46]data!$A294</f>
        <v>2.84</v>
      </c>
      <c r="G2486">
        <f>[47]data!$A294</f>
        <v>81.84</v>
      </c>
      <c r="H2486">
        <f>[48]data!$A294</f>
        <v>1.1599999999999999</v>
      </c>
      <c r="I2486">
        <f>[49]data!A294</f>
        <v>7.74</v>
      </c>
    </row>
    <row r="2487" spans="1:9" x14ac:dyDescent="0.55000000000000004">
      <c r="A2487">
        <v>2016</v>
      </c>
      <c r="B2487">
        <v>295</v>
      </c>
      <c r="C2487">
        <f>[43]data!$A295</f>
        <v>22.12</v>
      </c>
      <c r="D2487">
        <f>[44]data!$A295</f>
        <v>18.23</v>
      </c>
      <c r="E2487">
        <f>[45]data!$A295</f>
        <v>19.920000000000002</v>
      </c>
      <c r="F2487">
        <f>[46]data!$A295</f>
        <v>1</v>
      </c>
      <c r="G2487">
        <f>[47]data!$A295</f>
        <v>83.77</v>
      </c>
      <c r="H2487">
        <f>[48]data!$A295</f>
        <v>2.08</v>
      </c>
      <c r="I2487">
        <f>[49]data!A295</f>
        <v>9.52</v>
      </c>
    </row>
    <row r="2488" spans="1:9" x14ac:dyDescent="0.55000000000000004">
      <c r="A2488">
        <v>2016</v>
      </c>
      <c r="B2488">
        <v>296</v>
      </c>
      <c r="C2488">
        <f>[43]data!$A296</f>
        <v>23.61</v>
      </c>
      <c r="D2488">
        <f>[44]data!$A296</f>
        <v>18.96</v>
      </c>
      <c r="E2488">
        <f>[45]data!$A296</f>
        <v>20.61</v>
      </c>
      <c r="F2488">
        <f>[46]data!$A296</f>
        <v>0.35</v>
      </c>
      <c r="G2488">
        <f>[47]data!$A296</f>
        <v>76.59</v>
      </c>
      <c r="H2488">
        <f>[48]data!$A296</f>
        <v>2.73</v>
      </c>
      <c r="I2488">
        <f>[49]data!A296</f>
        <v>10.07</v>
      </c>
    </row>
    <row r="2489" spans="1:9" x14ac:dyDescent="0.55000000000000004">
      <c r="A2489">
        <v>2016</v>
      </c>
      <c r="B2489">
        <v>297</v>
      </c>
      <c r="C2489">
        <f>[43]data!$A297</f>
        <v>23.56</v>
      </c>
      <c r="D2489">
        <f>[44]data!$A297</f>
        <v>18.11</v>
      </c>
      <c r="E2489">
        <f>[45]data!$A297</f>
        <v>20.56</v>
      </c>
      <c r="F2489">
        <f>[46]data!$A297</f>
        <v>0.04</v>
      </c>
      <c r="G2489">
        <f>[47]data!$A297</f>
        <v>76.25</v>
      </c>
      <c r="H2489">
        <f>[48]data!$A297</f>
        <v>3.83</v>
      </c>
      <c r="I2489">
        <f>[49]data!A297</f>
        <v>12.93</v>
      </c>
    </row>
    <row r="2490" spans="1:9" x14ac:dyDescent="0.55000000000000004">
      <c r="A2490">
        <v>2016</v>
      </c>
      <c r="B2490">
        <v>298</v>
      </c>
      <c r="C2490">
        <f>[43]data!$A298</f>
        <v>23.98</v>
      </c>
      <c r="D2490">
        <f>[44]data!$A298</f>
        <v>18.899999999999999</v>
      </c>
      <c r="E2490">
        <f>[45]data!$A298</f>
        <v>21.12</v>
      </c>
      <c r="F2490">
        <f>[46]data!$A298</f>
        <v>0.71</v>
      </c>
      <c r="G2490">
        <f>[47]data!$A298</f>
        <v>76.319999999999993</v>
      </c>
      <c r="H2490">
        <f>[48]data!$A298</f>
        <v>2.88</v>
      </c>
      <c r="I2490">
        <f>[49]data!A298</f>
        <v>11.44</v>
      </c>
    </row>
    <row r="2491" spans="1:9" x14ac:dyDescent="0.55000000000000004">
      <c r="A2491">
        <v>2016</v>
      </c>
      <c r="B2491">
        <v>299</v>
      </c>
      <c r="C2491">
        <f>[43]data!$A299</f>
        <v>24.63</v>
      </c>
      <c r="D2491">
        <f>[44]data!$A299</f>
        <v>19.89</v>
      </c>
      <c r="E2491">
        <f>[45]data!$A299</f>
        <v>21.6</v>
      </c>
      <c r="F2491">
        <f>[46]data!$A299</f>
        <v>0.15</v>
      </c>
      <c r="G2491">
        <f>[47]data!$A299</f>
        <v>76.3</v>
      </c>
      <c r="H2491">
        <f>[48]data!$A299</f>
        <v>2.0499999999999998</v>
      </c>
      <c r="I2491">
        <f>[49]data!A299</f>
        <v>7.23</v>
      </c>
    </row>
    <row r="2492" spans="1:9" x14ac:dyDescent="0.55000000000000004">
      <c r="A2492">
        <v>2016</v>
      </c>
      <c r="B2492">
        <v>300</v>
      </c>
      <c r="C2492">
        <f>[43]data!$A300</f>
        <v>25.59</v>
      </c>
      <c r="D2492">
        <f>[44]data!$A300</f>
        <v>20.239999999999998</v>
      </c>
      <c r="E2492">
        <f>[45]data!$A300</f>
        <v>22.19</v>
      </c>
      <c r="F2492">
        <f>[46]data!$A300</f>
        <v>0</v>
      </c>
      <c r="G2492">
        <f>[47]data!$A300</f>
        <v>75.040000000000006</v>
      </c>
      <c r="H2492">
        <f>[48]data!$A300</f>
        <v>3.57</v>
      </c>
      <c r="I2492">
        <f>[49]data!A300</f>
        <v>9.9600000000000009</v>
      </c>
    </row>
    <row r="2493" spans="1:9" x14ac:dyDescent="0.55000000000000004">
      <c r="A2493">
        <v>2016</v>
      </c>
      <c r="B2493">
        <v>301</v>
      </c>
      <c r="C2493">
        <f>[43]data!$A301</f>
        <v>24.11</v>
      </c>
      <c r="D2493">
        <f>[44]data!$A301</f>
        <v>19.41</v>
      </c>
      <c r="E2493">
        <f>[45]data!$A301</f>
        <v>21.35</v>
      </c>
      <c r="F2493">
        <f>[46]data!$A301</f>
        <v>0</v>
      </c>
      <c r="G2493">
        <f>[47]data!$A301</f>
        <v>80.650000000000006</v>
      </c>
      <c r="H2493">
        <f>[48]data!$A301</f>
        <v>5.08</v>
      </c>
      <c r="I2493">
        <f>[49]data!A301</f>
        <v>11.95</v>
      </c>
    </row>
    <row r="2494" spans="1:9" x14ac:dyDescent="0.55000000000000004">
      <c r="A2494">
        <v>2016</v>
      </c>
      <c r="B2494">
        <v>302</v>
      </c>
      <c r="C2494">
        <f>[43]data!$A302</f>
        <v>22.76</v>
      </c>
      <c r="D2494">
        <f>[44]data!$A302</f>
        <v>18.12</v>
      </c>
      <c r="E2494">
        <f>[45]data!$A302</f>
        <v>20.04</v>
      </c>
      <c r="F2494">
        <f>[46]data!$A302</f>
        <v>0</v>
      </c>
      <c r="G2494">
        <f>[47]data!$A302</f>
        <v>82.2</v>
      </c>
      <c r="H2494">
        <f>[48]data!$A302</f>
        <v>4.3899999999999997</v>
      </c>
      <c r="I2494">
        <f>[49]data!A302</f>
        <v>8.84</v>
      </c>
    </row>
    <row r="2495" spans="1:9" x14ac:dyDescent="0.55000000000000004">
      <c r="A2495">
        <v>2016</v>
      </c>
      <c r="B2495">
        <v>303</v>
      </c>
      <c r="C2495">
        <f>[43]data!$A303</f>
        <v>21.93</v>
      </c>
      <c r="D2495">
        <f>[44]data!$A303</f>
        <v>16.62</v>
      </c>
      <c r="E2495">
        <f>[45]data!$A303</f>
        <v>19</v>
      </c>
      <c r="F2495">
        <f>[46]data!$A303</f>
        <v>0</v>
      </c>
      <c r="G2495">
        <f>[47]data!$A303</f>
        <v>72.09</v>
      </c>
      <c r="H2495">
        <f>[48]data!$A303</f>
        <v>2.86</v>
      </c>
      <c r="I2495">
        <f>[49]data!A303</f>
        <v>15.08</v>
      </c>
    </row>
    <row r="2496" spans="1:9" x14ac:dyDescent="0.55000000000000004">
      <c r="A2496">
        <v>2016</v>
      </c>
      <c r="B2496">
        <v>304</v>
      </c>
      <c r="C2496">
        <f>[43]data!$A304</f>
        <v>21.42</v>
      </c>
      <c r="D2496">
        <f>[44]data!$A304</f>
        <v>16.28</v>
      </c>
      <c r="E2496">
        <f>[45]data!$A304</f>
        <v>18.25</v>
      </c>
      <c r="F2496">
        <f>[46]data!$A304</f>
        <v>0</v>
      </c>
      <c r="G2496">
        <f>[47]data!$A304</f>
        <v>67.22</v>
      </c>
      <c r="H2496">
        <f>[48]data!$A304</f>
        <v>2.41</v>
      </c>
      <c r="I2496">
        <f>[49]data!A304</f>
        <v>14.8</v>
      </c>
    </row>
    <row r="2497" spans="1:9" x14ac:dyDescent="0.55000000000000004">
      <c r="A2497">
        <v>2016</v>
      </c>
      <c r="B2497">
        <v>305</v>
      </c>
      <c r="C2497">
        <f>[43]data!$A305</f>
        <v>21.11</v>
      </c>
      <c r="D2497">
        <f>[44]data!$A305</f>
        <v>15.65</v>
      </c>
      <c r="E2497">
        <f>[45]data!$A305</f>
        <v>18</v>
      </c>
      <c r="F2497">
        <f>[46]data!$A305</f>
        <v>0</v>
      </c>
      <c r="G2497">
        <f>[47]data!$A305</f>
        <v>78.91</v>
      </c>
      <c r="H2497">
        <f>[48]data!$A305</f>
        <v>3.5</v>
      </c>
      <c r="I2497">
        <f>[49]data!A305</f>
        <v>13.91</v>
      </c>
    </row>
    <row r="2498" spans="1:9" x14ac:dyDescent="0.55000000000000004">
      <c r="A2498">
        <v>2016</v>
      </c>
      <c r="B2498">
        <v>306</v>
      </c>
      <c r="C2498">
        <f>[43]data!$A306</f>
        <v>22.19</v>
      </c>
      <c r="D2498">
        <f>[44]data!$A306</f>
        <v>16.88</v>
      </c>
      <c r="E2498">
        <f>[45]data!$A306</f>
        <v>18.84</v>
      </c>
      <c r="F2498">
        <f>[46]data!$A306</f>
        <v>0</v>
      </c>
      <c r="G2498">
        <f>[47]data!$A306</f>
        <v>76.540000000000006</v>
      </c>
      <c r="H2498">
        <f>[48]data!$A306</f>
        <v>2.2599999999999998</v>
      </c>
      <c r="I2498">
        <f>[49]data!A306</f>
        <v>12.87</v>
      </c>
    </row>
    <row r="2499" spans="1:9" x14ac:dyDescent="0.55000000000000004">
      <c r="A2499">
        <v>2016</v>
      </c>
      <c r="B2499">
        <v>307</v>
      </c>
      <c r="C2499">
        <f>[43]data!$A307</f>
        <v>24.38</v>
      </c>
      <c r="D2499">
        <f>[44]data!$A307</f>
        <v>17.05</v>
      </c>
      <c r="E2499">
        <f>[45]data!$A307</f>
        <v>20.13</v>
      </c>
      <c r="F2499">
        <f>[46]data!$A307</f>
        <v>0</v>
      </c>
      <c r="G2499">
        <f>[47]data!$A307</f>
        <v>67.290000000000006</v>
      </c>
      <c r="H2499">
        <f>[48]data!$A307</f>
        <v>1.75</v>
      </c>
      <c r="I2499">
        <f>[49]data!A307</f>
        <v>12.23</v>
      </c>
    </row>
    <row r="2500" spans="1:9" x14ac:dyDescent="0.55000000000000004">
      <c r="A2500">
        <v>2016</v>
      </c>
      <c r="B2500">
        <v>308</v>
      </c>
      <c r="C2500">
        <f>[43]data!$A308</f>
        <v>24.85</v>
      </c>
      <c r="D2500">
        <f>[44]data!$A308</f>
        <v>18.309999999999999</v>
      </c>
      <c r="E2500">
        <f>[45]data!$A308</f>
        <v>21.43</v>
      </c>
      <c r="F2500">
        <f>[46]data!$A308</f>
        <v>0</v>
      </c>
      <c r="G2500">
        <f>[47]data!$A308</f>
        <v>62.07</v>
      </c>
      <c r="H2500">
        <f>[48]data!$A308</f>
        <v>2.09</v>
      </c>
      <c r="I2500">
        <f>[49]data!A308</f>
        <v>10.36</v>
      </c>
    </row>
    <row r="2501" spans="1:9" x14ac:dyDescent="0.55000000000000004">
      <c r="A2501">
        <v>2016</v>
      </c>
      <c r="B2501">
        <v>309</v>
      </c>
      <c r="C2501">
        <f>[43]data!$A309</f>
        <v>22.86</v>
      </c>
      <c r="D2501">
        <f>[44]data!$A309</f>
        <v>19.2</v>
      </c>
      <c r="E2501">
        <f>[45]data!$A309</f>
        <v>20.66</v>
      </c>
      <c r="F2501">
        <f>[46]data!$A309</f>
        <v>0.04</v>
      </c>
      <c r="G2501">
        <f>[47]data!$A309</f>
        <v>66.13</v>
      </c>
      <c r="H2501">
        <f>[48]data!$A309</f>
        <v>1.64</v>
      </c>
      <c r="I2501">
        <f>[49]data!A309</f>
        <v>7.1</v>
      </c>
    </row>
    <row r="2502" spans="1:9" x14ac:dyDescent="0.55000000000000004">
      <c r="A2502">
        <v>2016</v>
      </c>
      <c r="B2502">
        <v>310</v>
      </c>
      <c r="C2502">
        <f>[43]data!$A310</f>
        <v>23.55</v>
      </c>
      <c r="D2502">
        <f>[44]data!$A310</f>
        <v>18.420000000000002</v>
      </c>
      <c r="E2502">
        <f>[45]data!$A310</f>
        <v>20.25</v>
      </c>
      <c r="F2502">
        <f>[46]data!$A310</f>
        <v>0.79</v>
      </c>
      <c r="G2502">
        <f>[47]data!$A310</f>
        <v>71.47</v>
      </c>
      <c r="H2502">
        <f>[48]data!$A310</f>
        <v>4.91</v>
      </c>
      <c r="I2502">
        <f>[49]data!A310</f>
        <v>10.16</v>
      </c>
    </row>
    <row r="2503" spans="1:9" x14ac:dyDescent="0.55000000000000004">
      <c r="A2503">
        <v>2016</v>
      </c>
      <c r="B2503">
        <v>311</v>
      </c>
      <c r="C2503">
        <f>[43]data!$A311</f>
        <v>21.17</v>
      </c>
      <c r="D2503">
        <f>[44]data!$A311</f>
        <v>13.35</v>
      </c>
      <c r="E2503">
        <f>[45]data!$A311</f>
        <v>17.61</v>
      </c>
      <c r="F2503">
        <f>[46]data!$A311</f>
        <v>0.36</v>
      </c>
      <c r="G2503">
        <f>[47]data!$A311</f>
        <v>58.24</v>
      </c>
      <c r="H2503">
        <f>[48]data!$A311</f>
        <v>3.93</v>
      </c>
      <c r="I2503">
        <f>[49]data!A311</f>
        <v>13.78</v>
      </c>
    </row>
    <row r="2504" spans="1:9" x14ac:dyDescent="0.55000000000000004">
      <c r="A2504">
        <v>2016</v>
      </c>
      <c r="B2504">
        <v>312</v>
      </c>
      <c r="C2504">
        <f>[43]data!$A312</f>
        <v>18.100000000000001</v>
      </c>
      <c r="D2504">
        <f>[44]data!$A312</f>
        <v>10.67</v>
      </c>
      <c r="E2504">
        <f>[45]data!$A312</f>
        <v>14.3</v>
      </c>
      <c r="F2504">
        <f>[46]data!$A312</f>
        <v>0.19</v>
      </c>
      <c r="G2504">
        <f>[47]data!$A312</f>
        <v>54.41</v>
      </c>
      <c r="H2504">
        <f>[48]data!$A312</f>
        <v>3.19</v>
      </c>
      <c r="I2504">
        <f>[49]data!A312</f>
        <v>11.47</v>
      </c>
    </row>
    <row r="2505" spans="1:9" x14ac:dyDescent="0.55000000000000004">
      <c r="A2505">
        <v>2016</v>
      </c>
      <c r="B2505">
        <v>313</v>
      </c>
      <c r="C2505">
        <f>[43]data!$A313</f>
        <v>18.329999999999998</v>
      </c>
      <c r="D2505">
        <f>[44]data!$A313</f>
        <v>10.32</v>
      </c>
      <c r="E2505">
        <f>[45]data!$A313</f>
        <v>13.58</v>
      </c>
      <c r="F2505">
        <f>[46]data!$A313</f>
        <v>0.06</v>
      </c>
      <c r="G2505">
        <f>[47]data!$A313</f>
        <v>51.84</v>
      </c>
      <c r="H2505">
        <f>[48]data!$A313</f>
        <v>4.16</v>
      </c>
      <c r="I2505">
        <f>[49]data!A313</f>
        <v>13.51</v>
      </c>
    </row>
    <row r="2506" spans="1:9" x14ac:dyDescent="0.55000000000000004">
      <c r="A2506">
        <v>2016</v>
      </c>
      <c r="B2506">
        <v>314</v>
      </c>
      <c r="C2506">
        <f>[43]data!$A314</f>
        <v>21.54</v>
      </c>
      <c r="D2506">
        <f>[44]data!$A314</f>
        <v>10.72</v>
      </c>
      <c r="E2506">
        <f>[45]data!$A314</f>
        <v>16.100000000000001</v>
      </c>
      <c r="F2506">
        <f>[46]data!$A314</f>
        <v>0.01</v>
      </c>
      <c r="G2506">
        <f>[47]data!$A314</f>
        <v>59.59</v>
      </c>
      <c r="H2506">
        <f>[48]data!$A314</f>
        <v>2.52</v>
      </c>
      <c r="I2506">
        <f>[49]data!A314</f>
        <v>10.35</v>
      </c>
    </row>
    <row r="2507" spans="1:9" x14ac:dyDescent="0.55000000000000004">
      <c r="A2507">
        <v>2016</v>
      </c>
      <c r="B2507">
        <v>315</v>
      </c>
      <c r="C2507">
        <f>[43]data!$A315</f>
        <v>20.190000000000001</v>
      </c>
      <c r="D2507">
        <f>[44]data!$A315</f>
        <v>14.59</v>
      </c>
      <c r="E2507">
        <f>[45]data!$A315</f>
        <v>16.82</v>
      </c>
      <c r="F2507">
        <f>[46]data!$A315</f>
        <v>0.32</v>
      </c>
      <c r="G2507">
        <f>[47]data!$A315</f>
        <v>65.12</v>
      </c>
      <c r="H2507">
        <f>[48]data!$A315</f>
        <v>2.1800000000000002</v>
      </c>
      <c r="I2507">
        <f>[49]data!A315</f>
        <v>12.95</v>
      </c>
    </row>
    <row r="2508" spans="1:9" x14ac:dyDescent="0.55000000000000004">
      <c r="A2508">
        <v>2016</v>
      </c>
      <c r="B2508">
        <v>316</v>
      </c>
      <c r="C2508">
        <f>[43]data!$A316</f>
        <v>20.45</v>
      </c>
      <c r="D2508">
        <f>[44]data!$A316</f>
        <v>12.44</v>
      </c>
      <c r="E2508">
        <f>[45]data!$A316</f>
        <v>15.93</v>
      </c>
      <c r="F2508">
        <f>[46]data!$A316</f>
        <v>0</v>
      </c>
      <c r="G2508">
        <f>[47]data!$A316</f>
        <v>60.47</v>
      </c>
      <c r="H2508">
        <f>[48]data!$A316</f>
        <v>2.4300000000000002</v>
      </c>
      <c r="I2508">
        <f>[49]data!A316</f>
        <v>13.38</v>
      </c>
    </row>
    <row r="2509" spans="1:9" x14ac:dyDescent="0.55000000000000004">
      <c r="A2509">
        <v>2016</v>
      </c>
      <c r="B2509">
        <v>317</v>
      </c>
      <c r="C2509">
        <f>[43]data!$A317</f>
        <v>19.3</v>
      </c>
      <c r="D2509">
        <f>[44]data!$A317</f>
        <v>12.99</v>
      </c>
      <c r="E2509">
        <f>[45]data!$A317</f>
        <v>15.57</v>
      </c>
      <c r="F2509">
        <f>[46]data!$A317</f>
        <v>0</v>
      </c>
      <c r="G2509">
        <f>[47]data!$A317</f>
        <v>64.44</v>
      </c>
      <c r="H2509">
        <f>[48]data!$A317</f>
        <v>2.31</v>
      </c>
      <c r="I2509">
        <f>[49]data!A317</f>
        <v>12.23</v>
      </c>
    </row>
    <row r="2510" spans="1:9" x14ac:dyDescent="0.55000000000000004">
      <c r="A2510">
        <v>2016</v>
      </c>
      <c r="B2510">
        <v>318</v>
      </c>
      <c r="C2510">
        <f>[43]data!$A318</f>
        <v>18.260000000000002</v>
      </c>
      <c r="D2510">
        <f>[44]data!$A318</f>
        <v>13.82</v>
      </c>
      <c r="E2510">
        <f>[45]data!$A318</f>
        <v>15.57</v>
      </c>
      <c r="F2510">
        <f>[46]data!$A318</f>
        <v>0</v>
      </c>
      <c r="G2510">
        <f>[47]data!$A318</f>
        <v>66.11</v>
      </c>
      <c r="H2510">
        <f>[48]data!$A318</f>
        <v>1.5</v>
      </c>
      <c r="I2510">
        <f>[49]data!A318</f>
        <v>10.58</v>
      </c>
    </row>
    <row r="2511" spans="1:9" x14ac:dyDescent="0.55000000000000004">
      <c r="A2511">
        <v>2016</v>
      </c>
      <c r="B2511">
        <v>319</v>
      </c>
      <c r="C2511">
        <f>[43]data!$A319</f>
        <v>19.399999999999999</v>
      </c>
      <c r="D2511">
        <f>[44]data!$A319</f>
        <v>12.7</v>
      </c>
      <c r="E2511">
        <f>[45]data!$A319</f>
        <v>15.58</v>
      </c>
      <c r="F2511">
        <f>[46]data!$A319</f>
        <v>0.28000000000000003</v>
      </c>
      <c r="G2511">
        <f>[47]data!$A319</f>
        <v>68.02</v>
      </c>
      <c r="H2511">
        <f>[48]data!$A319</f>
        <v>4.68</v>
      </c>
      <c r="I2511">
        <f>[49]data!A319</f>
        <v>11.28</v>
      </c>
    </row>
    <row r="2512" spans="1:9" x14ac:dyDescent="0.55000000000000004">
      <c r="A2512">
        <v>2016</v>
      </c>
      <c r="B2512">
        <v>320</v>
      </c>
      <c r="C2512">
        <f>[43]data!$A320</f>
        <v>17.68</v>
      </c>
      <c r="D2512">
        <f>[44]data!$A320</f>
        <v>12.3</v>
      </c>
      <c r="E2512">
        <f>[45]data!$A320</f>
        <v>14.7</v>
      </c>
      <c r="F2512">
        <f>[46]data!$A320</f>
        <v>0.9</v>
      </c>
      <c r="G2512">
        <f>[47]data!$A320</f>
        <v>72.2</v>
      </c>
      <c r="H2512">
        <f>[48]data!$A320</f>
        <v>6.45</v>
      </c>
      <c r="I2512">
        <f>[49]data!A320</f>
        <v>10.07</v>
      </c>
    </row>
    <row r="2513" spans="1:9" x14ac:dyDescent="0.55000000000000004">
      <c r="A2513">
        <v>2016</v>
      </c>
      <c r="B2513">
        <v>321</v>
      </c>
      <c r="C2513">
        <f>[43]data!$A321</f>
        <v>18.78</v>
      </c>
      <c r="D2513">
        <f>[44]data!$A321</f>
        <v>11.56</v>
      </c>
      <c r="E2513">
        <f>[45]data!$A321</f>
        <v>14.71</v>
      </c>
      <c r="F2513">
        <f>[46]data!$A321</f>
        <v>0.12</v>
      </c>
      <c r="G2513">
        <f>[47]data!$A321</f>
        <v>68.150000000000006</v>
      </c>
      <c r="H2513">
        <f>[48]data!$A321</f>
        <v>4.5</v>
      </c>
      <c r="I2513">
        <f>[49]data!A321</f>
        <v>12.15</v>
      </c>
    </row>
    <row r="2514" spans="1:9" x14ac:dyDescent="0.55000000000000004">
      <c r="A2514">
        <v>2016</v>
      </c>
      <c r="B2514">
        <v>322</v>
      </c>
      <c r="C2514">
        <f>[43]data!$A322</f>
        <v>19.28</v>
      </c>
      <c r="D2514">
        <f>[44]data!$A322</f>
        <v>11.78</v>
      </c>
      <c r="E2514">
        <f>[45]data!$A322</f>
        <v>14.66</v>
      </c>
      <c r="F2514">
        <f>[46]data!$A322</f>
        <v>0</v>
      </c>
      <c r="G2514">
        <f>[47]data!$A322</f>
        <v>60.11</v>
      </c>
      <c r="H2514">
        <f>[48]data!$A322</f>
        <v>1.88</v>
      </c>
      <c r="I2514">
        <f>[49]data!A322</f>
        <v>12.03</v>
      </c>
    </row>
    <row r="2515" spans="1:9" x14ac:dyDescent="0.55000000000000004">
      <c r="A2515">
        <v>2016</v>
      </c>
      <c r="B2515">
        <v>323</v>
      </c>
      <c r="C2515">
        <f>[43]data!$A323</f>
        <v>20.49</v>
      </c>
      <c r="D2515">
        <f>[44]data!$A323</f>
        <v>11.99</v>
      </c>
      <c r="E2515">
        <f>[45]data!$A323</f>
        <v>15.47</v>
      </c>
      <c r="F2515">
        <f>[46]data!$A323</f>
        <v>0</v>
      </c>
      <c r="G2515">
        <f>[47]data!$A323</f>
        <v>61.49</v>
      </c>
      <c r="H2515">
        <f>[48]data!$A323</f>
        <v>2.86</v>
      </c>
      <c r="I2515">
        <f>[49]data!A323</f>
        <v>12.06</v>
      </c>
    </row>
    <row r="2516" spans="1:9" x14ac:dyDescent="0.55000000000000004">
      <c r="A2516">
        <v>2016</v>
      </c>
      <c r="B2516">
        <v>324</v>
      </c>
      <c r="C2516">
        <f>[43]data!$A324</f>
        <v>19.59</v>
      </c>
      <c r="D2516">
        <f>[44]data!$A324</f>
        <v>12.96</v>
      </c>
      <c r="E2516">
        <f>[45]data!$A324</f>
        <v>15.66</v>
      </c>
      <c r="F2516">
        <f>[46]data!$A324</f>
        <v>0</v>
      </c>
      <c r="G2516">
        <f>[47]data!$A324</f>
        <v>72.94</v>
      </c>
      <c r="H2516">
        <f>[48]data!$A324</f>
        <v>2.0099999999999998</v>
      </c>
      <c r="I2516">
        <f>[49]data!A324</f>
        <v>10.99</v>
      </c>
    </row>
    <row r="2517" spans="1:9" x14ac:dyDescent="0.55000000000000004">
      <c r="A2517">
        <v>2016</v>
      </c>
      <c r="B2517">
        <v>325</v>
      </c>
      <c r="C2517">
        <f>[43]data!$A325</f>
        <v>19.97</v>
      </c>
      <c r="D2517">
        <f>[44]data!$A325</f>
        <v>12.22</v>
      </c>
      <c r="E2517">
        <f>[45]data!$A325</f>
        <v>15.77</v>
      </c>
      <c r="F2517">
        <f>[46]data!$A325</f>
        <v>0.4</v>
      </c>
      <c r="G2517">
        <f>[47]data!$A325</f>
        <v>69.930000000000007</v>
      </c>
      <c r="H2517">
        <f>[48]data!$A325</f>
        <v>3.49</v>
      </c>
      <c r="I2517">
        <f>[49]data!A325</f>
        <v>8.76</v>
      </c>
    </row>
    <row r="2518" spans="1:9" x14ac:dyDescent="0.55000000000000004">
      <c r="A2518">
        <v>2016</v>
      </c>
      <c r="B2518">
        <v>326</v>
      </c>
      <c r="C2518">
        <f>[43]data!$A326</f>
        <v>19.97</v>
      </c>
      <c r="D2518">
        <f>[44]data!$A326</f>
        <v>15.95</v>
      </c>
      <c r="E2518">
        <f>[45]data!$A326</f>
        <v>17.22</v>
      </c>
      <c r="F2518">
        <f>[46]data!$A326</f>
        <v>1.87</v>
      </c>
      <c r="G2518">
        <f>[47]data!$A326</f>
        <v>84.76</v>
      </c>
      <c r="H2518">
        <f>[48]data!$A326</f>
        <v>5.98</v>
      </c>
      <c r="I2518">
        <f>[49]data!A326</f>
        <v>3.78</v>
      </c>
    </row>
    <row r="2519" spans="1:9" x14ac:dyDescent="0.55000000000000004">
      <c r="A2519">
        <v>2016</v>
      </c>
      <c r="B2519">
        <v>327</v>
      </c>
      <c r="C2519">
        <f>[43]data!$A327</f>
        <v>18.39</v>
      </c>
      <c r="D2519">
        <f>[44]data!$A327</f>
        <v>13.16</v>
      </c>
      <c r="E2519">
        <f>[45]data!$A327</f>
        <v>15.82</v>
      </c>
      <c r="F2519">
        <f>[46]data!$A327</f>
        <v>18.22</v>
      </c>
      <c r="G2519">
        <f>[47]data!$A327</f>
        <v>86.2</v>
      </c>
      <c r="H2519">
        <f>[48]data!$A327</f>
        <v>3.76</v>
      </c>
      <c r="I2519">
        <f>[49]data!A327</f>
        <v>4.8</v>
      </c>
    </row>
    <row r="2520" spans="1:9" x14ac:dyDescent="0.55000000000000004">
      <c r="A2520">
        <v>2016</v>
      </c>
      <c r="B2520">
        <v>328</v>
      </c>
      <c r="C2520">
        <f>[43]data!$A328</f>
        <v>15.55</v>
      </c>
      <c r="D2520">
        <f>[44]data!$A328</f>
        <v>12.86</v>
      </c>
      <c r="E2520">
        <f>[45]data!$A328</f>
        <v>13.68</v>
      </c>
      <c r="F2520">
        <f>[46]data!$A328</f>
        <v>6.05</v>
      </c>
      <c r="G2520">
        <f>[47]data!$A328</f>
        <v>76.36</v>
      </c>
      <c r="H2520">
        <f>[48]data!$A328</f>
        <v>4.46</v>
      </c>
      <c r="I2520">
        <f>[49]data!A328</f>
        <v>6.96</v>
      </c>
    </row>
    <row r="2521" spans="1:9" x14ac:dyDescent="0.55000000000000004">
      <c r="A2521">
        <v>2016</v>
      </c>
      <c r="B2521">
        <v>329</v>
      </c>
      <c r="C2521">
        <f>[43]data!$A329</f>
        <v>14.8</v>
      </c>
      <c r="D2521">
        <f>[44]data!$A329</f>
        <v>10.62</v>
      </c>
      <c r="E2521">
        <f>[45]data!$A329</f>
        <v>12.49</v>
      </c>
      <c r="F2521">
        <f>[46]data!$A329</f>
        <v>0.69</v>
      </c>
      <c r="G2521">
        <f>[47]data!$A329</f>
        <v>67.11</v>
      </c>
      <c r="H2521">
        <f>[48]data!$A329</f>
        <v>3.9</v>
      </c>
      <c r="I2521">
        <f>[49]data!A329</f>
        <v>6.68</v>
      </c>
    </row>
    <row r="2522" spans="1:9" x14ac:dyDescent="0.55000000000000004">
      <c r="A2522">
        <v>2016</v>
      </c>
      <c r="B2522">
        <v>330</v>
      </c>
      <c r="C2522">
        <f>[43]data!$A330</f>
        <v>14.87</v>
      </c>
      <c r="D2522">
        <f>[44]data!$A330</f>
        <v>10.85</v>
      </c>
      <c r="E2522">
        <f>[45]data!$A330</f>
        <v>12.91</v>
      </c>
      <c r="F2522">
        <f>[46]data!$A330</f>
        <v>0.55000000000000004</v>
      </c>
      <c r="G2522">
        <f>[47]data!$A330</f>
        <v>75.53</v>
      </c>
      <c r="H2522">
        <f>[48]data!$A330</f>
        <v>2.4900000000000002</v>
      </c>
      <c r="I2522">
        <f>[49]data!A330</f>
        <v>10.39</v>
      </c>
    </row>
    <row r="2523" spans="1:9" x14ac:dyDescent="0.55000000000000004">
      <c r="A2523">
        <v>2016</v>
      </c>
      <c r="B2523">
        <v>331</v>
      </c>
      <c r="C2523">
        <f>[43]data!$A331</f>
        <v>16.739999999999998</v>
      </c>
      <c r="D2523">
        <f>[44]data!$A331</f>
        <v>13.45</v>
      </c>
      <c r="E2523">
        <f>[45]data!$A331</f>
        <v>14.85</v>
      </c>
      <c r="F2523">
        <f>[46]data!$A331</f>
        <v>0.26</v>
      </c>
      <c r="G2523">
        <f>[47]data!$A331</f>
        <v>77.709999999999994</v>
      </c>
      <c r="H2523">
        <f>[48]data!$A331</f>
        <v>1.58</v>
      </c>
      <c r="I2523">
        <f>[49]data!A331</f>
        <v>5.4</v>
      </c>
    </row>
    <row r="2524" spans="1:9" x14ac:dyDescent="0.55000000000000004">
      <c r="A2524">
        <v>2016</v>
      </c>
      <c r="B2524">
        <v>332</v>
      </c>
      <c r="C2524">
        <f>[43]data!$A332</f>
        <v>15.75</v>
      </c>
      <c r="D2524">
        <f>[44]data!$A332</f>
        <v>12.67</v>
      </c>
      <c r="E2524">
        <f>[45]data!$A332</f>
        <v>13.96</v>
      </c>
      <c r="F2524">
        <f>[46]data!$A332</f>
        <v>3.01</v>
      </c>
      <c r="G2524">
        <f>[47]data!$A332</f>
        <v>82.12</v>
      </c>
      <c r="H2524">
        <f>[48]data!$A332</f>
        <v>2.4300000000000002</v>
      </c>
      <c r="I2524">
        <f>[49]data!A332</f>
        <v>4.2300000000000004</v>
      </c>
    </row>
    <row r="2525" spans="1:9" x14ac:dyDescent="0.55000000000000004">
      <c r="A2525">
        <v>2016</v>
      </c>
      <c r="B2525">
        <v>333</v>
      </c>
      <c r="C2525">
        <f>[43]data!$A333</f>
        <v>16.32</v>
      </c>
      <c r="D2525">
        <f>[44]data!$A333</f>
        <v>11.2</v>
      </c>
      <c r="E2525">
        <f>[45]data!$A333</f>
        <v>13.75</v>
      </c>
      <c r="F2525">
        <f>[46]data!$A333</f>
        <v>1.86</v>
      </c>
      <c r="G2525">
        <f>[47]data!$A333</f>
        <v>73.099999999999994</v>
      </c>
      <c r="H2525">
        <f>[48]data!$A333</f>
        <v>1.76</v>
      </c>
      <c r="I2525">
        <f>[49]data!A333</f>
        <v>7.32</v>
      </c>
    </row>
    <row r="2526" spans="1:9" x14ac:dyDescent="0.55000000000000004">
      <c r="A2526">
        <v>2016</v>
      </c>
      <c r="B2526">
        <v>334</v>
      </c>
      <c r="C2526">
        <f>[43]data!$A334</f>
        <v>16.25</v>
      </c>
      <c r="D2526">
        <f>[44]data!$A334</f>
        <v>11.5</v>
      </c>
      <c r="E2526">
        <f>[45]data!$A334</f>
        <v>13.77</v>
      </c>
      <c r="F2526">
        <f>[46]data!$A334</f>
        <v>0.03</v>
      </c>
      <c r="G2526">
        <f>[47]data!$A334</f>
        <v>81.540000000000006</v>
      </c>
      <c r="H2526">
        <f>[48]data!$A334</f>
        <v>3.15</v>
      </c>
      <c r="I2526">
        <f>[49]data!A334</f>
        <v>9</v>
      </c>
    </row>
    <row r="2527" spans="1:9" x14ac:dyDescent="0.55000000000000004">
      <c r="A2527">
        <v>2016</v>
      </c>
      <c r="B2527">
        <v>335</v>
      </c>
      <c r="C2527">
        <f>[43]data!$A335</f>
        <v>16.96</v>
      </c>
      <c r="D2527">
        <f>[44]data!$A335</f>
        <v>14.6</v>
      </c>
      <c r="E2527">
        <f>[45]data!$A335</f>
        <v>15.62</v>
      </c>
      <c r="F2527">
        <f>[46]data!$A335</f>
        <v>0.09</v>
      </c>
      <c r="G2527">
        <f>[47]data!$A335</f>
        <v>83.49</v>
      </c>
      <c r="H2527">
        <f>[48]data!$A335</f>
        <v>7.01</v>
      </c>
      <c r="I2527">
        <f>[49]data!A335</f>
        <v>7.46</v>
      </c>
    </row>
    <row r="2528" spans="1:9" x14ac:dyDescent="0.55000000000000004">
      <c r="A2528">
        <v>2016</v>
      </c>
      <c r="B2528">
        <v>336</v>
      </c>
      <c r="C2528">
        <f>[43]data!$A336</f>
        <v>15.76</v>
      </c>
      <c r="D2528">
        <f>[44]data!$A336</f>
        <v>13.14</v>
      </c>
      <c r="E2528">
        <f>[45]data!$A336</f>
        <v>14.7</v>
      </c>
      <c r="F2528">
        <f>[46]data!$A336</f>
        <v>1.1499999999999999</v>
      </c>
      <c r="G2528">
        <f>[47]data!$A336</f>
        <v>86.04</v>
      </c>
      <c r="H2528">
        <f>[48]data!$A336</f>
        <v>4.18</v>
      </c>
      <c r="I2528">
        <f>[49]data!A336</f>
        <v>3.98</v>
      </c>
    </row>
    <row r="2529" spans="1:9" x14ac:dyDescent="0.55000000000000004">
      <c r="A2529">
        <v>2016</v>
      </c>
      <c r="B2529">
        <v>337</v>
      </c>
      <c r="C2529">
        <f>[43]data!$A337</f>
        <v>16.97</v>
      </c>
      <c r="D2529">
        <f>[44]data!$A337</f>
        <v>13.16</v>
      </c>
      <c r="E2529">
        <f>[45]data!$A337</f>
        <v>14.23</v>
      </c>
      <c r="F2529">
        <f>[46]data!$A337</f>
        <v>0.05</v>
      </c>
      <c r="G2529">
        <f>[47]data!$A337</f>
        <v>82.96</v>
      </c>
      <c r="H2529">
        <f>[48]data!$A337</f>
        <v>1.66</v>
      </c>
      <c r="I2529">
        <f>[49]data!A337</f>
        <v>9.9499999999999993</v>
      </c>
    </row>
    <row r="2530" spans="1:9" x14ac:dyDescent="0.55000000000000004">
      <c r="A2530">
        <v>2016</v>
      </c>
      <c r="B2530">
        <v>338</v>
      </c>
      <c r="C2530">
        <f>[43]data!$A338</f>
        <v>15.94</v>
      </c>
      <c r="D2530">
        <f>[44]data!$A338</f>
        <v>13.5</v>
      </c>
      <c r="E2530">
        <f>[45]data!$A338</f>
        <v>14.62</v>
      </c>
      <c r="F2530">
        <f>[46]data!$A338</f>
        <v>4.76</v>
      </c>
      <c r="G2530">
        <f>[47]data!$A338</f>
        <v>86.84</v>
      </c>
      <c r="H2530">
        <f>[48]data!$A338</f>
        <v>2.64</v>
      </c>
      <c r="I2530">
        <f>[49]data!A338</f>
        <v>4.8899999999999997</v>
      </c>
    </row>
    <row r="2531" spans="1:9" x14ac:dyDescent="0.55000000000000004">
      <c r="A2531">
        <v>2016</v>
      </c>
      <c r="B2531">
        <v>339</v>
      </c>
      <c r="C2531">
        <f>[43]data!$A339</f>
        <v>16.22</v>
      </c>
      <c r="D2531">
        <f>[44]data!$A339</f>
        <v>14.24</v>
      </c>
      <c r="E2531">
        <f>[45]data!$A339</f>
        <v>15.14</v>
      </c>
      <c r="F2531">
        <f>[46]data!$A339</f>
        <v>32.44</v>
      </c>
      <c r="G2531">
        <f>[47]data!$A339</f>
        <v>92.57</v>
      </c>
      <c r="H2531">
        <f>[48]data!$A339</f>
        <v>4.54</v>
      </c>
      <c r="I2531">
        <f>[49]data!A339</f>
        <v>1.55</v>
      </c>
    </row>
    <row r="2532" spans="1:9" x14ac:dyDescent="0.55000000000000004">
      <c r="A2532">
        <v>2016</v>
      </c>
      <c r="B2532">
        <v>340</v>
      </c>
      <c r="C2532">
        <f>[43]data!$A340</f>
        <v>16.55</v>
      </c>
      <c r="D2532">
        <f>[44]data!$A340</f>
        <v>14.17</v>
      </c>
      <c r="E2532">
        <f>[45]data!$A340</f>
        <v>15.17</v>
      </c>
      <c r="F2532">
        <f>[46]data!$A340</f>
        <v>4.58</v>
      </c>
      <c r="G2532">
        <f>[47]data!$A340</f>
        <v>92.24</v>
      </c>
      <c r="H2532">
        <f>[48]data!$A340</f>
        <v>3.31</v>
      </c>
      <c r="I2532">
        <f>[49]data!A340</f>
        <v>5.8</v>
      </c>
    </row>
    <row r="2533" spans="1:9" x14ac:dyDescent="0.55000000000000004">
      <c r="A2533">
        <v>2016</v>
      </c>
      <c r="B2533">
        <v>341</v>
      </c>
      <c r="C2533">
        <f>[43]data!$A341</f>
        <v>18.32</v>
      </c>
      <c r="D2533">
        <f>[44]data!$A341</f>
        <v>13.21</v>
      </c>
      <c r="E2533">
        <f>[45]data!$A341</f>
        <v>15.17</v>
      </c>
      <c r="F2533">
        <f>[46]data!$A341</f>
        <v>0.39</v>
      </c>
      <c r="G2533">
        <f>[47]data!$A341</f>
        <v>84.67</v>
      </c>
      <c r="H2533">
        <f>[48]data!$A341</f>
        <v>4.6500000000000004</v>
      </c>
      <c r="I2533">
        <f>[49]data!A341</f>
        <v>7.95</v>
      </c>
    </row>
    <row r="2534" spans="1:9" x14ac:dyDescent="0.55000000000000004">
      <c r="A2534">
        <v>2016</v>
      </c>
      <c r="B2534">
        <v>342</v>
      </c>
      <c r="C2534">
        <f>[43]data!$A342</f>
        <v>17.07</v>
      </c>
      <c r="D2534">
        <f>[44]data!$A342</f>
        <v>11.48</v>
      </c>
      <c r="E2534">
        <f>[45]data!$A342</f>
        <v>13.82</v>
      </c>
      <c r="F2534">
        <f>[46]data!$A342</f>
        <v>7.0000000000000007E-2</v>
      </c>
      <c r="G2534">
        <f>[47]data!$A342</f>
        <v>83.46</v>
      </c>
      <c r="H2534">
        <f>[48]data!$A342</f>
        <v>4.3499999999999996</v>
      </c>
      <c r="I2534">
        <f>[49]data!A342</f>
        <v>10.08</v>
      </c>
    </row>
    <row r="2535" spans="1:9" x14ac:dyDescent="0.55000000000000004">
      <c r="A2535">
        <v>2016</v>
      </c>
      <c r="B2535">
        <v>343</v>
      </c>
      <c r="C2535">
        <f>[43]data!$A343</f>
        <v>16.940000000000001</v>
      </c>
      <c r="D2535">
        <f>[44]data!$A343</f>
        <v>10.66</v>
      </c>
      <c r="E2535">
        <f>[45]data!$A343</f>
        <v>13.84</v>
      </c>
      <c r="F2535">
        <f>[46]data!$A343</f>
        <v>0.77</v>
      </c>
      <c r="G2535">
        <f>[47]data!$A343</f>
        <v>88.68</v>
      </c>
      <c r="H2535">
        <f>[48]data!$A343</f>
        <v>5.3</v>
      </c>
      <c r="I2535">
        <f>[49]data!A343</f>
        <v>5.58</v>
      </c>
    </row>
    <row r="2536" spans="1:9" x14ac:dyDescent="0.55000000000000004">
      <c r="A2536">
        <v>2016</v>
      </c>
      <c r="B2536">
        <v>344</v>
      </c>
      <c r="C2536">
        <f>[43]data!$A344</f>
        <v>17.059999999999999</v>
      </c>
      <c r="D2536">
        <f>[44]data!$A344</f>
        <v>13.46</v>
      </c>
      <c r="E2536">
        <f>[45]data!$A344</f>
        <v>15.01</v>
      </c>
      <c r="F2536">
        <f>[46]data!$A344</f>
        <v>0.94</v>
      </c>
      <c r="G2536">
        <f>[47]data!$A344</f>
        <v>92.27</v>
      </c>
      <c r="H2536">
        <f>[48]data!$A344</f>
        <v>3.89</v>
      </c>
      <c r="I2536">
        <f>[49]data!A344</f>
        <v>3.39</v>
      </c>
    </row>
    <row r="2537" spans="1:9" x14ac:dyDescent="0.55000000000000004">
      <c r="A2537">
        <v>2016</v>
      </c>
      <c r="B2537">
        <v>345</v>
      </c>
      <c r="C2537">
        <f>[43]data!$A345</f>
        <v>17.04</v>
      </c>
      <c r="D2537">
        <f>[44]data!$A345</f>
        <v>13.13</v>
      </c>
      <c r="E2537">
        <f>[45]data!$A345</f>
        <v>14.48</v>
      </c>
      <c r="F2537">
        <f>[46]data!$A345</f>
        <v>0.01</v>
      </c>
      <c r="G2537">
        <f>[47]data!$A345</f>
        <v>91.3</v>
      </c>
      <c r="H2537">
        <f>[48]data!$A345</f>
        <v>2.41</v>
      </c>
      <c r="I2537">
        <f>[49]data!A345</f>
        <v>8.49</v>
      </c>
    </row>
    <row r="2538" spans="1:9" x14ac:dyDescent="0.55000000000000004">
      <c r="A2538">
        <v>2016</v>
      </c>
      <c r="B2538">
        <v>346</v>
      </c>
      <c r="C2538">
        <f>[43]data!$A346</f>
        <v>17.72</v>
      </c>
      <c r="D2538">
        <f>[44]data!$A346</f>
        <v>12.11</v>
      </c>
      <c r="E2538">
        <f>[45]data!$A346</f>
        <v>13.99</v>
      </c>
      <c r="F2538">
        <f>[46]data!$A346</f>
        <v>0.02</v>
      </c>
      <c r="G2538">
        <f>[47]data!$A346</f>
        <v>83.13</v>
      </c>
      <c r="H2538">
        <f>[48]data!$A346</f>
        <v>1.76</v>
      </c>
      <c r="I2538">
        <f>[49]data!A346</f>
        <v>9.59</v>
      </c>
    </row>
    <row r="2539" spans="1:9" x14ac:dyDescent="0.55000000000000004">
      <c r="A2539">
        <v>2016</v>
      </c>
      <c r="B2539">
        <v>347</v>
      </c>
      <c r="C2539">
        <f>[43]data!$A347</f>
        <v>17.27</v>
      </c>
      <c r="D2539">
        <f>[44]data!$A347</f>
        <v>11.71</v>
      </c>
      <c r="E2539">
        <f>[45]data!$A347</f>
        <v>13.7</v>
      </c>
      <c r="F2539">
        <f>[46]data!$A347</f>
        <v>0</v>
      </c>
      <c r="G2539">
        <f>[47]data!$A347</f>
        <v>81.209999999999994</v>
      </c>
      <c r="H2539">
        <f>[48]data!$A347</f>
        <v>1.7</v>
      </c>
      <c r="I2539">
        <f>[49]data!A347</f>
        <v>10.27</v>
      </c>
    </row>
    <row r="2540" spans="1:9" x14ac:dyDescent="0.55000000000000004">
      <c r="A2540">
        <v>2016</v>
      </c>
      <c r="B2540">
        <v>348</v>
      </c>
      <c r="C2540">
        <f>[43]data!$A348</f>
        <v>15.34</v>
      </c>
      <c r="D2540">
        <f>[44]data!$A348</f>
        <v>12.72</v>
      </c>
      <c r="E2540">
        <f>[45]data!$A348</f>
        <v>13.56</v>
      </c>
      <c r="F2540">
        <f>[46]data!$A348</f>
        <v>0.03</v>
      </c>
      <c r="G2540">
        <f>[47]data!$A348</f>
        <v>83.73</v>
      </c>
      <c r="H2540">
        <f>[48]data!$A348</f>
        <v>1.19</v>
      </c>
      <c r="I2540">
        <f>[49]data!A348</f>
        <v>5.89</v>
      </c>
    </row>
    <row r="2541" spans="1:9" x14ac:dyDescent="0.55000000000000004">
      <c r="A2541">
        <v>2016</v>
      </c>
      <c r="B2541">
        <v>349</v>
      </c>
      <c r="C2541">
        <f>[43]data!$A349</f>
        <v>14.94</v>
      </c>
      <c r="D2541">
        <f>[44]data!$A349</f>
        <v>11.75</v>
      </c>
      <c r="E2541">
        <f>[45]data!$A349</f>
        <v>13.25</v>
      </c>
      <c r="F2541">
        <f>[46]data!$A349</f>
        <v>4.71</v>
      </c>
      <c r="G2541">
        <f>[47]data!$A349</f>
        <v>78.97</v>
      </c>
      <c r="H2541">
        <f>[48]data!$A349</f>
        <v>1.67</v>
      </c>
      <c r="I2541">
        <f>[49]data!A349</f>
        <v>6.55</v>
      </c>
    </row>
    <row r="2542" spans="1:9" x14ac:dyDescent="0.55000000000000004">
      <c r="A2542">
        <v>2016</v>
      </c>
      <c r="B2542">
        <v>350</v>
      </c>
      <c r="C2542">
        <f>[43]data!$A350</f>
        <v>14.47</v>
      </c>
      <c r="D2542">
        <f>[44]data!$A350</f>
        <v>10.4</v>
      </c>
      <c r="E2542">
        <f>[45]data!$A350</f>
        <v>12.22</v>
      </c>
      <c r="F2542">
        <f>[46]data!$A350</f>
        <v>4.6399999999999997</v>
      </c>
      <c r="G2542">
        <f>[47]data!$A350</f>
        <v>76.599999999999994</v>
      </c>
      <c r="H2542">
        <f>[48]data!$A350</f>
        <v>1.46</v>
      </c>
      <c r="I2542">
        <f>[49]data!A350</f>
        <v>4.24</v>
      </c>
    </row>
    <row r="2543" spans="1:9" x14ac:dyDescent="0.55000000000000004">
      <c r="A2543">
        <v>2016</v>
      </c>
      <c r="B2543">
        <v>351</v>
      </c>
      <c r="C2543">
        <f>[43]data!$A351</f>
        <v>12.81</v>
      </c>
      <c r="D2543">
        <f>[44]data!$A351</f>
        <v>11.54</v>
      </c>
      <c r="E2543">
        <f>[45]data!$A351</f>
        <v>12.17</v>
      </c>
      <c r="F2543">
        <f>[46]data!$A351</f>
        <v>13.38</v>
      </c>
      <c r="G2543">
        <f>[47]data!$A351</f>
        <v>84.15</v>
      </c>
      <c r="H2543">
        <f>[48]data!$A351</f>
        <v>3.26</v>
      </c>
      <c r="I2543">
        <f>[49]data!A351</f>
        <v>2.52</v>
      </c>
    </row>
    <row r="2544" spans="1:9" x14ac:dyDescent="0.55000000000000004">
      <c r="A2544">
        <v>2016</v>
      </c>
      <c r="B2544">
        <v>352</v>
      </c>
      <c r="C2544">
        <f>[43]data!$A352</f>
        <v>14.45</v>
      </c>
      <c r="D2544">
        <f>[44]data!$A352</f>
        <v>11.85</v>
      </c>
      <c r="E2544">
        <f>[45]data!$A352</f>
        <v>13.34</v>
      </c>
      <c r="F2544">
        <f>[46]data!$A352</f>
        <v>38.53</v>
      </c>
      <c r="G2544">
        <f>[47]data!$A352</f>
        <v>87.69</v>
      </c>
      <c r="H2544">
        <f>[48]data!$A352</f>
        <v>7.32</v>
      </c>
      <c r="I2544">
        <f>[49]data!A352</f>
        <v>1.54</v>
      </c>
    </row>
    <row r="2545" spans="1:9" x14ac:dyDescent="0.55000000000000004">
      <c r="A2545">
        <v>2016</v>
      </c>
      <c r="B2545">
        <v>353</v>
      </c>
      <c r="C2545">
        <f>[43]data!$A353</f>
        <v>15.08</v>
      </c>
      <c r="D2545">
        <f>[44]data!$A353</f>
        <v>13.08</v>
      </c>
      <c r="E2545">
        <f>[45]data!$A353</f>
        <v>13.77</v>
      </c>
      <c r="F2545">
        <f>[46]data!$A353</f>
        <v>32.33</v>
      </c>
      <c r="G2545">
        <f>[47]data!$A353</f>
        <v>88.65</v>
      </c>
      <c r="H2545">
        <f>[48]data!$A353</f>
        <v>6.97</v>
      </c>
      <c r="I2545">
        <f>[49]data!A353</f>
        <v>3.94</v>
      </c>
    </row>
    <row r="2546" spans="1:9" x14ac:dyDescent="0.55000000000000004">
      <c r="A2546">
        <v>2016</v>
      </c>
      <c r="B2546">
        <v>354</v>
      </c>
      <c r="C2546">
        <f>[43]data!$A354</f>
        <v>14.21</v>
      </c>
      <c r="D2546">
        <f>[44]data!$A354</f>
        <v>11.16</v>
      </c>
      <c r="E2546">
        <f>[45]data!$A354</f>
        <v>12.33</v>
      </c>
      <c r="F2546">
        <f>[46]data!$A354</f>
        <v>13.14</v>
      </c>
      <c r="G2546">
        <f>[47]data!$A354</f>
        <v>81.84</v>
      </c>
      <c r="H2546">
        <f>[48]data!$A354</f>
        <v>4.05</v>
      </c>
      <c r="I2546">
        <f>[49]data!A354</f>
        <v>2.91</v>
      </c>
    </row>
    <row r="2547" spans="1:9" x14ac:dyDescent="0.55000000000000004">
      <c r="A2547">
        <v>2016</v>
      </c>
      <c r="B2547">
        <v>355</v>
      </c>
      <c r="C2547">
        <f>[43]data!$A355</f>
        <v>16.2</v>
      </c>
      <c r="D2547">
        <f>[44]data!$A355</f>
        <v>9.14</v>
      </c>
      <c r="E2547">
        <f>[45]data!$A355</f>
        <v>12.17</v>
      </c>
      <c r="F2547">
        <f>[46]data!$A355</f>
        <v>0.01</v>
      </c>
      <c r="G2547">
        <f>[47]data!$A355</f>
        <v>65.319999999999993</v>
      </c>
      <c r="H2547">
        <f>[48]data!$A355</f>
        <v>2.48</v>
      </c>
      <c r="I2547">
        <f>[49]data!A355</f>
        <v>10.07</v>
      </c>
    </row>
    <row r="2548" spans="1:9" x14ac:dyDescent="0.55000000000000004">
      <c r="A2548">
        <v>2016</v>
      </c>
      <c r="B2548">
        <v>356</v>
      </c>
      <c r="C2548">
        <f>[43]data!$A356</f>
        <v>14.9</v>
      </c>
      <c r="D2548">
        <f>[44]data!$A356</f>
        <v>9.84</v>
      </c>
      <c r="E2548">
        <f>[45]data!$A356</f>
        <v>11.9</v>
      </c>
      <c r="F2548">
        <f>[46]data!$A356</f>
        <v>0</v>
      </c>
      <c r="G2548">
        <f>[47]data!$A356</f>
        <v>64.47</v>
      </c>
      <c r="H2548">
        <f>[48]data!$A356</f>
        <v>3.68</v>
      </c>
      <c r="I2548">
        <f>[49]data!A356</f>
        <v>10.14</v>
      </c>
    </row>
    <row r="2549" spans="1:9" x14ac:dyDescent="0.55000000000000004">
      <c r="A2549">
        <v>2016</v>
      </c>
      <c r="B2549">
        <v>357</v>
      </c>
      <c r="C2549">
        <f>[43]data!$A357</f>
        <v>17.079999999999998</v>
      </c>
      <c r="D2549">
        <f>[44]data!$A357</f>
        <v>10.039999999999999</v>
      </c>
      <c r="E2549">
        <f>[45]data!$A357</f>
        <v>13.31</v>
      </c>
      <c r="F2549">
        <f>[46]data!$A357</f>
        <v>0</v>
      </c>
      <c r="G2549">
        <f>[47]data!$A357</f>
        <v>62.38</v>
      </c>
      <c r="H2549">
        <f>[48]data!$A357</f>
        <v>2.15</v>
      </c>
      <c r="I2549">
        <f>[49]data!A357</f>
        <v>9.85</v>
      </c>
    </row>
    <row r="2550" spans="1:9" x14ac:dyDescent="0.55000000000000004">
      <c r="A2550">
        <v>2016</v>
      </c>
      <c r="B2550">
        <v>358</v>
      </c>
      <c r="C2550">
        <f>[43]data!$A358</f>
        <v>15.77</v>
      </c>
      <c r="D2550">
        <f>[44]data!$A358</f>
        <v>10.59</v>
      </c>
      <c r="E2550">
        <f>[45]data!$A358</f>
        <v>12.72</v>
      </c>
      <c r="F2550">
        <f>[46]data!$A358</f>
        <v>0.03</v>
      </c>
      <c r="G2550">
        <f>[47]data!$A358</f>
        <v>76.900000000000006</v>
      </c>
      <c r="H2550">
        <f>[48]data!$A358</f>
        <v>2.46</v>
      </c>
      <c r="I2550">
        <f>[49]data!A358</f>
        <v>9.9</v>
      </c>
    </row>
    <row r="2551" spans="1:9" x14ac:dyDescent="0.55000000000000004">
      <c r="A2551">
        <v>2016</v>
      </c>
      <c r="B2551">
        <v>359</v>
      </c>
      <c r="C2551">
        <f>[43]data!$A359</f>
        <v>15.64</v>
      </c>
      <c r="D2551">
        <f>[44]data!$A359</f>
        <v>10.98</v>
      </c>
      <c r="E2551">
        <f>[45]data!$A359</f>
        <v>12.63</v>
      </c>
      <c r="F2551">
        <f>[46]data!$A359</f>
        <v>0.03</v>
      </c>
      <c r="G2551">
        <f>[47]data!$A359</f>
        <v>82.83</v>
      </c>
      <c r="H2551">
        <f>[48]data!$A359</f>
        <v>2.38</v>
      </c>
      <c r="I2551">
        <f>[49]data!A359</f>
        <v>9.86</v>
      </c>
    </row>
    <row r="2552" spans="1:9" x14ac:dyDescent="0.55000000000000004">
      <c r="A2552">
        <v>2016</v>
      </c>
      <c r="B2552">
        <v>360</v>
      </c>
      <c r="C2552">
        <f>[43]data!$A360</f>
        <v>15.32</v>
      </c>
      <c r="D2552">
        <f>[44]data!$A360</f>
        <v>11.18</v>
      </c>
      <c r="E2552">
        <f>[45]data!$A360</f>
        <v>12.65</v>
      </c>
      <c r="F2552">
        <f>[46]data!$A360</f>
        <v>0.05</v>
      </c>
      <c r="G2552">
        <f>[47]data!$A360</f>
        <v>86.16</v>
      </c>
      <c r="H2552">
        <f>[48]data!$A360</f>
        <v>1.82</v>
      </c>
      <c r="I2552">
        <f>[49]data!A360</f>
        <v>10.3</v>
      </c>
    </row>
    <row r="2553" spans="1:9" x14ac:dyDescent="0.55000000000000004">
      <c r="A2553">
        <v>2016</v>
      </c>
      <c r="B2553">
        <v>361</v>
      </c>
      <c r="C2553">
        <f>[43]data!$A361</f>
        <v>15.61</v>
      </c>
      <c r="D2553">
        <f>[44]data!$A361</f>
        <v>10.54</v>
      </c>
      <c r="E2553">
        <f>[45]data!$A361</f>
        <v>12.62</v>
      </c>
      <c r="F2553">
        <f>[46]data!$A361</f>
        <v>0</v>
      </c>
      <c r="G2553">
        <f>[47]data!$A361</f>
        <v>71.87</v>
      </c>
      <c r="H2553">
        <f>[48]data!$A361</f>
        <v>1.57</v>
      </c>
      <c r="I2553">
        <f>[49]data!A361</f>
        <v>10.38</v>
      </c>
    </row>
    <row r="2554" spans="1:9" x14ac:dyDescent="0.55000000000000004">
      <c r="A2554">
        <v>2016</v>
      </c>
      <c r="B2554">
        <v>362</v>
      </c>
      <c r="C2554">
        <f>[43]data!$A362</f>
        <v>15.89</v>
      </c>
      <c r="D2554">
        <f>[44]data!$A362</f>
        <v>10.34</v>
      </c>
      <c r="E2554">
        <f>[45]data!$A362</f>
        <v>12.61</v>
      </c>
      <c r="F2554">
        <f>[46]data!$A362</f>
        <v>0</v>
      </c>
      <c r="G2554">
        <f>[47]data!$A362</f>
        <v>81.819999999999993</v>
      </c>
      <c r="H2554">
        <f>[48]data!$A362</f>
        <v>3.85</v>
      </c>
      <c r="I2554">
        <f>[49]data!A362</f>
        <v>8.7100000000000009</v>
      </c>
    </row>
    <row r="2555" spans="1:9" x14ac:dyDescent="0.55000000000000004">
      <c r="A2555">
        <v>2016</v>
      </c>
      <c r="B2555">
        <v>363</v>
      </c>
      <c r="C2555">
        <f>[43]data!$A363</f>
        <v>14.92</v>
      </c>
      <c r="D2555">
        <f>[44]data!$A363</f>
        <v>11.75</v>
      </c>
      <c r="E2555">
        <f>[45]data!$A363</f>
        <v>13.28</v>
      </c>
      <c r="F2555">
        <f>[46]data!$A363</f>
        <v>0.01</v>
      </c>
      <c r="G2555">
        <f>[47]data!$A363</f>
        <v>85.8</v>
      </c>
      <c r="H2555">
        <f>[48]data!$A363</f>
        <v>5.29</v>
      </c>
      <c r="I2555">
        <f>[49]data!A363</f>
        <v>3.45</v>
      </c>
    </row>
    <row r="2556" spans="1:9" x14ac:dyDescent="0.55000000000000004">
      <c r="A2556">
        <v>2016</v>
      </c>
      <c r="B2556">
        <v>364</v>
      </c>
      <c r="C2556">
        <f>[43]data!$A364</f>
        <v>16.07</v>
      </c>
      <c r="D2556">
        <f>[44]data!$A364</f>
        <v>11.04</v>
      </c>
      <c r="E2556">
        <f>[45]data!$A364</f>
        <v>13.43</v>
      </c>
      <c r="F2556">
        <f>[46]data!$A364</f>
        <v>0</v>
      </c>
      <c r="G2556">
        <f>[47]data!$A364</f>
        <v>81.38</v>
      </c>
      <c r="H2556">
        <f>[48]data!$A364</f>
        <v>3.29</v>
      </c>
      <c r="I2556">
        <f>[49]data!A364</f>
        <v>10.050000000000001</v>
      </c>
    </row>
    <row r="2557" spans="1:9" x14ac:dyDescent="0.55000000000000004">
      <c r="A2557">
        <v>2016</v>
      </c>
      <c r="B2557">
        <v>365</v>
      </c>
      <c r="C2557">
        <f>[43]data!$A365</f>
        <v>14.27</v>
      </c>
      <c r="D2557">
        <f>[44]data!$A365</f>
        <v>10.23</v>
      </c>
      <c r="E2557">
        <f>[45]data!$A365</f>
        <v>11.65</v>
      </c>
      <c r="F2557">
        <f>[46]data!$A365</f>
        <v>0</v>
      </c>
      <c r="G2557">
        <f>[47]data!$A365</f>
        <v>83.9</v>
      </c>
      <c r="H2557">
        <f>[48]data!$A365</f>
        <v>2.75</v>
      </c>
      <c r="I2557">
        <f>[49]data!A365</f>
        <v>6.91</v>
      </c>
    </row>
    <row r="2558" spans="1:9" x14ac:dyDescent="0.55000000000000004">
      <c r="A2558" s="2">
        <v>2016</v>
      </c>
      <c r="B2558">
        <v>366</v>
      </c>
      <c r="C2558">
        <f>[43]data!$A366</f>
        <v>13.28</v>
      </c>
      <c r="D2558">
        <f>[44]data!$A366</f>
        <v>10.029999999999999</v>
      </c>
      <c r="E2558">
        <f>[45]data!$A366</f>
        <v>11.12</v>
      </c>
      <c r="F2558">
        <f>[46]data!$A366</f>
        <v>0</v>
      </c>
      <c r="G2558">
        <f>[47]data!$A366</f>
        <v>77.569999999999993</v>
      </c>
      <c r="H2558">
        <f>[48]data!$A366</f>
        <v>2.8</v>
      </c>
      <c r="I2558">
        <f>[49]data!A366</f>
        <v>8.5</v>
      </c>
    </row>
    <row r="2559" spans="1:9" x14ac:dyDescent="0.55000000000000004">
      <c r="A2559">
        <v>2017</v>
      </c>
      <c r="B2559">
        <v>1</v>
      </c>
      <c r="C2559">
        <f>[50]data!$A1</f>
        <v>13.89</v>
      </c>
      <c r="D2559">
        <f>[51]data!$A1</f>
        <v>10.56</v>
      </c>
      <c r="E2559">
        <f>[52]data!$A1</f>
        <v>11.58</v>
      </c>
      <c r="F2559">
        <f>[53]data!$A1</f>
        <v>0</v>
      </c>
      <c r="G2559">
        <f>[54]data!$A1</f>
        <v>71.05</v>
      </c>
      <c r="H2559">
        <f>[55]data!$A1</f>
        <v>1.6</v>
      </c>
      <c r="I2559">
        <f>[56]data!A1</f>
        <v>7.56</v>
      </c>
    </row>
    <row r="2560" spans="1:9" x14ac:dyDescent="0.55000000000000004">
      <c r="A2560">
        <v>2017</v>
      </c>
      <c r="B2560">
        <v>2</v>
      </c>
      <c r="C2560">
        <f>[50]data!$A2</f>
        <v>14.12</v>
      </c>
      <c r="D2560">
        <f>[51]data!$A2</f>
        <v>10.42</v>
      </c>
      <c r="E2560">
        <f>[52]data!$A2</f>
        <v>11.76</v>
      </c>
      <c r="F2560">
        <f>[53]data!$A2</f>
        <v>0</v>
      </c>
      <c r="G2560">
        <f>[54]data!$A2</f>
        <v>71.3</v>
      </c>
      <c r="H2560">
        <f>[55]data!$A2</f>
        <v>1.56</v>
      </c>
      <c r="I2560">
        <f>[56]data!A2</f>
        <v>8.31</v>
      </c>
    </row>
    <row r="2561" spans="1:9" x14ac:dyDescent="0.55000000000000004">
      <c r="A2561">
        <v>2017</v>
      </c>
      <c r="B2561">
        <v>3</v>
      </c>
      <c r="C2561">
        <f>[50]data!$A3</f>
        <v>17.510000000000002</v>
      </c>
      <c r="D2561">
        <f>[51]data!$A3</f>
        <v>9.9700000000000006</v>
      </c>
      <c r="E2561">
        <f>[52]data!$A3</f>
        <v>12.94</v>
      </c>
      <c r="F2561">
        <f>[53]data!$A3</f>
        <v>0</v>
      </c>
      <c r="G2561">
        <f>[54]data!$A3</f>
        <v>66.099999999999994</v>
      </c>
      <c r="H2561">
        <f>[55]data!$A3</f>
        <v>1.77</v>
      </c>
      <c r="I2561">
        <f>[56]data!A3</f>
        <v>9.09</v>
      </c>
    </row>
    <row r="2562" spans="1:9" x14ac:dyDescent="0.55000000000000004">
      <c r="A2562">
        <v>2017</v>
      </c>
      <c r="B2562">
        <v>4</v>
      </c>
      <c r="C2562">
        <f>[50]data!$A4</f>
        <v>18.149999999999999</v>
      </c>
      <c r="D2562">
        <f>[51]data!$A4</f>
        <v>11.14</v>
      </c>
      <c r="E2562">
        <f>[52]data!$A4</f>
        <v>13.81</v>
      </c>
      <c r="F2562">
        <f>[53]data!$A4</f>
        <v>0</v>
      </c>
      <c r="G2562">
        <f>[54]data!$A4</f>
        <v>80.09</v>
      </c>
      <c r="H2562">
        <f>[55]data!$A4</f>
        <v>2.5099999999999998</v>
      </c>
      <c r="I2562">
        <f>[56]data!A4</f>
        <v>9.92</v>
      </c>
    </row>
    <row r="2563" spans="1:9" x14ac:dyDescent="0.55000000000000004">
      <c r="A2563">
        <v>2017</v>
      </c>
      <c r="B2563">
        <v>5</v>
      </c>
      <c r="C2563">
        <f>[50]data!$A5</f>
        <v>18.2</v>
      </c>
      <c r="D2563">
        <f>[51]data!$A5</f>
        <v>10.71</v>
      </c>
      <c r="E2563">
        <f>[52]data!$A5</f>
        <v>13.4</v>
      </c>
      <c r="F2563">
        <f>[53]data!$A5</f>
        <v>0</v>
      </c>
      <c r="G2563">
        <f>[54]data!$A5</f>
        <v>76.12</v>
      </c>
      <c r="H2563">
        <f>[55]data!$A5</f>
        <v>2.79</v>
      </c>
      <c r="I2563">
        <f>[56]data!A5</f>
        <v>10.86</v>
      </c>
    </row>
    <row r="2564" spans="1:9" x14ac:dyDescent="0.55000000000000004">
      <c r="A2564">
        <v>2017</v>
      </c>
      <c r="B2564">
        <v>6</v>
      </c>
      <c r="C2564">
        <f>[50]data!$A6</f>
        <v>14.42</v>
      </c>
      <c r="D2564">
        <f>[51]data!$A6</f>
        <v>10.050000000000001</v>
      </c>
      <c r="E2564">
        <f>[52]data!$A6</f>
        <v>12.09</v>
      </c>
      <c r="F2564">
        <f>[53]data!$A6</f>
        <v>0.1</v>
      </c>
      <c r="G2564">
        <f>[54]data!$A6</f>
        <v>78.78</v>
      </c>
      <c r="H2564">
        <f>[55]data!$A6</f>
        <v>3.48</v>
      </c>
      <c r="I2564">
        <f>[56]data!A6</f>
        <v>6.54</v>
      </c>
    </row>
    <row r="2565" spans="1:9" x14ac:dyDescent="0.55000000000000004">
      <c r="A2565">
        <v>2017</v>
      </c>
      <c r="B2565">
        <v>7</v>
      </c>
      <c r="C2565">
        <f>[50]data!$A7</f>
        <v>14.18</v>
      </c>
      <c r="D2565">
        <f>[51]data!$A7</f>
        <v>9.7200000000000006</v>
      </c>
      <c r="E2565">
        <f>[52]data!$A7</f>
        <v>11.6</v>
      </c>
      <c r="F2565">
        <f>[53]data!$A7</f>
        <v>0</v>
      </c>
      <c r="G2565">
        <f>[54]data!$A7</f>
        <v>72.31</v>
      </c>
      <c r="H2565">
        <f>[55]data!$A7</f>
        <v>2.93</v>
      </c>
      <c r="I2565">
        <f>[56]data!A7</f>
        <v>9.9700000000000006</v>
      </c>
    </row>
    <row r="2566" spans="1:9" x14ac:dyDescent="0.55000000000000004">
      <c r="A2566">
        <v>2017</v>
      </c>
      <c r="B2566">
        <v>8</v>
      </c>
      <c r="C2566">
        <f>[50]data!$A8</f>
        <v>13.54</v>
      </c>
      <c r="D2566">
        <f>[51]data!$A8</f>
        <v>7.13</v>
      </c>
      <c r="E2566">
        <f>[52]data!$A8</f>
        <v>10.08</v>
      </c>
      <c r="F2566">
        <f>[53]data!$A8</f>
        <v>0</v>
      </c>
      <c r="G2566">
        <f>[54]data!$A8</f>
        <v>77.989999999999995</v>
      </c>
      <c r="H2566">
        <f>[55]data!$A8</f>
        <v>2.33</v>
      </c>
      <c r="I2566">
        <f>[56]data!A8</f>
        <v>11.08</v>
      </c>
    </row>
    <row r="2567" spans="1:9" x14ac:dyDescent="0.55000000000000004">
      <c r="A2567">
        <v>2017</v>
      </c>
      <c r="B2567">
        <v>9</v>
      </c>
      <c r="C2567">
        <f>[50]data!$A9</f>
        <v>13.95</v>
      </c>
      <c r="D2567">
        <f>[51]data!$A9</f>
        <v>8.7200000000000006</v>
      </c>
      <c r="E2567">
        <f>[52]data!$A9</f>
        <v>10.76</v>
      </c>
      <c r="F2567">
        <f>[53]data!$A9</f>
        <v>0</v>
      </c>
      <c r="G2567">
        <f>[54]data!$A9</f>
        <v>68.63</v>
      </c>
      <c r="H2567">
        <f>[55]data!$A9</f>
        <v>2.0299999999999998</v>
      </c>
      <c r="I2567">
        <f>[56]data!A9</f>
        <v>10.130000000000001</v>
      </c>
    </row>
    <row r="2568" spans="1:9" x14ac:dyDescent="0.55000000000000004">
      <c r="A2568">
        <v>2017</v>
      </c>
      <c r="B2568">
        <v>10</v>
      </c>
      <c r="C2568">
        <f>[50]data!$A10</f>
        <v>15.73</v>
      </c>
      <c r="D2568">
        <f>[51]data!$A10</f>
        <v>8.15</v>
      </c>
      <c r="E2568">
        <f>[52]data!$A10</f>
        <v>11.43</v>
      </c>
      <c r="F2568">
        <f>[53]data!$A10</f>
        <v>0</v>
      </c>
      <c r="G2568">
        <f>[54]data!$A10</f>
        <v>69.38</v>
      </c>
      <c r="H2568">
        <f>[55]data!$A10</f>
        <v>2.68</v>
      </c>
      <c r="I2568">
        <f>[56]data!A10</f>
        <v>4.26</v>
      </c>
    </row>
    <row r="2569" spans="1:9" x14ac:dyDescent="0.55000000000000004">
      <c r="A2569">
        <v>2017</v>
      </c>
      <c r="B2569">
        <v>11</v>
      </c>
      <c r="C2569">
        <f>[50]data!$A11</f>
        <v>15.36</v>
      </c>
      <c r="D2569">
        <f>[51]data!$A11</f>
        <v>9.9</v>
      </c>
      <c r="E2569">
        <f>[52]data!$A11</f>
        <v>12.18</v>
      </c>
      <c r="F2569">
        <f>[53]data!$A11</f>
        <v>0.01</v>
      </c>
      <c r="G2569">
        <f>[54]data!$A11</f>
        <v>68.239999999999995</v>
      </c>
      <c r="H2569">
        <f>[55]data!$A11</f>
        <v>4.8099999999999996</v>
      </c>
      <c r="I2569">
        <f>[56]data!A11</f>
        <v>9.4700000000000006</v>
      </c>
    </row>
    <row r="2570" spans="1:9" x14ac:dyDescent="0.55000000000000004">
      <c r="A2570">
        <v>2017</v>
      </c>
      <c r="B2570">
        <v>12</v>
      </c>
      <c r="C2570">
        <f>[50]data!$A12</f>
        <v>16.260000000000002</v>
      </c>
      <c r="D2570">
        <f>[51]data!$A12</f>
        <v>9.57</v>
      </c>
      <c r="E2570">
        <f>[52]data!$A12</f>
        <v>12.53</v>
      </c>
      <c r="F2570">
        <f>[53]data!$A12</f>
        <v>0</v>
      </c>
      <c r="G2570">
        <f>[54]data!$A12</f>
        <v>76.349999999999994</v>
      </c>
      <c r="H2570">
        <f>[55]data!$A12</f>
        <v>3.5</v>
      </c>
      <c r="I2570">
        <f>[56]data!A12</f>
        <v>11.02</v>
      </c>
    </row>
    <row r="2571" spans="1:9" x14ac:dyDescent="0.55000000000000004">
      <c r="A2571">
        <v>2017</v>
      </c>
      <c r="B2571">
        <v>13</v>
      </c>
      <c r="C2571">
        <f>[50]data!$A13</f>
        <v>18.27</v>
      </c>
      <c r="D2571">
        <f>[51]data!$A13</f>
        <v>9.94</v>
      </c>
      <c r="E2571">
        <f>[52]data!$A13</f>
        <v>13.07</v>
      </c>
      <c r="F2571">
        <f>[53]data!$A13</f>
        <v>0.2</v>
      </c>
      <c r="G2571">
        <f>[54]data!$A13</f>
        <v>78.36</v>
      </c>
      <c r="H2571">
        <f>[55]data!$A13</f>
        <v>2.57</v>
      </c>
      <c r="I2571">
        <f>[56]data!A13</f>
        <v>11.67</v>
      </c>
    </row>
    <row r="2572" spans="1:9" x14ac:dyDescent="0.55000000000000004">
      <c r="A2572">
        <v>2017</v>
      </c>
      <c r="B2572">
        <v>14</v>
      </c>
      <c r="C2572">
        <f>[50]data!$A14</f>
        <v>13.87</v>
      </c>
      <c r="D2572">
        <f>[51]data!$A14</f>
        <v>7.48</v>
      </c>
      <c r="E2572">
        <f>[52]data!$A14</f>
        <v>10.130000000000001</v>
      </c>
      <c r="F2572">
        <f>[53]data!$A14</f>
        <v>0.06</v>
      </c>
      <c r="G2572">
        <f>[54]data!$A14</f>
        <v>60.59</v>
      </c>
      <c r="H2572">
        <f>[55]data!$A14</f>
        <v>4.87</v>
      </c>
      <c r="I2572">
        <f>[56]data!A14</f>
        <v>11.64</v>
      </c>
    </row>
    <row r="2573" spans="1:9" x14ac:dyDescent="0.55000000000000004">
      <c r="A2573">
        <v>2017</v>
      </c>
      <c r="B2573">
        <v>15</v>
      </c>
      <c r="C2573">
        <f>[50]data!$A15</f>
        <v>15.21</v>
      </c>
      <c r="D2573">
        <f>[51]data!$A15</f>
        <v>6.63</v>
      </c>
      <c r="E2573">
        <f>[52]data!$A15</f>
        <v>10.29</v>
      </c>
      <c r="F2573">
        <f>[53]data!$A15</f>
        <v>0</v>
      </c>
      <c r="G2573">
        <f>[54]data!$A15</f>
        <v>60.06</v>
      </c>
      <c r="H2573">
        <f>[55]data!$A15</f>
        <v>4.41</v>
      </c>
      <c r="I2573">
        <f>[56]data!A15</f>
        <v>11.05</v>
      </c>
    </row>
    <row r="2574" spans="1:9" x14ac:dyDescent="0.55000000000000004">
      <c r="A2574">
        <v>2017</v>
      </c>
      <c r="B2574">
        <v>16</v>
      </c>
      <c r="C2574">
        <f>[50]data!$A16</f>
        <v>17.29</v>
      </c>
      <c r="D2574">
        <f>[51]data!$A16</f>
        <v>8.68</v>
      </c>
      <c r="E2574">
        <f>[52]data!$A16</f>
        <v>12</v>
      </c>
      <c r="F2574">
        <f>[53]data!$A16</f>
        <v>0</v>
      </c>
      <c r="G2574">
        <f>[54]data!$A16</f>
        <v>64.06</v>
      </c>
      <c r="H2574">
        <f>[55]data!$A16</f>
        <v>4.6100000000000003</v>
      </c>
      <c r="I2574">
        <f>[56]data!A16</f>
        <v>11.29</v>
      </c>
    </row>
    <row r="2575" spans="1:9" x14ac:dyDescent="0.55000000000000004">
      <c r="A2575">
        <v>2017</v>
      </c>
      <c r="B2575">
        <v>17</v>
      </c>
      <c r="C2575">
        <f>[50]data!$A17</f>
        <v>16.239999999999998</v>
      </c>
      <c r="D2575">
        <f>[51]data!$A17</f>
        <v>5.83</v>
      </c>
      <c r="E2575">
        <f>[52]data!$A17</f>
        <v>11.32</v>
      </c>
      <c r="F2575">
        <f>[53]data!$A17</f>
        <v>0.01</v>
      </c>
      <c r="G2575">
        <f>[54]data!$A17</f>
        <v>65.650000000000006</v>
      </c>
      <c r="H2575">
        <f>[55]data!$A17</f>
        <v>5.19</v>
      </c>
      <c r="I2575">
        <f>[56]data!A17</f>
        <v>9.31</v>
      </c>
    </row>
    <row r="2576" spans="1:9" x14ac:dyDescent="0.55000000000000004">
      <c r="A2576">
        <v>2017</v>
      </c>
      <c r="B2576">
        <v>18</v>
      </c>
      <c r="C2576">
        <f>[50]data!$A18</f>
        <v>7.75</v>
      </c>
      <c r="D2576">
        <f>[51]data!$A18</f>
        <v>3.51</v>
      </c>
      <c r="E2576">
        <f>[52]data!$A18</f>
        <v>6.2</v>
      </c>
      <c r="F2576">
        <f>[53]data!$A18</f>
        <v>4.62</v>
      </c>
      <c r="G2576">
        <f>[54]data!$A18</f>
        <v>78.400000000000006</v>
      </c>
      <c r="H2576">
        <f>[55]data!$A18</f>
        <v>6.03</v>
      </c>
      <c r="I2576">
        <f>[56]data!A18</f>
        <v>5.22</v>
      </c>
    </row>
    <row r="2577" spans="1:9" x14ac:dyDescent="0.55000000000000004">
      <c r="A2577">
        <v>2017</v>
      </c>
      <c r="B2577">
        <v>19</v>
      </c>
      <c r="C2577">
        <f>[50]data!$A19</f>
        <v>8.39</v>
      </c>
      <c r="D2577">
        <f>[51]data!$A19</f>
        <v>5.64</v>
      </c>
      <c r="E2577">
        <f>[52]data!$A19</f>
        <v>7.28</v>
      </c>
      <c r="F2577">
        <f>[53]data!$A19</f>
        <v>9.9700000000000006</v>
      </c>
      <c r="G2577">
        <f>[54]data!$A19</f>
        <v>89.04</v>
      </c>
      <c r="H2577">
        <f>[55]data!$A19</f>
        <v>5.31</v>
      </c>
      <c r="I2577">
        <f>[56]data!A19</f>
        <v>3.53</v>
      </c>
    </row>
    <row r="2578" spans="1:9" x14ac:dyDescent="0.55000000000000004">
      <c r="A2578">
        <v>2017</v>
      </c>
      <c r="B2578">
        <v>20</v>
      </c>
      <c r="C2578">
        <f>[50]data!$A20</f>
        <v>11.2</v>
      </c>
      <c r="D2578">
        <f>[51]data!$A20</f>
        <v>7.77</v>
      </c>
      <c r="E2578">
        <f>[52]data!$A20</f>
        <v>9.06</v>
      </c>
      <c r="F2578">
        <f>[53]data!$A20</f>
        <v>6.22</v>
      </c>
      <c r="G2578">
        <f>[54]data!$A20</f>
        <v>85.42</v>
      </c>
      <c r="H2578">
        <f>[55]data!$A20</f>
        <v>3.32</v>
      </c>
      <c r="I2578">
        <f>[56]data!A20</f>
        <v>5.51</v>
      </c>
    </row>
    <row r="2579" spans="1:9" x14ac:dyDescent="0.55000000000000004">
      <c r="A2579">
        <v>2017</v>
      </c>
      <c r="B2579">
        <v>21</v>
      </c>
      <c r="C2579">
        <f>[50]data!$A21</f>
        <v>12.08</v>
      </c>
      <c r="D2579">
        <f>[51]data!$A21</f>
        <v>7.45</v>
      </c>
      <c r="E2579">
        <f>[52]data!$A21</f>
        <v>9.1999999999999993</v>
      </c>
      <c r="F2579">
        <f>[53]data!$A21</f>
        <v>10.32</v>
      </c>
      <c r="G2579">
        <f>[54]data!$A21</f>
        <v>79.180000000000007</v>
      </c>
      <c r="H2579">
        <f>[55]data!$A21</f>
        <v>5.53</v>
      </c>
      <c r="I2579">
        <f>[56]data!A21</f>
        <v>2.81</v>
      </c>
    </row>
    <row r="2580" spans="1:9" x14ac:dyDescent="0.55000000000000004">
      <c r="A2580">
        <v>2017</v>
      </c>
      <c r="B2580">
        <v>22</v>
      </c>
      <c r="C2580">
        <f>[50]data!$A22</f>
        <v>14.58</v>
      </c>
      <c r="D2580">
        <f>[51]data!$A22</f>
        <v>8.8699999999999992</v>
      </c>
      <c r="E2580">
        <f>[52]data!$A22</f>
        <v>10.97</v>
      </c>
      <c r="F2580">
        <f>[53]data!$A22</f>
        <v>0.22</v>
      </c>
      <c r="G2580">
        <f>[54]data!$A22</f>
        <v>66.53</v>
      </c>
      <c r="H2580">
        <f>[55]data!$A22</f>
        <v>4.1500000000000004</v>
      </c>
      <c r="I2580">
        <f>[56]data!A22</f>
        <v>9.35</v>
      </c>
    </row>
    <row r="2581" spans="1:9" x14ac:dyDescent="0.55000000000000004">
      <c r="A2581">
        <v>2017</v>
      </c>
      <c r="B2581">
        <v>23</v>
      </c>
      <c r="C2581">
        <f>[50]data!$A23</f>
        <v>13.62</v>
      </c>
      <c r="D2581">
        <f>[51]data!$A23</f>
        <v>7.73</v>
      </c>
      <c r="E2581">
        <f>[52]data!$A23</f>
        <v>10.72</v>
      </c>
      <c r="F2581">
        <f>[53]data!$A23</f>
        <v>0.46</v>
      </c>
      <c r="G2581">
        <f>[54]data!$A23</f>
        <v>66.569999999999993</v>
      </c>
      <c r="H2581">
        <f>[55]data!$A23</f>
        <v>2.78</v>
      </c>
      <c r="I2581">
        <f>[56]data!A23</f>
        <v>9.7200000000000006</v>
      </c>
    </row>
    <row r="2582" spans="1:9" x14ac:dyDescent="0.55000000000000004">
      <c r="A2582">
        <v>2017</v>
      </c>
      <c r="B2582">
        <v>24</v>
      </c>
      <c r="C2582">
        <f>[50]data!$A24</f>
        <v>16.2</v>
      </c>
      <c r="D2582">
        <f>[51]data!$A24</f>
        <v>8.1300000000000008</v>
      </c>
      <c r="E2582">
        <f>[52]data!$A24</f>
        <v>11.49</v>
      </c>
      <c r="F2582">
        <f>[53]data!$A24</f>
        <v>0.01</v>
      </c>
      <c r="G2582">
        <f>[54]data!$A24</f>
        <v>62.82</v>
      </c>
      <c r="H2582">
        <f>[55]data!$A24</f>
        <v>2.99</v>
      </c>
      <c r="I2582">
        <f>[56]data!A24</f>
        <v>9.65</v>
      </c>
    </row>
    <row r="2583" spans="1:9" x14ac:dyDescent="0.55000000000000004">
      <c r="A2583">
        <v>2017</v>
      </c>
      <c r="B2583">
        <v>25</v>
      </c>
      <c r="C2583">
        <f>[50]data!$A25</f>
        <v>15.98</v>
      </c>
      <c r="D2583">
        <f>[51]data!$A25</f>
        <v>8.0399999999999991</v>
      </c>
      <c r="E2583">
        <f>[52]data!$A25</f>
        <v>11.37</v>
      </c>
      <c r="F2583">
        <f>[53]data!$A25</f>
        <v>0</v>
      </c>
      <c r="G2583">
        <f>[54]data!$A25</f>
        <v>66.02</v>
      </c>
      <c r="H2583">
        <f>[55]data!$A25</f>
        <v>3.43</v>
      </c>
      <c r="I2583">
        <f>[56]data!A25</f>
        <v>12.76</v>
      </c>
    </row>
    <row r="2584" spans="1:9" x14ac:dyDescent="0.55000000000000004">
      <c r="A2584">
        <v>2017</v>
      </c>
      <c r="B2584">
        <v>26</v>
      </c>
      <c r="C2584">
        <f>[50]data!$A26</f>
        <v>13.86</v>
      </c>
      <c r="D2584">
        <f>[51]data!$A26</f>
        <v>7.97</v>
      </c>
      <c r="E2584">
        <f>[52]data!$A26</f>
        <v>10.66</v>
      </c>
      <c r="F2584">
        <f>[53]data!$A26</f>
        <v>0.08</v>
      </c>
      <c r="G2584">
        <f>[54]data!$A26</f>
        <v>72.06</v>
      </c>
      <c r="H2584">
        <f>[55]data!$A26</f>
        <v>2.06</v>
      </c>
      <c r="I2584">
        <f>[56]data!A26</f>
        <v>9.41</v>
      </c>
    </row>
    <row r="2585" spans="1:9" x14ac:dyDescent="0.55000000000000004">
      <c r="A2585">
        <v>2017</v>
      </c>
      <c r="B2585">
        <v>27</v>
      </c>
      <c r="C2585">
        <f>[50]data!$A27</f>
        <v>14.4</v>
      </c>
      <c r="D2585">
        <f>[51]data!$A27</f>
        <v>10.62</v>
      </c>
      <c r="E2585">
        <f>[52]data!$A27</f>
        <v>12.3</v>
      </c>
      <c r="F2585">
        <f>[53]data!$A27</f>
        <v>11.01</v>
      </c>
      <c r="G2585">
        <f>[54]data!$A27</f>
        <v>77.260000000000005</v>
      </c>
      <c r="H2585">
        <f>[55]data!$A27</f>
        <v>6.27</v>
      </c>
      <c r="I2585">
        <f>[56]data!A27</f>
        <v>5.0199999999999996</v>
      </c>
    </row>
    <row r="2586" spans="1:9" x14ac:dyDescent="0.55000000000000004">
      <c r="A2586">
        <v>2017</v>
      </c>
      <c r="B2586">
        <v>28</v>
      </c>
      <c r="C2586">
        <f>[50]data!$A28</f>
        <v>15.42</v>
      </c>
      <c r="D2586">
        <f>[51]data!$A28</f>
        <v>8.14</v>
      </c>
      <c r="E2586">
        <f>[52]data!$A28</f>
        <v>11.03</v>
      </c>
      <c r="F2586">
        <f>[53]data!$A28</f>
        <v>0.01</v>
      </c>
      <c r="G2586">
        <f>[54]data!$A28</f>
        <v>65.83</v>
      </c>
      <c r="H2586">
        <f>[55]data!$A28</f>
        <v>4.51</v>
      </c>
      <c r="I2586">
        <f>[56]data!A28</f>
        <v>13.25</v>
      </c>
    </row>
    <row r="2587" spans="1:9" x14ac:dyDescent="0.55000000000000004">
      <c r="A2587">
        <v>2017</v>
      </c>
      <c r="B2587">
        <v>29</v>
      </c>
      <c r="C2587">
        <f>[50]data!$A29</f>
        <v>13.64</v>
      </c>
      <c r="D2587">
        <f>[51]data!$A29</f>
        <v>8.16</v>
      </c>
      <c r="E2587">
        <f>[52]data!$A29</f>
        <v>10.71</v>
      </c>
      <c r="F2587">
        <f>[53]data!$A29</f>
        <v>0.04</v>
      </c>
      <c r="G2587">
        <f>[54]data!$A29</f>
        <v>77.05</v>
      </c>
      <c r="H2587">
        <f>[55]data!$A29</f>
        <v>2.41</v>
      </c>
      <c r="I2587">
        <f>[56]data!A29</f>
        <v>8.35</v>
      </c>
    </row>
    <row r="2588" spans="1:9" x14ac:dyDescent="0.55000000000000004">
      <c r="A2588">
        <v>2017</v>
      </c>
      <c r="B2588">
        <v>30</v>
      </c>
      <c r="C2588">
        <f>[50]data!$A30</f>
        <v>16.48</v>
      </c>
      <c r="D2588">
        <f>[51]data!$A30</f>
        <v>9.07</v>
      </c>
      <c r="E2588">
        <f>[52]data!$A30</f>
        <v>12.14</v>
      </c>
      <c r="F2588">
        <f>[53]data!$A30</f>
        <v>0</v>
      </c>
      <c r="G2588">
        <f>[54]data!$A30</f>
        <v>81.39</v>
      </c>
      <c r="H2588">
        <f>[55]data!$A30</f>
        <v>2.0699999999999998</v>
      </c>
      <c r="I2588">
        <f>[56]data!A30</f>
        <v>12.67</v>
      </c>
    </row>
    <row r="2589" spans="1:9" x14ac:dyDescent="0.55000000000000004">
      <c r="A2589">
        <v>2017</v>
      </c>
      <c r="B2589">
        <v>31</v>
      </c>
      <c r="C2589">
        <f>[50]data!$A31</f>
        <v>16.100000000000001</v>
      </c>
      <c r="D2589">
        <f>[51]data!$A31</f>
        <v>10.79</v>
      </c>
      <c r="E2589">
        <f>[52]data!$A31</f>
        <v>12.88</v>
      </c>
      <c r="F2589">
        <f>[53]data!$A31</f>
        <v>0</v>
      </c>
      <c r="G2589">
        <f>[54]data!$A31</f>
        <v>80.42</v>
      </c>
      <c r="H2589">
        <f>[55]data!$A31</f>
        <v>1.7</v>
      </c>
      <c r="I2589">
        <f>[56]data!A31</f>
        <v>12.09</v>
      </c>
    </row>
    <row r="2590" spans="1:9" x14ac:dyDescent="0.55000000000000004">
      <c r="A2590">
        <v>2017</v>
      </c>
      <c r="B2590">
        <v>32</v>
      </c>
      <c r="C2590">
        <f>[50]data!$A32</f>
        <v>18.010000000000002</v>
      </c>
      <c r="D2590">
        <f>[51]data!$A32</f>
        <v>10.93</v>
      </c>
      <c r="E2590">
        <f>[52]data!$A32</f>
        <v>13.72</v>
      </c>
      <c r="F2590">
        <f>[53]data!$A32</f>
        <v>0</v>
      </c>
      <c r="G2590">
        <f>[54]data!$A32</f>
        <v>72.41</v>
      </c>
      <c r="H2590">
        <f>[55]data!$A32</f>
        <v>2.7</v>
      </c>
      <c r="I2590">
        <f>[56]data!A32</f>
        <v>12.69</v>
      </c>
    </row>
    <row r="2591" spans="1:9" x14ac:dyDescent="0.55000000000000004">
      <c r="A2591">
        <v>2017</v>
      </c>
      <c r="B2591">
        <v>33</v>
      </c>
      <c r="C2591">
        <f>[50]data!$A33</f>
        <v>16.57</v>
      </c>
      <c r="D2591">
        <f>[51]data!$A33</f>
        <v>10.28</v>
      </c>
      <c r="E2591">
        <f>[52]data!$A33</f>
        <v>12.91</v>
      </c>
      <c r="F2591">
        <f>[53]data!$A33</f>
        <v>0.15</v>
      </c>
      <c r="G2591">
        <f>[54]data!$A33</f>
        <v>89.52</v>
      </c>
      <c r="H2591">
        <f>[55]data!$A33</f>
        <v>4.32</v>
      </c>
      <c r="I2591">
        <f>[56]data!A33</f>
        <v>5.28</v>
      </c>
    </row>
    <row r="2592" spans="1:9" x14ac:dyDescent="0.55000000000000004">
      <c r="A2592">
        <v>2017</v>
      </c>
      <c r="B2592">
        <v>34</v>
      </c>
      <c r="C2592">
        <f>[50]data!$A34</f>
        <v>18.2</v>
      </c>
      <c r="D2592">
        <f>[51]data!$A34</f>
        <v>11.34</v>
      </c>
      <c r="E2592">
        <f>[52]data!$A34</f>
        <v>14.23</v>
      </c>
      <c r="F2592">
        <f>[53]data!$A34</f>
        <v>0</v>
      </c>
      <c r="G2592">
        <f>[54]data!$A34</f>
        <v>81.83</v>
      </c>
      <c r="H2592">
        <f>[55]data!$A34</f>
        <v>4.84</v>
      </c>
      <c r="I2592">
        <f>[56]data!A34</f>
        <v>9.5299999999999994</v>
      </c>
    </row>
    <row r="2593" spans="1:9" x14ac:dyDescent="0.55000000000000004">
      <c r="A2593">
        <v>2017</v>
      </c>
      <c r="B2593">
        <v>35</v>
      </c>
      <c r="C2593">
        <f>[50]data!$A35</f>
        <v>18.100000000000001</v>
      </c>
      <c r="D2593">
        <f>[51]data!$A35</f>
        <v>10.94</v>
      </c>
      <c r="E2593">
        <f>[52]data!$A35</f>
        <v>14.16</v>
      </c>
      <c r="F2593">
        <f>[53]data!$A35</f>
        <v>0.12</v>
      </c>
      <c r="G2593">
        <f>[54]data!$A35</f>
        <v>77.55</v>
      </c>
      <c r="H2593">
        <f>[55]data!$A35</f>
        <v>5.5</v>
      </c>
      <c r="I2593">
        <f>[56]data!A35</f>
        <v>9.26</v>
      </c>
    </row>
    <row r="2594" spans="1:9" x14ac:dyDescent="0.55000000000000004">
      <c r="A2594">
        <v>2017</v>
      </c>
      <c r="B2594">
        <v>36</v>
      </c>
      <c r="C2594">
        <f>[50]data!$A36</f>
        <v>17.57</v>
      </c>
      <c r="D2594">
        <f>[51]data!$A36</f>
        <v>11.07</v>
      </c>
      <c r="E2594">
        <f>[52]data!$A36</f>
        <v>14.31</v>
      </c>
      <c r="F2594">
        <f>[53]data!$A36</f>
        <v>0.33</v>
      </c>
      <c r="G2594">
        <f>[54]data!$A36</f>
        <v>68.03</v>
      </c>
      <c r="H2594">
        <f>[55]data!$A36</f>
        <v>6.07</v>
      </c>
      <c r="I2594">
        <f>[56]data!A36</f>
        <v>13.27</v>
      </c>
    </row>
    <row r="2595" spans="1:9" x14ac:dyDescent="0.55000000000000004">
      <c r="A2595">
        <v>2017</v>
      </c>
      <c r="B2595">
        <v>37</v>
      </c>
      <c r="C2595">
        <f>[50]data!$A37</f>
        <v>18.5</v>
      </c>
      <c r="D2595">
        <f>[51]data!$A37</f>
        <v>9.35</v>
      </c>
      <c r="E2595">
        <f>[52]data!$A37</f>
        <v>13.48</v>
      </c>
      <c r="F2595">
        <f>[53]data!$A37</f>
        <v>0</v>
      </c>
      <c r="G2595">
        <f>[54]data!$A37</f>
        <v>64.599999999999994</v>
      </c>
      <c r="H2595">
        <f>[55]data!$A37</f>
        <v>2.5499999999999998</v>
      </c>
      <c r="I2595">
        <f>[56]data!A37</f>
        <v>11.35</v>
      </c>
    </row>
    <row r="2596" spans="1:9" x14ac:dyDescent="0.55000000000000004">
      <c r="A2596">
        <v>2017</v>
      </c>
      <c r="B2596">
        <v>38</v>
      </c>
      <c r="C2596">
        <f>[50]data!$A38</f>
        <v>19.100000000000001</v>
      </c>
      <c r="D2596">
        <f>[51]data!$A38</f>
        <v>10.16</v>
      </c>
      <c r="E2596">
        <f>[52]data!$A38</f>
        <v>14.33</v>
      </c>
      <c r="F2596">
        <f>[53]data!$A38</f>
        <v>0</v>
      </c>
      <c r="G2596">
        <f>[54]data!$A38</f>
        <v>68.88</v>
      </c>
      <c r="H2596">
        <f>[55]data!$A38</f>
        <v>2.4500000000000002</v>
      </c>
      <c r="I2596">
        <f>[56]data!A38</f>
        <v>13.13</v>
      </c>
    </row>
    <row r="2597" spans="1:9" x14ac:dyDescent="0.55000000000000004">
      <c r="A2597">
        <v>2017</v>
      </c>
      <c r="B2597">
        <v>39</v>
      </c>
      <c r="C2597">
        <f>[50]data!$A39</f>
        <v>16.21</v>
      </c>
      <c r="D2597">
        <f>[51]data!$A39</f>
        <v>8</v>
      </c>
      <c r="E2597">
        <f>[52]data!$A39</f>
        <v>11.84</v>
      </c>
      <c r="F2597">
        <f>[53]data!$A39</f>
        <v>0</v>
      </c>
      <c r="G2597">
        <f>[54]data!$A39</f>
        <v>59.91</v>
      </c>
      <c r="H2597">
        <f>[55]data!$A39</f>
        <v>3.28</v>
      </c>
      <c r="I2597">
        <f>[56]data!A39</f>
        <v>15.46</v>
      </c>
    </row>
    <row r="2598" spans="1:9" x14ac:dyDescent="0.55000000000000004">
      <c r="A2598">
        <v>2017</v>
      </c>
      <c r="B2598">
        <v>40</v>
      </c>
      <c r="C2598">
        <f>[50]data!$A40</f>
        <v>14.57</v>
      </c>
      <c r="D2598">
        <f>[51]data!$A40</f>
        <v>7.58</v>
      </c>
      <c r="E2598">
        <f>[52]data!$A40</f>
        <v>10.47</v>
      </c>
      <c r="F2598">
        <f>[53]data!$A40</f>
        <v>0</v>
      </c>
      <c r="G2598">
        <f>[54]data!$A40</f>
        <v>59.08</v>
      </c>
      <c r="H2598">
        <f>[55]data!$A40</f>
        <v>2.4300000000000002</v>
      </c>
      <c r="I2598">
        <f>[56]data!A40</f>
        <v>14.13</v>
      </c>
    </row>
    <row r="2599" spans="1:9" x14ac:dyDescent="0.55000000000000004">
      <c r="A2599">
        <v>2017</v>
      </c>
      <c r="B2599">
        <v>41</v>
      </c>
      <c r="C2599">
        <f>[50]data!$A41</f>
        <v>13.58</v>
      </c>
      <c r="D2599">
        <f>[51]data!$A41</f>
        <v>9.56</v>
      </c>
      <c r="E2599">
        <f>[52]data!$A41</f>
        <v>11.35</v>
      </c>
      <c r="F2599">
        <f>[53]data!$A41</f>
        <v>0.62</v>
      </c>
      <c r="G2599">
        <f>[54]data!$A41</f>
        <v>69.430000000000007</v>
      </c>
      <c r="H2599">
        <f>[55]data!$A41</f>
        <v>2.52</v>
      </c>
      <c r="I2599">
        <f>[56]data!A41</f>
        <v>9.58</v>
      </c>
    </row>
    <row r="2600" spans="1:9" x14ac:dyDescent="0.55000000000000004">
      <c r="A2600">
        <v>2017</v>
      </c>
      <c r="B2600">
        <v>42</v>
      </c>
      <c r="C2600">
        <f>[50]data!$A42</f>
        <v>15.28</v>
      </c>
      <c r="D2600">
        <f>[51]data!$A42</f>
        <v>10.5</v>
      </c>
      <c r="E2600">
        <f>[52]data!$A42</f>
        <v>12.21</v>
      </c>
      <c r="F2600">
        <f>[53]data!$A42</f>
        <v>0.81</v>
      </c>
      <c r="G2600">
        <f>[54]data!$A42</f>
        <v>86.23</v>
      </c>
      <c r="H2600">
        <f>[55]data!$A42</f>
        <v>4.05</v>
      </c>
      <c r="I2600">
        <f>[56]data!A42</f>
        <v>7.7</v>
      </c>
    </row>
    <row r="2601" spans="1:9" x14ac:dyDescent="0.55000000000000004">
      <c r="A2601">
        <v>2017</v>
      </c>
      <c r="B2601">
        <v>43</v>
      </c>
      <c r="C2601">
        <f>[50]data!$A43</f>
        <v>16.989999999999998</v>
      </c>
      <c r="D2601">
        <f>[51]data!$A43</f>
        <v>11.48</v>
      </c>
      <c r="E2601">
        <f>[52]data!$A43</f>
        <v>13.62</v>
      </c>
      <c r="F2601">
        <f>[53]data!$A43</f>
        <v>0.56000000000000005</v>
      </c>
      <c r="G2601">
        <f>[54]data!$A43</f>
        <v>83.5</v>
      </c>
      <c r="H2601">
        <f>[55]data!$A43</f>
        <v>2.71</v>
      </c>
      <c r="I2601">
        <f>[56]data!A43</f>
        <v>8.15</v>
      </c>
    </row>
    <row r="2602" spans="1:9" x14ac:dyDescent="0.55000000000000004">
      <c r="A2602">
        <v>2017</v>
      </c>
      <c r="B2602">
        <v>44</v>
      </c>
      <c r="C2602">
        <f>[50]data!$A44</f>
        <v>17.440000000000001</v>
      </c>
      <c r="D2602">
        <f>[51]data!$A44</f>
        <v>11.67</v>
      </c>
      <c r="E2602">
        <f>[52]data!$A44</f>
        <v>14.28</v>
      </c>
      <c r="F2602">
        <f>[53]data!$A44</f>
        <v>0.69</v>
      </c>
      <c r="G2602">
        <f>[54]data!$A44</f>
        <v>78.36</v>
      </c>
      <c r="H2602">
        <f>[55]data!$A44</f>
        <v>4.54</v>
      </c>
      <c r="I2602">
        <f>[56]data!A44</f>
        <v>10.64</v>
      </c>
    </row>
    <row r="2603" spans="1:9" x14ac:dyDescent="0.55000000000000004">
      <c r="A2603">
        <v>2017</v>
      </c>
      <c r="B2603">
        <v>45</v>
      </c>
      <c r="C2603">
        <f>[50]data!$A45</f>
        <v>16.2</v>
      </c>
      <c r="D2603">
        <f>[51]data!$A45</f>
        <v>9.44</v>
      </c>
      <c r="E2603">
        <f>[52]data!$A45</f>
        <v>12.57</v>
      </c>
      <c r="F2603">
        <f>[53]data!$A45</f>
        <v>0</v>
      </c>
      <c r="G2603">
        <f>[54]data!$A45</f>
        <v>75.680000000000007</v>
      </c>
      <c r="H2603">
        <f>[55]data!$A45</f>
        <v>2.5</v>
      </c>
      <c r="I2603">
        <f>[56]data!A45</f>
        <v>14.19</v>
      </c>
    </row>
    <row r="2604" spans="1:9" x14ac:dyDescent="0.55000000000000004">
      <c r="A2604">
        <v>2017</v>
      </c>
      <c r="B2604">
        <v>46</v>
      </c>
      <c r="C2604">
        <f>[50]data!$A46</f>
        <v>15.51</v>
      </c>
      <c r="D2604">
        <f>[51]data!$A46</f>
        <v>9.6300000000000008</v>
      </c>
      <c r="E2604">
        <f>[52]data!$A46</f>
        <v>12.3</v>
      </c>
      <c r="F2604">
        <f>[53]data!$A46</f>
        <v>0.01</v>
      </c>
      <c r="G2604">
        <f>[54]data!$A46</f>
        <v>85.03</v>
      </c>
      <c r="H2604">
        <f>[55]data!$A46</f>
        <v>5.41</v>
      </c>
      <c r="I2604">
        <f>[56]data!A46</f>
        <v>13.32</v>
      </c>
    </row>
    <row r="2605" spans="1:9" x14ac:dyDescent="0.55000000000000004">
      <c r="A2605">
        <v>2017</v>
      </c>
      <c r="B2605">
        <v>47</v>
      </c>
      <c r="C2605">
        <f>[50]data!$A47</f>
        <v>15.56</v>
      </c>
      <c r="D2605">
        <f>[51]data!$A47</f>
        <v>10.86</v>
      </c>
      <c r="E2605">
        <f>[52]data!$A47</f>
        <v>12.75</v>
      </c>
      <c r="F2605">
        <f>[53]data!$A47</f>
        <v>0.01</v>
      </c>
      <c r="G2605">
        <f>[54]data!$A47</f>
        <v>84.65</v>
      </c>
      <c r="H2605">
        <f>[55]data!$A47</f>
        <v>5.42</v>
      </c>
      <c r="I2605">
        <f>[56]data!A47</f>
        <v>11.76</v>
      </c>
    </row>
    <row r="2606" spans="1:9" x14ac:dyDescent="0.55000000000000004">
      <c r="A2606">
        <v>2017</v>
      </c>
      <c r="B2606">
        <v>48</v>
      </c>
      <c r="C2606">
        <f>[50]data!$A48</f>
        <v>14.19</v>
      </c>
      <c r="D2606">
        <f>[51]data!$A48</f>
        <v>10.65</v>
      </c>
      <c r="E2606">
        <f>[52]data!$A48</f>
        <v>11.95</v>
      </c>
      <c r="F2606">
        <f>[53]data!$A48</f>
        <v>0.02</v>
      </c>
      <c r="G2606">
        <f>[54]data!$A48</f>
        <v>85.5</v>
      </c>
      <c r="H2606">
        <f>[55]data!$A48</f>
        <v>3.95</v>
      </c>
      <c r="I2606">
        <f>[56]data!A48</f>
        <v>10.67</v>
      </c>
    </row>
    <row r="2607" spans="1:9" x14ac:dyDescent="0.55000000000000004">
      <c r="A2607">
        <v>2017</v>
      </c>
      <c r="B2607">
        <v>49</v>
      </c>
      <c r="C2607">
        <f>[50]data!$A49</f>
        <v>15.44</v>
      </c>
      <c r="D2607">
        <f>[51]data!$A49</f>
        <v>9.7799999999999994</v>
      </c>
      <c r="E2607">
        <f>[52]data!$A49</f>
        <v>12.11</v>
      </c>
      <c r="F2607">
        <f>[53]data!$A49</f>
        <v>0.01</v>
      </c>
      <c r="G2607">
        <f>[54]data!$A49</f>
        <v>77.25</v>
      </c>
      <c r="H2607">
        <f>[55]data!$A49</f>
        <v>1.57</v>
      </c>
      <c r="I2607">
        <f>[56]data!A49</f>
        <v>14.02</v>
      </c>
    </row>
    <row r="2608" spans="1:9" x14ac:dyDescent="0.55000000000000004">
      <c r="A2608">
        <v>2017</v>
      </c>
      <c r="B2608">
        <v>50</v>
      </c>
      <c r="C2608">
        <f>[50]data!$A50</f>
        <v>13.35</v>
      </c>
      <c r="D2608">
        <f>[51]data!$A50</f>
        <v>11.25</v>
      </c>
      <c r="E2608">
        <f>[52]data!$A50</f>
        <v>12.22</v>
      </c>
      <c r="F2608">
        <f>[53]data!$A50</f>
        <v>0.47</v>
      </c>
      <c r="G2608">
        <f>[54]data!$A50</f>
        <v>79.87</v>
      </c>
      <c r="H2608">
        <f>[55]data!$A50</f>
        <v>6.51</v>
      </c>
      <c r="I2608">
        <f>[56]data!A50</f>
        <v>6.42</v>
      </c>
    </row>
    <row r="2609" spans="1:9" x14ac:dyDescent="0.55000000000000004">
      <c r="A2609">
        <v>2017</v>
      </c>
      <c r="B2609">
        <v>51</v>
      </c>
      <c r="C2609">
        <f>[50]data!$A51</f>
        <v>14.79</v>
      </c>
      <c r="D2609">
        <f>[51]data!$A51</f>
        <v>11.07</v>
      </c>
      <c r="E2609">
        <f>[52]data!$A51</f>
        <v>12.44</v>
      </c>
      <c r="F2609">
        <f>[53]data!$A51</f>
        <v>0.39</v>
      </c>
      <c r="G2609">
        <f>[54]data!$A51</f>
        <v>82.09</v>
      </c>
      <c r="H2609">
        <f>[55]data!$A51</f>
        <v>9.07</v>
      </c>
      <c r="I2609">
        <f>[56]data!A51</f>
        <v>6.04</v>
      </c>
    </row>
    <row r="2610" spans="1:9" x14ac:dyDescent="0.55000000000000004">
      <c r="A2610">
        <v>2017</v>
      </c>
      <c r="B2610">
        <v>52</v>
      </c>
      <c r="C2610">
        <f>[50]data!$A52</f>
        <v>14.71</v>
      </c>
      <c r="D2610">
        <f>[51]data!$A52</f>
        <v>10.220000000000001</v>
      </c>
      <c r="E2610">
        <f>[52]data!$A52</f>
        <v>12.26</v>
      </c>
      <c r="F2610">
        <f>[53]data!$A52</f>
        <v>0</v>
      </c>
      <c r="G2610">
        <f>[54]data!$A52</f>
        <v>77.3</v>
      </c>
      <c r="H2610">
        <f>[55]data!$A52</f>
        <v>8.39</v>
      </c>
      <c r="I2610">
        <f>[56]data!A52</f>
        <v>12.75</v>
      </c>
    </row>
    <row r="2611" spans="1:9" x14ac:dyDescent="0.55000000000000004">
      <c r="A2611">
        <v>2017</v>
      </c>
      <c r="B2611">
        <v>53</v>
      </c>
      <c r="C2611">
        <f>[50]data!$A53</f>
        <v>16.05</v>
      </c>
      <c r="D2611">
        <f>[51]data!$A53</f>
        <v>10.55</v>
      </c>
      <c r="E2611">
        <f>[52]data!$A53</f>
        <v>13.22</v>
      </c>
      <c r="F2611">
        <f>[53]data!$A53</f>
        <v>0.03</v>
      </c>
      <c r="G2611">
        <f>[54]data!$A53</f>
        <v>73.790000000000006</v>
      </c>
      <c r="H2611">
        <f>[55]data!$A53</f>
        <v>7.34</v>
      </c>
      <c r="I2611">
        <f>[56]data!A53</f>
        <v>9.58</v>
      </c>
    </row>
    <row r="2612" spans="1:9" x14ac:dyDescent="0.55000000000000004">
      <c r="A2612">
        <v>2017</v>
      </c>
      <c r="B2612">
        <v>54</v>
      </c>
      <c r="C2612">
        <f>[50]data!$A54</f>
        <v>17.02</v>
      </c>
      <c r="D2612">
        <f>[51]data!$A54</f>
        <v>12.78</v>
      </c>
      <c r="E2612">
        <f>[52]data!$A54</f>
        <v>14.73</v>
      </c>
      <c r="F2612">
        <f>[53]data!$A54</f>
        <v>0.68</v>
      </c>
      <c r="G2612">
        <f>[54]data!$A54</f>
        <v>85.69</v>
      </c>
      <c r="H2612">
        <f>[55]data!$A54</f>
        <v>3.79</v>
      </c>
      <c r="I2612">
        <f>[56]data!A54</f>
        <v>12.49</v>
      </c>
    </row>
    <row r="2613" spans="1:9" x14ac:dyDescent="0.55000000000000004">
      <c r="A2613">
        <v>2017</v>
      </c>
      <c r="B2613">
        <v>55</v>
      </c>
      <c r="C2613">
        <f>[50]data!$A55</f>
        <v>17.68</v>
      </c>
      <c r="D2613">
        <f>[51]data!$A55</f>
        <v>11.85</v>
      </c>
      <c r="E2613">
        <f>[52]data!$A55</f>
        <v>14.51</v>
      </c>
      <c r="F2613">
        <f>[53]data!$A55</f>
        <v>0.1</v>
      </c>
      <c r="G2613">
        <f>[54]data!$A55</f>
        <v>80</v>
      </c>
      <c r="H2613">
        <f>[55]data!$A55</f>
        <v>1.27</v>
      </c>
      <c r="I2613">
        <f>[56]data!A55</f>
        <v>8.39</v>
      </c>
    </row>
    <row r="2614" spans="1:9" x14ac:dyDescent="0.55000000000000004">
      <c r="A2614">
        <v>2017</v>
      </c>
      <c r="B2614">
        <v>56</v>
      </c>
      <c r="C2614">
        <f>[50]data!$A56</f>
        <v>17.61</v>
      </c>
      <c r="D2614">
        <f>[51]data!$A56</f>
        <v>10.34</v>
      </c>
      <c r="E2614">
        <f>[52]data!$A56</f>
        <v>13.35</v>
      </c>
      <c r="F2614">
        <f>[53]data!$A56</f>
        <v>0.01</v>
      </c>
      <c r="G2614">
        <f>[54]data!$A56</f>
        <v>76.34</v>
      </c>
      <c r="H2614">
        <f>[55]data!$A56</f>
        <v>2.4300000000000002</v>
      </c>
      <c r="I2614">
        <f>[56]data!A56</f>
        <v>15.4</v>
      </c>
    </row>
    <row r="2615" spans="1:9" x14ac:dyDescent="0.55000000000000004">
      <c r="A2615">
        <v>2017</v>
      </c>
      <c r="B2615">
        <v>57</v>
      </c>
      <c r="C2615">
        <f>[50]data!$A57</f>
        <v>17.079999999999998</v>
      </c>
      <c r="D2615">
        <f>[51]data!$A57</f>
        <v>9.7899999999999991</v>
      </c>
      <c r="E2615">
        <f>[52]data!$A57</f>
        <v>13.19</v>
      </c>
      <c r="F2615">
        <f>[53]data!$A57</f>
        <v>0.01</v>
      </c>
      <c r="G2615">
        <f>[54]data!$A57</f>
        <v>82.11</v>
      </c>
      <c r="H2615">
        <f>[55]data!$A57</f>
        <v>1.97</v>
      </c>
      <c r="I2615">
        <f>[56]data!A57</f>
        <v>17.21</v>
      </c>
    </row>
    <row r="2616" spans="1:9" x14ac:dyDescent="0.55000000000000004">
      <c r="A2616">
        <v>2017</v>
      </c>
      <c r="B2616">
        <v>58</v>
      </c>
      <c r="C2616">
        <f>[50]data!$A58</f>
        <v>19.07</v>
      </c>
      <c r="D2616">
        <f>[51]data!$A58</f>
        <v>10.119999999999999</v>
      </c>
      <c r="E2616">
        <f>[52]data!$A58</f>
        <v>14.16</v>
      </c>
      <c r="F2616">
        <f>[53]data!$A58</f>
        <v>0</v>
      </c>
      <c r="G2616">
        <f>[54]data!$A58</f>
        <v>76.010000000000005</v>
      </c>
      <c r="H2616">
        <f>[55]data!$A58</f>
        <v>2.5499999999999998</v>
      </c>
      <c r="I2616">
        <f>[56]data!A58</f>
        <v>17.27</v>
      </c>
    </row>
    <row r="2617" spans="1:9" x14ac:dyDescent="0.55000000000000004">
      <c r="A2617">
        <v>2017</v>
      </c>
      <c r="B2617">
        <v>59</v>
      </c>
      <c r="C2617">
        <f>[50]data!$A59</f>
        <v>19.170000000000002</v>
      </c>
      <c r="D2617">
        <f>[51]data!$A59</f>
        <v>9.0299999999999994</v>
      </c>
      <c r="E2617">
        <f>[52]data!$A59</f>
        <v>13.94</v>
      </c>
      <c r="F2617">
        <f>[53]data!$A59</f>
        <v>0</v>
      </c>
      <c r="G2617">
        <f>[54]data!$A59</f>
        <v>68.959999999999994</v>
      </c>
      <c r="H2617">
        <f>[55]data!$A59</f>
        <v>2.99</v>
      </c>
      <c r="I2617">
        <f>[56]data!A59</f>
        <v>18.46</v>
      </c>
    </row>
    <row r="2618" spans="1:9" x14ac:dyDescent="0.55000000000000004">
      <c r="A2618">
        <v>2017</v>
      </c>
      <c r="B2618">
        <v>60</v>
      </c>
      <c r="C2618">
        <f>[50]data!$A60</f>
        <v>16.57</v>
      </c>
      <c r="D2618">
        <f>[51]data!$A60</f>
        <v>10.42</v>
      </c>
      <c r="E2618">
        <f>[52]data!$A60</f>
        <v>13.29</v>
      </c>
      <c r="F2618">
        <f>[53]data!$A60</f>
        <v>0</v>
      </c>
      <c r="G2618">
        <f>[54]data!$A60</f>
        <v>77.92</v>
      </c>
      <c r="H2618">
        <f>[55]data!$A60</f>
        <v>1.73</v>
      </c>
      <c r="I2618">
        <f>[56]data!A60</f>
        <v>18.420000000000002</v>
      </c>
    </row>
    <row r="2619" spans="1:9" x14ac:dyDescent="0.55000000000000004">
      <c r="A2619">
        <v>2017</v>
      </c>
      <c r="B2619">
        <v>61</v>
      </c>
      <c r="C2619">
        <f>[50]data!$A61</f>
        <v>17.38</v>
      </c>
      <c r="D2619">
        <f>[51]data!$A61</f>
        <v>11.42</v>
      </c>
      <c r="E2619">
        <f>[52]data!$A61</f>
        <v>13.95</v>
      </c>
      <c r="F2619">
        <f>[53]data!$A61</f>
        <v>0</v>
      </c>
      <c r="G2619">
        <f>[54]data!$A61</f>
        <v>75.22</v>
      </c>
      <c r="H2619">
        <f>[55]data!$A61</f>
        <v>1.45</v>
      </c>
      <c r="I2619">
        <f>[56]data!A61</f>
        <v>18.920000000000002</v>
      </c>
    </row>
    <row r="2620" spans="1:9" x14ac:dyDescent="0.55000000000000004">
      <c r="A2620">
        <v>2017</v>
      </c>
      <c r="B2620">
        <v>62</v>
      </c>
      <c r="C2620">
        <f>[50]data!$A62</f>
        <v>16.46</v>
      </c>
      <c r="D2620">
        <f>[51]data!$A62</f>
        <v>9.9600000000000009</v>
      </c>
      <c r="E2620">
        <f>[52]data!$A62</f>
        <v>12.85</v>
      </c>
      <c r="F2620">
        <f>[53]data!$A62</f>
        <v>0.39</v>
      </c>
      <c r="G2620">
        <f>[54]data!$A62</f>
        <v>76.47</v>
      </c>
      <c r="H2620">
        <f>[55]data!$A62</f>
        <v>4.5</v>
      </c>
      <c r="I2620">
        <f>[56]data!A62</f>
        <v>13.56</v>
      </c>
    </row>
    <row r="2621" spans="1:9" x14ac:dyDescent="0.55000000000000004">
      <c r="A2621">
        <v>2017</v>
      </c>
      <c r="B2621">
        <v>63</v>
      </c>
      <c r="C2621">
        <f>[50]data!$A63</f>
        <v>14.96</v>
      </c>
      <c r="D2621">
        <f>[51]data!$A63</f>
        <v>9.24</v>
      </c>
      <c r="E2621">
        <f>[52]data!$A63</f>
        <v>12.32</v>
      </c>
      <c r="F2621">
        <f>[53]data!$A63</f>
        <v>1.67</v>
      </c>
      <c r="G2621">
        <f>[54]data!$A63</f>
        <v>76.7</v>
      </c>
      <c r="H2621">
        <f>[55]data!$A63</f>
        <v>6.11</v>
      </c>
      <c r="I2621">
        <f>[56]data!A63</f>
        <v>7.62</v>
      </c>
    </row>
    <row r="2622" spans="1:9" x14ac:dyDescent="0.55000000000000004">
      <c r="A2622">
        <v>2017</v>
      </c>
      <c r="B2622">
        <v>64</v>
      </c>
      <c r="C2622">
        <f>[50]data!$A64</f>
        <v>18.239999999999998</v>
      </c>
      <c r="D2622">
        <f>[51]data!$A64</f>
        <v>11.08</v>
      </c>
      <c r="E2622">
        <f>[52]data!$A64</f>
        <v>14.23</v>
      </c>
      <c r="F2622">
        <f>[53]data!$A64</f>
        <v>0.01</v>
      </c>
      <c r="G2622">
        <f>[54]data!$A64</f>
        <v>77.7</v>
      </c>
      <c r="H2622">
        <f>[55]data!$A64</f>
        <v>1.88</v>
      </c>
      <c r="I2622">
        <f>[56]data!A64</f>
        <v>14</v>
      </c>
    </row>
    <row r="2623" spans="1:9" x14ac:dyDescent="0.55000000000000004">
      <c r="A2623">
        <v>2017</v>
      </c>
      <c r="B2623">
        <v>65</v>
      </c>
      <c r="C2623">
        <f>[50]data!$A65</f>
        <v>20.73</v>
      </c>
      <c r="D2623">
        <f>[51]data!$A65</f>
        <v>12.59</v>
      </c>
      <c r="E2623">
        <f>[52]data!$A65</f>
        <v>16.25</v>
      </c>
      <c r="F2623">
        <f>[53]data!$A65</f>
        <v>0.01</v>
      </c>
      <c r="G2623">
        <f>[54]data!$A65</f>
        <v>71.510000000000005</v>
      </c>
      <c r="H2623">
        <f>[55]data!$A65</f>
        <v>1.56</v>
      </c>
      <c r="I2623">
        <f>[56]data!A65</f>
        <v>13.65</v>
      </c>
    </row>
    <row r="2624" spans="1:9" x14ac:dyDescent="0.55000000000000004">
      <c r="A2624">
        <v>2017</v>
      </c>
      <c r="B2624">
        <v>66</v>
      </c>
      <c r="C2624">
        <f>[50]data!$A66</f>
        <v>21.43</v>
      </c>
      <c r="D2624">
        <f>[51]data!$A66</f>
        <v>12.71</v>
      </c>
      <c r="E2624">
        <f>[52]data!$A66</f>
        <v>16.64</v>
      </c>
      <c r="F2624">
        <f>[53]data!$A66</f>
        <v>0</v>
      </c>
      <c r="G2624">
        <f>[54]data!$A66</f>
        <v>67.59</v>
      </c>
      <c r="H2624">
        <f>[55]data!$A66</f>
        <v>2.34</v>
      </c>
      <c r="I2624">
        <f>[56]data!A66</f>
        <v>17.72</v>
      </c>
    </row>
    <row r="2625" spans="1:9" x14ac:dyDescent="0.55000000000000004">
      <c r="A2625">
        <v>2017</v>
      </c>
      <c r="B2625">
        <v>67</v>
      </c>
      <c r="C2625">
        <f>[50]data!$A67</f>
        <v>19.29</v>
      </c>
      <c r="D2625">
        <f>[51]data!$A67</f>
        <v>13.02</v>
      </c>
      <c r="E2625">
        <f>[52]data!$A67</f>
        <v>15.62</v>
      </c>
      <c r="F2625">
        <f>[53]data!$A67</f>
        <v>0</v>
      </c>
      <c r="G2625">
        <f>[54]data!$A67</f>
        <v>68.98</v>
      </c>
      <c r="H2625">
        <f>[55]data!$A67</f>
        <v>2.64</v>
      </c>
      <c r="I2625">
        <f>[56]data!A67</f>
        <v>19.09</v>
      </c>
    </row>
    <row r="2626" spans="1:9" x14ac:dyDescent="0.55000000000000004">
      <c r="A2626">
        <v>2017</v>
      </c>
      <c r="B2626">
        <v>68</v>
      </c>
      <c r="C2626">
        <f>[50]data!$A68</f>
        <v>21.59</v>
      </c>
      <c r="D2626">
        <f>[51]data!$A68</f>
        <v>13.53</v>
      </c>
      <c r="E2626">
        <f>[52]data!$A68</f>
        <v>17.66</v>
      </c>
      <c r="F2626">
        <f>[53]data!$A68</f>
        <v>0</v>
      </c>
      <c r="G2626">
        <f>[54]data!$A68</f>
        <v>58.76</v>
      </c>
      <c r="H2626">
        <f>[55]data!$A68</f>
        <v>1.1100000000000001</v>
      </c>
      <c r="I2626">
        <f>[56]data!A68</f>
        <v>20.18</v>
      </c>
    </row>
    <row r="2627" spans="1:9" x14ac:dyDescent="0.55000000000000004">
      <c r="A2627">
        <v>2017</v>
      </c>
      <c r="B2627">
        <v>69</v>
      </c>
      <c r="C2627">
        <f>[50]data!$A69</f>
        <v>24.61</v>
      </c>
      <c r="D2627">
        <f>[51]data!$A69</f>
        <v>16.14</v>
      </c>
      <c r="E2627">
        <f>[52]data!$A69</f>
        <v>19.989999999999998</v>
      </c>
      <c r="F2627">
        <f>[53]data!$A69</f>
        <v>0</v>
      </c>
      <c r="G2627">
        <f>[54]data!$A69</f>
        <v>41.38</v>
      </c>
      <c r="H2627">
        <f>[55]data!$A69</f>
        <v>1.58</v>
      </c>
      <c r="I2627">
        <f>[56]data!A69</f>
        <v>21.09</v>
      </c>
    </row>
    <row r="2628" spans="1:9" x14ac:dyDescent="0.55000000000000004">
      <c r="A2628">
        <v>2017</v>
      </c>
      <c r="B2628">
        <v>70</v>
      </c>
      <c r="C2628">
        <f>[50]data!$A70</f>
        <v>22.9</v>
      </c>
      <c r="D2628">
        <f>[51]data!$A70</f>
        <v>15.52</v>
      </c>
      <c r="E2628">
        <f>[52]data!$A70</f>
        <v>18.72</v>
      </c>
      <c r="F2628">
        <f>[53]data!$A70</f>
        <v>0</v>
      </c>
      <c r="G2628">
        <f>[54]data!$A70</f>
        <v>56.48</v>
      </c>
      <c r="H2628">
        <f>[55]data!$A70</f>
        <v>1.79</v>
      </c>
      <c r="I2628">
        <f>[56]data!A70</f>
        <v>20.28</v>
      </c>
    </row>
    <row r="2629" spans="1:9" x14ac:dyDescent="0.55000000000000004">
      <c r="A2629">
        <v>2017</v>
      </c>
      <c r="B2629">
        <v>71</v>
      </c>
      <c r="C2629">
        <f>[50]data!$A71</f>
        <v>19.96</v>
      </c>
      <c r="D2629">
        <f>[51]data!$A71</f>
        <v>14.32</v>
      </c>
      <c r="E2629">
        <f>[52]data!$A71</f>
        <v>16.940000000000001</v>
      </c>
      <c r="F2629">
        <f>[53]data!$A71</f>
        <v>0.03</v>
      </c>
      <c r="G2629">
        <f>[54]data!$A71</f>
        <v>70.59</v>
      </c>
      <c r="H2629">
        <f>[55]data!$A71</f>
        <v>1.98</v>
      </c>
      <c r="I2629">
        <f>[56]data!A71</f>
        <v>15.58</v>
      </c>
    </row>
    <row r="2630" spans="1:9" x14ac:dyDescent="0.55000000000000004">
      <c r="A2630">
        <v>2017</v>
      </c>
      <c r="B2630">
        <v>72</v>
      </c>
      <c r="C2630">
        <f>[50]data!$A72</f>
        <v>14.35</v>
      </c>
      <c r="D2630">
        <f>[51]data!$A72</f>
        <v>9.58</v>
      </c>
      <c r="E2630">
        <f>[52]data!$A72</f>
        <v>11.88</v>
      </c>
      <c r="F2630">
        <f>[53]data!$A72</f>
        <v>17.559999999999999</v>
      </c>
      <c r="G2630">
        <f>[54]data!$A72</f>
        <v>72.39</v>
      </c>
      <c r="H2630">
        <f>[55]data!$A72</f>
        <v>4.1100000000000003</v>
      </c>
      <c r="I2630">
        <f>[56]data!A72</f>
        <v>4.5199999999999996</v>
      </c>
    </row>
    <row r="2631" spans="1:9" x14ac:dyDescent="0.55000000000000004">
      <c r="A2631">
        <v>2017</v>
      </c>
      <c r="B2631">
        <v>73</v>
      </c>
      <c r="C2631">
        <f>[50]data!$A73</f>
        <v>15.26</v>
      </c>
      <c r="D2631">
        <f>[51]data!$A73</f>
        <v>11.24</v>
      </c>
      <c r="E2631">
        <f>[52]data!$A73</f>
        <v>13.44</v>
      </c>
      <c r="F2631">
        <f>[53]data!$A73</f>
        <v>20.77</v>
      </c>
      <c r="G2631">
        <f>[54]data!$A73</f>
        <v>83.1</v>
      </c>
      <c r="H2631">
        <f>[55]data!$A73</f>
        <v>8.82</v>
      </c>
      <c r="I2631">
        <f>[56]data!A73</f>
        <v>6.35</v>
      </c>
    </row>
    <row r="2632" spans="1:9" x14ac:dyDescent="0.55000000000000004">
      <c r="A2632">
        <v>2017</v>
      </c>
      <c r="B2632">
        <v>74</v>
      </c>
      <c r="C2632">
        <f>[50]data!$A74</f>
        <v>16.010000000000002</v>
      </c>
      <c r="D2632">
        <f>[51]data!$A74</f>
        <v>12.16</v>
      </c>
      <c r="E2632">
        <f>[52]data!$A74</f>
        <v>13.74</v>
      </c>
      <c r="F2632">
        <f>[53]data!$A74</f>
        <v>0</v>
      </c>
      <c r="G2632">
        <f>[54]data!$A74</f>
        <v>76.930000000000007</v>
      </c>
      <c r="H2632">
        <f>[55]data!$A74</f>
        <v>9.25</v>
      </c>
      <c r="I2632">
        <f>[56]data!A74</f>
        <v>20.07</v>
      </c>
    </row>
    <row r="2633" spans="1:9" x14ac:dyDescent="0.55000000000000004">
      <c r="A2633">
        <v>2017</v>
      </c>
      <c r="B2633">
        <v>75</v>
      </c>
      <c r="C2633">
        <f>[50]data!$A75</f>
        <v>16.16</v>
      </c>
      <c r="D2633">
        <f>[51]data!$A75</f>
        <v>11.2</v>
      </c>
      <c r="E2633">
        <f>[52]data!$A75</f>
        <v>13.32</v>
      </c>
      <c r="F2633">
        <f>[53]data!$A75</f>
        <v>0</v>
      </c>
      <c r="G2633">
        <f>[54]data!$A75</f>
        <v>79.61</v>
      </c>
      <c r="H2633">
        <f>[55]data!$A75</f>
        <v>7.27</v>
      </c>
      <c r="I2633">
        <f>[56]data!A75</f>
        <v>20.66</v>
      </c>
    </row>
    <row r="2634" spans="1:9" x14ac:dyDescent="0.55000000000000004">
      <c r="A2634">
        <v>2017</v>
      </c>
      <c r="B2634">
        <v>76</v>
      </c>
      <c r="C2634">
        <f>[50]data!$A76</f>
        <v>16.39</v>
      </c>
      <c r="D2634">
        <f>[51]data!$A76</f>
        <v>11.17</v>
      </c>
      <c r="E2634">
        <f>[52]data!$A76</f>
        <v>13.31</v>
      </c>
      <c r="F2634">
        <f>[53]data!$A76</f>
        <v>0</v>
      </c>
      <c r="G2634">
        <f>[54]data!$A76</f>
        <v>80.38</v>
      </c>
      <c r="H2634">
        <f>[55]data!$A76</f>
        <v>6.63</v>
      </c>
      <c r="I2634">
        <f>[56]data!A76</f>
        <v>16.57</v>
      </c>
    </row>
    <row r="2635" spans="1:9" x14ac:dyDescent="0.55000000000000004">
      <c r="A2635">
        <v>2017</v>
      </c>
      <c r="B2635">
        <v>77</v>
      </c>
      <c r="C2635">
        <f>[50]data!$A77</f>
        <v>17.670000000000002</v>
      </c>
      <c r="D2635">
        <f>[51]data!$A77</f>
        <v>10.37</v>
      </c>
      <c r="E2635">
        <f>[52]data!$A77</f>
        <v>13.67</v>
      </c>
      <c r="F2635">
        <f>[53]data!$A77</f>
        <v>0</v>
      </c>
      <c r="G2635">
        <f>[54]data!$A77</f>
        <v>71.61</v>
      </c>
      <c r="H2635">
        <f>[55]data!$A77</f>
        <v>4.62</v>
      </c>
      <c r="I2635">
        <f>[56]data!A77</f>
        <v>21.38</v>
      </c>
    </row>
    <row r="2636" spans="1:9" x14ac:dyDescent="0.55000000000000004">
      <c r="A2636">
        <v>2017</v>
      </c>
      <c r="B2636">
        <v>78</v>
      </c>
      <c r="C2636">
        <f>[50]data!$A78</f>
        <v>18.66</v>
      </c>
      <c r="D2636">
        <f>[51]data!$A78</f>
        <v>11.54</v>
      </c>
      <c r="E2636">
        <f>[52]data!$A78</f>
        <v>15.02</v>
      </c>
      <c r="F2636">
        <f>[53]data!$A78</f>
        <v>0</v>
      </c>
      <c r="G2636">
        <f>[54]data!$A78</f>
        <v>57.15</v>
      </c>
      <c r="H2636">
        <f>[55]data!$A78</f>
        <v>1.93</v>
      </c>
      <c r="I2636">
        <f>[56]data!A78</f>
        <v>22.68</v>
      </c>
    </row>
    <row r="2637" spans="1:9" x14ac:dyDescent="0.55000000000000004">
      <c r="A2637">
        <v>2017</v>
      </c>
      <c r="B2637">
        <v>79</v>
      </c>
      <c r="C2637">
        <f>[50]data!$A79</f>
        <v>19.14</v>
      </c>
      <c r="D2637">
        <f>[51]data!$A79</f>
        <v>12.68</v>
      </c>
      <c r="E2637">
        <f>[52]data!$A79</f>
        <v>15.81</v>
      </c>
      <c r="F2637">
        <f>[53]data!$A79</f>
        <v>0</v>
      </c>
      <c r="G2637">
        <f>[54]data!$A79</f>
        <v>65.650000000000006</v>
      </c>
      <c r="H2637">
        <f>[55]data!$A79</f>
        <v>1.7</v>
      </c>
      <c r="I2637">
        <f>[56]data!A79</f>
        <v>17.55</v>
      </c>
    </row>
    <row r="2638" spans="1:9" x14ac:dyDescent="0.55000000000000004">
      <c r="A2638">
        <v>2017</v>
      </c>
      <c r="B2638">
        <v>80</v>
      </c>
      <c r="C2638">
        <f>[50]data!$A80</f>
        <v>21.58</v>
      </c>
      <c r="D2638">
        <f>[51]data!$A80</f>
        <v>12.68</v>
      </c>
      <c r="E2638">
        <f>[52]data!$A80</f>
        <v>16.72</v>
      </c>
      <c r="F2638">
        <f>[53]data!$A80</f>
        <v>0</v>
      </c>
      <c r="G2638">
        <f>[54]data!$A80</f>
        <v>64.5</v>
      </c>
      <c r="H2638">
        <f>[55]data!$A80</f>
        <v>2.63</v>
      </c>
      <c r="I2638">
        <f>[56]data!A80</f>
        <v>18.690000000000001</v>
      </c>
    </row>
    <row r="2639" spans="1:9" x14ac:dyDescent="0.55000000000000004">
      <c r="A2639">
        <v>2017</v>
      </c>
      <c r="B2639">
        <v>81</v>
      </c>
      <c r="C2639">
        <f>[50]data!$A81</f>
        <v>18.91</v>
      </c>
      <c r="D2639">
        <f>[51]data!$A81</f>
        <v>11.85</v>
      </c>
      <c r="E2639">
        <f>[52]data!$A81</f>
        <v>14.91</v>
      </c>
      <c r="F2639">
        <f>[53]data!$A81</f>
        <v>0.08</v>
      </c>
      <c r="G2639">
        <f>[54]data!$A81</f>
        <v>68</v>
      </c>
      <c r="H2639">
        <f>[55]data!$A81</f>
        <v>3.64</v>
      </c>
      <c r="I2639">
        <f>[56]data!A81</f>
        <v>19.62</v>
      </c>
    </row>
    <row r="2640" spans="1:9" x14ac:dyDescent="0.55000000000000004">
      <c r="A2640">
        <v>2017</v>
      </c>
      <c r="B2640">
        <v>82</v>
      </c>
      <c r="C2640">
        <f>[50]data!$A82</f>
        <v>15.19</v>
      </c>
      <c r="D2640">
        <f>[51]data!$A82</f>
        <v>9.83</v>
      </c>
      <c r="E2640">
        <f>[52]data!$A82</f>
        <v>12.21</v>
      </c>
      <c r="F2640">
        <f>[53]data!$A82</f>
        <v>0.13</v>
      </c>
      <c r="G2640">
        <f>[54]data!$A82</f>
        <v>60.83</v>
      </c>
      <c r="H2640">
        <f>[55]data!$A82</f>
        <v>3.9</v>
      </c>
      <c r="I2640">
        <f>[56]data!A82</f>
        <v>17.22</v>
      </c>
    </row>
    <row r="2641" spans="1:9" x14ac:dyDescent="0.55000000000000004">
      <c r="A2641">
        <v>2017</v>
      </c>
      <c r="B2641">
        <v>83</v>
      </c>
      <c r="C2641">
        <f>[50]data!$A83</f>
        <v>11.73</v>
      </c>
      <c r="D2641">
        <f>[51]data!$A83</f>
        <v>9.2799999999999994</v>
      </c>
      <c r="E2641">
        <f>[52]data!$A83</f>
        <v>10.23</v>
      </c>
      <c r="F2641">
        <f>[53]data!$A83</f>
        <v>0.56000000000000005</v>
      </c>
      <c r="G2641">
        <f>[54]data!$A83</f>
        <v>67.39</v>
      </c>
      <c r="H2641">
        <f>[55]data!$A83</f>
        <v>2.35</v>
      </c>
      <c r="I2641">
        <f>[56]data!A83</f>
        <v>17.68</v>
      </c>
    </row>
    <row r="2642" spans="1:9" x14ac:dyDescent="0.55000000000000004">
      <c r="A2642">
        <v>2017</v>
      </c>
      <c r="B2642">
        <v>84</v>
      </c>
      <c r="C2642">
        <f>[50]data!$A84</f>
        <v>15.45</v>
      </c>
      <c r="D2642">
        <f>[51]data!$A84</f>
        <v>8.69</v>
      </c>
      <c r="E2642">
        <f>[52]data!$A84</f>
        <v>11.77</v>
      </c>
      <c r="F2642">
        <f>[53]data!$A84</f>
        <v>0.01</v>
      </c>
      <c r="G2642">
        <f>[54]data!$A84</f>
        <v>67.2</v>
      </c>
      <c r="H2642">
        <f>[55]data!$A84</f>
        <v>3.55</v>
      </c>
      <c r="I2642">
        <f>[56]data!A84</f>
        <v>23.37</v>
      </c>
    </row>
    <row r="2643" spans="1:9" x14ac:dyDescent="0.55000000000000004">
      <c r="A2643">
        <v>2017</v>
      </c>
      <c r="B2643">
        <v>85</v>
      </c>
      <c r="C2643">
        <f>[50]data!$A85</f>
        <v>16.54</v>
      </c>
      <c r="D2643">
        <f>[51]data!$A85</f>
        <v>9.9499999999999993</v>
      </c>
      <c r="E2643">
        <f>[52]data!$A85</f>
        <v>13.24</v>
      </c>
      <c r="F2643">
        <f>[53]data!$A85</f>
        <v>0</v>
      </c>
      <c r="G2643">
        <f>[54]data!$A85</f>
        <v>71.260000000000005</v>
      </c>
      <c r="H2643">
        <f>[55]data!$A85</f>
        <v>2.12</v>
      </c>
      <c r="I2643">
        <f>[56]data!A85</f>
        <v>23.02</v>
      </c>
    </row>
    <row r="2644" spans="1:9" x14ac:dyDescent="0.55000000000000004">
      <c r="A2644">
        <v>2017</v>
      </c>
      <c r="B2644">
        <v>86</v>
      </c>
      <c r="C2644">
        <f>[50]data!$A86</f>
        <v>18.239999999999998</v>
      </c>
      <c r="D2644">
        <f>[51]data!$A86</f>
        <v>10.86</v>
      </c>
      <c r="E2644">
        <f>[52]data!$A86</f>
        <v>14.25</v>
      </c>
      <c r="F2644">
        <f>[53]data!$A86</f>
        <v>0.21</v>
      </c>
      <c r="G2644">
        <f>[54]data!$A86</f>
        <v>71.84</v>
      </c>
      <c r="H2644">
        <f>[55]data!$A86</f>
        <v>2.75</v>
      </c>
      <c r="I2644">
        <f>[56]data!A86</f>
        <v>21.66</v>
      </c>
    </row>
    <row r="2645" spans="1:9" x14ac:dyDescent="0.55000000000000004">
      <c r="A2645">
        <v>2017</v>
      </c>
      <c r="B2645">
        <v>87</v>
      </c>
      <c r="C2645">
        <f>[50]data!$A87</f>
        <v>18.13</v>
      </c>
      <c r="D2645">
        <f>[51]data!$A87</f>
        <v>12.43</v>
      </c>
      <c r="E2645">
        <f>[52]data!$A87</f>
        <v>15.1</v>
      </c>
      <c r="F2645">
        <f>[53]data!$A87</f>
        <v>0.01</v>
      </c>
      <c r="G2645">
        <f>[54]data!$A87</f>
        <v>73.02</v>
      </c>
      <c r="H2645">
        <f>[55]data!$A87</f>
        <v>1.71</v>
      </c>
      <c r="I2645">
        <f>[56]data!A87</f>
        <v>21.6</v>
      </c>
    </row>
    <row r="2646" spans="1:9" x14ac:dyDescent="0.55000000000000004">
      <c r="A2646">
        <v>2017</v>
      </c>
      <c r="B2646">
        <v>88</v>
      </c>
      <c r="C2646">
        <f>[50]data!$A88</f>
        <v>18.77</v>
      </c>
      <c r="D2646">
        <f>[51]data!$A88</f>
        <v>12.63</v>
      </c>
      <c r="E2646">
        <f>[52]data!$A88</f>
        <v>15.52</v>
      </c>
      <c r="F2646">
        <f>[53]data!$A88</f>
        <v>0</v>
      </c>
      <c r="G2646">
        <f>[54]data!$A88</f>
        <v>70.23</v>
      </c>
      <c r="H2646">
        <f>[55]data!$A88</f>
        <v>1.51</v>
      </c>
      <c r="I2646">
        <f>[56]data!A88</f>
        <v>23.23</v>
      </c>
    </row>
    <row r="2647" spans="1:9" x14ac:dyDescent="0.55000000000000004">
      <c r="A2647">
        <v>2017</v>
      </c>
      <c r="B2647">
        <v>89</v>
      </c>
      <c r="C2647">
        <f>[50]data!$A89</f>
        <v>18.420000000000002</v>
      </c>
      <c r="D2647">
        <f>[51]data!$A89</f>
        <v>12.34</v>
      </c>
      <c r="E2647">
        <f>[52]data!$A89</f>
        <v>14.93</v>
      </c>
      <c r="F2647">
        <f>[53]data!$A89</f>
        <v>0</v>
      </c>
      <c r="G2647">
        <f>[54]data!$A89</f>
        <v>71.010000000000005</v>
      </c>
      <c r="H2647">
        <f>[55]data!$A89</f>
        <v>3.06</v>
      </c>
      <c r="I2647">
        <f>[56]data!A89</f>
        <v>22.84</v>
      </c>
    </row>
    <row r="2648" spans="1:9" x14ac:dyDescent="0.55000000000000004">
      <c r="A2648">
        <v>2017</v>
      </c>
      <c r="B2648">
        <v>90</v>
      </c>
      <c r="C2648">
        <f>[50]data!$A90</f>
        <v>20.329999999999998</v>
      </c>
      <c r="D2648">
        <f>[51]data!$A90</f>
        <v>13.06</v>
      </c>
      <c r="E2648">
        <f>[52]data!$A90</f>
        <v>16.41</v>
      </c>
      <c r="F2648">
        <f>[53]data!$A90</f>
        <v>0</v>
      </c>
      <c r="G2648">
        <f>[54]data!$A90</f>
        <v>63.55</v>
      </c>
      <c r="H2648">
        <f>[55]data!$A90</f>
        <v>2.68</v>
      </c>
      <c r="I2648">
        <f>[56]data!A90</f>
        <v>21.1</v>
      </c>
    </row>
    <row r="2649" spans="1:9" x14ac:dyDescent="0.55000000000000004">
      <c r="A2649">
        <v>2017</v>
      </c>
      <c r="B2649">
        <v>91</v>
      </c>
      <c r="C2649">
        <f>[50]data!$A91</f>
        <v>20.7</v>
      </c>
      <c r="D2649">
        <f>[51]data!$A91</f>
        <v>12.62</v>
      </c>
      <c r="E2649">
        <f>[52]data!$A91</f>
        <v>16.57</v>
      </c>
      <c r="F2649">
        <f>[53]data!$A91</f>
        <v>0</v>
      </c>
      <c r="G2649">
        <f>[54]data!$A91</f>
        <v>61.38</v>
      </c>
      <c r="H2649">
        <f>[55]data!$A91</f>
        <v>2.12</v>
      </c>
      <c r="I2649">
        <f>[56]data!A91</f>
        <v>25.1</v>
      </c>
    </row>
    <row r="2650" spans="1:9" x14ac:dyDescent="0.55000000000000004">
      <c r="A2650">
        <v>2017</v>
      </c>
      <c r="B2650">
        <v>92</v>
      </c>
      <c r="C2650">
        <f>[50]data!$A92</f>
        <v>20.51</v>
      </c>
      <c r="D2650">
        <f>[51]data!$A92</f>
        <v>11.96</v>
      </c>
      <c r="E2650">
        <f>[52]data!$A92</f>
        <v>15.73</v>
      </c>
      <c r="F2650">
        <f>[53]data!$A92</f>
        <v>0</v>
      </c>
      <c r="G2650">
        <f>[54]data!$A92</f>
        <v>60.85</v>
      </c>
      <c r="H2650">
        <f>[55]data!$A92</f>
        <v>2.8</v>
      </c>
      <c r="I2650">
        <f>[56]data!A92</f>
        <v>24.22</v>
      </c>
    </row>
    <row r="2651" spans="1:9" x14ac:dyDescent="0.55000000000000004">
      <c r="A2651">
        <v>2017</v>
      </c>
      <c r="B2651">
        <v>93</v>
      </c>
      <c r="C2651">
        <f>[50]data!$A93</f>
        <v>17.89</v>
      </c>
      <c r="D2651">
        <f>[51]data!$A93</f>
        <v>11.49</v>
      </c>
      <c r="E2651">
        <f>[52]data!$A93</f>
        <v>14.48</v>
      </c>
      <c r="F2651">
        <f>[53]data!$A93</f>
        <v>0</v>
      </c>
      <c r="G2651">
        <f>[54]data!$A93</f>
        <v>70.94</v>
      </c>
      <c r="H2651">
        <f>[55]data!$A93</f>
        <v>3.03</v>
      </c>
      <c r="I2651">
        <f>[56]data!A93</f>
        <v>25.02</v>
      </c>
    </row>
    <row r="2652" spans="1:9" x14ac:dyDescent="0.55000000000000004">
      <c r="A2652">
        <v>2017</v>
      </c>
      <c r="B2652">
        <v>94</v>
      </c>
      <c r="C2652">
        <f>[50]data!$A94</f>
        <v>18.649999999999999</v>
      </c>
      <c r="D2652">
        <f>[51]data!$A94</f>
        <v>11.66</v>
      </c>
      <c r="E2652">
        <f>[52]data!$A94</f>
        <v>15.02</v>
      </c>
      <c r="F2652">
        <f>[53]data!$A94</f>
        <v>0</v>
      </c>
      <c r="G2652">
        <f>[54]data!$A94</f>
        <v>63.65</v>
      </c>
      <c r="H2652">
        <f>[55]data!$A94</f>
        <v>2.27</v>
      </c>
      <c r="I2652">
        <f>[56]data!A94</f>
        <v>24.35</v>
      </c>
    </row>
    <row r="2653" spans="1:9" x14ac:dyDescent="0.55000000000000004">
      <c r="A2653">
        <v>2017</v>
      </c>
      <c r="B2653">
        <v>95</v>
      </c>
      <c r="C2653">
        <f>[50]data!$A95</f>
        <v>19.329999999999998</v>
      </c>
      <c r="D2653">
        <f>[51]data!$A95</f>
        <v>12.24</v>
      </c>
      <c r="E2653">
        <f>[52]data!$A95</f>
        <v>15.38</v>
      </c>
      <c r="F2653">
        <f>[53]data!$A95</f>
        <v>0</v>
      </c>
      <c r="G2653">
        <f>[54]data!$A95</f>
        <v>68.930000000000007</v>
      </c>
      <c r="H2653">
        <f>[55]data!$A95</f>
        <v>3.55</v>
      </c>
      <c r="I2653">
        <f>[56]data!A95</f>
        <v>21.87</v>
      </c>
    </row>
    <row r="2654" spans="1:9" x14ac:dyDescent="0.55000000000000004">
      <c r="A2654">
        <v>2017</v>
      </c>
      <c r="B2654">
        <v>96</v>
      </c>
      <c r="C2654">
        <f>[50]data!$A96</f>
        <v>17.440000000000001</v>
      </c>
      <c r="D2654">
        <f>[51]data!$A96</f>
        <v>11.79</v>
      </c>
      <c r="E2654">
        <f>[52]data!$A96</f>
        <v>14.44</v>
      </c>
      <c r="F2654">
        <f>[53]data!$A96</f>
        <v>7.0000000000000007E-2</v>
      </c>
      <c r="G2654">
        <f>[54]data!$A96</f>
        <v>71.48</v>
      </c>
      <c r="H2654">
        <f>[55]data!$A96</f>
        <v>3.79</v>
      </c>
      <c r="I2654">
        <f>[56]data!A96</f>
        <v>20.88</v>
      </c>
    </row>
    <row r="2655" spans="1:9" x14ac:dyDescent="0.55000000000000004">
      <c r="A2655">
        <v>2017</v>
      </c>
      <c r="B2655">
        <v>97</v>
      </c>
      <c r="C2655">
        <f>[50]data!$A97</f>
        <v>18.13</v>
      </c>
      <c r="D2655">
        <f>[51]data!$A97</f>
        <v>11.12</v>
      </c>
      <c r="E2655">
        <f>[52]data!$A97</f>
        <v>14.68</v>
      </c>
      <c r="F2655">
        <f>[53]data!$A97</f>
        <v>0</v>
      </c>
      <c r="G2655">
        <f>[54]data!$A97</f>
        <v>67.06</v>
      </c>
      <c r="H2655">
        <f>[55]data!$A97</f>
        <v>3.19</v>
      </c>
      <c r="I2655">
        <f>[56]data!A97</f>
        <v>25</v>
      </c>
    </row>
    <row r="2656" spans="1:9" x14ac:dyDescent="0.55000000000000004">
      <c r="A2656">
        <v>2017</v>
      </c>
      <c r="B2656">
        <v>98</v>
      </c>
      <c r="C2656">
        <f>[50]data!$A98</f>
        <v>18.239999999999998</v>
      </c>
      <c r="D2656">
        <f>[51]data!$A98</f>
        <v>11.34</v>
      </c>
      <c r="E2656">
        <f>[52]data!$A98</f>
        <v>14.57</v>
      </c>
      <c r="F2656">
        <f>[53]data!$A98</f>
        <v>0.02</v>
      </c>
      <c r="G2656">
        <f>[54]data!$A98</f>
        <v>75.5</v>
      </c>
      <c r="H2656">
        <f>[55]data!$A98</f>
        <v>3.82</v>
      </c>
      <c r="I2656">
        <f>[56]data!A98</f>
        <v>25.17</v>
      </c>
    </row>
    <row r="2657" spans="1:9" x14ac:dyDescent="0.55000000000000004">
      <c r="A2657">
        <v>2017</v>
      </c>
      <c r="B2657">
        <v>99</v>
      </c>
      <c r="C2657">
        <f>[50]data!$A99</f>
        <v>18.260000000000002</v>
      </c>
      <c r="D2657">
        <f>[51]data!$A99</f>
        <v>11.37</v>
      </c>
      <c r="E2657">
        <f>[52]data!$A99</f>
        <v>14.68</v>
      </c>
      <c r="F2657">
        <f>[53]data!$A99</f>
        <v>0.25</v>
      </c>
      <c r="G2657">
        <f>[54]data!$A99</f>
        <v>82.19</v>
      </c>
      <c r="H2657">
        <f>[55]data!$A99</f>
        <v>4.45</v>
      </c>
      <c r="I2657">
        <f>[56]data!A99</f>
        <v>22.02</v>
      </c>
    </row>
    <row r="2658" spans="1:9" x14ac:dyDescent="0.55000000000000004">
      <c r="A2658">
        <v>2017</v>
      </c>
      <c r="B2658">
        <v>100</v>
      </c>
      <c r="C2658">
        <f>[50]data!$A100</f>
        <v>18.91</v>
      </c>
      <c r="D2658">
        <f>[51]data!$A100</f>
        <v>11.4</v>
      </c>
      <c r="E2658">
        <f>[52]data!$A100</f>
        <v>15.11</v>
      </c>
      <c r="F2658">
        <f>[53]data!$A100</f>
        <v>0.01</v>
      </c>
      <c r="G2658">
        <f>[54]data!$A100</f>
        <v>74.540000000000006</v>
      </c>
      <c r="H2658">
        <f>[55]data!$A100</f>
        <v>4.4800000000000004</v>
      </c>
      <c r="I2658">
        <f>[56]data!A100</f>
        <v>25.78</v>
      </c>
    </row>
    <row r="2659" spans="1:9" x14ac:dyDescent="0.55000000000000004">
      <c r="A2659">
        <v>2017</v>
      </c>
      <c r="B2659">
        <v>101</v>
      </c>
      <c r="C2659">
        <f>[50]data!$A101</f>
        <v>20.85</v>
      </c>
      <c r="D2659">
        <f>[51]data!$A101</f>
        <v>12.57</v>
      </c>
      <c r="E2659">
        <f>[52]data!$A101</f>
        <v>16.45</v>
      </c>
      <c r="F2659">
        <f>[53]data!$A101</f>
        <v>0</v>
      </c>
      <c r="G2659">
        <f>[54]data!$A101</f>
        <v>62.12</v>
      </c>
      <c r="H2659">
        <f>[55]data!$A101</f>
        <v>1.9</v>
      </c>
      <c r="I2659">
        <f>[56]data!A101</f>
        <v>26.17</v>
      </c>
    </row>
    <row r="2660" spans="1:9" x14ac:dyDescent="0.55000000000000004">
      <c r="A2660">
        <v>2017</v>
      </c>
      <c r="B2660">
        <v>102</v>
      </c>
      <c r="C2660">
        <f>[50]data!$A102</f>
        <v>21.94</v>
      </c>
      <c r="D2660">
        <f>[51]data!$A102</f>
        <v>14.32</v>
      </c>
      <c r="E2660">
        <f>[52]data!$A102</f>
        <v>17.61</v>
      </c>
      <c r="F2660">
        <f>[53]data!$A102</f>
        <v>0</v>
      </c>
      <c r="G2660">
        <f>[54]data!$A102</f>
        <v>65.25</v>
      </c>
      <c r="H2660">
        <f>[55]data!$A102</f>
        <v>2.21</v>
      </c>
      <c r="I2660">
        <f>[56]data!A102</f>
        <v>25.68</v>
      </c>
    </row>
    <row r="2661" spans="1:9" x14ac:dyDescent="0.55000000000000004">
      <c r="A2661">
        <v>2017</v>
      </c>
      <c r="B2661">
        <v>103</v>
      </c>
      <c r="C2661">
        <f>[50]data!$A103</f>
        <v>24.77</v>
      </c>
      <c r="D2661">
        <f>[51]data!$A103</f>
        <v>15.05</v>
      </c>
      <c r="E2661">
        <f>[52]data!$A103</f>
        <v>20.22</v>
      </c>
      <c r="F2661">
        <f>[53]data!$A103</f>
        <v>0</v>
      </c>
      <c r="G2661">
        <f>[54]data!$A103</f>
        <v>59.06</v>
      </c>
      <c r="H2661">
        <f>[55]data!$A103</f>
        <v>2.33</v>
      </c>
      <c r="I2661">
        <f>[56]data!A103</f>
        <v>23.22</v>
      </c>
    </row>
    <row r="2662" spans="1:9" x14ac:dyDescent="0.55000000000000004">
      <c r="A2662">
        <v>2017</v>
      </c>
      <c r="B2662">
        <v>104</v>
      </c>
      <c r="C2662">
        <f>[50]data!$A104</f>
        <v>24.67</v>
      </c>
      <c r="D2662">
        <f>[51]data!$A104</f>
        <v>17.3</v>
      </c>
      <c r="E2662">
        <f>[52]data!$A104</f>
        <v>20.54</v>
      </c>
      <c r="F2662">
        <f>[53]data!$A104</f>
        <v>0</v>
      </c>
      <c r="G2662">
        <f>[54]data!$A104</f>
        <v>58.07</v>
      </c>
      <c r="H2662">
        <f>[55]data!$A104</f>
        <v>2.37</v>
      </c>
      <c r="I2662">
        <f>[56]data!A104</f>
        <v>21.4</v>
      </c>
    </row>
    <row r="2663" spans="1:9" x14ac:dyDescent="0.55000000000000004">
      <c r="A2663">
        <v>2017</v>
      </c>
      <c r="B2663">
        <v>105</v>
      </c>
      <c r="C2663">
        <f>[50]data!$A105</f>
        <v>23.51</v>
      </c>
      <c r="D2663">
        <f>[51]data!$A105</f>
        <v>15.44</v>
      </c>
      <c r="E2663">
        <f>[52]data!$A105</f>
        <v>19.399999999999999</v>
      </c>
      <c r="F2663">
        <f>[53]data!$A105</f>
        <v>0</v>
      </c>
      <c r="G2663">
        <f>[54]data!$A105</f>
        <v>61.25</v>
      </c>
      <c r="H2663">
        <f>[55]data!$A105</f>
        <v>2.06</v>
      </c>
      <c r="I2663">
        <f>[56]data!A105</f>
        <v>21.37</v>
      </c>
    </row>
    <row r="2664" spans="1:9" x14ac:dyDescent="0.55000000000000004">
      <c r="A2664">
        <v>2017</v>
      </c>
      <c r="B2664">
        <v>106</v>
      </c>
      <c r="C2664">
        <f>[50]data!$A106</f>
        <v>20.149999999999999</v>
      </c>
      <c r="D2664">
        <f>[51]data!$A106</f>
        <v>14.48</v>
      </c>
      <c r="E2664">
        <f>[52]data!$A106</f>
        <v>16.88</v>
      </c>
      <c r="F2664">
        <f>[53]data!$A106</f>
        <v>0.01</v>
      </c>
      <c r="G2664">
        <f>[54]data!$A106</f>
        <v>81.150000000000006</v>
      </c>
      <c r="H2664">
        <f>[55]data!$A106</f>
        <v>3.78</v>
      </c>
      <c r="I2664">
        <f>[56]data!A106</f>
        <v>20.34</v>
      </c>
    </row>
    <row r="2665" spans="1:9" x14ac:dyDescent="0.55000000000000004">
      <c r="A2665">
        <v>2017</v>
      </c>
      <c r="B2665">
        <v>107</v>
      </c>
      <c r="C2665">
        <f>[50]data!$A107</f>
        <v>21.06</v>
      </c>
      <c r="D2665">
        <f>[51]data!$A107</f>
        <v>14.94</v>
      </c>
      <c r="E2665">
        <f>[52]data!$A107</f>
        <v>17.48</v>
      </c>
      <c r="F2665">
        <f>[53]data!$A107</f>
        <v>0</v>
      </c>
      <c r="G2665">
        <f>[54]data!$A107</f>
        <v>74.180000000000007</v>
      </c>
      <c r="H2665">
        <f>[55]data!$A107</f>
        <v>2.0499999999999998</v>
      </c>
      <c r="I2665">
        <f>[56]data!A107</f>
        <v>24.49</v>
      </c>
    </row>
    <row r="2666" spans="1:9" x14ac:dyDescent="0.55000000000000004">
      <c r="A2666">
        <v>2017</v>
      </c>
      <c r="B2666">
        <v>108</v>
      </c>
      <c r="C2666">
        <f>[50]data!$A108</f>
        <v>21.37</v>
      </c>
      <c r="D2666">
        <f>[51]data!$A108</f>
        <v>15.22</v>
      </c>
      <c r="E2666">
        <f>[52]data!$A108</f>
        <v>17.899999999999999</v>
      </c>
      <c r="F2666">
        <f>[53]data!$A108</f>
        <v>0</v>
      </c>
      <c r="G2666">
        <f>[54]data!$A108</f>
        <v>68.77</v>
      </c>
      <c r="H2666">
        <f>[55]data!$A108</f>
        <v>3.38</v>
      </c>
      <c r="I2666">
        <f>[56]data!A108</f>
        <v>24.75</v>
      </c>
    </row>
    <row r="2667" spans="1:9" x14ac:dyDescent="0.55000000000000004">
      <c r="A2667">
        <v>2017</v>
      </c>
      <c r="B2667">
        <v>109</v>
      </c>
      <c r="C2667">
        <f>[50]data!$A109</f>
        <v>18.149999999999999</v>
      </c>
      <c r="D2667">
        <f>[51]data!$A109</f>
        <v>14.61</v>
      </c>
      <c r="E2667">
        <f>[52]data!$A109</f>
        <v>16.23</v>
      </c>
      <c r="F2667">
        <f>[53]data!$A109</f>
        <v>0</v>
      </c>
      <c r="G2667">
        <f>[54]data!$A109</f>
        <v>71.05</v>
      </c>
      <c r="H2667">
        <f>[55]data!$A109</f>
        <v>7.72</v>
      </c>
      <c r="I2667">
        <f>[56]data!A109</f>
        <v>13.8</v>
      </c>
    </row>
    <row r="2668" spans="1:9" x14ac:dyDescent="0.55000000000000004">
      <c r="A2668">
        <v>2017</v>
      </c>
      <c r="B2668">
        <v>110</v>
      </c>
      <c r="C2668">
        <f>[50]data!$A110</f>
        <v>16.75</v>
      </c>
      <c r="D2668">
        <f>[51]data!$A110</f>
        <v>13.1</v>
      </c>
      <c r="E2668">
        <f>[52]data!$A110</f>
        <v>14.71</v>
      </c>
      <c r="F2668">
        <f>[53]data!$A110</f>
        <v>0</v>
      </c>
      <c r="G2668">
        <f>[54]data!$A110</f>
        <v>63.09</v>
      </c>
      <c r="H2668">
        <f>[55]data!$A110</f>
        <v>8.82</v>
      </c>
      <c r="I2668">
        <f>[56]data!A110</f>
        <v>20.059999999999999</v>
      </c>
    </row>
    <row r="2669" spans="1:9" x14ac:dyDescent="0.55000000000000004">
      <c r="A2669">
        <v>2017</v>
      </c>
      <c r="B2669">
        <v>111</v>
      </c>
      <c r="C2669">
        <f>[50]data!$A111</f>
        <v>16.37</v>
      </c>
      <c r="D2669">
        <f>[51]data!$A111</f>
        <v>12.2</v>
      </c>
      <c r="E2669">
        <f>[52]data!$A111</f>
        <v>14.17</v>
      </c>
      <c r="F2669">
        <f>[53]data!$A111</f>
        <v>0</v>
      </c>
      <c r="G2669">
        <f>[54]data!$A111</f>
        <v>66.569999999999993</v>
      </c>
      <c r="H2669">
        <f>[55]data!$A111</f>
        <v>8.81</v>
      </c>
      <c r="I2669">
        <f>[56]data!A111</f>
        <v>21.18</v>
      </c>
    </row>
    <row r="2670" spans="1:9" x14ac:dyDescent="0.55000000000000004">
      <c r="A2670">
        <v>2017</v>
      </c>
      <c r="B2670">
        <v>112</v>
      </c>
      <c r="C2670">
        <f>[50]data!$A112</f>
        <v>16.71</v>
      </c>
      <c r="D2670">
        <f>[51]data!$A112</f>
        <v>12.62</v>
      </c>
      <c r="E2670">
        <f>[52]data!$A112</f>
        <v>14.14</v>
      </c>
      <c r="F2670">
        <f>[53]data!$A112</f>
        <v>0.01</v>
      </c>
      <c r="G2670">
        <f>[54]data!$A112</f>
        <v>76.040000000000006</v>
      </c>
      <c r="H2670">
        <f>[55]data!$A112</f>
        <v>6.43</v>
      </c>
      <c r="I2670">
        <f>[56]data!A112</f>
        <v>17.52</v>
      </c>
    </row>
    <row r="2671" spans="1:9" x14ac:dyDescent="0.55000000000000004">
      <c r="A2671">
        <v>2017</v>
      </c>
      <c r="B2671">
        <v>113</v>
      </c>
      <c r="C2671">
        <f>[50]data!$A113</f>
        <v>18.89</v>
      </c>
      <c r="D2671">
        <f>[51]data!$A113</f>
        <v>12.08</v>
      </c>
      <c r="E2671">
        <f>[52]data!$A113</f>
        <v>15.29</v>
      </c>
      <c r="F2671">
        <f>[53]data!$A113</f>
        <v>0</v>
      </c>
      <c r="G2671">
        <f>[54]data!$A113</f>
        <v>67.64</v>
      </c>
      <c r="H2671">
        <f>[55]data!$A113</f>
        <v>4.1399999999999997</v>
      </c>
      <c r="I2671">
        <f>[56]data!A113</f>
        <v>24.08</v>
      </c>
    </row>
    <row r="2672" spans="1:9" x14ac:dyDescent="0.55000000000000004">
      <c r="A2672">
        <v>2017</v>
      </c>
      <c r="B2672">
        <v>114</v>
      </c>
      <c r="C2672">
        <f>[50]data!$A114</f>
        <v>19.21</v>
      </c>
      <c r="D2672">
        <f>[51]data!$A114</f>
        <v>12.68</v>
      </c>
      <c r="E2672">
        <f>[52]data!$A114</f>
        <v>15.94</v>
      </c>
      <c r="F2672">
        <f>[53]data!$A114</f>
        <v>0.39</v>
      </c>
      <c r="G2672">
        <f>[54]data!$A114</f>
        <v>66.819999999999993</v>
      </c>
      <c r="H2672">
        <f>[55]data!$A114</f>
        <v>2.17</v>
      </c>
      <c r="I2672">
        <f>[56]data!A114</f>
        <v>23.89</v>
      </c>
    </row>
    <row r="2673" spans="1:9" x14ac:dyDescent="0.55000000000000004">
      <c r="A2673">
        <v>2017</v>
      </c>
      <c r="B2673">
        <v>115</v>
      </c>
      <c r="C2673">
        <f>[50]data!$A115</f>
        <v>21.21</v>
      </c>
      <c r="D2673">
        <f>[51]data!$A115</f>
        <v>13.79</v>
      </c>
      <c r="E2673">
        <f>[52]data!$A115</f>
        <v>17.68</v>
      </c>
      <c r="F2673">
        <f>[53]data!$A115</f>
        <v>0.32</v>
      </c>
      <c r="G2673">
        <f>[54]data!$A115</f>
        <v>70.89</v>
      </c>
      <c r="H2673">
        <f>[55]data!$A115</f>
        <v>2.92</v>
      </c>
      <c r="I2673">
        <f>[56]data!A115</f>
        <v>22.92</v>
      </c>
    </row>
    <row r="2674" spans="1:9" x14ac:dyDescent="0.55000000000000004">
      <c r="A2674">
        <v>2017</v>
      </c>
      <c r="B2674">
        <v>116</v>
      </c>
      <c r="C2674">
        <f>[50]data!$A116</f>
        <v>22.34</v>
      </c>
      <c r="D2674">
        <f>[51]data!$A116</f>
        <v>15.18</v>
      </c>
      <c r="E2674">
        <f>[52]data!$A116</f>
        <v>18.559999999999999</v>
      </c>
      <c r="F2674">
        <f>[53]data!$A116</f>
        <v>0</v>
      </c>
      <c r="G2674">
        <f>[54]data!$A116</f>
        <v>67.48</v>
      </c>
      <c r="H2674">
        <f>[55]data!$A116</f>
        <v>2.99</v>
      </c>
      <c r="I2674">
        <f>[56]data!A116</f>
        <v>21.59</v>
      </c>
    </row>
    <row r="2675" spans="1:9" x14ac:dyDescent="0.55000000000000004">
      <c r="A2675">
        <v>2017</v>
      </c>
      <c r="B2675">
        <v>117</v>
      </c>
      <c r="C2675">
        <f>[50]data!$A117</f>
        <v>18.62</v>
      </c>
      <c r="D2675">
        <f>[51]data!$A117</f>
        <v>13.68</v>
      </c>
      <c r="E2675">
        <f>[52]data!$A117</f>
        <v>15.87</v>
      </c>
      <c r="F2675">
        <f>[53]data!$A117</f>
        <v>1.79</v>
      </c>
      <c r="G2675">
        <f>[54]data!$A117</f>
        <v>78.319999999999993</v>
      </c>
      <c r="H2675">
        <f>[55]data!$A117</f>
        <v>4.46</v>
      </c>
      <c r="I2675">
        <f>[56]data!A117</f>
        <v>8.1300000000000008</v>
      </c>
    </row>
    <row r="2676" spans="1:9" x14ac:dyDescent="0.55000000000000004">
      <c r="A2676">
        <v>2017</v>
      </c>
      <c r="B2676">
        <v>118</v>
      </c>
      <c r="C2676">
        <f>[50]data!$A118</f>
        <v>13.82</v>
      </c>
      <c r="D2676">
        <f>[51]data!$A118</f>
        <v>12.93</v>
      </c>
      <c r="E2676">
        <f>[52]data!$A118</f>
        <v>13.38</v>
      </c>
      <c r="F2676">
        <f>[53]data!$A118</f>
        <v>5.88</v>
      </c>
      <c r="G2676">
        <f>[54]data!$A118</f>
        <v>82.81</v>
      </c>
      <c r="H2676">
        <f>[55]data!$A118</f>
        <v>7.02</v>
      </c>
      <c r="I2676">
        <f>[56]data!A118</f>
        <v>5.77</v>
      </c>
    </row>
    <row r="2677" spans="1:9" x14ac:dyDescent="0.55000000000000004">
      <c r="A2677">
        <v>2017</v>
      </c>
      <c r="B2677">
        <v>119</v>
      </c>
      <c r="C2677">
        <f>[50]data!$A119</f>
        <v>15.63</v>
      </c>
      <c r="D2677">
        <f>[51]data!$A119</f>
        <v>13.26</v>
      </c>
      <c r="E2677">
        <f>[52]data!$A119</f>
        <v>14.28</v>
      </c>
      <c r="F2677">
        <f>[53]data!$A119</f>
        <v>1.19</v>
      </c>
      <c r="G2677">
        <f>[54]data!$A119</f>
        <v>85.82</v>
      </c>
      <c r="H2677">
        <f>[55]data!$A119</f>
        <v>3.2</v>
      </c>
      <c r="I2677">
        <f>[56]data!A119</f>
        <v>7.45</v>
      </c>
    </row>
    <row r="2678" spans="1:9" x14ac:dyDescent="0.55000000000000004">
      <c r="A2678">
        <v>2017</v>
      </c>
      <c r="B2678">
        <v>120</v>
      </c>
      <c r="C2678">
        <f>[50]data!$A120</f>
        <v>22.64</v>
      </c>
      <c r="D2678">
        <f>[51]data!$A120</f>
        <v>13.07</v>
      </c>
      <c r="E2678">
        <f>[52]data!$A120</f>
        <v>17.649999999999999</v>
      </c>
      <c r="F2678">
        <f>[53]data!$A120</f>
        <v>0.11</v>
      </c>
      <c r="G2678">
        <f>[54]data!$A120</f>
        <v>70.17</v>
      </c>
      <c r="H2678">
        <f>[55]data!$A120</f>
        <v>4.34</v>
      </c>
      <c r="I2678">
        <f>[56]data!A120</f>
        <v>27.38</v>
      </c>
    </row>
    <row r="2679" spans="1:9" x14ac:dyDescent="0.55000000000000004">
      <c r="A2679">
        <v>2017</v>
      </c>
      <c r="B2679">
        <v>121</v>
      </c>
      <c r="C2679">
        <f>[50]data!$A121</f>
        <v>19.350000000000001</v>
      </c>
      <c r="D2679">
        <f>[51]data!$A121</f>
        <v>13.26</v>
      </c>
      <c r="E2679">
        <f>[52]data!$A121</f>
        <v>16.09</v>
      </c>
      <c r="F2679">
        <f>[53]data!$A121</f>
        <v>0.01</v>
      </c>
      <c r="G2679">
        <f>[54]data!$A121</f>
        <v>67.760000000000005</v>
      </c>
      <c r="H2679">
        <f>[55]data!$A121</f>
        <v>2.95</v>
      </c>
      <c r="I2679">
        <f>[56]data!A121</f>
        <v>25.45</v>
      </c>
    </row>
    <row r="2680" spans="1:9" x14ac:dyDescent="0.55000000000000004">
      <c r="A2680">
        <v>2017</v>
      </c>
      <c r="B2680">
        <v>122</v>
      </c>
      <c r="C2680">
        <f>[50]data!$A122</f>
        <v>19.399999999999999</v>
      </c>
      <c r="D2680">
        <f>[51]data!$A122</f>
        <v>12.62</v>
      </c>
      <c r="E2680">
        <f>[52]data!$A122</f>
        <v>15.88</v>
      </c>
      <c r="F2680">
        <f>[53]data!$A122</f>
        <v>0</v>
      </c>
      <c r="G2680">
        <f>[54]data!$A122</f>
        <v>69.56</v>
      </c>
      <c r="H2680">
        <f>[55]data!$A122</f>
        <v>3.01</v>
      </c>
      <c r="I2680">
        <f>[56]data!A122</f>
        <v>28.71</v>
      </c>
    </row>
    <row r="2681" spans="1:9" x14ac:dyDescent="0.55000000000000004">
      <c r="A2681">
        <v>2017</v>
      </c>
      <c r="B2681">
        <v>123</v>
      </c>
      <c r="C2681">
        <f>[50]data!$A123</f>
        <v>20.57</v>
      </c>
      <c r="D2681">
        <f>[51]data!$A123</f>
        <v>12.72</v>
      </c>
      <c r="E2681">
        <f>[52]data!$A123</f>
        <v>16.420000000000002</v>
      </c>
      <c r="F2681">
        <f>[53]data!$A123</f>
        <v>0</v>
      </c>
      <c r="G2681">
        <f>[54]data!$A123</f>
        <v>67.87</v>
      </c>
      <c r="H2681">
        <f>[55]data!$A123</f>
        <v>4.47</v>
      </c>
      <c r="I2681">
        <f>[56]data!A123</f>
        <v>28.73</v>
      </c>
    </row>
    <row r="2682" spans="1:9" x14ac:dyDescent="0.55000000000000004">
      <c r="A2682">
        <v>2017</v>
      </c>
      <c r="B2682">
        <v>124</v>
      </c>
      <c r="C2682">
        <f>[50]data!$A124</f>
        <v>20.37</v>
      </c>
      <c r="D2682">
        <f>[51]data!$A124</f>
        <v>13.31</v>
      </c>
      <c r="E2682">
        <f>[52]data!$A124</f>
        <v>17.010000000000002</v>
      </c>
      <c r="F2682">
        <f>[53]data!$A124</f>
        <v>0.01</v>
      </c>
      <c r="G2682">
        <f>[54]data!$A124</f>
        <v>72.39</v>
      </c>
      <c r="H2682">
        <f>[55]data!$A124</f>
        <v>4.49</v>
      </c>
      <c r="I2682">
        <f>[56]data!A124</f>
        <v>23.14</v>
      </c>
    </row>
    <row r="2683" spans="1:9" x14ac:dyDescent="0.55000000000000004">
      <c r="A2683">
        <v>2017</v>
      </c>
      <c r="B2683">
        <v>125</v>
      </c>
      <c r="C2683">
        <f>[50]data!$A125</f>
        <v>24.37</v>
      </c>
      <c r="D2683">
        <f>[51]data!$A125</f>
        <v>15.53</v>
      </c>
      <c r="E2683">
        <f>[52]data!$A125</f>
        <v>19.98</v>
      </c>
      <c r="F2683">
        <f>[53]data!$A125</f>
        <v>0.01</v>
      </c>
      <c r="G2683">
        <f>[54]data!$A125</f>
        <v>62.69</v>
      </c>
      <c r="H2683">
        <f>[55]data!$A125</f>
        <v>4.3499999999999996</v>
      </c>
      <c r="I2683">
        <f>[56]data!A125</f>
        <v>24.61</v>
      </c>
    </row>
    <row r="2684" spans="1:9" x14ac:dyDescent="0.55000000000000004">
      <c r="A2684">
        <v>2017</v>
      </c>
      <c r="B2684">
        <v>126</v>
      </c>
      <c r="C2684">
        <f>[50]data!$A126</f>
        <v>21.97</v>
      </c>
      <c r="D2684">
        <f>[51]data!$A126</f>
        <v>14.85</v>
      </c>
      <c r="E2684">
        <f>[52]data!$A126</f>
        <v>18.55</v>
      </c>
      <c r="F2684">
        <f>[53]data!$A126</f>
        <v>0</v>
      </c>
      <c r="G2684">
        <f>[54]data!$A126</f>
        <v>63.07</v>
      </c>
      <c r="H2684">
        <f>[55]data!$A126</f>
        <v>2.09</v>
      </c>
      <c r="I2684">
        <f>[56]data!A126</f>
        <v>29.5</v>
      </c>
    </row>
    <row r="2685" spans="1:9" x14ac:dyDescent="0.55000000000000004">
      <c r="A2685">
        <v>2017</v>
      </c>
      <c r="B2685">
        <v>127</v>
      </c>
      <c r="C2685">
        <f>[50]data!$A127</f>
        <v>22.2</v>
      </c>
      <c r="D2685">
        <f>[51]data!$A127</f>
        <v>14.88</v>
      </c>
      <c r="E2685">
        <f>[52]data!$A127</f>
        <v>18.36</v>
      </c>
      <c r="F2685">
        <f>[53]data!$A127</f>
        <v>0</v>
      </c>
      <c r="G2685">
        <f>[54]data!$A127</f>
        <v>64.16</v>
      </c>
      <c r="H2685">
        <f>[55]data!$A127</f>
        <v>2.4900000000000002</v>
      </c>
      <c r="I2685">
        <f>[56]data!A127</f>
        <v>28.99</v>
      </c>
    </row>
    <row r="2686" spans="1:9" x14ac:dyDescent="0.55000000000000004">
      <c r="A2686">
        <v>2017</v>
      </c>
      <c r="B2686">
        <v>128</v>
      </c>
      <c r="C2686">
        <f>[50]data!$A128</f>
        <v>23.06</v>
      </c>
      <c r="D2686">
        <f>[51]data!$A128</f>
        <v>15.78</v>
      </c>
      <c r="E2686">
        <f>[52]data!$A128</f>
        <v>19.29</v>
      </c>
      <c r="F2686">
        <f>[53]data!$A128</f>
        <v>0</v>
      </c>
      <c r="G2686">
        <f>[54]data!$A128</f>
        <v>56.62</v>
      </c>
      <c r="H2686">
        <f>[55]data!$A128</f>
        <v>2.0499999999999998</v>
      </c>
      <c r="I2686">
        <f>[56]data!A128</f>
        <v>28.16</v>
      </c>
    </row>
    <row r="2687" spans="1:9" x14ac:dyDescent="0.55000000000000004">
      <c r="A2687">
        <v>2017</v>
      </c>
      <c r="B2687">
        <v>129</v>
      </c>
      <c r="C2687">
        <f>[50]data!$A129</f>
        <v>24.73</v>
      </c>
      <c r="D2687">
        <f>[51]data!$A129</f>
        <v>16.05</v>
      </c>
      <c r="E2687">
        <f>[52]data!$A129</f>
        <v>20.57</v>
      </c>
      <c r="F2687">
        <f>[53]data!$A129</f>
        <v>0</v>
      </c>
      <c r="G2687">
        <f>[54]data!$A129</f>
        <v>56.07</v>
      </c>
      <c r="H2687">
        <f>[55]data!$A129</f>
        <v>2.94</v>
      </c>
      <c r="I2687">
        <f>[56]data!A129</f>
        <v>26.29</v>
      </c>
    </row>
    <row r="2688" spans="1:9" x14ac:dyDescent="0.55000000000000004">
      <c r="A2688">
        <v>2017</v>
      </c>
      <c r="B2688">
        <v>130</v>
      </c>
      <c r="C2688">
        <f>[50]data!$A130</f>
        <v>23.88</v>
      </c>
      <c r="D2688">
        <f>[51]data!$A130</f>
        <v>17.34</v>
      </c>
      <c r="E2688">
        <f>[52]data!$A130</f>
        <v>20.190000000000001</v>
      </c>
      <c r="F2688">
        <f>[53]data!$A130</f>
        <v>0.02</v>
      </c>
      <c r="G2688">
        <f>[54]data!$A130</f>
        <v>65.290000000000006</v>
      </c>
      <c r="H2688">
        <f>[55]data!$A130</f>
        <v>3.48</v>
      </c>
      <c r="I2688">
        <f>[56]data!A130</f>
        <v>24.43</v>
      </c>
    </row>
    <row r="2689" spans="1:9" x14ac:dyDescent="0.55000000000000004">
      <c r="A2689">
        <v>2017</v>
      </c>
      <c r="B2689">
        <v>131</v>
      </c>
      <c r="C2689">
        <f>[50]data!$A131</f>
        <v>22.77</v>
      </c>
      <c r="D2689">
        <f>[51]data!$A131</f>
        <v>16.670000000000002</v>
      </c>
      <c r="E2689">
        <f>[52]data!$A131</f>
        <v>19.2</v>
      </c>
      <c r="F2689">
        <f>[53]data!$A131</f>
        <v>0.51</v>
      </c>
      <c r="G2689">
        <f>[54]data!$A131</f>
        <v>67.58</v>
      </c>
      <c r="H2689">
        <f>[55]data!$A131</f>
        <v>5.16</v>
      </c>
      <c r="I2689">
        <f>[56]data!A131</f>
        <v>17.440000000000001</v>
      </c>
    </row>
    <row r="2690" spans="1:9" x14ac:dyDescent="0.55000000000000004">
      <c r="A2690">
        <v>2017</v>
      </c>
      <c r="B2690">
        <v>132</v>
      </c>
      <c r="C2690">
        <f>[50]data!$A132</f>
        <v>23.13</v>
      </c>
      <c r="D2690">
        <f>[51]data!$A132</f>
        <v>15.2</v>
      </c>
      <c r="E2690">
        <f>[52]data!$A132</f>
        <v>19.399999999999999</v>
      </c>
      <c r="F2690">
        <f>[53]data!$A132</f>
        <v>0.36</v>
      </c>
      <c r="G2690">
        <f>[54]data!$A132</f>
        <v>66.17</v>
      </c>
      <c r="H2690">
        <f>[55]data!$A132</f>
        <v>5.04</v>
      </c>
      <c r="I2690">
        <f>[56]data!A132</f>
        <v>22.11</v>
      </c>
    </row>
    <row r="2691" spans="1:9" x14ac:dyDescent="0.55000000000000004">
      <c r="A2691">
        <v>2017</v>
      </c>
      <c r="B2691">
        <v>133</v>
      </c>
      <c r="C2691">
        <f>[50]data!$A133</f>
        <v>23.7</v>
      </c>
      <c r="D2691">
        <f>[51]data!$A133</f>
        <v>15.7</v>
      </c>
      <c r="E2691">
        <f>[52]data!$A133</f>
        <v>19.79</v>
      </c>
      <c r="F2691">
        <f>[53]data!$A133</f>
        <v>0</v>
      </c>
      <c r="G2691">
        <f>[54]data!$A133</f>
        <v>63.29</v>
      </c>
      <c r="H2691">
        <f>[55]data!$A133</f>
        <v>2.89</v>
      </c>
      <c r="I2691">
        <f>[56]data!A133</f>
        <v>28.43</v>
      </c>
    </row>
    <row r="2692" spans="1:9" x14ac:dyDescent="0.55000000000000004">
      <c r="A2692">
        <v>2017</v>
      </c>
      <c r="B2692">
        <v>134</v>
      </c>
      <c r="C2692">
        <f>[50]data!$A134</f>
        <v>23.92</v>
      </c>
      <c r="D2692">
        <f>[51]data!$A134</f>
        <v>17.47</v>
      </c>
      <c r="E2692">
        <f>[52]data!$A134</f>
        <v>20.399999999999999</v>
      </c>
      <c r="F2692">
        <f>[53]data!$A134</f>
        <v>0</v>
      </c>
      <c r="G2692">
        <f>[54]data!$A134</f>
        <v>59.58</v>
      </c>
      <c r="H2692">
        <f>[55]data!$A134</f>
        <v>2.29</v>
      </c>
      <c r="I2692">
        <f>[56]data!A134</f>
        <v>28.8</v>
      </c>
    </row>
    <row r="2693" spans="1:9" x14ac:dyDescent="0.55000000000000004">
      <c r="A2693">
        <v>2017</v>
      </c>
      <c r="B2693">
        <v>135</v>
      </c>
      <c r="C2693">
        <f>[50]data!$A135</f>
        <v>24.07</v>
      </c>
      <c r="D2693">
        <f>[51]data!$A135</f>
        <v>16.920000000000002</v>
      </c>
      <c r="E2693">
        <f>[52]data!$A135</f>
        <v>20.100000000000001</v>
      </c>
      <c r="F2693">
        <f>[53]data!$A135</f>
        <v>0</v>
      </c>
      <c r="G2693">
        <f>[54]data!$A135</f>
        <v>62.03</v>
      </c>
      <c r="H2693">
        <f>[55]data!$A135</f>
        <v>3.38</v>
      </c>
      <c r="I2693">
        <f>[56]data!A135</f>
        <v>28.23</v>
      </c>
    </row>
    <row r="2694" spans="1:9" x14ac:dyDescent="0.55000000000000004">
      <c r="A2694">
        <v>2017</v>
      </c>
      <c r="B2694">
        <v>136</v>
      </c>
      <c r="C2694">
        <f>[50]data!$A136</f>
        <v>23.58</v>
      </c>
      <c r="D2694">
        <f>[51]data!$A136</f>
        <v>16.93</v>
      </c>
      <c r="E2694">
        <f>[52]data!$A136</f>
        <v>20.22</v>
      </c>
      <c r="F2694">
        <f>[53]data!$A136</f>
        <v>0</v>
      </c>
      <c r="G2694">
        <f>[54]data!$A136</f>
        <v>55.46</v>
      </c>
      <c r="H2694">
        <f>[55]data!$A136</f>
        <v>4.59</v>
      </c>
      <c r="I2694">
        <f>[56]data!A136</f>
        <v>23.62</v>
      </c>
    </row>
    <row r="2695" spans="1:9" x14ac:dyDescent="0.55000000000000004">
      <c r="A2695">
        <v>2017</v>
      </c>
      <c r="B2695">
        <v>137</v>
      </c>
      <c r="C2695">
        <f>[50]data!$A137</f>
        <v>23.72</v>
      </c>
      <c r="D2695">
        <f>[51]data!$A137</f>
        <v>17.07</v>
      </c>
      <c r="E2695">
        <f>[52]data!$A137</f>
        <v>19.91</v>
      </c>
      <c r="F2695">
        <f>[53]data!$A137</f>
        <v>0</v>
      </c>
      <c r="G2695">
        <f>[54]data!$A137</f>
        <v>58.04</v>
      </c>
      <c r="H2695">
        <f>[55]data!$A137</f>
        <v>3.66</v>
      </c>
      <c r="I2695">
        <f>[56]data!A137</f>
        <v>24.32</v>
      </c>
    </row>
    <row r="2696" spans="1:9" x14ac:dyDescent="0.55000000000000004">
      <c r="A2696">
        <v>2017</v>
      </c>
      <c r="B2696">
        <v>138</v>
      </c>
      <c r="C2696">
        <f>[50]data!$A138</f>
        <v>26.15</v>
      </c>
      <c r="D2696">
        <f>[51]data!$A138</f>
        <v>16.95</v>
      </c>
      <c r="E2696">
        <f>[52]data!$A138</f>
        <v>21.25</v>
      </c>
      <c r="F2696">
        <f>[53]data!$A138</f>
        <v>0</v>
      </c>
      <c r="G2696">
        <f>[54]data!$A138</f>
        <v>51.89</v>
      </c>
      <c r="H2696">
        <f>[55]data!$A138</f>
        <v>3.27</v>
      </c>
      <c r="I2696">
        <f>[56]data!A138</f>
        <v>28.42</v>
      </c>
    </row>
    <row r="2697" spans="1:9" x14ac:dyDescent="0.55000000000000004">
      <c r="A2697">
        <v>2017</v>
      </c>
      <c r="B2697">
        <v>139</v>
      </c>
      <c r="C2697">
        <f>[50]data!$A139</f>
        <v>21.58</v>
      </c>
      <c r="D2697">
        <f>[51]data!$A139</f>
        <v>15.81</v>
      </c>
      <c r="E2697">
        <f>[52]data!$A139</f>
        <v>18.54</v>
      </c>
      <c r="F2697">
        <f>[53]data!$A139</f>
        <v>0</v>
      </c>
      <c r="G2697">
        <f>[54]data!$A139</f>
        <v>67.680000000000007</v>
      </c>
      <c r="H2697">
        <f>[55]data!$A139</f>
        <v>4.41</v>
      </c>
      <c r="I2697">
        <f>[56]data!A139</f>
        <v>27.46</v>
      </c>
    </row>
    <row r="2698" spans="1:9" x14ac:dyDescent="0.55000000000000004">
      <c r="A2698">
        <v>2017</v>
      </c>
      <c r="B2698">
        <v>140</v>
      </c>
      <c r="C2698">
        <f>[50]data!$A140</f>
        <v>22.67</v>
      </c>
      <c r="D2698">
        <f>[51]data!$A140</f>
        <v>14.86</v>
      </c>
      <c r="E2698">
        <f>[52]data!$A140</f>
        <v>18.88</v>
      </c>
      <c r="F2698">
        <f>[53]data!$A140</f>
        <v>0</v>
      </c>
      <c r="G2698">
        <f>[54]data!$A140</f>
        <v>67.239999999999995</v>
      </c>
      <c r="H2698">
        <f>[55]data!$A140</f>
        <v>4.51</v>
      </c>
      <c r="I2698">
        <f>[56]data!A140</f>
        <v>30.41</v>
      </c>
    </row>
    <row r="2699" spans="1:9" x14ac:dyDescent="0.55000000000000004">
      <c r="A2699">
        <v>2017</v>
      </c>
      <c r="B2699">
        <v>141</v>
      </c>
      <c r="C2699">
        <f>[50]data!$A141</f>
        <v>22.12</v>
      </c>
      <c r="D2699">
        <f>[51]data!$A141</f>
        <v>15.78</v>
      </c>
      <c r="E2699">
        <f>[52]data!$A141</f>
        <v>19.39</v>
      </c>
      <c r="F2699">
        <f>[53]data!$A141</f>
        <v>0</v>
      </c>
      <c r="G2699">
        <f>[54]data!$A141</f>
        <v>65.31</v>
      </c>
      <c r="H2699">
        <f>[55]data!$A141</f>
        <v>5.71</v>
      </c>
      <c r="I2699">
        <f>[56]data!A141</f>
        <v>21.07</v>
      </c>
    </row>
    <row r="2700" spans="1:9" x14ac:dyDescent="0.55000000000000004">
      <c r="A2700">
        <v>2017</v>
      </c>
      <c r="B2700">
        <v>142</v>
      </c>
      <c r="C2700">
        <f>[50]data!$A142</f>
        <v>23.71</v>
      </c>
      <c r="D2700">
        <f>[51]data!$A142</f>
        <v>17.18</v>
      </c>
      <c r="E2700">
        <f>[52]data!$A142</f>
        <v>19.93</v>
      </c>
      <c r="F2700">
        <f>[53]data!$A142</f>
        <v>0</v>
      </c>
      <c r="G2700">
        <f>[54]data!$A142</f>
        <v>62.32</v>
      </c>
      <c r="H2700">
        <f>[55]data!$A142</f>
        <v>3.47</v>
      </c>
      <c r="I2700">
        <f>[56]data!A142</f>
        <v>27.2</v>
      </c>
    </row>
    <row r="2701" spans="1:9" x14ac:dyDescent="0.55000000000000004">
      <c r="A2701">
        <v>2017</v>
      </c>
      <c r="B2701">
        <v>143</v>
      </c>
      <c r="C2701">
        <f>[50]data!$A143</f>
        <v>23.62</v>
      </c>
      <c r="D2701">
        <f>[51]data!$A143</f>
        <v>16.95</v>
      </c>
      <c r="E2701">
        <f>[52]data!$A143</f>
        <v>19.98</v>
      </c>
      <c r="F2701">
        <f>[53]data!$A143</f>
        <v>0</v>
      </c>
      <c r="G2701">
        <f>[54]data!$A143</f>
        <v>63.8</v>
      </c>
      <c r="H2701">
        <f>[55]data!$A143</f>
        <v>5.2</v>
      </c>
      <c r="I2701">
        <f>[56]data!A143</f>
        <v>27.53</v>
      </c>
    </row>
    <row r="2702" spans="1:9" x14ac:dyDescent="0.55000000000000004">
      <c r="A2702">
        <v>2017</v>
      </c>
      <c r="B2702">
        <v>144</v>
      </c>
      <c r="C2702">
        <f>[50]data!$A144</f>
        <v>24.04</v>
      </c>
      <c r="D2702">
        <f>[51]data!$A144</f>
        <v>17.27</v>
      </c>
      <c r="E2702">
        <f>[52]data!$A144</f>
        <v>20.52</v>
      </c>
      <c r="F2702">
        <f>[53]data!$A144</f>
        <v>0.03</v>
      </c>
      <c r="G2702">
        <f>[54]data!$A144</f>
        <v>60.63</v>
      </c>
      <c r="H2702">
        <f>[55]data!$A144</f>
        <v>5.45</v>
      </c>
      <c r="I2702">
        <f>[56]data!A144</f>
        <v>28.73</v>
      </c>
    </row>
    <row r="2703" spans="1:9" x14ac:dyDescent="0.55000000000000004">
      <c r="A2703">
        <v>2017</v>
      </c>
      <c r="B2703">
        <v>145</v>
      </c>
      <c r="C2703">
        <f>[50]data!$A145</f>
        <v>25.83</v>
      </c>
      <c r="D2703">
        <f>[51]data!$A145</f>
        <v>18.510000000000002</v>
      </c>
      <c r="E2703">
        <f>[52]data!$A145</f>
        <v>22</v>
      </c>
      <c r="F2703">
        <f>[53]data!$A145</f>
        <v>0.17</v>
      </c>
      <c r="G2703">
        <f>[54]data!$A145</f>
        <v>53.24</v>
      </c>
      <c r="H2703">
        <f>[55]data!$A145</f>
        <v>5.37</v>
      </c>
      <c r="I2703">
        <f>[56]data!A145</f>
        <v>27.69</v>
      </c>
    </row>
    <row r="2704" spans="1:9" x14ac:dyDescent="0.55000000000000004">
      <c r="A2704">
        <v>2017</v>
      </c>
      <c r="B2704">
        <v>146</v>
      </c>
      <c r="C2704">
        <f>[50]data!$A146</f>
        <v>25.97</v>
      </c>
      <c r="D2704">
        <f>[51]data!$A146</f>
        <v>19.7</v>
      </c>
      <c r="E2704">
        <f>[52]data!$A146</f>
        <v>22.61</v>
      </c>
      <c r="F2704">
        <f>[53]data!$A146</f>
        <v>0.01</v>
      </c>
      <c r="G2704">
        <f>[54]data!$A146</f>
        <v>52.36</v>
      </c>
      <c r="H2704">
        <f>[55]data!$A146</f>
        <v>3.77</v>
      </c>
      <c r="I2704">
        <f>[56]data!A146</f>
        <v>28.04</v>
      </c>
    </row>
    <row r="2705" spans="1:9" x14ac:dyDescent="0.55000000000000004">
      <c r="A2705">
        <v>2017</v>
      </c>
      <c r="B2705">
        <v>147</v>
      </c>
      <c r="C2705">
        <f>[50]data!$A147</f>
        <v>25.36</v>
      </c>
      <c r="D2705">
        <f>[51]data!$A147</f>
        <v>19.03</v>
      </c>
      <c r="E2705">
        <f>[52]data!$A147</f>
        <v>22.26</v>
      </c>
      <c r="F2705">
        <f>[53]data!$A147</f>
        <v>0</v>
      </c>
      <c r="G2705">
        <f>[54]data!$A147</f>
        <v>55.52</v>
      </c>
      <c r="H2705">
        <f>[55]data!$A147</f>
        <v>5.42</v>
      </c>
      <c r="I2705">
        <f>[56]data!A147</f>
        <v>28.65</v>
      </c>
    </row>
    <row r="2706" spans="1:9" x14ac:dyDescent="0.55000000000000004">
      <c r="A2706">
        <v>2017</v>
      </c>
      <c r="B2706">
        <v>148</v>
      </c>
      <c r="C2706">
        <f>[50]data!$A148</f>
        <v>25.6</v>
      </c>
      <c r="D2706">
        <f>[51]data!$A148</f>
        <v>19.059999999999999</v>
      </c>
      <c r="E2706">
        <f>[52]data!$A148</f>
        <v>22.12</v>
      </c>
      <c r="F2706">
        <f>[53]data!$A148</f>
        <v>0.01</v>
      </c>
      <c r="G2706">
        <f>[54]data!$A148</f>
        <v>57.95</v>
      </c>
      <c r="H2706">
        <f>[55]data!$A148</f>
        <v>4.75</v>
      </c>
      <c r="I2706">
        <f>[56]data!A148</f>
        <v>26.53</v>
      </c>
    </row>
    <row r="2707" spans="1:9" x14ac:dyDescent="0.55000000000000004">
      <c r="A2707">
        <v>2017</v>
      </c>
      <c r="B2707">
        <v>149</v>
      </c>
      <c r="C2707">
        <f>[50]data!$A149</f>
        <v>23.63</v>
      </c>
      <c r="D2707">
        <f>[51]data!$A149</f>
        <v>18.11</v>
      </c>
      <c r="E2707">
        <f>[52]data!$A149</f>
        <v>20.73</v>
      </c>
      <c r="F2707">
        <f>[53]data!$A149</f>
        <v>0.62</v>
      </c>
      <c r="G2707">
        <f>[54]data!$A149</f>
        <v>60.41</v>
      </c>
      <c r="H2707">
        <f>[55]data!$A149</f>
        <v>2.95</v>
      </c>
      <c r="I2707">
        <f>[56]data!A149</f>
        <v>25.07</v>
      </c>
    </row>
    <row r="2708" spans="1:9" x14ac:dyDescent="0.55000000000000004">
      <c r="A2708">
        <v>2017</v>
      </c>
      <c r="B2708">
        <v>150</v>
      </c>
      <c r="C2708">
        <f>[50]data!$A150</f>
        <v>23.6</v>
      </c>
      <c r="D2708">
        <f>[51]data!$A150</f>
        <v>18.39</v>
      </c>
      <c r="E2708">
        <f>[52]data!$A150</f>
        <v>20.91</v>
      </c>
      <c r="F2708">
        <f>[53]data!$A150</f>
        <v>0.02</v>
      </c>
      <c r="G2708">
        <f>[54]data!$A150</f>
        <v>75.489999999999995</v>
      </c>
      <c r="H2708">
        <f>[55]data!$A150</f>
        <v>2.58</v>
      </c>
      <c r="I2708">
        <f>[56]data!A150</f>
        <v>25.16</v>
      </c>
    </row>
    <row r="2709" spans="1:9" x14ac:dyDescent="0.55000000000000004">
      <c r="A2709">
        <v>2017</v>
      </c>
      <c r="B2709">
        <v>151</v>
      </c>
      <c r="C2709">
        <f>[50]data!$A151</f>
        <v>23.52</v>
      </c>
      <c r="D2709">
        <f>[51]data!$A151</f>
        <v>17.89</v>
      </c>
      <c r="E2709">
        <f>[52]data!$A151</f>
        <v>20.74</v>
      </c>
      <c r="F2709">
        <f>[53]data!$A151</f>
        <v>0</v>
      </c>
      <c r="G2709">
        <f>[54]data!$A151</f>
        <v>72.47</v>
      </c>
      <c r="H2709">
        <f>[55]data!$A151</f>
        <v>3.96</v>
      </c>
      <c r="I2709">
        <f>[56]data!A151</f>
        <v>27.72</v>
      </c>
    </row>
    <row r="2710" spans="1:9" x14ac:dyDescent="0.55000000000000004">
      <c r="A2710">
        <v>2017</v>
      </c>
      <c r="B2710">
        <v>152</v>
      </c>
      <c r="C2710">
        <f>[50]data!$A152</f>
        <v>23.92</v>
      </c>
      <c r="D2710">
        <f>[51]data!$A152</f>
        <v>18.46</v>
      </c>
      <c r="E2710">
        <f>[52]data!$A152</f>
        <v>21.03</v>
      </c>
      <c r="F2710">
        <f>[53]data!$A152</f>
        <v>0.01</v>
      </c>
      <c r="G2710">
        <f>[54]data!$A152</f>
        <v>74.36</v>
      </c>
      <c r="H2710">
        <f>[55]data!$A152</f>
        <v>4.34</v>
      </c>
      <c r="I2710">
        <f>[56]data!A152</f>
        <v>27.6</v>
      </c>
    </row>
    <row r="2711" spans="1:9" x14ac:dyDescent="0.55000000000000004">
      <c r="A2711">
        <v>2017</v>
      </c>
      <c r="B2711">
        <v>153</v>
      </c>
      <c r="C2711">
        <f>[50]data!$A153</f>
        <v>25.37</v>
      </c>
      <c r="D2711">
        <f>[51]data!$A153</f>
        <v>19.350000000000001</v>
      </c>
      <c r="E2711">
        <f>[52]data!$A153</f>
        <v>22.19</v>
      </c>
      <c r="F2711">
        <f>[53]data!$A153</f>
        <v>0</v>
      </c>
      <c r="G2711">
        <f>[54]data!$A153</f>
        <v>63.79</v>
      </c>
      <c r="H2711">
        <f>[55]data!$A153</f>
        <v>4.0199999999999996</v>
      </c>
      <c r="I2711">
        <f>[56]data!A153</f>
        <v>28.05</v>
      </c>
    </row>
    <row r="2712" spans="1:9" x14ac:dyDescent="0.55000000000000004">
      <c r="A2712">
        <v>2017</v>
      </c>
      <c r="B2712">
        <v>154</v>
      </c>
      <c r="C2712">
        <f>[50]data!$A154</f>
        <v>26.17</v>
      </c>
      <c r="D2712">
        <f>[51]data!$A154</f>
        <v>19.52</v>
      </c>
      <c r="E2712">
        <f>[52]data!$A154</f>
        <v>22.48</v>
      </c>
      <c r="F2712">
        <f>[53]data!$A154</f>
        <v>0.01</v>
      </c>
      <c r="G2712">
        <f>[54]data!$A154</f>
        <v>64.900000000000006</v>
      </c>
      <c r="H2712">
        <f>[55]data!$A154</f>
        <v>2.34</v>
      </c>
      <c r="I2712">
        <f>[56]data!A154</f>
        <v>27.21</v>
      </c>
    </row>
    <row r="2713" spans="1:9" x14ac:dyDescent="0.55000000000000004">
      <c r="A2713">
        <v>2017</v>
      </c>
      <c r="B2713">
        <v>155</v>
      </c>
      <c r="C2713">
        <f>[50]data!$A155</f>
        <v>25.03</v>
      </c>
      <c r="D2713">
        <f>[51]data!$A155</f>
        <v>19.579999999999998</v>
      </c>
      <c r="E2713">
        <f>[52]data!$A155</f>
        <v>22.21</v>
      </c>
      <c r="F2713">
        <f>[53]data!$A155</f>
        <v>0.08</v>
      </c>
      <c r="G2713">
        <f>[54]data!$A155</f>
        <v>70.78</v>
      </c>
      <c r="H2713">
        <f>[55]data!$A155</f>
        <v>2.42</v>
      </c>
      <c r="I2713">
        <f>[56]data!A155</f>
        <v>21.74</v>
      </c>
    </row>
    <row r="2714" spans="1:9" x14ac:dyDescent="0.55000000000000004">
      <c r="A2714">
        <v>2017</v>
      </c>
      <c r="B2714">
        <v>156</v>
      </c>
      <c r="C2714">
        <f>[50]data!$A156</f>
        <v>26.73</v>
      </c>
      <c r="D2714">
        <f>[51]data!$A156</f>
        <v>19.02</v>
      </c>
      <c r="E2714">
        <f>[52]data!$A156</f>
        <v>22.4</v>
      </c>
      <c r="F2714">
        <f>[53]data!$A156</f>
        <v>0</v>
      </c>
      <c r="G2714">
        <f>[54]data!$A156</f>
        <v>63.33</v>
      </c>
      <c r="H2714">
        <f>[55]data!$A156</f>
        <v>2.91</v>
      </c>
      <c r="I2714">
        <f>[56]data!A156</f>
        <v>30.49</v>
      </c>
    </row>
    <row r="2715" spans="1:9" x14ac:dyDescent="0.55000000000000004">
      <c r="A2715">
        <v>2017</v>
      </c>
      <c r="B2715">
        <v>157</v>
      </c>
      <c r="C2715">
        <f>[50]data!$A157</f>
        <v>27.3</v>
      </c>
      <c r="D2715">
        <f>[51]data!$A157</f>
        <v>18.87</v>
      </c>
      <c r="E2715">
        <f>[52]data!$A157</f>
        <v>23.03</v>
      </c>
      <c r="F2715">
        <f>[53]data!$A157</f>
        <v>0</v>
      </c>
      <c r="G2715">
        <f>[54]data!$A157</f>
        <v>63.74</v>
      </c>
      <c r="H2715">
        <f>[55]data!$A157</f>
        <v>2.46</v>
      </c>
      <c r="I2715">
        <f>[56]data!A157</f>
        <v>30.69</v>
      </c>
    </row>
    <row r="2716" spans="1:9" x14ac:dyDescent="0.55000000000000004">
      <c r="A2716">
        <v>2017</v>
      </c>
      <c r="B2716">
        <v>158</v>
      </c>
      <c r="C2716">
        <f>[50]data!$A158</f>
        <v>25.56</v>
      </c>
      <c r="D2716">
        <f>[51]data!$A158</f>
        <v>19.27</v>
      </c>
      <c r="E2716">
        <f>[52]data!$A158</f>
        <v>22.41</v>
      </c>
      <c r="F2716">
        <f>[53]data!$A158</f>
        <v>0</v>
      </c>
      <c r="G2716">
        <f>[54]data!$A158</f>
        <v>72.22</v>
      </c>
      <c r="H2716">
        <f>[55]data!$A158</f>
        <v>4.91</v>
      </c>
      <c r="I2716">
        <f>[56]data!A158</f>
        <v>30.38</v>
      </c>
    </row>
    <row r="2717" spans="1:9" x14ac:dyDescent="0.55000000000000004">
      <c r="A2717">
        <v>2017</v>
      </c>
      <c r="B2717">
        <v>159</v>
      </c>
      <c r="C2717">
        <f>[50]data!$A159</f>
        <v>25.86</v>
      </c>
      <c r="D2717">
        <f>[51]data!$A159</f>
        <v>19.29</v>
      </c>
      <c r="E2717">
        <f>[52]data!$A159</f>
        <v>22.25</v>
      </c>
      <c r="F2717">
        <f>[53]data!$A159</f>
        <v>0</v>
      </c>
      <c r="G2717">
        <f>[54]data!$A159</f>
        <v>66.72</v>
      </c>
      <c r="H2717">
        <f>[55]data!$A159</f>
        <v>5.55</v>
      </c>
      <c r="I2717">
        <f>[56]data!A159</f>
        <v>29.44</v>
      </c>
    </row>
    <row r="2718" spans="1:9" x14ac:dyDescent="0.55000000000000004">
      <c r="A2718">
        <v>2017</v>
      </c>
      <c r="B2718">
        <v>160</v>
      </c>
      <c r="C2718">
        <f>[50]data!$A160</f>
        <v>24.95</v>
      </c>
      <c r="D2718">
        <f>[51]data!$A160</f>
        <v>19.43</v>
      </c>
      <c r="E2718">
        <f>[52]data!$A160</f>
        <v>21.54</v>
      </c>
      <c r="F2718">
        <f>[53]data!$A160</f>
        <v>0</v>
      </c>
      <c r="G2718">
        <f>[54]data!$A160</f>
        <v>68.81</v>
      </c>
      <c r="H2718">
        <f>[55]data!$A160</f>
        <v>2.37</v>
      </c>
      <c r="I2718">
        <f>[56]data!A160</f>
        <v>24.88</v>
      </c>
    </row>
    <row r="2719" spans="1:9" x14ac:dyDescent="0.55000000000000004">
      <c r="A2719">
        <v>2017</v>
      </c>
      <c r="B2719">
        <v>161</v>
      </c>
      <c r="C2719">
        <f>[50]data!$A161</f>
        <v>24.96</v>
      </c>
      <c r="D2719">
        <f>[51]data!$A161</f>
        <v>18.309999999999999</v>
      </c>
      <c r="E2719">
        <f>[52]data!$A161</f>
        <v>21.68</v>
      </c>
      <c r="F2719">
        <f>[53]data!$A161</f>
        <v>0</v>
      </c>
      <c r="G2719">
        <f>[54]data!$A161</f>
        <v>71.069999999999993</v>
      </c>
      <c r="H2719">
        <f>[55]data!$A161</f>
        <v>3.39</v>
      </c>
      <c r="I2719">
        <f>[56]data!A161</f>
        <v>25.91</v>
      </c>
    </row>
    <row r="2720" spans="1:9" x14ac:dyDescent="0.55000000000000004">
      <c r="A2720">
        <v>2017</v>
      </c>
      <c r="B2720">
        <v>162</v>
      </c>
      <c r="C2720">
        <f>[50]data!$A162</f>
        <v>27.24</v>
      </c>
      <c r="D2720">
        <f>[51]data!$A162</f>
        <v>19.38</v>
      </c>
      <c r="E2720">
        <f>[52]data!$A162</f>
        <v>23.48</v>
      </c>
      <c r="F2720">
        <f>[53]data!$A162</f>
        <v>0</v>
      </c>
      <c r="G2720">
        <f>[54]data!$A162</f>
        <v>57.55</v>
      </c>
      <c r="H2720">
        <f>[55]data!$A162</f>
        <v>3.2</v>
      </c>
      <c r="I2720">
        <f>[56]data!A162</f>
        <v>30.15</v>
      </c>
    </row>
    <row r="2721" spans="1:9" x14ac:dyDescent="0.55000000000000004">
      <c r="A2721">
        <v>2017</v>
      </c>
      <c r="B2721">
        <v>163</v>
      </c>
      <c r="C2721">
        <f>[50]data!$A163</f>
        <v>27.41</v>
      </c>
      <c r="D2721">
        <f>[51]data!$A163</f>
        <v>20.45</v>
      </c>
      <c r="E2721">
        <f>[52]data!$A163</f>
        <v>23.72</v>
      </c>
      <c r="F2721">
        <f>[53]data!$A163</f>
        <v>0</v>
      </c>
      <c r="G2721">
        <f>[54]data!$A163</f>
        <v>56.17</v>
      </c>
      <c r="H2721">
        <f>[55]data!$A163</f>
        <v>4.58</v>
      </c>
      <c r="I2721">
        <f>[56]data!A163</f>
        <v>30.34</v>
      </c>
    </row>
    <row r="2722" spans="1:9" x14ac:dyDescent="0.55000000000000004">
      <c r="A2722">
        <v>2017</v>
      </c>
      <c r="B2722">
        <v>164</v>
      </c>
      <c r="C2722">
        <f>[50]data!$A164</f>
        <v>28.4</v>
      </c>
      <c r="D2722">
        <f>[51]data!$A164</f>
        <v>20.67</v>
      </c>
      <c r="E2722">
        <f>[52]data!$A164</f>
        <v>24.55</v>
      </c>
      <c r="F2722">
        <f>[53]data!$A164</f>
        <v>0</v>
      </c>
      <c r="G2722">
        <f>[54]data!$A164</f>
        <v>56.94</v>
      </c>
      <c r="H2722">
        <f>[55]data!$A164</f>
        <v>4.66</v>
      </c>
      <c r="I2722">
        <f>[56]data!A164</f>
        <v>29.63</v>
      </c>
    </row>
    <row r="2723" spans="1:9" x14ac:dyDescent="0.55000000000000004">
      <c r="A2723">
        <v>2017</v>
      </c>
      <c r="B2723">
        <v>165</v>
      </c>
      <c r="C2723">
        <f>[50]data!$A165</f>
        <v>28.41</v>
      </c>
      <c r="D2723">
        <f>[51]data!$A165</f>
        <v>21.74</v>
      </c>
      <c r="E2723">
        <f>[52]data!$A165</f>
        <v>25.14</v>
      </c>
      <c r="F2723">
        <f>[53]data!$A165</f>
        <v>0</v>
      </c>
      <c r="G2723">
        <f>[54]data!$A165</f>
        <v>57.32</v>
      </c>
      <c r="H2723">
        <f>[55]data!$A165</f>
        <v>2.64</v>
      </c>
      <c r="I2723">
        <f>[56]data!A165</f>
        <v>29.74</v>
      </c>
    </row>
    <row r="2724" spans="1:9" x14ac:dyDescent="0.55000000000000004">
      <c r="A2724">
        <v>2017</v>
      </c>
      <c r="B2724">
        <v>166</v>
      </c>
      <c r="C2724">
        <f>[50]data!$A166</f>
        <v>28.87</v>
      </c>
      <c r="D2724">
        <f>[51]data!$A166</f>
        <v>23.17</v>
      </c>
      <c r="E2724">
        <f>[52]data!$A166</f>
        <v>25.76</v>
      </c>
      <c r="F2724">
        <f>[53]data!$A166</f>
        <v>0.01</v>
      </c>
      <c r="G2724">
        <f>[54]data!$A166</f>
        <v>58.67</v>
      </c>
      <c r="H2724">
        <f>[55]data!$A166</f>
        <v>1.56</v>
      </c>
      <c r="I2724">
        <f>[56]data!A166</f>
        <v>29.48</v>
      </c>
    </row>
    <row r="2725" spans="1:9" x14ac:dyDescent="0.55000000000000004">
      <c r="A2725">
        <v>2017</v>
      </c>
      <c r="B2725">
        <v>167</v>
      </c>
      <c r="C2725">
        <f>[50]data!$A167</f>
        <v>30.08</v>
      </c>
      <c r="D2725">
        <f>[51]data!$A167</f>
        <v>22.96</v>
      </c>
      <c r="E2725">
        <f>[52]data!$A167</f>
        <v>26.36</v>
      </c>
      <c r="F2725">
        <f>[53]data!$A167</f>
        <v>0</v>
      </c>
      <c r="G2725">
        <f>[54]data!$A167</f>
        <v>51.6</v>
      </c>
      <c r="H2725">
        <f>[55]data!$A167</f>
        <v>3.95</v>
      </c>
      <c r="I2725">
        <f>[56]data!A167</f>
        <v>28.76</v>
      </c>
    </row>
    <row r="2726" spans="1:9" x14ac:dyDescent="0.55000000000000004">
      <c r="A2726">
        <v>2017</v>
      </c>
      <c r="B2726">
        <v>168</v>
      </c>
      <c r="C2726">
        <f>[50]data!$A168</f>
        <v>29.59</v>
      </c>
      <c r="D2726">
        <f>[51]data!$A168</f>
        <v>22.5</v>
      </c>
      <c r="E2726">
        <f>[52]data!$A168</f>
        <v>25.84</v>
      </c>
      <c r="F2726">
        <f>[53]data!$A168</f>
        <v>0</v>
      </c>
      <c r="G2726">
        <f>[54]data!$A168</f>
        <v>60.92</v>
      </c>
      <c r="H2726">
        <f>[55]data!$A168</f>
        <v>3.05</v>
      </c>
      <c r="I2726">
        <f>[56]data!A168</f>
        <v>29.47</v>
      </c>
    </row>
    <row r="2727" spans="1:9" x14ac:dyDescent="0.55000000000000004">
      <c r="A2727">
        <v>2017</v>
      </c>
      <c r="B2727">
        <v>169</v>
      </c>
      <c r="C2727">
        <f>[50]data!$A169</f>
        <v>28.83</v>
      </c>
      <c r="D2727">
        <f>[51]data!$A169</f>
        <v>21.68</v>
      </c>
      <c r="E2727">
        <f>[52]data!$A169</f>
        <v>25.55</v>
      </c>
      <c r="F2727">
        <f>[53]data!$A169</f>
        <v>0.03</v>
      </c>
      <c r="G2727">
        <f>[54]data!$A169</f>
        <v>63.39</v>
      </c>
      <c r="H2727">
        <f>[55]data!$A169</f>
        <v>3.14</v>
      </c>
      <c r="I2727">
        <f>[56]data!A169</f>
        <v>27.02</v>
      </c>
    </row>
    <row r="2728" spans="1:9" x14ac:dyDescent="0.55000000000000004">
      <c r="A2728">
        <v>2017</v>
      </c>
      <c r="B2728">
        <v>170</v>
      </c>
      <c r="C2728">
        <f>[50]data!$A170</f>
        <v>27.6</v>
      </c>
      <c r="D2728">
        <f>[51]data!$A170</f>
        <v>22.38</v>
      </c>
      <c r="E2728">
        <f>[52]data!$A170</f>
        <v>24.83</v>
      </c>
      <c r="F2728">
        <f>[53]data!$A170</f>
        <v>0.01</v>
      </c>
      <c r="G2728">
        <f>[54]data!$A170</f>
        <v>67.84</v>
      </c>
      <c r="H2728">
        <f>[55]data!$A170</f>
        <v>4.59</v>
      </c>
      <c r="I2728">
        <f>[56]data!A170</f>
        <v>28.34</v>
      </c>
    </row>
    <row r="2729" spans="1:9" x14ac:dyDescent="0.55000000000000004">
      <c r="A2729">
        <v>2017</v>
      </c>
      <c r="B2729">
        <v>171</v>
      </c>
      <c r="C2729">
        <f>[50]data!$A171</f>
        <v>28.03</v>
      </c>
      <c r="D2729">
        <f>[51]data!$A171</f>
        <v>21.25</v>
      </c>
      <c r="E2729">
        <f>[52]data!$A171</f>
        <v>24.69</v>
      </c>
      <c r="F2729">
        <f>[53]data!$A171</f>
        <v>0</v>
      </c>
      <c r="G2729">
        <f>[54]data!$A171</f>
        <v>65.06</v>
      </c>
      <c r="H2729">
        <f>[55]data!$A171</f>
        <v>4.32</v>
      </c>
      <c r="I2729">
        <f>[56]data!A171</f>
        <v>28.93</v>
      </c>
    </row>
    <row r="2730" spans="1:9" x14ac:dyDescent="0.55000000000000004">
      <c r="A2730">
        <v>2017</v>
      </c>
      <c r="B2730">
        <v>172</v>
      </c>
      <c r="C2730">
        <f>[50]data!$A172</f>
        <v>28.18</v>
      </c>
      <c r="D2730">
        <f>[51]data!$A172</f>
        <v>22.02</v>
      </c>
      <c r="E2730">
        <f>[52]data!$A172</f>
        <v>25.19</v>
      </c>
      <c r="F2730">
        <f>[53]data!$A172</f>
        <v>0</v>
      </c>
      <c r="G2730">
        <f>[54]data!$A172</f>
        <v>55.58</v>
      </c>
      <c r="H2730">
        <f>[55]data!$A172</f>
        <v>2.81</v>
      </c>
      <c r="I2730">
        <f>[56]data!A172</f>
        <v>29.11</v>
      </c>
    </row>
    <row r="2731" spans="1:9" x14ac:dyDescent="0.55000000000000004">
      <c r="A2731">
        <v>2017</v>
      </c>
      <c r="B2731">
        <v>173</v>
      </c>
      <c r="C2731">
        <f>[50]data!$A173</f>
        <v>28.89</v>
      </c>
      <c r="D2731">
        <f>[51]data!$A173</f>
        <v>22.61</v>
      </c>
      <c r="E2731">
        <f>[52]data!$A173</f>
        <v>25.94</v>
      </c>
      <c r="F2731">
        <f>[53]data!$A173</f>
        <v>0</v>
      </c>
      <c r="G2731">
        <f>[54]data!$A173</f>
        <v>54.42</v>
      </c>
      <c r="H2731">
        <f>[55]data!$A173</f>
        <v>1.77</v>
      </c>
      <c r="I2731">
        <f>[56]data!A173</f>
        <v>28.93</v>
      </c>
    </row>
    <row r="2732" spans="1:9" x14ac:dyDescent="0.55000000000000004">
      <c r="A2732">
        <v>2017</v>
      </c>
      <c r="B2732">
        <v>174</v>
      </c>
      <c r="C2732">
        <f>[50]data!$A174</f>
        <v>30.81</v>
      </c>
      <c r="D2732">
        <f>[51]data!$A174</f>
        <v>22.99</v>
      </c>
      <c r="E2732">
        <f>[52]data!$A174</f>
        <v>26.93</v>
      </c>
      <c r="F2732">
        <f>[53]data!$A174</f>
        <v>0</v>
      </c>
      <c r="G2732">
        <f>[54]data!$A174</f>
        <v>56.31</v>
      </c>
      <c r="H2732">
        <f>[55]data!$A174</f>
        <v>2.2799999999999998</v>
      </c>
      <c r="I2732">
        <f>[56]data!A174</f>
        <v>29.26</v>
      </c>
    </row>
    <row r="2733" spans="1:9" x14ac:dyDescent="0.55000000000000004">
      <c r="A2733">
        <v>2017</v>
      </c>
      <c r="B2733">
        <v>175</v>
      </c>
      <c r="C2733">
        <f>[50]data!$A175</f>
        <v>31.41</v>
      </c>
      <c r="D2733">
        <f>[51]data!$A175</f>
        <v>23.49</v>
      </c>
      <c r="E2733">
        <f>[52]data!$A175</f>
        <v>27.69</v>
      </c>
      <c r="F2733">
        <f>[53]data!$A175</f>
        <v>0</v>
      </c>
      <c r="G2733">
        <f>[54]data!$A175</f>
        <v>53.95</v>
      </c>
      <c r="H2733">
        <f>[55]data!$A175</f>
        <v>1.66</v>
      </c>
      <c r="I2733">
        <f>[56]data!A175</f>
        <v>29.4</v>
      </c>
    </row>
    <row r="2734" spans="1:9" x14ac:dyDescent="0.55000000000000004">
      <c r="A2734">
        <v>2017</v>
      </c>
      <c r="B2734">
        <v>176</v>
      </c>
      <c r="C2734">
        <f>[50]data!$A176</f>
        <v>30.36</v>
      </c>
      <c r="D2734">
        <f>[51]data!$A176</f>
        <v>24.48</v>
      </c>
      <c r="E2734">
        <f>[52]data!$A176</f>
        <v>26.86</v>
      </c>
      <c r="F2734">
        <f>[53]data!$A176</f>
        <v>0</v>
      </c>
      <c r="G2734">
        <f>[54]data!$A176</f>
        <v>57.27</v>
      </c>
      <c r="H2734">
        <f>[55]data!$A176</f>
        <v>4.66</v>
      </c>
      <c r="I2734">
        <f>[56]data!A176</f>
        <v>20.89</v>
      </c>
    </row>
    <row r="2735" spans="1:9" x14ac:dyDescent="0.55000000000000004">
      <c r="A2735">
        <v>2017</v>
      </c>
      <c r="B2735">
        <v>177</v>
      </c>
      <c r="C2735">
        <f>[50]data!$A177</f>
        <v>32.04</v>
      </c>
      <c r="D2735">
        <f>[51]data!$A177</f>
        <v>24.36</v>
      </c>
      <c r="E2735">
        <f>[52]data!$A177</f>
        <v>28.03</v>
      </c>
      <c r="F2735">
        <f>[53]data!$A177</f>
        <v>0</v>
      </c>
      <c r="G2735">
        <f>[54]data!$A177</f>
        <v>51.24</v>
      </c>
      <c r="H2735">
        <f>[55]data!$A177</f>
        <v>3.55</v>
      </c>
      <c r="I2735">
        <f>[56]data!A177</f>
        <v>28.83</v>
      </c>
    </row>
    <row r="2736" spans="1:9" x14ac:dyDescent="0.55000000000000004">
      <c r="A2736">
        <v>2017</v>
      </c>
      <c r="B2736">
        <v>178</v>
      </c>
      <c r="C2736">
        <f>[50]data!$A178</f>
        <v>33.06</v>
      </c>
      <c r="D2736">
        <f>[51]data!$A178</f>
        <v>25.1</v>
      </c>
      <c r="E2736">
        <f>[52]data!$A178</f>
        <v>28.92</v>
      </c>
      <c r="F2736">
        <f>[53]data!$A178</f>
        <v>0</v>
      </c>
      <c r="G2736">
        <f>[54]data!$A178</f>
        <v>41.97</v>
      </c>
      <c r="H2736">
        <f>[55]data!$A178</f>
        <v>4.18</v>
      </c>
      <c r="I2736">
        <f>[56]data!A178</f>
        <v>20.350000000000001</v>
      </c>
    </row>
    <row r="2737" spans="1:9" x14ac:dyDescent="0.55000000000000004">
      <c r="A2737">
        <v>2017</v>
      </c>
      <c r="B2737">
        <v>179</v>
      </c>
      <c r="C2737">
        <f>[50]data!$A179</f>
        <v>31.43</v>
      </c>
      <c r="D2737">
        <f>[51]data!$A179</f>
        <v>22.76</v>
      </c>
      <c r="E2737">
        <f>[52]data!$A179</f>
        <v>27.04</v>
      </c>
      <c r="F2737">
        <f>[53]data!$A179</f>
        <v>0</v>
      </c>
      <c r="G2737">
        <f>[54]data!$A179</f>
        <v>45.2</v>
      </c>
      <c r="H2737">
        <f>[55]data!$A179</f>
        <v>4.1399999999999997</v>
      </c>
      <c r="I2737">
        <f>[56]data!A179</f>
        <v>31.1</v>
      </c>
    </row>
    <row r="2738" spans="1:9" x14ac:dyDescent="0.55000000000000004">
      <c r="A2738">
        <v>2017</v>
      </c>
      <c r="B2738">
        <v>180</v>
      </c>
      <c r="C2738">
        <f>[50]data!$A180</f>
        <v>29.44</v>
      </c>
      <c r="D2738">
        <f>[51]data!$A180</f>
        <v>21.78</v>
      </c>
      <c r="E2738">
        <f>[52]data!$A180</f>
        <v>25.68</v>
      </c>
      <c r="F2738">
        <f>[53]data!$A180</f>
        <v>0</v>
      </c>
      <c r="G2738">
        <f>[54]data!$A180</f>
        <v>43.45</v>
      </c>
      <c r="H2738">
        <f>[55]data!$A180</f>
        <v>3.98</v>
      </c>
      <c r="I2738">
        <f>[56]data!A180</f>
        <v>31.27</v>
      </c>
    </row>
    <row r="2739" spans="1:9" x14ac:dyDescent="0.55000000000000004">
      <c r="A2739">
        <v>2017</v>
      </c>
      <c r="B2739">
        <v>181</v>
      </c>
      <c r="C2739">
        <f>[50]data!$A181</f>
        <v>26.43</v>
      </c>
      <c r="D2739">
        <f>[51]data!$A181</f>
        <v>19.68</v>
      </c>
      <c r="E2739">
        <f>[52]data!$A181</f>
        <v>22.76</v>
      </c>
      <c r="F2739">
        <f>[53]data!$A181</f>
        <v>0</v>
      </c>
      <c r="G2739">
        <f>[54]data!$A181</f>
        <v>45.43</v>
      </c>
      <c r="H2739">
        <f>[55]data!$A181</f>
        <v>3.61</v>
      </c>
      <c r="I2739">
        <f>[56]data!A181</f>
        <v>31.28</v>
      </c>
    </row>
    <row r="2740" spans="1:9" x14ac:dyDescent="0.55000000000000004">
      <c r="A2740">
        <v>2017</v>
      </c>
      <c r="B2740">
        <v>182</v>
      </c>
      <c r="C2740">
        <f>[50]data!$A182</f>
        <v>26.14</v>
      </c>
      <c r="D2740">
        <f>[51]data!$A182</f>
        <v>19.53</v>
      </c>
      <c r="E2740">
        <f>[52]data!$A182</f>
        <v>22.37</v>
      </c>
      <c r="F2740">
        <f>[53]data!$A182</f>
        <v>0.05</v>
      </c>
      <c r="G2740">
        <f>[54]data!$A182</f>
        <v>60.15</v>
      </c>
      <c r="H2740">
        <f>[55]data!$A182</f>
        <v>3.08</v>
      </c>
      <c r="I2740">
        <f>[56]data!A182</f>
        <v>26.56</v>
      </c>
    </row>
    <row r="2741" spans="1:9" x14ac:dyDescent="0.55000000000000004">
      <c r="A2741">
        <v>2017</v>
      </c>
      <c r="B2741">
        <v>183</v>
      </c>
      <c r="C2741">
        <f>[50]data!$A183</f>
        <v>25.46</v>
      </c>
      <c r="D2741">
        <f>[51]data!$A183</f>
        <v>19.149999999999999</v>
      </c>
      <c r="E2741">
        <f>[52]data!$A183</f>
        <v>22.27</v>
      </c>
      <c r="F2741">
        <f>[53]data!$A183</f>
        <v>0</v>
      </c>
      <c r="G2741">
        <f>[54]data!$A183</f>
        <v>63.15</v>
      </c>
      <c r="H2741">
        <f>[55]data!$A183</f>
        <v>3.95</v>
      </c>
      <c r="I2741">
        <f>[56]data!A183</f>
        <v>30.4</v>
      </c>
    </row>
    <row r="2742" spans="1:9" x14ac:dyDescent="0.55000000000000004">
      <c r="A2742">
        <v>2017</v>
      </c>
      <c r="B2742">
        <v>184</v>
      </c>
      <c r="C2742">
        <f>[50]data!$A184</f>
        <v>26.44</v>
      </c>
      <c r="D2742">
        <f>[51]data!$A184</f>
        <v>19.45</v>
      </c>
      <c r="E2742">
        <f>[52]data!$A184</f>
        <v>22.9</v>
      </c>
      <c r="F2742">
        <f>[53]data!$A184</f>
        <v>0</v>
      </c>
      <c r="G2742">
        <f>[54]data!$A184</f>
        <v>64.7</v>
      </c>
      <c r="H2742">
        <f>[55]data!$A184</f>
        <v>5.46</v>
      </c>
      <c r="I2742">
        <f>[56]data!A184</f>
        <v>31</v>
      </c>
    </row>
    <row r="2743" spans="1:9" x14ac:dyDescent="0.55000000000000004">
      <c r="A2743">
        <v>2017</v>
      </c>
      <c r="B2743">
        <v>185</v>
      </c>
      <c r="C2743">
        <f>[50]data!$A185</f>
        <v>27.03</v>
      </c>
      <c r="D2743">
        <f>[51]data!$A185</f>
        <v>19.63</v>
      </c>
      <c r="E2743">
        <f>[52]data!$A185</f>
        <v>23.27</v>
      </c>
      <c r="F2743">
        <f>[53]data!$A185</f>
        <v>0</v>
      </c>
      <c r="G2743">
        <f>[54]data!$A185</f>
        <v>66.67</v>
      </c>
      <c r="H2743">
        <f>[55]data!$A185</f>
        <v>5.16</v>
      </c>
      <c r="I2743">
        <f>[56]data!A185</f>
        <v>30.29</v>
      </c>
    </row>
    <row r="2744" spans="1:9" x14ac:dyDescent="0.55000000000000004">
      <c r="A2744">
        <v>2017</v>
      </c>
      <c r="B2744">
        <v>186</v>
      </c>
      <c r="C2744">
        <f>[50]data!$A186</f>
        <v>25.95</v>
      </c>
      <c r="D2744">
        <f>[51]data!$A186</f>
        <v>19.88</v>
      </c>
      <c r="E2744">
        <f>[52]data!$A186</f>
        <v>23.09</v>
      </c>
      <c r="F2744">
        <f>[53]data!$A186</f>
        <v>0.01</v>
      </c>
      <c r="G2744">
        <f>[54]data!$A186</f>
        <v>72.069999999999993</v>
      </c>
      <c r="H2744">
        <f>[55]data!$A186</f>
        <v>3.71</v>
      </c>
      <c r="I2744">
        <f>[56]data!A186</f>
        <v>27.52</v>
      </c>
    </row>
    <row r="2745" spans="1:9" x14ac:dyDescent="0.55000000000000004">
      <c r="A2745">
        <v>2017</v>
      </c>
      <c r="B2745">
        <v>187</v>
      </c>
      <c r="C2745">
        <f>[50]data!$A187</f>
        <v>27.45</v>
      </c>
      <c r="D2745">
        <f>[51]data!$A187</f>
        <v>22.16</v>
      </c>
      <c r="E2745">
        <f>[52]data!$A187</f>
        <v>24.83</v>
      </c>
      <c r="F2745">
        <f>[53]data!$A187</f>
        <v>0.04</v>
      </c>
      <c r="G2745">
        <f>[54]data!$A187</f>
        <v>66.56</v>
      </c>
      <c r="H2745">
        <f>[55]data!$A187</f>
        <v>3.24</v>
      </c>
      <c r="I2745">
        <f>[56]data!A187</f>
        <v>17.989999999999998</v>
      </c>
    </row>
    <row r="2746" spans="1:9" x14ac:dyDescent="0.55000000000000004">
      <c r="A2746">
        <v>2017</v>
      </c>
      <c r="B2746">
        <v>188</v>
      </c>
      <c r="C2746">
        <f>[50]data!$A188</f>
        <v>28.41</v>
      </c>
      <c r="D2746">
        <f>[51]data!$A188</f>
        <v>21.31</v>
      </c>
      <c r="E2746">
        <f>[52]data!$A188</f>
        <v>25.03</v>
      </c>
      <c r="F2746">
        <f>[53]data!$A188</f>
        <v>0.32</v>
      </c>
      <c r="G2746">
        <f>[54]data!$A188</f>
        <v>62</v>
      </c>
      <c r="H2746">
        <f>[55]data!$A188</f>
        <v>3.38</v>
      </c>
      <c r="I2746">
        <f>[56]data!A188</f>
        <v>17.18</v>
      </c>
    </row>
    <row r="2747" spans="1:9" x14ac:dyDescent="0.55000000000000004">
      <c r="A2747">
        <v>2017</v>
      </c>
      <c r="B2747">
        <v>189</v>
      </c>
      <c r="C2747">
        <f>[50]data!$A189</f>
        <v>28.83</v>
      </c>
      <c r="D2747">
        <f>[51]data!$A189</f>
        <v>20.99</v>
      </c>
      <c r="E2747">
        <f>[52]data!$A189</f>
        <v>25.42</v>
      </c>
      <c r="F2747">
        <f>[53]data!$A189</f>
        <v>0.04</v>
      </c>
      <c r="G2747">
        <f>[54]data!$A189</f>
        <v>52.58</v>
      </c>
      <c r="H2747">
        <f>[55]data!$A189</f>
        <v>3.11</v>
      </c>
      <c r="I2747">
        <f>[56]data!A189</f>
        <v>30.2</v>
      </c>
    </row>
    <row r="2748" spans="1:9" x14ac:dyDescent="0.55000000000000004">
      <c r="A2748">
        <v>2017</v>
      </c>
      <c r="B2748">
        <v>190</v>
      </c>
      <c r="C2748">
        <f>[50]data!$A190</f>
        <v>30.38</v>
      </c>
      <c r="D2748">
        <f>[51]data!$A190</f>
        <v>23.42</v>
      </c>
      <c r="E2748">
        <f>[52]data!$A190</f>
        <v>26.71</v>
      </c>
      <c r="F2748">
        <f>[53]data!$A190</f>
        <v>0</v>
      </c>
      <c r="G2748">
        <f>[54]data!$A190</f>
        <v>53.04</v>
      </c>
      <c r="H2748">
        <f>[55]data!$A190</f>
        <v>2.4</v>
      </c>
      <c r="I2748">
        <f>[56]data!A190</f>
        <v>29.5</v>
      </c>
    </row>
    <row r="2749" spans="1:9" x14ac:dyDescent="0.55000000000000004">
      <c r="A2749">
        <v>2017</v>
      </c>
      <c r="B2749">
        <v>191</v>
      </c>
      <c r="C2749">
        <f>[50]data!$A191</f>
        <v>28.71</v>
      </c>
      <c r="D2749">
        <f>[51]data!$A191</f>
        <v>22.85</v>
      </c>
      <c r="E2749">
        <f>[52]data!$A191</f>
        <v>25.8</v>
      </c>
      <c r="F2749">
        <f>[53]data!$A191</f>
        <v>0</v>
      </c>
      <c r="G2749">
        <f>[54]data!$A191</f>
        <v>58.69</v>
      </c>
      <c r="H2749">
        <f>[55]data!$A191</f>
        <v>1.73</v>
      </c>
      <c r="I2749">
        <f>[56]data!A191</f>
        <v>29.55</v>
      </c>
    </row>
    <row r="2750" spans="1:9" x14ac:dyDescent="0.55000000000000004">
      <c r="A2750">
        <v>2017</v>
      </c>
      <c r="B2750">
        <v>192</v>
      </c>
      <c r="C2750">
        <f>[50]data!$A192</f>
        <v>29.44</v>
      </c>
      <c r="D2750">
        <f>[51]data!$A192</f>
        <v>22.9</v>
      </c>
      <c r="E2750">
        <f>[52]data!$A192</f>
        <v>25.84</v>
      </c>
      <c r="F2750">
        <f>[53]data!$A192</f>
        <v>0</v>
      </c>
      <c r="G2750">
        <f>[54]data!$A192</f>
        <v>62.83</v>
      </c>
      <c r="H2750">
        <f>[55]data!$A192</f>
        <v>2.2200000000000002</v>
      </c>
      <c r="I2750">
        <f>[56]data!A192</f>
        <v>27.66</v>
      </c>
    </row>
    <row r="2751" spans="1:9" x14ac:dyDescent="0.55000000000000004">
      <c r="A2751">
        <v>2017</v>
      </c>
      <c r="B2751">
        <v>193</v>
      </c>
      <c r="C2751">
        <f>[50]data!$A193</f>
        <v>30.85</v>
      </c>
      <c r="D2751">
        <f>[51]data!$A193</f>
        <v>23.38</v>
      </c>
      <c r="E2751">
        <f>[52]data!$A193</f>
        <v>27.2</v>
      </c>
      <c r="F2751">
        <f>[53]data!$A193</f>
        <v>0</v>
      </c>
      <c r="G2751">
        <f>[54]data!$A193</f>
        <v>59.75</v>
      </c>
      <c r="H2751">
        <f>[55]data!$A193</f>
        <v>1.63</v>
      </c>
      <c r="I2751">
        <f>[56]data!A193</f>
        <v>28.29</v>
      </c>
    </row>
    <row r="2752" spans="1:9" x14ac:dyDescent="0.55000000000000004">
      <c r="A2752">
        <v>2017</v>
      </c>
      <c r="B2752">
        <v>194</v>
      </c>
      <c r="C2752">
        <f>[50]data!$A194</f>
        <v>33.119999999999997</v>
      </c>
      <c r="D2752">
        <f>[51]data!$A194</f>
        <v>24.4</v>
      </c>
      <c r="E2752">
        <f>[52]data!$A194</f>
        <v>27.99</v>
      </c>
      <c r="F2752">
        <f>[53]data!$A194</f>
        <v>0</v>
      </c>
      <c r="G2752">
        <f>[54]data!$A194</f>
        <v>59.66</v>
      </c>
      <c r="H2752">
        <f>[55]data!$A194</f>
        <v>1.92</v>
      </c>
      <c r="I2752">
        <f>[56]data!A194</f>
        <v>26.92</v>
      </c>
    </row>
    <row r="2753" spans="1:9" x14ac:dyDescent="0.55000000000000004">
      <c r="A2753">
        <v>2017</v>
      </c>
      <c r="B2753">
        <v>195</v>
      </c>
      <c r="C2753">
        <f>[50]data!$A195</f>
        <v>29.35</v>
      </c>
      <c r="D2753">
        <f>[51]data!$A195</f>
        <v>22.99</v>
      </c>
      <c r="E2753">
        <f>[52]data!$A195</f>
        <v>26.17</v>
      </c>
      <c r="F2753">
        <f>[53]data!$A195</f>
        <v>0</v>
      </c>
      <c r="G2753">
        <f>[54]data!$A195</f>
        <v>69.83</v>
      </c>
      <c r="H2753">
        <f>[55]data!$A195</f>
        <v>3.19</v>
      </c>
      <c r="I2753">
        <f>[56]data!A195</f>
        <v>26.99</v>
      </c>
    </row>
    <row r="2754" spans="1:9" x14ac:dyDescent="0.55000000000000004">
      <c r="A2754">
        <v>2017</v>
      </c>
      <c r="B2754">
        <v>196</v>
      </c>
      <c r="C2754">
        <f>[50]data!$A196</f>
        <v>27.7</v>
      </c>
      <c r="D2754">
        <f>[51]data!$A196</f>
        <v>22.14</v>
      </c>
      <c r="E2754">
        <f>[52]data!$A196</f>
        <v>24.59</v>
      </c>
      <c r="F2754">
        <f>[53]data!$A196</f>
        <v>0</v>
      </c>
      <c r="G2754">
        <f>[54]data!$A196</f>
        <v>77.37</v>
      </c>
      <c r="H2754">
        <f>[55]data!$A196</f>
        <v>4</v>
      </c>
      <c r="I2754">
        <f>[56]data!A196</f>
        <v>28.28</v>
      </c>
    </row>
    <row r="2755" spans="1:9" x14ac:dyDescent="0.55000000000000004">
      <c r="A2755">
        <v>2017</v>
      </c>
      <c r="B2755">
        <v>197</v>
      </c>
      <c r="C2755">
        <f>[50]data!$A197</f>
        <v>28.93</v>
      </c>
      <c r="D2755">
        <f>[51]data!$A197</f>
        <v>21.72</v>
      </c>
      <c r="E2755">
        <f>[52]data!$A197</f>
        <v>25.21</v>
      </c>
      <c r="F2755">
        <f>[53]data!$A197</f>
        <v>0</v>
      </c>
      <c r="G2755">
        <f>[54]data!$A197</f>
        <v>63.76</v>
      </c>
      <c r="H2755">
        <f>[55]data!$A197</f>
        <v>4.2699999999999996</v>
      </c>
      <c r="I2755">
        <f>[56]data!A197</f>
        <v>28.91</v>
      </c>
    </row>
    <row r="2756" spans="1:9" x14ac:dyDescent="0.55000000000000004">
      <c r="A2756">
        <v>2017</v>
      </c>
      <c r="B2756">
        <v>198</v>
      </c>
      <c r="C2756">
        <f>[50]data!$A198</f>
        <v>29.03</v>
      </c>
      <c r="D2756">
        <f>[51]data!$A198</f>
        <v>23.24</v>
      </c>
      <c r="E2756">
        <f>[52]data!$A198</f>
        <v>25.74</v>
      </c>
      <c r="F2756">
        <f>[53]data!$A198</f>
        <v>0</v>
      </c>
      <c r="G2756">
        <f>[54]data!$A198</f>
        <v>62.22</v>
      </c>
      <c r="H2756">
        <f>[55]data!$A198</f>
        <v>4.9400000000000004</v>
      </c>
      <c r="I2756">
        <f>[56]data!A198</f>
        <v>27.5</v>
      </c>
    </row>
    <row r="2757" spans="1:9" x14ac:dyDescent="0.55000000000000004">
      <c r="A2757">
        <v>2017</v>
      </c>
      <c r="B2757">
        <v>199</v>
      </c>
      <c r="C2757">
        <f>[50]data!$A199</f>
        <v>28.74</v>
      </c>
      <c r="D2757">
        <f>[51]data!$A199</f>
        <v>23.32</v>
      </c>
      <c r="E2757">
        <f>[52]data!$A199</f>
        <v>25.93</v>
      </c>
      <c r="F2757">
        <f>[53]data!$A199</f>
        <v>0</v>
      </c>
      <c r="G2757">
        <f>[54]data!$A199</f>
        <v>61.07</v>
      </c>
      <c r="H2757">
        <f>[55]data!$A199</f>
        <v>4.7300000000000004</v>
      </c>
      <c r="I2757">
        <f>[56]data!A199</f>
        <v>26.72</v>
      </c>
    </row>
    <row r="2758" spans="1:9" x14ac:dyDescent="0.55000000000000004">
      <c r="A2758">
        <v>2017</v>
      </c>
      <c r="B2758">
        <v>200</v>
      </c>
      <c r="C2758">
        <f>[50]data!$A200</f>
        <v>30.69</v>
      </c>
      <c r="D2758">
        <f>[51]data!$A200</f>
        <v>23.47</v>
      </c>
      <c r="E2758">
        <f>[52]data!$A200</f>
        <v>27.01</v>
      </c>
      <c r="F2758">
        <f>[53]data!$A200</f>
        <v>0.01</v>
      </c>
      <c r="G2758">
        <f>[54]data!$A200</f>
        <v>54.4</v>
      </c>
      <c r="H2758">
        <f>[55]data!$A200</f>
        <v>3.55</v>
      </c>
      <c r="I2758">
        <f>[56]data!A200</f>
        <v>27.55</v>
      </c>
    </row>
    <row r="2759" spans="1:9" x14ac:dyDescent="0.55000000000000004">
      <c r="A2759">
        <v>2017</v>
      </c>
      <c r="B2759">
        <v>201</v>
      </c>
      <c r="C2759">
        <f>[50]data!$A201</f>
        <v>31.07</v>
      </c>
      <c r="D2759">
        <f>[51]data!$A201</f>
        <v>22.92</v>
      </c>
      <c r="E2759">
        <f>[52]data!$A201</f>
        <v>27.23</v>
      </c>
      <c r="F2759">
        <f>[53]data!$A201</f>
        <v>0</v>
      </c>
      <c r="G2759">
        <f>[54]data!$A201</f>
        <v>54.58</v>
      </c>
      <c r="H2759">
        <f>[55]data!$A201</f>
        <v>2.83</v>
      </c>
      <c r="I2759">
        <f>[56]data!A201</f>
        <v>28.82</v>
      </c>
    </row>
    <row r="2760" spans="1:9" x14ac:dyDescent="0.55000000000000004">
      <c r="A2760">
        <v>2017</v>
      </c>
      <c r="B2760">
        <v>202</v>
      </c>
      <c r="C2760">
        <f>[50]data!$A202</f>
        <v>29.62</v>
      </c>
      <c r="D2760">
        <f>[51]data!$A202</f>
        <v>21.85</v>
      </c>
      <c r="E2760">
        <f>[52]data!$A202</f>
        <v>25.57</v>
      </c>
      <c r="F2760">
        <f>[53]data!$A202</f>
        <v>0</v>
      </c>
      <c r="G2760">
        <f>[54]data!$A202</f>
        <v>62.25</v>
      </c>
      <c r="H2760">
        <f>[55]data!$A202</f>
        <v>2.61</v>
      </c>
      <c r="I2760">
        <f>[56]data!A202</f>
        <v>28.05</v>
      </c>
    </row>
    <row r="2761" spans="1:9" x14ac:dyDescent="0.55000000000000004">
      <c r="A2761">
        <v>2017</v>
      </c>
      <c r="B2761">
        <v>203</v>
      </c>
      <c r="C2761">
        <f>[50]data!$A203</f>
        <v>28.9</v>
      </c>
      <c r="D2761">
        <f>[51]data!$A203</f>
        <v>21.82</v>
      </c>
      <c r="E2761">
        <f>[52]data!$A203</f>
        <v>25.32</v>
      </c>
      <c r="F2761">
        <f>[53]data!$A203</f>
        <v>0</v>
      </c>
      <c r="G2761">
        <f>[54]data!$A203</f>
        <v>57.56</v>
      </c>
      <c r="H2761">
        <f>[55]data!$A203</f>
        <v>1.99</v>
      </c>
      <c r="I2761">
        <f>[56]data!A203</f>
        <v>27.27</v>
      </c>
    </row>
    <row r="2762" spans="1:9" x14ac:dyDescent="0.55000000000000004">
      <c r="A2762">
        <v>2017</v>
      </c>
      <c r="B2762">
        <v>204</v>
      </c>
      <c r="C2762">
        <f>[50]data!$A204</f>
        <v>31.19</v>
      </c>
      <c r="D2762">
        <f>[51]data!$A204</f>
        <v>22.5</v>
      </c>
      <c r="E2762">
        <f>[52]data!$A204</f>
        <v>26.26</v>
      </c>
      <c r="F2762">
        <f>[53]data!$A204</f>
        <v>0</v>
      </c>
      <c r="G2762">
        <f>[54]data!$A204</f>
        <v>56.96</v>
      </c>
      <c r="H2762">
        <f>[55]data!$A204</f>
        <v>2.39</v>
      </c>
      <c r="I2762">
        <f>[56]data!A204</f>
        <v>23.76</v>
      </c>
    </row>
    <row r="2763" spans="1:9" x14ac:dyDescent="0.55000000000000004">
      <c r="A2763">
        <v>2017</v>
      </c>
      <c r="B2763">
        <v>205</v>
      </c>
      <c r="C2763">
        <f>[50]data!$A205</f>
        <v>30.89</v>
      </c>
      <c r="D2763">
        <f>[51]data!$A205</f>
        <v>22.46</v>
      </c>
      <c r="E2763">
        <f>[52]data!$A205</f>
        <v>26.46</v>
      </c>
      <c r="F2763">
        <f>[53]data!$A205</f>
        <v>0</v>
      </c>
      <c r="G2763">
        <f>[54]data!$A205</f>
        <v>56.32</v>
      </c>
      <c r="H2763">
        <f>[55]data!$A205</f>
        <v>2.44</v>
      </c>
      <c r="I2763">
        <f>[56]data!A205</f>
        <v>29.37</v>
      </c>
    </row>
    <row r="2764" spans="1:9" x14ac:dyDescent="0.55000000000000004">
      <c r="A2764">
        <v>2017</v>
      </c>
      <c r="B2764">
        <v>206</v>
      </c>
      <c r="C2764">
        <f>[50]data!$A206</f>
        <v>27.84</v>
      </c>
      <c r="D2764">
        <f>[51]data!$A206</f>
        <v>22.95</v>
      </c>
      <c r="E2764">
        <f>[52]data!$A206</f>
        <v>25.26</v>
      </c>
      <c r="F2764">
        <f>[53]data!$A206</f>
        <v>0</v>
      </c>
      <c r="G2764">
        <f>[54]data!$A206</f>
        <v>75.08</v>
      </c>
      <c r="H2764">
        <f>[55]data!$A206</f>
        <v>4.01</v>
      </c>
      <c r="I2764">
        <f>[56]data!A206</f>
        <v>26.85</v>
      </c>
    </row>
    <row r="2765" spans="1:9" x14ac:dyDescent="0.55000000000000004">
      <c r="A2765">
        <v>2017</v>
      </c>
      <c r="B2765">
        <v>207</v>
      </c>
      <c r="C2765">
        <f>[50]data!$A207</f>
        <v>29.09</v>
      </c>
      <c r="D2765">
        <f>[51]data!$A207</f>
        <v>22.19</v>
      </c>
      <c r="E2765">
        <f>[52]data!$A207</f>
        <v>25.37</v>
      </c>
      <c r="F2765">
        <f>[53]data!$A207</f>
        <v>0</v>
      </c>
      <c r="G2765">
        <f>[54]data!$A207</f>
        <v>69.69</v>
      </c>
      <c r="H2765">
        <f>[55]data!$A207</f>
        <v>2.86</v>
      </c>
      <c r="I2765">
        <f>[56]data!A207</f>
        <v>27.33</v>
      </c>
    </row>
    <row r="2766" spans="1:9" x14ac:dyDescent="0.55000000000000004">
      <c r="A2766">
        <v>2017</v>
      </c>
      <c r="B2766">
        <v>208</v>
      </c>
      <c r="C2766">
        <f>[50]data!$A208</f>
        <v>29.88</v>
      </c>
      <c r="D2766">
        <f>[51]data!$A208</f>
        <v>22.64</v>
      </c>
      <c r="E2766">
        <f>[52]data!$A208</f>
        <v>26.33</v>
      </c>
      <c r="F2766">
        <f>[53]data!$A208</f>
        <v>0</v>
      </c>
      <c r="G2766">
        <f>[54]data!$A208</f>
        <v>65</v>
      </c>
      <c r="H2766">
        <f>[55]data!$A208</f>
        <v>1.68</v>
      </c>
      <c r="I2766">
        <f>[56]data!A208</f>
        <v>28.16</v>
      </c>
    </row>
    <row r="2767" spans="1:9" x14ac:dyDescent="0.55000000000000004">
      <c r="A2767">
        <v>2017</v>
      </c>
      <c r="B2767">
        <v>209</v>
      </c>
      <c r="C2767">
        <f>[50]data!$A209</f>
        <v>31.51</v>
      </c>
      <c r="D2767">
        <f>[51]data!$A209</f>
        <v>24.97</v>
      </c>
      <c r="E2767">
        <f>[52]data!$A209</f>
        <v>28.06</v>
      </c>
      <c r="F2767">
        <f>[53]data!$A209</f>
        <v>0</v>
      </c>
      <c r="G2767">
        <f>[54]data!$A209</f>
        <v>53.58</v>
      </c>
      <c r="H2767">
        <f>[55]data!$A209</f>
        <v>1.87</v>
      </c>
      <c r="I2767">
        <f>[56]data!A209</f>
        <v>28.03</v>
      </c>
    </row>
    <row r="2768" spans="1:9" x14ac:dyDescent="0.55000000000000004">
      <c r="A2768">
        <v>2017</v>
      </c>
      <c r="B2768">
        <v>210</v>
      </c>
      <c r="C2768">
        <f>[50]data!$A210</f>
        <v>30.99</v>
      </c>
      <c r="D2768">
        <f>[51]data!$A210</f>
        <v>24.34</v>
      </c>
      <c r="E2768">
        <f>[52]data!$A210</f>
        <v>27.52</v>
      </c>
      <c r="F2768">
        <f>[53]data!$A210</f>
        <v>0</v>
      </c>
      <c r="G2768">
        <f>[54]data!$A210</f>
        <v>58.32</v>
      </c>
      <c r="H2768">
        <f>[55]data!$A210</f>
        <v>1.9</v>
      </c>
      <c r="I2768">
        <f>[56]data!A210</f>
        <v>28.11</v>
      </c>
    </row>
    <row r="2769" spans="1:9" x14ac:dyDescent="0.55000000000000004">
      <c r="A2769">
        <v>2017</v>
      </c>
      <c r="B2769">
        <v>211</v>
      </c>
      <c r="C2769">
        <f>[50]data!$A211</f>
        <v>32.64</v>
      </c>
      <c r="D2769">
        <f>[51]data!$A211</f>
        <v>25.32</v>
      </c>
      <c r="E2769">
        <f>[52]data!$A211</f>
        <v>28.74</v>
      </c>
      <c r="F2769">
        <f>[53]data!$A211</f>
        <v>0</v>
      </c>
      <c r="G2769">
        <f>[54]data!$A211</f>
        <v>47.64</v>
      </c>
      <c r="H2769">
        <f>[55]data!$A211</f>
        <v>1.42</v>
      </c>
      <c r="I2769">
        <f>[56]data!A211</f>
        <v>28</v>
      </c>
    </row>
    <row r="2770" spans="1:9" x14ac:dyDescent="0.55000000000000004">
      <c r="A2770">
        <v>2017</v>
      </c>
      <c r="B2770">
        <v>212</v>
      </c>
      <c r="C2770">
        <f>[50]data!$A212</f>
        <v>30.92</v>
      </c>
      <c r="D2770">
        <f>[51]data!$A212</f>
        <v>24.45</v>
      </c>
      <c r="E2770">
        <f>[52]data!$A212</f>
        <v>27.38</v>
      </c>
      <c r="F2770">
        <f>[53]data!$A212</f>
        <v>0.02</v>
      </c>
      <c r="G2770">
        <f>[54]data!$A212</f>
        <v>60.23</v>
      </c>
      <c r="H2770">
        <f>[55]data!$A212</f>
        <v>1.92</v>
      </c>
      <c r="I2770">
        <f>[56]data!A212</f>
        <v>26.24</v>
      </c>
    </row>
    <row r="2771" spans="1:9" x14ac:dyDescent="0.55000000000000004">
      <c r="A2771">
        <v>2017</v>
      </c>
      <c r="B2771">
        <v>213</v>
      </c>
      <c r="C2771">
        <f>[50]data!$A213</f>
        <v>31.97</v>
      </c>
      <c r="D2771">
        <f>[51]data!$A213</f>
        <v>24.21</v>
      </c>
      <c r="E2771">
        <f>[52]data!$A213</f>
        <v>27.85</v>
      </c>
      <c r="F2771">
        <f>[53]data!$A213</f>
        <v>0.24</v>
      </c>
      <c r="G2771">
        <f>[54]data!$A213</f>
        <v>58.01</v>
      </c>
      <c r="H2771">
        <f>[55]data!$A213</f>
        <v>2.13</v>
      </c>
      <c r="I2771">
        <f>[56]data!A213</f>
        <v>17.28</v>
      </c>
    </row>
    <row r="2772" spans="1:9" x14ac:dyDescent="0.55000000000000004">
      <c r="A2772">
        <v>2017</v>
      </c>
      <c r="B2772">
        <v>214</v>
      </c>
      <c r="C2772">
        <f>[50]data!$A214</f>
        <v>31.94</v>
      </c>
      <c r="D2772">
        <f>[51]data!$A214</f>
        <v>25.09</v>
      </c>
      <c r="E2772">
        <f>[52]data!$A214</f>
        <v>28</v>
      </c>
      <c r="F2772">
        <f>[53]data!$A214</f>
        <v>0.04</v>
      </c>
      <c r="G2772">
        <f>[54]data!$A214</f>
        <v>66.61</v>
      </c>
      <c r="H2772">
        <f>[55]data!$A214</f>
        <v>2.2999999999999998</v>
      </c>
      <c r="I2772">
        <f>[56]data!A214</f>
        <v>19.14</v>
      </c>
    </row>
    <row r="2773" spans="1:9" x14ac:dyDescent="0.55000000000000004">
      <c r="A2773">
        <v>2017</v>
      </c>
      <c r="B2773">
        <v>215</v>
      </c>
      <c r="C2773">
        <f>[50]data!$A215</f>
        <v>32.840000000000003</v>
      </c>
      <c r="D2773">
        <f>[51]data!$A215</f>
        <v>24.81</v>
      </c>
      <c r="E2773">
        <f>[52]data!$A215</f>
        <v>28.39</v>
      </c>
      <c r="F2773">
        <f>[53]data!$A215</f>
        <v>0</v>
      </c>
      <c r="G2773">
        <f>[54]data!$A215</f>
        <v>57.08</v>
      </c>
      <c r="H2773">
        <f>[55]data!$A215</f>
        <v>2.17</v>
      </c>
      <c r="I2773">
        <f>[56]data!A215</f>
        <v>27.01</v>
      </c>
    </row>
    <row r="2774" spans="1:9" x14ac:dyDescent="0.55000000000000004">
      <c r="A2774">
        <v>2017</v>
      </c>
      <c r="B2774">
        <v>216</v>
      </c>
      <c r="C2774">
        <f>[50]data!$A216</f>
        <v>32.15</v>
      </c>
      <c r="D2774">
        <f>[51]data!$A216</f>
        <v>25.16</v>
      </c>
      <c r="E2774">
        <f>[52]data!$A216</f>
        <v>29.17</v>
      </c>
      <c r="F2774">
        <f>[53]data!$A216</f>
        <v>0</v>
      </c>
      <c r="G2774">
        <f>[54]data!$A216</f>
        <v>50.04</v>
      </c>
      <c r="H2774">
        <f>[55]data!$A216</f>
        <v>1.64</v>
      </c>
      <c r="I2774">
        <f>[56]data!A216</f>
        <v>27.45</v>
      </c>
    </row>
    <row r="2775" spans="1:9" x14ac:dyDescent="0.55000000000000004">
      <c r="A2775">
        <v>2017</v>
      </c>
      <c r="B2775">
        <v>217</v>
      </c>
      <c r="C2775">
        <f>[50]data!$A217</f>
        <v>32.369999999999997</v>
      </c>
      <c r="D2775">
        <f>[51]data!$A217</f>
        <v>26.29</v>
      </c>
      <c r="E2775">
        <f>[52]data!$A217</f>
        <v>29.19</v>
      </c>
      <c r="F2775">
        <f>[53]data!$A217</f>
        <v>0</v>
      </c>
      <c r="G2775">
        <f>[54]data!$A217</f>
        <v>54.56</v>
      </c>
      <c r="H2775">
        <f>[55]data!$A217</f>
        <v>1.62</v>
      </c>
      <c r="I2775">
        <f>[56]data!A217</f>
        <v>26.63</v>
      </c>
    </row>
    <row r="2776" spans="1:9" x14ac:dyDescent="0.55000000000000004">
      <c r="A2776">
        <v>2017</v>
      </c>
      <c r="B2776">
        <v>218</v>
      </c>
      <c r="C2776">
        <f>[50]data!$A218</f>
        <v>30.12</v>
      </c>
      <c r="D2776">
        <f>[51]data!$A218</f>
        <v>25.1</v>
      </c>
      <c r="E2776">
        <f>[52]data!$A218</f>
        <v>27.29</v>
      </c>
      <c r="F2776">
        <f>[53]data!$A218</f>
        <v>0.03</v>
      </c>
      <c r="G2776">
        <f>[54]data!$A218</f>
        <v>73.37</v>
      </c>
      <c r="H2776">
        <f>[55]data!$A218</f>
        <v>2.64</v>
      </c>
      <c r="I2776">
        <f>[56]data!A218</f>
        <v>25.44</v>
      </c>
    </row>
    <row r="2777" spans="1:9" x14ac:dyDescent="0.55000000000000004">
      <c r="A2777">
        <v>2017</v>
      </c>
      <c r="B2777">
        <v>219</v>
      </c>
      <c r="C2777">
        <f>[50]data!$A219</f>
        <v>29.82</v>
      </c>
      <c r="D2777">
        <f>[51]data!$A219</f>
        <v>24.96</v>
      </c>
      <c r="E2777">
        <f>[52]data!$A219</f>
        <v>27.4</v>
      </c>
      <c r="F2777">
        <f>[53]data!$A219</f>
        <v>0.08</v>
      </c>
      <c r="G2777">
        <f>[54]data!$A219</f>
        <v>71.61</v>
      </c>
      <c r="H2777">
        <f>[55]data!$A219</f>
        <v>2.35</v>
      </c>
      <c r="I2777">
        <f>[56]data!A219</f>
        <v>21.01</v>
      </c>
    </row>
    <row r="2778" spans="1:9" x14ac:dyDescent="0.55000000000000004">
      <c r="A2778">
        <v>2017</v>
      </c>
      <c r="B2778">
        <v>220</v>
      </c>
      <c r="C2778">
        <f>[50]data!$A220</f>
        <v>35.68</v>
      </c>
      <c r="D2778">
        <f>[51]data!$A220</f>
        <v>25.69</v>
      </c>
      <c r="E2778">
        <f>[52]data!$A220</f>
        <v>30.36</v>
      </c>
      <c r="F2778">
        <f>[53]data!$A220</f>
        <v>0.01</v>
      </c>
      <c r="G2778">
        <f>[54]data!$A220</f>
        <v>51.59</v>
      </c>
      <c r="H2778">
        <f>[55]data!$A220</f>
        <v>3.64</v>
      </c>
      <c r="I2778">
        <f>[56]data!A220</f>
        <v>22.46</v>
      </c>
    </row>
    <row r="2779" spans="1:9" x14ac:dyDescent="0.55000000000000004">
      <c r="A2779">
        <v>2017</v>
      </c>
      <c r="B2779">
        <v>221</v>
      </c>
      <c r="C2779">
        <f>[50]data!$A221</f>
        <v>31.01</v>
      </c>
      <c r="D2779">
        <f>[51]data!$A221</f>
        <v>24.11</v>
      </c>
      <c r="E2779">
        <f>[52]data!$A221</f>
        <v>27.29</v>
      </c>
      <c r="F2779">
        <f>[53]data!$A221</f>
        <v>0.01</v>
      </c>
      <c r="G2779">
        <f>[54]data!$A221</f>
        <v>65.39</v>
      </c>
      <c r="H2779">
        <f>[55]data!$A221</f>
        <v>3.54</v>
      </c>
      <c r="I2779">
        <f>[56]data!A221</f>
        <v>26.57</v>
      </c>
    </row>
    <row r="2780" spans="1:9" x14ac:dyDescent="0.55000000000000004">
      <c r="A2780">
        <v>2017</v>
      </c>
      <c r="B2780">
        <v>222</v>
      </c>
      <c r="C2780">
        <f>[50]data!$A222</f>
        <v>27.22</v>
      </c>
      <c r="D2780">
        <f>[51]data!$A222</f>
        <v>21.33</v>
      </c>
      <c r="E2780">
        <f>[52]data!$A222</f>
        <v>24.2</v>
      </c>
      <c r="F2780">
        <f>[53]data!$A222</f>
        <v>0.08</v>
      </c>
      <c r="G2780">
        <f>[54]data!$A222</f>
        <v>68.98</v>
      </c>
      <c r="H2780">
        <f>[55]data!$A222</f>
        <v>6.44</v>
      </c>
      <c r="I2780">
        <f>[56]data!A222</f>
        <v>16.45</v>
      </c>
    </row>
    <row r="2781" spans="1:9" x14ac:dyDescent="0.55000000000000004">
      <c r="A2781">
        <v>2017</v>
      </c>
      <c r="B2781">
        <v>223</v>
      </c>
      <c r="C2781">
        <f>[50]data!$A223</f>
        <v>27.71</v>
      </c>
      <c r="D2781">
        <f>[51]data!$A223</f>
        <v>22</v>
      </c>
      <c r="E2781">
        <f>[52]data!$A223</f>
        <v>24.63</v>
      </c>
      <c r="F2781">
        <f>[53]data!$A223</f>
        <v>0</v>
      </c>
      <c r="G2781">
        <f>[54]data!$A223</f>
        <v>65.510000000000005</v>
      </c>
      <c r="H2781">
        <f>[55]data!$A223</f>
        <v>5.24</v>
      </c>
      <c r="I2781">
        <f>[56]data!A223</f>
        <v>27.33</v>
      </c>
    </row>
    <row r="2782" spans="1:9" x14ac:dyDescent="0.55000000000000004">
      <c r="A2782">
        <v>2017</v>
      </c>
      <c r="B2782">
        <v>224</v>
      </c>
      <c r="C2782">
        <f>[50]data!$A224</f>
        <v>27.2</v>
      </c>
      <c r="D2782">
        <f>[51]data!$A224</f>
        <v>22.2</v>
      </c>
      <c r="E2782">
        <f>[52]data!$A224</f>
        <v>24.32</v>
      </c>
      <c r="F2782">
        <f>[53]data!$A224</f>
        <v>0</v>
      </c>
      <c r="G2782">
        <f>[54]data!$A224</f>
        <v>65.680000000000007</v>
      </c>
      <c r="H2782">
        <f>[55]data!$A224</f>
        <v>5.52</v>
      </c>
      <c r="I2782">
        <f>[56]data!A224</f>
        <v>26.91</v>
      </c>
    </row>
    <row r="2783" spans="1:9" x14ac:dyDescent="0.55000000000000004">
      <c r="A2783">
        <v>2017</v>
      </c>
      <c r="B2783">
        <v>225</v>
      </c>
      <c r="C2783">
        <f>[50]data!$A225</f>
        <v>27.89</v>
      </c>
      <c r="D2783">
        <f>[51]data!$A225</f>
        <v>21.34</v>
      </c>
      <c r="E2783">
        <f>[52]data!$A225</f>
        <v>24.53</v>
      </c>
      <c r="F2783">
        <f>[53]data!$A225</f>
        <v>0</v>
      </c>
      <c r="G2783">
        <f>[54]data!$A225</f>
        <v>67.89</v>
      </c>
      <c r="H2783">
        <f>[55]data!$A225</f>
        <v>5.43</v>
      </c>
      <c r="I2783">
        <f>[56]data!A225</f>
        <v>25.2</v>
      </c>
    </row>
    <row r="2784" spans="1:9" x14ac:dyDescent="0.55000000000000004">
      <c r="A2784">
        <v>2017</v>
      </c>
      <c r="B2784">
        <v>226</v>
      </c>
      <c r="C2784">
        <f>[50]data!$A226</f>
        <v>28.2</v>
      </c>
      <c r="D2784">
        <f>[51]data!$A226</f>
        <v>22.2</v>
      </c>
      <c r="E2784">
        <f>[52]data!$A226</f>
        <v>25.14</v>
      </c>
      <c r="F2784">
        <f>[53]data!$A226</f>
        <v>0.02</v>
      </c>
      <c r="G2784">
        <f>[54]data!$A226</f>
        <v>68.67</v>
      </c>
      <c r="H2784">
        <f>[55]data!$A226</f>
        <v>5.17</v>
      </c>
      <c r="I2784">
        <f>[56]data!A226</f>
        <v>23.54</v>
      </c>
    </row>
    <row r="2785" spans="1:9" x14ac:dyDescent="0.55000000000000004">
      <c r="A2785">
        <v>2017</v>
      </c>
      <c r="B2785">
        <v>227</v>
      </c>
      <c r="C2785">
        <f>[50]data!$A227</f>
        <v>29.15</v>
      </c>
      <c r="D2785">
        <f>[51]data!$A227</f>
        <v>22.8</v>
      </c>
      <c r="E2785">
        <f>[52]data!$A227</f>
        <v>25.83</v>
      </c>
      <c r="F2785">
        <f>[53]data!$A227</f>
        <v>0.06</v>
      </c>
      <c r="G2785">
        <f>[54]data!$A227</f>
        <v>71.2</v>
      </c>
      <c r="H2785">
        <f>[55]data!$A227</f>
        <v>3.49</v>
      </c>
      <c r="I2785">
        <f>[56]data!A227</f>
        <v>23.83</v>
      </c>
    </row>
    <row r="2786" spans="1:9" x14ac:dyDescent="0.55000000000000004">
      <c r="A2786">
        <v>2017</v>
      </c>
      <c r="B2786">
        <v>228</v>
      </c>
      <c r="C2786">
        <f>[50]data!$A228</f>
        <v>29.57</v>
      </c>
      <c r="D2786">
        <f>[51]data!$A228</f>
        <v>23.53</v>
      </c>
      <c r="E2786">
        <f>[52]data!$A228</f>
        <v>25.98</v>
      </c>
      <c r="F2786">
        <f>[53]data!$A228</f>
        <v>0.05</v>
      </c>
      <c r="G2786">
        <f>[54]data!$A228</f>
        <v>74.319999999999993</v>
      </c>
      <c r="H2786">
        <f>[55]data!$A228</f>
        <v>1.66</v>
      </c>
      <c r="I2786">
        <f>[56]data!A228</f>
        <v>23.25</v>
      </c>
    </row>
    <row r="2787" spans="1:9" x14ac:dyDescent="0.55000000000000004">
      <c r="A2787">
        <v>2017</v>
      </c>
      <c r="B2787">
        <v>229</v>
      </c>
      <c r="C2787">
        <f>[50]data!$A229</f>
        <v>28.46</v>
      </c>
      <c r="D2787">
        <f>[51]data!$A229</f>
        <v>23.04</v>
      </c>
      <c r="E2787">
        <f>[52]data!$A229</f>
        <v>25.65</v>
      </c>
      <c r="F2787">
        <f>[53]data!$A229</f>
        <v>0.03</v>
      </c>
      <c r="G2787">
        <f>[54]data!$A229</f>
        <v>77.23</v>
      </c>
      <c r="H2787">
        <f>[55]data!$A229</f>
        <v>2.14</v>
      </c>
      <c r="I2787">
        <f>[56]data!A229</f>
        <v>24.76</v>
      </c>
    </row>
    <row r="2788" spans="1:9" x14ac:dyDescent="0.55000000000000004">
      <c r="A2788">
        <v>2017</v>
      </c>
      <c r="B2788">
        <v>230</v>
      </c>
      <c r="C2788">
        <f>[50]data!$A230</f>
        <v>28.95</v>
      </c>
      <c r="D2788">
        <f>[51]data!$A230</f>
        <v>22.77</v>
      </c>
      <c r="E2788">
        <f>[52]data!$A230</f>
        <v>25.92</v>
      </c>
      <c r="F2788">
        <f>[53]data!$A230</f>
        <v>0.03</v>
      </c>
      <c r="G2788">
        <f>[54]data!$A230</f>
        <v>70.91</v>
      </c>
      <c r="H2788">
        <f>[55]data!$A230</f>
        <v>2.12</v>
      </c>
      <c r="I2788">
        <f>[56]data!A230</f>
        <v>25.39</v>
      </c>
    </row>
    <row r="2789" spans="1:9" x14ac:dyDescent="0.55000000000000004">
      <c r="A2789">
        <v>2017</v>
      </c>
      <c r="B2789">
        <v>231</v>
      </c>
      <c r="C2789">
        <f>[50]data!$A231</f>
        <v>28.65</v>
      </c>
      <c r="D2789">
        <f>[51]data!$A231</f>
        <v>23.66</v>
      </c>
      <c r="E2789">
        <f>[52]data!$A231</f>
        <v>25.74</v>
      </c>
      <c r="F2789">
        <f>[53]data!$A231</f>
        <v>0</v>
      </c>
      <c r="G2789">
        <f>[54]data!$A231</f>
        <v>73.62</v>
      </c>
      <c r="H2789">
        <f>[55]data!$A231</f>
        <v>3.77</v>
      </c>
      <c r="I2789">
        <f>[56]data!A231</f>
        <v>22.3</v>
      </c>
    </row>
    <row r="2790" spans="1:9" x14ac:dyDescent="0.55000000000000004">
      <c r="A2790">
        <v>2017</v>
      </c>
      <c r="B2790">
        <v>232</v>
      </c>
      <c r="C2790">
        <f>[50]data!$A232</f>
        <v>28.4</v>
      </c>
      <c r="D2790">
        <f>[51]data!$A232</f>
        <v>23.69</v>
      </c>
      <c r="E2790">
        <f>[52]data!$A232</f>
        <v>25.61</v>
      </c>
      <c r="F2790">
        <f>[53]data!$A232</f>
        <v>0</v>
      </c>
      <c r="G2790">
        <f>[54]data!$A232</f>
        <v>74.98</v>
      </c>
      <c r="H2790">
        <f>[55]data!$A232</f>
        <v>5.41</v>
      </c>
      <c r="I2790">
        <f>[56]data!A232</f>
        <v>24.45</v>
      </c>
    </row>
    <row r="2791" spans="1:9" x14ac:dyDescent="0.55000000000000004">
      <c r="A2791">
        <v>2017</v>
      </c>
      <c r="B2791">
        <v>233</v>
      </c>
      <c r="C2791">
        <f>[50]data!$A233</f>
        <v>28.62</v>
      </c>
      <c r="D2791">
        <f>[51]data!$A233</f>
        <v>22.85</v>
      </c>
      <c r="E2791">
        <f>[52]data!$A233</f>
        <v>25.24</v>
      </c>
      <c r="F2791">
        <f>[53]data!$A233</f>
        <v>0</v>
      </c>
      <c r="G2791">
        <f>[54]data!$A233</f>
        <v>70.14</v>
      </c>
      <c r="H2791">
        <f>[55]data!$A233</f>
        <v>4.7</v>
      </c>
      <c r="I2791">
        <f>[56]data!A233</f>
        <v>24.35</v>
      </c>
    </row>
    <row r="2792" spans="1:9" x14ac:dyDescent="0.55000000000000004">
      <c r="A2792">
        <v>2017</v>
      </c>
      <c r="B2792">
        <v>234</v>
      </c>
      <c r="C2792">
        <f>[50]data!$A234</f>
        <v>28.36</v>
      </c>
      <c r="D2792">
        <f>[51]data!$A234</f>
        <v>22.19</v>
      </c>
      <c r="E2792">
        <f>[52]data!$A234</f>
        <v>25</v>
      </c>
      <c r="F2792">
        <f>[53]data!$A234</f>
        <v>0</v>
      </c>
      <c r="G2792">
        <f>[54]data!$A234</f>
        <v>65.7</v>
      </c>
      <c r="H2792">
        <f>[55]data!$A234</f>
        <v>3</v>
      </c>
      <c r="I2792">
        <f>[56]data!A234</f>
        <v>25.29</v>
      </c>
    </row>
    <row r="2793" spans="1:9" x14ac:dyDescent="0.55000000000000004">
      <c r="A2793">
        <v>2017</v>
      </c>
      <c r="B2793">
        <v>235</v>
      </c>
      <c r="C2793">
        <f>[50]data!$A235</f>
        <v>28.24</v>
      </c>
      <c r="D2793">
        <f>[51]data!$A235</f>
        <v>22.59</v>
      </c>
      <c r="E2793">
        <f>[52]data!$A235</f>
        <v>24.95</v>
      </c>
      <c r="F2793">
        <f>[53]data!$A235</f>
        <v>0</v>
      </c>
      <c r="G2793">
        <f>[54]data!$A235</f>
        <v>66.89</v>
      </c>
      <c r="H2793">
        <f>[55]data!$A235</f>
        <v>2.73</v>
      </c>
      <c r="I2793">
        <f>[56]data!A235</f>
        <v>25.19</v>
      </c>
    </row>
    <row r="2794" spans="1:9" x14ac:dyDescent="0.55000000000000004">
      <c r="A2794">
        <v>2017</v>
      </c>
      <c r="B2794">
        <v>236</v>
      </c>
      <c r="C2794">
        <f>[50]data!$A236</f>
        <v>28.06</v>
      </c>
      <c r="D2794">
        <f>[51]data!$A236</f>
        <v>22.82</v>
      </c>
      <c r="E2794">
        <f>[52]data!$A236</f>
        <v>25.1</v>
      </c>
      <c r="F2794">
        <f>[53]data!$A236</f>
        <v>0</v>
      </c>
      <c r="G2794">
        <f>[54]data!$A236</f>
        <v>69.03</v>
      </c>
      <c r="H2794">
        <f>[55]data!$A236</f>
        <v>2.62</v>
      </c>
      <c r="I2794">
        <f>[56]data!A236</f>
        <v>24.87</v>
      </c>
    </row>
    <row r="2795" spans="1:9" x14ac:dyDescent="0.55000000000000004">
      <c r="A2795">
        <v>2017</v>
      </c>
      <c r="B2795">
        <v>237</v>
      </c>
      <c r="C2795">
        <f>[50]data!$A237</f>
        <v>27.84</v>
      </c>
      <c r="D2795">
        <f>[51]data!$A237</f>
        <v>22.63</v>
      </c>
      <c r="E2795">
        <f>[52]data!$A237</f>
        <v>25.34</v>
      </c>
      <c r="F2795">
        <f>[53]data!$A237</f>
        <v>0.02</v>
      </c>
      <c r="G2795">
        <f>[54]data!$A237</f>
        <v>71.33</v>
      </c>
      <c r="H2795">
        <f>[55]data!$A237</f>
        <v>2.42</v>
      </c>
      <c r="I2795">
        <f>[56]data!A237</f>
        <v>22.6</v>
      </c>
    </row>
    <row r="2796" spans="1:9" x14ac:dyDescent="0.55000000000000004">
      <c r="A2796">
        <v>2017</v>
      </c>
      <c r="B2796">
        <v>238</v>
      </c>
      <c r="C2796">
        <f>[50]data!$A238</f>
        <v>28.34</v>
      </c>
      <c r="D2796">
        <f>[51]data!$A238</f>
        <v>22.43</v>
      </c>
      <c r="E2796">
        <f>[52]data!$A238</f>
        <v>25.45</v>
      </c>
      <c r="F2796">
        <f>[53]data!$A238</f>
        <v>0.03</v>
      </c>
      <c r="G2796">
        <f>[54]data!$A238</f>
        <v>75.5</v>
      </c>
      <c r="H2796">
        <f>[55]data!$A238</f>
        <v>3.57</v>
      </c>
      <c r="I2796">
        <f>[56]data!A238</f>
        <v>22.18</v>
      </c>
    </row>
    <row r="2797" spans="1:9" x14ac:dyDescent="0.55000000000000004">
      <c r="A2797">
        <v>2017</v>
      </c>
      <c r="B2797">
        <v>239</v>
      </c>
      <c r="C2797">
        <f>[50]data!$A239</f>
        <v>28.38</v>
      </c>
      <c r="D2797">
        <f>[51]data!$A239</f>
        <v>23.63</v>
      </c>
      <c r="E2797">
        <f>[52]data!$A239</f>
        <v>25.52</v>
      </c>
      <c r="F2797">
        <f>[53]data!$A239</f>
        <v>0.95</v>
      </c>
      <c r="G2797">
        <f>[54]data!$A239</f>
        <v>75.599999999999994</v>
      </c>
      <c r="H2797">
        <f>[55]data!$A239</f>
        <v>3.39</v>
      </c>
      <c r="I2797">
        <f>[56]data!A239</f>
        <v>14.27</v>
      </c>
    </row>
    <row r="2798" spans="1:9" x14ac:dyDescent="0.55000000000000004">
      <c r="A2798">
        <v>2017</v>
      </c>
      <c r="B2798">
        <v>240</v>
      </c>
      <c r="C2798">
        <f>[50]data!$A240</f>
        <v>26.81</v>
      </c>
      <c r="D2798">
        <f>[51]data!$A240</f>
        <v>23.4</v>
      </c>
      <c r="E2798">
        <f>[52]data!$A240</f>
        <v>24.93</v>
      </c>
      <c r="F2798">
        <f>[53]data!$A240</f>
        <v>1.97</v>
      </c>
      <c r="G2798">
        <f>[54]data!$A240</f>
        <v>80.459999999999994</v>
      </c>
      <c r="H2798">
        <f>[55]data!$A240</f>
        <v>2.0499999999999998</v>
      </c>
      <c r="I2798">
        <f>[56]data!A240</f>
        <v>8.81</v>
      </c>
    </row>
    <row r="2799" spans="1:9" x14ac:dyDescent="0.55000000000000004">
      <c r="A2799">
        <v>2017</v>
      </c>
      <c r="B2799">
        <v>241</v>
      </c>
      <c r="C2799">
        <f>[50]data!$A241</f>
        <v>23.87</v>
      </c>
      <c r="D2799">
        <f>[51]data!$A241</f>
        <v>20.16</v>
      </c>
      <c r="E2799">
        <f>[52]data!$A241</f>
        <v>22.43</v>
      </c>
      <c r="F2799">
        <f>[53]data!$A241</f>
        <v>26.26</v>
      </c>
      <c r="G2799">
        <f>[54]data!$A241</f>
        <v>77.239999999999995</v>
      </c>
      <c r="H2799">
        <f>[55]data!$A241</f>
        <v>2.69</v>
      </c>
      <c r="I2799">
        <f>[56]data!A241</f>
        <v>9.15</v>
      </c>
    </row>
    <row r="2800" spans="1:9" x14ac:dyDescent="0.55000000000000004">
      <c r="A2800">
        <v>2017</v>
      </c>
      <c r="B2800">
        <v>242</v>
      </c>
      <c r="C2800">
        <f>[50]data!$A242</f>
        <v>26.04</v>
      </c>
      <c r="D2800">
        <f>[51]data!$A242</f>
        <v>20.37</v>
      </c>
      <c r="E2800">
        <f>[52]data!$A242</f>
        <v>22.59</v>
      </c>
      <c r="F2800">
        <f>[53]data!$A242</f>
        <v>12.64</v>
      </c>
      <c r="G2800">
        <f>[54]data!$A242</f>
        <v>76.67</v>
      </c>
      <c r="H2800">
        <f>[55]data!$A242</f>
        <v>1.67</v>
      </c>
      <c r="I2800">
        <f>[56]data!A242</f>
        <v>6.52</v>
      </c>
    </row>
    <row r="2801" spans="1:9" x14ac:dyDescent="0.55000000000000004">
      <c r="A2801">
        <v>2017</v>
      </c>
      <c r="B2801">
        <v>243</v>
      </c>
      <c r="C2801">
        <f>[50]data!$A243</f>
        <v>28.1</v>
      </c>
      <c r="D2801">
        <f>[51]data!$A243</f>
        <v>21.59</v>
      </c>
      <c r="E2801">
        <f>[52]data!$A243</f>
        <v>24.59</v>
      </c>
      <c r="F2801">
        <f>[53]data!$A243</f>
        <v>0.04</v>
      </c>
      <c r="G2801">
        <f>[54]data!$A243</f>
        <v>70.83</v>
      </c>
      <c r="H2801">
        <f>[55]data!$A243</f>
        <v>3.26</v>
      </c>
      <c r="I2801">
        <f>[56]data!A243</f>
        <v>19.36</v>
      </c>
    </row>
    <row r="2802" spans="1:9" x14ac:dyDescent="0.55000000000000004">
      <c r="A2802">
        <v>2017</v>
      </c>
      <c r="B2802">
        <v>244</v>
      </c>
      <c r="C2802">
        <f>[50]data!$A244</f>
        <v>27.41</v>
      </c>
      <c r="D2802">
        <f>[51]data!$A244</f>
        <v>21.78</v>
      </c>
      <c r="E2802">
        <f>[52]data!$A244</f>
        <v>24.45</v>
      </c>
      <c r="F2802">
        <f>[53]data!$A244</f>
        <v>0.05</v>
      </c>
      <c r="G2802">
        <f>[54]data!$A244</f>
        <v>78.38</v>
      </c>
      <c r="H2802">
        <f>[55]data!$A244</f>
        <v>5.2</v>
      </c>
      <c r="I2802">
        <f>[56]data!A244</f>
        <v>21.05</v>
      </c>
    </row>
    <row r="2803" spans="1:9" x14ac:dyDescent="0.55000000000000004">
      <c r="A2803">
        <v>2017</v>
      </c>
      <c r="B2803">
        <v>245</v>
      </c>
      <c r="C2803">
        <f>[50]data!$A245</f>
        <v>25.75</v>
      </c>
      <c r="D2803">
        <f>[51]data!$A245</f>
        <v>22</v>
      </c>
      <c r="E2803">
        <f>[52]data!$A245</f>
        <v>23.82</v>
      </c>
      <c r="F2803">
        <f>[53]data!$A245</f>
        <v>0.19</v>
      </c>
      <c r="G2803">
        <f>[54]data!$A245</f>
        <v>76.459999999999994</v>
      </c>
      <c r="H2803">
        <f>[55]data!$A245</f>
        <v>4.28</v>
      </c>
      <c r="I2803">
        <f>[56]data!A245</f>
        <v>17.79</v>
      </c>
    </row>
    <row r="2804" spans="1:9" x14ac:dyDescent="0.55000000000000004">
      <c r="A2804">
        <v>2017</v>
      </c>
      <c r="B2804">
        <v>246</v>
      </c>
      <c r="C2804">
        <f>[50]data!$A246</f>
        <v>27.61</v>
      </c>
      <c r="D2804">
        <f>[51]data!$A246</f>
        <v>22.06</v>
      </c>
      <c r="E2804">
        <f>[52]data!$A246</f>
        <v>24.26</v>
      </c>
      <c r="F2804">
        <f>[53]data!$A246</f>
        <v>0</v>
      </c>
      <c r="G2804">
        <f>[54]data!$A246</f>
        <v>70.849999999999994</v>
      </c>
      <c r="H2804">
        <f>[55]data!$A246</f>
        <v>2.36</v>
      </c>
      <c r="I2804">
        <f>[56]data!A246</f>
        <v>20.010000000000002</v>
      </c>
    </row>
    <row r="2805" spans="1:9" x14ac:dyDescent="0.55000000000000004">
      <c r="A2805">
        <v>2017</v>
      </c>
      <c r="B2805">
        <v>247</v>
      </c>
      <c r="C2805">
        <f>[50]data!$A247</f>
        <v>30.53</v>
      </c>
      <c r="D2805">
        <f>[51]data!$A247</f>
        <v>22.31</v>
      </c>
      <c r="E2805">
        <f>[52]data!$A247</f>
        <v>25.93</v>
      </c>
      <c r="F2805">
        <f>[53]data!$A247</f>
        <v>0</v>
      </c>
      <c r="G2805">
        <f>[54]data!$A247</f>
        <v>67.08</v>
      </c>
      <c r="H2805">
        <f>[55]data!$A247</f>
        <v>2.89</v>
      </c>
      <c r="I2805">
        <f>[56]data!A247</f>
        <v>23.41</v>
      </c>
    </row>
    <row r="2806" spans="1:9" x14ac:dyDescent="0.55000000000000004">
      <c r="A2806">
        <v>2017</v>
      </c>
      <c r="B2806">
        <v>248</v>
      </c>
      <c r="C2806">
        <f>[50]data!$A248</f>
        <v>27.7</v>
      </c>
      <c r="D2806">
        <f>[51]data!$A248</f>
        <v>22.05</v>
      </c>
      <c r="E2806">
        <f>[52]data!$A248</f>
        <v>24.63</v>
      </c>
      <c r="F2806">
        <f>[53]data!$A248</f>
        <v>0</v>
      </c>
      <c r="G2806">
        <f>[54]data!$A248</f>
        <v>76.5</v>
      </c>
      <c r="H2806">
        <f>[55]data!$A248</f>
        <v>3.37</v>
      </c>
      <c r="I2806">
        <f>[56]data!A248</f>
        <v>23.01</v>
      </c>
    </row>
    <row r="2807" spans="1:9" x14ac:dyDescent="0.55000000000000004">
      <c r="A2807">
        <v>2017</v>
      </c>
      <c r="B2807">
        <v>249</v>
      </c>
      <c r="C2807">
        <f>[50]data!$A249</f>
        <v>27.7</v>
      </c>
      <c r="D2807">
        <f>[51]data!$A249</f>
        <v>22.39</v>
      </c>
      <c r="E2807">
        <f>[52]data!$A249</f>
        <v>24.75</v>
      </c>
      <c r="F2807">
        <f>[53]data!$A249</f>
        <v>0</v>
      </c>
      <c r="G2807">
        <f>[54]data!$A249</f>
        <v>72.08</v>
      </c>
      <c r="H2807">
        <f>[55]data!$A249</f>
        <v>2.68</v>
      </c>
      <c r="I2807">
        <f>[56]data!A249</f>
        <v>20.39</v>
      </c>
    </row>
    <row r="2808" spans="1:9" x14ac:dyDescent="0.55000000000000004">
      <c r="A2808">
        <v>2017</v>
      </c>
      <c r="B2808">
        <v>250</v>
      </c>
      <c r="C2808">
        <f>[50]data!$A250</f>
        <v>27.16</v>
      </c>
      <c r="D2808">
        <f>[51]data!$A250</f>
        <v>22.29</v>
      </c>
      <c r="E2808">
        <f>[52]data!$A250</f>
        <v>24.27</v>
      </c>
      <c r="F2808">
        <f>[53]data!$A250</f>
        <v>0.01</v>
      </c>
      <c r="G2808">
        <f>[54]data!$A250</f>
        <v>79.61</v>
      </c>
      <c r="H2808">
        <f>[55]data!$A250</f>
        <v>2.94</v>
      </c>
      <c r="I2808">
        <f>[56]data!A250</f>
        <v>20.2</v>
      </c>
    </row>
    <row r="2809" spans="1:9" x14ac:dyDescent="0.55000000000000004">
      <c r="A2809">
        <v>2017</v>
      </c>
      <c r="B2809">
        <v>251</v>
      </c>
      <c r="C2809">
        <f>[50]data!$A251</f>
        <v>27.64</v>
      </c>
      <c r="D2809">
        <f>[51]data!$A251</f>
        <v>21.83</v>
      </c>
      <c r="E2809">
        <f>[52]data!$A251</f>
        <v>24.21</v>
      </c>
      <c r="F2809">
        <f>[53]data!$A251</f>
        <v>0.03</v>
      </c>
      <c r="G2809">
        <f>[54]data!$A251</f>
        <v>78.42</v>
      </c>
      <c r="H2809">
        <f>[55]data!$A251</f>
        <v>2.13</v>
      </c>
      <c r="I2809">
        <f>[56]data!A251</f>
        <v>20.399999999999999</v>
      </c>
    </row>
    <row r="2810" spans="1:9" x14ac:dyDescent="0.55000000000000004">
      <c r="A2810">
        <v>2017</v>
      </c>
      <c r="B2810">
        <v>252</v>
      </c>
      <c r="C2810">
        <f>[50]data!$A252</f>
        <v>31.11</v>
      </c>
      <c r="D2810">
        <f>[51]data!$A252</f>
        <v>21.03</v>
      </c>
      <c r="E2810">
        <f>[52]data!$A252</f>
        <v>25.69</v>
      </c>
      <c r="F2810">
        <f>[53]data!$A252</f>
        <v>0.14000000000000001</v>
      </c>
      <c r="G2810">
        <f>[54]data!$A252</f>
        <v>56.02</v>
      </c>
      <c r="H2810">
        <f>[55]data!$A252</f>
        <v>3.88</v>
      </c>
      <c r="I2810">
        <f>[56]data!A252</f>
        <v>11.05</v>
      </c>
    </row>
    <row r="2811" spans="1:9" x14ac:dyDescent="0.55000000000000004">
      <c r="A2811">
        <v>2017</v>
      </c>
      <c r="B2811">
        <v>253</v>
      </c>
      <c r="C2811">
        <f>[50]data!$A253</f>
        <v>27.5</v>
      </c>
      <c r="D2811">
        <f>[51]data!$A253</f>
        <v>18.97</v>
      </c>
      <c r="E2811">
        <f>[52]data!$A253</f>
        <v>22.99</v>
      </c>
      <c r="F2811">
        <f>[53]data!$A253</f>
        <v>0.05</v>
      </c>
      <c r="G2811">
        <f>[54]data!$A253</f>
        <v>51.86</v>
      </c>
      <c r="H2811">
        <f>[55]data!$A253</f>
        <v>3.82</v>
      </c>
      <c r="I2811">
        <f>[56]data!A253</f>
        <v>24.18</v>
      </c>
    </row>
    <row r="2812" spans="1:9" x14ac:dyDescent="0.55000000000000004">
      <c r="A2812">
        <v>2017</v>
      </c>
      <c r="B2812">
        <v>254</v>
      </c>
      <c r="C2812">
        <f>[50]data!$A254</f>
        <v>28.78</v>
      </c>
      <c r="D2812">
        <f>[51]data!$A254</f>
        <v>20.18</v>
      </c>
      <c r="E2812">
        <f>[52]data!$A254</f>
        <v>24.26</v>
      </c>
      <c r="F2812">
        <f>[53]data!$A254</f>
        <v>0</v>
      </c>
      <c r="G2812">
        <f>[54]data!$A254</f>
        <v>50.32</v>
      </c>
      <c r="H2812">
        <f>[55]data!$A254</f>
        <v>2.96</v>
      </c>
      <c r="I2812">
        <f>[56]data!A254</f>
        <v>23.42</v>
      </c>
    </row>
    <row r="2813" spans="1:9" x14ac:dyDescent="0.55000000000000004">
      <c r="A2813">
        <v>2017</v>
      </c>
      <c r="B2813">
        <v>255</v>
      </c>
      <c r="C2813">
        <f>[50]data!$A255</f>
        <v>28.65</v>
      </c>
      <c r="D2813">
        <f>[51]data!$A255</f>
        <v>21.45</v>
      </c>
      <c r="E2813">
        <f>[52]data!$A255</f>
        <v>24.48</v>
      </c>
      <c r="F2813">
        <f>[53]data!$A255</f>
        <v>0</v>
      </c>
      <c r="G2813">
        <f>[54]data!$A255</f>
        <v>63.35</v>
      </c>
      <c r="H2813">
        <f>[55]data!$A255</f>
        <v>3.6</v>
      </c>
      <c r="I2813">
        <f>[56]data!A255</f>
        <v>22.64</v>
      </c>
    </row>
    <row r="2814" spans="1:9" x14ac:dyDescent="0.55000000000000004">
      <c r="A2814">
        <v>2017</v>
      </c>
      <c r="B2814">
        <v>256</v>
      </c>
      <c r="C2814">
        <f>[50]data!$A256</f>
        <v>27.05</v>
      </c>
      <c r="D2814">
        <f>[51]data!$A256</f>
        <v>20.66</v>
      </c>
      <c r="E2814">
        <f>[52]data!$A256</f>
        <v>23.63</v>
      </c>
      <c r="F2814">
        <f>[53]data!$A256</f>
        <v>0</v>
      </c>
      <c r="G2814">
        <f>[54]data!$A256</f>
        <v>71.989999999999995</v>
      </c>
      <c r="H2814">
        <f>[55]data!$A256</f>
        <v>3.33</v>
      </c>
      <c r="I2814">
        <f>[56]data!A256</f>
        <v>22.64</v>
      </c>
    </row>
    <row r="2815" spans="1:9" x14ac:dyDescent="0.55000000000000004">
      <c r="A2815">
        <v>2017</v>
      </c>
      <c r="B2815">
        <v>257</v>
      </c>
      <c r="C2815">
        <f>[50]data!$A257</f>
        <v>29.77</v>
      </c>
      <c r="D2815">
        <f>[51]data!$A257</f>
        <v>21.07</v>
      </c>
      <c r="E2815">
        <f>[52]data!$A257</f>
        <v>25.16</v>
      </c>
      <c r="F2815">
        <f>[53]data!$A257</f>
        <v>0</v>
      </c>
      <c r="G2815">
        <f>[54]data!$A257</f>
        <v>59.41</v>
      </c>
      <c r="H2815">
        <f>[55]data!$A257</f>
        <v>2.5299999999999998</v>
      </c>
      <c r="I2815">
        <f>[56]data!A257</f>
        <v>22.72</v>
      </c>
    </row>
    <row r="2816" spans="1:9" x14ac:dyDescent="0.55000000000000004">
      <c r="A2816">
        <v>2017</v>
      </c>
      <c r="B2816">
        <v>258</v>
      </c>
      <c r="C2816">
        <f>[50]data!$A258</f>
        <v>28.14</v>
      </c>
      <c r="D2816">
        <f>[51]data!$A258</f>
        <v>21.49</v>
      </c>
      <c r="E2816">
        <f>[52]data!$A258</f>
        <v>24.43</v>
      </c>
      <c r="F2816">
        <f>[53]data!$A258</f>
        <v>0.02</v>
      </c>
      <c r="G2816">
        <f>[54]data!$A258</f>
        <v>62.42</v>
      </c>
      <c r="H2816">
        <f>[55]data!$A258</f>
        <v>3.01</v>
      </c>
      <c r="I2816">
        <f>[56]data!A258</f>
        <v>19.89</v>
      </c>
    </row>
    <row r="2817" spans="1:9" x14ac:dyDescent="0.55000000000000004">
      <c r="A2817">
        <v>2017</v>
      </c>
      <c r="B2817">
        <v>259</v>
      </c>
      <c r="C2817">
        <f>[50]data!$A259</f>
        <v>24.14</v>
      </c>
      <c r="D2817">
        <f>[51]data!$A259</f>
        <v>20.09</v>
      </c>
      <c r="E2817">
        <f>[52]data!$A259</f>
        <v>21.77</v>
      </c>
      <c r="F2817">
        <f>[53]data!$A259</f>
        <v>0.05</v>
      </c>
      <c r="G2817">
        <f>[54]data!$A259</f>
        <v>71.02</v>
      </c>
      <c r="H2817">
        <f>[55]data!$A259</f>
        <v>3.48</v>
      </c>
      <c r="I2817">
        <f>[56]data!A259</f>
        <v>17.21</v>
      </c>
    </row>
    <row r="2818" spans="1:9" x14ac:dyDescent="0.55000000000000004">
      <c r="A2818">
        <v>2017</v>
      </c>
      <c r="B2818">
        <v>260</v>
      </c>
      <c r="C2818">
        <f>[50]data!$A260</f>
        <v>24.89</v>
      </c>
      <c r="D2818">
        <f>[51]data!$A260</f>
        <v>19.72</v>
      </c>
      <c r="E2818">
        <f>[52]data!$A260</f>
        <v>21.88</v>
      </c>
      <c r="F2818">
        <f>[53]data!$A260</f>
        <v>0</v>
      </c>
      <c r="G2818">
        <f>[54]data!$A260</f>
        <v>71.06</v>
      </c>
      <c r="H2818">
        <f>[55]data!$A260</f>
        <v>2.5299999999999998</v>
      </c>
      <c r="I2818">
        <f>[56]data!A260</f>
        <v>20.61</v>
      </c>
    </row>
    <row r="2819" spans="1:9" x14ac:dyDescent="0.55000000000000004">
      <c r="A2819">
        <v>2017</v>
      </c>
      <c r="B2819">
        <v>261</v>
      </c>
      <c r="C2819">
        <f>[50]data!$A261</f>
        <v>29.03</v>
      </c>
      <c r="D2819">
        <f>[51]data!$A261</f>
        <v>18.850000000000001</v>
      </c>
      <c r="E2819">
        <f>[52]data!$A261</f>
        <v>24.05</v>
      </c>
      <c r="F2819">
        <f>[53]data!$A261</f>
        <v>0</v>
      </c>
      <c r="G2819">
        <f>[54]data!$A261</f>
        <v>47.71</v>
      </c>
      <c r="H2819">
        <f>[55]data!$A261</f>
        <v>2.75</v>
      </c>
      <c r="I2819">
        <f>[56]data!A261</f>
        <v>22.46</v>
      </c>
    </row>
    <row r="2820" spans="1:9" x14ac:dyDescent="0.55000000000000004">
      <c r="A2820">
        <v>2017</v>
      </c>
      <c r="B2820">
        <v>262</v>
      </c>
      <c r="C2820">
        <f>[50]data!$A262</f>
        <v>27.25</v>
      </c>
      <c r="D2820">
        <f>[51]data!$A262</f>
        <v>19.739999999999998</v>
      </c>
      <c r="E2820">
        <f>[52]data!$A262</f>
        <v>23.02</v>
      </c>
      <c r="F2820">
        <f>[53]data!$A262</f>
        <v>0</v>
      </c>
      <c r="G2820">
        <f>[54]data!$A262</f>
        <v>61.97</v>
      </c>
      <c r="H2820">
        <f>[55]data!$A262</f>
        <v>3.25</v>
      </c>
      <c r="I2820">
        <f>[56]data!A262</f>
        <v>21.49</v>
      </c>
    </row>
    <row r="2821" spans="1:9" x14ac:dyDescent="0.55000000000000004">
      <c r="A2821">
        <v>2017</v>
      </c>
      <c r="B2821">
        <v>263</v>
      </c>
      <c r="C2821">
        <f>[50]data!$A263</f>
        <v>25.74</v>
      </c>
      <c r="D2821">
        <f>[51]data!$A263</f>
        <v>20.11</v>
      </c>
      <c r="E2821">
        <f>[52]data!$A263</f>
        <v>22.62</v>
      </c>
      <c r="F2821">
        <f>[53]data!$A263</f>
        <v>0</v>
      </c>
      <c r="G2821">
        <f>[54]data!$A263</f>
        <v>72.349999999999994</v>
      </c>
      <c r="H2821">
        <f>[55]data!$A263</f>
        <v>2.1800000000000002</v>
      </c>
      <c r="I2821">
        <f>[56]data!A263</f>
        <v>19.86</v>
      </c>
    </row>
    <row r="2822" spans="1:9" x14ac:dyDescent="0.55000000000000004">
      <c r="A2822">
        <v>2017</v>
      </c>
      <c r="B2822">
        <v>264</v>
      </c>
      <c r="C2822">
        <f>[50]data!$A264</f>
        <v>26.61</v>
      </c>
      <c r="D2822">
        <f>[51]data!$A264</f>
        <v>19.77</v>
      </c>
      <c r="E2822">
        <f>[52]data!$A264</f>
        <v>22.74</v>
      </c>
      <c r="F2822">
        <f>[53]data!$A264</f>
        <v>0</v>
      </c>
      <c r="G2822">
        <f>[54]data!$A264</f>
        <v>70.03</v>
      </c>
      <c r="H2822">
        <f>[55]data!$A264</f>
        <v>3.32</v>
      </c>
      <c r="I2822">
        <f>[56]data!A264</f>
        <v>20.61</v>
      </c>
    </row>
    <row r="2823" spans="1:9" x14ac:dyDescent="0.55000000000000004">
      <c r="A2823">
        <v>2017</v>
      </c>
      <c r="B2823">
        <v>265</v>
      </c>
      <c r="C2823">
        <f>[50]data!$A265</f>
        <v>25.35</v>
      </c>
      <c r="D2823">
        <f>[51]data!$A265</f>
        <v>20.309999999999999</v>
      </c>
      <c r="E2823">
        <f>[52]data!$A265</f>
        <v>22.56</v>
      </c>
      <c r="F2823">
        <f>[53]data!$A265</f>
        <v>0</v>
      </c>
      <c r="G2823">
        <f>[54]data!$A265</f>
        <v>77.05</v>
      </c>
      <c r="H2823">
        <f>[55]data!$A265</f>
        <v>4.8099999999999996</v>
      </c>
      <c r="I2823">
        <f>[56]data!A265</f>
        <v>16.88</v>
      </c>
    </row>
    <row r="2824" spans="1:9" x14ac:dyDescent="0.55000000000000004">
      <c r="A2824">
        <v>2017</v>
      </c>
      <c r="B2824">
        <v>266</v>
      </c>
      <c r="C2824">
        <f>[50]data!$A266</f>
        <v>25.53</v>
      </c>
      <c r="D2824">
        <f>[51]data!$A266</f>
        <v>20.100000000000001</v>
      </c>
      <c r="E2824">
        <f>[52]data!$A266</f>
        <v>22.5</v>
      </c>
      <c r="F2824">
        <f>[53]data!$A266</f>
        <v>0.02</v>
      </c>
      <c r="G2824">
        <f>[54]data!$A266</f>
        <v>74.010000000000005</v>
      </c>
      <c r="H2824">
        <f>[55]data!$A266</f>
        <v>4.03</v>
      </c>
      <c r="I2824">
        <f>[56]data!A266</f>
        <v>15.33</v>
      </c>
    </row>
    <row r="2825" spans="1:9" x14ac:dyDescent="0.55000000000000004">
      <c r="A2825">
        <v>2017</v>
      </c>
      <c r="B2825">
        <v>267</v>
      </c>
      <c r="C2825">
        <f>[50]data!$A267</f>
        <v>26.21</v>
      </c>
      <c r="D2825">
        <f>[51]data!$A267</f>
        <v>20.02</v>
      </c>
      <c r="E2825">
        <f>[52]data!$A267</f>
        <v>22.64</v>
      </c>
      <c r="F2825">
        <f>[53]data!$A267</f>
        <v>0</v>
      </c>
      <c r="G2825">
        <f>[54]data!$A267</f>
        <v>67.819999999999993</v>
      </c>
      <c r="H2825">
        <f>[55]data!$A267</f>
        <v>1.67</v>
      </c>
      <c r="I2825">
        <f>[56]data!A267</f>
        <v>20.5</v>
      </c>
    </row>
    <row r="2826" spans="1:9" x14ac:dyDescent="0.55000000000000004">
      <c r="A2826">
        <v>2017</v>
      </c>
      <c r="B2826">
        <v>268</v>
      </c>
      <c r="C2826">
        <f>[50]data!$A268</f>
        <v>28.75</v>
      </c>
      <c r="D2826">
        <f>[51]data!$A268</f>
        <v>20.28</v>
      </c>
      <c r="E2826">
        <f>[52]data!$A268</f>
        <v>24.16</v>
      </c>
      <c r="F2826">
        <f>[53]data!$A268</f>
        <v>0</v>
      </c>
      <c r="G2826">
        <f>[54]data!$A268</f>
        <v>60.85</v>
      </c>
      <c r="H2826">
        <f>[55]data!$A268</f>
        <v>3.28</v>
      </c>
      <c r="I2826">
        <f>[56]data!A268</f>
        <v>20.18</v>
      </c>
    </row>
    <row r="2827" spans="1:9" x14ac:dyDescent="0.55000000000000004">
      <c r="A2827">
        <v>2017</v>
      </c>
      <c r="B2827">
        <v>269</v>
      </c>
      <c r="C2827">
        <f>[50]data!$A269</f>
        <v>26.64</v>
      </c>
      <c r="D2827">
        <f>[51]data!$A269</f>
        <v>20.8</v>
      </c>
      <c r="E2827">
        <f>[52]data!$A269</f>
        <v>23.21</v>
      </c>
      <c r="F2827">
        <f>[53]data!$A269</f>
        <v>0.01</v>
      </c>
      <c r="G2827">
        <f>[54]data!$A269</f>
        <v>67.75</v>
      </c>
      <c r="H2827">
        <f>[55]data!$A269</f>
        <v>3.88</v>
      </c>
      <c r="I2827">
        <f>[56]data!A269</f>
        <v>18.23</v>
      </c>
    </row>
    <row r="2828" spans="1:9" x14ac:dyDescent="0.55000000000000004">
      <c r="A2828">
        <v>2017</v>
      </c>
      <c r="B2828">
        <v>270</v>
      </c>
      <c r="C2828">
        <f>[50]data!$A270</f>
        <v>24.95</v>
      </c>
      <c r="D2828">
        <f>[51]data!$A270</f>
        <v>21.13</v>
      </c>
      <c r="E2828">
        <f>[52]data!$A270</f>
        <v>22.49</v>
      </c>
      <c r="F2828">
        <f>[53]data!$A270</f>
        <v>0.03</v>
      </c>
      <c r="G2828">
        <f>[54]data!$A270</f>
        <v>78.73</v>
      </c>
      <c r="H2828">
        <f>[55]data!$A270</f>
        <v>3.44</v>
      </c>
      <c r="I2828">
        <f>[56]data!A270</f>
        <v>14.85</v>
      </c>
    </row>
    <row r="2829" spans="1:9" x14ac:dyDescent="0.55000000000000004">
      <c r="A2829">
        <v>2017</v>
      </c>
      <c r="B2829">
        <v>271</v>
      </c>
      <c r="C2829">
        <f>[50]data!$A271</f>
        <v>24.99</v>
      </c>
      <c r="D2829">
        <f>[51]data!$A271</f>
        <v>20.43</v>
      </c>
      <c r="E2829">
        <f>[52]data!$A271</f>
        <v>22.47</v>
      </c>
      <c r="F2829">
        <f>[53]data!$A271</f>
        <v>0</v>
      </c>
      <c r="G2829">
        <f>[54]data!$A271</f>
        <v>73.459999999999994</v>
      </c>
      <c r="H2829">
        <f>[55]data!$A271</f>
        <v>4.2699999999999996</v>
      </c>
      <c r="I2829">
        <f>[56]data!A271</f>
        <v>15.28</v>
      </c>
    </row>
    <row r="2830" spans="1:9" x14ac:dyDescent="0.55000000000000004">
      <c r="A2830">
        <v>2017</v>
      </c>
      <c r="B2830">
        <v>272</v>
      </c>
      <c r="C2830">
        <f>[50]data!$A272</f>
        <v>25.07</v>
      </c>
      <c r="D2830">
        <f>[51]data!$A272</f>
        <v>19.170000000000002</v>
      </c>
      <c r="E2830">
        <f>[52]data!$A272</f>
        <v>21.71</v>
      </c>
      <c r="F2830">
        <f>[53]data!$A272</f>
        <v>0.01</v>
      </c>
      <c r="G2830">
        <f>[54]data!$A272</f>
        <v>71.47</v>
      </c>
      <c r="H2830">
        <f>[55]data!$A272</f>
        <v>3.52</v>
      </c>
      <c r="I2830">
        <f>[56]data!A272</f>
        <v>18.09</v>
      </c>
    </row>
    <row r="2831" spans="1:9" x14ac:dyDescent="0.55000000000000004">
      <c r="A2831">
        <v>2017</v>
      </c>
      <c r="B2831">
        <v>273</v>
      </c>
      <c r="C2831">
        <f>[50]data!$A273</f>
        <v>24.36</v>
      </c>
      <c r="D2831">
        <f>[51]data!$A273</f>
        <v>19.7</v>
      </c>
      <c r="E2831">
        <f>[52]data!$A273</f>
        <v>21.35</v>
      </c>
      <c r="F2831">
        <f>[53]data!$A273</f>
        <v>0</v>
      </c>
      <c r="G2831">
        <f>[54]data!$A273</f>
        <v>70.010000000000005</v>
      </c>
      <c r="H2831">
        <f>[55]data!$A273</f>
        <v>1.77</v>
      </c>
      <c r="I2831">
        <f>[56]data!A273</f>
        <v>16.63</v>
      </c>
    </row>
    <row r="2832" spans="1:9" x14ac:dyDescent="0.55000000000000004">
      <c r="A2832">
        <v>2017</v>
      </c>
      <c r="B2832">
        <v>274</v>
      </c>
      <c r="C2832">
        <f>[50]data!$A274</f>
        <v>23.28</v>
      </c>
      <c r="D2832">
        <f>[51]data!$A274</f>
        <v>19.8</v>
      </c>
      <c r="E2832">
        <f>[52]data!$A274</f>
        <v>21.16</v>
      </c>
      <c r="F2832">
        <f>[53]data!$A274</f>
        <v>0</v>
      </c>
      <c r="G2832">
        <f>[54]data!$A274</f>
        <v>78.099999999999994</v>
      </c>
      <c r="H2832">
        <f>[55]data!$A274</f>
        <v>2.33</v>
      </c>
      <c r="I2832">
        <f>[56]data!A274</f>
        <v>12.26</v>
      </c>
    </row>
    <row r="2833" spans="1:9" x14ac:dyDescent="0.55000000000000004">
      <c r="A2833">
        <v>2017</v>
      </c>
      <c r="B2833">
        <v>275</v>
      </c>
      <c r="C2833">
        <f>[50]data!$A275</f>
        <v>25.58</v>
      </c>
      <c r="D2833">
        <f>[51]data!$A275</f>
        <v>19.760000000000002</v>
      </c>
      <c r="E2833">
        <f>[52]data!$A275</f>
        <v>22.26</v>
      </c>
      <c r="F2833">
        <f>[53]data!$A275</f>
        <v>0.02</v>
      </c>
      <c r="G2833">
        <f>[54]data!$A275</f>
        <v>74.3</v>
      </c>
      <c r="H2833">
        <f>[55]data!$A275</f>
        <v>3.44</v>
      </c>
      <c r="I2833">
        <f>[56]data!A275</f>
        <v>15.79</v>
      </c>
    </row>
    <row r="2834" spans="1:9" x14ac:dyDescent="0.55000000000000004">
      <c r="A2834">
        <v>2017</v>
      </c>
      <c r="B2834">
        <v>276</v>
      </c>
      <c r="C2834">
        <f>[50]data!$A276</f>
        <v>25.55</v>
      </c>
      <c r="D2834">
        <f>[51]data!$A276</f>
        <v>19.3</v>
      </c>
      <c r="E2834">
        <f>[52]data!$A276</f>
        <v>22.01</v>
      </c>
      <c r="F2834">
        <f>[53]data!$A276</f>
        <v>0.03</v>
      </c>
      <c r="G2834">
        <f>[54]data!$A276</f>
        <v>75.36</v>
      </c>
      <c r="H2834">
        <f>[55]data!$A276</f>
        <v>2.57</v>
      </c>
      <c r="I2834">
        <f>[56]data!A276</f>
        <v>18.16</v>
      </c>
    </row>
    <row r="2835" spans="1:9" x14ac:dyDescent="0.55000000000000004">
      <c r="A2835">
        <v>2017</v>
      </c>
      <c r="B2835">
        <v>277</v>
      </c>
      <c r="C2835">
        <f>[50]data!$A277</f>
        <v>24.8</v>
      </c>
      <c r="D2835">
        <f>[51]data!$A277</f>
        <v>20.059999999999999</v>
      </c>
      <c r="E2835">
        <f>[52]data!$A277</f>
        <v>22.03</v>
      </c>
      <c r="F2835">
        <f>[53]data!$A277</f>
        <v>0.02</v>
      </c>
      <c r="G2835">
        <f>[54]data!$A277</f>
        <v>77.38</v>
      </c>
      <c r="H2835">
        <f>[55]data!$A277</f>
        <v>3.26</v>
      </c>
      <c r="I2835">
        <f>[56]data!A277</f>
        <v>16.75</v>
      </c>
    </row>
    <row r="2836" spans="1:9" x14ac:dyDescent="0.55000000000000004">
      <c r="A2836">
        <v>2017</v>
      </c>
      <c r="B2836">
        <v>278</v>
      </c>
      <c r="C2836">
        <f>[50]data!$A278</f>
        <v>25.64</v>
      </c>
      <c r="D2836">
        <f>[51]data!$A278</f>
        <v>19.600000000000001</v>
      </c>
      <c r="E2836">
        <f>[52]data!$A278</f>
        <v>21.98</v>
      </c>
      <c r="F2836">
        <f>[53]data!$A278</f>
        <v>0</v>
      </c>
      <c r="G2836">
        <f>[54]data!$A278</f>
        <v>73.63</v>
      </c>
      <c r="H2836">
        <f>[55]data!$A278</f>
        <v>2.62</v>
      </c>
      <c r="I2836">
        <f>[56]data!A278</f>
        <v>17.829999999999998</v>
      </c>
    </row>
    <row r="2837" spans="1:9" x14ac:dyDescent="0.55000000000000004">
      <c r="A2837">
        <v>2017</v>
      </c>
      <c r="B2837">
        <v>279</v>
      </c>
      <c r="C2837">
        <f>[50]data!$A279</f>
        <v>27.94</v>
      </c>
      <c r="D2837">
        <f>[51]data!$A279</f>
        <v>19.61</v>
      </c>
      <c r="E2837">
        <f>[52]data!$A279</f>
        <v>22.98</v>
      </c>
      <c r="F2837">
        <f>[53]data!$A279</f>
        <v>0</v>
      </c>
      <c r="G2837">
        <f>[54]data!$A279</f>
        <v>62.24</v>
      </c>
      <c r="H2837">
        <f>[55]data!$A279</f>
        <v>2.21</v>
      </c>
      <c r="I2837">
        <f>[56]data!A279</f>
        <v>18.510000000000002</v>
      </c>
    </row>
    <row r="2838" spans="1:9" x14ac:dyDescent="0.55000000000000004">
      <c r="A2838">
        <v>2017</v>
      </c>
      <c r="B2838">
        <v>280</v>
      </c>
      <c r="C2838">
        <f>[50]data!$A280</f>
        <v>24.67</v>
      </c>
      <c r="D2838">
        <f>[51]data!$A280</f>
        <v>19.36</v>
      </c>
      <c r="E2838">
        <f>[52]data!$A280</f>
        <v>21.72</v>
      </c>
      <c r="F2838">
        <f>[53]data!$A280</f>
        <v>0.01</v>
      </c>
      <c r="G2838">
        <f>[54]data!$A280</f>
        <v>79</v>
      </c>
      <c r="H2838">
        <f>[55]data!$A280</f>
        <v>4.17</v>
      </c>
      <c r="I2838">
        <f>[56]data!A280</f>
        <v>15.02</v>
      </c>
    </row>
    <row r="2839" spans="1:9" x14ac:dyDescent="0.55000000000000004">
      <c r="A2839">
        <v>2017</v>
      </c>
      <c r="B2839">
        <v>281</v>
      </c>
      <c r="C2839">
        <f>[50]data!$A281</f>
        <v>24.35</v>
      </c>
      <c r="D2839">
        <f>[51]data!$A281</f>
        <v>19.43</v>
      </c>
      <c r="E2839">
        <f>[52]data!$A281</f>
        <v>21.47</v>
      </c>
      <c r="F2839">
        <f>[53]data!$A281</f>
        <v>0</v>
      </c>
      <c r="G2839">
        <f>[54]data!$A281</f>
        <v>72.2</v>
      </c>
      <c r="H2839">
        <f>[55]data!$A281</f>
        <v>2.63</v>
      </c>
      <c r="I2839">
        <f>[56]data!A281</f>
        <v>17.579999999999998</v>
      </c>
    </row>
    <row r="2840" spans="1:9" x14ac:dyDescent="0.55000000000000004">
      <c r="A2840">
        <v>2017</v>
      </c>
      <c r="B2840">
        <v>282</v>
      </c>
      <c r="C2840">
        <f>[50]data!$A282</f>
        <v>24.85</v>
      </c>
      <c r="D2840">
        <f>[51]data!$A282</f>
        <v>19.170000000000002</v>
      </c>
      <c r="E2840">
        <f>[52]data!$A282</f>
        <v>21.38</v>
      </c>
      <c r="F2840">
        <f>[53]data!$A282</f>
        <v>0</v>
      </c>
      <c r="G2840">
        <f>[54]data!$A282</f>
        <v>68.959999999999994</v>
      </c>
      <c r="H2840">
        <f>[55]data!$A282</f>
        <v>1.56</v>
      </c>
      <c r="I2840">
        <f>[56]data!A282</f>
        <v>17.82</v>
      </c>
    </row>
    <row r="2841" spans="1:9" x14ac:dyDescent="0.55000000000000004">
      <c r="A2841">
        <v>2017</v>
      </c>
      <c r="B2841">
        <v>283</v>
      </c>
      <c r="C2841">
        <f>[50]data!$A283</f>
        <v>24.82</v>
      </c>
      <c r="D2841">
        <f>[51]data!$A283</f>
        <v>19.21</v>
      </c>
      <c r="E2841">
        <f>[52]data!$A283</f>
        <v>21.33</v>
      </c>
      <c r="F2841">
        <f>[53]data!$A283</f>
        <v>0</v>
      </c>
      <c r="G2841">
        <f>[54]data!$A283</f>
        <v>71.650000000000006</v>
      </c>
      <c r="H2841">
        <f>[55]data!$A283</f>
        <v>1.36</v>
      </c>
      <c r="I2841">
        <f>[56]data!A283</f>
        <v>16.670000000000002</v>
      </c>
    </row>
    <row r="2842" spans="1:9" x14ac:dyDescent="0.55000000000000004">
      <c r="A2842">
        <v>2017</v>
      </c>
      <c r="B2842">
        <v>284</v>
      </c>
      <c r="C2842">
        <f>[50]data!$A284</f>
        <v>24.81</v>
      </c>
      <c r="D2842">
        <f>[51]data!$A284</f>
        <v>18.829999999999998</v>
      </c>
      <c r="E2842">
        <f>[52]data!$A284</f>
        <v>21.47</v>
      </c>
      <c r="F2842">
        <f>[53]data!$A284</f>
        <v>0</v>
      </c>
      <c r="G2842">
        <f>[54]data!$A284</f>
        <v>72.260000000000005</v>
      </c>
      <c r="H2842">
        <f>[55]data!$A284</f>
        <v>1.62</v>
      </c>
      <c r="I2842">
        <f>[56]data!A284</f>
        <v>17.25</v>
      </c>
    </row>
    <row r="2843" spans="1:9" x14ac:dyDescent="0.55000000000000004">
      <c r="A2843">
        <v>2017</v>
      </c>
      <c r="B2843">
        <v>285</v>
      </c>
      <c r="C2843">
        <f>[50]data!$A285</f>
        <v>26.29</v>
      </c>
      <c r="D2843">
        <f>[51]data!$A285</f>
        <v>20.079999999999998</v>
      </c>
      <c r="E2843">
        <f>[52]data!$A285</f>
        <v>22.8</v>
      </c>
      <c r="F2843">
        <f>[53]data!$A285</f>
        <v>0</v>
      </c>
      <c r="G2843">
        <f>[54]data!$A285</f>
        <v>61.74</v>
      </c>
      <c r="H2843">
        <f>[55]data!$A285</f>
        <v>1.46</v>
      </c>
      <c r="I2843">
        <f>[56]data!A285</f>
        <v>16.399999999999999</v>
      </c>
    </row>
    <row r="2844" spans="1:9" x14ac:dyDescent="0.55000000000000004">
      <c r="A2844">
        <v>2017</v>
      </c>
      <c r="B2844">
        <v>286</v>
      </c>
      <c r="C2844">
        <f>[50]data!$A286</f>
        <v>26.77</v>
      </c>
      <c r="D2844">
        <f>[51]data!$A286</f>
        <v>20.37</v>
      </c>
      <c r="E2844">
        <f>[52]data!$A286</f>
        <v>23.2</v>
      </c>
      <c r="F2844">
        <f>[53]data!$A286</f>
        <v>0</v>
      </c>
      <c r="G2844">
        <f>[54]data!$A286</f>
        <v>60.42</v>
      </c>
      <c r="H2844">
        <f>[55]data!$A286</f>
        <v>1.73</v>
      </c>
      <c r="I2844">
        <f>[56]data!A286</f>
        <v>16.78</v>
      </c>
    </row>
    <row r="2845" spans="1:9" x14ac:dyDescent="0.55000000000000004">
      <c r="A2845">
        <v>2017</v>
      </c>
      <c r="B2845">
        <v>287</v>
      </c>
      <c r="C2845">
        <f>[50]data!$A287</f>
        <v>26.53</v>
      </c>
      <c r="D2845">
        <f>[51]data!$A287</f>
        <v>19.52</v>
      </c>
      <c r="E2845">
        <f>[52]data!$A287</f>
        <v>22.54</v>
      </c>
      <c r="F2845">
        <f>[53]data!$A287</f>
        <v>0</v>
      </c>
      <c r="G2845">
        <f>[54]data!$A287</f>
        <v>70.739999999999995</v>
      </c>
      <c r="H2845">
        <f>[55]data!$A287</f>
        <v>3.69</v>
      </c>
      <c r="I2845">
        <f>[56]data!A287</f>
        <v>16.57</v>
      </c>
    </row>
    <row r="2846" spans="1:9" x14ac:dyDescent="0.55000000000000004">
      <c r="A2846">
        <v>2017</v>
      </c>
      <c r="B2846">
        <v>288</v>
      </c>
      <c r="C2846">
        <f>[50]data!$A288</f>
        <v>24.83</v>
      </c>
      <c r="D2846">
        <f>[51]data!$A288</f>
        <v>18.78</v>
      </c>
      <c r="E2846">
        <f>[52]data!$A288</f>
        <v>21.22</v>
      </c>
      <c r="F2846">
        <f>[53]data!$A288</f>
        <v>0</v>
      </c>
      <c r="G2846">
        <f>[54]data!$A288</f>
        <v>81.02</v>
      </c>
      <c r="H2846">
        <f>[55]data!$A288</f>
        <v>5.03</v>
      </c>
      <c r="I2846">
        <f>[56]data!A288</f>
        <v>16.579999999999998</v>
      </c>
    </row>
    <row r="2847" spans="1:9" x14ac:dyDescent="0.55000000000000004">
      <c r="A2847">
        <v>2017</v>
      </c>
      <c r="B2847">
        <v>289</v>
      </c>
      <c r="C2847">
        <f>[50]data!$A289</f>
        <v>24.32</v>
      </c>
      <c r="D2847">
        <f>[51]data!$A289</f>
        <v>18.100000000000001</v>
      </c>
      <c r="E2847">
        <f>[52]data!$A289</f>
        <v>20.74</v>
      </c>
      <c r="F2847">
        <f>[53]data!$A289</f>
        <v>0</v>
      </c>
      <c r="G2847">
        <f>[54]data!$A289</f>
        <v>76.739999999999995</v>
      </c>
      <c r="H2847">
        <f>[55]data!$A289</f>
        <v>4.1900000000000004</v>
      </c>
      <c r="I2847">
        <f>[56]data!A289</f>
        <v>16.579999999999998</v>
      </c>
    </row>
    <row r="2848" spans="1:9" x14ac:dyDescent="0.55000000000000004">
      <c r="A2848">
        <v>2017</v>
      </c>
      <c r="B2848">
        <v>290</v>
      </c>
      <c r="C2848">
        <f>[50]data!$A290</f>
        <v>23.91</v>
      </c>
      <c r="D2848">
        <f>[51]data!$A290</f>
        <v>18.57</v>
      </c>
      <c r="E2848">
        <f>[52]data!$A290</f>
        <v>20.83</v>
      </c>
      <c r="F2848">
        <f>[53]data!$A290</f>
        <v>0.62</v>
      </c>
      <c r="G2848">
        <f>[54]data!$A290</f>
        <v>74.91</v>
      </c>
      <c r="H2848">
        <f>[55]data!$A290</f>
        <v>1.94</v>
      </c>
      <c r="I2848">
        <f>[56]data!A290</f>
        <v>12.86</v>
      </c>
    </row>
    <row r="2849" spans="1:9" x14ac:dyDescent="0.55000000000000004">
      <c r="A2849">
        <v>2017</v>
      </c>
      <c r="B2849">
        <v>291</v>
      </c>
      <c r="C2849">
        <f>[50]data!$A291</f>
        <v>22.33</v>
      </c>
      <c r="D2849">
        <f>[51]data!$A291</f>
        <v>18.170000000000002</v>
      </c>
      <c r="E2849">
        <f>[52]data!$A291</f>
        <v>20.05</v>
      </c>
      <c r="F2849">
        <f>[53]data!$A291</f>
        <v>14.32</v>
      </c>
      <c r="G2849">
        <f>[54]data!$A291</f>
        <v>78.44</v>
      </c>
      <c r="H2849">
        <f>[55]data!$A291</f>
        <v>4.2300000000000004</v>
      </c>
      <c r="I2849">
        <f>[56]data!A291</f>
        <v>6.8</v>
      </c>
    </row>
    <row r="2850" spans="1:9" x14ac:dyDescent="0.55000000000000004">
      <c r="A2850">
        <v>2017</v>
      </c>
      <c r="B2850">
        <v>292</v>
      </c>
      <c r="C2850">
        <f>[50]data!$A292</f>
        <v>23.05</v>
      </c>
      <c r="D2850">
        <f>[51]data!$A292</f>
        <v>16.04</v>
      </c>
      <c r="E2850">
        <f>[52]data!$A292</f>
        <v>19.010000000000002</v>
      </c>
      <c r="F2850">
        <f>[53]data!$A292</f>
        <v>8.9600000000000009</v>
      </c>
      <c r="G2850">
        <f>[54]data!$A292</f>
        <v>65.08</v>
      </c>
      <c r="H2850">
        <f>[55]data!$A292</f>
        <v>3.26</v>
      </c>
      <c r="I2850">
        <f>[56]data!A292</f>
        <v>15.09</v>
      </c>
    </row>
    <row r="2851" spans="1:9" x14ac:dyDescent="0.55000000000000004">
      <c r="A2851">
        <v>2017</v>
      </c>
      <c r="B2851">
        <v>293</v>
      </c>
      <c r="C2851">
        <f>[50]data!$A293</f>
        <v>24.49</v>
      </c>
      <c r="D2851">
        <f>[51]data!$A293</f>
        <v>16.28</v>
      </c>
      <c r="E2851">
        <f>[52]data!$A293</f>
        <v>19.87</v>
      </c>
      <c r="F2851">
        <f>[53]data!$A293</f>
        <v>0</v>
      </c>
      <c r="G2851">
        <f>[54]data!$A293</f>
        <v>66.22</v>
      </c>
      <c r="H2851">
        <f>[55]data!$A293</f>
        <v>2.7</v>
      </c>
      <c r="I2851">
        <f>[56]data!A293</f>
        <v>15.65</v>
      </c>
    </row>
    <row r="2852" spans="1:9" x14ac:dyDescent="0.55000000000000004">
      <c r="A2852">
        <v>2017</v>
      </c>
      <c r="B2852">
        <v>294</v>
      </c>
      <c r="C2852">
        <f>[50]data!$A294</f>
        <v>24.61</v>
      </c>
      <c r="D2852">
        <f>[51]data!$A294</f>
        <v>17.68</v>
      </c>
      <c r="E2852">
        <f>[52]data!$A294</f>
        <v>20.72</v>
      </c>
      <c r="F2852">
        <f>[53]data!$A294</f>
        <v>0</v>
      </c>
      <c r="G2852">
        <f>[54]data!$A294</f>
        <v>70.64</v>
      </c>
      <c r="H2852">
        <f>[55]data!$A294</f>
        <v>2.38</v>
      </c>
      <c r="I2852">
        <f>[56]data!A294</f>
        <v>16.100000000000001</v>
      </c>
    </row>
    <row r="2853" spans="1:9" x14ac:dyDescent="0.55000000000000004">
      <c r="A2853">
        <v>2017</v>
      </c>
      <c r="B2853">
        <v>295</v>
      </c>
      <c r="C2853">
        <f>[50]data!$A295</f>
        <v>23.63</v>
      </c>
      <c r="D2853">
        <f>[51]data!$A295</f>
        <v>18.510000000000002</v>
      </c>
      <c r="E2853">
        <f>[52]data!$A295</f>
        <v>20.69</v>
      </c>
      <c r="F2853">
        <f>[53]data!$A295</f>
        <v>0.01</v>
      </c>
      <c r="G2853">
        <f>[54]data!$A295</f>
        <v>76.650000000000006</v>
      </c>
      <c r="H2853">
        <f>[55]data!$A295</f>
        <v>3.29</v>
      </c>
      <c r="I2853">
        <f>[56]data!A295</f>
        <v>13.5</v>
      </c>
    </row>
    <row r="2854" spans="1:9" x14ac:dyDescent="0.55000000000000004">
      <c r="A2854">
        <v>2017</v>
      </c>
      <c r="B2854">
        <v>296</v>
      </c>
      <c r="C2854">
        <f>[50]data!$A296</f>
        <v>22.03</v>
      </c>
      <c r="D2854">
        <f>[51]data!$A296</f>
        <v>17.260000000000002</v>
      </c>
      <c r="E2854">
        <f>[52]data!$A296</f>
        <v>19.3</v>
      </c>
      <c r="F2854">
        <f>[53]data!$A296</f>
        <v>0</v>
      </c>
      <c r="G2854">
        <f>[54]data!$A296</f>
        <v>80.349999999999994</v>
      </c>
      <c r="H2854">
        <f>[55]data!$A296</f>
        <v>3.09</v>
      </c>
      <c r="I2854">
        <f>[56]data!A296</f>
        <v>11.92</v>
      </c>
    </row>
    <row r="2855" spans="1:9" x14ac:dyDescent="0.55000000000000004">
      <c r="A2855">
        <v>2017</v>
      </c>
      <c r="B2855">
        <v>297</v>
      </c>
      <c r="C2855">
        <f>[50]data!$A297</f>
        <v>22.8</v>
      </c>
      <c r="D2855">
        <f>[51]data!$A297</f>
        <v>16.14</v>
      </c>
      <c r="E2855">
        <f>[52]data!$A297</f>
        <v>19.36</v>
      </c>
      <c r="F2855">
        <f>[53]data!$A297</f>
        <v>0</v>
      </c>
      <c r="G2855">
        <f>[54]data!$A297</f>
        <v>71.87</v>
      </c>
      <c r="H2855">
        <f>[55]data!$A297</f>
        <v>2.08</v>
      </c>
      <c r="I2855">
        <f>[56]data!A297</f>
        <v>15.83</v>
      </c>
    </row>
    <row r="2856" spans="1:9" x14ac:dyDescent="0.55000000000000004">
      <c r="A2856">
        <v>2017</v>
      </c>
      <c r="B2856">
        <v>298</v>
      </c>
      <c r="C2856">
        <f>[50]data!$A298</f>
        <v>24.03</v>
      </c>
      <c r="D2856">
        <f>[51]data!$A298</f>
        <v>17.670000000000002</v>
      </c>
      <c r="E2856">
        <f>[52]data!$A298</f>
        <v>20.29</v>
      </c>
      <c r="F2856">
        <f>[53]data!$A298</f>
        <v>0</v>
      </c>
      <c r="G2856">
        <f>[54]data!$A298</f>
        <v>66.400000000000006</v>
      </c>
      <c r="H2856">
        <f>[55]data!$A298</f>
        <v>2.2799999999999998</v>
      </c>
      <c r="I2856">
        <f>[56]data!A298</f>
        <v>15.86</v>
      </c>
    </row>
    <row r="2857" spans="1:9" x14ac:dyDescent="0.55000000000000004">
      <c r="A2857">
        <v>2017</v>
      </c>
      <c r="B2857">
        <v>299</v>
      </c>
      <c r="C2857">
        <f>[50]data!$A299</f>
        <v>24.25</v>
      </c>
      <c r="D2857">
        <f>[51]data!$A299</f>
        <v>17.670000000000002</v>
      </c>
      <c r="E2857">
        <f>[52]data!$A299</f>
        <v>20.2</v>
      </c>
      <c r="F2857">
        <f>[53]data!$A299</f>
        <v>0</v>
      </c>
      <c r="G2857">
        <f>[54]data!$A299</f>
        <v>70.44</v>
      </c>
      <c r="H2857">
        <f>[55]data!$A299</f>
        <v>3.17</v>
      </c>
      <c r="I2857">
        <f>[56]data!A299</f>
        <v>15.7</v>
      </c>
    </row>
    <row r="2858" spans="1:9" x14ac:dyDescent="0.55000000000000004">
      <c r="A2858">
        <v>2017</v>
      </c>
      <c r="B2858">
        <v>300</v>
      </c>
      <c r="C2858">
        <f>[50]data!$A300</f>
        <v>25.3</v>
      </c>
      <c r="D2858">
        <f>[51]data!$A300</f>
        <v>17.420000000000002</v>
      </c>
      <c r="E2858">
        <f>[52]data!$A300</f>
        <v>20.67</v>
      </c>
      <c r="F2858">
        <f>[53]data!$A300</f>
        <v>0</v>
      </c>
      <c r="G2858">
        <f>[54]data!$A300</f>
        <v>60.27</v>
      </c>
      <c r="H2858">
        <f>[55]data!$A300</f>
        <v>2.4700000000000002</v>
      </c>
      <c r="I2858">
        <f>[56]data!A300</f>
        <v>15.88</v>
      </c>
    </row>
    <row r="2859" spans="1:9" x14ac:dyDescent="0.55000000000000004">
      <c r="A2859">
        <v>2017</v>
      </c>
      <c r="B2859">
        <v>301</v>
      </c>
      <c r="C2859">
        <f>[50]data!$A301</f>
        <v>22.85</v>
      </c>
      <c r="D2859">
        <f>[51]data!$A301</f>
        <v>17.46</v>
      </c>
      <c r="E2859">
        <f>[52]data!$A301</f>
        <v>19.739999999999998</v>
      </c>
      <c r="F2859">
        <f>[53]data!$A301</f>
        <v>0</v>
      </c>
      <c r="G2859">
        <f>[54]data!$A301</f>
        <v>74.84</v>
      </c>
      <c r="H2859">
        <f>[55]data!$A301</f>
        <v>3.83</v>
      </c>
      <c r="I2859">
        <f>[56]data!A301</f>
        <v>13.22</v>
      </c>
    </row>
    <row r="2860" spans="1:9" x14ac:dyDescent="0.55000000000000004">
      <c r="A2860">
        <v>2017</v>
      </c>
      <c r="B2860">
        <v>302</v>
      </c>
      <c r="C2860">
        <f>[50]data!$A302</f>
        <v>22.61</v>
      </c>
      <c r="D2860">
        <f>[51]data!$A302</f>
        <v>18.16</v>
      </c>
      <c r="E2860">
        <f>[52]data!$A302</f>
        <v>19.68</v>
      </c>
      <c r="F2860">
        <f>[53]data!$A302</f>
        <v>0</v>
      </c>
      <c r="G2860">
        <f>[54]data!$A302</f>
        <v>71.900000000000006</v>
      </c>
      <c r="H2860">
        <f>[55]data!$A302</f>
        <v>2.31</v>
      </c>
      <c r="I2860">
        <f>[56]data!A302</f>
        <v>13.11</v>
      </c>
    </row>
    <row r="2861" spans="1:9" x14ac:dyDescent="0.55000000000000004">
      <c r="A2861">
        <v>2017</v>
      </c>
      <c r="B2861">
        <v>303</v>
      </c>
      <c r="C2861">
        <f>[50]data!$A303</f>
        <v>22.09</v>
      </c>
      <c r="D2861">
        <f>[51]data!$A303</f>
        <v>17.78</v>
      </c>
      <c r="E2861">
        <f>[52]data!$A303</f>
        <v>19.5</v>
      </c>
      <c r="F2861">
        <f>[53]data!$A303</f>
        <v>0</v>
      </c>
      <c r="G2861">
        <f>[54]data!$A303</f>
        <v>74.099999999999994</v>
      </c>
      <c r="H2861">
        <f>[55]data!$A303</f>
        <v>2.13</v>
      </c>
      <c r="I2861">
        <f>[56]data!A303</f>
        <v>13.85</v>
      </c>
    </row>
    <row r="2862" spans="1:9" x14ac:dyDescent="0.55000000000000004">
      <c r="A2862">
        <v>2017</v>
      </c>
      <c r="B2862">
        <v>304</v>
      </c>
      <c r="C2862">
        <f>[50]data!$A304</f>
        <v>22.1</v>
      </c>
      <c r="D2862">
        <f>[51]data!$A304</f>
        <v>17.38</v>
      </c>
      <c r="E2862">
        <f>[52]data!$A304</f>
        <v>19.05</v>
      </c>
      <c r="F2862">
        <f>[53]data!$A304</f>
        <v>0.15</v>
      </c>
      <c r="G2862">
        <f>[54]data!$A304</f>
        <v>80.78</v>
      </c>
      <c r="H2862">
        <f>[55]data!$A304</f>
        <v>3.48</v>
      </c>
      <c r="I2862">
        <f>[56]data!A304</f>
        <v>11.46</v>
      </c>
    </row>
    <row r="2863" spans="1:9" x14ac:dyDescent="0.55000000000000004">
      <c r="A2863">
        <v>2017</v>
      </c>
      <c r="B2863">
        <v>305</v>
      </c>
      <c r="C2863">
        <f>[50]data!$A305</f>
        <v>21.57</v>
      </c>
      <c r="D2863">
        <f>[51]data!$A305</f>
        <v>17.02</v>
      </c>
      <c r="E2863">
        <f>[52]data!$A305</f>
        <v>18.760000000000002</v>
      </c>
      <c r="F2863">
        <f>[53]data!$A305</f>
        <v>0.42</v>
      </c>
      <c r="G2863">
        <f>[54]data!$A305</f>
        <v>83.69</v>
      </c>
      <c r="H2863">
        <f>[55]data!$A305</f>
        <v>3.62</v>
      </c>
      <c r="I2863">
        <f>[56]data!A305</f>
        <v>10.71</v>
      </c>
    </row>
    <row r="2864" spans="1:9" x14ac:dyDescent="0.55000000000000004">
      <c r="A2864">
        <v>2017</v>
      </c>
      <c r="B2864">
        <v>306</v>
      </c>
      <c r="C2864">
        <f>[50]data!$A306</f>
        <v>21.31</v>
      </c>
      <c r="D2864">
        <f>[51]data!$A306</f>
        <v>15.94</v>
      </c>
      <c r="E2864">
        <f>[52]data!$A306</f>
        <v>18.47</v>
      </c>
      <c r="F2864">
        <f>[53]data!$A306</f>
        <v>0</v>
      </c>
      <c r="G2864">
        <f>[54]data!$A306</f>
        <v>85.56</v>
      </c>
      <c r="H2864">
        <f>[55]data!$A306</f>
        <v>3.49</v>
      </c>
      <c r="I2864">
        <f>[56]data!A306</f>
        <v>12.29</v>
      </c>
    </row>
    <row r="2865" spans="1:9" x14ac:dyDescent="0.55000000000000004">
      <c r="A2865">
        <v>2017</v>
      </c>
      <c r="B2865">
        <v>307</v>
      </c>
      <c r="C2865">
        <f>[50]data!$A307</f>
        <v>21.2</v>
      </c>
      <c r="D2865">
        <f>[51]data!$A307</f>
        <v>16.88</v>
      </c>
      <c r="E2865">
        <f>[52]data!$A307</f>
        <v>18.75</v>
      </c>
      <c r="F2865">
        <f>[53]data!$A307</f>
        <v>0.23</v>
      </c>
      <c r="G2865">
        <f>[54]data!$A307</f>
        <v>79.540000000000006</v>
      </c>
      <c r="H2865">
        <f>[55]data!$A307</f>
        <v>1.57</v>
      </c>
      <c r="I2865">
        <f>[56]data!A307</f>
        <v>9.11</v>
      </c>
    </row>
    <row r="2866" spans="1:9" x14ac:dyDescent="0.55000000000000004">
      <c r="A2866">
        <v>2017</v>
      </c>
      <c r="B2866">
        <v>308</v>
      </c>
      <c r="C2866">
        <f>[50]data!$A308</f>
        <v>21.54</v>
      </c>
      <c r="D2866">
        <f>[51]data!$A308</f>
        <v>16.850000000000001</v>
      </c>
      <c r="E2866">
        <f>[52]data!$A308</f>
        <v>18.760000000000002</v>
      </c>
      <c r="F2866">
        <f>[53]data!$A308</f>
        <v>1.6</v>
      </c>
      <c r="G2866">
        <f>[54]data!$A308</f>
        <v>75.290000000000006</v>
      </c>
      <c r="H2866">
        <f>[55]data!$A308</f>
        <v>4.5</v>
      </c>
      <c r="I2866">
        <f>[56]data!A308</f>
        <v>6.76</v>
      </c>
    </row>
    <row r="2867" spans="1:9" x14ac:dyDescent="0.55000000000000004">
      <c r="A2867">
        <v>2017</v>
      </c>
      <c r="B2867">
        <v>309</v>
      </c>
      <c r="C2867">
        <f>[50]data!$A309</f>
        <v>23.39</v>
      </c>
      <c r="D2867">
        <f>[51]data!$A309</f>
        <v>15.5</v>
      </c>
      <c r="E2867">
        <f>[52]data!$A309</f>
        <v>18.7</v>
      </c>
      <c r="F2867">
        <f>[53]data!$A309</f>
        <v>7.0000000000000007E-2</v>
      </c>
      <c r="G2867">
        <f>[54]data!$A309</f>
        <v>64.3</v>
      </c>
      <c r="H2867">
        <f>[55]data!$A309</f>
        <v>2.62</v>
      </c>
      <c r="I2867">
        <f>[56]data!A309</f>
        <v>13.05</v>
      </c>
    </row>
    <row r="2868" spans="1:9" x14ac:dyDescent="0.55000000000000004">
      <c r="A2868">
        <v>2017</v>
      </c>
      <c r="B2868">
        <v>310</v>
      </c>
      <c r="C2868">
        <f>[50]data!$A310</f>
        <v>19.670000000000002</v>
      </c>
      <c r="D2868">
        <f>[51]data!$A310</f>
        <v>13</v>
      </c>
      <c r="E2868">
        <f>[52]data!$A310</f>
        <v>16.149999999999999</v>
      </c>
      <c r="F2868">
        <f>[53]data!$A310</f>
        <v>0</v>
      </c>
      <c r="G2868">
        <f>[54]data!$A310</f>
        <v>53.88</v>
      </c>
      <c r="H2868">
        <f>[55]data!$A310</f>
        <v>3.83</v>
      </c>
      <c r="I2868">
        <f>[56]data!A310</f>
        <v>14.23</v>
      </c>
    </row>
    <row r="2869" spans="1:9" x14ac:dyDescent="0.55000000000000004">
      <c r="A2869">
        <v>2017</v>
      </c>
      <c r="B2869">
        <v>311</v>
      </c>
      <c r="C2869">
        <f>[50]data!$A311</f>
        <v>20.309999999999999</v>
      </c>
      <c r="D2869">
        <f>[51]data!$A311</f>
        <v>11.68</v>
      </c>
      <c r="E2869">
        <f>[52]data!$A311</f>
        <v>15.43</v>
      </c>
      <c r="F2869">
        <f>[53]data!$A311</f>
        <v>0</v>
      </c>
      <c r="G2869">
        <f>[54]data!$A311</f>
        <v>57.14</v>
      </c>
      <c r="H2869">
        <f>[55]data!$A311</f>
        <v>2.58</v>
      </c>
      <c r="I2869">
        <f>[56]data!A311</f>
        <v>13.94</v>
      </c>
    </row>
    <row r="2870" spans="1:9" x14ac:dyDescent="0.55000000000000004">
      <c r="A2870">
        <v>2017</v>
      </c>
      <c r="B2870">
        <v>312</v>
      </c>
      <c r="C2870">
        <f>[50]data!$A312</f>
        <v>20.78</v>
      </c>
      <c r="D2870">
        <f>[51]data!$A312</f>
        <v>13.29</v>
      </c>
      <c r="E2870">
        <f>[52]data!$A312</f>
        <v>16.37</v>
      </c>
      <c r="F2870">
        <f>[53]data!$A312</f>
        <v>0</v>
      </c>
      <c r="G2870">
        <f>[54]data!$A312</f>
        <v>61.02</v>
      </c>
      <c r="H2870">
        <f>[55]data!$A312</f>
        <v>1.81</v>
      </c>
      <c r="I2870">
        <f>[56]data!A312</f>
        <v>13.78</v>
      </c>
    </row>
    <row r="2871" spans="1:9" x14ac:dyDescent="0.55000000000000004">
      <c r="A2871">
        <v>2017</v>
      </c>
      <c r="B2871">
        <v>313</v>
      </c>
      <c r="C2871">
        <f>[50]data!$A313</f>
        <v>17.87</v>
      </c>
      <c r="D2871">
        <f>[51]data!$A313</f>
        <v>11.63</v>
      </c>
      <c r="E2871">
        <f>[52]data!$A313</f>
        <v>14.62</v>
      </c>
      <c r="F2871">
        <f>[53]data!$A313</f>
        <v>0.06</v>
      </c>
      <c r="G2871">
        <f>[54]data!$A313</f>
        <v>54.95</v>
      </c>
      <c r="H2871">
        <f>[55]data!$A313</f>
        <v>4.68</v>
      </c>
      <c r="I2871">
        <f>[56]data!A313</f>
        <v>13.24</v>
      </c>
    </row>
    <row r="2872" spans="1:9" x14ac:dyDescent="0.55000000000000004">
      <c r="A2872">
        <v>2017</v>
      </c>
      <c r="B2872">
        <v>314</v>
      </c>
      <c r="C2872">
        <f>[50]data!$A314</f>
        <v>18.309999999999999</v>
      </c>
      <c r="D2872">
        <f>[51]data!$A314</f>
        <v>10.83</v>
      </c>
      <c r="E2872">
        <f>[52]data!$A314</f>
        <v>14.34</v>
      </c>
      <c r="F2872">
        <f>[53]data!$A314</f>
        <v>0.01</v>
      </c>
      <c r="G2872">
        <f>[54]data!$A314</f>
        <v>56.4</v>
      </c>
      <c r="H2872">
        <f>[55]data!$A314</f>
        <v>3.82</v>
      </c>
      <c r="I2872">
        <f>[56]data!A314</f>
        <v>13.25</v>
      </c>
    </row>
    <row r="2873" spans="1:9" x14ac:dyDescent="0.55000000000000004">
      <c r="A2873">
        <v>2017</v>
      </c>
      <c r="B2873">
        <v>315</v>
      </c>
      <c r="C2873">
        <f>[50]data!$A315</f>
        <v>20.87</v>
      </c>
      <c r="D2873">
        <f>[51]data!$A315</f>
        <v>13.02</v>
      </c>
      <c r="E2873">
        <f>[52]data!$A315</f>
        <v>16.309999999999999</v>
      </c>
      <c r="F2873">
        <f>[53]data!$A315</f>
        <v>0</v>
      </c>
      <c r="G2873">
        <f>[54]data!$A315</f>
        <v>61.26</v>
      </c>
      <c r="H2873">
        <f>[55]data!$A315</f>
        <v>2.4900000000000002</v>
      </c>
      <c r="I2873">
        <f>[56]data!A315</f>
        <v>13.18</v>
      </c>
    </row>
    <row r="2874" spans="1:9" x14ac:dyDescent="0.55000000000000004">
      <c r="A2874">
        <v>2017</v>
      </c>
      <c r="B2874">
        <v>316</v>
      </c>
      <c r="C2874">
        <f>[50]data!$A316</f>
        <v>22.88</v>
      </c>
      <c r="D2874">
        <f>[51]data!$A316</f>
        <v>13.52</v>
      </c>
      <c r="E2874">
        <f>[52]data!$A316</f>
        <v>17.41</v>
      </c>
      <c r="F2874">
        <f>[53]data!$A316</f>
        <v>0</v>
      </c>
      <c r="G2874">
        <f>[54]data!$A316</f>
        <v>55.08</v>
      </c>
      <c r="H2874">
        <f>[55]data!$A316</f>
        <v>2.41</v>
      </c>
      <c r="I2874">
        <f>[56]data!A316</f>
        <v>13.38</v>
      </c>
    </row>
    <row r="2875" spans="1:9" x14ac:dyDescent="0.55000000000000004">
      <c r="A2875">
        <v>2017</v>
      </c>
      <c r="B2875">
        <v>317</v>
      </c>
      <c r="C2875">
        <f>[50]data!$A317</f>
        <v>21.83</v>
      </c>
      <c r="D2875">
        <f>[51]data!$A317</f>
        <v>12.93</v>
      </c>
      <c r="E2875">
        <f>[52]data!$A317</f>
        <v>16.920000000000002</v>
      </c>
      <c r="F2875">
        <f>[53]data!$A317</f>
        <v>0</v>
      </c>
      <c r="G2875">
        <f>[54]data!$A317</f>
        <v>51.89</v>
      </c>
      <c r="H2875">
        <f>[55]data!$A317</f>
        <v>4.1399999999999997</v>
      </c>
      <c r="I2875">
        <f>[56]data!A317</f>
        <v>13.37</v>
      </c>
    </row>
    <row r="2876" spans="1:9" x14ac:dyDescent="0.55000000000000004">
      <c r="A2876">
        <v>2017</v>
      </c>
      <c r="B2876">
        <v>318</v>
      </c>
      <c r="C2876">
        <f>[50]data!$A318</f>
        <v>16.100000000000001</v>
      </c>
      <c r="D2876">
        <f>[51]data!$A318</f>
        <v>9.52</v>
      </c>
      <c r="E2876">
        <f>[52]data!$A318</f>
        <v>12.84</v>
      </c>
      <c r="F2876">
        <f>[53]data!$A318</f>
        <v>0</v>
      </c>
      <c r="G2876">
        <f>[54]data!$A318</f>
        <v>55.88</v>
      </c>
      <c r="H2876">
        <f>[55]data!$A318</f>
        <v>3.48</v>
      </c>
      <c r="I2876">
        <f>[56]data!A318</f>
        <v>12.6</v>
      </c>
    </row>
    <row r="2877" spans="1:9" x14ac:dyDescent="0.55000000000000004">
      <c r="A2877">
        <v>2017</v>
      </c>
      <c r="B2877">
        <v>319</v>
      </c>
      <c r="C2877">
        <f>[50]data!$A319</f>
        <v>17.899999999999999</v>
      </c>
      <c r="D2877">
        <f>[51]data!$A319</f>
        <v>12.28</v>
      </c>
      <c r="E2877">
        <f>[52]data!$A319</f>
        <v>14.47</v>
      </c>
      <c r="F2877">
        <f>[53]data!$A319</f>
        <v>0</v>
      </c>
      <c r="G2877">
        <f>[54]data!$A319</f>
        <v>63.67</v>
      </c>
      <c r="H2877">
        <f>[55]data!$A319</f>
        <v>1.7</v>
      </c>
      <c r="I2877">
        <f>[56]data!A319</f>
        <v>12.73</v>
      </c>
    </row>
    <row r="2878" spans="1:9" x14ac:dyDescent="0.55000000000000004">
      <c r="A2878">
        <v>2017</v>
      </c>
      <c r="B2878">
        <v>320</v>
      </c>
      <c r="C2878">
        <f>[50]data!$A320</f>
        <v>18.399999999999999</v>
      </c>
      <c r="D2878">
        <f>[51]data!$A320</f>
        <v>12.63</v>
      </c>
      <c r="E2878">
        <f>[52]data!$A320</f>
        <v>14.92</v>
      </c>
      <c r="F2878">
        <f>[53]data!$A320</f>
        <v>0</v>
      </c>
      <c r="G2878">
        <f>[54]data!$A320</f>
        <v>59</v>
      </c>
      <c r="H2878">
        <f>[55]data!$A320</f>
        <v>1.36</v>
      </c>
      <c r="I2878">
        <f>[56]data!A320</f>
        <v>12.74</v>
      </c>
    </row>
    <row r="2879" spans="1:9" x14ac:dyDescent="0.55000000000000004">
      <c r="A2879">
        <v>2017</v>
      </c>
      <c r="B2879">
        <v>321</v>
      </c>
      <c r="C2879">
        <f>[50]data!$A321</f>
        <v>18.260000000000002</v>
      </c>
      <c r="D2879">
        <f>[51]data!$A321</f>
        <v>13.54</v>
      </c>
      <c r="E2879">
        <f>[52]data!$A321</f>
        <v>15.06</v>
      </c>
      <c r="F2879">
        <f>[53]data!$A321</f>
        <v>0</v>
      </c>
      <c r="G2879">
        <f>[54]data!$A321</f>
        <v>70.73</v>
      </c>
      <c r="H2879">
        <f>[55]data!$A321</f>
        <v>1.36</v>
      </c>
      <c r="I2879">
        <f>[56]data!A321</f>
        <v>12.28</v>
      </c>
    </row>
    <row r="2880" spans="1:9" x14ac:dyDescent="0.55000000000000004">
      <c r="A2880">
        <v>2017</v>
      </c>
      <c r="B2880">
        <v>322</v>
      </c>
      <c r="C2880">
        <f>[50]data!$A322</f>
        <v>18.260000000000002</v>
      </c>
      <c r="D2880">
        <f>[51]data!$A322</f>
        <v>12.81</v>
      </c>
      <c r="E2880">
        <f>[52]data!$A322</f>
        <v>15.21</v>
      </c>
      <c r="F2880">
        <f>[53]data!$A322</f>
        <v>2.88</v>
      </c>
      <c r="G2880">
        <f>[54]data!$A322</f>
        <v>74.95</v>
      </c>
      <c r="H2880">
        <f>[55]data!$A322</f>
        <v>1.52</v>
      </c>
      <c r="I2880">
        <f>[56]data!A322</f>
        <v>11.65</v>
      </c>
    </row>
    <row r="2881" spans="1:9" x14ac:dyDescent="0.55000000000000004">
      <c r="A2881">
        <v>2017</v>
      </c>
      <c r="B2881">
        <v>323</v>
      </c>
      <c r="C2881">
        <f>[50]data!$A323</f>
        <v>18.48</v>
      </c>
      <c r="D2881">
        <f>[51]data!$A323</f>
        <v>11.75</v>
      </c>
      <c r="E2881">
        <f>[52]data!$A323</f>
        <v>14.67</v>
      </c>
      <c r="F2881">
        <f>[53]data!$A323</f>
        <v>2.08</v>
      </c>
      <c r="G2881">
        <f>[54]data!$A323</f>
        <v>82.48</v>
      </c>
      <c r="H2881">
        <f>[55]data!$A323</f>
        <v>2.89</v>
      </c>
      <c r="I2881">
        <f>[56]data!A323</f>
        <v>12.03</v>
      </c>
    </row>
    <row r="2882" spans="1:9" x14ac:dyDescent="0.55000000000000004">
      <c r="A2882">
        <v>2017</v>
      </c>
      <c r="B2882">
        <v>324</v>
      </c>
      <c r="C2882">
        <f>[50]data!$A324</f>
        <v>19.66</v>
      </c>
      <c r="D2882">
        <f>[51]data!$A324</f>
        <v>13.5</v>
      </c>
      <c r="E2882">
        <f>[52]data!$A324</f>
        <v>15.6</v>
      </c>
      <c r="F2882">
        <f>[53]data!$A324</f>
        <v>0.09</v>
      </c>
      <c r="G2882">
        <f>[54]data!$A324</f>
        <v>70.47</v>
      </c>
      <c r="H2882">
        <f>[55]data!$A324</f>
        <v>1.69</v>
      </c>
      <c r="I2882">
        <f>[56]data!A324</f>
        <v>12.31</v>
      </c>
    </row>
    <row r="2883" spans="1:9" x14ac:dyDescent="0.55000000000000004">
      <c r="A2883">
        <v>2017</v>
      </c>
      <c r="B2883">
        <v>325</v>
      </c>
      <c r="C2883">
        <f>[50]data!$A325</f>
        <v>20.51</v>
      </c>
      <c r="D2883">
        <f>[51]data!$A325</f>
        <v>13.88</v>
      </c>
      <c r="E2883">
        <f>[52]data!$A325</f>
        <v>16.190000000000001</v>
      </c>
      <c r="F2883">
        <f>[53]data!$A325</f>
        <v>0</v>
      </c>
      <c r="G2883">
        <f>[54]data!$A325</f>
        <v>61.9</v>
      </c>
      <c r="H2883">
        <f>[55]data!$A325</f>
        <v>1.45</v>
      </c>
      <c r="I2883">
        <f>[56]data!A325</f>
        <v>12.16</v>
      </c>
    </row>
    <row r="2884" spans="1:9" x14ac:dyDescent="0.55000000000000004">
      <c r="A2884">
        <v>2017</v>
      </c>
      <c r="B2884">
        <v>326</v>
      </c>
      <c r="C2884">
        <f>[50]data!$A326</f>
        <v>18.8</v>
      </c>
      <c r="D2884">
        <f>[51]data!$A326</f>
        <v>13.84</v>
      </c>
      <c r="E2884">
        <f>[52]data!$A326</f>
        <v>15.74</v>
      </c>
      <c r="F2884">
        <f>[53]data!$A326</f>
        <v>0</v>
      </c>
      <c r="G2884">
        <f>[54]data!$A326</f>
        <v>64.12</v>
      </c>
      <c r="H2884">
        <f>[55]data!$A326</f>
        <v>1.53</v>
      </c>
      <c r="I2884">
        <f>[56]data!A326</f>
        <v>11.16</v>
      </c>
    </row>
    <row r="2885" spans="1:9" x14ac:dyDescent="0.55000000000000004">
      <c r="A2885">
        <v>2017</v>
      </c>
      <c r="B2885">
        <v>327</v>
      </c>
      <c r="C2885">
        <f>[50]data!$A327</f>
        <v>21.16</v>
      </c>
      <c r="D2885">
        <f>[51]data!$A327</f>
        <v>12.65</v>
      </c>
      <c r="E2885">
        <f>[52]data!$A327</f>
        <v>16.34</v>
      </c>
      <c r="F2885">
        <f>[53]data!$A327</f>
        <v>0</v>
      </c>
      <c r="G2885">
        <f>[54]data!$A327</f>
        <v>61.11</v>
      </c>
      <c r="H2885">
        <f>[55]data!$A327</f>
        <v>2.23</v>
      </c>
      <c r="I2885">
        <f>[56]data!A327</f>
        <v>11.07</v>
      </c>
    </row>
    <row r="2886" spans="1:9" x14ac:dyDescent="0.55000000000000004">
      <c r="A2886">
        <v>2017</v>
      </c>
      <c r="B2886">
        <v>328</v>
      </c>
      <c r="C2886">
        <f>[50]data!$A328</f>
        <v>22.16</v>
      </c>
      <c r="D2886">
        <f>[51]data!$A328</f>
        <v>15.45</v>
      </c>
      <c r="E2886">
        <f>[52]data!$A328</f>
        <v>17.829999999999998</v>
      </c>
      <c r="F2886">
        <f>[53]data!$A328</f>
        <v>0</v>
      </c>
      <c r="G2886">
        <f>[54]data!$A328</f>
        <v>57.2</v>
      </c>
      <c r="H2886">
        <f>[55]data!$A328</f>
        <v>2.21</v>
      </c>
      <c r="I2886">
        <f>[56]data!A328</f>
        <v>10.23</v>
      </c>
    </row>
    <row r="2887" spans="1:9" x14ac:dyDescent="0.55000000000000004">
      <c r="A2887">
        <v>2017</v>
      </c>
      <c r="B2887">
        <v>329</v>
      </c>
      <c r="C2887">
        <f>[50]data!$A329</f>
        <v>23.16</v>
      </c>
      <c r="D2887">
        <f>[51]data!$A329</f>
        <v>14.45</v>
      </c>
      <c r="E2887">
        <f>[52]data!$A329</f>
        <v>18.190000000000001</v>
      </c>
      <c r="F2887">
        <f>[53]data!$A329</f>
        <v>0</v>
      </c>
      <c r="G2887">
        <f>[54]data!$A329</f>
        <v>58.13</v>
      </c>
      <c r="H2887">
        <f>[55]data!$A329</f>
        <v>2.38</v>
      </c>
      <c r="I2887">
        <f>[56]data!A329</f>
        <v>4.46</v>
      </c>
    </row>
    <row r="2888" spans="1:9" x14ac:dyDescent="0.55000000000000004">
      <c r="A2888">
        <v>2017</v>
      </c>
      <c r="B2888">
        <v>330</v>
      </c>
      <c r="C2888">
        <f>[50]data!$A330</f>
        <v>18.149999999999999</v>
      </c>
      <c r="D2888">
        <f>[51]data!$A330</f>
        <v>13.51</v>
      </c>
      <c r="E2888">
        <f>[52]data!$A330</f>
        <v>15.87</v>
      </c>
      <c r="F2888">
        <f>[53]data!$A330</f>
        <v>0.01</v>
      </c>
      <c r="G2888">
        <f>[54]data!$A330</f>
        <v>74.56</v>
      </c>
      <c r="H2888">
        <f>[55]data!$A330</f>
        <v>4.21</v>
      </c>
      <c r="I2888">
        <f>[56]data!A330</f>
        <v>9.68</v>
      </c>
    </row>
    <row r="2889" spans="1:9" x14ac:dyDescent="0.55000000000000004">
      <c r="A2889">
        <v>2017</v>
      </c>
      <c r="B2889">
        <v>331</v>
      </c>
      <c r="C2889">
        <f>[50]data!$A331</f>
        <v>17.27</v>
      </c>
      <c r="D2889">
        <f>[51]data!$A331</f>
        <v>14.34</v>
      </c>
      <c r="E2889">
        <f>[52]data!$A331</f>
        <v>15.27</v>
      </c>
      <c r="F2889">
        <f>[53]data!$A331</f>
        <v>0.02</v>
      </c>
      <c r="G2889">
        <f>[54]data!$A331</f>
        <v>74.28</v>
      </c>
      <c r="H2889">
        <f>[55]data!$A331</f>
        <v>2.89</v>
      </c>
      <c r="I2889">
        <f>[56]data!A331</f>
        <v>6.16</v>
      </c>
    </row>
    <row r="2890" spans="1:9" x14ac:dyDescent="0.55000000000000004">
      <c r="A2890">
        <v>2017</v>
      </c>
      <c r="B2890">
        <v>332</v>
      </c>
      <c r="C2890">
        <f>[50]data!$A332</f>
        <v>18.670000000000002</v>
      </c>
      <c r="D2890">
        <f>[51]data!$A332</f>
        <v>13.88</v>
      </c>
      <c r="E2890">
        <f>[52]data!$A332</f>
        <v>15.68</v>
      </c>
      <c r="F2890">
        <f>[53]data!$A332</f>
        <v>0.03</v>
      </c>
      <c r="G2890">
        <f>[54]data!$A332</f>
        <v>71.78</v>
      </c>
      <c r="H2890">
        <f>[55]data!$A332</f>
        <v>2.7</v>
      </c>
      <c r="I2890">
        <f>[56]data!A332</f>
        <v>3.88</v>
      </c>
    </row>
    <row r="2891" spans="1:9" x14ac:dyDescent="0.55000000000000004">
      <c r="A2891">
        <v>2017</v>
      </c>
      <c r="B2891">
        <v>333</v>
      </c>
      <c r="C2891">
        <f>[50]data!$A333</f>
        <v>19.399999999999999</v>
      </c>
      <c r="D2891">
        <f>[51]data!$A333</f>
        <v>13.45</v>
      </c>
      <c r="E2891">
        <f>[52]data!$A333</f>
        <v>16.36</v>
      </c>
      <c r="F2891">
        <f>[53]data!$A333</f>
        <v>9.1</v>
      </c>
      <c r="G2891">
        <f>[54]data!$A333</f>
        <v>85.94</v>
      </c>
      <c r="H2891">
        <f>[55]data!$A333</f>
        <v>4.9400000000000004</v>
      </c>
      <c r="I2891">
        <f>[56]data!A333</f>
        <v>4.7300000000000004</v>
      </c>
    </row>
    <row r="2892" spans="1:9" x14ac:dyDescent="0.55000000000000004">
      <c r="A2892">
        <v>2017</v>
      </c>
      <c r="B2892">
        <v>334</v>
      </c>
      <c r="C2892">
        <f>[50]data!$A334</f>
        <v>12.98</v>
      </c>
      <c r="D2892">
        <f>[51]data!$A334</f>
        <v>9.4700000000000006</v>
      </c>
      <c r="E2892">
        <f>[52]data!$A334</f>
        <v>11.55</v>
      </c>
      <c r="F2892">
        <f>[53]data!$A334</f>
        <v>7.49</v>
      </c>
      <c r="G2892">
        <f>[54]data!$A334</f>
        <v>75.77</v>
      </c>
      <c r="H2892">
        <f>[55]data!$A334</f>
        <v>4.84</v>
      </c>
      <c r="I2892">
        <f>[56]data!A334</f>
        <v>5.03</v>
      </c>
    </row>
    <row r="2893" spans="1:9" x14ac:dyDescent="0.55000000000000004">
      <c r="A2893">
        <v>2017</v>
      </c>
      <c r="B2893">
        <v>335</v>
      </c>
      <c r="C2893">
        <f>[50]data!$A335</f>
        <v>16.07</v>
      </c>
      <c r="D2893">
        <f>[51]data!$A335</f>
        <v>7.54</v>
      </c>
      <c r="E2893">
        <f>[52]data!$A335</f>
        <v>10.96</v>
      </c>
      <c r="F2893">
        <f>[53]data!$A335</f>
        <v>0</v>
      </c>
      <c r="G2893">
        <f>[54]data!$A335</f>
        <v>53.64</v>
      </c>
      <c r="H2893">
        <f>[55]data!$A335</f>
        <v>4.09</v>
      </c>
      <c r="I2893">
        <f>[56]data!A335</f>
        <v>11.04</v>
      </c>
    </row>
    <row r="2894" spans="1:9" x14ac:dyDescent="0.55000000000000004">
      <c r="A2894">
        <v>2017</v>
      </c>
      <c r="B2894">
        <v>336</v>
      </c>
      <c r="C2894">
        <f>[50]data!$A336</f>
        <v>14.94</v>
      </c>
      <c r="D2894">
        <f>[51]data!$A336</f>
        <v>6.13</v>
      </c>
      <c r="E2894">
        <f>[52]data!$A336</f>
        <v>9.69</v>
      </c>
      <c r="F2894">
        <f>[53]data!$A336</f>
        <v>0</v>
      </c>
      <c r="G2894">
        <f>[54]data!$A336</f>
        <v>57.94</v>
      </c>
      <c r="H2894">
        <f>[55]data!$A336</f>
        <v>4.83</v>
      </c>
      <c r="I2894">
        <f>[56]data!A336</f>
        <v>11.27</v>
      </c>
    </row>
    <row r="2895" spans="1:9" x14ac:dyDescent="0.55000000000000004">
      <c r="A2895">
        <v>2017</v>
      </c>
      <c r="B2895">
        <v>337</v>
      </c>
      <c r="C2895">
        <f>[50]data!$A337</f>
        <v>13.09</v>
      </c>
      <c r="D2895">
        <f>[51]data!$A337</f>
        <v>5.3</v>
      </c>
      <c r="E2895">
        <f>[52]data!$A337</f>
        <v>9.41</v>
      </c>
      <c r="F2895">
        <f>[53]data!$A337</f>
        <v>0</v>
      </c>
      <c r="G2895">
        <f>[54]data!$A337</f>
        <v>53.85</v>
      </c>
      <c r="H2895">
        <f>[55]data!$A337</f>
        <v>2.75</v>
      </c>
      <c r="I2895">
        <f>[56]data!A337</f>
        <v>11.17</v>
      </c>
    </row>
    <row r="2896" spans="1:9" x14ac:dyDescent="0.55000000000000004">
      <c r="A2896">
        <v>2017</v>
      </c>
      <c r="B2896">
        <v>338</v>
      </c>
      <c r="C2896">
        <f>[50]data!$A338</f>
        <v>13.25</v>
      </c>
      <c r="D2896">
        <f>[51]data!$A338</f>
        <v>8.84</v>
      </c>
      <c r="E2896">
        <f>[52]data!$A338</f>
        <v>10.54</v>
      </c>
      <c r="F2896">
        <f>[53]data!$A338</f>
        <v>0</v>
      </c>
      <c r="G2896">
        <f>[54]data!$A338</f>
        <v>51.71</v>
      </c>
      <c r="H2896">
        <f>[55]data!$A338</f>
        <v>2.39</v>
      </c>
      <c r="I2896">
        <f>[56]data!A338</f>
        <v>10.74</v>
      </c>
    </row>
    <row r="2897" spans="1:9" x14ac:dyDescent="0.55000000000000004">
      <c r="A2897">
        <v>2017</v>
      </c>
      <c r="B2897">
        <v>339</v>
      </c>
      <c r="C2897">
        <f>[50]data!$A339</f>
        <v>14.34</v>
      </c>
      <c r="D2897">
        <f>[51]data!$A339</f>
        <v>8.4700000000000006</v>
      </c>
      <c r="E2897">
        <f>[52]data!$A339</f>
        <v>11.04</v>
      </c>
      <c r="F2897">
        <f>[53]data!$A339</f>
        <v>0</v>
      </c>
      <c r="G2897">
        <f>[54]data!$A339</f>
        <v>72.72</v>
      </c>
      <c r="H2897">
        <f>[55]data!$A339</f>
        <v>3.23</v>
      </c>
      <c r="I2897">
        <f>[56]data!A339</f>
        <v>10.58</v>
      </c>
    </row>
    <row r="2898" spans="1:9" x14ac:dyDescent="0.55000000000000004">
      <c r="A2898">
        <v>2017</v>
      </c>
      <c r="B2898">
        <v>340</v>
      </c>
      <c r="C2898">
        <f>[50]data!$A340</f>
        <v>14.92</v>
      </c>
      <c r="D2898">
        <f>[51]data!$A340</f>
        <v>8</v>
      </c>
      <c r="E2898">
        <f>[52]data!$A340</f>
        <v>11.36</v>
      </c>
      <c r="F2898">
        <f>[53]data!$A340</f>
        <v>0</v>
      </c>
      <c r="G2898">
        <f>[54]data!$A340</f>
        <v>82.62</v>
      </c>
      <c r="H2898">
        <f>[55]data!$A340</f>
        <v>3.05</v>
      </c>
      <c r="I2898">
        <f>[56]data!A340</f>
        <v>9.89</v>
      </c>
    </row>
    <row r="2899" spans="1:9" x14ac:dyDescent="0.55000000000000004">
      <c r="A2899">
        <v>2017</v>
      </c>
      <c r="B2899">
        <v>341</v>
      </c>
      <c r="C2899">
        <f>[50]data!$A341</f>
        <v>15.5</v>
      </c>
      <c r="D2899">
        <f>[51]data!$A341</f>
        <v>10.48</v>
      </c>
      <c r="E2899">
        <f>[52]data!$A341</f>
        <v>12.23</v>
      </c>
      <c r="F2899">
        <f>[53]data!$A341</f>
        <v>0</v>
      </c>
      <c r="G2899">
        <f>[54]data!$A341</f>
        <v>72.599999999999994</v>
      </c>
      <c r="H2899">
        <f>[55]data!$A341</f>
        <v>1.58</v>
      </c>
      <c r="I2899">
        <f>[56]data!A341</f>
        <v>9.8800000000000008</v>
      </c>
    </row>
    <row r="2900" spans="1:9" x14ac:dyDescent="0.55000000000000004">
      <c r="A2900">
        <v>2017</v>
      </c>
      <c r="B2900">
        <v>342</v>
      </c>
      <c r="C2900">
        <f>[50]data!$A342</f>
        <v>19.11</v>
      </c>
      <c r="D2900">
        <f>[51]data!$A342</f>
        <v>9.68</v>
      </c>
      <c r="E2900">
        <f>[52]data!$A342</f>
        <v>13.85</v>
      </c>
      <c r="F2900">
        <f>[53]data!$A342</f>
        <v>0</v>
      </c>
      <c r="G2900">
        <f>[54]data!$A342</f>
        <v>62.32</v>
      </c>
      <c r="H2900">
        <f>[55]data!$A342</f>
        <v>2.65</v>
      </c>
      <c r="I2900">
        <f>[56]data!A342</f>
        <v>9.9700000000000006</v>
      </c>
    </row>
    <row r="2901" spans="1:9" x14ac:dyDescent="0.55000000000000004">
      <c r="A2901">
        <v>2017</v>
      </c>
      <c r="B2901">
        <v>343</v>
      </c>
      <c r="C2901">
        <f>[50]data!$A343</f>
        <v>19.739999999999998</v>
      </c>
      <c r="D2901">
        <f>[51]data!$A343</f>
        <v>12.1</v>
      </c>
      <c r="E2901">
        <f>[52]data!$A343</f>
        <v>15.1</v>
      </c>
      <c r="F2901">
        <f>[53]data!$A343</f>
        <v>0.03</v>
      </c>
      <c r="G2901">
        <f>[54]data!$A343</f>
        <v>75.62</v>
      </c>
      <c r="H2901">
        <f>[55]data!$A343</f>
        <v>1.42</v>
      </c>
      <c r="I2901">
        <f>[56]data!A343</f>
        <v>8.74</v>
      </c>
    </row>
    <row r="2902" spans="1:9" x14ac:dyDescent="0.55000000000000004">
      <c r="A2902">
        <v>2017</v>
      </c>
      <c r="B2902">
        <v>344</v>
      </c>
      <c r="C2902">
        <f>[50]data!$A344</f>
        <v>19.91</v>
      </c>
      <c r="D2902">
        <f>[51]data!$A344</f>
        <v>11.93</v>
      </c>
      <c r="E2902">
        <f>[52]data!$A344</f>
        <v>14.92</v>
      </c>
      <c r="F2902">
        <f>[53]data!$A344</f>
        <v>0.15</v>
      </c>
      <c r="G2902">
        <f>[54]data!$A344</f>
        <v>79.86</v>
      </c>
      <c r="H2902">
        <f>[55]data!$A344</f>
        <v>4.26</v>
      </c>
      <c r="I2902">
        <f>[56]data!A344</f>
        <v>8.6199999999999992</v>
      </c>
    </row>
    <row r="2903" spans="1:9" x14ac:dyDescent="0.55000000000000004">
      <c r="A2903">
        <v>2017</v>
      </c>
      <c r="B2903">
        <v>345</v>
      </c>
      <c r="C2903">
        <f>[50]data!$A345</f>
        <v>16.239999999999998</v>
      </c>
      <c r="D2903">
        <f>[51]data!$A345</f>
        <v>10.85</v>
      </c>
      <c r="E2903">
        <f>[52]data!$A345</f>
        <v>13.84</v>
      </c>
      <c r="F2903">
        <f>[53]data!$A345</f>
        <v>2.46</v>
      </c>
      <c r="G2903">
        <f>[54]data!$A345</f>
        <v>72.41</v>
      </c>
      <c r="H2903">
        <f>[55]data!$A345</f>
        <v>6.71</v>
      </c>
      <c r="I2903">
        <f>[56]data!A345</f>
        <v>3.84</v>
      </c>
    </row>
    <row r="2904" spans="1:9" x14ac:dyDescent="0.55000000000000004">
      <c r="A2904">
        <v>2017</v>
      </c>
      <c r="B2904">
        <v>346</v>
      </c>
      <c r="C2904">
        <f>[50]data!$A346</f>
        <v>15.48</v>
      </c>
      <c r="D2904">
        <f>[51]data!$A346</f>
        <v>8.43</v>
      </c>
      <c r="E2904">
        <f>[52]data!$A346</f>
        <v>11.61</v>
      </c>
      <c r="F2904">
        <f>[53]data!$A346</f>
        <v>7.0000000000000007E-2</v>
      </c>
      <c r="G2904">
        <f>[54]data!$A346</f>
        <v>57.83</v>
      </c>
      <c r="H2904">
        <f>[55]data!$A346</f>
        <v>2.82</v>
      </c>
      <c r="I2904">
        <f>[56]data!A346</f>
        <v>10.34</v>
      </c>
    </row>
    <row r="2905" spans="1:9" x14ac:dyDescent="0.55000000000000004">
      <c r="A2905">
        <v>2017</v>
      </c>
      <c r="B2905">
        <v>347</v>
      </c>
      <c r="C2905">
        <f>[50]data!$A347</f>
        <v>14.98</v>
      </c>
      <c r="D2905">
        <f>[51]data!$A347</f>
        <v>7.12</v>
      </c>
      <c r="E2905">
        <f>[52]data!$A347</f>
        <v>10.4</v>
      </c>
      <c r="F2905">
        <f>[53]data!$A347</f>
        <v>0</v>
      </c>
      <c r="G2905">
        <f>[54]data!$A347</f>
        <v>57.48</v>
      </c>
      <c r="H2905">
        <f>[55]data!$A347</f>
        <v>2.79</v>
      </c>
      <c r="I2905">
        <f>[56]data!A347</f>
        <v>10.74</v>
      </c>
    </row>
    <row r="2906" spans="1:9" x14ac:dyDescent="0.55000000000000004">
      <c r="A2906">
        <v>2017</v>
      </c>
      <c r="B2906">
        <v>348</v>
      </c>
      <c r="C2906">
        <f>[50]data!$A348</f>
        <v>18.22</v>
      </c>
      <c r="D2906">
        <f>[51]data!$A348</f>
        <v>8.8000000000000007</v>
      </c>
      <c r="E2906">
        <f>[52]data!$A348</f>
        <v>12.75</v>
      </c>
      <c r="F2906">
        <f>[53]data!$A348</f>
        <v>0.01</v>
      </c>
      <c r="G2906">
        <f>[54]data!$A348</f>
        <v>76.209999999999994</v>
      </c>
      <c r="H2906">
        <f>[55]data!$A348</f>
        <v>2.75</v>
      </c>
      <c r="I2906">
        <f>[56]data!A348</f>
        <v>9.01</v>
      </c>
    </row>
    <row r="2907" spans="1:9" x14ac:dyDescent="0.55000000000000004">
      <c r="A2907">
        <v>2017</v>
      </c>
      <c r="B2907">
        <v>349</v>
      </c>
      <c r="C2907">
        <f>[50]data!$A349</f>
        <v>19.43</v>
      </c>
      <c r="D2907">
        <f>[51]data!$A349</f>
        <v>11.85</v>
      </c>
      <c r="E2907">
        <f>[52]data!$A349</f>
        <v>15.05</v>
      </c>
      <c r="F2907">
        <f>[53]data!$A349</f>
        <v>0.62</v>
      </c>
      <c r="G2907">
        <f>[54]data!$A349</f>
        <v>80.8</v>
      </c>
      <c r="H2907">
        <f>[55]data!$A349</f>
        <v>3.55</v>
      </c>
      <c r="I2907">
        <f>[56]data!A349</f>
        <v>7.76</v>
      </c>
    </row>
    <row r="2908" spans="1:9" x14ac:dyDescent="0.55000000000000004">
      <c r="A2908">
        <v>2017</v>
      </c>
      <c r="B2908">
        <v>350</v>
      </c>
      <c r="C2908">
        <f>[50]data!$A350</f>
        <v>15.52</v>
      </c>
      <c r="D2908">
        <f>[51]data!$A350</f>
        <v>8.8800000000000008</v>
      </c>
      <c r="E2908">
        <f>[52]data!$A350</f>
        <v>11.82</v>
      </c>
      <c r="F2908">
        <f>[53]data!$A350</f>
        <v>0.39</v>
      </c>
      <c r="G2908">
        <f>[54]data!$A350</f>
        <v>64.63</v>
      </c>
      <c r="H2908">
        <f>[55]data!$A350</f>
        <v>4.01</v>
      </c>
      <c r="I2908">
        <f>[56]data!A350</f>
        <v>10.35</v>
      </c>
    </row>
    <row r="2909" spans="1:9" x14ac:dyDescent="0.55000000000000004">
      <c r="A2909">
        <v>2017</v>
      </c>
      <c r="B2909">
        <v>351</v>
      </c>
      <c r="C2909">
        <f>[50]data!$A351</f>
        <v>13.83</v>
      </c>
      <c r="D2909">
        <f>[51]data!$A351</f>
        <v>7.43</v>
      </c>
      <c r="E2909">
        <f>[52]data!$A351</f>
        <v>10.09</v>
      </c>
      <c r="F2909">
        <f>[53]data!$A351</f>
        <v>0</v>
      </c>
      <c r="G2909">
        <f>[54]data!$A351</f>
        <v>61.7</v>
      </c>
      <c r="H2909">
        <f>[55]data!$A351</f>
        <v>3.41</v>
      </c>
      <c r="I2909">
        <f>[56]data!A351</f>
        <v>10.54</v>
      </c>
    </row>
    <row r="2910" spans="1:9" x14ac:dyDescent="0.55000000000000004">
      <c r="A2910">
        <v>2017</v>
      </c>
      <c r="B2910">
        <v>352</v>
      </c>
      <c r="C2910">
        <f>[50]data!$A352</f>
        <v>13.93</v>
      </c>
      <c r="D2910">
        <f>[51]data!$A352</f>
        <v>7.13</v>
      </c>
      <c r="E2910">
        <f>[52]data!$A352</f>
        <v>9.98</v>
      </c>
      <c r="F2910">
        <f>[53]data!$A352</f>
        <v>0</v>
      </c>
      <c r="G2910">
        <f>[54]data!$A352</f>
        <v>55.91</v>
      </c>
      <c r="H2910">
        <f>[55]data!$A352</f>
        <v>2.4900000000000002</v>
      </c>
      <c r="I2910">
        <f>[56]data!A352</f>
        <v>10.3</v>
      </c>
    </row>
    <row r="2911" spans="1:9" x14ac:dyDescent="0.55000000000000004">
      <c r="A2911">
        <v>2017</v>
      </c>
      <c r="B2911">
        <v>353</v>
      </c>
      <c r="C2911">
        <f>[50]data!$A353</f>
        <v>14.85</v>
      </c>
      <c r="D2911">
        <f>[51]data!$A353</f>
        <v>9.7200000000000006</v>
      </c>
      <c r="E2911">
        <f>[52]data!$A353</f>
        <v>12.13</v>
      </c>
      <c r="F2911">
        <f>[53]data!$A353</f>
        <v>0.41</v>
      </c>
      <c r="G2911">
        <f>[54]data!$A353</f>
        <v>70.849999999999994</v>
      </c>
      <c r="H2911">
        <f>[55]data!$A353</f>
        <v>6.3</v>
      </c>
      <c r="I2911">
        <f>[56]data!A353</f>
        <v>7.15</v>
      </c>
    </row>
    <row r="2912" spans="1:9" x14ac:dyDescent="0.55000000000000004">
      <c r="A2912">
        <v>2017</v>
      </c>
      <c r="B2912">
        <v>354</v>
      </c>
      <c r="C2912">
        <f>[50]data!$A354</f>
        <v>14.74</v>
      </c>
      <c r="D2912">
        <f>[51]data!$A354</f>
        <v>7.53</v>
      </c>
      <c r="E2912">
        <f>[52]data!$A354</f>
        <v>10.71</v>
      </c>
      <c r="F2912">
        <f>[53]data!$A354</f>
        <v>0.03</v>
      </c>
      <c r="G2912">
        <f>[54]data!$A354</f>
        <v>70.489999999999995</v>
      </c>
      <c r="H2912">
        <f>[55]data!$A354</f>
        <v>3.18</v>
      </c>
      <c r="I2912">
        <f>[56]data!A354</f>
        <v>8.5299999999999994</v>
      </c>
    </row>
    <row r="2913" spans="1:9" x14ac:dyDescent="0.55000000000000004">
      <c r="A2913">
        <v>2017</v>
      </c>
      <c r="B2913">
        <v>355</v>
      </c>
      <c r="C2913">
        <f>[50]data!$A355</f>
        <v>14.85</v>
      </c>
      <c r="D2913">
        <f>[51]data!$A355</f>
        <v>8.7799999999999994</v>
      </c>
      <c r="E2913">
        <f>[52]data!$A355</f>
        <v>11.67</v>
      </c>
      <c r="F2913">
        <f>[53]data!$A355</f>
        <v>0.17</v>
      </c>
      <c r="G2913">
        <f>[54]data!$A355</f>
        <v>75.23</v>
      </c>
      <c r="H2913">
        <f>[55]data!$A355</f>
        <v>3.62</v>
      </c>
      <c r="I2913">
        <f>[56]data!A355</f>
        <v>8.52</v>
      </c>
    </row>
    <row r="2914" spans="1:9" x14ac:dyDescent="0.55000000000000004">
      <c r="A2914">
        <v>2017</v>
      </c>
      <c r="B2914">
        <v>356</v>
      </c>
      <c r="C2914">
        <f>[50]data!$A356</f>
        <v>18.2</v>
      </c>
      <c r="D2914">
        <f>[51]data!$A356</f>
        <v>9.48</v>
      </c>
      <c r="E2914">
        <f>[52]data!$A356</f>
        <v>12.92</v>
      </c>
      <c r="F2914">
        <f>[53]data!$A356</f>
        <v>0</v>
      </c>
      <c r="G2914">
        <f>[54]data!$A356</f>
        <v>70.760000000000005</v>
      </c>
      <c r="H2914">
        <f>[55]data!$A356</f>
        <v>3</v>
      </c>
      <c r="I2914">
        <f>[56]data!A356</f>
        <v>10.210000000000001</v>
      </c>
    </row>
    <row r="2915" spans="1:9" x14ac:dyDescent="0.55000000000000004">
      <c r="A2915">
        <v>2017</v>
      </c>
      <c r="B2915">
        <v>357</v>
      </c>
      <c r="C2915">
        <f>[50]data!$A357</f>
        <v>15.93</v>
      </c>
      <c r="D2915">
        <f>[51]data!$A357</f>
        <v>9.7899999999999991</v>
      </c>
      <c r="E2915">
        <f>[52]data!$A357</f>
        <v>12.24</v>
      </c>
      <c r="F2915">
        <f>[53]data!$A357</f>
        <v>0</v>
      </c>
      <c r="G2915">
        <f>[54]data!$A357</f>
        <v>83.25</v>
      </c>
      <c r="H2915">
        <f>[55]data!$A357</f>
        <v>3.31</v>
      </c>
      <c r="I2915">
        <f>[56]data!A357</f>
        <v>6.51</v>
      </c>
    </row>
    <row r="2916" spans="1:9" x14ac:dyDescent="0.55000000000000004">
      <c r="A2916">
        <v>2017</v>
      </c>
      <c r="B2916">
        <v>358</v>
      </c>
      <c r="C2916">
        <f>[50]data!$A358</f>
        <v>14.84</v>
      </c>
      <c r="D2916">
        <f>[51]data!$A358</f>
        <v>10.220000000000001</v>
      </c>
      <c r="E2916">
        <f>[52]data!$A358</f>
        <v>12.18</v>
      </c>
      <c r="F2916">
        <f>[53]data!$A358</f>
        <v>0</v>
      </c>
      <c r="G2916">
        <f>[54]data!$A358</f>
        <v>85.66</v>
      </c>
      <c r="H2916">
        <f>[55]data!$A358</f>
        <v>3.56</v>
      </c>
      <c r="I2916">
        <f>[56]data!A358</f>
        <v>7.38</v>
      </c>
    </row>
    <row r="2917" spans="1:9" x14ac:dyDescent="0.55000000000000004">
      <c r="A2917">
        <v>2017</v>
      </c>
      <c r="B2917">
        <v>359</v>
      </c>
      <c r="C2917">
        <f>[50]data!$A359</f>
        <v>16.13</v>
      </c>
      <c r="D2917">
        <f>[51]data!$A359</f>
        <v>7.82</v>
      </c>
      <c r="E2917">
        <f>[52]data!$A359</f>
        <v>11.68</v>
      </c>
      <c r="F2917">
        <f>[53]data!$A359</f>
        <v>0.01</v>
      </c>
      <c r="G2917">
        <f>[54]data!$A359</f>
        <v>78.67</v>
      </c>
      <c r="H2917">
        <f>[55]data!$A359</f>
        <v>3.57</v>
      </c>
      <c r="I2917">
        <f>[56]data!A359</f>
        <v>9.98</v>
      </c>
    </row>
    <row r="2918" spans="1:9" x14ac:dyDescent="0.55000000000000004">
      <c r="A2918">
        <v>2017</v>
      </c>
      <c r="B2918">
        <v>360</v>
      </c>
      <c r="C2918">
        <f>[50]data!$A360</f>
        <v>17.57</v>
      </c>
      <c r="D2918">
        <f>[51]data!$A360</f>
        <v>10.3</v>
      </c>
      <c r="E2918">
        <f>[52]data!$A360</f>
        <v>13.06</v>
      </c>
      <c r="F2918">
        <f>[53]data!$A360</f>
        <v>0.15</v>
      </c>
      <c r="G2918">
        <f>[54]data!$A360</f>
        <v>74.61</v>
      </c>
      <c r="H2918">
        <f>[55]data!$A360</f>
        <v>4.28</v>
      </c>
      <c r="I2918">
        <f>[56]data!A360</f>
        <v>6.39</v>
      </c>
    </row>
    <row r="2919" spans="1:9" x14ac:dyDescent="0.55000000000000004">
      <c r="A2919">
        <v>2017</v>
      </c>
      <c r="B2919">
        <v>361</v>
      </c>
      <c r="C2919">
        <f>[50]data!$A361</f>
        <v>17.09</v>
      </c>
      <c r="D2919">
        <f>[51]data!$A361</f>
        <v>10.89</v>
      </c>
      <c r="E2919">
        <f>[52]data!$A361</f>
        <v>13.47</v>
      </c>
      <c r="F2919">
        <f>[53]data!$A361</f>
        <v>0.26</v>
      </c>
      <c r="G2919">
        <f>[54]data!$A361</f>
        <v>66.959999999999994</v>
      </c>
      <c r="H2919">
        <f>[55]data!$A361</f>
        <v>5.37</v>
      </c>
      <c r="I2919">
        <f>[56]data!A361</f>
        <v>7.42</v>
      </c>
    </row>
    <row r="2920" spans="1:9" x14ac:dyDescent="0.55000000000000004">
      <c r="A2920">
        <v>2017</v>
      </c>
      <c r="B2920">
        <v>362</v>
      </c>
      <c r="C2920">
        <f>[50]data!$A362</f>
        <v>19.25</v>
      </c>
      <c r="D2920">
        <f>[51]data!$A362</f>
        <v>11.05</v>
      </c>
      <c r="E2920">
        <f>[52]data!$A362</f>
        <v>14.78</v>
      </c>
      <c r="F2920">
        <f>[53]data!$A362</f>
        <v>7.0000000000000007E-2</v>
      </c>
      <c r="G2920">
        <f>[54]data!$A362</f>
        <v>75.22</v>
      </c>
      <c r="H2920">
        <f>[55]data!$A362</f>
        <v>4.17</v>
      </c>
      <c r="I2920">
        <f>[56]data!A362</f>
        <v>7.89</v>
      </c>
    </row>
    <row r="2921" spans="1:9" x14ac:dyDescent="0.55000000000000004">
      <c r="A2921">
        <v>2017</v>
      </c>
      <c r="B2921">
        <v>363</v>
      </c>
      <c r="C2921">
        <f>[50]data!$A363</f>
        <v>19.649999999999999</v>
      </c>
      <c r="D2921">
        <f>[51]data!$A363</f>
        <v>12.43</v>
      </c>
      <c r="E2921">
        <f>[52]data!$A363</f>
        <v>15.09</v>
      </c>
      <c r="F2921">
        <f>[53]data!$A363</f>
        <v>0.05</v>
      </c>
      <c r="G2921">
        <f>[54]data!$A363</f>
        <v>79.62</v>
      </c>
      <c r="H2921">
        <f>[55]data!$A363</f>
        <v>2.21</v>
      </c>
      <c r="I2921">
        <f>[56]data!A363</f>
        <v>9.5299999999999994</v>
      </c>
    </row>
    <row r="2922" spans="1:9" x14ac:dyDescent="0.55000000000000004">
      <c r="A2922">
        <v>2017</v>
      </c>
      <c r="B2922">
        <v>364</v>
      </c>
      <c r="C2922">
        <f>[50]data!$A364</f>
        <v>19.22</v>
      </c>
      <c r="D2922">
        <f>[51]data!$A364</f>
        <v>12.55</v>
      </c>
      <c r="E2922">
        <f>[52]data!$A364</f>
        <v>14.83</v>
      </c>
      <c r="F2922">
        <f>[53]data!$A364</f>
        <v>0</v>
      </c>
      <c r="G2922">
        <f>[54]data!$A364</f>
        <v>77.08</v>
      </c>
      <c r="H2922">
        <f>[55]data!$A364</f>
        <v>1.95</v>
      </c>
      <c r="I2922">
        <f>[56]data!A364</f>
        <v>10.33</v>
      </c>
    </row>
    <row r="2923" spans="1:9" x14ac:dyDescent="0.55000000000000004">
      <c r="A2923">
        <v>2017</v>
      </c>
      <c r="B2923">
        <v>365</v>
      </c>
      <c r="C2923">
        <f>[50]data!$A365</f>
        <v>0</v>
      </c>
      <c r="D2923">
        <f>[51]data!$A365</f>
        <v>0</v>
      </c>
      <c r="E2923">
        <f>[52]data!$A365</f>
        <v>0</v>
      </c>
      <c r="F2923">
        <f>[53]data!$A365</f>
        <v>0</v>
      </c>
      <c r="G2923">
        <f>[54]data!$A365</f>
        <v>74.55</v>
      </c>
      <c r="H2923">
        <f>[55]data!$A365</f>
        <v>2.48</v>
      </c>
      <c r="I2923">
        <f>[56]data!A365</f>
        <v>4.9800000000000004</v>
      </c>
    </row>
    <row r="2924" spans="1:9" x14ac:dyDescent="0.55000000000000004">
      <c r="A2924">
        <v>2018</v>
      </c>
      <c r="B2924">
        <v>1</v>
      </c>
      <c r="C2924">
        <f>[57]data!$A1</f>
        <v>17.22</v>
      </c>
      <c r="D2924">
        <f>[58]data!$A1</f>
        <v>8.31</v>
      </c>
      <c r="E2924">
        <f>[59]data!$A1</f>
        <v>12.67</v>
      </c>
      <c r="F2924">
        <f>[60]data!$A1</f>
        <v>0</v>
      </c>
      <c r="G2924">
        <f>[61]data!$A1</f>
        <v>66.42</v>
      </c>
      <c r="H2924">
        <f>[62]data!$A1</f>
        <v>2.5099999999999998</v>
      </c>
      <c r="I2924">
        <f>[63]data!A1</f>
        <v>10.82</v>
      </c>
    </row>
    <row r="2925" spans="1:9" x14ac:dyDescent="0.55000000000000004">
      <c r="A2925">
        <v>2018</v>
      </c>
      <c r="B2925">
        <v>2</v>
      </c>
      <c r="C2925">
        <f>[57]data!$A2</f>
        <v>19.309999999999999</v>
      </c>
      <c r="D2925">
        <f>[58]data!$A2</f>
        <v>9.61</v>
      </c>
      <c r="E2925">
        <f>[59]data!$A2</f>
        <v>13.48</v>
      </c>
      <c r="F2925">
        <f>[60]data!$A2</f>
        <v>0</v>
      </c>
      <c r="G2925">
        <f>[61]data!$A2</f>
        <v>62.97</v>
      </c>
      <c r="H2925">
        <f>[62]data!$A2</f>
        <v>2.4</v>
      </c>
      <c r="I2925">
        <f>[63]data!A2</f>
        <v>10.31</v>
      </c>
    </row>
    <row r="2926" spans="1:9" x14ac:dyDescent="0.55000000000000004">
      <c r="A2926">
        <v>2018</v>
      </c>
      <c r="B2926">
        <v>3</v>
      </c>
      <c r="C2926">
        <f>[57]data!$A3</f>
        <v>20.18</v>
      </c>
      <c r="D2926">
        <f>[58]data!$A3</f>
        <v>12.25</v>
      </c>
      <c r="E2926">
        <f>[59]data!$A3</f>
        <v>15.23</v>
      </c>
      <c r="F2926">
        <f>[60]data!$A3</f>
        <v>0</v>
      </c>
      <c r="G2926">
        <f>[61]data!$A3</f>
        <v>71.989999999999995</v>
      </c>
      <c r="H2926">
        <f>[62]data!$A3</f>
        <v>3.13</v>
      </c>
      <c r="I2926">
        <f>[63]data!A3</f>
        <v>9.9</v>
      </c>
    </row>
    <row r="2927" spans="1:9" x14ac:dyDescent="0.55000000000000004">
      <c r="A2927">
        <v>2018</v>
      </c>
      <c r="B2927">
        <v>4</v>
      </c>
      <c r="C2927">
        <f>[57]data!$A4</f>
        <v>21.23</v>
      </c>
      <c r="D2927">
        <f>[58]data!$A4</f>
        <v>12.47</v>
      </c>
      <c r="E2927">
        <f>[59]data!$A4</f>
        <v>15.62</v>
      </c>
      <c r="F2927">
        <f>[60]data!$A4</f>
        <v>0</v>
      </c>
      <c r="G2927">
        <f>[61]data!$A4</f>
        <v>71.5</v>
      </c>
      <c r="H2927">
        <f>[62]data!$A4</f>
        <v>2.85</v>
      </c>
      <c r="I2927">
        <f>[63]data!A4</f>
        <v>10.73</v>
      </c>
    </row>
    <row r="2928" spans="1:9" x14ac:dyDescent="0.55000000000000004">
      <c r="A2928">
        <v>2018</v>
      </c>
      <c r="B2928">
        <v>5</v>
      </c>
      <c r="C2928">
        <f>[57]data!$A5</f>
        <v>18.48</v>
      </c>
      <c r="D2928">
        <f>[58]data!$A5</f>
        <v>10.72</v>
      </c>
      <c r="E2928">
        <f>[59]data!$A5</f>
        <v>13.8</v>
      </c>
      <c r="F2928">
        <f>[60]data!$A5</f>
        <v>0</v>
      </c>
      <c r="G2928">
        <f>[61]data!$A5</f>
        <v>76.790000000000006</v>
      </c>
      <c r="H2928">
        <f>[62]data!$A5</f>
        <v>3.08</v>
      </c>
      <c r="I2928">
        <f>[63]data!A5</f>
        <v>10.88</v>
      </c>
    </row>
    <row r="2929" spans="1:9" x14ac:dyDescent="0.55000000000000004">
      <c r="A2929">
        <v>2018</v>
      </c>
      <c r="B2929">
        <v>6</v>
      </c>
      <c r="C2929">
        <f>[57]data!$A6</f>
        <v>13.59</v>
      </c>
      <c r="D2929">
        <f>[58]data!$A6</f>
        <v>8.18</v>
      </c>
      <c r="E2929">
        <f>[59]data!$A6</f>
        <v>11.49</v>
      </c>
      <c r="F2929">
        <f>[60]data!$A6</f>
        <v>2.4300000000000002</v>
      </c>
      <c r="G2929">
        <f>[61]data!$A6</f>
        <v>77.11</v>
      </c>
      <c r="H2929">
        <f>[62]data!$A6</f>
        <v>4.82</v>
      </c>
      <c r="I2929">
        <f>[63]data!A6</f>
        <v>5.49</v>
      </c>
    </row>
    <row r="2930" spans="1:9" x14ac:dyDescent="0.55000000000000004">
      <c r="A2930">
        <v>2018</v>
      </c>
      <c r="B2930">
        <v>7</v>
      </c>
      <c r="C2930">
        <f>[57]data!$A7</f>
        <v>12.65</v>
      </c>
      <c r="D2930">
        <f>[58]data!$A7</f>
        <v>6.63</v>
      </c>
      <c r="E2930">
        <f>[59]data!$A7</f>
        <v>9.18</v>
      </c>
      <c r="F2930">
        <f>[60]data!$A7</f>
        <v>0.31</v>
      </c>
      <c r="G2930">
        <f>[61]data!$A7</f>
        <v>63.29</v>
      </c>
      <c r="H2930">
        <f>[62]data!$A7</f>
        <v>3.43</v>
      </c>
      <c r="I2930">
        <f>[63]data!A7</f>
        <v>10.35</v>
      </c>
    </row>
    <row r="2931" spans="1:9" x14ac:dyDescent="0.55000000000000004">
      <c r="A2931">
        <v>2018</v>
      </c>
      <c r="B2931">
        <v>8</v>
      </c>
      <c r="C2931">
        <f>[57]data!$A8</f>
        <v>10.64</v>
      </c>
      <c r="D2931">
        <f>[58]data!$A8</f>
        <v>8.14</v>
      </c>
      <c r="E2931">
        <f>[59]data!$A8</f>
        <v>9.09</v>
      </c>
      <c r="F2931">
        <f>[60]data!$A8</f>
        <v>1.73</v>
      </c>
      <c r="G2931">
        <f>[61]data!$A8</f>
        <v>69.709999999999994</v>
      </c>
      <c r="H2931">
        <f>[62]data!$A8</f>
        <v>1.94</v>
      </c>
      <c r="I2931">
        <f>[63]data!A8</f>
        <v>10.4</v>
      </c>
    </row>
    <row r="2932" spans="1:9" x14ac:dyDescent="0.55000000000000004">
      <c r="A2932">
        <v>2018</v>
      </c>
      <c r="B2932">
        <v>9</v>
      </c>
      <c r="C2932">
        <f>[57]data!$A9</f>
        <v>14.05</v>
      </c>
      <c r="D2932">
        <f>[58]data!$A9</f>
        <v>7.49</v>
      </c>
      <c r="E2932">
        <f>[59]data!$A9</f>
        <v>10.68</v>
      </c>
      <c r="F2932">
        <f>[60]data!$A9</f>
        <v>0.64</v>
      </c>
      <c r="G2932">
        <f>[61]data!$A9</f>
        <v>66.290000000000006</v>
      </c>
      <c r="H2932">
        <f>[62]data!$A9</f>
        <v>3.2</v>
      </c>
      <c r="I2932">
        <f>[63]data!A9</f>
        <v>7.6</v>
      </c>
    </row>
    <row r="2933" spans="1:9" x14ac:dyDescent="0.55000000000000004">
      <c r="A2933">
        <v>2018</v>
      </c>
      <c r="B2933">
        <v>10</v>
      </c>
      <c r="C2933">
        <f>[57]data!$A10</f>
        <v>16.53</v>
      </c>
      <c r="D2933">
        <f>[58]data!$A10</f>
        <v>10.18</v>
      </c>
      <c r="E2933">
        <f>[59]data!$A10</f>
        <v>12.67</v>
      </c>
      <c r="F2933">
        <f>[60]data!$A10</f>
        <v>2.38</v>
      </c>
      <c r="G2933">
        <f>[61]data!$A10</f>
        <v>80.319999999999993</v>
      </c>
      <c r="H2933">
        <f>[62]data!$A10</f>
        <v>3.73</v>
      </c>
      <c r="I2933">
        <f>[63]data!A10</f>
        <v>10.8</v>
      </c>
    </row>
    <row r="2934" spans="1:9" x14ac:dyDescent="0.55000000000000004">
      <c r="A2934">
        <v>2018</v>
      </c>
      <c r="B2934">
        <v>11</v>
      </c>
      <c r="C2934">
        <f>[57]data!$A11</f>
        <v>15.04</v>
      </c>
      <c r="D2934">
        <f>[58]data!$A11</f>
        <v>7.02</v>
      </c>
      <c r="E2934">
        <f>[59]data!$A11</f>
        <v>10.43</v>
      </c>
      <c r="F2934">
        <f>[60]data!$A11</f>
        <v>0.05</v>
      </c>
      <c r="G2934">
        <f>[61]data!$A11</f>
        <v>67.849999999999994</v>
      </c>
      <c r="H2934">
        <f>[62]data!$A11</f>
        <v>3.75</v>
      </c>
      <c r="I2934">
        <f>[63]data!A11</f>
        <v>10.37</v>
      </c>
    </row>
    <row r="2935" spans="1:9" x14ac:dyDescent="0.55000000000000004">
      <c r="A2935">
        <v>2018</v>
      </c>
      <c r="B2935">
        <v>12</v>
      </c>
      <c r="C2935">
        <f>[57]data!$A12</f>
        <v>14.92</v>
      </c>
      <c r="D2935">
        <f>[58]data!$A12</f>
        <v>6.67</v>
      </c>
      <c r="E2935">
        <f>[59]data!$A12</f>
        <v>10.38</v>
      </c>
      <c r="F2935">
        <f>[60]data!$A12</f>
        <v>0</v>
      </c>
      <c r="G2935">
        <f>[61]data!$A12</f>
        <v>66.27</v>
      </c>
      <c r="H2935">
        <f>[62]data!$A12</f>
        <v>2.92</v>
      </c>
      <c r="I2935">
        <f>[63]data!A12</f>
        <v>11.47</v>
      </c>
    </row>
    <row r="2936" spans="1:9" x14ac:dyDescent="0.55000000000000004">
      <c r="A2936">
        <v>2018</v>
      </c>
      <c r="B2936">
        <v>13</v>
      </c>
      <c r="C2936">
        <f>[57]data!$A13</f>
        <v>12.57</v>
      </c>
      <c r="D2936">
        <f>[58]data!$A13</f>
        <v>9.3000000000000007</v>
      </c>
      <c r="E2936">
        <f>[59]data!$A13</f>
        <v>10.61</v>
      </c>
      <c r="F2936">
        <f>[60]data!$A13</f>
        <v>0.13</v>
      </c>
      <c r="G2936">
        <f>[61]data!$A13</f>
        <v>71.89</v>
      </c>
      <c r="H2936">
        <f>[62]data!$A13</f>
        <v>2.2200000000000002</v>
      </c>
      <c r="I2936">
        <f>[63]data!A13</f>
        <v>6.62</v>
      </c>
    </row>
    <row r="2937" spans="1:9" x14ac:dyDescent="0.55000000000000004">
      <c r="A2937">
        <v>2018</v>
      </c>
      <c r="B2937">
        <v>14</v>
      </c>
      <c r="C2937">
        <f>[57]data!$A14</f>
        <v>13.65</v>
      </c>
      <c r="D2937">
        <f>[58]data!$A14</f>
        <v>8.48</v>
      </c>
      <c r="E2937">
        <f>[59]data!$A14</f>
        <v>10.15</v>
      </c>
      <c r="F2937">
        <f>[60]data!$A14</f>
        <v>5.1100000000000003</v>
      </c>
      <c r="G2937">
        <f>[61]data!$A14</f>
        <v>73.31</v>
      </c>
      <c r="H2937">
        <f>[62]data!$A14</f>
        <v>2.11</v>
      </c>
      <c r="I2937">
        <f>[63]data!A14</f>
        <v>7.3</v>
      </c>
    </row>
    <row r="2938" spans="1:9" x14ac:dyDescent="0.55000000000000004">
      <c r="A2938">
        <v>2018</v>
      </c>
      <c r="B2938">
        <v>15</v>
      </c>
      <c r="C2938">
        <f>[57]data!$A15</f>
        <v>11.88</v>
      </c>
      <c r="D2938">
        <f>[58]data!$A15</f>
        <v>7.22</v>
      </c>
      <c r="E2938">
        <f>[59]data!$A15</f>
        <v>9.57</v>
      </c>
      <c r="F2938">
        <f>[60]data!$A15</f>
        <v>1.1100000000000001</v>
      </c>
      <c r="G2938">
        <f>[61]data!$A15</f>
        <v>80.650000000000006</v>
      </c>
      <c r="H2938">
        <f>[62]data!$A15</f>
        <v>3.68</v>
      </c>
      <c r="I2938">
        <f>[63]data!A15</f>
        <v>7.59</v>
      </c>
    </row>
    <row r="2939" spans="1:9" x14ac:dyDescent="0.55000000000000004">
      <c r="A2939">
        <v>2018</v>
      </c>
      <c r="B2939">
        <v>16</v>
      </c>
      <c r="C2939">
        <f>[57]data!$A16</f>
        <v>16.93</v>
      </c>
      <c r="D2939">
        <f>[58]data!$A16</f>
        <v>7.18</v>
      </c>
      <c r="E2939">
        <f>[59]data!$A16</f>
        <v>11.4</v>
      </c>
      <c r="F2939">
        <f>[60]data!$A16</f>
        <v>0</v>
      </c>
      <c r="G2939">
        <f>[61]data!$A16</f>
        <v>72.680000000000007</v>
      </c>
      <c r="H2939">
        <f>[62]data!$A16</f>
        <v>3.36</v>
      </c>
      <c r="I2939">
        <f>[63]data!A16</f>
        <v>11.96</v>
      </c>
    </row>
    <row r="2940" spans="1:9" x14ac:dyDescent="0.55000000000000004">
      <c r="A2940">
        <v>2018</v>
      </c>
      <c r="B2940">
        <v>17</v>
      </c>
      <c r="C2940">
        <f>[57]data!$A17</f>
        <v>17.670000000000002</v>
      </c>
      <c r="D2940">
        <f>[58]data!$A17</f>
        <v>9.51</v>
      </c>
      <c r="E2940">
        <f>[59]data!$A17</f>
        <v>12.74</v>
      </c>
      <c r="F2940">
        <f>[60]data!$A17</f>
        <v>0</v>
      </c>
      <c r="G2940">
        <f>[61]data!$A17</f>
        <v>77.41</v>
      </c>
      <c r="H2940">
        <f>[62]data!$A17</f>
        <v>2.85</v>
      </c>
      <c r="I2940">
        <f>[63]data!A17</f>
        <v>12.15</v>
      </c>
    </row>
    <row r="2941" spans="1:9" x14ac:dyDescent="0.55000000000000004">
      <c r="A2941">
        <v>2018</v>
      </c>
      <c r="B2941">
        <v>18</v>
      </c>
      <c r="C2941">
        <f>[57]data!$A18</f>
        <v>15.82</v>
      </c>
      <c r="D2941">
        <f>[58]data!$A18</f>
        <v>9.26</v>
      </c>
      <c r="E2941">
        <f>[59]data!$A18</f>
        <v>12.25</v>
      </c>
      <c r="F2941">
        <f>[60]data!$A18</f>
        <v>0.06</v>
      </c>
      <c r="G2941">
        <f>[61]data!$A18</f>
        <v>86.35</v>
      </c>
      <c r="H2941">
        <f>[62]data!$A18</f>
        <v>4.72</v>
      </c>
      <c r="I2941">
        <f>[63]data!A18</f>
        <v>11.12</v>
      </c>
    </row>
    <row r="2942" spans="1:9" x14ac:dyDescent="0.55000000000000004">
      <c r="A2942">
        <v>2018</v>
      </c>
      <c r="B2942">
        <v>19</v>
      </c>
      <c r="C2942">
        <f>[57]data!$A19</f>
        <v>13.89</v>
      </c>
      <c r="D2942">
        <f>[58]data!$A19</f>
        <v>10.57</v>
      </c>
      <c r="E2942">
        <f>[59]data!$A19</f>
        <v>12.15</v>
      </c>
      <c r="F2942">
        <f>[60]data!$A19</f>
        <v>0.74</v>
      </c>
      <c r="G2942">
        <f>[61]data!$A19</f>
        <v>86.22</v>
      </c>
      <c r="H2942">
        <f>[62]data!$A19</f>
        <v>2.5099999999999998</v>
      </c>
      <c r="I2942">
        <f>[63]data!A19</f>
        <v>5.76</v>
      </c>
    </row>
    <row r="2943" spans="1:9" x14ac:dyDescent="0.55000000000000004">
      <c r="A2943">
        <v>2018</v>
      </c>
      <c r="B2943">
        <v>20</v>
      </c>
      <c r="C2943">
        <f>[57]data!$A20</f>
        <v>18.84</v>
      </c>
      <c r="D2943">
        <f>[58]data!$A20</f>
        <v>9.85</v>
      </c>
      <c r="E2943">
        <f>[59]data!$A20</f>
        <v>13.47</v>
      </c>
      <c r="F2943">
        <f>[60]data!$A20</f>
        <v>0</v>
      </c>
      <c r="G2943">
        <f>[61]data!$A20</f>
        <v>64.66</v>
      </c>
      <c r="H2943">
        <f>[62]data!$A20</f>
        <v>2.71</v>
      </c>
      <c r="I2943">
        <f>[63]data!A20</f>
        <v>11.21</v>
      </c>
    </row>
    <row r="2944" spans="1:9" x14ac:dyDescent="0.55000000000000004">
      <c r="A2944">
        <v>2018</v>
      </c>
      <c r="B2944">
        <v>21</v>
      </c>
      <c r="C2944">
        <f>[57]data!$A21</f>
        <v>21.16</v>
      </c>
      <c r="D2944">
        <f>[58]data!$A21</f>
        <v>10.73</v>
      </c>
      <c r="E2944">
        <f>[59]data!$A21</f>
        <v>15.19</v>
      </c>
      <c r="F2944">
        <f>[60]data!$A21</f>
        <v>0</v>
      </c>
      <c r="G2944">
        <f>[61]data!$A21</f>
        <v>61.4</v>
      </c>
      <c r="H2944">
        <f>[62]data!$A21</f>
        <v>2.52</v>
      </c>
      <c r="I2944">
        <f>[63]data!A21</f>
        <v>12.03</v>
      </c>
    </row>
    <row r="2945" spans="1:9" x14ac:dyDescent="0.55000000000000004">
      <c r="A2945">
        <v>2018</v>
      </c>
      <c r="B2945">
        <v>22</v>
      </c>
      <c r="C2945">
        <f>[57]data!$A22</f>
        <v>20.52</v>
      </c>
      <c r="D2945">
        <f>[58]data!$A22</f>
        <v>13.24</v>
      </c>
      <c r="E2945">
        <f>[59]data!$A22</f>
        <v>15.9</v>
      </c>
      <c r="F2945">
        <f>[60]data!$A22</f>
        <v>0</v>
      </c>
      <c r="G2945">
        <f>[61]data!$A22</f>
        <v>67.540000000000006</v>
      </c>
      <c r="H2945">
        <f>[62]data!$A22</f>
        <v>2.92</v>
      </c>
      <c r="I2945">
        <f>[63]data!A22</f>
        <v>12.6</v>
      </c>
    </row>
    <row r="2946" spans="1:9" x14ac:dyDescent="0.55000000000000004">
      <c r="A2946">
        <v>2018</v>
      </c>
      <c r="B2946">
        <v>23</v>
      </c>
      <c r="C2946">
        <f>[57]data!$A23</f>
        <v>17.71</v>
      </c>
      <c r="D2946">
        <f>[58]data!$A23</f>
        <v>12.42</v>
      </c>
      <c r="E2946">
        <f>[59]data!$A23</f>
        <v>14.37</v>
      </c>
      <c r="F2946">
        <f>[60]data!$A23</f>
        <v>0.01</v>
      </c>
      <c r="G2946">
        <f>[61]data!$A23</f>
        <v>74.36</v>
      </c>
      <c r="H2946">
        <f>[62]data!$A23</f>
        <v>2.6</v>
      </c>
      <c r="I2946">
        <f>[63]data!A23</f>
        <v>12.6</v>
      </c>
    </row>
    <row r="2947" spans="1:9" x14ac:dyDescent="0.55000000000000004">
      <c r="A2947">
        <v>2018</v>
      </c>
      <c r="B2947">
        <v>24</v>
      </c>
      <c r="C2947">
        <f>[57]data!$A24</f>
        <v>15.97</v>
      </c>
      <c r="D2947">
        <f>[58]data!$A24</f>
        <v>11.43</v>
      </c>
      <c r="E2947">
        <f>[59]data!$A24</f>
        <v>12.99</v>
      </c>
      <c r="F2947">
        <f>[60]data!$A24</f>
        <v>0.02</v>
      </c>
      <c r="G2947">
        <f>[61]data!$A24</f>
        <v>74.209999999999994</v>
      </c>
      <c r="H2947">
        <f>[62]data!$A24</f>
        <v>1.43</v>
      </c>
      <c r="I2947">
        <f>[63]data!A24</f>
        <v>11.63</v>
      </c>
    </row>
    <row r="2948" spans="1:9" x14ac:dyDescent="0.55000000000000004">
      <c r="A2948">
        <v>2018</v>
      </c>
      <c r="B2948">
        <v>25</v>
      </c>
      <c r="C2948">
        <f>[57]data!$A25</f>
        <v>16.350000000000001</v>
      </c>
      <c r="D2948">
        <f>[58]data!$A25</f>
        <v>11.53</v>
      </c>
      <c r="E2948">
        <f>[59]data!$A25</f>
        <v>13.38</v>
      </c>
      <c r="F2948">
        <f>[60]data!$A25</f>
        <v>0.24</v>
      </c>
      <c r="G2948">
        <f>[61]data!$A25</f>
        <v>73.77</v>
      </c>
      <c r="H2948">
        <f>[62]data!$A25</f>
        <v>3.65</v>
      </c>
      <c r="I2948">
        <f>[63]data!A25</f>
        <v>8.5500000000000007</v>
      </c>
    </row>
    <row r="2949" spans="1:9" x14ac:dyDescent="0.55000000000000004">
      <c r="A2949">
        <v>2018</v>
      </c>
      <c r="B2949">
        <v>26</v>
      </c>
      <c r="C2949">
        <f>[57]data!$A26</f>
        <v>14.18</v>
      </c>
      <c r="D2949">
        <f>[58]data!$A26</f>
        <v>8.86</v>
      </c>
      <c r="E2949">
        <f>[59]data!$A26</f>
        <v>11</v>
      </c>
      <c r="F2949">
        <f>[60]data!$A26</f>
        <v>0.84</v>
      </c>
      <c r="G2949">
        <f>[61]data!$A26</f>
        <v>62.79</v>
      </c>
      <c r="H2949">
        <f>[62]data!$A26</f>
        <v>4.66</v>
      </c>
      <c r="I2949">
        <f>[63]data!A26</f>
        <v>7.91</v>
      </c>
    </row>
    <row r="2950" spans="1:9" x14ac:dyDescent="0.55000000000000004">
      <c r="A2950">
        <v>2018</v>
      </c>
      <c r="B2950">
        <v>27</v>
      </c>
      <c r="C2950">
        <f>[57]data!$A27</f>
        <v>13.15</v>
      </c>
      <c r="D2950">
        <f>[58]data!$A27</f>
        <v>7.58</v>
      </c>
      <c r="E2950">
        <f>[59]data!$A27</f>
        <v>10.3</v>
      </c>
      <c r="F2950">
        <f>[60]data!$A27</f>
        <v>2.06</v>
      </c>
      <c r="G2950">
        <f>[61]data!$A27</f>
        <v>65</v>
      </c>
      <c r="H2950">
        <f>[62]data!$A27</f>
        <v>5.39</v>
      </c>
      <c r="I2950">
        <f>[63]data!A27</f>
        <v>10.23</v>
      </c>
    </row>
    <row r="2951" spans="1:9" x14ac:dyDescent="0.55000000000000004">
      <c r="A2951">
        <v>2018</v>
      </c>
      <c r="B2951">
        <v>28</v>
      </c>
      <c r="C2951">
        <f>[57]data!$A28</f>
        <v>13.4</v>
      </c>
      <c r="D2951">
        <f>[58]data!$A28</f>
        <v>9.35</v>
      </c>
      <c r="E2951">
        <f>[59]data!$A28</f>
        <v>11.57</v>
      </c>
      <c r="F2951">
        <f>[60]data!$A28</f>
        <v>6.95</v>
      </c>
      <c r="G2951">
        <f>[61]data!$A28</f>
        <v>75.64</v>
      </c>
      <c r="H2951">
        <f>[62]data!$A28</f>
        <v>7.54</v>
      </c>
      <c r="I2951">
        <f>[63]data!A28</f>
        <v>8.98</v>
      </c>
    </row>
    <row r="2952" spans="1:9" x14ac:dyDescent="0.55000000000000004">
      <c r="A2952">
        <v>2018</v>
      </c>
      <c r="B2952">
        <v>29</v>
      </c>
      <c r="C2952">
        <f>[57]data!$A29</f>
        <v>14.93</v>
      </c>
      <c r="D2952">
        <f>[58]data!$A29</f>
        <v>11.06</v>
      </c>
      <c r="E2952">
        <f>[59]data!$A29</f>
        <v>13.06</v>
      </c>
      <c r="F2952">
        <f>[60]data!$A29</f>
        <v>0.02</v>
      </c>
      <c r="G2952">
        <f>[61]data!$A29</f>
        <v>84.26</v>
      </c>
      <c r="H2952">
        <f>[62]data!$A29</f>
        <v>7.24</v>
      </c>
      <c r="I2952">
        <f>[63]data!A29</f>
        <v>9.73</v>
      </c>
    </row>
    <row r="2953" spans="1:9" x14ac:dyDescent="0.55000000000000004">
      <c r="A2953">
        <v>2018</v>
      </c>
      <c r="B2953">
        <v>30</v>
      </c>
      <c r="C2953">
        <f>[57]data!$A30</f>
        <v>14.84</v>
      </c>
      <c r="D2953">
        <f>[58]data!$A30</f>
        <v>10.19</v>
      </c>
      <c r="E2953">
        <f>[59]data!$A30</f>
        <v>12.25</v>
      </c>
      <c r="F2953">
        <f>[60]data!$A30</f>
        <v>0.08</v>
      </c>
      <c r="G2953">
        <f>[61]data!$A30</f>
        <v>86.84</v>
      </c>
      <c r="H2953">
        <f>[62]data!$A30</f>
        <v>5.33</v>
      </c>
      <c r="I2953">
        <f>[63]data!A30</f>
        <v>8.3699999999999992</v>
      </c>
    </row>
    <row r="2954" spans="1:9" x14ac:dyDescent="0.55000000000000004">
      <c r="A2954">
        <v>2018</v>
      </c>
      <c r="B2954">
        <v>31</v>
      </c>
      <c r="C2954">
        <f>[57]data!$A31</f>
        <v>13.4</v>
      </c>
      <c r="D2954">
        <f>[58]data!$A31</f>
        <v>9.9499999999999993</v>
      </c>
      <c r="E2954">
        <f>[59]data!$A31</f>
        <v>11.49</v>
      </c>
      <c r="F2954">
        <f>[60]data!$A31</f>
        <v>0.71</v>
      </c>
      <c r="G2954">
        <f>[61]data!$A31</f>
        <v>89.18</v>
      </c>
      <c r="H2954">
        <f>[62]data!$A31</f>
        <v>4.18</v>
      </c>
      <c r="I2954">
        <f>[63]data!A31</f>
        <v>9.83</v>
      </c>
    </row>
    <row r="2955" spans="1:9" x14ac:dyDescent="0.55000000000000004">
      <c r="A2955">
        <v>2018</v>
      </c>
      <c r="B2955">
        <v>32</v>
      </c>
      <c r="C2955">
        <f>[57]data!$A32</f>
        <v>17.5</v>
      </c>
      <c r="D2955">
        <f>[58]data!$A32</f>
        <v>10.35</v>
      </c>
      <c r="E2955">
        <f>[59]data!$A32</f>
        <v>13.24</v>
      </c>
      <c r="F2955">
        <f>[60]data!$A32</f>
        <v>1.51</v>
      </c>
      <c r="G2955">
        <f>[61]data!$A32</f>
        <v>72.3</v>
      </c>
      <c r="H2955">
        <f>[62]data!$A32</f>
        <v>3.68</v>
      </c>
      <c r="I2955">
        <f>[63]data!A32</f>
        <v>10.74</v>
      </c>
    </row>
    <row r="2956" spans="1:9" x14ac:dyDescent="0.55000000000000004">
      <c r="A2956">
        <v>2018</v>
      </c>
      <c r="B2956">
        <v>33</v>
      </c>
      <c r="C2956">
        <f>[57]data!$A33</f>
        <v>11.87</v>
      </c>
      <c r="D2956">
        <f>[58]data!$A33</f>
        <v>7.24</v>
      </c>
      <c r="E2956">
        <f>[59]data!$A33</f>
        <v>9.48</v>
      </c>
      <c r="F2956">
        <f>[60]data!$A33</f>
        <v>3.67</v>
      </c>
      <c r="G2956">
        <f>[61]data!$A33</f>
        <v>63.37</v>
      </c>
      <c r="H2956">
        <f>[62]data!$A33</f>
        <v>5.28</v>
      </c>
      <c r="I2956">
        <f>[63]data!A33</f>
        <v>8.1</v>
      </c>
    </row>
    <row r="2957" spans="1:9" x14ac:dyDescent="0.55000000000000004">
      <c r="A2957">
        <v>2018</v>
      </c>
      <c r="B2957">
        <v>34</v>
      </c>
      <c r="C2957">
        <f>[57]data!$A34</f>
        <v>13.95</v>
      </c>
      <c r="D2957">
        <f>[58]data!$A34</f>
        <v>5.68</v>
      </c>
      <c r="E2957">
        <f>[59]data!$A34</f>
        <v>9.4700000000000006</v>
      </c>
      <c r="F2957">
        <f>[60]data!$A34</f>
        <v>0</v>
      </c>
      <c r="G2957">
        <f>[61]data!$A34</f>
        <v>54.35</v>
      </c>
      <c r="H2957">
        <f>[62]data!$A34</f>
        <v>3.4</v>
      </c>
      <c r="I2957">
        <f>[63]data!A34</f>
        <v>14.36</v>
      </c>
    </row>
    <row r="2958" spans="1:9" x14ac:dyDescent="0.55000000000000004">
      <c r="A2958">
        <v>2018</v>
      </c>
      <c r="B2958">
        <v>35</v>
      </c>
      <c r="C2958">
        <f>[57]data!$A35</f>
        <v>12.68</v>
      </c>
      <c r="D2958">
        <f>[58]data!$A35</f>
        <v>7.86</v>
      </c>
      <c r="E2958">
        <f>[59]data!$A35</f>
        <v>9.86</v>
      </c>
      <c r="F2958">
        <f>[60]data!$A35</f>
        <v>4.6500000000000004</v>
      </c>
      <c r="G2958">
        <f>[61]data!$A35</f>
        <v>70.69</v>
      </c>
      <c r="H2958">
        <f>[62]data!$A35</f>
        <v>3.75</v>
      </c>
      <c r="I2958">
        <f>[63]data!A35</f>
        <v>6.72</v>
      </c>
    </row>
    <row r="2959" spans="1:9" x14ac:dyDescent="0.55000000000000004">
      <c r="A2959">
        <v>2018</v>
      </c>
      <c r="B2959">
        <v>36</v>
      </c>
      <c r="C2959">
        <f>[57]data!$A36</f>
        <v>11.88</v>
      </c>
      <c r="D2959">
        <f>[58]data!$A36</f>
        <v>7.6</v>
      </c>
      <c r="E2959">
        <f>[59]data!$A36</f>
        <v>9.4499999999999993</v>
      </c>
      <c r="F2959">
        <f>[60]data!$A36</f>
        <v>1.47</v>
      </c>
      <c r="G2959">
        <f>[61]data!$A36</f>
        <v>67.72</v>
      </c>
      <c r="H2959">
        <f>[62]data!$A36</f>
        <v>2.86</v>
      </c>
      <c r="I2959">
        <f>[63]data!A36</f>
        <v>9.58</v>
      </c>
    </row>
    <row r="2960" spans="1:9" x14ac:dyDescent="0.55000000000000004">
      <c r="A2960">
        <v>2018</v>
      </c>
      <c r="B2960">
        <v>37</v>
      </c>
      <c r="C2960">
        <f>[57]data!$A37</f>
        <v>12.98</v>
      </c>
      <c r="D2960">
        <f>[58]data!$A37</f>
        <v>6.21</v>
      </c>
      <c r="E2960">
        <f>[59]data!$A37</f>
        <v>8.91</v>
      </c>
      <c r="F2960">
        <f>[60]data!$A37</f>
        <v>0.67</v>
      </c>
      <c r="G2960">
        <f>[61]data!$A37</f>
        <v>62.97</v>
      </c>
      <c r="H2960">
        <f>[62]data!$A37</f>
        <v>3.23</v>
      </c>
      <c r="I2960">
        <f>[63]data!A37</f>
        <v>12.42</v>
      </c>
    </row>
    <row r="2961" spans="1:9" x14ac:dyDescent="0.55000000000000004">
      <c r="A2961">
        <v>2018</v>
      </c>
      <c r="B2961">
        <v>38</v>
      </c>
      <c r="C2961">
        <f>[57]data!$A38</f>
        <v>12.93</v>
      </c>
      <c r="D2961">
        <f>[58]data!$A38</f>
        <v>5.17</v>
      </c>
      <c r="E2961">
        <f>[59]data!$A38</f>
        <v>9.01</v>
      </c>
      <c r="F2961">
        <f>[60]data!$A38</f>
        <v>0.01</v>
      </c>
      <c r="G2961">
        <f>[61]data!$A38</f>
        <v>58.59</v>
      </c>
      <c r="H2961">
        <f>[62]data!$A38</f>
        <v>2.48</v>
      </c>
      <c r="I2961">
        <f>[63]data!A38</f>
        <v>13.74</v>
      </c>
    </row>
    <row r="2962" spans="1:9" x14ac:dyDescent="0.55000000000000004">
      <c r="A2962">
        <v>2018</v>
      </c>
      <c r="B2962">
        <v>39</v>
      </c>
      <c r="C2962">
        <f>[57]data!$A39</f>
        <v>12.19</v>
      </c>
      <c r="D2962">
        <f>[58]data!$A39</f>
        <v>6.2</v>
      </c>
      <c r="E2962">
        <f>[59]data!$A39</f>
        <v>9.1199999999999992</v>
      </c>
      <c r="F2962">
        <f>[60]data!$A39</f>
        <v>0.35</v>
      </c>
      <c r="G2962">
        <f>[61]data!$A39</f>
        <v>68.98</v>
      </c>
      <c r="H2962">
        <f>[62]data!$A39</f>
        <v>3.7</v>
      </c>
      <c r="I2962">
        <f>[63]data!A39</f>
        <v>13.66</v>
      </c>
    </row>
    <row r="2963" spans="1:9" x14ac:dyDescent="0.55000000000000004">
      <c r="A2963">
        <v>2018</v>
      </c>
      <c r="B2963">
        <v>40</v>
      </c>
      <c r="C2963">
        <f>[57]data!$A40</f>
        <v>12.49</v>
      </c>
      <c r="D2963">
        <f>[58]data!$A40</f>
        <v>6.39</v>
      </c>
      <c r="E2963">
        <f>[59]data!$A40</f>
        <v>9.56</v>
      </c>
      <c r="F2963">
        <f>[60]data!$A40</f>
        <v>0.34</v>
      </c>
      <c r="G2963">
        <f>[61]data!$A40</f>
        <v>54.52</v>
      </c>
      <c r="H2963">
        <f>[62]data!$A40</f>
        <v>1.78</v>
      </c>
      <c r="I2963">
        <f>[63]data!A40</f>
        <v>13.86</v>
      </c>
    </row>
    <row r="2964" spans="1:9" x14ac:dyDescent="0.55000000000000004">
      <c r="A2964">
        <v>2018</v>
      </c>
      <c r="B2964">
        <v>41</v>
      </c>
      <c r="C2964">
        <f>[57]data!$A41</f>
        <v>14.19</v>
      </c>
      <c r="D2964">
        <f>[58]data!$A41</f>
        <v>6.98</v>
      </c>
      <c r="E2964">
        <f>[59]data!$A41</f>
        <v>10.199999999999999</v>
      </c>
      <c r="F2964">
        <f>[60]data!$A41</f>
        <v>0</v>
      </c>
      <c r="G2964">
        <f>[61]data!$A41</f>
        <v>57.94</v>
      </c>
      <c r="H2964">
        <f>[62]data!$A41</f>
        <v>4.2</v>
      </c>
      <c r="I2964">
        <f>[63]data!A41</f>
        <v>12.63</v>
      </c>
    </row>
    <row r="2965" spans="1:9" x14ac:dyDescent="0.55000000000000004">
      <c r="A2965">
        <v>2018</v>
      </c>
      <c r="B2965">
        <v>42</v>
      </c>
      <c r="C2965">
        <f>[57]data!$A42</f>
        <v>17.36</v>
      </c>
      <c r="D2965">
        <f>[58]data!$A42</f>
        <v>7.03</v>
      </c>
      <c r="E2965">
        <f>[59]data!$A42</f>
        <v>11.73</v>
      </c>
      <c r="F2965">
        <f>[60]data!$A42</f>
        <v>0</v>
      </c>
      <c r="G2965">
        <f>[61]data!$A42</f>
        <v>65.38</v>
      </c>
      <c r="H2965">
        <f>[62]data!$A42</f>
        <v>3.21</v>
      </c>
      <c r="I2965">
        <f>[63]data!A42</f>
        <v>13.46</v>
      </c>
    </row>
    <row r="2966" spans="1:9" x14ac:dyDescent="0.55000000000000004">
      <c r="A2966">
        <v>2018</v>
      </c>
      <c r="B2966">
        <v>43</v>
      </c>
      <c r="C2966">
        <f>[57]data!$A43</f>
        <v>18.63</v>
      </c>
      <c r="D2966">
        <f>[58]data!$A43</f>
        <v>9.77</v>
      </c>
      <c r="E2966">
        <f>[59]data!$A43</f>
        <v>13.35</v>
      </c>
      <c r="F2966">
        <f>[60]data!$A43</f>
        <v>0.2</v>
      </c>
      <c r="G2966">
        <f>[61]data!$A43</f>
        <v>71.040000000000006</v>
      </c>
      <c r="H2966">
        <f>[62]data!$A43</f>
        <v>3.36</v>
      </c>
      <c r="I2966">
        <f>[63]data!A43</f>
        <v>8.3000000000000007</v>
      </c>
    </row>
    <row r="2967" spans="1:9" x14ac:dyDescent="0.55000000000000004">
      <c r="A2967">
        <v>2018</v>
      </c>
      <c r="B2967">
        <v>44</v>
      </c>
      <c r="C2967">
        <f>[57]data!$A44</f>
        <v>16.57</v>
      </c>
      <c r="D2967">
        <f>[58]data!$A44</f>
        <v>7.9</v>
      </c>
      <c r="E2967">
        <f>[59]data!$A44</f>
        <v>11.68</v>
      </c>
      <c r="F2967">
        <f>[60]data!$A44</f>
        <v>0</v>
      </c>
      <c r="G2967">
        <f>[61]data!$A44</f>
        <v>62.8</v>
      </c>
      <c r="H2967">
        <f>[62]data!$A44</f>
        <v>2.61</v>
      </c>
      <c r="I2967">
        <f>[63]data!A44</f>
        <v>15.26</v>
      </c>
    </row>
    <row r="2968" spans="1:9" x14ac:dyDescent="0.55000000000000004">
      <c r="A2968">
        <v>2018</v>
      </c>
      <c r="B2968">
        <v>45</v>
      </c>
      <c r="C2968">
        <f>[57]data!$A45</f>
        <v>17.63</v>
      </c>
      <c r="D2968">
        <f>[58]data!$A45</f>
        <v>7.87</v>
      </c>
      <c r="E2968">
        <f>[59]data!$A45</f>
        <v>12.22</v>
      </c>
      <c r="F2968">
        <f>[60]data!$A45</f>
        <v>0</v>
      </c>
      <c r="G2968">
        <f>[61]data!$A45</f>
        <v>62.85</v>
      </c>
      <c r="H2968">
        <f>[62]data!$A45</f>
        <v>1.83</v>
      </c>
      <c r="I2968">
        <f>[63]data!A45</f>
        <v>14.82</v>
      </c>
    </row>
    <row r="2969" spans="1:9" x14ac:dyDescent="0.55000000000000004">
      <c r="A2969">
        <v>2018</v>
      </c>
      <c r="B2969">
        <v>46</v>
      </c>
      <c r="C2969">
        <f>[57]data!$A46</f>
        <v>17.13</v>
      </c>
      <c r="D2969">
        <f>[58]data!$A46</f>
        <v>9.7899999999999991</v>
      </c>
      <c r="E2969">
        <f>[59]data!$A46</f>
        <v>13.2</v>
      </c>
      <c r="F2969">
        <f>[60]data!$A46</f>
        <v>0</v>
      </c>
      <c r="G2969">
        <f>[61]data!$A46</f>
        <v>69.08</v>
      </c>
      <c r="H2969">
        <f>[62]data!$A46</f>
        <v>1.87</v>
      </c>
      <c r="I2969">
        <f>[63]data!A46</f>
        <v>15.65</v>
      </c>
    </row>
    <row r="2970" spans="1:9" x14ac:dyDescent="0.55000000000000004">
      <c r="A2970">
        <v>2018</v>
      </c>
      <c r="B2970">
        <v>47</v>
      </c>
      <c r="C2970">
        <f>[57]data!$A47</f>
        <v>17.100000000000001</v>
      </c>
      <c r="D2970">
        <f>[58]data!$A47</f>
        <v>11.7</v>
      </c>
      <c r="E2970">
        <f>[59]data!$A47</f>
        <v>13.7</v>
      </c>
      <c r="F2970">
        <f>[60]data!$A47</f>
        <v>0</v>
      </c>
      <c r="G2970">
        <f>[61]data!$A47</f>
        <v>74.94</v>
      </c>
      <c r="H2970">
        <f>[62]data!$A47</f>
        <v>1.6</v>
      </c>
      <c r="I2970">
        <f>[63]data!A47</f>
        <v>13.89</v>
      </c>
    </row>
    <row r="2971" spans="1:9" x14ac:dyDescent="0.55000000000000004">
      <c r="A2971">
        <v>2018</v>
      </c>
      <c r="B2971">
        <v>48</v>
      </c>
      <c r="C2971">
        <f>[57]data!$A48</f>
        <v>19.399999999999999</v>
      </c>
      <c r="D2971">
        <f>[58]data!$A48</f>
        <v>10.97</v>
      </c>
      <c r="E2971">
        <f>[59]data!$A48</f>
        <v>14.43</v>
      </c>
      <c r="F2971">
        <f>[60]data!$A48</f>
        <v>0</v>
      </c>
      <c r="G2971">
        <f>[61]data!$A48</f>
        <v>70.23</v>
      </c>
      <c r="H2971">
        <f>[62]data!$A48</f>
        <v>2.2599999999999998</v>
      </c>
      <c r="I2971">
        <f>[63]data!A48</f>
        <v>15.59</v>
      </c>
    </row>
    <row r="2972" spans="1:9" x14ac:dyDescent="0.55000000000000004">
      <c r="A2972">
        <v>2018</v>
      </c>
      <c r="B2972">
        <v>49</v>
      </c>
      <c r="C2972">
        <f>[57]data!$A49</f>
        <v>14.83</v>
      </c>
      <c r="D2972">
        <f>[58]data!$A49</f>
        <v>11.27</v>
      </c>
      <c r="E2972">
        <f>[59]data!$A49</f>
        <v>12.73</v>
      </c>
      <c r="F2972">
        <f>[60]data!$A49</f>
        <v>0.3</v>
      </c>
      <c r="G2972">
        <f>[61]data!$A49</f>
        <v>82.17</v>
      </c>
      <c r="H2972">
        <f>[62]data!$A49</f>
        <v>4.38</v>
      </c>
      <c r="I2972">
        <f>[63]data!A49</f>
        <v>6.45</v>
      </c>
    </row>
    <row r="2973" spans="1:9" x14ac:dyDescent="0.55000000000000004">
      <c r="A2973">
        <v>2018</v>
      </c>
      <c r="B2973">
        <v>50</v>
      </c>
      <c r="C2973">
        <f>[57]data!$A50</f>
        <v>13.11</v>
      </c>
      <c r="D2973">
        <f>[58]data!$A50</f>
        <v>10.19</v>
      </c>
      <c r="E2973">
        <f>[59]data!$A50</f>
        <v>11.58</v>
      </c>
      <c r="F2973">
        <f>[60]data!$A50</f>
        <v>1.62</v>
      </c>
      <c r="G2973">
        <f>[61]data!$A50</f>
        <v>83.42</v>
      </c>
      <c r="H2973">
        <f>[62]data!$A50</f>
        <v>2.1800000000000002</v>
      </c>
      <c r="I2973">
        <f>[63]data!A50</f>
        <v>12.25</v>
      </c>
    </row>
    <row r="2974" spans="1:9" x14ac:dyDescent="0.55000000000000004">
      <c r="A2974">
        <v>2018</v>
      </c>
      <c r="B2974">
        <v>51</v>
      </c>
      <c r="C2974">
        <f>[57]data!$A51</f>
        <v>18.579999999999998</v>
      </c>
      <c r="D2974">
        <f>[58]data!$A51</f>
        <v>9.77</v>
      </c>
      <c r="E2974">
        <f>[59]data!$A51</f>
        <v>13.95</v>
      </c>
      <c r="F2974">
        <f>[60]data!$A51</f>
        <v>0</v>
      </c>
      <c r="G2974">
        <f>[61]data!$A51</f>
        <v>67.17</v>
      </c>
      <c r="H2974">
        <f>[62]data!$A51</f>
        <v>2.17</v>
      </c>
      <c r="I2974">
        <f>[63]data!A51</f>
        <v>15.02</v>
      </c>
    </row>
    <row r="2975" spans="1:9" x14ac:dyDescent="0.55000000000000004">
      <c r="A2975">
        <v>2018</v>
      </c>
      <c r="B2975">
        <v>52</v>
      </c>
      <c r="C2975">
        <f>[57]data!$A52</f>
        <v>16.440000000000001</v>
      </c>
      <c r="D2975">
        <f>[58]data!$A52</f>
        <v>9.59</v>
      </c>
      <c r="E2975">
        <f>[59]data!$A52</f>
        <v>12.73</v>
      </c>
      <c r="F2975">
        <f>[60]data!$A52</f>
        <v>0.53</v>
      </c>
      <c r="G2975">
        <f>[61]data!$A52</f>
        <v>64.22</v>
      </c>
      <c r="H2975">
        <f>[62]data!$A52</f>
        <v>4.43</v>
      </c>
      <c r="I2975">
        <f>[63]data!A52</f>
        <v>11.89</v>
      </c>
    </row>
    <row r="2976" spans="1:9" x14ac:dyDescent="0.55000000000000004">
      <c r="A2976">
        <v>2018</v>
      </c>
      <c r="B2976">
        <v>53</v>
      </c>
      <c r="C2976">
        <f>[57]data!$A53</f>
        <v>14.83</v>
      </c>
      <c r="D2976">
        <f>[58]data!$A53</f>
        <v>8.82</v>
      </c>
      <c r="E2976">
        <f>[59]data!$A53</f>
        <v>11.46</v>
      </c>
      <c r="F2976">
        <f>[60]data!$A53</f>
        <v>0.68</v>
      </c>
      <c r="G2976">
        <f>[61]data!$A53</f>
        <v>64.31</v>
      </c>
      <c r="H2976">
        <f>[62]data!$A53</f>
        <v>3</v>
      </c>
      <c r="I2976">
        <f>[63]data!A53</f>
        <v>15.77</v>
      </c>
    </row>
    <row r="2977" spans="1:9" x14ac:dyDescent="0.55000000000000004">
      <c r="A2977">
        <v>2018</v>
      </c>
      <c r="B2977">
        <v>54</v>
      </c>
      <c r="C2977">
        <f>[57]data!$A54</f>
        <v>13</v>
      </c>
      <c r="D2977">
        <f>[58]data!$A54</f>
        <v>5.83</v>
      </c>
      <c r="E2977">
        <f>[59]data!$A54</f>
        <v>9.1</v>
      </c>
      <c r="F2977">
        <f>[60]data!$A54</f>
        <v>0</v>
      </c>
      <c r="G2977">
        <f>[61]data!$A54</f>
        <v>59.21</v>
      </c>
      <c r="H2977">
        <f>[62]data!$A54</f>
        <v>4.29</v>
      </c>
      <c r="I2977">
        <f>[63]data!A54</f>
        <v>17.12</v>
      </c>
    </row>
    <row r="2978" spans="1:9" x14ac:dyDescent="0.55000000000000004">
      <c r="A2978">
        <v>2018</v>
      </c>
      <c r="B2978">
        <v>55</v>
      </c>
      <c r="C2978">
        <f>[57]data!$A55</f>
        <v>13.12</v>
      </c>
      <c r="D2978">
        <f>[58]data!$A55</f>
        <v>6.22</v>
      </c>
      <c r="E2978">
        <f>[59]data!$A55</f>
        <v>9.5500000000000007</v>
      </c>
      <c r="F2978">
        <f>[60]data!$A55</f>
        <v>0</v>
      </c>
      <c r="G2978">
        <f>[61]data!$A55</f>
        <v>69.86</v>
      </c>
      <c r="H2978">
        <f>[62]data!$A55</f>
        <v>2.98</v>
      </c>
      <c r="I2978">
        <f>[63]data!A55</f>
        <v>16.11</v>
      </c>
    </row>
    <row r="2979" spans="1:9" x14ac:dyDescent="0.55000000000000004">
      <c r="A2979">
        <v>2018</v>
      </c>
      <c r="B2979">
        <v>56</v>
      </c>
      <c r="C2979">
        <f>[57]data!$A56</f>
        <v>14.81</v>
      </c>
      <c r="D2979">
        <f>[58]data!$A56</f>
        <v>8.91</v>
      </c>
      <c r="E2979">
        <f>[59]data!$A56</f>
        <v>11.58</v>
      </c>
      <c r="F2979">
        <f>[60]data!$A56</f>
        <v>0.15</v>
      </c>
      <c r="G2979">
        <f>[61]data!$A56</f>
        <v>65.58</v>
      </c>
      <c r="H2979">
        <f>[62]data!$A56</f>
        <v>2.13</v>
      </c>
      <c r="I2979">
        <f>[63]data!A56</f>
        <v>13.04</v>
      </c>
    </row>
    <row r="2980" spans="1:9" x14ac:dyDescent="0.55000000000000004">
      <c r="A2980">
        <v>2018</v>
      </c>
      <c r="B2980">
        <v>57</v>
      </c>
      <c r="C2980">
        <f>[57]data!$A57</f>
        <v>17.12</v>
      </c>
      <c r="D2980">
        <f>[58]data!$A57</f>
        <v>8.51</v>
      </c>
      <c r="E2980">
        <f>[59]data!$A57</f>
        <v>12.48</v>
      </c>
      <c r="F2980">
        <f>[60]data!$A57</f>
        <v>0.09</v>
      </c>
      <c r="G2980">
        <f>[61]data!$A57</f>
        <v>63.92</v>
      </c>
      <c r="H2980">
        <f>[62]data!$A57</f>
        <v>2.63</v>
      </c>
      <c r="I2980">
        <f>[63]data!A57</f>
        <v>17.02</v>
      </c>
    </row>
    <row r="2981" spans="1:9" x14ac:dyDescent="0.55000000000000004">
      <c r="A2981">
        <v>2018</v>
      </c>
      <c r="B2981">
        <v>58</v>
      </c>
      <c r="C2981">
        <f>[57]data!$A58</f>
        <v>18.579999999999998</v>
      </c>
      <c r="D2981">
        <f>[58]data!$A58</f>
        <v>11.23</v>
      </c>
      <c r="E2981">
        <f>[59]data!$A58</f>
        <v>14.2</v>
      </c>
      <c r="F2981">
        <f>[60]data!$A58</f>
        <v>1.27</v>
      </c>
      <c r="G2981">
        <f>[61]data!$A58</f>
        <v>75.84</v>
      </c>
      <c r="H2981">
        <f>[62]data!$A58</f>
        <v>2.84</v>
      </c>
      <c r="I2981">
        <f>[63]data!A58</f>
        <v>9.8000000000000007</v>
      </c>
    </row>
    <row r="2982" spans="1:9" x14ac:dyDescent="0.55000000000000004">
      <c r="A2982">
        <v>2018</v>
      </c>
      <c r="B2982">
        <v>59</v>
      </c>
      <c r="C2982">
        <f>[57]data!$A59</f>
        <v>17.899999999999999</v>
      </c>
      <c r="D2982">
        <f>[58]data!$A59</f>
        <v>11.56</v>
      </c>
      <c r="E2982">
        <f>[59]data!$A59</f>
        <v>14.57</v>
      </c>
      <c r="F2982">
        <f>[60]data!$A59</f>
        <v>0.82</v>
      </c>
      <c r="G2982">
        <f>[61]data!$A59</f>
        <v>81.67</v>
      </c>
      <c r="H2982">
        <f>[62]data!$A59</f>
        <v>5.52</v>
      </c>
      <c r="I2982">
        <f>[63]data!A59</f>
        <v>15.2</v>
      </c>
    </row>
    <row r="2983" spans="1:9" x14ac:dyDescent="0.55000000000000004">
      <c r="A2983">
        <v>2018</v>
      </c>
      <c r="B2983">
        <v>60</v>
      </c>
      <c r="C2983">
        <f>[57]data!$A60</f>
        <v>17.329999999999998</v>
      </c>
      <c r="D2983">
        <f>[58]data!$A60</f>
        <v>12.85</v>
      </c>
      <c r="E2983">
        <f>[59]data!$A60</f>
        <v>14.69</v>
      </c>
      <c r="F2983">
        <f>[60]data!$A60</f>
        <v>4.4000000000000004</v>
      </c>
      <c r="G2983">
        <f>[61]data!$A60</f>
        <v>80.89</v>
      </c>
      <c r="H2983">
        <f>[62]data!$A60</f>
        <v>7.66</v>
      </c>
      <c r="I2983">
        <f>[63]data!A60</f>
        <v>11.08</v>
      </c>
    </row>
    <row r="2984" spans="1:9" x14ac:dyDescent="0.55000000000000004">
      <c r="A2984">
        <v>2018</v>
      </c>
      <c r="B2984">
        <v>61</v>
      </c>
      <c r="C2984">
        <f>[57]data!$A61</f>
        <v>17.46</v>
      </c>
      <c r="D2984">
        <f>[58]data!$A61</f>
        <v>10.99</v>
      </c>
      <c r="E2984">
        <f>[59]data!$A61</f>
        <v>14.35</v>
      </c>
      <c r="F2984">
        <f>[60]data!$A61</f>
        <v>8.75</v>
      </c>
      <c r="G2984">
        <f>[61]data!$A61</f>
        <v>83.06</v>
      </c>
      <c r="H2984">
        <f>[62]data!$A61</f>
        <v>6.54</v>
      </c>
      <c r="I2984">
        <f>[63]data!A61</f>
        <v>7.69</v>
      </c>
    </row>
    <row r="2985" spans="1:9" x14ac:dyDescent="0.55000000000000004">
      <c r="A2985">
        <v>2018</v>
      </c>
      <c r="B2985">
        <v>62</v>
      </c>
      <c r="C2985">
        <f>[57]data!$A62</f>
        <v>17.88</v>
      </c>
      <c r="D2985">
        <f>[58]data!$A62</f>
        <v>11.27</v>
      </c>
      <c r="E2985">
        <f>[59]data!$A62</f>
        <v>14.14</v>
      </c>
      <c r="F2985">
        <f>[60]data!$A62</f>
        <v>4.8</v>
      </c>
      <c r="G2985">
        <f>[61]data!$A62</f>
        <v>77.48</v>
      </c>
      <c r="H2985">
        <f>[62]data!$A62</f>
        <v>4.6500000000000004</v>
      </c>
      <c r="I2985">
        <f>[63]data!A62</f>
        <v>8.7899999999999991</v>
      </c>
    </row>
    <row r="2986" spans="1:9" x14ac:dyDescent="0.55000000000000004">
      <c r="A2986">
        <v>2018</v>
      </c>
      <c r="B2986">
        <v>63</v>
      </c>
      <c r="C2986">
        <f>[57]data!$A63</f>
        <v>16.23</v>
      </c>
      <c r="D2986">
        <f>[58]data!$A63</f>
        <v>10.31</v>
      </c>
      <c r="E2986">
        <f>[59]data!$A63</f>
        <v>13.15</v>
      </c>
      <c r="F2986">
        <f>[60]data!$A63</f>
        <v>2.88</v>
      </c>
      <c r="G2986">
        <f>[61]data!$A63</f>
        <v>80.650000000000006</v>
      </c>
      <c r="H2986">
        <f>[62]data!$A63</f>
        <v>4.95</v>
      </c>
      <c r="I2986">
        <f>[63]data!A63</f>
        <v>10.57</v>
      </c>
    </row>
    <row r="2987" spans="1:9" x14ac:dyDescent="0.55000000000000004">
      <c r="A2987">
        <v>2018</v>
      </c>
      <c r="B2987">
        <v>64</v>
      </c>
      <c r="C2987">
        <f>[57]data!$A64</f>
        <v>17.079999999999998</v>
      </c>
      <c r="D2987">
        <f>[58]data!$A64</f>
        <v>11.11</v>
      </c>
      <c r="E2987">
        <f>[59]data!$A64</f>
        <v>13.86</v>
      </c>
      <c r="F2987">
        <f>[60]data!$A64</f>
        <v>3.52</v>
      </c>
      <c r="G2987">
        <f>[61]data!$A64</f>
        <v>69.930000000000007</v>
      </c>
      <c r="H2987">
        <f>[62]data!$A64</f>
        <v>6.88</v>
      </c>
      <c r="I2987">
        <f>[63]data!A64</f>
        <v>9.0299999999999994</v>
      </c>
    </row>
    <row r="2988" spans="1:9" x14ac:dyDescent="0.55000000000000004">
      <c r="A2988">
        <v>2018</v>
      </c>
      <c r="B2988">
        <v>65</v>
      </c>
      <c r="C2988">
        <f>[57]data!$A65</f>
        <v>16.79</v>
      </c>
      <c r="D2988">
        <f>[58]data!$A65</f>
        <v>10.77</v>
      </c>
      <c r="E2988">
        <f>[59]data!$A65</f>
        <v>13.59</v>
      </c>
      <c r="F2988">
        <f>[60]data!$A65</f>
        <v>0.6</v>
      </c>
      <c r="G2988">
        <f>[61]data!$A65</f>
        <v>68.73</v>
      </c>
      <c r="H2988">
        <f>[62]data!$A65</f>
        <v>4.99</v>
      </c>
      <c r="I2988">
        <f>[63]data!A65</f>
        <v>15.16</v>
      </c>
    </row>
    <row r="2989" spans="1:9" x14ac:dyDescent="0.55000000000000004">
      <c r="A2989">
        <v>2018</v>
      </c>
      <c r="B2989">
        <v>66</v>
      </c>
      <c r="C2989">
        <f>[57]data!$A66</f>
        <v>16.05</v>
      </c>
      <c r="D2989">
        <f>[58]data!$A66</f>
        <v>8.93</v>
      </c>
      <c r="E2989">
        <f>[59]data!$A66</f>
        <v>12.37</v>
      </c>
      <c r="F2989">
        <f>[60]data!$A66</f>
        <v>0.5</v>
      </c>
      <c r="G2989">
        <f>[61]data!$A66</f>
        <v>68.58</v>
      </c>
      <c r="H2989">
        <f>[62]data!$A66</f>
        <v>2.73</v>
      </c>
      <c r="I2989">
        <f>[63]data!A66</f>
        <v>18.559999999999999</v>
      </c>
    </row>
    <row r="2990" spans="1:9" x14ac:dyDescent="0.55000000000000004">
      <c r="A2990">
        <v>2018</v>
      </c>
      <c r="B2990">
        <v>67</v>
      </c>
      <c r="C2990">
        <f>[57]data!$A67</f>
        <v>19.77</v>
      </c>
      <c r="D2990">
        <f>[58]data!$A67</f>
        <v>10.76</v>
      </c>
      <c r="E2990">
        <f>[59]data!$A67</f>
        <v>14.98</v>
      </c>
      <c r="F2990">
        <f>[60]data!$A67</f>
        <v>6.14</v>
      </c>
      <c r="G2990">
        <f>[61]data!$A67</f>
        <v>81.010000000000005</v>
      </c>
      <c r="H2990">
        <f>[62]data!$A67</f>
        <v>4.25</v>
      </c>
      <c r="I2990">
        <f>[63]data!A67</f>
        <v>15.82</v>
      </c>
    </row>
    <row r="2991" spans="1:9" x14ac:dyDescent="0.55000000000000004">
      <c r="A2991">
        <v>2018</v>
      </c>
      <c r="B2991">
        <v>68</v>
      </c>
      <c r="C2991">
        <f>[57]data!$A68</f>
        <v>19.98</v>
      </c>
      <c r="D2991">
        <f>[58]data!$A68</f>
        <v>11.85</v>
      </c>
      <c r="E2991">
        <f>[59]data!$A68</f>
        <v>15.45</v>
      </c>
      <c r="F2991">
        <f>[60]data!$A68</f>
        <v>0.03</v>
      </c>
      <c r="G2991">
        <f>[61]data!$A68</f>
        <v>75.23</v>
      </c>
      <c r="H2991">
        <f>[62]data!$A68</f>
        <v>4.0599999999999996</v>
      </c>
      <c r="I2991">
        <f>[63]data!A68</f>
        <v>19.510000000000002</v>
      </c>
    </row>
    <row r="2992" spans="1:9" x14ac:dyDescent="0.55000000000000004">
      <c r="A2992">
        <v>2018</v>
      </c>
      <c r="B2992">
        <v>69</v>
      </c>
      <c r="C2992">
        <f>[57]data!$A69</f>
        <v>20.04</v>
      </c>
      <c r="D2992">
        <f>[58]data!$A69</f>
        <v>12.67</v>
      </c>
      <c r="E2992">
        <f>[59]data!$A69</f>
        <v>15.89</v>
      </c>
      <c r="F2992">
        <f>[60]data!$A69</f>
        <v>0.42</v>
      </c>
      <c r="G2992">
        <f>[61]data!$A69</f>
        <v>77.05</v>
      </c>
      <c r="H2992">
        <f>[62]data!$A69</f>
        <v>4.66</v>
      </c>
      <c r="I2992">
        <f>[63]data!A69</f>
        <v>16.829999999999998</v>
      </c>
    </row>
    <row r="2993" spans="1:9" x14ac:dyDescent="0.55000000000000004">
      <c r="A2993">
        <v>2018</v>
      </c>
      <c r="B2993">
        <v>70</v>
      </c>
      <c r="C2993">
        <f>[57]data!$A70</f>
        <v>17.260000000000002</v>
      </c>
      <c r="D2993">
        <f>[58]data!$A70</f>
        <v>11.39</v>
      </c>
      <c r="E2993">
        <f>[59]data!$A70</f>
        <v>14.23</v>
      </c>
      <c r="F2993">
        <f>[60]data!$A70</f>
        <v>1.1599999999999999</v>
      </c>
      <c r="G2993">
        <f>[61]data!$A70</f>
        <v>69.36</v>
      </c>
      <c r="H2993">
        <f>[62]data!$A70</f>
        <v>7.32</v>
      </c>
      <c r="I2993">
        <f>[63]data!A70</f>
        <v>19.010000000000002</v>
      </c>
    </row>
    <row r="2994" spans="1:9" x14ac:dyDescent="0.55000000000000004">
      <c r="A2994">
        <v>2018</v>
      </c>
      <c r="B2994">
        <v>71</v>
      </c>
      <c r="C2994">
        <f>[57]data!$A71</f>
        <v>18.260000000000002</v>
      </c>
      <c r="D2994">
        <f>[58]data!$A71</f>
        <v>10.92</v>
      </c>
      <c r="E2994">
        <f>[59]data!$A71</f>
        <v>14.34</v>
      </c>
      <c r="F2994">
        <f>[60]data!$A71</f>
        <v>0.02</v>
      </c>
      <c r="G2994">
        <f>[61]data!$A71</f>
        <v>63.51</v>
      </c>
      <c r="H2994">
        <f>[62]data!$A71</f>
        <v>4.4400000000000004</v>
      </c>
      <c r="I2994">
        <f>[63]data!A71</f>
        <v>20.45</v>
      </c>
    </row>
    <row r="2995" spans="1:9" x14ac:dyDescent="0.55000000000000004">
      <c r="A2995">
        <v>2018</v>
      </c>
      <c r="B2995">
        <v>72</v>
      </c>
      <c r="C2995">
        <f>[57]data!$A72</f>
        <v>19.63</v>
      </c>
      <c r="D2995">
        <f>[58]data!$A72</f>
        <v>12.12</v>
      </c>
      <c r="E2995">
        <f>[59]data!$A72</f>
        <v>15.6</v>
      </c>
      <c r="F2995">
        <f>[60]data!$A72</f>
        <v>0.13</v>
      </c>
      <c r="G2995">
        <f>[61]data!$A72</f>
        <v>74.36</v>
      </c>
      <c r="H2995">
        <f>[62]data!$A72</f>
        <v>2.78</v>
      </c>
      <c r="I2995">
        <f>[63]data!A72</f>
        <v>14.98</v>
      </c>
    </row>
    <row r="2996" spans="1:9" x14ac:dyDescent="0.55000000000000004">
      <c r="A2996">
        <v>2018</v>
      </c>
      <c r="B2996">
        <v>73</v>
      </c>
      <c r="C2996">
        <f>[57]data!$A73</f>
        <v>17.72</v>
      </c>
      <c r="D2996">
        <f>[58]data!$A73</f>
        <v>13.56</v>
      </c>
      <c r="E2996">
        <f>[59]data!$A73</f>
        <v>15.34</v>
      </c>
      <c r="F2996">
        <f>[60]data!$A73</f>
        <v>0.14000000000000001</v>
      </c>
      <c r="G2996">
        <f>[61]data!$A73</f>
        <v>80.37</v>
      </c>
      <c r="H2996">
        <f>[62]data!$A73</f>
        <v>4.32</v>
      </c>
      <c r="I2996">
        <f>[63]data!A73</f>
        <v>13.41</v>
      </c>
    </row>
    <row r="2997" spans="1:9" x14ac:dyDescent="0.55000000000000004">
      <c r="A2997">
        <v>2018</v>
      </c>
      <c r="B2997">
        <v>74</v>
      </c>
      <c r="C2997">
        <f>[57]data!$A74</f>
        <v>17.809999999999999</v>
      </c>
      <c r="D2997">
        <f>[58]data!$A74</f>
        <v>11.86</v>
      </c>
      <c r="E2997">
        <f>[59]data!$A74</f>
        <v>14.94</v>
      </c>
      <c r="F2997">
        <f>[60]data!$A74</f>
        <v>1.45</v>
      </c>
      <c r="G2997">
        <f>[61]data!$A74</f>
        <v>73.77</v>
      </c>
      <c r="H2997">
        <f>[62]data!$A74</f>
        <v>5.57</v>
      </c>
      <c r="I2997">
        <f>[63]data!A74</f>
        <v>10.28</v>
      </c>
    </row>
    <row r="2998" spans="1:9" x14ac:dyDescent="0.55000000000000004">
      <c r="A2998">
        <v>2018</v>
      </c>
      <c r="B2998">
        <v>75</v>
      </c>
      <c r="C2998">
        <f>[57]data!$A75</f>
        <v>16.809999999999999</v>
      </c>
      <c r="D2998">
        <f>[58]data!$A75</f>
        <v>10.17</v>
      </c>
      <c r="E2998">
        <f>[59]data!$A75</f>
        <v>13.04</v>
      </c>
      <c r="F2998">
        <f>[60]data!$A75</f>
        <v>0.62</v>
      </c>
      <c r="G2998">
        <f>[61]data!$A75</f>
        <v>62.93</v>
      </c>
      <c r="H2998">
        <f>[62]data!$A75</f>
        <v>2.96</v>
      </c>
      <c r="I2998">
        <f>[63]data!A75</f>
        <v>16.41</v>
      </c>
    </row>
    <row r="2999" spans="1:9" x14ac:dyDescent="0.55000000000000004">
      <c r="A2999">
        <v>2018</v>
      </c>
      <c r="B2999">
        <v>76</v>
      </c>
      <c r="C2999">
        <f>[57]data!$A76</f>
        <v>15.93</v>
      </c>
      <c r="D2999">
        <f>[58]data!$A76</f>
        <v>8.9700000000000006</v>
      </c>
      <c r="E2999">
        <f>[59]data!$A76</f>
        <v>12.75</v>
      </c>
      <c r="F2999">
        <f>[60]data!$A76</f>
        <v>4.18</v>
      </c>
      <c r="G2999">
        <f>[61]data!$A76</f>
        <v>69.12</v>
      </c>
      <c r="H2999">
        <f>[62]data!$A76</f>
        <v>7.21</v>
      </c>
      <c r="I2999">
        <f>[63]data!A76</f>
        <v>15.01</v>
      </c>
    </row>
    <row r="3000" spans="1:9" x14ac:dyDescent="0.55000000000000004">
      <c r="A3000">
        <v>2018</v>
      </c>
      <c r="B3000">
        <v>77</v>
      </c>
      <c r="C3000">
        <f>[57]data!$A77</f>
        <v>16.02</v>
      </c>
      <c r="D3000">
        <f>[58]data!$A77</f>
        <v>10.01</v>
      </c>
      <c r="E3000">
        <f>[59]data!$A77</f>
        <v>13.03</v>
      </c>
      <c r="F3000">
        <f>[60]data!$A77</f>
        <v>6.91</v>
      </c>
      <c r="G3000">
        <f>[61]data!$A77</f>
        <v>72.97</v>
      </c>
      <c r="H3000">
        <f>[62]data!$A77</f>
        <v>2.52</v>
      </c>
      <c r="I3000">
        <f>[63]data!A77</f>
        <v>11.7</v>
      </c>
    </row>
    <row r="3001" spans="1:9" x14ac:dyDescent="0.55000000000000004">
      <c r="A3001">
        <v>2018</v>
      </c>
      <c r="B3001">
        <v>78</v>
      </c>
      <c r="C3001">
        <f>[57]data!$A78</f>
        <v>18.2</v>
      </c>
      <c r="D3001">
        <f>[58]data!$A78</f>
        <v>9.83</v>
      </c>
      <c r="E3001">
        <f>[59]data!$A78</f>
        <v>13.82</v>
      </c>
      <c r="F3001">
        <f>[60]data!$A78</f>
        <v>1.77</v>
      </c>
      <c r="G3001">
        <f>[61]data!$A78</f>
        <v>64.94</v>
      </c>
      <c r="H3001">
        <f>[62]data!$A78</f>
        <v>5.76</v>
      </c>
      <c r="I3001">
        <f>[63]data!A78</f>
        <v>17.64</v>
      </c>
    </row>
    <row r="3002" spans="1:9" x14ac:dyDescent="0.55000000000000004">
      <c r="A3002">
        <v>2018</v>
      </c>
      <c r="B3002">
        <v>79</v>
      </c>
      <c r="C3002">
        <f>[57]data!$A79</f>
        <v>14.72</v>
      </c>
      <c r="D3002">
        <f>[58]data!$A79</f>
        <v>8.48</v>
      </c>
      <c r="E3002">
        <f>[59]data!$A79</f>
        <v>11.15</v>
      </c>
      <c r="F3002">
        <f>[60]data!$A79</f>
        <v>0.08</v>
      </c>
      <c r="G3002">
        <f>[61]data!$A79</f>
        <v>51.38</v>
      </c>
      <c r="H3002">
        <f>[62]data!$A79</f>
        <v>5.1100000000000003</v>
      </c>
      <c r="I3002">
        <f>[63]data!A79</f>
        <v>19</v>
      </c>
    </row>
    <row r="3003" spans="1:9" x14ac:dyDescent="0.55000000000000004">
      <c r="A3003">
        <v>2018</v>
      </c>
      <c r="B3003">
        <v>80</v>
      </c>
      <c r="C3003">
        <f>[57]data!$A80</f>
        <v>14.45</v>
      </c>
      <c r="D3003">
        <f>[58]data!$A80</f>
        <v>5.0599999999999996</v>
      </c>
      <c r="E3003">
        <f>[59]data!$A80</f>
        <v>9.94</v>
      </c>
      <c r="F3003">
        <f>[60]data!$A80</f>
        <v>0.01</v>
      </c>
      <c r="G3003">
        <f>[61]data!$A80</f>
        <v>52.53</v>
      </c>
      <c r="H3003">
        <f>[62]data!$A80</f>
        <v>3.78</v>
      </c>
      <c r="I3003">
        <f>[63]data!A80</f>
        <v>21.59</v>
      </c>
    </row>
    <row r="3004" spans="1:9" x14ac:dyDescent="0.55000000000000004">
      <c r="A3004">
        <v>2018</v>
      </c>
      <c r="B3004">
        <v>81</v>
      </c>
      <c r="C3004">
        <f>[57]data!$A81</f>
        <v>14.58</v>
      </c>
      <c r="D3004">
        <f>[58]data!$A81</f>
        <v>5.98</v>
      </c>
      <c r="E3004">
        <f>[59]data!$A81</f>
        <v>10.35</v>
      </c>
      <c r="F3004">
        <f>[60]data!$A81</f>
        <v>0.01</v>
      </c>
      <c r="G3004">
        <f>[61]data!$A81</f>
        <v>52.57</v>
      </c>
      <c r="H3004">
        <f>[62]data!$A81</f>
        <v>4.5999999999999996</v>
      </c>
      <c r="I3004">
        <f>[63]data!A81</f>
        <v>23.06</v>
      </c>
    </row>
    <row r="3005" spans="1:9" x14ac:dyDescent="0.55000000000000004">
      <c r="A3005">
        <v>2018</v>
      </c>
      <c r="B3005">
        <v>82</v>
      </c>
      <c r="C3005">
        <f>[57]data!$A82</f>
        <v>19.100000000000001</v>
      </c>
      <c r="D3005">
        <f>[58]data!$A82</f>
        <v>7.63</v>
      </c>
      <c r="E3005">
        <f>[59]data!$A82</f>
        <v>13.55</v>
      </c>
      <c r="F3005">
        <f>[60]data!$A82</f>
        <v>0.63</v>
      </c>
      <c r="G3005">
        <f>[61]data!$A82</f>
        <v>64.03</v>
      </c>
      <c r="H3005">
        <f>[62]data!$A82</f>
        <v>3.59</v>
      </c>
      <c r="I3005">
        <f>[63]data!A82</f>
        <v>15.61</v>
      </c>
    </row>
    <row r="3006" spans="1:9" x14ac:dyDescent="0.55000000000000004">
      <c r="A3006">
        <v>2018</v>
      </c>
      <c r="B3006">
        <v>83</v>
      </c>
      <c r="C3006">
        <f>[57]data!$A83</f>
        <v>16.12</v>
      </c>
      <c r="D3006">
        <f>[58]data!$A83</f>
        <v>10.7</v>
      </c>
      <c r="E3006">
        <f>[59]data!$A83</f>
        <v>13.43</v>
      </c>
      <c r="F3006">
        <f>[60]data!$A83</f>
        <v>0.91</v>
      </c>
      <c r="G3006">
        <f>[61]data!$A83</f>
        <v>58.16</v>
      </c>
      <c r="H3006">
        <f>[62]data!$A83</f>
        <v>8.5399999999999991</v>
      </c>
      <c r="I3006">
        <f>[63]data!A83</f>
        <v>21.42</v>
      </c>
    </row>
    <row r="3007" spans="1:9" x14ac:dyDescent="0.55000000000000004">
      <c r="A3007">
        <v>2018</v>
      </c>
      <c r="B3007">
        <v>84</v>
      </c>
      <c r="C3007">
        <f>[57]data!$A84</f>
        <v>15.94</v>
      </c>
      <c r="D3007">
        <f>[58]data!$A84</f>
        <v>9.7799999999999994</v>
      </c>
      <c r="E3007">
        <f>[59]data!$A84</f>
        <v>12.55</v>
      </c>
      <c r="F3007">
        <f>[60]data!$A84</f>
        <v>0.95</v>
      </c>
      <c r="G3007">
        <f>[61]data!$A84</f>
        <v>63.29</v>
      </c>
      <c r="H3007">
        <f>[62]data!$A84</f>
        <v>3.35</v>
      </c>
      <c r="I3007">
        <f>[63]data!A84</f>
        <v>13.9</v>
      </c>
    </row>
    <row r="3008" spans="1:9" x14ac:dyDescent="0.55000000000000004">
      <c r="A3008">
        <v>2018</v>
      </c>
      <c r="B3008">
        <v>85</v>
      </c>
      <c r="C3008">
        <f>[57]data!$A85</f>
        <v>18.25</v>
      </c>
      <c r="D3008">
        <f>[58]data!$A85</f>
        <v>9.31</v>
      </c>
      <c r="E3008">
        <f>[59]data!$A85</f>
        <v>13.7</v>
      </c>
      <c r="F3008">
        <f>[60]data!$A85</f>
        <v>0.01</v>
      </c>
      <c r="G3008">
        <f>[61]data!$A85</f>
        <v>61.72</v>
      </c>
      <c r="H3008">
        <f>[62]data!$A85</f>
        <v>2.69</v>
      </c>
      <c r="I3008">
        <f>[63]data!A85</f>
        <v>21.6</v>
      </c>
    </row>
    <row r="3009" spans="1:9" x14ac:dyDescent="0.55000000000000004">
      <c r="A3009">
        <v>2018</v>
      </c>
      <c r="B3009">
        <v>86</v>
      </c>
      <c r="C3009">
        <f>[57]data!$A86</f>
        <v>19.78</v>
      </c>
      <c r="D3009">
        <f>[58]data!$A86</f>
        <v>10.86</v>
      </c>
      <c r="E3009">
        <f>[59]data!$A86</f>
        <v>15.28</v>
      </c>
      <c r="F3009">
        <f>[60]data!$A86</f>
        <v>0</v>
      </c>
      <c r="G3009">
        <f>[61]data!$A86</f>
        <v>61.81</v>
      </c>
      <c r="H3009">
        <f>[62]data!$A86</f>
        <v>3.23</v>
      </c>
      <c r="I3009">
        <f>[63]data!A86</f>
        <v>23.37</v>
      </c>
    </row>
    <row r="3010" spans="1:9" x14ac:dyDescent="0.55000000000000004">
      <c r="A3010">
        <v>2018</v>
      </c>
      <c r="B3010">
        <v>87</v>
      </c>
      <c r="C3010">
        <f>[57]data!$A87</f>
        <v>21.88</v>
      </c>
      <c r="D3010">
        <f>[58]data!$A87</f>
        <v>13.04</v>
      </c>
      <c r="E3010">
        <f>[59]data!$A87</f>
        <v>17.09</v>
      </c>
      <c r="F3010">
        <f>[60]data!$A87</f>
        <v>0</v>
      </c>
      <c r="G3010">
        <f>[61]data!$A87</f>
        <v>63.03</v>
      </c>
      <c r="H3010">
        <f>[62]data!$A87</f>
        <v>2.9</v>
      </c>
      <c r="I3010">
        <f>[63]data!A87</f>
        <v>23.68</v>
      </c>
    </row>
    <row r="3011" spans="1:9" x14ac:dyDescent="0.55000000000000004">
      <c r="A3011">
        <v>2018</v>
      </c>
      <c r="B3011">
        <v>88</v>
      </c>
      <c r="C3011">
        <f>[57]data!$A88</f>
        <v>20.96</v>
      </c>
      <c r="D3011">
        <f>[58]data!$A88</f>
        <v>13.73</v>
      </c>
      <c r="E3011">
        <f>[59]data!$A88</f>
        <v>16.88</v>
      </c>
      <c r="F3011">
        <f>[60]data!$A88</f>
        <v>0</v>
      </c>
      <c r="G3011">
        <f>[61]data!$A88</f>
        <v>62.22</v>
      </c>
      <c r="H3011">
        <f>[62]data!$A88</f>
        <v>3.5</v>
      </c>
      <c r="I3011">
        <f>[63]data!A88</f>
        <v>15.57</v>
      </c>
    </row>
    <row r="3012" spans="1:9" x14ac:dyDescent="0.55000000000000004">
      <c r="A3012">
        <v>2018</v>
      </c>
      <c r="B3012">
        <v>89</v>
      </c>
      <c r="C3012">
        <f>[57]data!$A89</f>
        <v>17.600000000000001</v>
      </c>
      <c r="D3012">
        <f>[58]data!$A89</f>
        <v>10.4</v>
      </c>
      <c r="E3012">
        <f>[59]data!$A89</f>
        <v>14.1</v>
      </c>
      <c r="F3012">
        <f>[60]data!$A89</f>
        <v>0.24</v>
      </c>
      <c r="G3012">
        <f>[61]data!$A89</f>
        <v>62.09</v>
      </c>
      <c r="H3012">
        <f>[62]data!$A89</f>
        <v>5.35</v>
      </c>
      <c r="I3012">
        <f>[63]data!A89</f>
        <v>20.05</v>
      </c>
    </row>
    <row r="3013" spans="1:9" x14ac:dyDescent="0.55000000000000004">
      <c r="A3013">
        <v>2018</v>
      </c>
      <c r="B3013">
        <v>90</v>
      </c>
      <c r="C3013">
        <f>[57]data!$A90</f>
        <v>18.04</v>
      </c>
      <c r="D3013">
        <f>[58]data!$A90</f>
        <v>10.44</v>
      </c>
      <c r="E3013">
        <f>[59]data!$A90</f>
        <v>13.99</v>
      </c>
      <c r="F3013">
        <f>[60]data!$A90</f>
        <v>0.06</v>
      </c>
      <c r="G3013">
        <f>[61]data!$A90</f>
        <v>58.26</v>
      </c>
      <c r="H3013">
        <f>[62]data!$A90</f>
        <v>3.44</v>
      </c>
      <c r="I3013">
        <f>[63]data!A90</f>
        <v>23.32</v>
      </c>
    </row>
    <row r="3014" spans="1:9" x14ac:dyDescent="0.55000000000000004">
      <c r="A3014">
        <v>2018</v>
      </c>
      <c r="B3014">
        <v>91</v>
      </c>
      <c r="C3014">
        <f>[57]data!$A91</f>
        <v>17.43</v>
      </c>
      <c r="D3014">
        <f>[58]data!$A91</f>
        <v>10.71</v>
      </c>
      <c r="E3014">
        <f>[59]data!$A91</f>
        <v>14.09</v>
      </c>
      <c r="F3014">
        <f>[60]data!$A91</f>
        <v>0</v>
      </c>
      <c r="G3014">
        <f>[61]data!$A91</f>
        <v>60.65</v>
      </c>
      <c r="H3014">
        <f>[62]data!$A91</f>
        <v>3.59</v>
      </c>
      <c r="I3014">
        <f>[63]data!A91</f>
        <v>23.28</v>
      </c>
    </row>
    <row r="3015" spans="1:9" x14ac:dyDescent="0.55000000000000004">
      <c r="A3015">
        <v>2018</v>
      </c>
      <c r="B3015">
        <v>92</v>
      </c>
      <c r="C3015">
        <f>[57]data!$A92</f>
        <v>17.940000000000001</v>
      </c>
      <c r="D3015">
        <f>[58]data!$A92</f>
        <v>12.27</v>
      </c>
      <c r="E3015">
        <f>[59]data!$A92</f>
        <v>14.71</v>
      </c>
      <c r="F3015">
        <f>[60]data!$A92</f>
        <v>0</v>
      </c>
      <c r="G3015">
        <f>[61]data!$A92</f>
        <v>61.95</v>
      </c>
      <c r="H3015">
        <f>[62]data!$A92</f>
        <v>2.85</v>
      </c>
      <c r="I3015">
        <f>[63]data!A92</f>
        <v>16.2</v>
      </c>
    </row>
    <row r="3016" spans="1:9" x14ac:dyDescent="0.55000000000000004">
      <c r="A3016">
        <v>2018</v>
      </c>
      <c r="B3016">
        <v>93</v>
      </c>
      <c r="C3016">
        <f>[57]data!$A93</f>
        <v>20.95</v>
      </c>
      <c r="D3016">
        <f>[58]data!$A93</f>
        <v>12.56</v>
      </c>
      <c r="E3016">
        <f>[59]data!$A93</f>
        <v>16.47</v>
      </c>
      <c r="F3016">
        <f>[60]data!$A93</f>
        <v>0</v>
      </c>
      <c r="G3016">
        <f>[61]data!$A93</f>
        <v>68.92</v>
      </c>
      <c r="H3016">
        <f>[62]data!$A93</f>
        <v>3.6</v>
      </c>
      <c r="I3016">
        <f>[63]data!A93</f>
        <v>22.27</v>
      </c>
    </row>
    <row r="3017" spans="1:9" x14ac:dyDescent="0.55000000000000004">
      <c r="A3017">
        <v>2018</v>
      </c>
      <c r="B3017">
        <v>94</v>
      </c>
      <c r="C3017">
        <f>[57]data!$A94</f>
        <v>21.05</v>
      </c>
      <c r="D3017">
        <f>[58]data!$A94</f>
        <v>11.62</v>
      </c>
      <c r="E3017">
        <f>[59]data!$A94</f>
        <v>16.13</v>
      </c>
      <c r="F3017">
        <f>[60]data!$A94</f>
        <v>0</v>
      </c>
      <c r="G3017">
        <f>[61]data!$A94</f>
        <v>63.12</v>
      </c>
      <c r="H3017">
        <f>[62]data!$A94</f>
        <v>3.03</v>
      </c>
      <c r="I3017">
        <f>[63]data!A94</f>
        <v>25.32</v>
      </c>
    </row>
    <row r="3018" spans="1:9" x14ac:dyDescent="0.55000000000000004">
      <c r="A3018">
        <v>2018</v>
      </c>
      <c r="B3018">
        <v>95</v>
      </c>
      <c r="C3018">
        <f>[57]data!$A95</f>
        <v>18.95</v>
      </c>
      <c r="D3018">
        <f>[58]data!$A95</f>
        <v>11.86</v>
      </c>
      <c r="E3018">
        <f>[59]data!$A95</f>
        <v>15.52</v>
      </c>
      <c r="F3018">
        <f>[60]data!$A95</f>
        <v>0</v>
      </c>
      <c r="G3018">
        <f>[61]data!$A95</f>
        <v>62.71</v>
      </c>
      <c r="H3018">
        <f>[62]data!$A95</f>
        <v>3.54</v>
      </c>
      <c r="I3018">
        <f>[63]data!A95</f>
        <v>23.68</v>
      </c>
    </row>
    <row r="3019" spans="1:9" x14ac:dyDescent="0.55000000000000004">
      <c r="A3019">
        <v>2018</v>
      </c>
      <c r="B3019">
        <v>96</v>
      </c>
      <c r="C3019">
        <f>[57]data!$A96</f>
        <v>18.14</v>
      </c>
      <c r="D3019">
        <f>[58]data!$A96</f>
        <v>13.72</v>
      </c>
      <c r="E3019">
        <f>[59]data!$A96</f>
        <v>15.86</v>
      </c>
      <c r="F3019">
        <f>[60]data!$A96</f>
        <v>0.92</v>
      </c>
      <c r="G3019">
        <f>[61]data!$A96</f>
        <v>68.02</v>
      </c>
      <c r="H3019">
        <f>[62]data!$A96</f>
        <v>4.3</v>
      </c>
      <c r="I3019">
        <f>[63]data!A96</f>
        <v>11.92</v>
      </c>
    </row>
    <row r="3020" spans="1:9" x14ac:dyDescent="0.55000000000000004">
      <c r="A3020">
        <v>2018</v>
      </c>
      <c r="B3020">
        <v>97</v>
      </c>
      <c r="C3020">
        <f>[57]data!$A97</f>
        <v>18.95</v>
      </c>
      <c r="D3020">
        <f>[58]data!$A97</f>
        <v>12.22</v>
      </c>
      <c r="E3020">
        <f>[59]data!$A97</f>
        <v>15.42</v>
      </c>
      <c r="F3020">
        <f>[60]data!$A97</f>
        <v>0.22</v>
      </c>
      <c r="G3020">
        <f>[61]data!$A97</f>
        <v>66.069999999999993</v>
      </c>
      <c r="H3020">
        <f>[62]data!$A97</f>
        <v>3.59</v>
      </c>
      <c r="I3020">
        <f>[63]data!A97</f>
        <v>10.81</v>
      </c>
    </row>
    <row r="3021" spans="1:9" x14ac:dyDescent="0.55000000000000004">
      <c r="A3021">
        <v>2018</v>
      </c>
      <c r="B3021">
        <v>98</v>
      </c>
      <c r="C3021">
        <f>[57]data!$A98</f>
        <v>19.48</v>
      </c>
      <c r="D3021">
        <f>[58]data!$A98</f>
        <v>11.63</v>
      </c>
      <c r="E3021">
        <f>[59]data!$A98</f>
        <v>15.25</v>
      </c>
      <c r="F3021">
        <f>[60]data!$A98</f>
        <v>0.65</v>
      </c>
      <c r="G3021">
        <f>[61]data!$A98</f>
        <v>60.56</v>
      </c>
      <c r="H3021">
        <f>[62]data!$A98</f>
        <v>3.47</v>
      </c>
      <c r="I3021">
        <f>[63]data!A98</f>
        <v>21.75</v>
      </c>
    </row>
    <row r="3022" spans="1:9" x14ac:dyDescent="0.55000000000000004">
      <c r="A3022">
        <v>2018</v>
      </c>
      <c r="B3022">
        <v>99</v>
      </c>
      <c r="C3022">
        <f>[57]data!$A99</f>
        <v>17.96</v>
      </c>
      <c r="D3022">
        <f>[58]data!$A99</f>
        <v>11.48</v>
      </c>
      <c r="E3022">
        <f>[59]data!$A99</f>
        <v>14.55</v>
      </c>
      <c r="F3022">
        <f>[60]data!$A99</f>
        <v>0.21</v>
      </c>
      <c r="G3022">
        <f>[61]data!$A99</f>
        <v>58.58</v>
      </c>
      <c r="H3022">
        <f>[62]data!$A99</f>
        <v>4.97</v>
      </c>
      <c r="I3022">
        <f>[63]data!A99</f>
        <v>19.829999999999998</v>
      </c>
    </row>
    <row r="3023" spans="1:9" x14ac:dyDescent="0.55000000000000004">
      <c r="A3023">
        <v>2018</v>
      </c>
      <c r="B3023">
        <v>100</v>
      </c>
      <c r="C3023">
        <f>[57]data!$A100</f>
        <v>16.57</v>
      </c>
      <c r="D3023">
        <f>[58]data!$A100</f>
        <v>10.130000000000001</v>
      </c>
      <c r="E3023">
        <f>[59]data!$A100</f>
        <v>13.44</v>
      </c>
      <c r="F3023">
        <f>[60]data!$A100</f>
        <v>12.6</v>
      </c>
      <c r="G3023">
        <f>[61]data!$A100</f>
        <v>70.31</v>
      </c>
      <c r="H3023">
        <f>[62]data!$A100</f>
        <v>6.96</v>
      </c>
      <c r="I3023">
        <f>[63]data!A100</f>
        <v>16.87</v>
      </c>
    </row>
    <row r="3024" spans="1:9" x14ac:dyDescent="0.55000000000000004">
      <c r="A3024">
        <v>2018</v>
      </c>
      <c r="B3024">
        <v>101</v>
      </c>
      <c r="C3024">
        <f>[57]data!$A101</f>
        <v>16.84</v>
      </c>
      <c r="D3024">
        <f>[58]data!$A101</f>
        <v>10.07</v>
      </c>
      <c r="E3024">
        <f>[59]data!$A101</f>
        <v>13.56</v>
      </c>
      <c r="F3024">
        <f>[60]data!$A101</f>
        <v>0.28999999999999998</v>
      </c>
      <c r="G3024">
        <f>[61]data!$A101</f>
        <v>56.91</v>
      </c>
      <c r="H3024">
        <f>[62]data!$A101</f>
        <v>6.34</v>
      </c>
      <c r="I3024">
        <f>[63]data!A101</f>
        <v>22.38</v>
      </c>
    </row>
    <row r="3025" spans="1:9" x14ac:dyDescent="0.55000000000000004">
      <c r="A3025">
        <v>2018</v>
      </c>
      <c r="B3025">
        <v>102</v>
      </c>
      <c r="C3025">
        <f>[57]data!$A102</f>
        <v>17.489999999999998</v>
      </c>
      <c r="D3025">
        <f>[58]data!$A102</f>
        <v>10.199999999999999</v>
      </c>
      <c r="E3025">
        <f>[59]data!$A102</f>
        <v>13.74</v>
      </c>
      <c r="F3025">
        <f>[60]data!$A102</f>
        <v>1.94</v>
      </c>
      <c r="G3025">
        <f>[61]data!$A102</f>
        <v>70.33</v>
      </c>
      <c r="H3025">
        <f>[62]data!$A102</f>
        <v>5.18</v>
      </c>
      <c r="I3025">
        <f>[63]data!A102</f>
        <v>19.14</v>
      </c>
    </row>
    <row r="3026" spans="1:9" x14ac:dyDescent="0.55000000000000004">
      <c r="A3026">
        <v>2018</v>
      </c>
      <c r="B3026">
        <v>103</v>
      </c>
      <c r="C3026">
        <f>[57]data!$A103</f>
        <v>14.02</v>
      </c>
      <c r="D3026">
        <f>[58]data!$A103</f>
        <v>10.44</v>
      </c>
      <c r="E3026">
        <f>[59]data!$A103</f>
        <v>12.58</v>
      </c>
      <c r="F3026">
        <f>[60]data!$A103</f>
        <v>1.01</v>
      </c>
      <c r="G3026">
        <f>[61]data!$A103</f>
        <v>73.53</v>
      </c>
      <c r="H3026">
        <f>[62]data!$A103</f>
        <v>3.25</v>
      </c>
      <c r="I3026">
        <f>[63]data!A103</f>
        <v>21.49</v>
      </c>
    </row>
    <row r="3027" spans="1:9" x14ac:dyDescent="0.55000000000000004">
      <c r="A3027">
        <v>2018</v>
      </c>
      <c r="B3027">
        <v>104</v>
      </c>
      <c r="C3027">
        <f>[57]data!$A104</f>
        <v>20.56</v>
      </c>
      <c r="D3027">
        <f>[58]data!$A104</f>
        <v>10.06</v>
      </c>
      <c r="E3027">
        <f>[59]data!$A104</f>
        <v>15.1</v>
      </c>
      <c r="F3027">
        <f>[60]data!$A104</f>
        <v>0.03</v>
      </c>
      <c r="G3027">
        <f>[61]data!$A104</f>
        <v>64.150000000000006</v>
      </c>
      <c r="H3027">
        <f>[62]data!$A104</f>
        <v>2.15</v>
      </c>
      <c r="I3027">
        <f>[63]data!A104</f>
        <v>24.05</v>
      </c>
    </row>
    <row r="3028" spans="1:9" x14ac:dyDescent="0.55000000000000004">
      <c r="A3028">
        <v>2018</v>
      </c>
      <c r="B3028">
        <v>105</v>
      </c>
      <c r="C3028">
        <f>[57]data!$A105</f>
        <v>20.84</v>
      </c>
      <c r="D3028">
        <f>[58]data!$A105</f>
        <v>11.8</v>
      </c>
      <c r="E3028">
        <f>[59]data!$A105</f>
        <v>16.38</v>
      </c>
      <c r="F3028">
        <f>[60]data!$A105</f>
        <v>0</v>
      </c>
      <c r="G3028">
        <f>[61]data!$A105</f>
        <v>68.91</v>
      </c>
      <c r="H3028">
        <f>[62]data!$A105</f>
        <v>2.6</v>
      </c>
      <c r="I3028">
        <f>[63]data!A105</f>
        <v>24.1</v>
      </c>
    </row>
    <row r="3029" spans="1:9" x14ac:dyDescent="0.55000000000000004">
      <c r="A3029">
        <v>2018</v>
      </c>
      <c r="B3029">
        <v>106</v>
      </c>
      <c r="C3029">
        <f>[57]data!$A106</f>
        <v>21.15</v>
      </c>
      <c r="D3029">
        <f>[58]data!$A106</f>
        <v>13.79</v>
      </c>
      <c r="E3029">
        <f>[59]data!$A106</f>
        <v>17.07</v>
      </c>
      <c r="F3029">
        <f>[60]data!$A106</f>
        <v>0.56999999999999995</v>
      </c>
      <c r="G3029">
        <f>[61]data!$A106</f>
        <v>62.54</v>
      </c>
      <c r="H3029">
        <f>[62]data!$A106</f>
        <v>2.36</v>
      </c>
      <c r="I3029">
        <f>[63]data!A106</f>
        <v>26.88</v>
      </c>
    </row>
    <row r="3030" spans="1:9" x14ac:dyDescent="0.55000000000000004">
      <c r="A3030">
        <v>2018</v>
      </c>
      <c r="B3030">
        <v>107</v>
      </c>
      <c r="C3030">
        <f>[57]data!$A107</f>
        <v>19.68</v>
      </c>
      <c r="D3030">
        <f>[58]data!$A107</f>
        <v>12.91</v>
      </c>
      <c r="E3030">
        <f>[59]data!$A107</f>
        <v>16.28</v>
      </c>
      <c r="F3030">
        <f>[60]data!$A107</f>
        <v>0</v>
      </c>
      <c r="G3030">
        <f>[61]data!$A107</f>
        <v>63.27</v>
      </c>
      <c r="H3030">
        <f>[62]data!$A107</f>
        <v>2.27</v>
      </c>
      <c r="I3030">
        <f>[63]data!A107</f>
        <v>26.62</v>
      </c>
    </row>
    <row r="3031" spans="1:9" x14ac:dyDescent="0.55000000000000004">
      <c r="A3031">
        <v>2018</v>
      </c>
      <c r="B3031">
        <v>108</v>
      </c>
      <c r="C3031">
        <f>[57]data!$A108</f>
        <v>19.690000000000001</v>
      </c>
      <c r="D3031">
        <f>[58]data!$A108</f>
        <v>13.16</v>
      </c>
      <c r="E3031">
        <f>[59]data!$A108</f>
        <v>16.41</v>
      </c>
      <c r="F3031">
        <f>[60]data!$A108</f>
        <v>0</v>
      </c>
      <c r="G3031">
        <f>[61]data!$A108</f>
        <v>67.62</v>
      </c>
      <c r="H3031">
        <f>[62]data!$A108</f>
        <v>3.23</v>
      </c>
      <c r="I3031">
        <f>[63]data!A108</f>
        <v>26.97</v>
      </c>
    </row>
    <row r="3032" spans="1:9" x14ac:dyDescent="0.55000000000000004">
      <c r="A3032">
        <v>2018</v>
      </c>
      <c r="B3032">
        <v>109</v>
      </c>
      <c r="C3032">
        <f>[57]data!$A109</f>
        <v>19.48</v>
      </c>
      <c r="D3032">
        <f>[58]data!$A109</f>
        <v>13.17</v>
      </c>
      <c r="E3032">
        <f>[59]data!$A109</f>
        <v>16.09</v>
      </c>
      <c r="F3032">
        <f>[60]data!$A109</f>
        <v>0</v>
      </c>
      <c r="G3032">
        <f>[61]data!$A109</f>
        <v>71.97</v>
      </c>
      <c r="H3032">
        <f>[62]data!$A109</f>
        <v>4.7699999999999996</v>
      </c>
      <c r="I3032">
        <f>[63]data!A109</f>
        <v>24.36</v>
      </c>
    </row>
    <row r="3033" spans="1:9" x14ac:dyDescent="0.55000000000000004">
      <c r="A3033">
        <v>2018</v>
      </c>
      <c r="B3033">
        <v>110</v>
      </c>
      <c r="C3033">
        <f>[57]data!$A110</f>
        <v>18.02</v>
      </c>
      <c r="D3033">
        <f>[58]data!$A110</f>
        <v>12.69</v>
      </c>
      <c r="E3033">
        <f>[59]data!$A110</f>
        <v>15.41</v>
      </c>
      <c r="F3033">
        <f>[60]data!$A110</f>
        <v>0.04</v>
      </c>
      <c r="G3033">
        <f>[61]data!$A110</f>
        <v>78.98</v>
      </c>
      <c r="H3033">
        <f>[62]data!$A110</f>
        <v>6.37</v>
      </c>
      <c r="I3033">
        <f>[63]data!A110</f>
        <v>15.84</v>
      </c>
    </row>
    <row r="3034" spans="1:9" x14ac:dyDescent="0.55000000000000004">
      <c r="A3034">
        <v>2018</v>
      </c>
      <c r="B3034">
        <v>111</v>
      </c>
      <c r="C3034">
        <f>[57]data!$A111</f>
        <v>19.850000000000001</v>
      </c>
      <c r="D3034">
        <f>[58]data!$A111</f>
        <v>13.93</v>
      </c>
      <c r="E3034">
        <f>[59]data!$A111</f>
        <v>16.62</v>
      </c>
      <c r="F3034">
        <f>[60]data!$A111</f>
        <v>0</v>
      </c>
      <c r="G3034">
        <f>[61]data!$A111</f>
        <v>68.05</v>
      </c>
      <c r="H3034">
        <f>[62]data!$A111</f>
        <v>6.59</v>
      </c>
      <c r="I3034">
        <f>[63]data!A111</f>
        <v>19.36</v>
      </c>
    </row>
    <row r="3035" spans="1:9" x14ac:dyDescent="0.55000000000000004">
      <c r="A3035">
        <v>2018</v>
      </c>
      <c r="B3035">
        <v>112</v>
      </c>
      <c r="C3035">
        <f>[57]data!$A112</f>
        <v>20.97</v>
      </c>
      <c r="D3035">
        <f>[58]data!$A112</f>
        <v>14.78</v>
      </c>
      <c r="E3035">
        <f>[59]data!$A112</f>
        <v>17.940000000000001</v>
      </c>
      <c r="F3035">
        <f>[60]data!$A112</f>
        <v>0.01</v>
      </c>
      <c r="G3035">
        <f>[61]data!$A112</f>
        <v>60.38</v>
      </c>
      <c r="H3035">
        <f>[62]data!$A112</f>
        <v>6.44</v>
      </c>
      <c r="I3035">
        <f>[63]data!A112</f>
        <v>22.63</v>
      </c>
    </row>
    <row r="3036" spans="1:9" x14ac:dyDescent="0.55000000000000004">
      <c r="A3036">
        <v>2018</v>
      </c>
      <c r="B3036">
        <v>113</v>
      </c>
      <c r="C3036">
        <f>[57]data!$A113</f>
        <v>21.53</v>
      </c>
      <c r="D3036">
        <f>[58]data!$A113</f>
        <v>15.82</v>
      </c>
      <c r="E3036">
        <f>[59]data!$A113</f>
        <v>18.739999999999998</v>
      </c>
      <c r="F3036">
        <f>[60]data!$A113</f>
        <v>0.26</v>
      </c>
      <c r="G3036">
        <f>[61]data!$A113</f>
        <v>53.94</v>
      </c>
      <c r="H3036">
        <f>[62]data!$A113</f>
        <v>7.59</v>
      </c>
      <c r="I3036">
        <f>[63]data!A113</f>
        <v>18.350000000000001</v>
      </c>
    </row>
    <row r="3037" spans="1:9" x14ac:dyDescent="0.55000000000000004">
      <c r="A3037">
        <v>2018</v>
      </c>
      <c r="B3037">
        <v>114</v>
      </c>
      <c r="C3037">
        <f>[57]data!$A114</f>
        <v>20.92</v>
      </c>
      <c r="D3037">
        <f>[58]data!$A114</f>
        <v>16.579999999999998</v>
      </c>
      <c r="E3037">
        <f>[59]data!$A114</f>
        <v>18.53</v>
      </c>
      <c r="F3037">
        <f>[60]data!$A114</f>
        <v>0.03</v>
      </c>
      <c r="G3037">
        <f>[61]data!$A114</f>
        <v>61.45</v>
      </c>
      <c r="H3037">
        <f>[62]data!$A114</f>
        <v>7.24</v>
      </c>
      <c r="I3037">
        <f>[63]data!A114</f>
        <v>24.88</v>
      </c>
    </row>
    <row r="3038" spans="1:9" x14ac:dyDescent="0.55000000000000004">
      <c r="A3038">
        <v>2018</v>
      </c>
      <c r="B3038">
        <v>115</v>
      </c>
      <c r="C3038">
        <f>[57]data!$A115</f>
        <v>18.34</v>
      </c>
      <c r="D3038">
        <f>[58]data!$A115</f>
        <v>15.63</v>
      </c>
      <c r="E3038">
        <f>[59]data!$A115</f>
        <v>16.809999999999999</v>
      </c>
      <c r="F3038">
        <f>[60]data!$A115</f>
        <v>7.39</v>
      </c>
      <c r="G3038">
        <f>[61]data!$A115</f>
        <v>68.930000000000007</v>
      </c>
      <c r="H3038">
        <f>[62]data!$A115</f>
        <v>5.2</v>
      </c>
      <c r="I3038">
        <f>[63]data!A115</f>
        <v>8.1199999999999992</v>
      </c>
    </row>
    <row r="3039" spans="1:9" x14ac:dyDescent="0.55000000000000004">
      <c r="A3039">
        <v>2018</v>
      </c>
      <c r="B3039">
        <v>116</v>
      </c>
      <c r="C3039">
        <f>[57]data!$A116</f>
        <v>19.7</v>
      </c>
      <c r="D3039">
        <f>[58]data!$A116</f>
        <v>15.45</v>
      </c>
      <c r="E3039">
        <f>[59]data!$A116</f>
        <v>17.16</v>
      </c>
      <c r="F3039">
        <f>[60]data!$A116</f>
        <v>8.7899999999999991</v>
      </c>
      <c r="G3039">
        <f>[61]data!$A116</f>
        <v>72.02</v>
      </c>
      <c r="H3039">
        <f>[62]data!$A116</f>
        <v>4.32</v>
      </c>
      <c r="I3039">
        <f>[63]data!A116</f>
        <v>11.91</v>
      </c>
    </row>
    <row r="3040" spans="1:9" x14ac:dyDescent="0.55000000000000004">
      <c r="A3040">
        <v>2018</v>
      </c>
      <c r="B3040">
        <v>117</v>
      </c>
      <c r="C3040">
        <f>[57]data!$A117</f>
        <v>22.77</v>
      </c>
      <c r="D3040">
        <f>[58]data!$A117</f>
        <v>15.04</v>
      </c>
      <c r="E3040">
        <f>[59]data!$A117</f>
        <v>19.07</v>
      </c>
      <c r="F3040">
        <f>[60]data!$A117</f>
        <v>0</v>
      </c>
      <c r="G3040">
        <f>[61]data!$A117</f>
        <v>69.59</v>
      </c>
      <c r="H3040">
        <f>[62]data!$A117</f>
        <v>2.41</v>
      </c>
      <c r="I3040">
        <f>[63]data!A117</f>
        <v>23.13</v>
      </c>
    </row>
    <row r="3041" spans="1:9" x14ac:dyDescent="0.55000000000000004">
      <c r="A3041">
        <v>2018</v>
      </c>
      <c r="B3041">
        <v>118</v>
      </c>
      <c r="C3041">
        <f>[57]data!$A118</f>
        <v>23.43</v>
      </c>
      <c r="D3041">
        <f>[58]data!$A118</f>
        <v>15.71</v>
      </c>
      <c r="E3041">
        <f>[59]data!$A118</f>
        <v>19.23</v>
      </c>
      <c r="F3041">
        <f>[60]data!$A118</f>
        <v>0.04</v>
      </c>
      <c r="G3041">
        <f>[61]data!$A118</f>
        <v>56.97</v>
      </c>
      <c r="H3041">
        <f>[62]data!$A118</f>
        <v>4.1500000000000004</v>
      </c>
      <c r="I3041">
        <f>[63]data!A118</f>
        <v>27.36</v>
      </c>
    </row>
    <row r="3042" spans="1:9" x14ac:dyDescent="0.55000000000000004">
      <c r="A3042">
        <v>2018</v>
      </c>
      <c r="B3042">
        <v>119</v>
      </c>
      <c r="C3042">
        <f>[57]data!$A119</f>
        <v>19.739999999999998</v>
      </c>
      <c r="D3042">
        <f>[58]data!$A119</f>
        <v>12.39</v>
      </c>
      <c r="E3042">
        <f>[59]data!$A119</f>
        <v>16.13</v>
      </c>
      <c r="F3042">
        <f>[60]data!$A119</f>
        <v>0.08</v>
      </c>
      <c r="G3042">
        <f>[61]data!$A119</f>
        <v>55.82</v>
      </c>
      <c r="H3042">
        <f>[62]data!$A119</f>
        <v>5.44</v>
      </c>
      <c r="I3042">
        <f>[63]data!A119</f>
        <v>28.41</v>
      </c>
    </row>
    <row r="3043" spans="1:9" x14ac:dyDescent="0.55000000000000004">
      <c r="A3043">
        <v>2018</v>
      </c>
      <c r="B3043">
        <v>120</v>
      </c>
      <c r="C3043">
        <f>[57]data!$A120</f>
        <v>19.36</v>
      </c>
      <c r="D3043">
        <f>[58]data!$A120</f>
        <v>12.14</v>
      </c>
      <c r="E3043">
        <f>[59]data!$A120</f>
        <v>15.74</v>
      </c>
      <c r="F3043">
        <f>[60]data!$A120</f>
        <v>0.19</v>
      </c>
      <c r="G3043">
        <f>[61]data!$A120</f>
        <v>57.26</v>
      </c>
      <c r="H3043">
        <f>[62]data!$A120</f>
        <v>2.84</v>
      </c>
      <c r="I3043">
        <f>[63]data!A120</f>
        <v>22.57</v>
      </c>
    </row>
    <row r="3044" spans="1:9" x14ac:dyDescent="0.55000000000000004">
      <c r="A3044">
        <v>2018</v>
      </c>
      <c r="B3044">
        <v>121</v>
      </c>
      <c r="C3044">
        <f>[57]data!$A121</f>
        <v>18.53</v>
      </c>
      <c r="D3044">
        <f>[58]data!$A121</f>
        <v>11.03</v>
      </c>
      <c r="E3044">
        <f>[59]data!$A121</f>
        <v>14.52</v>
      </c>
      <c r="F3044">
        <f>[60]data!$A121</f>
        <v>4.25</v>
      </c>
      <c r="G3044">
        <f>[61]data!$A121</f>
        <v>55.75</v>
      </c>
      <c r="H3044">
        <f>[62]data!$A121</f>
        <v>3.06</v>
      </c>
      <c r="I3044">
        <f>[63]data!A121</f>
        <v>20.97</v>
      </c>
    </row>
    <row r="3045" spans="1:9" x14ac:dyDescent="0.55000000000000004">
      <c r="A3045">
        <v>2018</v>
      </c>
      <c r="B3045">
        <v>122</v>
      </c>
      <c r="C3045">
        <f>[57]data!$A122</f>
        <v>19.66</v>
      </c>
      <c r="D3045">
        <f>[58]data!$A122</f>
        <v>10.64</v>
      </c>
      <c r="E3045">
        <f>[59]data!$A122</f>
        <v>15.64</v>
      </c>
      <c r="F3045">
        <f>[60]data!$A122</f>
        <v>0</v>
      </c>
      <c r="G3045">
        <f>[61]data!$A122</f>
        <v>57.18</v>
      </c>
      <c r="H3045">
        <f>[62]data!$A122</f>
        <v>3.99</v>
      </c>
      <c r="I3045">
        <f>[63]data!A122</f>
        <v>26.44</v>
      </c>
    </row>
    <row r="3046" spans="1:9" x14ac:dyDescent="0.55000000000000004">
      <c r="A3046">
        <v>2018</v>
      </c>
      <c r="B3046">
        <v>123</v>
      </c>
      <c r="C3046">
        <f>[57]data!$A123</f>
        <v>21.24</v>
      </c>
      <c r="D3046">
        <f>[58]data!$A123</f>
        <v>14.56</v>
      </c>
      <c r="E3046">
        <f>[59]data!$A123</f>
        <v>18.25</v>
      </c>
      <c r="F3046">
        <f>[60]data!$A123</f>
        <v>0.05</v>
      </c>
      <c r="G3046">
        <f>[61]data!$A123</f>
        <v>55.18</v>
      </c>
      <c r="H3046">
        <f>[62]data!$A123</f>
        <v>2.73</v>
      </c>
      <c r="I3046">
        <f>[63]data!A123</f>
        <v>21.87</v>
      </c>
    </row>
    <row r="3047" spans="1:9" x14ac:dyDescent="0.55000000000000004">
      <c r="A3047">
        <v>2018</v>
      </c>
      <c r="B3047">
        <v>124</v>
      </c>
      <c r="C3047">
        <f>[57]data!$A124</f>
        <v>18.11</v>
      </c>
      <c r="D3047">
        <f>[58]data!$A124</f>
        <v>13.74</v>
      </c>
      <c r="E3047">
        <f>[59]data!$A124</f>
        <v>16.21</v>
      </c>
      <c r="F3047">
        <f>[60]data!$A124</f>
        <v>0.92</v>
      </c>
      <c r="G3047">
        <f>[61]data!$A124</f>
        <v>72.59</v>
      </c>
      <c r="H3047">
        <f>[62]data!$A124</f>
        <v>3.34</v>
      </c>
      <c r="I3047">
        <f>[63]data!A124</f>
        <v>24.11</v>
      </c>
    </row>
    <row r="3048" spans="1:9" x14ac:dyDescent="0.55000000000000004">
      <c r="A3048">
        <v>2018</v>
      </c>
      <c r="B3048">
        <v>125</v>
      </c>
      <c r="C3048">
        <f>[57]data!$A125</f>
        <v>20.63</v>
      </c>
      <c r="D3048">
        <f>[58]data!$A125</f>
        <v>13.41</v>
      </c>
      <c r="E3048">
        <f>[59]data!$A125</f>
        <v>17.05</v>
      </c>
      <c r="F3048">
        <f>[60]data!$A125</f>
        <v>0.1</v>
      </c>
      <c r="G3048">
        <f>[61]data!$A125</f>
        <v>67.92</v>
      </c>
      <c r="H3048">
        <f>[62]data!$A125</f>
        <v>2.17</v>
      </c>
      <c r="I3048">
        <f>[63]data!A125</f>
        <v>24.03</v>
      </c>
    </row>
    <row r="3049" spans="1:9" x14ac:dyDescent="0.55000000000000004">
      <c r="A3049">
        <v>2018</v>
      </c>
      <c r="B3049">
        <v>126</v>
      </c>
      <c r="C3049">
        <f>[57]data!$A126</f>
        <v>19.84</v>
      </c>
      <c r="D3049">
        <f>[58]data!$A126</f>
        <v>15.03</v>
      </c>
      <c r="E3049">
        <f>[59]data!$A126</f>
        <v>17.329999999999998</v>
      </c>
      <c r="F3049">
        <f>[60]data!$A126</f>
        <v>0.01</v>
      </c>
      <c r="G3049">
        <f>[61]data!$A126</f>
        <v>71.64</v>
      </c>
      <c r="H3049">
        <f>[62]data!$A126</f>
        <v>3.55</v>
      </c>
      <c r="I3049">
        <f>[63]data!A126</f>
        <v>26.39</v>
      </c>
    </row>
    <row r="3050" spans="1:9" x14ac:dyDescent="0.55000000000000004">
      <c r="A3050">
        <v>2018</v>
      </c>
      <c r="B3050">
        <v>127</v>
      </c>
      <c r="C3050">
        <f>[57]data!$A127</f>
        <v>20.8</v>
      </c>
      <c r="D3050">
        <f>[58]data!$A127</f>
        <v>14.61</v>
      </c>
      <c r="E3050">
        <f>[59]data!$A127</f>
        <v>17.36</v>
      </c>
      <c r="F3050">
        <f>[60]data!$A127</f>
        <v>0.01</v>
      </c>
      <c r="G3050">
        <f>[61]data!$A127</f>
        <v>72.48</v>
      </c>
      <c r="H3050">
        <f>[62]data!$A127</f>
        <v>3.13</v>
      </c>
      <c r="I3050">
        <f>[63]data!A127</f>
        <v>25.48</v>
      </c>
    </row>
    <row r="3051" spans="1:9" x14ac:dyDescent="0.55000000000000004">
      <c r="A3051">
        <v>2018</v>
      </c>
      <c r="B3051">
        <v>128</v>
      </c>
      <c r="C3051">
        <f>[57]data!$A128</f>
        <v>22.48</v>
      </c>
      <c r="D3051">
        <f>[58]data!$A128</f>
        <v>14.01</v>
      </c>
      <c r="E3051">
        <f>[59]data!$A128</f>
        <v>18.34</v>
      </c>
      <c r="F3051">
        <f>[60]data!$A128</f>
        <v>0.84</v>
      </c>
      <c r="G3051">
        <f>[61]data!$A128</f>
        <v>74.44</v>
      </c>
      <c r="H3051">
        <f>[62]data!$A128</f>
        <v>2.14</v>
      </c>
      <c r="I3051">
        <f>[63]data!A128</f>
        <v>23.21</v>
      </c>
    </row>
    <row r="3052" spans="1:9" x14ac:dyDescent="0.55000000000000004">
      <c r="A3052">
        <v>2018</v>
      </c>
      <c r="B3052">
        <v>129</v>
      </c>
      <c r="C3052">
        <f>[57]data!$A129</f>
        <v>22.93</v>
      </c>
      <c r="D3052">
        <f>[58]data!$A129</f>
        <v>16.510000000000002</v>
      </c>
      <c r="E3052">
        <f>[59]data!$A129</f>
        <v>20.28</v>
      </c>
      <c r="F3052">
        <f>[60]data!$A129</f>
        <v>0.65</v>
      </c>
      <c r="G3052">
        <f>[61]data!$A129</f>
        <v>66.569999999999993</v>
      </c>
      <c r="H3052">
        <f>[62]data!$A129</f>
        <v>1.54</v>
      </c>
      <c r="I3052">
        <f>[63]data!A129</f>
        <v>21.04</v>
      </c>
    </row>
    <row r="3053" spans="1:9" x14ac:dyDescent="0.55000000000000004">
      <c r="A3053">
        <v>2018</v>
      </c>
      <c r="B3053">
        <v>130</v>
      </c>
      <c r="C3053">
        <f>[57]data!$A130</f>
        <v>20.97</v>
      </c>
      <c r="D3053">
        <f>[58]data!$A130</f>
        <v>16.05</v>
      </c>
      <c r="E3053">
        <f>[59]data!$A130</f>
        <v>18.47</v>
      </c>
      <c r="F3053">
        <f>[60]data!$A130</f>
        <v>1.08</v>
      </c>
      <c r="G3053">
        <f>[61]data!$A130</f>
        <v>81.88</v>
      </c>
      <c r="H3053">
        <f>[62]data!$A130</f>
        <v>2.57</v>
      </c>
      <c r="I3053">
        <f>[63]data!A130</f>
        <v>17.46</v>
      </c>
    </row>
    <row r="3054" spans="1:9" x14ac:dyDescent="0.55000000000000004">
      <c r="A3054">
        <v>2018</v>
      </c>
      <c r="B3054">
        <v>131</v>
      </c>
      <c r="C3054">
        <f>[57]data!$A131</f>
        <v>21.93</v>
      </c>
      <c r="D3054">
        <f>[58]data!$A131</f>
        <v>14.68</v>
      </c>
      <c r="E3054">
        <f>[59]data!$A131</f>
        <v>18.079999999999998</v>
      </c>
      <c r="F3054">
        <f>[60]data!$A131</f>
        <v>0</v>
      </c>
      <c r="G3054">
        <f>[61]data!$A131</f>
        <v>75.63</v>
      </c>
      <c r="H3054">
        <f>[62]data!$A131</f>
        <v>2.83</v>
      </c>
      <c r="I3054">
        <f>[63]data!A131</f>
        <v>23.29</v>
      </c>
    </row>
    <row r="3055" spans="1:9" x14ac:dyDescent="0.55000000000000004">
      <c r="A3055">
        <v>2018</v>
      </c>
      <c r="B3055">
        <v>132</v>
      </c>
      <c r="C3055">
        <f>[57]data!$A132</f>
        <v>25.22</v>
      </c>
      <c r="D3055">
        <f>[58]data!$A132</f>
        <v>15.49</v>
      </c>
      <c r="E3055">
        <f>[59]data!$A132</f>
        <v>20.59</v>
      </c>
      <c r="F3055">
        <f>[60]data!$A132</f>
        <v>0</v>
      </c>
      <c r="G3055">
        <f>[61]data!$A132</f>
        <v>60.24</v>
      </c>
      <c r="H3055">
        <f>[62]data!$A132</f>
        <v>3.89</v>
      </c>
      <c r="I3055">
        <f>[63]data!A132</f>
        <v>26.2</v>
      </c>
    </row>
    <row r="3056" spans="1:9" x14ac:dyDescent="0.55000000000000004">
      <c r="A3056">
        <v>2018</v>
      </c>
      <c r="B3056">
        <v>133</v>
      </c>
      <c r="C3056">
        <f>[57]data!$A133</f>
        <v>20.57</v>
      </c>
      <c r="D3056">
        <f>[58]data!$A133</f>
        <v>14.45</v>
      </c>
      <c r="E3056">
        <f>[59]data!$A133</f>
        <v>17.14</v>
      </c>
      <c r="F3056">
        <f>[60]data!$A133</f>
        <v>0</v>
      </c>
      <c r="G3056">
        <f>[61]data!$A133</f>
        <v>60.02</v>
      </c>
      <c r="H3056">
        <f>[62]data!$A133</f>
        <v>3.61</v>
      </c>
      <c r="I3056">
        <f>[63]data!A133</f>
        <v>27.08</v>
      </c>
    </row>
    <row r="3057" spans="1:9" x14ac:dyDescent="0.55000000000000004">
      <c r="A3057">
        <v>2018</v>
      </c>
      <c r="B3057">
        <v>134</v>
      </c>
      <c r="C3057">
        <f>[57]data!$A134</f>
        <v>21.72</v>
      </c>
      <c r="D3057">
        <f>[58]data!$A134</f>
        <v>14.14</v>
      </c>
      <c r="E3057">
        <f>[59]data!$A134</f>
        <v>17.850000000000001</v>
      </c>
      <c r="F3057">
        <f>[60]data!$A134</f>
        <v>0</v>
      </c>
      <c r="G3057">
        <f>[61]data!$A134</f>
        <v>53.64</v>
      </c>
      <c r="H3057">
        <f>[62]data!$A134</f>
        <v>2</v>
      </c>
      <c r="I3057">
        <f>[63]data!A134</f>
        <v>25.1</v>
      </c>
    </row>
    <row r="3058" spans="1:9" x14ac:dyDescent="0.55000000000000004">
      <c r="A3058">
        <v>2018</v>
      </c>
      <c r="B3058">
        <v>135</v>
      </c>
      <c r="C3058">
        <f>[57]data!$A135</f>
        <v>20.27</v>
      </c>
      <c r="D3058">
        <f>[58]data!$A135</f>
        <v>14.56</v>
      </c>
      <c r="E3058">
        <f>[59]data!$A135</f>
        <v>17.190000000000001</v>
      </c>
      <c r="F3058">
        <f>[60]data!$A135</f>
        <v>0</v>
      </c>
      <c r="G3058">
        <f>[61]data!$A135</f>
        <v>67.739999999999995</v>
      </c>
      <c r="H3058">
        <f>[62]data!$A135</f>
        <v>3.96</v>
      </c>
      <c r="I3058">
        <f>[63]data!A135</f>
        <v>28.8</v>
      </c>
    </row>
    <row r="3059" spans="1:9" x14ac:dyDescent="0.55000000000000004">
      <c r="A3059">
        <v>2018</v>
      </c>
      <c r="B3059">
        <v>136</v>
      </c>
      <c r="C3059">
        <f>[57]data!$A136</f>
        <v>20.76</v>
      </c>
      <c r="D3059">
        <f>[58]data!$A136</f>
        <v>13.78</v>
      </c>
      <c r="E3059">
        <f>[59]data!$A136</f>
        <v>17.39</v>
      </c>
      <c r="F3059">
        <f>[60]data!$A136</f>
        <v>0.01</v>
      </c>
      <c r="G3059">
        <f>[61]data!$A136</f>
        <v>64.069999999999993</v>
      </c>
      <c r="H3059">
        <f>[62]data!$A136</f>
        <v>5.48</v>
      </c>
      <c r="I3059">
        <f>[63]data!A136</f>
        <v>29.85</v>
      </c>
    </row>
    <row r="3060" spans="1:9" x14ac:dyDescent="0.55000000000000004">
      <c r="A3060">
        <v>2018</v>
      </c>
      <c r="B3060">
        <v>137</v>
      </c>
      <c r="C3060">
        <f>[57]data!$A137</f>
        <v>19.47</v>
      </c>
      <c r="D3060">
        <f>[58]data!$A137</f>
        <v>15.11</v>
      </c>
      <c r="E3060">
        <f>[59]data!$A137</f>
        <v>17.260000000000002</v>
      </c>
      <c r="F3060">
        <f>[60]data!$A137</f>
        <v>0.67</v>
      </c>
      <c r="G3060">
        <f>[61]data!$A137</f>
        <v>68.67</v>
      </c>
      <c r="H3060">
        <f>[62]data!$A137</f>
        <v>6.02</v>
      </c>
      <c r="I3060">
        <f>[63]data!A137</f>
        <v>23.07</v>
      </c>
    </row>
    <row r="3061" spans="1:9" x14ac:dyDescent="0.55000000000000004">
      <c r="A3061">
        <v>2018</v>
      </c>
      <c r="B3061">
        <v>138</v>
      </c>
      <c r="C3061">
        <f>[57]data!$A138</f>
        <v>20.72</v>
      </c>
      <c r="D3061">
        <f>[58]data!$A138</f>
        <v>14.24</v>
      </c>
      <c r="E3061">
        <f>[59]data!$A138</f>
        <v>17.7</v>
      </c>
      <c r="F3061">
        <f>[60]data!$A138</f>
        <v>0.12</v>
      </c>
      <c r="G3061">
        <f>[61]data!$A138</f>
        <v>67.86</v>
      </c>
      <c r="H3061">
        <f>[62]data!$A138</f>
        <v>2.68</v>
      </c>
      <c r="I3061">
        <f>[63]data!A138</f>
        <v>26.6</v>
      </c>
    </row>
    <row r="3062" spans="1:9" x14ac:dyDescent="0.55000000000000004">
      <c r="A3062">
        <v>2018</v>
      </c>
      <c r="B3062">
        <v>139</v>
      </c>
      <c r="C3062">
        <f>[57]data!$A139</f>
        <v>20.91</v>
      </c>
      <c r="D3062">
        <f>[58]data!$A139</f>
        <v>15.14</v>
      </c>
      <c r="E3062">
        <f>[59]data!$A139</f>
        <v>18.059999999999999</v>
      </c>
      <c r="F3062">
        <f>[60]data!$A139</f>
        <v>0.21</v>
      </c>
      <c r="G3062">
        <f>[61]data!$A139</f>
        <v>69.02</v>
      </c>
      <c r="H3062">
        <f>[62]data!$A139</f>
        <v>2.33</v>
      </c>
      <c r="I3062">
        <f>[63]data!A139</f>
        <v>26.68</v>
      </c>
    </row>
    <row r="3063" spans="1:9" x14ac:dyDescent="0.55000000000000004">
      <c r="A3063">
        <v>2018</v>
      </c>
      <c r="B3063">
        <v>140</v>
      </c>
      <c r="C3063">
        <f>[57]data!$A140</f>
        <v>21.12</v>
      </c>
      <c r="D3063">
        <f>[58]data!$A140</f>
        <v>15.99</v>
      </c>
      <c r="E3063">
        <f>[59]data!$A140</f>
        <v>18.420000000000002</v>
      </c>
      <c r="F3063">
        <f>[60]data!$A140</f>
        <v>0.02</v>
      </c>
      <c r="G3063">
        <f>[61]data!$A140</f>
        <v>68.05</v>
      </c>
      <c r="H3063">
        <f>[62]data!$A140</f>
        <v>1.43</v>
      </c>
      <c r="I3063">
        <f>[63]data!A140</f>
        <v>25.86</v>
      </c>
    </row>
    <row r="3064" spans="1:9" x14ac:dyDescent="0.55000000000000004">
      <c r="A3064">
        <v>2018</v>
      </c>
      <c r="B3064">
        <v>141</v>
      </c>
      <c r="C3064">
        <f>[57]data!$A141</f>
        <v>21.01</v>
      </c>
      <c r="D3064">
        <f>[58]data!$A141</f>
        <v>15.37</v>
      </c>
      <c r="E3064">
        <f>[59]data!$A141</f>
        <v>18.579999999999998</v>
      </c>
      <c r="F3064">
        <f>[60]data!$A141</f>
        <v>0.2</v>
      </c>
      <c r="G3064">
        <f>[61]data!$A141</f>
        <v>67.88</v>
      </c>
      <c r="H3064">
        <f>[62]data!$A141</f>
        <v>1.9</v>
      </c>
      <c r="I3064">
        <f>[63]data!A141</f>
        <v>25</v>
      </c>
    </row>
    <row r="3065" spans="1:9" x14ac:dyDescent="0.55000000000000004">
      <c r="A3065">
        <v>2018</v>
      </c>
      <c r="B3065">
        <v>142</v>
      </c>
      <c r="C3065">
        <f>[57]data!$A142</f>
        <v>23.54</v>
      </c>
      <c r="D3065">
        <f>[58]data!$A142</f>
        <v>16.079999999999998</v>
      </c>
      <c r="E3065">
        <f>[59]data!$A142</f>
        <v>20.100000000000001</v>
      </c>
      <c r="F3065">
        <f>[60]data!$A142</f>
        <v>0</v>
      </c>
      <c r="G3065">
        <f>[61]data!$A142</f>
        <v>63.37</v>
      </c>
      <c r="H3065">
        <f>[62]data!$A142</f>
        <v>1.92</v>
      </c>
      <c r="I3065">
        <f>[63]data!A142</f>
        <v>28.39</v>
      </c>
    </row>
    <row r="3066" spans="1:9" x14ac:dyDescent="0.55000000000000004">
      <c r="A3066">
        <v>2018</v>
      </c>
      <c r="B3066">
        <v>143</v>
      </c>
      <c r="C3066">
        <f>[57]data!$A143</f>
        <v>23.37</v>
      </c>
      <c r="D3066">
        <f>[58]data!$A143</f>
        <v>16.28</v>
      </c>
      <c r="E3066">
        <f>[59]data!$A143</f>
        <v>20.22</v>
      </c>
      <c r="F3066">
        <f>[60]data!$A143</f>
        <v>0</v>
      </c>
      <c r="G3066">
        <f>[61]data!$A143</f>
        <v>62.83</v>
      </c>
      <c r="H3066">
        <f>[62]data!$A143</f>
        <v>3.57</v>
      </c>
      <c r="I3066">
        <f>[63]data!A143</f>
        <v>24.6</v>
      </c>
    </row>
    <row r="3067" spans="1:9" x14ac:dyDescent="0.55000000000000004">
      <c r="A3067">
        <v>2018</v>
      </c>
      <c r="B3067">
        <v>144</v>
      </c>
      <c r="C3067">
        <f>[57]data!$A144</f>
        <v>23.55</v>
      </c>
      <c r="D3067">
        <f>[58]data!$A144</f>
        <v>19.07</v>
      </c>
      <c r="E3067">
        <f>[59]data!$A144</f>
        <v>21.08</v>
      </c>
      <c r="F3067">
        <f>[60]data!$A144</f>
        <v>0.05</v>
      </c>
      <c r="G3067">
        <f>[61]data!$A144</f>
        <v>59.49</v>
      </c>
      <c r="H3067">
        <f>[62]data!$A144</f>
        <v>5.48</v>
      </c>
      <c r="I3067">
        <f>[63]data!A144</f>
        <v>24.41</v>
      </c>
    </row>
    <row r="3068" spans="1:9" x14ac:dyDescent="0.55000000000000004">
      <c r="A3068">
        <v>2018</v>
      </c>
      <c r="B3068">
        <v>145</v>
      </c>
      <c r="C3068">
        <f>[57]data!$A145</f>
        <v>25.09</v>
      </c>
      <c r="D3068">
        <f>[58]data!$A145</f>
        <v>17.940000000000001</v>
      </c>
      <c r="E3068">
        <f>[59]data!$A145</f>
        <v>21.13</v>
      </c>
      <c r="F3068">
        <f>[60]data!$A145</f>
        <v>0.02</v>
      </c>
      <c r="G3068">
        <f>[61]data!$A145</f>
        <v>56.84</v>
      </c>
      <c r="H3068">
        <f>[62]data!$A145</f>
        <v>3.65</v>
      </c>
      <c r="I3068">
        <f>[63]data!A145</f>
        <v>26.02</v>
      </c>
    </row>
    <row r="3069" spans="1:9" x14ac:dyDescent="0.55000000000000004">
      <c r="A3069">
        <v>2018</v>
      </c>
      <c r="B3069">
        <v>146</v>
      </c>
      <c r="C3069">
        <f>[57]data!$A146</f>
        <v>24.3</v>
      </c>
      <c r="D3069">
        <f>[58]data!$A146</f>
        <v>17.489999999999998</v>
      </c>
      <c r="E3069">
        <f>[59]data!$A146</f>
        <v>20.96</v>
      </c>
      <c r="F3069">
        <f>[60]data!$A146</f>
        <v>0.01</v>
      </c>
      <c r="G3069">
        <f>[61]data!$A146</f>
        <v>62.4</v>
      </c>
      <c r="H3069">
        <f>[62]data!$A146</f>
        <v>2.13</v>
      </c>
      <c r="I3069">
        <f>[63]data!A146</f>
        <v>26.71</v>
      </c>
    </row>
    <row r="3070" spans="1:9" x14ac:dyDescent="0.55000000000000004">
      <c r="A3070">
        <v>2018</v>
      </c>
      <c r="B3070">
        <v>147</v>
      </c>
      <c r="C3070">
        <f>[57]data!$A147</f>
        <v>24.28</v>
      </c>
      <c r="D3070">
        <f>[58]data!$A147</f>
        <v>16.989999999999998</v>
      </c>
      <c r="E3070">
        <f>[59]data!$A147</f>
        <v>20.93</v>
      </c>
      <c r="F3070">
        <f>[60]data!$A147</f>
        <v>0.15</v>
      </c>
      <c r="G3070">
        <f>[61]data!$A147</f>
        <v>67.599999999999994</v>
      </c>
      <c r="H3070">
        <f>[62]data!$A147</f>
        <v>2.92</v>
      </c>
      <c r="I3070">
        <f>[63]data!A147</f>
        <v>23.2</v>
      </c>
    </row>
    <row r="3071" spans="1:9" x14ac:dyDescent="0.55000000000000004">
      <c r="A3071">
        <v>2018</v>
      </c>
      <c r="B3071">
        <v>148</v>
      </c>
      <c r="C3071">
        <f>[57]data!$A148</f>
        <v>23.95</v>
      </c>
      <c r="D3071">
        <f>[58]data!$A148</f>
        <v>17.57</v>
      </c>
      <c r="E3071">
        <f>[59]data!$A148</f>
        <v>20.89</v>
      </c>
      <c r="F3071">
        <f>[60]data!$A148</f>
        <v>0.04</v>
      </c>
      <c r="G3071">
        <f>[61]data!$A148</f>
        <v>65.11</v>
      </c>
      <c r="H3071">
        <f>[62]data!$A148</f>
        <v>2.59</v>
      </c>
      <c r="I3071">
        <f>[63]data!A148</f>
        <v>27.73</v>
      </c>
    </row>
    <row r="3072" spans="1:9" x14ac:dyDescent="0.55000000000000004">
      <c r="A3072">
        <v>2018</v>
      </c>
      <c r="B3072">
        <v>149</v>
      </c>
      <c r="C3072">
        <f>[57]data!$A149</f>
        <v>23.22</v>
      </c>
      <c r="D3072">
        <f>[58]data!$A149</f>
        <v>17.47</v>
      </c>
      <c r="E3072">
        <f>[59]data!$A149</f>
        <v>20.32</v>
      </c>
      <c r="F3072">
        <f>[60]data!$A149</f>
        <v>7.0000000000000007E-2</v>
      </c>
      <c r="G3072">
        <f>[61]data!$A149</f>
        <v>67.16</v>
      </c>
      <c r="H3072">
        <f>[62]data!$A149</f>
        <v>3.31</v>
      </c>
      <c r="I3072">
        <f>[63]data!A149</f>
        <v>26.06</v>
      </c>
    </row>
    <row r="3073" spans="1:9" x14ac:dyDescent="0.55000000000000004">
      <c r="A3073">
        <v>2018</v>
      </c>
      <c r="B3073">
        <v>150</v>
      </c>
      <c r="C3073">
        <f>[57]data!$A150</f>
        <v>23.39</v>
      </c>
      <c r="D3073">
        <f>[58]data!$A150</f>
        <v>16.78</v>
      </c>
      <c r="E3073">
        <f>[59]data!$A150</f>
        <v>20.309999999999999</v>
      </c>
      <c r="F3073">
        <f>[60]data!$A150</f>
        <v>0.03</v>
      </c>
      <c r="G3073">
        <f>[61]data!$A150</f>
        <v>61.35</v>
      </c>
      <c r="H3073">
        <f>[62]data!$A150</f>
        <v>3</v>
      </c>
      <c r="I3073">
        <f>[63]data!A150</f>
        <v>24.73</v>
      </c>
    </row>
    <row r="3074" spans="1:9" x14ac:dyDescent="0.55000000000000004">
      <c r="A3074">
        <v>2018</v>
      </c>
      <c r="B3074">
        <v>151</v>
      </c>
      <c r="C3074">
        <f>[57]data!$A151</f>
        <v>23.82</v>
      </c>
      <c r="D3074">
        <f>[58]data!$A151</f>
        <v>17.88</v>
      </c>
      <c r="E3074">
        <f>[59]data!$A151</f>
        <v>20.95</v>
      </c>
      <c r="F3074">
        <f>[60]data!$A151</f>
        <v>0</v>
      </c>
      <c r="G3074">
        <f>[61]data!$A151</f>
        <v>60.94</v>
      </c>
      <c r="H3074">
        <f>[62]data!$A151</f>
        <v>2.02</v>
      </c>
      <c r="I3074">
        <f>[63]data!A151</f>
        <v>28.91</v>
      </c>
    </row>
    <row r="3075" spans="1:9" x14ac:dyDescent="0.55000000000000004">
      <c r="A3075">
        <v>2018</v>
      </c>
      <c r="B3075">
        <v>152</v>
      </c>
      <c r="C3075">
        <f>[57]data!$A152</f>
        <v>23.33</v>
      </c>
      <c r="D3075">
        <f>[58]data!$A152</f>
        <v>16.47</v>
      </c>
      <c r="E3075">
        <f>[59]data!$A152</f>
        <v>19.850000000000001</v>
      </c>
      <c r="F3075">
        <f>[60]data!$A152</f>
        <v>0.43</v>
      </c>
      <c r="G3075">
        <f>[61]data!$A152</f>
        <v>66.61</v>
      </c>
      <c r="H3075">
        <f>[62]data!$A152</f>
        <v>2.59</v>
      </c>
      <c r="I3075">
        <f>[63]data!A152</f>
        <v>27.38</v>
      </c>
    </row>
    <row r="3076" spans="1:9" x14ac:dyDescent="0.55000000000000004">
      <c r="A3076">
        <v>2018</v>
      </c>
      <c r="B3076">
        <v>153</v>
      </c>
      <c r="C3076">
        <f>[57]data!$A153</f>
        <v>21.01</v>
      </c>
      <c r="D3076">
        <f>[58]data!$A153</f>
        <v>16.739999999999998</v>
      </c>
      <c r="E3076">
        <f>[59]data!$A153</f>
        <v>18.7</v>
      </c>
      <c r="F3076">
        <f>[60]data!$A153</f>
        <v>5.5</v>
      </c>
      <c r="G3076">
        <f>[61]data!$A153</f>
        <v>74.650000000000006</v>
      </c>
      <c r="H3076">
        <f>[62]data!$A153</f>
        <v>2.12</v>
      </c>
      <c r="I3076">
        <f>[63]data!A153</f>
        <v>17.11</v>
      </c>
    </row>
    <row r="3077" spans="1:9" x14ac:dyDescent="0.55000000000000004">
      <c r="A3077">
        <v>2018</v>
      </c>
      <c r="B3077">
        <v>154</v>
      </c>
      <c r="C3077">
        <f>[57]data!$A154</f>
        <v>24.85</v>
      </c>
      <c r="D3077">
        <f>[58]data!$A154</f>
        <v>15.84</v>
      </c>
      <c r="E3077">
        <f>[59]data!$A154</f>
        <v>20.52</v>
      </c>
      <c r="F3077">
        <f>[60]data!$A154</f>
        <v>0.25</v>
      </c>
      <c r="G3077">
        <f>[61]data!$A154</f>
        <v>65.98</v>
      </c>
      <c r="H3077">
        <f>[62]data!$A154</f>
        <v>3.53</v>
      </c>
      <c r="I3077">
        <f>[63]data!A154</f>
        <v>25.84</v>
      </c>
    </row>
    <row r="3078" spans="1:9" x14ac:dyDescent="0.55000000000000004">
      <c r="A3078">
        <v>2018</v>
      </c>
      <c r="B3078">
        <v>155</v>
      </c>
      <c r="C3078">
        <f>[57]data!$A155</f>
        <v>26.22</v>
      </c>
      <c r="D3078">
        <f>[58]data!$A155</f>
        <v>18.04</v>
      </c>
      <c r="E3078">
        <f>[59]data!$A155</f>
        <v>22.25</v>
      </c>
      <c r="F3078">
        <f>[60]data!$A155</f>
        <v>0</v>
      </c>
      <c r="G3078">
        <f>[61]data!$A155</f>
        <v>57.59</v>
      </c>
      <c r="H3078">
        <f>[62]data!$A155</f>
        <v>3.04</v>
      </c>
      <c r="I3078">
        <f>[63]data!A155</f>
        <v>30.01</v>
      </c>
    </row>
    <row r="3079" spans="1:9" x14ac:dyDescent="0.55000000000000004">
      <c r="A3079">
        <v>2018</v>
      </c>
      <c r="B3079">
        <v>156</v>
      </c>
      <c r="C3079">
        <f>[57]data!$A156</f>
        <v>23.23</v>
      </c>
      <c r="D3079">
        <f>[58]data!$A156</f>
        <v>19.16</v>
      </c>
      <c r="E3079">
        <f>[59]data!$A156</f>
        <v>21</v>
      </c>
      <c r="F3079">
        <f>[60]data!$A156</f>
        <v>0.12</v>
      </c>
      <c r="G3079">
        <f>[61]data!$A156</f>
        <v>60.29</v>
      </c>
      <c r="H3079">
        <f>[62]data!$A156</f>
        <v>3.29</v>
      </c>
      <c r="I3079">
        <f>[63]data!A156</f>
        <v>19.32</v>
      </c>
    </row>
    <row r="3080" spans="1:9" x14ac:dyDescent="0.55000000000000004">
      <c r="A3080">
        <v>2018</v>
      </c>
      <c r="B3080">
        <v>157</v>
      </c>
      <c r="C3080">
        <f>[57]data!$A157</f>
        <v>22.92</v>
      </c>
      <c r="D3080">
        <f>[58]data!$A157</f>
        <v>17.5</v>
      </c>
      <c r="E3080">
        <f>[59]data!$A157</f>
        <v>20.399999999999999</v>
      </c>
      <c r="F3080">
        <f>[60]data!$A157</f>
        <v>5.65</v>
      </c>
      <c r="G3080">
        <f>[61]data!$A157</f>
        <v>62.33</v>
      </c>
      <c r="H3080">
        <f>[62]data!$A157</f>
        <v>2.67</v>
      </c>
      <c r="I3080">
        <f>[63]data!A157</f>
        <v>20.22</v>
      </c>
    </row>
    <row r="3081" spans="1:9" x14ac:dyDescent="0.55000000000000004">
      <c r="A3081">
        <v>2018</v>
      </c>
      <c r="B3081">
        <v>158</v>
      </c>
      <c r="C3081">
        <f>[57]data!$A158</f>
        <v>23.41</v>
      </c>
      <c r="D3081">
        <f>[58]data!$A158</f>
        <v>16.02</v>
      </c>
      <c r="E3081">
        <f>[59]data!$A158</f>
        <v>20.02</v>
      </c>
      <c r="F3081">
        <f>[60]data!$A158</f>
        <v>0</v>
      </c>
      <c r="G3081">
        <f>[61]data!$A158</f>
        <v>66.39</v>
      </c>
      <c r="H3081">
        <f>[62]data!$A158</f>
        <v>2.85</v>
      </c>
      <c r="I3081">
        <f>[63]data!A158</f>
        <v>28.11</v>
      </c>
    </row>
    <row r="3082" spans="1:9" x14ac:dyDescent="0.55000000000000004">
      <c r="A3082">
        <v>2018</v>
      </c>
      <c r="B3082">
        <v>159</v>
      </c>
      <c r="C3082">
        <f>[57]data!$A159</f>
        <v>24.06</v>
      </c>
      <c r="D3082">
        <f>[58]data!$A159</f>
        <v>18.14</v>
      </c>
      <c r="E3082">
        <f>[59]data!$A159</f>
        <v>20.97</v>
      </c>
      <c r="F3082">
        <f>[60]data!$A159</f>
        <v>0.01</v>
      </c>
      <c r="G3082">
        <f>[61]data!$A159</f>
        <v>65.16</v>
      </c>
      <c r="H3082">
        <f>[62]data!$A159</f>
        <v>3.09</v>
      </c>
      <c r="I3082">
        <f>[63]data!A159</f>
        <v>28.06</v>
      </c>
    </row>
    <row r="3083" spans="1:9" x14ac:dyDescent="0.55000000000000004">
      <c r="A3083">
        <v>2018</v>
      </c>
      <c r="B3083">
        <v>160</v>
      </c>
      <c r="C3083">
        <f>[57]data!$A160</f>
        <v>24.72</v>
      </c>
      <c r="D3083">
        <f>[58]data!$A160</f>
        <v>18.82</v>
      </c>
      <c r="E3083">
        <f>[59]data!$A160</f>
        <v>21.85</v>
      </c>
      <c r="F3083">
        <f>[60]data!$A160</f>
        <v>0.64</v>
      </c>
      <c r="G3083">
        <f>[61]data!$A160</f>
        <v>64.510000000000005</v>
      </c>
      <c r="H3083">
        <f>[62]data!$A160</f>
        <v>2.42</v>
      </c>
      <c r="I3083">
        <f>[63]data!A160</f>
        <v>20.64</v>
      </c>
    </row>
    <row r="3084" spans="1:9" x14ac:dyDescent="0.55000000000000004">
      <c r="A3084">
        <v>2018</v>
      </c>
      <c r="B3084">
        <v>161</v>
      </c>
      <c r="C3084">
        <f>[57]data!$A161</f>
        <v>24.07</v>
      </c>
      <c r="D3084">
        <f>[58]data!$A161</f>
        <v>18.29</v>
      </c>
      <c r="E3084">
        <f>[59]data!$A161</f>
        <v>21.01</v>
      </c>
      <c r="F3084">
        <f>[60]data!$A161</f>
        <v>0.03</v>
      </c>
      <c r="G3084">
        <f>[61]data!$A161</f>
        <v>64.31</v>
      </c>
      <c r="H3084">
        <f>[62]data!$A161</f>
        <v>2.35</v>
      </c>
      <c r="I3084">
        <f>[63]data!A161</f>
        <v>25</v>
      </c>
    </row>
    <row r="3085" spans="1:9" x14ac:dyDescent="0.55000000000000004">
      <c r="A3085">
        <v>2018</v>
      </c>
      <c r="B3085">
        <v>162</v>
      </c>
      <c r="C3085">
        <f>[57]data!$A162</f>
        <v>23.76</v>
      </c>
      <c r="D3085">
        <f>[58]data!$A162</f>
        <v>18.559999999999999</v>
      </c>
      <c r="E3085">
        <f>[59]data!$A162</f>
        <v>21.19</v>
      </c>
      <c r="F3085">
        <f>[60]data!$A162</f>
        <v>0</v>
      </c>
      <c r="G3085">
        <f>[61]data!$A162</f>
        <v>61.26</v>
      </c>
      <c r="H3085">
        <f>[62]data!$A162</f>
        <v>2.71</v>
      </c>
      <c r="I3085">
        <f>[63]data!A162</f>
        <v>27.58</v>
      </c>
    </row>
    <row r="3086" spans="1:9" x14ac:dyDescent="0.55000000000000004">
      <c r="A3086">
        <v>2018</v>
      </c>
      <c r="B3086">
        <v>163</v>
      </c>
      <c r="C3086">
        <f>[57]data!$A163</f>
        <v>24.9</v>
      </c>
      <c r="D3086">
        <f>[58]data!$A163</f>
        <v>17.96</v>
      </c>
      <c r="E3086">
        <f>[59]data!$A163</f>
        <v>21.69</v>
      </c>
      <c r="F3086">
        <f>[60]data!$A163</f>
        <v>0</v>
      </c>
      <c r="G3086">
        <f>[61]data!$A163</f>
        <v>56.47</v>
      </c>
      <c r="H3086">
        <f>[62]data!$A163</f>
        <v>3.12</v>
      </c>
      <c r="I3086">
        <f>[63]data!A163</f>
        <v>28.43</v>
      </c>
    </row>
    <row r="3087" spans="1:9" x14ac:dyDescent="0.55000000000000004">
      <c r="A3087">
        <v>2018</v>
      </c>
      <c r="B3087">
        <v>164</v>
      </c>
      <c r="C3087">
        <f>[57]data!$A164</f>
        <v>25.87</v>
      </c>
      <c r="D3087">
        <f>[58]data!$A164</f>
        <v>19.86</v>
      </c>
      <c r="E3087">
        <f>[59]data!$A164</f>
        <v>22.96</v>
      </c>
      <c r="F3087">
        <f>[60]data!$A164</f>
        <v>0</v>
      </c>
      <c r="G3087">
        <f>[61]data!$A164</f>
        <v>55.15</v>
      </c>
      <c r="H3087">
        <f>[62]data!$A164</f>
        <v>2.5299999999999998</v>
      </c>
      <c r="I3087">
        <f>[63]data!A164</f>
        <v>26.62</v>
      </c>
    </row>
    <row r="3088" spans="1:9" x14ac:dyDescent="0.55000000000000004">
      <c r="A3088">
        <v>2018</v>
      </c>
      <c r="B3088">
        <v>165</v>
      </c>
      <c r="C3088">
        <f>[57]data!$A165</f>
        <v>25.33</v>
      </c>
      <c r="D3088">
        <f>[58]data!$A165</f>
        <v>18.57</v>
      </c>
      <c r="E3088">
        <f>[59]data!$A165</f>
        <v>21.49</v>
      </c>
      <c r="F3088">
        <f>[60]data!$A165</f>
        <v>0.04</v>
      </c>
      <c r="G3088">
        <f>[61]data!$A165</f>
        <v>67.66</v>
      </c>
      <c r="H3088">
        <f>[62]data!$A165</f>
        <v>2.71</v>
      </c>
      <c r="I3088">
        <f>[63]data!A165</f>
        <v>29.5</v>
      </c>
    </row>
    <row r="3089" spans="1:9" x14ac:dyDescent="0.55000000000000004">
      <c r="A3089">
        <v>2018</v>
      </c>
      <c r="B3089">
        <v>166</v>
      </c>
      <c r="C3089">
        <f>[57]data!$A166</f>
        <v>24.97</v>
      </c>
      <c r="D3089">
        <f>[58]data!$A166</f>
        <v>18.309999999999999</v>
      </c>
      <c r="E3089">
        <f>[59]data!$A166</f>
        <v>21.42</v>
      </c>
      <c r="F3089">
        <f>[60]data!$A166</f>
        <v>0</v>
      </c>
      <c r="G3089">
        <f>[61]data!$A166</f>
        <v>69.59</v>
      </c>
      <c r="H3089">
        <f>[62]data!$A166</f>
        <v>2.2999999999999998</v>
      </c>
      <c r="I3089">
        <f>[63]data!A166</f>
        <v>30.24</v>
      </c>
    </row>
    <row r="3090" spans="1:9" x14ac:dyDescent="0.55000000000000004">
      <c r="A3090">
        <v>2018</v>
      </c>
      <c r="B3090">
        <v>167</v>
      </c>
      <c r="C3090">
        <f>[57]data!$A167</f>
        <v>25.99</v>
      </c>
      <c r="D3090">
        <f>[58]data!$A167</f>
        <v>18.36</v>
      </c>
      <c r="E3090">
        <f>[59]data!$A167</f>
        <v>22.07</v>
      </c>
      <c r="F3090">
        <f>[60]data!$A167</f>
        <v>0</v>
      </c>
      <c r="G3090">
        <f>[61]data!$A167</f>
        <v>64.069999999999993</v>
      </c>
      <c r="H3090">
        <f>[62]data!$A167</f>
        <v>2.68</v>
      </c>
      <c r="I3090">
        <f>[63]data!A167</f>
        <v>29.89</v>
      </c>
    </row>
    <row r="3091" spans="1:9" x14ac:dyDescent="0.55000000000000004">
      <c r="A3091">
        <v>2018</v>
      </c>
      <c r="B3091">
        <v>168</v>
      </c>
      <c r="C3091">
        <f>[57]data!$A168</f>
        <v>26.19</v>
      </c>
      <c r="D3091">
        <f>[58]data!$A168</f>
        <v>19.27</v>
      </c>
      <c r="E3091">
        <f>[59]data!$A168</f>
        <v>22.59</v>
      </c>
      <c r="F3091">
        <f>[60]data!$A168</f>
        <v>0</v>
      </c>
      <c r="G3091">
        <f>[61]data!$A168</f>
        <v>61.88</v>
      </c>
      <c r="H3091">
        <f>[62]data!$A168</f>
        <v>3.43</v>
      </c>
      <c r="I3091">
        <f>[63]data!A168</f>
        <v>29.98</v>
      </c>
    </row>
    <row r="3092" spans="1:9" x14ac:dyDescent="0.55000000000000004">
      <c r="A3092">
        <v>2018</v>
      </c>
      <c r="B3092">
        <v>169</v>
      </c>
      <c r="C3092">
        <f>[57]data!$A169</f>
        <v>25.9</v>
      </c>
      <c r="D3092">
        <f>[58]data!$A169</f>
        <v>19.37</v>
      </c>
      <c r="E3092">
        <f>[59]data!$A169</f>
        <v>22.4</v>
      </c>
      <c r="F3092">
        <f>[60]data!$A169</f>
        <v>0</v>
      </c>
      <c r="G3092">
        <f>[61]data!$A169</f>
        <v>66.930000000000007</v>
      </c>
      <c r="H3092">
        <f>[62]data!$A169</f>
        <v>3.62</v>
      </c>
      <c r="I3092">
        <f>[63]data!A169</f>
        <v>30.06</v>
      </c>
    </row>
    <row r="3093" spans="1:9" x14ac:dyDescent="0.55000000000000004">
      <c r="A3093">
        <v>2018</v>
      </c>
      <c r="B3093">
        <v>170</v>
      </c>
      <c r="C3093">
        <f>[57]data!$A170</f>
        <v>25.11</v>
      </c>
      <c r="D3093">
        <f>[58]data!$A170</f>
        <v>19.61</v>
      </c>
      <c r="E3093">
        <f>[59]data!$A170</f>
        <v>22.31</v>
      </c>
      <c r="F3093">
        <f>[60]data!$A170</f>
        <v>0</v>
      </c>
      <c r="G3093">
        <f>[61]data!$A170</f>
        <v>67.52</v>
      </c>
      <c r="H3093">
        <f>[62]data!$A170</f>
        <v>3.78</v>
      </c>
      <c r="I3093">
        <f>[63]data!A170</f>
        <v>30.23</v>
      </c>
    </row>
    <row r="3094" spans="1:9" x14ac:dyDescent="0.55000000000000004">
      <c r="A3094">
        <v>2018</v>
      </c>
      <c r="B3094">
        <v>171</v>
      </c>
      <c r="C3094">
        <f>[57]data!$A171</f>
        <v>25.97</v>
      </c>
      <c r="D3094">
        <f>[58]data!$A171</f>
        <v>19.34</v>
      </c>
      <c r="E3094">
        <f>[59]data!$A171</f>
        <v>22.72</v>
      </c>
      <c r="F3094">
        <f>[60]data!$A171</f>
        <v>0</v>
      </c>
      <c r="G3094">
        <f>[61]data!$A171</f>
        <v>64.94</v>
      </c>
      <c r="H3094">
        <f>[62]data!$A171</f>
        <v>3.93</v>
      </c>
      <c r="I3094">
        <f>[63]data!A171</f>
        <v>30.67</v>
      </c>
    </row>
    <row r="3095" spans="1:9" x14ac:dyDescent="0.55000000000000004">
      <c r="A3095">
        <v>2018</v>
      </c>
      <c r="B3095">
        <v>172</v>
      </c>
      <c r="C3095">
        <f>[57]data!$A172</f>
        <v>26.69</v>
      </c>
      <c r="D3095">
        <f>[58]data!$A172</f>
        <v>19.41</v>
      </c>
      <c r="E3095">
        <f>[59]data!$A172</f>
        <v>23.31</v>
      </c>
      <c r="F3095">
        <f>[60]data!$A172</f>
        <v>0</v>
      </c>
      <c r="G3095">
        <f>[61]data!$A172</f>
        <v>62.45</v>
      </c>
      <c r="H3095">
        <f>[62]data!$A172</f>
        <v>3.73</v>
      </c>
      <c r="I3095">
        <f>[63]data!A172</f>
        <v>30.23</v>
      </c>
    </row>
    <row r="3096" spans="1:9" x14ac:dyDescent="0.55000000000000004">
      <c r="A3096">
        <v>2018</v>
      </c>
      <c r="B3096">
        <v>173</v>
      </c>
      <c r="C3096">
        <f>[57]data!$A173</f>
        <v>27.69</v>
      </c>
      <c r="D3096">
        <f>[58]data!$A173</f>
        <v>20.96</v>
      </c>
      <c r="E3096">
        <f>[59]data!$A173</f>
        <v>24.2</v>
      </c>
      <c r="F3096">
        <f>[60]data!$A173</f>
        <v>0</v>
      </c>
      <c r="G3096">
        <f>[61]data!$A173</f>
        <v>55.41</v>
      </c>
      <c r="H3096">
        <f>[62]data!$A173</f>
        <v>3.4</v>
      </c>
      <c r="I3096">
        <f>[63]data!A173</f>
        <v>30.1</v>
      </c>
    </row>
    <row r="3097" spans="1:9" x14ac:dyDescent="0.55000000000000004">
      <c r="A3097">
        <v>2018</v>
      </c>
      <c r="B3097">
        <v>174</v>
      </c>
      <c r="C3097">
        <f>[57]data!$A174</f>
        <v>27.76</v>
      </c>
      <c r="D3097">
        <f>[58]data!$A174</f>
        <v>21.37</v>
      </c>
      <c r="E3097">
        <f>[59]data!$A174</f>
        <v>24.58</v>
      </c>
      <c r="F3097">
        <f>[60]data!$A174</f>
        <v>0</v>
      </c>
      <c r="G3097">
        <f>[61]data!$A174</f>
        <v>54.98</v>
      </c>
      <c r="H3097">
        <f>[62]data!$A174</f>
        <v>4.43</v>
      </c>
      <c r="I3097">
        <f>[63]data!A174</f>
        <v>29.24</v>
      </c>
    </row>
    <row r="3098" spans="1:9" x14ac:dyDescent="0.55000000000000004">
      <c r="A3098">
        <v>2018</v>
      </c>
      <c r="B3098">
        <v>175</v>
      </c>
      <c r="C3098">
        <f>[57]data!$A175</f>
        <v>27.57</v>
      </c>
      <c r="D3098">
        <f>[58]data!$A175</f>
        <v>21.07</v>
      </c>
      <c r="E3098">
        <f>[59]data!$A175</f>
        <v>23.94</v>
      </c>
      <c r="F3098">
        <f>[60]data!$A175</f>
        <v>0</v>
      </c>
      <c r="G3098">
        <f>[61]data!$A175</f>
        <v>61.08</v>
      </c>
      <c r="H3098">
        <f>[62]data!$A175</f>
        <v>4.99</v>
      </c>
      <c r="I3098">
        <f>[63]data!A175</f>
        <v>28.63</v>
      </c>
    </row>
    <row r="3099" spans="1:9" x14ac:dyDescent="0.55000000000000004">
      <c r="A3099">
        <v>2018</v>
      </c>
      <c r="B3099">
        <v>176</v>
      </c>
      <c r="C3099">
        <f>[57]data!$A176</f>
        <v>26.64</v>
      </c>
      <c r="D3099">
        <f>[58]data!$A176</f>
        <v>20.53</v>
      </c>
      <c r="E3099">
        <f>[59]data!$A176</f>
        <v>23.6</v>
      </c>
      <c r="F3099">
        <f>[60]data!$A176</f>
        <v>0.04</v>
      </c>
      <c r="G3099">
        <f>[61]data!$A176</f>
        <v>66.72</v>
      </c>
      <c r="H3099">
        <f>[62]data!$A176</f>
        <v>2.33</v>
      </c>
      <c r="I3099">
        <f>[63]data!A176</f>
        <v>28.36</v>
      </c>
    </row>
    <row r="3100" spans="1:9" x14ac:dyDescent="0.55000000000000004">
      <c r="A3100">
        <v>2018</v>
      </c>
      <c r="B3100">
        <v>177</v>
      </c>
      <c r="C3100">
        <f>[57]data!$A177</f>
        <v>26.98</v>
      </c>
      <c r="D3100">
        <f>[58]data!$A177</f>
        <v>20.37</v>
      </c>
      <c r="E3100">
        <f>[59]data!$A177</f>
        <v>23.69</v>
      </c>
      <c r="F3100">
        <f>[60]data!$A177</f>
        <v>0.02</v>
      </c>
      <c r="G3100">
        <f>[61]data!$A177</f>
        <v>61.14</v>
      </c>
      <c r="H3100">
        <f>[62]data!$A177</f>
        <v>1.34</v>
      </c>
      <c r="I3100">
        <f>[63]data!A177</f>
        <v>28.54</v>
      </c>
    </row>
    <row r="3101" spans="1:9" x14ac:dyDescent="0.55000000000000004">
      <c r="A3101">
        <v>2018</v>
      </c>
      <c r="B3101">
        <v>178</v>
      </c>
      <c r="C3101">
        <f>[57]data!$A178</f>
        <v>27.09</v>
      </c>
      <c r="D3101">
        <f>[58]data!$A178</f>
        <v>20.81</v>
      </c>
      <c r="E3101">
        <f>[59]data!$A178</f>
        <v>23.96</v>
      </c>
      <c r="F3101">
        <f>[60]data!$A178</f>
        <v>0.04</v>
      </c>
      <c r="G3101">
        <f>[61]data!$A178</f>
        <v>61.35</v>
      </c>
      <c r="H3101">
        <f>[62]data!$A178</f>
        <v>2.0699999999999998</v>
      </c>
      <c r="I3101">
        <f>[63]data!A178</f>
        <v>29.03</v>
      </c>
    </row>
    <row r="3102" spans="1:9" x14ac:dyDescent="0.55000000000000004">
      <c r="A3102">
        <v>2018</v>
      </c>
      <c r="B3102">
        <v>179</v>
      </c>
      <c r="C3102">
        <f>[57]data!$A179</f>
        <v>27.49</v>
      </c>
      <c r="D3102">
        <f>[58]data!$A179</f>
        <v>20.51</v>
      </c>
      <c r="E3102">
        <f>[59]data!$A179</f>
        <v>24.02</v>
      </c>
      <c r="F3102">
        <f>[60]data!$A179</f>
        <v>1.52</v>
      </c>
      <c r="G3102">
        <f>[61]data!$A179</f>
        <v>67.959999999999994</v>
      </c>
      <c r="H3102">
        <f>[62]data!$A179</f>
        <v>2.38</v>
      </c>
      <c r="I3102">
        <f>[63]data!A179</f>
        <v>24.26</v>
      </c>
    </row>
    <row r="3103" spans="1:9" x14ac:dyDescent="0.55000000000000004">
      <c r="A3103">
        <v>2018</v>
      </c>
      <c r="B3103">
        <v>180</v>
      </c>
      <c r="C3103">
        <f>[57]data!$A180</f>
        <v>26.5</v>
      </c>
      <c r="D3103">
        <f>[58]data!$A180</f>
        <v>20.67</v>
      </c>
      <c r="E3103">
        <f>[59]data!$A180</f>
        <v>23.37</v>
      </c>
      <c r="F3103">
        <f>[60]data!$A180</f>
        <v>0.02</v>
      </c>
      <c r="G3103">
        <f>[61]data!$A180</f>
        <v>75.569999999999993</v>
      </c>
      <c r="H3103">
        <f>[62]data!$A180</f>
        <v>3.21</v>
      </c>
      <c r="I3103">
        <f>[63]data!A180</f>
        <v>27.6</v>
      </c>
    </row>
    <row r="3104" spans="1:9" x14ac:dyDescent="0.55000000000000004">
      <c r="A3104">
        <v>2018</v>
      </c>
      <c r="B3104">
        <v>181</v>
      </c>
      <c r="C3104">
        <f>[57]data!$A181</f>
        <v>26.82</v>
      </c>
      <c r="D3104">
        <f>[58]data!$A181</f>
        <v>21.11</v>
      </c>
      <c r="E3104">
        <f>[59]data!$A181</f>
        <v>24.13</v>
      </c>
      <c r="F3104">
        <f>[60]data!$A181</f>
        <v>0</v>
      </c>
      <c r="G3104">
        <f>[61]data!$A181</f>
        <v>70.319999999999993</v>
      </c>
      <c r="H3104">
        <f>[62]data!$A181</f>
        <v>3.27</v>
      </c>
      <c r="I3104">
        <f>[63]data!A181</f>
        <v>26.16</v>
      </c>
    </row>
    <row r="3105" spans="1:9" x14ac:dyDescent="0.55000000000000004">
      <c r="A3105">
        <v>2018</v>
      </c>
      <c r="B3105">
        <v>182</v>
      </c>
      <c r="C3105">
        <f>[57]data!$A182</f>
        <v>29.63</v>
      </c>
      <c r="D3105">
        <f>[58]data!$A182</f>
        <v>21.01</v>
      </c>
      <c r="E3105">
        <f>[59]data!$A182</f>
        <v>25.42</v>
      </c>
      <c r="F3105">
        <f>[60]data!$A182</f>
        <v>0</v>
      </c>
      <c r="G3105">
        <f>[61]data!$A182</f>
        <v>58.97</v>
      </c>
      <c r="H3105">
        <f>[62]data!$A182</f>
        <v>4.0599999999999996</v>
      </c>
      <c r="I3105">
        <f>[63]data!A182</f>
        <v>29.2</v>
      </c>
    </row>
    <row r="3106" spans="1:9" x14ac:dyDescent="0.55000000000000004">
      <c r="A3106">
        <v>2018</v>
      </c>
      <c r="B3106">
        <v>183</v>
      </c>
      <c r="C3106">
        <f>[57]data!$A183</f>
        <v>28.96</v>
      </c>
      <c r="D3106">
        <f>[58]data!$A183</f>
        <v>21.15</v>
      </c>
      <c r="E3106">
        <f>[59]data!$A183</f>
        <v>24.86</v>
      </c>
      <c r="F3106">
        <f>[60]data!$A183</f>
        <v>0</v>
      </c>
      <c r="G3106">
        <f>[61]data!$A183</f>
        <v>49.93</v>
      </c>
      <c r="H3106">
        <f>[62]data!$A183</f>
        <v>3.64</v>
      </c>
      <c r="I3106">
        <f>[63]data!A183</f>
        <v>31.1</v>
      </c>
    </row>
    <row r="3107" spans="1:9" x14ac:dyDescent="0.55000000000000004">
      <c r="A3107">
        <v>2018</v>
      </c>
      <c r="B3107">
        <v>184</v>
      </c>
      <c r="C3107">
        <f>[57]data!$A184</f>
        <v>28.97</v>
      </c>
      <c r="D3107">
        <f>[58]data!$A184</f>
        <v>21.5</v>
      </c>
      <c r="E3107">
        <f>[59]data!$A184</f>
        <v>25.46</v>
      </c>
      <c r="F3107">
        <f>[60]data!$A184</f>
        <v>0</v>
      </c>
      <c r="G3107">
        <f>[61]data!$A184</f>
        <v>49.49</v>
      </c>
      <c r="H3107">
        <f>[62]data!$A184</f>
        <v>2.5</v>
      </c>
      <c r="I3107">
        <f>[63]data!A184</f>
        <v>26.27</v>
      </c>
    </row>
    <row r="3108" spans="1:9" x14ac:dyDescent="0.55000000000000004">
      <c r="A3108">
        <v>2018</v>
      </c>
      <c r="B3108">
        <v>185</v>
      </c>
      <c r="C3108">
        <f>[57]data!$A185</f>
        <v>30.56</v>
      </c>
      <c r="D3108">
        <f>[58]data!$A185</f>
        <v>21.67</v>
      </c>
      <c r="E3108">
        <f>[59]data!$A185</f>
        <v>26.14</v>
      </c>
      <c r="F3108">
        <f>[60]data!$A185</f>
        <v>0</v>
      </c>
      <c r="G3108">
        <f>[61]data!$A185</f>
        <v>47.58</v>
      </c>
      <c r="H3108">
        <f>[62]data!$A185</f>
        <v>3.36</v>
      </c>
      <c r="I3108">
        <f>[63]data!A185</f>
        <v>27.94</v>
      </c>
    </row>
    <row r="3109" spans="1:9" x14ac:dyDescent="0.55000000000000004">
      <c r="A3109">
        <v>2018</v>
      </c>
      <c r="B3109">
        <v>186</v>
      </c>
      <c r="C3109">
        <f>[57]data!$A186</f>
        <v>28.74</v>
      </c>
      <c r="D3109">
        <f>[58]data!$A186</f>
        <v>21.59</v>
      </c>
      <c r="E3109">
        <f>[59]data!$A186</f>
        <v>24.87</v>
      </c>
      <c r="F3109">
        <f>[60]data!$A186</f>
        <v>0</v>
      </c>
      <c r="G3109">
        <f>[61]data!$A186</f>
        <v>49.8</v>
      </c>
      <c r="H3109">
        <f>[62]data!$A186</f>
        <v>2.6</v>
      </c>
      <c r="I3109">
        <f>[63]data!A186</f>
        <v>30.61</v>
      </c>
    </row>
    <row r="3110" spans="1:9" x14ac:dyDescent="0.55000000000000004">
      <c r="A3110">
        <v>2018</v>
      </c>
      <c r="B3110">
        <v>187</v>
      </c>
      <c r="C3110">
        <f>[57]data!$A187</f>
        <v>27.32</v>
      </c>
      <c r="D3110">
        <f>[58]data!$A187</f>
        <v>20.47</v>
      </c>
      <c r="E3110">
        <f>[59]data!$A187</f>
        <v>23.71</v>
      </c>
      <c r="F3110">
        <f>[60]data!$A187</f>
        <v>0</v>
      </c>
      <c r="G3110">
        <f>[61]data!$A187</f>
        <v>61.02</v>
      </c>
      <c r="H3110">
        <f>[62]data!$A187</f>
        <v>2.4</v>
      </c>
      <c r="I3110">
        <f>[63]data!A187</f>
        <v>29.3</v>
      </c>
    </row>
    <row r="3111" spans="1:9" x14ac:dyDescent="0.55000000000000004">
      <c r="A3111">
        <v>2018</v>
      </c>
      <c r="B3111">
        <v>188</v>
      </c>
      <c r="C3111">
        <f>[57]data!$A188</f>
        <v>28.38</v>
      </c>
      <c r="D3111">
        <f>[58]data!$A188</f>
        <v>21.4</v>
      </c>
      <c r="E3111">
        <f>[59]data!$A188</f>
        <v>24.56</v>
      </c>
      <c r="F3111">
        <f>[60]data!$A188</f>
        <v>0</v>
      </c>
      <c r="G3111">
        <f>[61]data!$A188</f>
        <v>60.77</v>
      </c>
      <c r="H3111">
        <f>[62]data!$A188</f>
        <v>3.49</v>
      </c>
      <c r="I3111">
        <f>[63]data!A188</f>
        <v>24.61</v>
      </c>
    </row>
    <row r="3112" spans="1:9" x14ac:dyDescent="0.55000000000000004">
      <c r="A3112">
        <v>2018</v>
      </c>
      <c r="B3112">
        <v>189</v>
      </c>
      <c r="C3112">
        <f>[57]data!$A189</f>
        <v>28.71</v>
      </c>
      <c r="D3112">
        <f>[58]data!$A189</f>
        <v>22.67</v>
      </c>
      <c r="E3112">
        <f>[59]data!$A189</f>
        <v>25.13</v>
      </c>
      <c r="F3112">
        <f>[60]data!$A189</f>
        <v>0</v>
      </c>
      <c r="G3112">
        <f>[61]data!$A189</f>
        <v>64.75</v>
      </c>
      <c r="H3112">
        <f>[62]data!$A189</f>
        <v>2.68</v>
      </c>
      <c r="I3112">
        <f>[63]data!A189</f>
        <v>27.7</v>
      </c>
    </row>
    <row r="3113" spans="1:9" x14ac:dyDescent="0.55000000000000004">
      <c r="A3113">
        <v>2018</v>
      </c>
      <c r="B3113">
        <v>190</v>
      </c>
      <c r="C3113">
        <f>[57]data!$A190</f>
        <v>29.18</v>
      </c>
      <c r="D3113">
        <f>[58]data!$A190</f>
        <v>22.56</v>
      </c>
      <c r="E3113">
        <f>[59]data!$A190</f>
        <v>25.74</v>
      </c>
      <c r="F3113">
        <f>[60]data!$A190</f>
        <v>0</v>
      </c>
      <c r="G3113">
        <f>[61]data!$A190</f>
        <v>57.25</v>
      </c>
      <c r="H3113">
        <f>[62]data!$A190</f>
        <v>1.9</v>
      </c>
      <c r="I3113">
        <f>[63]data!A190</f>
        <v>29.11</v>
      </c>
    </row>
    <row r="3114" spans="1:9" x14ac:dyDescent="0.55000000000000004">
      <c r="A3114">
        <v>2018</v>
      </c>
      <c r="B3114">
        <v>191</v>
      </c>
      <c r="C3114">
        <f>[57]data!$A191</f>
        <v>30.19</v>
      </c>
      <c r="D3114">
        <f>[58]data!$A191</f>
        <v>23.09</v>
      </c>
      <c r="E3114">
        <f>[59]data!$A191</f>
        <v>26.48</v>
      </c>
      <c r="F3114">
        <f>[60]data!$A191</f>
        <v>0</v>
      </c>
      <c r="G3114">
        <f>[61]data!$A191</f>
        <v>55.34</v>
      </c>
      <c r="H3114">
        <f>[62]data!$A191</f>
        <v>2.88</v>
      </c>
      <c r="I3114">
        <f>[63]data!A191</f>
        <v>28.91</v>
      </c>
    </row>
    <row r="3115" spans="1:9" x14ac:dyDescent="0.55000000000000004">
      <c r="A3115">
        <v>2018</v>
      </c>
      <c r="B3115">
        <v>192</v>
      </c>
      <c r="C3115">
        <f>[57]data!$A192</f>
        <v>31.05</v>
      </c>
      <c r="D3115">
        <f>[58]data!$A192</f>
        <v>23.5</v>
      </c>
      <c r="E3115">
        <f>[59]data!$A192</f>
        <v>27.22</v>
      </c>
      <c r="F3115">
        <f>[60]data!$A192</f>
        <v>0</v>
      </c>
      <c r="G3115">
        <f>[61]data!$A192</f>
        <v>47.39</v>
      </c>
      <c r="H3115">
        <f>[62]data!$A192</f>
        <v>2.75</v>
      </c>
      <c r="I3115">
        <f>[63]data!A192</f>
        <v>28.97</v>
      </c>
    </row>
    <row r="3116" spans="1:9" x14ac:dyDescent="0.55000000000000004">
      <c r="A3116">
        <v>2018</v>
      </c>
      <c r="B3116">
        <v>193</v>
      </c>
      <c r="C3116">
        <f>[57]data!$A193</f>
        <v>28.57</v>
      </c>
      <c r="D3116">
        <f>[58]data!$A193</f>
        <v>22.2</v>
      </c>
      <c r="E3116">
        <f>[59]data!$A193</f>
        <v>25.15</v>
      </c>
      <c r="F3116">
        <f>[60]data!$A193</f>
        <v>0</v>
      </c>
      <c r="G3116">
        <f>[61]data!$A193</f>
        <v>68.040000000000006</v>
      </c>
      <c r="H3116">
        <f>[62]data!$A193</f>
        <v>2.42</v>
      </c>
      <c r="I3116">
        <f>[63]data!A193</f>
        <v>28.78</v>
      </c>
    </row>
    <row r="3117" spans="1:9" x14ac:dyDescent="0.55000000000000004">
      <c r="A3117">
        <v>2018</v>
      </c>
      <c r="B3117">
        <v>194</v>
      </c>
      <c r="C3117">
        <f>[57]data!$A194</f>
        <v>28.48</v>
      </c>
      <c r="D3117">
        <f>[58]data!$A194</f>
        <v>22.11</v>
      </c>
      <c r="E3117">
        <f>[59]data!$A194</f>
        <v>25.24</v>
      </c>
      <c r="F3117">
        <f>[60]data!$A194</f>
        <v>0</v>
      </c>
      <c r="G3117">
        <f>[61]data!$A194</f>
        <v>68.88</v>
      </c>
      <c r="H3117">
        <f>[62]data!$A194</f>
        <v>2.31</v>
      </c>
      <c r="I3117">
        <f>[63]data!A194</f>
        <v>25.69</v>
      </c>
    </row>
    <row r="3118" spans="1:9" x14ac:dyDescent="0.55000000000000004">
      <c r="A3118">
        <v>2018</v>
      </c>
      <c r="B3118">
        <v>195</v>
      </c>
      <c r="C3118">
        <f>[57]data!$A195</f>
        <v>29.98</v>
      </c>
      <c r="D3118">
        <f>[58]data!$A195</f>
        <v>21.81</v>
      </c>
      <c r="E3118">
        <f>[59]data!$A195</f>
        <v>26.08</v>
      </c>
      <c r="F3118">
        <f>[60]data!$A195</f>
        <v>0</v>
      </c>
      <c r="G3118">
        <f>[61]data!$A195</f>
        <v>53.15</v>
      </c>
      <c r="H3118">
        <f>[62]data!$A195</f>
        <v>2.87</v>
      </c>
      <c r="I3118">
        <f>[63]data!A195</f>
        <v>27.79</v>
      </c>
    </row>
    <row r="3119" spans="1:9" x14ac:dyDescent="0.55000000000000004">
      <c r="A3119">
        <v>2018</v>
      </c>
      <c r="B3119">
        <v>196</v>
      </c>
      <c r="C3119">
        <f>[57]data!$A196</f>
        <v>30.85</v>
      </c>
      <c r="D3119">
        <f>[58]data!$A196</f>
        <v>23.47</v>
      </c>
      <c r="E3119">
        <f>[59]data!$A196</f>
        <v>27.21</v>
      </c>
      <c r="F3119">
        <f>[60]data!$A196</f>
        <v>0</v>
      </c>
      <c r="G3119">
        <f>[61]data!$A196</f>
        <v>46.3</v>
      </c>
      <c r="H3119">
        <f>[62]data!$A196</f>
        <v>3.66</v>
      </c>
      <c r="I3119">
        <f>[63]data!A196</f>
        <v>25.31</v>
      </c>
    </row>
    <row r="3120" spans="1:9" x14ac:dyDescent="0.55000000000000004">
      <c r="A3120">
        <v>2018</v>
      </c>
      <c r="B3120">
        <v>197</v>
      </c>
      <c r="C3120">
        <f>[57]data!$A197</f>
        <v>29.64</v>
      </c>
      <c r="D3120">
        <f>[58]data!$A197</f>
        <v>21.77</v>
      </c>
      <c r="E3120">
        <f>[59]data!$A197</f>
        <v>25.45</v>
      </c>
      <c r="F3120">
        <f>[60]data!$A197</f>
        <v>0</v>
      </c>
      <c r="G3120">
        <f>[61]data!$A197</f>
        <v>46.84</v>
      </c>
      <c r="H3120">
        <f>[62]data!$A197</f>
        <v>2.92</v>
      </c>
      <c r="I3120">
        <f>[63]data!A197</f>
        <v>30.59</v>
      </c>
    </row>
    <row r="3121" spans="1:9" x14ac:dyDescent="0.55000000000000004">
      <c r="A3121">
        <v>2018</v>
      </c>
      <c r="B3121">
        <v>198</v>
      </c>
      <c r="C3121">
        <f>[57]data!$A198</f>
        <v>28.53</v>
      </c>
      <c r="D3121">
        <f>[58]data!$A198</f>
        <v>21.75</v>
      </c>
      <c r="E3121">
        <f>[59]data!$A198</f>
        <v>25.33</v>
      </c>
      <c r="F3121">
        <f>[60]data!$A198</f>
        <v>7.0000000000000007E-2</v>
      </c>
      <c r="G3121">
        <f>[61]data!$A198</f>
        <v>52.98</v>
      </c>
      <c r="H3121">
        <f>[62]data!$A198</f>
        <v>3.18</v>
      </c>
      <c r="I3121">
        <f>[63]data!A198</f>
        <v>27.55</v>
      </c>
    </row>
    <row r="3122" spans="1:9" x14ac:dyDescent="0.55000000000000004">
      <c r="A3122">
        <v>2018</v>
      </c>
      <c r="B3122">
        <v>199</v>
      </c>
      <c r="C3122">
        <f>[57]data!$A199</f>
        <v>29.16</v>
      </c>
      <c r="D3122">
        <f>[58]data!$A199</f>
        <v>22.18</v>
      </c>
      <c r="E3122">
        <f>[59]data!$A199</f>
        <v>25.44</v>
      </c>
      <c r="F3122">
        <f>[60]data!$A199</f>
        <v>0</v>
      </c>
      <c r="G3122">
        <f>[61]data!$A199</f>
        <v>61.64</v>
      </c>
      <c r="H3122">
        <f>[62]data!$A199</f>
        <v>3.3</v>
      </c>
      <c r="I3122">
        <f>[63]data!A199</f>
        <v>26.04</v>
      </c>
    </row>
    <row r="3123" spans="1:9" x14ac:dyDescent="0.55000000000000004">
      <c r="A3123">
        <v>2018</v>
      </c>
      <c r="B3123">
        <v>200</v>
      </c>
      <c r="C3123">
        <f>[57]data!$A200</f>
        <v>28.85</v>
      </c>
      <c r="D3123">
        <f>[58]data!$A200</f>
        <v>22.13</v>
      </c>
      <c r="E3123">
        <f>[59]data!$A200</f>
        <v>25.31</v>
      </c>
      <c r="F3123">
        <f>[60]data!$A200</f>
        <v>0.02</v>
      </c>
      <c r="G3123">
        <f>[61]data!$A200</f>
        <v>61.54</v>
      </c>
      <c r="H3123">
        <f>[62]data!$A200</f>
        <v>2.2000000000000002</v>
      </c>
      <c r="I3123">
        <f>[63]data!A200</f>
        <v>24.66</v>
      </c>
    </row>
    <row r="3124" spans="1:9" x14ac:dyDescent="0.55000000000000004">
      <c r="A3124">
        <v>2018</v>
      </c>
      <c r="B3124">
        <v>201</v>
      </c>
      <c r="C3124">
        <f>[57]data!$A201</f>
        <v>31.33</v>
      </c>
      <c r="D3124">
        <f>[58]data!$A201</f>
        <v>22.58</v>
      </c>
      <c r="E3124">
        <f>[59]data!$A201</f>
        <v>26.99</v>
      </c>
      <c r="F3124">
        <f>[60]data!$A201</f>
        <v>0</v>
      </c>
      <c r="G3124">
        <f>[61]data!$A201</f>
        <v>51.03</v>
      </c>
      <c r="H3124">
        <f>[62]data!$A201</f>
        <v>2.5</v>
      </c>
      <c r="I3124">
        <f>[63]data!A201</f>
        <v>23.39</v>
      </c>
    </row>
    <row r="3125" spans="1:9" x14ac:dyDescent="0.55000000000000004">
      <c r="A3125">
        <v>2018</v>
      </c>
      <c r="B3125">
        <v>202</v>
      </c>
      <c r="C3125">
        <f>[57]data!$A202</f>
        <v>29</v>
      </c>
      <c r="D3125">
        <f>[58]data!$A202</f>
        <v>21.77</v>
      </c>
      <c r="E3125">
        <f>[59]data!$A202</f>
        <v>25.88</v>
      </c>
      <c r="F3125">
        <f>[60]data!$A202</f>
        <v>0</v>
      </c>
      <c r="G3125">
        <f>[61]data!$A202</f>
        <v>53.73</v>
      </c>
      <c r="H3125">
        <f>[62]data!$A202</f>
        <v>2.33</v>
      </c>
      <c r="I3125">
        <f>[63]data!A202</f>
        <v>28.86</v>
      </c>
    </row>
    <row r="3126" spans="1:9" x14ac:dyDescent="0.55000000000000004">
      <c r="A3126">
        <v>2018</v>
      </c>
      <c r="B3126">
        <v>203</v>
      </c>
      <c r="C3126">
        <f>[57]data!$A203</f>
        <v>28.47</v>
      </c>
      <c r="D3126">
        <f>[58]data!$A203</f>
        <v>20.98</v>
      </c>
      <c r="E3126">
        <f>[59]data!$A203</f>
        <v>24.53</v>
      </c>
      <c r="F3126">
        <f>[60]data!$A203</f>
        <v>0</v>
      </c>
      <c r="G3126">
        <f>[61]data!$A203</f>
        <v>79.36</v>
      </c>
      <c r="H3126">
        <f>[62]data!$A203</f>
        <v>3.36</v>
      </c>
      <c r="I3126">
        <f>[63]data!A203</f>
        <v>26.16</v>
      </c>
    </row>
    <row r="3127" spans="1:9" x14ac:dyDescent="0.55000000000000004">
      <c r="A3127">
        <v>2018</v>
      </c>
      <c r="B3127">
        <v>204</v>
      </c>
      <c r="C3127">
        <f>[57]data!$A204</f>
        <v>28.57</v>
      </c>
      <c r="D3127">
        <f>[58]data!$A204</f>
        <v>22.52</v>
      </c>
      <c r="E3127">
        <f>[59]data!$A204</f>
        <v>25.24</v>
      </c>
      <c r="F3127">
        <f>[60]data!$A204</f>
        <v>0</v>
      </c>
      <c r="G3127">
        <f>[61]data!$A204</f>
        <v>72.25</v>
      </c>
      <c r="H3127">
        <f>[62]data!$A204</f>
        <v>2.64</v>
      </c>
      <c r="I3127">
        <f>[63]data!A204</f>
        <v>27.99</v>
      </c>
    </row>
    <row r="3128" spans="1:9" x14ac:dyDescent="0.55000000000000004">
      <c r="A3128">
        <v>2018</v>
      </c>
      <c r="B3128">
        <v>205</v>
      </c>
      <c r="C3128">
        <f>[57]data!$A205</f>
        <v>29.89</v>
      </c>
      <c r="D3128">
        <f>[58]data!$A205</f>
        <v>22.23</v>
      </c>
      <c r="E3128">
        <f>[59]data!$A205</f>
        <v>25.94</v>
      </c>
      <c r="F3128">
        <f>[60]data!$A205</f>
        <v>0</v>
      </c>
      <c r="G3128">
        <f>[61]data!$A205</f>
        <v>59.64</v>
      </c>
      <c r="H3128">
        <f>[62]data!$A205</f>
        <v>2.66</v>
      </c>
      <c r="I3128">
        <f>[63]data!A205</f>
        <v>28.9</v>
      </c>
    </row>
    <row r="3129" spans="1:9" x14ac:dyDescent="0.55000000000000004">
      <c r="A3129">
        <v>2018</v>
      </c>
      <c r="B3129">
        <v>206</v>
      </c>
      <c r="C3129">
        <f>[57]data!$A206</f>
        <v>29.06</v>
      </c>
      <c r="D3129">
        <f>[58]data!$A206</f>
        <v>22.2</v>
      </c>
      <c r="E3129">
        <f>[59]data!$A206</f>
        <v>25.52</v>
      </c>
      <c r="F3129">
        <f>[60]data!$A206</f>
        <v>0</v>
      </c>
      <c r="G3129">
        <f>[61]data!$A206</f>
        <v>62.42</v>
      </c>
      <c r="H3129">
        <f>[62]data!$A206</f>
        <v>2.16</v>
      </c>
      <c r="I3129">
        <f>[63]data!A206</f>
        <v>28.61</v>
      </c>
    </row>
    <row r="3130" spans="1:9" x14ac:dyDescent="0.55000000000000004">
      <c r="A3130">
        <v>2018</v>
      </c>
      <c r="B3130">
        <v>207</v>
      </c>
      <c r="C3130">
        <f>[57]data!$A207</f>
        <v>28.67</v>
      </c>
      <c r="D3130">
        <f>[58]data!$A207</f>
        <v>21.71</v>
      </c>
      <c r="E3130">
        <f>[59]data!$A207</f>
        <v>25.05</v>
      </c>
      <c r="F3130">
        <f>[60]data!$A207</f>
        <v>0</v>
      </c>
      <c r="G3130">
        <f>[61]data!$A207</f>
        <v>63.61</v>
      </c>
      <c r="H3130">
        <f>[62]data!$A207</f>
        <v>1.89</v>
      </c>
      <c r="I3130">
        <f>[63]data!A207</f>
        <v>28.14</v>
      </c>
    </row>
    <row r="3131" spans="1:9" x14ac:dyDescent="0.55000000000000004">
      <c r="A3131">
        <v>2018</v>
      </c>
      <c r="B3131">
        <v>208</v>
      </c>
      <c r="C3131">
        <f>[57]data!$A208</f>
        <v>29.1</v>
      </c>
      <c r="D3131">
        <f>[58]data!$A208</f>
        <v>22.85</v>
      </c>
      <c r="E3131">
        <f>[59]data!$A208</f>
        <v>25.74</v>
      </c>
      <c r="F3131">
        <f>[60]data!$A208</f>
        <v>0</v>
      </c>
      <c r="G3131">
        <f>[61]data!$A208</f>
        <v>55.2</v>
      </c>
      <c r="H3131">
        <f>[62]data!$A208</f>
        <v>1.99</v>
      </c>
      <c r="I3131">
        <f>[63]data!A208</f>
        <v>27.99</v>
      </c>
    </row>
    <row r="3132" spans="1:9" x14ac:dyDescent="0.55000000000000004">
      <c r="A3132">
        <v>2018</v>
      </c>
      <c r="B3132">
        <v>209</v>
      </c>
      <c r="C3132">
        <f>[57]data!$A209</f>
        <v>31.96</v>
      </c>
      <c r="D3132">
        <f>[58]data!$A209</f>
        <v>22.75</v>
      </c>
      <c r="E3132">
        <f>[59]data!$A209</f>
        <v>27.54</v>
      </c>
      <c r="F3132">
        <f>[60]data!$A209</f>
        <v>0</v>
      </c>
      <c r="G3132">
        <f>[61]data!$A209</f>
        <v>45.44</v>
      </c>
      <c r="H3132">
        <f>[62]data!$A209</f>
        <v>2.85</v>
      </c>
      <c r="I3132">
        <f>[63]data!A209</f>
        <v>28.47</v>
      </c>
    </row>
    <row r="3133" spans="1:9" x14ac:dyDescent="0.55000000000000004">
      <c r="A3133">
        <v>2018</v>
      </c>
      <c r="B3133">
        <v>210</v>
      </c>
      <c r="C3133">
        <f>[57]data!$A210</f>
        <v>31.22</v>
      </c>
      <c r="D3133">
        <f>[58]data!$A210</f>
        <v>24</v>
      </c>
      <c r="E3133">
        <f>[59]data!$A210</f>
        <v>27.39</v>
      </c>
      <c r="F3133">
        <f>[60]data!$A210</f>
        <v>0</v>
      </c>
      <c r="G3133">
        <f>[61]data!$A210</f>
        <v>46.15</v>
      </c>
      <c r="H3133">
        <f>[62]data!$A210</f>
        <v>2.61</v>
      </c>
      <c r="I3133">
        <f>[63]data!A210</f>
        <v>29.33</v>
      </c>
    </row>
    <row r="3134" spans="1:9" x14ac:dyDescent="0.55000000000000004">
      <c r="A3134">
        <v>2018</v>
      </c>
      <c r="B3134">
        <v>211</v>
      </c>
      <c r="C3134">
        <f>[57]data!$A211</f>
        <v>30.59</v>
      </c>
      <c r="D3134">
        <f>[58]data!$A211</f>
        <v>24.42</v>
      </c>
      <c r="E3134">
        <f>[59]data!$A211</f>
        <v>27.34</v>
      </c>
      <c r="F3134">
        <f>[60]data!$A211</f>
        <v>0</v>
      </c>
      <c r="G3134">
        <f>[61]data!$A211</f>
        <v>47.82</v>
      </c>
      <c r="H3134">
        <f>[62]data!$A211</f>
        <v>1.96</v>
      </c>
      <c r="I3134">
        <f>[63]data!A211</f>
        <v>29.17</v>
      </c>
    </row>
    <row r="3135" spans="1:9" x14ac:dyDescent="0.55000000000000004">
      <c r="A3135">
        <v>2018</v>
      </c>
      <c r="B3135">
        <v>212</v>
      </c>
      <c r="C3135">
        <f>[57]data!$A212</f>
        <v>29.97</v>
      </c>
      <c r="D3135">
        <f>[58]data!$A212</f>
        <v>24.2</v>
      </c>
      <c r="E3135">
        <f>[59]data!$A212</f>
        <v>26.85</v>
      </c>
      <c r="F3135">
        <f>[60]data!$A212</f>
        <v>0</v>
      </c>
      <c r="G3135">
        <f>[61]data!$A212</f>
        <v>55.45</v>
      </c>
      <c r="H3135">
        <f>[62]data!$A212</f>
        <v>1.57</v>
      </c>
      <c r="I3135">
        <f>[63]data!A212</f>
        <v>27.83</v>
      </c>
    </row>
    <row r="3136" spans="1:9" x14ac:dyDescent="0.55000000000000004">
      <c r="A3136">
        <v>2018</v>
      </c>
      <c r="B3136">
        <v>213</v>
      </c>
      <c r="C3136">
        <f>[57]data!$A213</f>
        <v>30.5</v>
      </c>
      <c r="D3136">
        <f>[58]data!$A213</f>
        <v>23.53</v>
      </c>
      <c r="E3136">
        <f>[59]data!$A213</f>
        <v>27.09</v>
      </c>
      <c r="F3136">
        <f>[60]data!$A213</f>
        <v>0</v>
      </c>
      <c r="G3136">
        <f>[61]data!$A213</f>
        <v>58.03</v>
      </c>
      <c r="H3136">
        <f>[62]data!$A213</f>
        <v>3.79</v>
      </c>
      <c r="I3136">
        <f>[63]data!A213</f>
        <v>28.24</v>
      </c>
    </row>
    <row r="3137" spans="1:9" x14ac:dyDescent="0.55000000000000004">
      <c r="A3137">
        <v>2018</v>
      </c>
      <c r="B3137">
        <v>214</v>
      </c>
      <c r="C3137">
        <f>[57]data!$A214</f>
        <v>30.83</v>
      </c>
      <c r="D3137">
        <f>[58]data!$A214</f>
        <v>23.54</v>
      </c>
      <c r="E3137">
        <f>[59]data!$A214</f>
        <v>27.16</v>
      </c>
      <c r="F3137">
        <f>[60]data!$A214</f>
        <v>0</v>
      </c>
      <c r="G3137">
        <f>[61]data!$A214</f>
        <v>61.83</v>
      </c>
      <c r="H3137">
        <f>[62]data!$A214</f>
        <v>3.8</v>
      </c>
      <c r="I3137">
        <f>[63]data!A214</f>
        <v>27.68</v>
      </c>
    </row>
    <row r="3138" spans="1:9" x14ac:dyDescent="0.55000000000000004">
      <c r="A3138">
        <v>2018</v>
      </c>
      <c r="B3138">
        <v>215</v>
      </c>
      <c r="C3138">
        <f>[57]data!$A215</f>
        <v>30.61</v>
      </c>
      <c r="D3138">
        <f>[58]data!$A215</f>
        <v>24.28</v>
      </c>
      <c r="E3138">
        <f>[59]data!$A215</f>
        <v>27.15</v>
      </c>
      <c r="F3138">
        <f>[60]data!$A215</f>
        <v>0</v>
      </c>
      <c r="G3138">
        <f>[61]data!$A215</f>
        <v>60.86</v>
      </c>
      <c r="H3138">
        <f>[62]data!$A215</f>
        <v>2.3199999999999998</v>
      </c>
      <c r="I3138">
        <f>[63]data!A215</f>
        <v>26.29</v>
      </c>
    </row>
    <row r="3139" spans="1:9" x14ac:dyDescent="0.55000000000000004">
      <c r="A3139">
        <v>2018</v>
      </c>
      <c r="B3139">
        <v>216</v>
      </c>
      <c r="C3139">
        <f>[57]data!$A216</f>
        <v>30.7</v>
      </c>
      <c r="D3139">
        <f>[58]data!$A216</f>
        <v>23.56</v>
      </c>
      <c r="E3139">
        <f>[59]data!$A216</f>
        <v>27.47</v>
      </c>
      <c r="F3139">
        <f>[60]data!$A216</f>
        <v>0</v>
      </c>
      <c r="G3139">
        <f>[61]data!$A216</f>
        <v>58.71</v>
      </c>
      <c r="H3139">
        <f>[62]data!$A216</f>
        <v>2.0699999999999998</v>
      </c>
      <c r="I3139">
        <f>[63]data!A216</f>
        <v>26.79</v>
      </c>
    </row>
    <row r="3140" spans="1:9" x14ac:dyDescent="0.55000000000000004">
      <c r="A3140">
        <v>2018</v>
      </c>
      <c r="B3140">
        <v>217</v>
      </c>
      <c r="C3140">
        <f>[57]data!$A217</f>
        <v>31.51</v>
      </c>
      <c r="D3140">
        <f>[58]data!$A217</f>
        <v>25.59</v>
      </c>
      <c r="E3140">
        <f>[59]data!$A217</f>
        <v>28.88</v>
      </c>
      <c r="F3140">
        <f>[60]data!$A217</f>
        <v>0</v>
      </c>
      <c r="G3140">
        <f>[61]data!$A217</f>
        <v>48.57</v>
      </c>
      <c r="H3140">
        <f>[62]data!$A217</f>
        <v>1.5</v>
      </c>
      <c r="I3140">
        <f>[63]data!A217</f>
        <v>26.21</v>
      </c>
    </row>
    <row r="3141" spans="1:9" x14ac:dyDescent="0.55000000000000004">
      <c r="A3141">
        <v>2018</v>
      </c>
      <c r="B3141">
        <v>218</v>
      </c>
      <c r="C3141">
        <f>[57]data!$A218</f>
        <v>32.86</v>
      </c>
      <c r="D3141">
        <f>[58]data!$A218</f>
        <v>26.8</v>
      </c>
      <c r="E3141">
        <f>[59]data!$A218</f>
        <v>29.49</v>
      </c>
      <c r="F3141">
        <f>[60]data!$A218</f>
        <v>0</v>
      </c>
      <c r="G3141">
        <f>[61]data!$A218</f>
        <v>50.9</v>
      </c>
      <c r="H3141">
        <f>[62]data!$A218</f>
        <v>1.86</v>
      </c>
      <c r="I3141">
        <f>[63]data!A218</f>
        <v>24.58</v>
      </c>
    </row>
    <row r="3142" spans="1:9" x14ac:dyDescent="0.55000000000000004">
      <c r="A3142">
        <v>2018</v>
      </c>
      <c r="B3142">
        <v>219</v>
      </c>
      <c r="C3142">
        <f>[57]data!$A219</f>
        <v>30.98</v>
      </c>
      <c r="D3142">
        <f>[58]data!$A219</f>
        <v>25.47</v>
      </c>
      <c r="E3142">
        <f>[59]data!$A219</f>
        <v>28.14</v>
      </c>
      <c r="F3142">
        <f>[60]data!$A219</f>
        <v>0</v>
      </c>
      <c r="G3142">
        <f>[61]data!$A219</f>
        <v>65.55</v>
      </c>
      <c r="H3142">
        <f>[62]data!$A219</f>
        <v>1.95</v>
      </c>
      <c r="I3142">
        <f>[63]data!A219</f>
        <v>22.17</v>
      </c>
    </row>
    <row r="3143" spans="1:9" x14ac:dyDescent="0.55000000000000004">
      <c r="A3143">
        <v>2018</v>
      </c>
      <c r="B3143">
        <v>220</v>
      </c>
      <c r="C3143">
        <f>[57]data!$A220</f>
        <v>31.09</v>
      </c>
      <c r="D3143">
        <f>[58]data!$A220</f>
        <v>24.41</v>
      </c>
      <c r="E3143">
        <f>[59]data!$A220</f>
        <v>27.74</v>
      </c>
      <c r="F3143">
        <f>[60]data!$A220</f>
        <v>0.05</v>
      </c>
      <c r="G3143">
        <f>[61]data!$A220</f>
        <v>66.900000000000006</v>
      </c>
      <c r="H3143">
        <f>[62]data!$A220</f>
        <v>2.87</v>
      </c>
      <c r="I3143">
        <f>[63]data!A220</f>
        <v>23.69</v>
      </c>
    </row>
    <row r="3144" spans="1:9" x14ac:dyDescent="0.55000000000000004">
      <c r="A3144">
        <v>2018</v>
      </c>
      <c r="B3144">
        <v>221</v>
      </c>
      <c r="C3144">
        <f>[57]data!$A221</f>
        <v>30.57</v>
      </c>
      <c r="D3144">
        <f>[58]data!$A221</f>
        <v>24.4</v>
      </c>
      <c r="E3144">
        <f>[59]data!$A221</f>
        <v>27.28</v>
      </c>
      <c r="F3144">
        <f>[60]data!$A221</f>
        <v>0.28999999999999998</v>
      </c>
      <c r="G3144">
        <f>[61]data!$A221</f>
        <v>61.45</v>
      </c>
      <c r="H3144">
        <f>[62]data!$A221</f>
        <v>2.67</v>
      </c>
      <c r="I3144">
        <f>[63]data!A221</f>
        <v>24.32</v>
      </c>
    </row>
    <row r="3145" spans="1:9" x14ac:dyDescent="0.55000000000000004">
      <c r="A3145">
        <v>2018</v>
      </c>
      <c r="B3145">
        <v>222</v>
      </c>
      <c r="C3145">
        <f>[57]data!$A222</f>
        <v>29.25</v>
      </c>
      <c r="D3145">
        <f>[58]data!$A222</f>
        <v>23.27</v>
      </c>
      <c r="E3145">
        <f>[59]data!$A222</f>
        <v>26.56</v>
      </c>
      <c r="F3145">
        <f>[60]data!$A222</f>
        <v>0.55000000000000004</v>
      </c>
      <c r="G3145">
        <f>[61]data!$A222</f>
        <v>73.91</v>
      </c>
      <c r="H3145">
        <f>[62]data!$A222</f>
        <v>4.0599999999999996</v>
      </c>
      <c r="I3145">
        <f>[63]data!A222</f>
        <v>22.89</v>
      </c>
    </row>
    <row r="3146" spans="1:9" x14ac:dyDescent="0.55000000000000004">
      <c r="A3146">
        <v>2018</v>
      </c>
      <c r="B3146">
        <v>223</v>
      </c>
      <c r="C3146">
        <f>[57]data!$A223</f>
        <v>29.57</v>
      </c>
      <c r="D3146">
        <f>[58]data!$A223</f>
        <v>24.82</v>
      </c>
      <c r="E3146">
        <f>[59]data!$A223</f>
        <v>26.97</v>
      </c>
      <c r="F3146">
        <f>[60]data!$A223</f>
        <v>0.72</v>
      </c>
      <c r="G3146">
        <f>[61]data!$A223</f>
        <v>72.38</v>
      </c>
      <c r="H3146">
        <f>[62]data!$A223</f>
        <v>5.38</v>
      </c>
      <c r="I3146">
        <f>[63]data!A223</f>
        <v>23.06</v>
      </c>
    </row>
    <row r="3147" spans="1:9" x14ac:dyDescent="0.55000000000000004">
      <c r="A3147">
        <v>2018</v>
      </c>
      <c r="B3147">
        <v>224</v>
      </c>
      <c r="C3147">
        <f>[57]data!$A224</f>
        <v>30.27</v>
      </c>
      <c r="D3147">
        <f>[58]data!$A224</f>
        <v>23.8</v>
      </c>
      <c r="E3147">
        <f>[59]data!$A224</f>
        <v>27.12</v>
      </c>
      <c r="F3147">
        <f>[60]data!$A224</f>
        <v>0.38</v>
      </c>
      <c r="G3147">
        <f>[61]data!$A224</f>
        <v>69.209999999999994</v>
      </c>
      <c r="H3147">
        <f>[62]data!$A224</f>
        <v>3.29</v>
      </c>
      <c r="I3147">
        <f>[63]data!A224</f>
        <v>25.48</v>
      </c>
    </row>
    <row r="3148" spans="1:9" x14ac:dyDescent="0.55000000000000004">
      <c r="A3148">
        <v>2018</v>
      </c>
      <c r="B3148">
        <v>225</v>
      </c>
      <c r="C3148">
        <f>[57]data!$A225</f>
        <v>31.29</v>
      </c>
      <c r="D3148">
        <f>[58]data!$A225</f>
        <v>23.89</v>
      </c>
      <c r="E3148">
        <f>[59]data!$A225</f>
        <v>27.56</v>
      </c>
      <c r="F3148">
        <f>[60]data!$A225</f>
        <v>0.21</v>
      </c>
      <c r="G3148">
        <f>[61]data!$A225</f>
        <v>63.39</v>
      </c>
      <c r="H3148">
        <f>[62]data!$A225</f>
        <v>2.34</v>
      </c>
      <c r="I3148">
        <f>[63]data!A225</f>
        <v>23.82</v>
      </c>
    </row>
    <row r="3149" spans="1:9" x14ac:dyDescent="0.55000000000000004">
      <c r="A3149">
        <v>2018</v>
      </c>
      <c r="B3149">
        <v>226</v>
      </c>
      <c r="C3149">
        <f>[57]data!$A226</f>
        <v>30.22</v>
      </c>
      <c r="D3149">
        <f>[58]data!$A226</f>
        <v>25.08</v>
      </c>
      <c r="E3149">
        <f>[59]data!$A226</f>
        <v>27.27</v>
      </c>
      <c r="F3149">
        <f>[60]data!$A226</f>
        <v>0.1</v>
      </c>
      <c r="G3149">
        <f>[61]data!$A226</f>
        <v>65.88</v>
      </c>
      <c r="H3149">
        <f>[62]data!$A226</f>
        <v>3.23</v>
      </c>
      <c r="I3149">
        <f>[63]data!A226</f>
        <v>25.24</v>
      </c>
    </row>
    <row r="3150" spans="1:9" x14ac:dyDescent="0.55000000000000004">
      <c r="A3150">
        <v>2018</v>
      </c>
      <c r="B3150">
        <v>227</v>
      </c>
      <c r="C3150">
        <f>[57]data!$A227</f>
        <v>29.54</v>
      </c>
      <c r="D3150">
        <f>[58]data!$A227</f>
        <v>24.93</v>
      </c>
      <c r="E3150">
        <f>[59]data!$A227</f>
        <v>26.77</v>
      </c>
      <c r="F3150">
        <f>[60]data!$A227</f>
        <v>0.91</v>
      </c>
      <c r="G3150">
        <f>[61]data!$A227</f>
        <v>77.099999999999994</v>
      </c>
      <c r="H3150">
        <f>[62]data!$A227</f>
        <v>3.4</v>
      </c>
      <c r="I3150">
        <f>[63]data!A227</f>
        <v>20.46</v>
      </c>
    </row>
    <row r="3151" spans="1:9" x14ac:dyDescent="0.55000000000000004">
      <c r="A3151">
        <v>2018</v>
      </c>
      <c r="B3151">
        <v>228</v>
      </c>
      <c r="C3151">
        <f>[57]data!$A228</f>
        <v>29.06</v>
      </c>
      <c r="D3151">
        <f>[58]data!$A228</f>
        <v>24.08</v>
      </c>
      <c r="E3151">
        <f>[59]data!$A228</f>
        <v>26.35</v>
      </c>
      <c r="F3151">
        <f>[60]data!$A228</f>
        <v>0.59</v>
      </c>
      <c r="G3151">
        <f>[61]data!$A228</f>
        <v>68.430000000000007</v>
      </c>
      <c r="H3151">
        <f>[62]data!$A228</f>
        <v>2.68</v>
      </c>
      <c r="I3151">
        <f>[63]data!A228</f>
        <v>20.52</v>
      </c>
    </row>
    <row r="3152" spans="1:9" x14ac:dyDescent="0.55000000000000004">
      <c r="A3152">
        <v>2018</v>
      </c>
      <c r="B3152">
        <v>229</v>
      </c>
      <c r="C3152">
        <f>[57]data!$A229</f>
        <v>28.52</v>
      </c>
      <c r="D3152">
        <f>[58]data!$A229</f>
        <v>23.71</v>
      </c>
      <c r="E3152">
        <f>[59]data!$A229</f>
        <v>25.49</v>
      </c>
      <c r="F3152">
        <f>[60]data!$A229</f>
        <v>1.05</v>
      </c>
      <c r="G3152">
        <f>[61]data!$A229</f>
        <v>69.41</v>
      </c>
      <c r="H3152">
        <f>[62]data!$A229</f>
        <v>2.2200000000000002</v>
      </c>
      <c r="I3152">
        <f>[63]data!A229</f>
        <v>20.67</v>
      </c>
    </row>
    <row r="3153" spans="1:9" x14ac:dyDescent="0.55000000000000004">
      <c r="A3153">
        <v>2018</v>
      </c>
      <c r="B3153">
        <v>230</v>
      </c>
      <c r="C3153">
        <f>[57]data!$A230</f>
        <v>28.21</v>
      </c>
      <c r="D3153">
        <f>[58]data!$A230</f>
        <v>23.81</v>
      </c>
      <c r="E3153">
        <f>[59]data!$A230</f>
        <v>25.87</v>
      </c>
      <c r="F3153">
        <f>[60]data!$A230</f>
        <v>0.05</v>
      </c>
      <c r="G3153">
        <f>[61]data!$A230</f>
        <v>70.64</v>
      </c>
      <c r="H3153">
        <f>[62]data!$A230</f>
        <v>4.8600000000000003</v>
      </c>
      <c r="I3153">
        <f>[63]data!A230</f>
        <v>21.2</v>
      </c>
    </row>
    <row r="3154" spans="1:9" x14ac:dyDescent="0.55000000000000004">
      <c r="A3154">
        <v>2018</v>
      </c>
      <c r="B3154">
        <v>231</v>
      </c>
      <c r="C3154">
        <f>[57]data!$A231</f>
        <v>28.38</v>
      </c>
      <c r="D3154">
        <f>[58]data!$A231</f>
        <v>23.81</v>
      </c>
      <c r="E3154">
        <f>[59]data!$A231</f>
        <v>25.76</v>
      </c>
      <c r="F3154">
        <f>[60]data!$A231</f>
        <v>0.01</v>
      </c>
      <c r="G3154">
        <f>[61]data!$A231</f>
        <v>70.010000000000005</v>
      </c>
      <c r="H3154">
        <f>[62]data!$A231</f>
        <v>6.13</v>
      </c>
      <c r="I3154">
        <f>[63]data!A231</f>
        <v>17.7</v>
      </c>
    </row>
    <row r="3155" spans="1:9" x14ac:dyDescent="0.55000000000000004">
      <c r="A3155">
        <v>2018</v>
      </c>
      <c r="B3155">
        <v>232</v>
      </c>
      <c r="C3155">
        <f>[57]data!$A232</f>
        <v>28.91</v>
      </c>
      <c r="D3155">
        <f>[58]data!$A232</f>
        <v>22.34</v>
      </c>
      <c r="E3155">
        <f>[59]data!$A232</f>
        <v>25.58</v>
      </c>
      <c r="F3155">
        <f>[60]data!$A232</f>
        <v>0.02</v>
      </c>
      <c r="G3155">
        <f>[61]data!$A232</f>
        <v>67.319999999999993</v>
      </c>
      <c r="H3155">
        <f>[62]data!$A232</f>
        <v>4.1500000000000004</v>
      </c>
      <c r="I3155">
        <f>[63]data!A232</f>
        <v>25.42</v>
      </c>
    </row>
    <row r="3156" spans="1:9" x14ac:dyDescent="0.55000000000000004">
      <c r="A3156">
        <v>2018</v>
      </c>
      <c r="B3156">
        <v>233</v>
      </c>
      <c r="C3156">
        <f>[57]data!$A233</f>
        <v>29.25</v>
      </c>
      <c r="D3156">
        <f>[58]data!$A233</f>
        <v>22.89</v>
      </c>
      <c r="E3156">
        <f>[59]data!$A233</f>
        <v>26.04</v>
      </c>
      <c r="F3156">
        <f>[60]data!$A233</f>
        <v>0.03</v>
      </c>
      <c r="G3156">
        <f>[61]data!$A233</f>
        <v>62.12</v>
      </c>
      <c r="H3156">
        <f>[62]data!$A233</f>
        <v>3.6</v>
      </c>
      <c r="I3156">
        <f>[63]data!A233</f>
        <v>25.09</v>
      </c>
    </row>
    <row r="3157" spans="1:9" x14ac:dyDescent="0.55000000000000004">
      <c r="A3157">
        <v>2018</v>
      </c>
      <c r="B3157">
        <v>234</v>
      </c>
      <c r="C3157">
        <f>[57]data!$A234</f>
        <v>29.4</v>
      </c>
      <c r="D3157">
        <f>[58]data!$A234</f>
        <v>22.97</v>
      </c>
      <c r="E3157">
        <f>[59]data!$A234</f>
        <v>26.07</v>
      </c>
      <c r="F3157">
        <f>[60]data!$A234</f>
        <v>0.03</v>
      </c>
      <c r="G3157">
        <f>[61]data!$A234</f>
        <v>61.86</v>
      </c>
      <c r="H3157">
        <f>[62]data!$A234</f>
        <v>2.38</v>
      </c>
      <c r="I3157">
        <f>[63]data!A234</f>
        <v>25.15</v>
      </c>
    </row>
    <row r="3158" spans="1:9" x14ac:dyDescent="0.55000000000000004">
      <c r="A3158">
        <v>2018</v>
      </c>
      <c r="B3158">
        <v>235</v>
      </c>
      <c r="C3158">
        <f>[57]data!$A235</f>
        <v>29.37</v>
      </c>
      <c r="D3158">
        <f>[58]data!$A235</f>
        <v>23.9</v>
      </c>
      <c r="E3158">
        <f>[59]data!$A235</f>
        <v>26.64</v>
      </c>
      <c r="F3158">
        <f>[60]data!$A235</f>
        <v>0.13</v>
      </c>
      <c r="G3158">
        <f>[61]data!$A235</f>
        <v>57.94</v>
      </c>
      <c r="H3158">
        <f>[62]data!$A235</f>
        <v>2.04</v>
      </c>
      <c r="I3158">
        <f>[63]data!A235</f>
        <v>20.11</v>
      </c>
    </row>
    <row r="3159" spans="1:9" x14ac:dyDescent="0.55000000000000004">
      <c r="A3159">
        <v>2018</v>
      </c>
      <c r="B3159">
        <v>236</v>
      </c>
      <c r="C3159">
        <f>[57]data!$A236</f>
        <v>31.02</v>
      </c>
      <c r="D3159">
        <f>[58]data!$A236</f>
        <v>23.84</v>
      </c>
      <c r="E3159">
        <f>[59]data!$A236</f>
        <v>27.65</v>
      </c>
      <c r="F3159">
        <f>[60]data!$A236</f>
        <v>0.01</v>
      </c>
      <c r="G3159">
        <f>[61]data!$A236</f>
        <v>51.49</v>
      </c>
      <c r="H3159">
        <f>[62]data!$A236</f>
        <v>2.46</v>
      </c>
      <c r="I3159">
        <f>[63]data!A236</f>
        <v>24.42</v>
      </c>
    </row>
    <row r="3160" spans="1:9" x14ac:dyDescent="0.55000000000000004">
      <c r="A3160">
        <v>2018</v>
      </c>
      <c r="B3160">
        <v>237</v>
      </c>
      <c r="C3160">
        <f>[57]data!$A237</f>
        <v>31.54</v>
      </c>
      <c r="D3160">
        <f>[58]data!$A237</f>
        <v>24.89</v>
      </c>
      <c r="E3160">
        <f>[59]data!$A237</f>
        <v>28.31</v>
      </c>
      <c r="F3160">
        <f>[60]data!$A237</f>
        <v>0</v>
      </c>
      <c r="G3160">
        <f>[61]data!$A237</f>
        <v>55.81</v>
      </c>
      <c r="H3160">
        <f>[62]data!$A237</f>
        <v>2.02</v>
      </c>
      <c r="I3160">
        <f>[63]data!A237</f>
        <v>21.24</v>
      </c>
    </row>
    <row r="3161" spans="1:9" x14ac:dyDescent="0.55000000000000004">
      <c r="A3161">
        <v>2018</v>
      </c>
      <c r="B3161">
        <v>238</v>
      </c>
      <c r="C3161">
        <f>[57]data!$A238</f>
        <v>30.12</v>
      </c>
      <c r="D3161">
        <f>[58]data!$A238</f>
        <v>24.19</v>
      </c>
      <c r="E3161">
        <f>[59]data!$A238</f>
        <v>26.57</v>
      </c>
      <c r="F3161">
        <f>[60]data!$A238</f>
        <v>0</v>
      </c>
      <c r="G3161">
        <f>[61]data!$A238</f>
        <v>72.239999999999995</v>
      </c>
      <c r="H3161">
        <f>[62]data!$A238</f>
        <v>3.9</v>
      </c>
      <c r="I3161">
        <f>[63]data!A238</f>
        <v>23.38</v>
      </c>
    </row>
    <row r="3162" spans="1:9" x14ac:dyDescent="0.55000000000000004">
      <c r="A3162">
        <v>2018</v>
      </c>
      <c r="B3162">
        <v>239</v>
      </c>
      <c r="C3162">
        <f>[57]data!$A239</f>
        <v>29.56</v>
      </c>
      <c r="D3162">
        <f>[58]data!$A239</f>
        <v>23.64</v>
      </c>
      <c r="E3162">
        <f>[59]data!$A239</f>
        <v>26.1</v>
      </c>
      <c r="F3162">
        <f>[60]data!$A239</f>
        <v>0</v>
      </c>
      <c r="G3162">
        <f>[61]data!$A239</f>
        <v>73.45</v>
      </c>
      <c r="H3162">
        <f>[62]data!$A239</f>
        <v>3.8</v>
      </c>
      <c r="I3162">
        <f>[63]data!A239</f>
        <v>22.97</v>
      </c>
    </row>
    <row r="3163" spans="1:9" x14ac:dyDescent="0.55000000000000004">
      <c r="A3163">
        <v>2018</v>
      </c>
      <c r="B3163">
        <v>240</v>
      </c>
      <c r="C3163">
        <f>[57]data!$A240</f>
        <v>29.6</v>
      </c>
      <c r="D3163">
        <f>[58]data!$A240</f>
        <v>23.93</v>
      </c>
      <c r="E3163">
        <f>[59]data!$A240</f>
        <v>26.14</v>
      </c>
      <c r="F3163">
        <f>[60]data!$A240</f>
        <v>0.01</v>
      </c>
      <c r="G3163">
        <f>[61]data!$A240</f>
        <v>69.53</v>
      </c>
      <c r="H3163">
        <f>[62]data!$A240</f>
        <v>3.62</v>
      </c>
      <c r="I3163">
        <f>[63]data!A240</f>
        <v>21.12</v>
      </c>
    </row>
    <row r="3164" spans="1:9" x14ac:dyDescent="0.55000000000000004">
      <c r="A3164">
        <v>2018</v>
      </c>
      <c r="B3164">
        <v>241</v>
      </c>
      <c r="C3164">
        <f>[57]data!$A241</f>
        <v>29.51</v>
      </c>
      <c r="D3164">
        <f>[58]data!$A241</f>
        <v>23.89</v>
      </c>
      <c r="E3164">
        <f>[59]data!$A241</f>
        <v>26.29</v>
      </c>
      <c r="F3164">
        <f>[60]data!$A241</f>
        <v>0.06</v>
      </c>
      <c r="G3164">
        <f>[61]data!$A241</f>
        <v>63.68</v>
      </c>
      <c r="H3164">
        <f>[62]data!$A241</f>
        <v>1.96</v>
      </c>
      <c r="I3164">
        <f>[63]data!A241</f>
        <v>23.4</v>
      </c>
    </row>
    <row r="3165" spans="1:9" x14ac:dyDescent="0.55000000000000004">
      <c r="A3165">
        <v>2018</v>
      </c>
      <c r="B3165">
        <v>242</v>
      </c>
      <c r="C3165">
        <f>[57]data!$A242</f>
        <v>28.87</v>
      </c>
      <c r="D3165">
        <f>[58]data!$A242</f>
        <v>23.51</v>
      </c>
      <c r="E3165">
        <f>[59]data!$A242</f>
        <v>25.89</v>
      </c>
      <c r="F3165">
        <f>[60]data!$A242</f>
        <v>0.09</v>
      </c>
      <c r="G3165">
        <f>[61]data!$A242</f>
        <v>72.22</v>
      </c>
      <c r="H3165">
        <f>[62]data!$A242</f>
        <v>4.2</v>
      </c>
      <c r="I3165">
        <f>[63]data!A242</f>
        <v>21.61</v>
      </c>
    </row>
    <row r="3166" spans="1:9" x14ac:dyDescent="0.55000000000000004">
      <c r="A3166">
        <v>2018</v>
      </c>
      <c r="B3166">
        <v>243</v>
      </c>
      <c r="C3166">
        <f>[57]data!$A243</f>
        <v>29.28</v>
      </c>
      <c r="D3166">
        <f>[58]data!$A243</f>
        <v>22.83</v>
      </c>
      <c r="E3166">
        <f>[59]data!$A243</f>
        <v>25.79</v>
      </c>
      <c r="F3166">
        <f>[60]data!$A243</f>
        <v>0.01</v>
      </c>
      <c r="G3166">
        <f>[61]data!$A243</f>
        <v>72.88</v>
      </c>
      <c r="H3166">
        <f>[62]data!$A243</f>
        <v>4.43</v>
      </c>
      <c r="I3166">
        <f>[63]data!A243</f>
        <v>22.93</v>
      </c>
    </row>
    <row r="3167" spans="1:9" x14ac:dyDescent="0.55000000000000004">
      <c r="A3167">
        <v>2018</v>
      </c>
      <c r="B3167">
        <v>244</v>
      </c>
      <c r="C3167">
        <f>[57]data!$A244</f>
        <v>28.83</v>
      </c>
      <c r="D3167">
        <f>[58]data!$A244</f>
        <v>22.95</v>
      </c>
      <c r="E3167">
        <f>[59]data!$A244</f>
        <v>25.59</v>
      </c>
      <c r="F3167">
        <f>[60]data!$A244</f>
        <v>0.01</v>
      </c>
      <c r="G3167">
        <f>[61]data!$A244</f>
        <v>73.709999999999994</v>
      </c>
      <c r="H3167">
        <f>[62]data!$A244</f>
        <v>4.6500000000000004</v>
      </c>
      <c r="I3167">
        <f>[63]data!A244</f>
        <v>22.47</v>
      </c>
    </row>
    <row r="3168" spans="1:9" x14ac:dyDescent="0.55000000000000004">
      <c r="A3168">
        <v>2018</v>
      </c>
      <c r="B3168">
        <v>245</v>
      </c>
      <c r="C3168">
        <f>[57]data!$A245</f>
        <v>29.24</v>
      </c>
      <c r="D3168">
        <f>[58]data!$A245</f>
        <v>22.07</v>
      </c>
      <c r="E3168">
        <f>[59]data!$A245</f>
        <v>25.36</v>
      </c>
      <c r="F3168">
        <f>[60]data!$A245</f>
        <v>0.01</v>
      </c>
      <c r="G3168">
        <f>[61]data!$A245</f>
        <v>74.23</v>
      </c>
      <c r="H3168">
        <f>[62]data!$A245</f>
        <v>2.92</v>
      </c>
      <c r="I3168">
        <f>[63]data!A245</f>
        <v>19.14</v>
      </c>
    </row>
    <row r="3169" spans="1:9" x14ac:dyDescent="0.55000000000000004">
      <c r="A3169">
        <v>2018</v>
      </c>
      <c r="B3169">
        <v>246</v>
      </c>
      <c r="C3169">
        <f>[57]data!$A246</f>
        <v>28.77</v>
      </c>
      <c r="D3169">
        <f>[58]data!$A246</f>
        <v>23.64</v>
      </c>
      <c r="E3169">
        <f>[59]data!$A246</f>
        <v>26.15</v>
      </c>
      <c r="F3169">
        <f>[60]data!$A246</f>
        <v>0.3</v>
      </c>
      <c r="G3169">
        <f>[61]data!$A246</f>
        <v>69.52</v>
      </c>
      <c r="H3169">
        <f>[62]data!$A246</f>
        <v>1.54</v>
      </c>
      <c r="I3169">
        <f>[63]data!A246</f>
        <v>17.190000000000001</v>
      </c>
    </row>
    <row r="3170" spans="1:9" x14ac:dyDescent="0.55000000000000004">
      <c r="A3170">
        <v>2018</v>
      </c>
      <c r="B3170">
        <v>247</v>
      </c>
      <c r="C3170">
        <f>[57]data!$A247</f>
        <v>29.74</v>
      </c>
      <c r="D3170">
        <f>[58]data!$A247</f>
        <v>22.42</v>
      </c>
      <c r="E3170">
        <f>[59]data!$A247</f>
        <v>25.9</v>
      </c>
      <c r="F3170">
        <f>[60]data!$A247</f>
        <v>7.0000000000000007E-2</v>
      </c>
      <c r="G3170">
        <f>[61]data!$A247</f>
        <v>68.25</v>
      </c>
      <c r="H3170">
        <f>[62]data!$A247</f>
        <v>2.81</v>
      </c>
      <c r="I3170">
        <f>[63]data!A247</f>
        <v>21.85</v>
      </c>
    </row>
    <row r="3171" spans="1:9" x14ac:dyDescent="0.55000000000000004">
      <c r="A3171">
        <v>2018</v>
      </c>
      <c r="B3171">
        <v>248</v>
      </c>
      <c r="C3171">
        <f>[57]data!$A248</f>
        <v>30.06</v>
      </c>
      <c r="D3171">
        <f>[58]data!$A248</f>
        <v>22.51</v>
      </c>
      <c r="E3171">
        <f>[59]data!$A248</f>
        <v>26.36</v>
      </c>
      <c r="F3171">
        <f>[60]data!$A248</f>
        <v>0</v>
      </c>
      <c r="G3171">
        <f>[61]data!$A248</f>
        <v>55.63</v>
      </c>
      <c r="H3171">
        <f>[62]data!$A248</f>
        <v>3.81</v>
      </c>
      <c r="I3171">
        <f>[63]data!A248</f>
        <v>21.62</v>
      </c>
    </row>
    <row r="3172" spans="1:9" x14ac:dyDescent="0.55000000000000004">
      <c r="A3172">
        <v>2018</v>
      </c>
      <c r="B3172">
        <v>249</v>
      </c>
      <c r="C3172">
        <f>[57]data!$A249</f>
        <v>29.64</v>
      </c>
      <c r="D3172">
        <f>[58]data!$A249</f>
        <v>22.55</v>
      </c>
      <c r="E3172">
        <f>[59]data!$A249</f>
        <v>25.83</v>
      </c>
      <c r="F3172">
        <f>[60]data!$A249</f>
        <v>0</v>
      </c>
      <c r="G3172">
        <f>[61]data!$A249</f>
        <v>51.98</v>
      </c>
      <c r="H3172">
        <f>[62]data!$A249</f>
        <v>3.3</v>
      </c>
      <c r="I3172">
        <f>[63]data!A249</f>
        <v>23.16</v>
      </c>
    </row>
    <row r="3173" spans="1:9" x14ac:dyDescent="0.55000000000000004">
      <c r="A3173">
        <v>2018</v>
      </c>
      <c r="B3173">
        <v>250</v>
      </c>
      <c r="C3173">
        <f>[57]data!$A250</f>
        <v>27.65</v>
      </c>
      <c r="D3173">
        <f>[58]data!$A250</f>
        <v>22.56</v>
      </c>
      <c r="E3173">
        <f>[59]data!$A250</f>
        <v>24.84</v>
      </c>
      <c r="F3173">
        <f>[60]data!$A250</f>
        <v>0.14000000000000001</v>
      </c>
      <c r="G3173">
        <f>[61]data!$A250</f>
        <v>68.540000000000006</v>
      </c>
      <c r="H3173">
        <f>[62]data!$A250</f>
        <v>2.86</v>
      </c>
      <c r="I3173">
        <f>[63]data!A250</f>
        <v>20.11</v>
      </c>
    </row>
    <row r="3174" spans="1:9" x14ac:dyDescent="0.55000000000000004">
      <c r="A3174">
        <v>2018</v>
      </c>
      <c r="B3174">
        <v>251</v>
      </c>
      <c r="C3174">
        <f>[57]data!$A251</f>
        <v>26.32</v>
      </c>
      <c r="D3174">
        <f>[58]data!$A251</f>
        <v>22.41</v>
      </c>
      <c r="E3174">
        <f>[59]data!$A251</f>
        <v>23.99</v>
      </c>
      <c r="F3174">
        <f>[60]data!$A251</f>
        <v>17.18</v>
      </c>
      <c r="G3174">
        <f>[61]data!$A251</f>
        <v>79.069999999999993</v>
      </c>
      <c r="H3174">
        <f>[62]data!$A251</f>
        <v>5.79</v>
      </c>
      <c r="I3174">
        <f>[63]data!A251</f>
        <v>7.74</v>
      </c>
    </row>
    <row r="3175" spans="1:9" x14ac:dyDescent="0.55000000000000004">
      <c r="A3175">
        <v>2018</v>
      </c>
      <c r="B3175">
        <v>252</v>
      </c>
      <c r="C3175">
        <f>[57]data!$A252</f>
        <v>27.09</v>
      </c>
      <c r="D3175">
        <f>[58]data!$A252</f>
        <v>22.69</v>
      </c>
      <c r="E3175">
        <f>[59]data!$A252</f>
        <v>24.41</v>
      </c>
      <c r="F3175">
        <f>[60]data!$A252</f>
        <v>4.8600000000000003</v>
      </c>
      <c r="G3175">
        <f>[61]data!$A252</f>
        <v>77.11</v>
      </c>
      <c r="H3175">
        <f>[62]data!$A252</f>
        <v>5.5</v>
      </c>
      <c r="I3175">
        <f>[63]data!A252</f>
        <v>9.07</v>
      </c>
    </row>
    <row r="3176" spans="1:9" x14ac:dyDescent="0.55000000000000004">
      <c r="A3176">
        <v>2018</v>
      </c>
      <c r="B3176">
        <v>253</v>
      </c>
      <c r="C3176">
        <f>[57]data!$A253</f>
        <v>27.35</v>
      </c>
      <c r="D3176">
        <f>[58]data!$A253</f>
        <v>21.83</v>
      </c>
      <c r="E3176">
        <f>[59]data!$A253</f>
        <v>24.63</v>
      </c>
      <c r="F3176">
        <f>[60]data!$A253</f>
        <v>0.25</v>
      </c>
      <c r="G3176">
        <f>[61]data!$A253</f>
        <v>75.62</v>
      </c>
      <c r="H3176">
        <f>[62]data!$A253</f>
        <v>4.45</v>
      </c>
      <c r="I3176">
        <f>[63]data!A253</f>
        <v>17.89</v>
      </c>
    </row>
    <row r="3177" spans="1:9" x14ac:dyDescent="0.55000000000000004">
      <c r="A3177">
        <v>2018</v>
      </c>
      <c r="B3177">
        <v>254</v>
      </c>
      <c r="C3177">
        <f>[57]data!$A254</f>
        <v>27.46</v>
      </c>
      <c r="D3177">
        <f>[58]data!$A254</f>
        <v>22.45</v>
      </c>
      <c r="E3177">
        <f>[59]data!$A254</f>
        <v>24.92</v>
      </c>
      <c r="F3177">
        <f>[60]data!$A254</f>
        <v>0.32</v>
      </c>
      <c r="G3177">
        <f>[61]data!$A254</f>
        <v>76.2</v>
      </c>
      <c r="H3177">
        <f>[62]data!$A254</f>
        <v>5.89</v>
      </c>
      <c r="I3177">
        <f>[63]data!A254</f>
        <v>9.64</v>
      </c>
    </row>
    <row r="3178" spans="1:9" x14ac:dyDescent="0.55000000000000004">
      <c r="A3178">
        <v>2018</v>
      </c>
      <c r="B3178">
        <v>255</v>
      </c>
      <c r="C3178">
        <f>[57]data!$A255</f>
        <v>27.33</v>
      </c>
      <c r="D3178">
        <f>[58]data!$A255</f>
        <v>22.68</v>
      </c>
      <c r="E3178">
        <f>[59]data!$A255</f>
        <v>24.63</v>
      </c>
      <c r="F3178">
        <f>[60]data!$A255</f>
        <v>0.36</v>
      </c>
      <c r="G3178">
        <f>[61]data!$A255</f>
        <v>81.900000000000006</v>
      </c>
      <c r="H3178">
        <f>[62]data!$A255</f>
        <v>2.73</v>
      </c>
      <c r="I3178">
        <f>[63]data!A255</f>
        <v>14.27</v>
      </c>
    </row>
    <row r="3179" spans="1:9" x14ac:dyDescent="0.55000000000000004">
      <c r="A3179">
        <v>2018</v>
      </c>
      <c r="B3179">
        <v>256</v>
      </c>
      <c r="C3179">
        <f>[57]data!$A256</f>
        <v>27.95</v>
      </c>
      <c r="D3179">
        <f>[58]data!$A256</f>
        <v>22.87</v>
      </c>
      <c r="E3179">
        <f>[59]data!$A256</f>
        <v>25.08</v>
      </c>
      <c r="F3179">
        <f>[60]data!$A256</f>
        <v>0.08</v>
      </c>
      <c r="G3179">
        <f>[61]data!$A256</f>
        <v>73.94</v>
      </c>
      <c r="H3179">
        <f>[62]data!$A256</f>
        <v>1.59</v>
      </c>
      <c r="I3179">
        <f>[63]data!A256</f>
        <v>19.190000000000001</v>
      </c>
    </row>
    <row r="3180" spans="1:9" x14ac:dyDescent="0.55000000000000004">
      <c r="A3180">
        <v>2018</v>
      </c>
      <c r="B3180">
        <v>257</v>
      </c>
      <c r="C3180">
        <f>[57]data!$A257</f>
        <v>25.31</v>
      </c>
      <c r="D3180">
        <f>[58]data!$A257</f>
        <v>22.17</v>
      </c>
      <c r="E3180">
        <f>[59]data!$A257</f>
        <v>23.83</v>
      </c>
      <c r="F3180">
        <f>[60]data!$A257</f>
        <v>0.6</v>
      </c>
      <c r="G3180">
        <f>[61]data!$A257</f>
        <v>82.34</v>
      </c>
      <c r="H3180">
        <f>[62]data!$A257</f>
        <v>3.04</v>
      </c>
      <c r="I3180">
        <f>[63]data!A257</f>
        <v>15.34</v>
      </c>
    </row>
    <row r="3181" spans="1:9" x14ac:dyDescent="0.55000000000000004">
      <c r="A3181">
        <v>2018</v>
      </c>
      <c r="B3181">
        <v>258</v>
      </c>
      <c r="C3181">
        <f>[57]data!$A258</f>
        <v>23.92</v>
      </c>
      <c r="D3181">
        <f>[58]data!$A258</f>
        <v>22.42</v>
      </c>
      <c r="E3181">
        <f>[59]data!$A258</f>
        <v>23.06</v>
      </c>
      <c r="F3181">
        <f>[60]data!$A258</f>
        <v>3.97</v>
      </c>
      <c r="G3181">
        <f>[61]data!$A258</f>
        <v>86.77</v>
      </c>
      <c r="H3181">
        <f>[62]data!$A258</f>
        <v>3.67</v>
      </c>
      <c r="I3181">
        <f>[63]data!A258</f>
        <v>10.52</v>
      </c>
    </row>
    <row r="3182" spans="1:9" x14ac:dyDescent="0.55000000000000004">
      <c r="A3182">
        <v>2018</v>
      </c>
      <c r="B3182">
        <v>259</v>
      </c>
      <c r="C3182">
        <f>[57]data!$A259</f>
        <v>25.84</v>
      </c>
      <c r="D3182">
        <f>[58]data!$A259</f>
        <v>21.88</v>
      </c>
      <c r="E3182">
        <f>[59]data!$A259</f>
        <v>23.56</v>
      </c>
      <c r="F3182">
        <f>[60]data!$A259</f>
        <v>0.77</v>
      </c>
      <c r="G3182">
        <f>[61]data!$A259</f>
        <v>80.400000000000006</v>
      </c>
      <c r="H3182">
        <f>[62]data!$A259</f>
        <v>3.92</v>
      </c>
      <c r="I3182">
        <f>[63]data!A259</f>
        <v>17.41</v>
      </c>
    </row>
    <row r="3183" spans="1:9" x14ac:dyDescent="0.55000000000000004">
      <c r="A3183">
        <v>2018</v>
      </c>
      <c r="B3183">
        <v>260</v>
      </c>
      <c r="C3183">
        <f>[57]data!$A260</f>
        <v>25.91</v>
      </c>
      <c r="D3183">
        <f>[58]data!$A260</f>
        <v>22</v>
      </c>
      <c r="E3183">
        <f>[59]data!$A260</f>
        <v>23.73</v>
      </c>
      <c r="F3183">
        <f>[60]data!$A260</f>
        <v>1.47</v>
      </c>
      <c r="G3183">
        <f>[61]data!$A260</f>
        <v>82.81</v>
      </c>
      <c r="H3183">
        <f>[62]data!$A260</f>
        <v>4.0599999999999996</v>
      </c>
      <c r="I3183">
        <f>[63]data!A260</f>
        <v>10.74</v>
      </c>
    </row>
    <row r="3184" spans="1:9" x14ac:dyDescent="0.55000000000000004">
      <c r="A3184">
        <v>2018</v>
      </c>
      <c r="B3184">
        <v>261</v>
      </c>
      <c r="C3184">
        <f>[57]data!$A261</f>
        <v>28.5</v>
      </c>
      <c r="D3184">
        <f>[58]data!$A261</f>
        <v>21.75</v>
      </c>
      <c r="E3184">
        <f>[59]data!$A261</f>
        <v>24.63</v>
      </c>
      <c r="F3184">
        <f>[60]data!$A261</f>
        <v>0.26</v>
      </c>
      <c r="G3184">
        <f>[61]data!$A261</f>
        <v>74.37</v>
      </c>
      <c r="H3184">
        <f>[62]data!$A261</f>
        <v>2.1800000000000002</v>
      </c>
      <c r="I3184">
        <f>[63]data!A261</f>
        <v>17.350000000000001</v>
      </c>
    </row>
    <row r="3185" spans="1:9" x14ac:dyDescent="0.55000000000000004">
      <c r="A3185">
        <v>2018</v>
      </c>
      <c r="B3185">
        <v>262</v>
      </c>
      <c r="C3185">
        <f>[57]data!$A262</f>
        <v>27.18</v>
      </c>
      <c r="D3185">
        <f>[58]data!$A262</f>
        <v>22.23</v>
      </c>
      <c r="E3185">
        <f>[59]data!$A262</f>
        <v>24.5</v>
      </c>
      <c r="F3185">
        <f>[60]data!$A262</f>
        <v>1.01</v>
      </c>
      <c r="G3185">
        <f>[61]data!$A262</f>
        <v>75.83</v>
      </c>
      <c r="H3185">
        <f>[62]data!$A262</f>
        <v>1.54</v>
      </c>
      <c r="I3185">
        <f>[63]data!A262</f>
        <v>17.29</v>
      </c>
    </row>
    <row r="3186" spans="1:9" x14ac:dyDescent="0.55000000000000004">
      <c r="A3186">
        <v>2018</v>
      </c>
      <c r="B3186">
        <v>263</v>
      </c>
      <c r="C3186">
        <f>[57]data!$A263</f>
        <v>26.84</v>
      </c>
      <c r="D3186">
        <f>[58]data!$A263</f>
        <v>22.63</v>
      </c>
      <c r="E3186">
        <f>[59]data!$A263</f>
        <v>24.3</v>
      </c>
      <c r="F3186">
        <f>[60]data!$A263</f>
        <v>0.32</v>
      </c>
      <c r="G3186">
        <f>[61]data!$A263</f>
        <v>77</v>
      </c>
      <c r="H3186">
        <f>[62]data!$A263</f>
        <v>1.7</v>
      </c>
      <c r="I3186">
        <f>[63]data!A263</f>
        <v>20.079999999999998</v>
      </c>
    </row>
    <row r="3187" spans="1:9" x14ac:dyDescent="0.55000000000000004">
      <c r="A3187">
        <v>2018</v>
      </c>
      <c r="B3187">
        <v>264</v>
      </c>
      <c r="C3187">
        <f>[57]data!$A264</f>
        <v>28.6</v>
      </c>
      <c r="D3187">
        <f>[58]data!$A264</f>
        <v>22.11</v>
      </c>
      <c r="E3187">
        <f>[59]data!$A264</f>
        <v>25.28</v>
      </c>
      <c r="F3187">
        <f>[60]data!$A264</f>
        <v>0.02</v>
      </c>
      <c r="G3187">
        <f>[61]data!$A264</f>
        <v>65.319999999999993</v>
      </c>
      <c r="H3187">
        <f>[62]data!$A264</f>
        <v>1.75</v>
      </c>
      <c r="I3187">
        <f>[63]data!A264</f>
        <v>20.61</v>
      </c>
    </row>
    <row r="3188" spans="1:9" x14ac:dyDescent="0.55000000000000004">
      <c r="A3188">
        <v>2018</v>
      </c>
      <c r="B3188">
        <v>265</v>
      </c>
      <c r="C3188">
        <f>[57]data!$A265</f>
        <v>28.23</v>
      </c>
      <c r="D3188">
        <f>[58]data!$A265</f>
        <v>23.09</v>
      </c>
      <c r="E3188">
        <f>[59]data!$A265</f>
        <v>25.51</v>
      </c>
      <c r="F3188">
        <f>[60]data!$A265</f>
        <v>0</v>
      </c>
      <c r="G3188">
        <f>[61]data!$A265</f>
        <v>61.2</v>
      </c>
      <c r="H3188">
        <f>[62]data!$A265</f>
        <v>1.64</v>
      </c>
      <c r="I3188">
        <f>[63]data!A265</f>
        <v>19.91</v>
      </c>
    </row>
    <row r="3189" spans="1:9" x14ac:dyDescent="0.55000000000000004">
      <c r="A3189">
        <v>2018</v>
      </c>
      <c r="B3189">
        <v>266</v>
      </c>
      <c r="C3189">
        <f>[57]data!$A266</f>
        <v>29.58</v>
      </c>
      <c r="D3189">
        <f>[58]data!$A266</f>
        <v>23.43</v>
      </c>
      <c r="E3189">
        <f>[59]data!$A266</f>
        <v>26.24</v>
      </c>
      <c r="F3189">
        <f>[60]data!$A266</f>
        <v>0</v>
      </c>
      <c r="G3189">
        <f>[61]data!$A266</f>
        <v>58.95</v>
      </c>
      <c r="H3189">
        <f>[62]data!$A266</f>
        <v>2.19</v>
      </c>
      <c r="I3189">
        <f>[63]data!A266</f>
        <v>20.53</v>
      </c>
    </row>
    <row r="3190" spans="1:9" x14ac:dyDescent="0.55000000000000004">
      <c r="A3190">
        <v>2018</v>
      </c>
      <c r="B3190">
        <v>267</v>
      </c>
      <c r="C3190">
        <f>[57]data!$A267</f>
        <v>29.79</v>
      </c>
      <c r="D3190">
        <f>[58]data!$A267</f>
        <v>23.37</v>
      </c>
      <c r="E3190">
        <f>[59]data!$A267</f>
        <v>26.34</v>
      </c>
      <c r="F3190">
        <f>[60]data!$A267</f>
        <v>0</v>
      </c>
      <c r="G3190">
        <f>[61]data!$A267</f>
        <v>64.03</v>
      </c>
      <c r="H3190">
        <f>[62]data!$A267</f>
        <v>2.31</v>
      </c>
      <c r="I3190">
        <f>[63]data!A267</f>
        <v>20.45</v>
      </c>
    </row>
    <row r="3191" spans="1:9" x14ac:dyDescent="0.55000000000000004">
      <c r="A3191">
        <v>2018</v>
      </c>
      <c r="B3191">
        <v>268</v>
      </c>
      <c r="C3191">
        <f>[57]data!$A268</f>
        <v>27.58</v>
      </c>
      <c r="D3191">
        <f>[58]data!$A268</f>
        <v>22.6</v>
      </c>
      <c r="E3191">
        <f>[59]data!$A268</f>
        <v>24.72</v>
      </c>
      <c r="F3191">
        <f>[60]data!$A268</f>
        <v>0.16</v>
      </c>
      <c r="G3191">
        <f>[61]data!$A268</f>
        <v>79.69</v>
      </c>
      <c r="H3191">
        <f>[62]data!$A268</f>
        <v>4.97</v>
      </c>
      <c r="I3191">
        <f>[63]data!A268</f>
        <v>16.64</v>
      </c>
    </row>
    <row r="3192" spans="1:9" x14ac:dyDescent="0.55000000000000004">
      <c r="A3192">
        <v>2018</v>
      </c>
      <c r="B3192">
        <v>269</v>
      </c>
      <c r="C3192">
        <f>[57]data!$A269</f>
        <v>26.18</v>
      </c>
      <c r="D3192">
        <f>[58]data!$A269</f>
        <v>22.53</v>
      </c>
      <c r="E3192">
        <f>[59]data!$A269</f>
        <v>24.16</v>
      </c>
      <c r="F3192">
        <f>[60]data!$A269</f>
        <v>0.68</v>
      </c>
      <c r="G3192">
        <f>[61]data!$A269</f>
        <v>76.22</v>
      </c>
      <c r="H3192">
        <f>[62]data!$A269</f>
        <v>6.67</v>
      </c>
      <c r="I3192">
        <f>[63]data!A269</f>
        <v>13.74</v>
      </c>
    </row>
    <row r="3193" spans="1:9" x14ac:dyDescent="0.55000000000000004">
      <c r="A3193">
        <v>2018</v>
      </c>
      <c r="B3193">
        <v>270</v>
      </c>
      <c r="C3193">
        <f>[57]data!$A270</f>
        <v>25.91</v>
      </c>
      <c r="D3193">
        <f>[58]data!$A270</f>
        <v>21.54</v>
      </c>
      <c r="E3193">
        <f>[59]data!$A270</f>
        <v>23.4</v>
      </c>
      <c r="F3193">
        <f>[60]data!$A270</f>
        <v>0.4</v>
      </c>
      <c r="G3193">
        <f>[61]data!$A270</f>
        <v>74.28</v>
      </c>
      <c r="H3193">
        <f>[62]data!$A270</f>
        <v>6.44</v>
      </c>
      <c r="I3193">
        <f>[63]data!A270</f>
        <v>17.079999999999998</v>
      </c>
    </row>
    <row r="3194" spans="1:9" x14ac:dyDescent="0.55000000000000004">
      <c r="A3194">
        <v>2018</v>
      </c>
      <c r="B3194">
        <v>271</v>
      </c>
      <c r="C3194">
        <f>[57]data!$A271</f>
        <v>25.36</v>
      </c>
      <c r="D3194">
        <f>[58]data!$A271</f>
        <v>20.78</v>
      </c>
      <c r="E3194">
        <f>[59]data!$A271</f>
        <v>22.48</v>
      </c>
      <c r="F3194">
        <f>[60]data!$A271</f>
        <v>0</v>
      </c>
      <c r="G3194">
        <f>[61]data!$A271</f>
        <v>73.87</v>
      </c>
      <c r="H3194">
        <f>[62]data!$A271</f>
        <v>3.1</v>
      </c>
      <c r="I3194">
        <f>[63]data!A271</f>
        <v>18.38</v>
      </c>
    </row>
    <row r="3195" spans="1:9" x14ac:dyDescent="0.55000000000000004">
      <c r="A3195">
        <v>2018</v>
      </c>
      <c r="B3195">
        <v>272</v>
      </c>
      <c r="C3195">
        <f>[57]data!$A272</f>
        <v>25.9</v>
      </c>
      <c r="D3195">
        <f>[58]data!$A272</f>
        <v>20.11</v>
      </c>
      <c r="E3195">
        <f>[59]data!$A272</f>
        <v>22.32</v>
      </c>
      <c r="F3195">
        <f>[60]data!$A272</f>
        <v>0</v>
      </c>
      <c r="G3195">
        <f>[61]data!$A272</f>
        <v>67.599999999999994</v>
      </c>
      <c r="H3195">
        <f>[62]data!$A272</f>
        <v>1.9</v>
      </c>
      <c r="I3195">
        <f>[63]data!A272</f>
        <v>19.850000000000001</v>
      </c>
    </row>
    <row r="3196" spans="1:9" x14ac:dyDescent="0.55000000000000004">
      <c r="A3196">
        <v>2018</v>
      </c>
      <c r="B3196">
        <v>273</v>
      </c>
      <c r="C3196">
        <f>[57]data!$A273</f>
        <v>26.37</v>
      </c>
      <c r="D3196">
        <f>[58]data!$A273</f>
        <v>19.46</v>
      </c>
      <c r="E3196">
        <f>[59]data!$A273</f>
        <v>22.29</v>
      </c>
      <c r="F3196">
        <f>[60]data!$A273</f>
        <v>0</v>
      </c>
      <c r="G3196">
        <f>[61]data!$A273</f>
        <v>68.41</v>
      </c>
      <c r="H3196">
        <f>[62]data!$A273</f>
        <v>2.2799999999999998</v>
      </c>
      <c r="I3196">
        <f>[63]data!A273</f>
        <v>19.309999999999999</v>
      </c>
    </row>
    <row r="3197" spans="1:9" x14ac:dyDescent="0.55000000000000004">
      <c r="A3197">
        <v>2018</v>
      </c>
      <c r="B3197">
        <v>274</v>
      </c>
      <c r="C3197">
        <f>[57]data!$A274</f>
        <v>27.25</v>
      </c>
      <c r="D3197">
        <f>[58]data!$A274</f>
        <v>20.84</v>
      </c>
      <c r="E3197">
        <f>[59]data!$A274</f>
        <v>23.15</v>
      </c>
      <c r="F3197">
        <f>[60]data!$A274</f>
        <v>0.14000000000000001</v>
      </c>
      <c r="G3197">
        <f>[61]data!$A274</f>
        <v>68.69</v>
      </c>
      <c r="H3197">
        <f>[62]data!$A274</f>
        <v>2.34</v>
      </c>
      <c r="I3197">
        <f>[63]data!A274</f>
        <v>14.43</v>
      </c>
    </row>
    <row r="3198" spans="1:9" x14ac:dyDescent="0.55000000000000004">
      <c r="A3198">
        <v>2018</v>
      </c>
      <c r="B3198">
        <v>275</v>
      </c>
      <c r="C3198">
        <f>[57]data!$A275</f>
        <v>24.7</v>
      </c>
      <c r="D3198">
        <f>[58]data!$A275</f>
        <v>19.850000000000001</v>
      </c>
      <c r="E3198">
        <f>[59]data!$A275</f>
        <v>21.93</v>
      </c>
      <c r="F3198">
        <f>[60]data!$A275</f>
        <v>0</v>
      </c>
      <c r="G3198">
        <f>[61]data!$A275</f>
        <v>65.97</v>
      </c>
      <c r="H3198">
        <f>[62]data!$A275</f>
        <v>4.0599999999999996</v>
      </c>
      <c r="I3198">
        <f>[63]data!A275</f>
        <v>16.420000000000002</v>
      </c>
    </row>
    <row r="3199" spans="1:9" x14ac:dyDescent="0.55000000000000004">
      <c r="A3199">
        <v>2018</v>
      </c>
      <c r="B3199">
        <v>276</v>
      </c>
      <c r="C3199">
        <f>[57]data!$A276</f>
        <v>25.17</v>
      </c>
      <c r="D3199">
        <f>[58]data!$A276</f>
        <v>19.649999999999999</v>
      </c>
      <c r="E3199">
        <f>[59]data!$A276</f>
        <v>21.78</v>
      </c>
      <c r="F3199">
        <f>[60]data!$A276</f>
        <v>0</v>
      </c>
      <c r="G3199">
        <f>[61]data!$A276</f>
        <v>60.01</v>
      </c>
      <c r="H3199">
        <f>[62]data!$A276</f>
        <v>1.46</v>
      </c>
      <c r="I3199">
        <f>[63]data!A276</f>
        <v>18.940000000000001</v>
      </c>
    </row>
    <row r="3200" spans="1:9" x14ac:dyDescent="0.55000000000000004">
      <c r="A3200">
        <v>2018</v>
      </c>
      <c r="B3200">
        <v>277</v>
      </c>
      <c r="C3200">
        <f>[57]data!$A277</f>
        <v>25.13</v>
      </c>
      <c r="D3200">
        <f>[58]data!$A277</f>
        <v>19.809999999999999</v>
      </c>
      <c r="E3200">
        <f>[59]data!$A277</f>
        <v>21.9</v>
      </c>
      <c r="F3200">
        <f>[60]data!$A277</f>
        <v>0</v>
      </c>
      <c r="G3200">
        <f>[61]data!$A277</f>
        <v>66.64</v>
      </c>
      <c r="H3200">
        <f>[62]data!$A277</f>
        <v>2.36</v>
      </c>
      <c r="I3200">
        <f>[63]data!A277</f>
        <v>18.8</v>
      </c>
    </row>
    <row r="3201" spans="1:9" x14ac:dyDescent="0.55000000000000004">
      <c r="A3201">
        <v>2018</v>
      </c>
      <c r="B3201">
        <v>278</v>
      </c>
      <c r="C3201">
        <f>[57]data!$A278</f>
        <v>24.53</v>
      </c>
      <c r="D3201">
        <f>[58]data!$A278</f>
        <v>19.89</v>
      </c>
      <c r="E3201">
        <f>[59]data!$A278</f>
        <v>21.62</v>
      </c>
      <c r="F3201">
        <f>[60]data!$A278</f>
        <v>0</v>
      </c>
      <c r="G3201">
        <f>[61]data!$A278</f>
        <v>70.510000000000005</v>
      </c>
      <c r="H3201">
        <f>[62]data!$A278</f>
        <v>2.23</v>
      </c>
      <c r="I3201">
        <f>[63]data!A278</f>
        <v>18.3</v>
      </c>
    </row>
    <row r="3202" spans="1:9" x14ac:dyDescent="0.55000000000000004">
      <c r="A3202">
        <v>2018</v>
      </c>
      <c r="B3202">
        <v>279</v>
      </c>
      <c r="C3202">
        <f>[57]data!$A279</f>
        <v>26.25</v>
      </c>
      <c r="D3202">
        <f>[58]data!$A279</f>
        <v>20.13</v>
      </c>
      <c r="E3202">
        <f>[59]data!$A279</f>
        <v>22.65</v>
      </c>
      <c r="F3202">
        <f>[60]data!$A279</f>
        <v>0</v>
      </c>
      <c r="G3202">
        <f>[61]data!$A279</f>
        <v>64.3</v>
      </c>
      <c r="H3202">
        <f>[62]data!$A279</f>
        <v>2.2400000000000002</v>
      </c>
      <c r="I3202">
        <f>[63]data!A279</f>
        <v>18.34</v>
      </c>
    </row>
    <row r="3203" spans="1:9" x14ac:dyDescent="0.55000000000000004">
      <c r="A3203">
        <v>2018</v>
      </c>
      <c r="B3203">
        <v>280</v>
      </c>
      <c r="C3203">
        <f>[57]data!$A280</f>
        <v>28.72</v>
      </c>
      <c r="D3203">
        <f>[58]data!$A280</f>
        <v>20.47</v>
      </c>
      <c r="E3203">
        <f>[59]data!$A280</f>
        <v>23.8</v>
      </c>
      <c r="F3203">
        <f>[60]data!$A280</f>
        <v>0.03</v>
      </c>
      <c r="G3203">
        <f>[61]data!$A280</f>
        <v>62.17</v>
      </c>
      <c r="H3203">
        <f>[62]data!$A280</f>
        <v>3.29</v>
      </c>
      <c r="I3203">
        <f>[63]data!A280</f>
        <v>17.3</v>
      </c>
    </row>
    <row r="3204" spans="1:9" x14ac:dyDescent="0.55000000000000004">
      <c r="A3204">
        <v>2018</v>
      </c>
      <c r="B3204">
        <v>281</v>
      </c>
      <c r="C3204">
        <f>[57]data!$A281</f>
        <v>22.43</v>
      </c>
      <c r="D3204">
        <f>[58]data!$A281</f>
        <v>19.93</v>
      </c>
      <c r="E3204">
        <f>[59]data!$A281</f>
        <v>21.09</v>
      </c>
      <c r="F3204">
        <f>[60]data!$A281</f>
        <v>2.19</v>
      </c>
      <c r="G3204">
        <f>[61]data!$A281</f>
        <v>73.290000000000006</v>
      </c>
      <c r="H3204">
        <f>[62]data!$A281</f>
        <v>4.63</v>
      </c>
      <c r="I3204">
        <f>[63]data!A281</f>
        <v>9.9700000000000006</v>
      </c>
    </row>
    <row r="3205" spans="1:9" x14ac:dyDescent="0.55000000000000004">
      <c r="A3205">
        <v>2018</v>
      </c>
      <c r="B3205">
        <v>282</v>
      </c>
      <c r="C3205">
        <f>[57]data!$A282</f>
        <v>21.93</v>
      </c>
      <c r="D3205">
        <f>[58]data!$A282</f>
        <v>18.79</v>
      </c>
      <c r="E3205">
        <f>[59]data!$A282</f>
        <v>20.010000000000002</v>
      </c>
      <c r="F3205">
        <f>[60]data!$A282</f>
        <v>6.19</v>
      </c>
      <c r="G3205">
        <f>[61]data!$A282</f>
        <v>78.59</v>
      </c>
      <c r="H3205">
        <f>[62]data!$A282</f>
        <v>5.26</v>
      </c>
      <c r="I3205">
        <f>[63]data!A282</f>
        <v>7.55</v>
      </c>
    </row>
    <row r="3206" spans="1:9" x14ac:dyDescent="0.55000000000000004">
      <c r="A3206">
        <v>2018</v>
      </c>
      <c r="B3206">
        <v>283</v>
      </c>
      <c r="C3206">
        <f>[57]data!$A283</f>
        <v>24.38</v>
      </c>
      <c r="D3206">
        <f>[58]data!$A283</f>
        <v>17.89</v>
      </c>
      <c r="E3206">
        <f>[59]data!$A283</f>
        <v>20.88</v>
      </c>
      <c r="F3206">
        <f>[60]data!$A283</f>
        <v>0.61</v>
      </c>
      <c r="G3206">
        <f>[61]data!$A283</f>
        <v>73.86</v>
      </c>
      <c r="H3206">
        <f>[62]data!$A283</f>
        <v>2.12</v>
      </c>
      <c r="I3206">
        <f>[63]data!A283</f>
        <v>15.42</v>
      </c>
    </row>
    <row r="3207" spans="1:9" x14ac:dyDescent="0.55000000000000004">
      <c r="A3207">
        <v>2018</v>
      </c>
      <c r="B3207">
        <v>284</v>
      </c>
      <c r="C3207">
        <f>[57]data!$A284</f>
        <v>23.96</v>
      </c>
      <c r="D3207">
        <f>[58]data!$A284</f>
        <v>20.309999999999999</v>
      </c>
      <c r="E3207">
        <f>[59]data!$A284</f>
        <v>21.72</v>
      </c>
      <c r="F3207">
        <f>[60]data!$A284</f>
        <v>0.1</v>
      </c>
      <c r="G3207">
        <f>[61]data!$A284</f>
        <v>76.930000000000007</v>
      </c>
      <c r="H3207">
        <f>[62]data!$A284</f>
        <v>2.9</v>
      </c>
      <c r="I3207">
        <f>[63]data!A284</f>
        <v>11.92</v>
      </c>
    </row>
    <row r="3208" spans="1:9" x14ac:dyDescent="0.55000000000000004">
      <c r="A3208">
        <v>2018</v>
      </c>
      <c r="B3208">
        <v>285</v>
      </c>
      <c r="C3208">
        <f>[57]data!$A285</f>
        <v>25.49</v>
      </c>
      <c r="D3208">
        <f>[58]data!$A285</f>
        <v>19.510000000000002</v>
      </c>
      <c r="E3208">
        <f>[59]data!$A285</f>
        <v>22.18</v>
      </c>
      <c r="F3208">
        <f>[60]data!$A285</f>
        <v>0</v>
      </c>
      <c r="G3208">
        <f>[61]data!$A285</f>
        <v>76.12</v>
      </c>
      <c r="H3208">
        <f>[62]data!$A285</f>
        <v>1.8</v>
      </c>
      <c r="I3208">
        <f>[63]data!A285</f>
        <v>16.54</v>
      </c>
    </row>
    <row r="3209" spans="1:9" x14ac:dyDescent="0.55000000000000004">
      <c r="A3209">
        <v>2018</v>
      </c>
      <c r="B3209">
        <v>286</v>
      </c>
      <c r="C3209">
        <f>[57]data!$A286</f>
        <v>24.64</v>
      </c>
      <c r="D3209">
        <f>[58]data!$A286</f>
        <v>19.3</v>
      </c>
      <c r="E3209">
        <f>[59]data!$A286</f>
        <v>21.54</v>
      </c>
      <c r="F3209">
        <f>[60]data!$A286</f>
        <v>0.13</v>
      </c>
      <c r="G3209">
        <f>[61]data!$A286</f>
        <v>80.73</v>
      </c>
      <c r="H3209">
        <f>[62]data!$A286</f>
        <v>2.56</v>
      </c>
      <c r="I3209">
        <f>[63]data!A286</f>
        <v>15.5</v>
      </c>
    </row>
    <row r="3210" spans="1:9" x14ac:dyDescent="0.55000000000000004">
      <c r="A3210">
        <v>2018</v>
      </c>
      <c r="B3210">
        <v>287</v>
      </c>
      <c r="C3210">
        <f>[57]data!$A287</f>
        <v>24.12</v>
      </c>
      <c r="D3210">
        <f>[58]data!$A287</f>
        <v>16.14</v>
      </c>
      <c r="E3210">
        <f>[59]data!$A287</f>
        <v>20.74</v>
      </c>
      <c r="F3210">
        <f>[60]data!$A287</f>
        <v>3.87</v>
      </c>
      <c r="G3210">
        <f>[61]data!$A287</f>
        <v>72.05</v>
      </c>
      <c r="H3210">
        <f>[62]data!$A287</f>
        <v>3.91</v>
      </c>
      <c r="I3210">
        <f>[63]data!A287</f>
        <v>8.41</v>
      </c>
    </row>
    <row r="3211" spans="1:9" x14ac:dyDescent="0.55000000000000004">
      <c r="A3211">
        <v>2018</v>
      </c>
      <c r="B3211">
        <v>288</v>
      </c>
      <c r="C3211">
        <f>[57]data!$A288</f>
        <v>23.39</v>
      </c>
      <c r="D3211">
        <f>[58]data!$A288</f>
        <v>15.34</v>
      </c>
      <c r="E3211">
        <f>[59]data!$A288</f>
        <v>19.22</v>
      </c>
      <c r="F3211">
        <f>[60]data!$A288</f>
        <v>0.1</v>
      </c>
      <c r="G3211">
        <f>[61]data!$A288</f>
        <v>55.3</v>
      </c>
      <c r="H3211">
        <f>[62]data!$A288</f>
        <v>2.97</v>
      </c>
      <c r="I3211">
        <f>[63]data!A288</f>
        <v>14.75</v>
      </c>
    </row>
    <row r="3212" spans="1:9" x14ac:dyDescent="0.55000000000000004">
      <c r="A3212">
        <v>2018</v>
      </c>
      <c r="B3212">
        <v>289</v>
      </c>
      <c r="C3212">
        <f>[57]data!$A289</f>
        <v>22.6</v>
      </c>
      <c r="D3212">
        <f>[58]data!$A289</f>
        <v>16.54</v>
      </c>
      <c r="E3212">
        <f>[59]data!$A289</f>
        <v>19.12</v>
      </c>
      <c r="F3212">
        <f>[60]data!$A289</f>
        <v>12.55</v>
      </c>
      <c r="G3212">
        <f>[61]data!$A289</f>
        <v>70.31</v>
      </c>
      <c r="H3212">
        <f>[62]data!$A289</f>
        <v>3.41</v>
      </c>
      <c r="I3212">
        <f>[63]data!A289</f>
        <v>10.99</v>
      </c>
    </row>
    <row r="3213" spans="1:9" x14ac:dyDescent="0.55000000000000004">
      <c r="A3213">
        <v>2018</v>
      </c>
      <c r="B3213">
        <v>290</v>
      </c>
      <c r="C3213">
        <f>[57]data!$A290</f>
        <v>24.07</v>
      </c>
      <c r="D3213">
        <f>[58]data!$A290</f>
        <v>17.34</v>
      </c>
      <c r="E3213">
        <f>[59]data!$A290</f>
        <v>19.98</v>
      </c>
      <c r="F3213">
        <f>[60]data!$A290</f>
        <v>0.33</v>
      </c>
      <c r="G3213">
        <f>[61]data!$A290</f>
        <v>71.89</v>
      </c>
      <c r="H3213">
        <f>[62]data!$A290</f>
        <v>3.33</v>
      </c>
      <c r="I3213">
        <f>[63]data!A290</f>
        <v>16.04</v>
      </c>
    </row>
    <row r="3214" spans="1:9" x14ac:dyDescent="0.55000000000000004">
      <c r="A3214">
        <v>2018</v>
      </c>
      <c r="B3214">
        <v>291</v>
      </c>
      <c r="C3214">
        <f>[57]data!$A291</f>
        <v>21.91</v>
      </c>
      <c r="D3214">
        <f>[58]data!$A291</f>
        <v>16.61</v>
      </c>
      <c r="E3214">
        <f>[59]data!$A291</f>
        <v>19.34</v>
      </c>
      <c r="F3214">
        <f>[60]data!$A291</f>
        <v>7.62</v>
      </c>
      <c r="G3214">
        <f>[61]data!$A291</f>
        <v>74.150000000000006</v>
      </c>
      <c r="H3214">
        <f>[62]data!$A291</f>
        <v>2.2000000000000002</v>
      </c>
      <c r="I3214">
        <f>[63]data!A291</f>
        <v>10.79</v>
      </c>
    </row>
    <row r="3215" spans="1:9" x14ac:dyDescent="0.55000000000000004">
      <c r="A3215">
        <v>2018</v>
      </c>
      <c r="B3215">
        <v>292</v>
      </c>
      <c r="C3215">
        <f>[57]data!$A292</f>
        <v>20.74</v>
      </c>
      <c r="D3215">
        <f>[58]data!$A292</f>
        <v>16.21</v>
      </c>
      <c r="E3215">
        <f>[59]data!$A292</f>
        <v>18.22</v>
      </c>
      <c r="F3215">
        <f>[60]data!$A292</f>
        <v>0.78</v>
      </c>
      <c r="G3215">
        <f>[61]data!$A292</f>
        <v>68.45</v>
      </c>
      <c r="H3215">
        <f>[62]data!$A292</f>
        <v>2.59</v>
      </c>
      <c r="I3215">
        <f>[63]data!A292</f>
        <v>13.54</v>
      </c>
    </row>
    <row r="3216" spans="1:9" x14ac:dyDescent="0.55000000000000004">
      <c r="A3216">
        <v>2018</v>
      </c>
      <c r="B3216">
        <v>293</v>
      </c>
      <c r="C3216">
        <f>[57]data!$A293</f>
        <v>22.66</v>
      </c>
      <c r="D3216">
        <f>[58]data!$A293</f>
        <v>18.04</v>
      </c>
      <c r="E3216">
        <f>[59]data!$A293</f>
        <v>20.420000000000002</v>
      </c>
      <c r="F3216">
        <f>[60]data!$A293</f>
        <v>2.0499999999999998</v>
      </c>
      <c r="G3216">
        <f>[61]data!$A293</f>
        <v>85.26</v>
      </c>
      <c r="H3216">
        <f>[62]data!$A293</f>
        <v>7.73</v>
      </c>
      <c r="I3216">
        <f>[63]data!A293</f>
        <v>6.4</v>
      </c>
    </row>
    <row r="3217" spans="1:9" x14ac:dyDescent="0.55000000000000004">
      <c r="A3217">
        <v>2018</v>
      </c>
      <c r="B3217">
        <v>294</v>
      </c>
      <c r="C3217">
        <f>[57]data!$A294</f>
        <v>23.4</v>
      </c>
      <c r="D3217">
        <f>[58]data!$A294</f>
        <v>19.04</v>
      </c>
      <c r="E3217">
        <f>[59]data!$A294</f>
        <v>21.19</v>
      </c>
      <c r="F3217">
        <f>[60]data!$A294</f>
        <v>0.64</v>
      </c>
      <c r="G3217">
        <f>[61]data!$A294</f>
        <v>86.51</v>
      </c>
      <c r="H3217">
        <f>[62]data!$A294</f>
        <v>6.57</v>
      </c>
      <c r="I3217">
        <f>[63]data!A294</f>
        <v>9.67</v>
      </c>
    </row>
    <row r="3218" spans="1:9" x14ac:dyDescent="0.55000000000000004">
      <c r="A3218">
        <v>2018</v>
      </c>
      <c r="B3218">
        <v>295</v>
      </c>
      <c r="C3218">
        <f>[57]data!$A295</f>
        <v>23.96</v>
      </c>
      <c r="D3218">
        <f>[58]data!$A295</f>
        <v>17.77</v>
      </c>
      <c r="E3218">
        <f>[59]data!$A295</f>
        <v>20.39</v>
      </c>
      <c r="F3218">
        <f>[60]data!$A295</f>
        <v>0.25</v>
      </c>
      <c r="G3218">
        <f>[61]data!$A295</f>
        <v>78.069999999999993</v>
      </c>
      <c r="H3218">
        <f>[62]data!$A295</f>
        <v>2.25</v>
      </c>
      <c r="I3218">
        <f>[63]data!A295</f>
        <v>15.25</v>
      </c>
    </row>
    <row r="3219" spans="1:9" x14ac:dyDescent="0.55000000000000004">
      <c r="A3219">
        <v>2018</v>
      </c>
      <c r="B3219">
        <v>296</v>
      </c>
      <c r="C3219">
        <f>[57]data!$A296</f>
        <v>22.53</v>
      </c>
      <c r="D3219">
        <f>[58]data!$A296</f>
        <v>18.55</v>
      </c>
      <c r="E3219">
        <f>[59]data!$A296</f>
        <v>20.190000000000001</v>
      </c>
      <c r="F3219">
        <f>[60]data!$A296</f>
        <v>0.24</v>
      </c>
      <c r="G3219">
        <f>[61]data!$A296</f>
        <v>79.55</v>
      </c>
      <c r="H3219">
        <f>[62]data!$A296</f>
        <v>3.55</v>
      </c>
      <c r="I3219">
        <f>[63]data!A296</f>
        <v>8.93</v>
      </c>
    </row>
    <row r="3220" spans="1:9" x14ac:dyDescent="0.55000000000000004">
      <c r="A3220">
        <v>2018</v>
      </c>
      <c r="B3220">
        <v>297</v>
      </c>
      <c r="C3220">
        <f>[57]data!$A297</f>
        <v>23.48</v>
      </c>
      <c r="D3220">
        <f>[58]data!$A297</f>
        <v>17.5</v>
      </c>
      <c r="E3220">
        <f>[59]data!$A297</f>
        <v>19.809999999999999</v>
      </c>
      <c r="F3220">
        <f>[60]data!$A297</f>
        <v>0</v>
      </c>
      <c r="G3220">
        <f>[61]data!$A297</f>
        <v>69.84</v>
      </c>
      <c r="H3220">
        <f>[62]data!$A297</f>
        <v>2.13</v>
      </c>
      <c r="I3220">
        <f>[63]data!A297</f>
        <v>15.78</v>
      </c>
    </row>
    <row r="3221" spans="1:9" x14ac:dyDescent="0.55000000000000004">
      <c r="A3221">
        <v>2018</v>
      </c>
      <c r="B3221">
        <v>298</v>
      </c>
      <c r="C3221">
        <f>[57]data!$A298</f>
        <v>23.88</v>
      </c>
      <c r="D3221">
        <f>[58]data!$A298</f>
        <v>17.78</v>
      </c>
      <c r="E3221">
        <f>[59]data!$A298</f>
        <v>20.13</v>
      </c>
      <c r="F3221">
        <f>[60]data!$A298</f>
        <v>0</v>
      </c>
      <c r="G3221">
        <f>[61]data!$A298</f>
        <v>63.82</v>
      </c>
      <c r="H3221">
        <f>[62]data!$A298</f>
        <v>1.97</v>
      </c>
      <c r="I3221">
        <f>[63]data!A298</f>
        <v>15.87</v>
      </c>
    </row>
    <row r="3222" spans="1:9" x14ac:dyDescent="0.55000000000000004">
      <c r="A3222">
        <v>2018</v>
      </c>
      <c r="B3222">
        <v>299</v>
      </c>
      <c r="C3222">
        <f>[57]data!$A299</f>
        <v>24.65</v>
      </c>
      <c r="D3222">
        <f>[58]data!$A299</f>
        <v>17.72</v>
      </c>
      <c r="E3222">
        <f>[59]data!$A299</f>
        <v>20.5</v>
      </c>
      <c r="F3222">
        <f>[60]data!$A299</f>
        <v>0.01</v>
      </c>
      <c r="G3222">
        <f>[61]data!$A299</f>
        <v>64.11</v>
      </c>
      <c r="H3222">
        <f>[62]data!$A299</f>
        <v>2.0499999999999998</v>
      </c>
      <c r="I3222">
        <f>[63]data!A299</f>
        <v>12.56</v>
      </c>
    </row>
    <row r="3223" spans="1:9" x14ac:dyDescent="0.55000000000000004">
      <c r="A3223">
        <v>2018</v>
      </c>
      <c r="B3223">
        <v>300</v>
      </c>
      <c r="C3223">
        <f>[57]data!$A300</f>
        <v>23.15</v>
      </c>
      <c r="D3223">
        <f>[58]data!$A300</f>
        <v>16.13</v>
      </c>
      <c r="E3223">
        <f>[59]data!$A300</f>
        <v>19.91</v>
      </c>
      <c r="F3223">
        <f>[60]data!$A300</f>
        <v>1.08</v>
      </c>
      <c r="G3223">
        <f>[61]data!$A300</f>
        <v>69.62</v>
      </c>
      <c r="H3223">
        <f>[62]data!$A300</f>
        <v>4.3600000000000003</v>
      </c>
      <c r="I3223">
        <f>[63]data!A300</f>
        <v>6.42</v>
      </c>
    </row>
    <row r="3224" spans="1:9" x14ac:dyDescent="0.55000000000000004">
      <c r="A3224">
        <v>2018</v>
      </c>
      <c r="B3224">
        <v>301</v>
      </c>
      <c r="C3224">
        <f>[57]data!$A301</f>
        <v>15.68</v>
      </c>
      <c r="D3224">
        <f>[58]data!$A301</f>
        <v>11.16</v>
      </c>
      <c r="E3224">
        <f>[59]data!$A301</f>
        <v>13.66</v>
      </c>
      <c r="F3224">
        <f>[60]data!$A301</f>
        <v>1.21</v>
      </c>
      <c r="G3224">
        <f>[61]data!$A301</f>
        <v>58.15</v>
      </c>
      <c r="H3224">
        <f>[62]data!$A301</f>
        <v>3.77</v>
      </c>
      <c r="I3224">
        <f>[63]data!A301</f>
        <v>8.25</v>
      </c>
    </row>
    <row r="3225" spans="1:9" x14ac:dyDescent="0.55000000000000004">
      <c r="A3225">
        <v>2018</v>
      </c>
      <c r="B3225">
        <v>302</v>
      </c>
      <c r="C3225">
        <f>[57]data!$A302</f>
        <v>18.02</v>
      </c>
      <c r="D3225">
        <f>[58]data!$A302</f>
        <v>9.39</v>
      </c>
      <c r="E3225">
        <f>[59]data!$A302</f>
        <v>13.46</v>
      </c>
      <c r="F3225">
        <f>[60]data!$A302</f>
        <v>0</v>
      </c>
      <c r="G3225">
        <f>[61]data!$A302</f>
        <v>56.01</v>
      </c>
      <c r="H3225">
        <f>[62]data!$A302</f>
        <v>5.43</v>
      </c>
      <c r="I3225">
        <f>[63]data!A302</f>
        <v>13.91</v>
      </c>
    </row>
    <row r="3226" spans="1:9" x14ac:dyDescent="0.55000000000000004">
      <c r="A3226">
        <v>2018</v>
      </c>
      <c r="B3226">
        <v>303</v>
      </c>
      <c r="C3226">
        <f>[57]data!$A303</f>
        <v>15.81</v>
      </c>
      <c r="D3226">
        <f>[58]data!$A303</f>
        <v>13.29</v>
      </c>
      <c r="E3226">
        <f>[59]data!$A303</f>
        <v>14.66</v>
      </c>
      <c r="F3226">
        <f>[60]data!$A303</f>
        <v>8.19</v>
      </c>
      <c r="G3226">
        <f>[61]data!$A303</f>
        <v>75.59</v>
      </c>
      <c r="H3226">
        <f>[62]data!$A303</f>
        <v>6.23</v>
      </c>
      <c r="I3226">
        <f>[63]data!A303</f>
        <v>4.5</v>
      </c>
    </row>
    <row r="3227" spans="1:9" x14ac:dyDescent="0.55000000000000004">
      <c r="A3227">
        <v>2018</v>
      </c>
      <c r="B3227">
        <v>304</v>
      </c>
      <c r="C3227">
        <f>[57]data!$A304</f>
        <v>17.29</v>
      </c>
      <c r="D3227">
        <f>[58]data!$A304</f>
        <v>11.39</v>
      </c>
      <c r="E3227">
        <f>[59]data!$A304</f>
        <v>14.03</v>
      </c>
      <c r="F3227">
        <f>[60]data!$A304</f>
        <v>5.16</v>
      </c>
      <c r="G3227">
        <f>[61]data!$A304</f>
        <v>71.03</v>
      </c>
      <c r="H3227">
        <f>[62]data!$A304</f>
        <v>5.5</v>
      </c>
      <c r="I3227">
        <f>[63]data!A304</f>
        <v>12.85</v>
      </c>
    </row>
    <row r="3228" spans="1:9" x14ac:dyDescent="0.55000000000000004">
      <c r="A3228">
        <v>2018</v>
      </c>
      <c r="B3228">
        <v>305</v>
      </c>
      <c r="C3228">
        <f>[57]data!$A305</f>
        <v>19.39</v>
      </c>
      <c r="D3228">
        <f>[58]data!$A305</f>
        <v>11.94</v>
      </c>
      <c r="E3228">
        <f>[59]data!$A305</f>
        <v>15.37</v>
      </c>
      <c r="F3228">
        <f>[60]data!$A305</f>
        <v>0.7</v>
      </c>
      <c r="G3228">
        <f>[61]data!$A305</f>
        <v>62.13</v>
      </c>
      <c r="H3228">
        <f>[62]data!$A305</f>
        <v>3.36</v>
      </c>
      <c r="I3228">
        <f>[63]data!A305</f>
        <v>13.8</v>
      </c>
    </row>
    <row r="3229" spans="1:9" x14ac:dyDescent="0.55000000000000004">
      <c r="A3229">
        <v>2018</v>
      </c>
      <c r="B3229">
        <v>306</v>
      </c>
      <c r="C3229">
        <f>[57]data!$A306</f>
        <v>20.91</v>
      </c>
      <c r="D3229">
        <f>[58]data!$A306</f>
        <v>11.98</v>
      </c>
      <c r="E3229">
        <f>[59]data!$A306</f>
        <v>16.41</v>
      </c>
      <c r="F3229">
        <f>[60]data!$A306</f>
        <v>0.01</v>
      </c>
      <c r="G3229">
        <f>[61]data!$A306</f>
        <v>64.94</v>
      </c>
      <c r="H3229">
        <f>[62]data!$A306</f>
        <v>2.95</v>
      </c>
      <c r="I3229">
        <f>[63]data!A306</f>
        <v>10.54</v>
      </c>
    </row>
    <row r="3230" spans="1:9" x14ac:dyDescent="0.55000000000000004">
      <c r="A3230">
        <v>2018</v>
      </c>
      <c r="B3230">
        <v>307</v>
      </c>
      <c r="C3230">
        <f>[57]data!$A307</f>
        <v>18.95</v>
      </c>
      <c r="D3230">
        <f>[58]data!$A307</f>
        <v>13.03</v>
      </c>
      <c r="E3230">
        <f>[59]data!$A307</f>
        <v>15.63</v>
      </c>
      <c r="F3230">
        <f>[60]data!$A307</f>
        <v>0</v>
      </c>
      <c r="G3230">
        <f>[61]data!$A307</f>
        <v>67.5</v>
      </c>
      <c r="H3230">
        <f>[62]data!$A307</f>
        <v>2.76</v>
      </c>
      <c r="I3230">
        <f>[63]data!A307</f>
        <v>13.04</v>
      </c>
    </row>
    <row r="3231" spans="1:9" x14ac:dyDescent="0.55000000000000004">
      <c r="A3231">
        <v>2018</v>
      </c>
      <c r="B3231">
        <v>308</v>
      </c>
      <c r="C3231">
        <f>[57]data!$A308</f>
        <v>20.239999999999998</v>
      </c>
      <c r="D3231">
        <f>[58]data!$A308</f>
        <v>12.76</v>
      </c>
      <c r="E3231">
        <f>[59]data!$A308</f>
        <v>15.88</v>
      </c>
      <c r="F3231">
        <f>[60]data!$A308</f>
        <v>0</v>
      </c>
      <c r="G3231">
        <f>[61]data!$A308</f>
        <v>70.63</v>
      </c>
      <c r="H3231">
        <f>[62]data!$A308</f>
        <v>2.82</v>
      </c>
      <c r="I3231">
        <f>[63]data!A308</f>
        <v>13.79</v>
      </c>
    </row>
    <row r="3232" spans="1:9" x14ac:dyDescent="0.55000000000000004">
      <c r="A3232">
        <v>2018</v>
      </c>
      <c r="B3232">
        <v>309</v>
      </c>
      <c r="C3232">
        <f>[57]data!$A309</f>
        <v>18.18</v>
      </c>
      <c r="D3232">
        <f>[58]data!$A309</f>
        <v>12.51</v>
      </c>
      <c r="E3232">
        <f>[59]data!$A309</f>
        <v>15.27</v>
      </c>
      <c r="F3232">
        <f>[60]data!$A309</f>
        <v>3.46</v>
      </c>
      <c r="G3232">
        <f>[61]data!$A309</f>
        <v>77.91</v>
      </c>
      <c r="H3232">
        <f>[62]data!$A309</f>
        <v>5.07</v>
      </c>
      <c r="I3232">
        <f>[63]data!A309</f>
        <v>3.26</v>
      </c>
    </row>
    <row r="3233" spans="1:9" x14ac:dyDescent="0.55000000000000004">
      <c r="A3233">
        <v>2018</v>
      </c>
      <c r="B3233">
        <v>310</v>
      </c>
      <c r="C3233">
        <f>[57]data!$A310</f>
        <v>18.59</v>
      </c>
      <c r="D3233">
        <f>[58]data!$A310</f>
        <v>11.17</v>
      </c>
      <c r="E3233">
        <f>[59]data!$A310</f>
        <v>14.6</v>
      </c>
      <c r="F3233">
        <f>[60]data!$A310</f>
        <v>0</v>
      </c>
      <c r="G3233">
        <f>[61]data!$A310</f>
        <v>63.52</v>
      </c>
      <c r="H3233">
        <f>[62]data!$A310</f>
        <v>3.09</v>
      </c>
      <c r="I3233">
        <f>[63]data!A310</f>
        <v>14.04</v>
      </c>
    </row>
    <row r="3234" spans="1:9" x14ac:dyDescent="0.55000000000000004">
      <c r="A3234">
        <v>2018</v>
      </c>
      <c r="B3234">
        <v>311</v>
      </c>
      <c r="C3234">
        <f>[57]data!$A311</f>
        <v>20.59</v>
      </c>
      <c r="D3234">
        <f>[58]data!$A311</f>
        <v>11.79</v>
      </c>
      <c r="E3234">
        <f>[59]data!$A311</f>
        <v>15.75</v>
      </c>
      <c r="F3234">
        <f>[60]data!$A311</f>
        <v>0.01</v>
      </c>
      <c r="G3234">
        <f>[61]data!$A311</f>
        <v>72.33</v>
      </c>
      <c r="H3234">
        <f>[62]data!$A311</f>
        <v>2.79</v>
      </c>
      <c r="I3234">
        <f>[63]data!A311</f>
        <v>13.46</v>
      </c>
    </row>
    <row r="3235" spans="1:9" x14ac:dyDescent="0.55000000000000004">
      <c r="A3235">
        <v>2018</v>
      </c>
      <c r="B3235">
        <v>312</v>
      </c>
      <c r="C3235">
        <f>[57]data!$A312</f>
        <v>19.61</v>
      </c>
      <c r="D3235">
        <f>[58]data!$A312</f>
        <v>14.15</v>
      </c>
      <c r="E3235">
        <f>[59]data!$A312</f>
        <v>16.25</v>
      </c>
      <c r="F3235">
        <f>[60]data!$A312</f>
        <v>0.54</v>
      </c>
      <c r="G3235">
        <f>[61]data!$A312</f>
        <v>83.06</v>
      </c>
      <c r="H3235">
        <f>[62]data!$A312</f>
        <v>2.38</v>
      </c>
      <c r="I3235">
        <f>[63]data!A312</f>
        <v>10.210000000000001</v>
      </c>
    </row>
    <row r="3236" spans="1:9" x14ac:dyDescent="0.55000000000000004">
      <c r="A3236">
        <v>2018</v>
      </c>
      <c r="B3236">
        <v>313</v>
      </c>
      <c r="C3236">
        <f>[57]data!$A313</f>
        <v>19.05</v>
      </c>
      <c r="D3236">
        <f>[58]data!$A313</f>
        <v>10.9</v>
      </c>
      <c r="E3236">
        <f>[59]data!$A313</f>
        <v>14.65</v>
      </c>
      <c r="F3236">
        <f>[60]data!$A313</f>
        <v>0.27</v>
      </c>
      <c r="G3236">
        <f>[61]data!$A313</f>
        <v>62</v>
      </c>
      <c r="H3236">
        <f>[62]data!$A313</f>
        <v>3.77</v>
      </c>
      <c r="I3236">
        <f>[63]data!A313</f>
        <v>13.72</v>
      </c>
    </row>
    <row r="3237" spans="1:9" x14ac:dyDescent="0.55000000000000004">
      <c r="A3237">
        <v>2018</v>
      </c>
      <c r="B3237">
        <v>314</v>
      </c>
      <c r="C3237">
        <f>[57]data!$A314</f>
        <v>20.39</v>
      </c>
      <c r="D3237">
        <f>[58]data!$A314</f>
        <v>12.92</v>
      </c>
      <c r="E3237">
        <f>[59]data!$A314</f>
        <v>16.100000000000001</v>
      </c>
      <c r="F3237">
        <f>[60]data!$A314</f>
        <v>0</v>
      </c>
      <c r="G3237">
        <f>[61]data!$A314</f>
        <v>67.290000000000006</v>
      </c>
      <c r="H3237">
        <f>[62]data!$A314</f>
        <v>2.37</v>
      </c>
      <c r="I3237">
        <f>[63]data!A314</f>
        <v>12.08</v>
      </c>
    </row>
    <row r="3238" spans="1:9" x14ac:dyDescent="0.55000000000000004">
      <c r="A3238">
        <v>2018</v>
      </c>
      <c r="B3238">
        <v>315</v>
      </c>
      <c r="C3238">
        <f>[57]data!$A315</f>
        <v>20.03</v>
      </c>
      <c r="D3238">
        <f>[58]data!$A315</f>
        <v>13.84</v>
      </c>
      <c r="E3238">
        <f>[59]data!$A315</f>
        <v>16.55</v>
      </c>
      <c r="F3238">
        <f>[60]data!$A315</f>
        <v>0</v>
      </c>
      <c r="G3238">
        <f>[61]data!$A315</f>
        <v>77.58</v>
      </c>
      <c r="H3238">
        <f>[62]data!$A315</f>
        <v>1.5</v>
      </c>
      <c r="I3238">
        <f>[63]data!A315</f>
        <v>12.99</v>
      </c>
    </row>
    <row r="3239" spans="1:9" x14ac:dyDescent="0.55000000000000004">
      <c r="A3239">
        <v>2018</v>
      </c>
      <c r="B3239">
        <v>316</v>
      </c>
      <c r="C3239">
        <f>[57]data!$A316</f>
        <v>19.07</v>
      </c>
      <c r="D3239">
        <f>[58]data!$A316</f>
        <v>13.84</v>
      </c>
      <c r="E3239">
        <f>[59]data!$A316</f>
        <v>16.09</v>
      </c>
      <c r="F3239">
        <f>[60]data!$A316</f>
        <v>0.03</v>
      </c>
      <c r="G3239">
        <f>[61]data!$A316</f>
        <v>85.58</v>
      </c>
      <c r="H3239">
        <f>[62]data!$A316</f>
        <v>2.11</v>
      </c>
      <c r="I3239">
        <f>[63]data!A316</f>
        <v>10.050000000000001</v>
      </c>
    </row>
    <row r="3240" spans="1:9" x14ac:dyDescent="0.55000000000000004">
      <c r="A3240">
        <v>2018</v>
      </c>
      <c r="B3240">
        <v>317</v>
      </c>
      <c r="C3240">
        <f>[57]data!$A317</f>
        <v>19.54</v>
      </c>
      <c r="D3240">
        <f>[58]data!$A317</f>
        <v>15.82</v>
      </c>
      <c r="E3240">
        <f>[59]data!$A317</f>
        <v>17.399999999999999</v>
      </c>
      <c r="F3240">
        <f>[60]data!$A317</f>
        <v>1.02</v>
      </c>
      <c r="G3240">
        <f>[61]data!$A317</f>
        <v>88.13</v>
      </c>
      <c r="H3240">
        <f>[62]data!$A317</f>
        <v>4.3600000000000003</v>
      </c>
      <c r="I3240">
        <f>[63]data!A317</f>
        <v>8.83</v>
      </c>
    </row>
    <row r="3241" spans="1:9" x14ac:dyDescent="0.55000000000000004">
      <c r="A3241">
        <v>2018</v>
      </c>
      <c r="B3241">
        <v>318</v>
      </c>
      <c r="C3241">
        <f>[57]data!$A318</f>
        <v>17.97</v>
      </c>
      <c r="D3241">
        <f>[58]data!$A318</f>
        <v>16.39</v>
      </c>
      <c r="E3241">
        <f>[59]data!$A318</f>
        <v>17.010000000000002</v>
      </c>
      <c r="F3241">
        <f>[60]data!$A318</f>
        <v>4.33</v>
      </c>
      <c r="G3241">
        <f>[61]data!$A318</f>
        <v>87.88</v>
      </c>
      <c r="H3241">
        <f>[62]data!$A318</f>
        <v>5.64</v>
      </c>
      <c r="I3241">
        <f>[63]data!A318</f>
        <v>6.54</v>
      </c>
    </row>
    <row r="3242" spans="1:9" x14ac:dyDescent="0.55000000000000004">
      <c r="A3242">
        <v>2018</v>
      </c>
      <c r="B3242">
        <v>319</v>
      </c>
      <c r="C3242">
        <f>[57]data!$A319</f>
        <v>18.829999999999998</v>
      </c>
      <c r="D3242">
        <f>[58]data!$A319</f>
        <v>15.51</v>
      </c>
      <c r="E3242">
        <f>[59]data!$A319</f>
        <v>16.93</v>
      </c>
      <c r="F3242">
        <f>[60]data!$A319</f>
        <v>3.7</v>
      </c>
      <c r="G3242">
        <f>[61]data!$A319</f>
        <v>88.08</v>
      </c>
      <c r="H3242">
        <f>[62]data!$A319</f>
        <v>3.81</v>
      </c>
      <c r="I3242">
        <f>[63]data!A319</f>
        <v>8.0399999999999991</v>
      </c>
    </row>
    <row r="3243" spans="1:9" x14ac:dyDescent="0.55000000000000004">
      <c r="A3243">
        <v>2018</v>
      </c>
      <c r="B3243">
        <v>320</v>
      </c>
      <c r="C3243">
        <f>[57]data!$A320</f>
        <v>18.989999999999998</v>
      </c>
      <c r="D3243">
        <f>[58]data!$A320</f>
        <v>14.9</v>
      </c>
      <c r="E3243">
        <f>[59]data!$A320</f>
        <v>16.66</v>
      </c>
      <c r="F3243">
        <f>[60]data!$A320</f>
        <v>1.93</v>
      </c>
      <c r="G3243">
        <f>[61]data!$A320</f>
        <v>89.1</v>
      </c>
      <c r="H3243">
        <f>[62]data!$A320</f>
        <v>4.55</v>
      </c>
      <c r="I3243">
        <f>[63]data!A320</f>
        <v>6.4</v>
      </c>
    </row>
    <row r="3244" spans="1:9" x14ac:dyDescent="0.55000000000000004">
      <c r="A3244">
        <v>2018</v>
      </c>
      <c r="B3244">
        <v>321</v>
      </c>
      <c r="C3244">
        <f>[57]data!$A321</f>
        <v>18.52</v>
      </c>
      <c r="D3244">
        <f>[58]data!$A321</f>
        <v>14.98</v>
      </c>
      <c r="E3244">
        <f>[59]data!$A321</f>
        <v>16.38</v>
      </c>
      <c r="F3244">
        <f>[60]data!$A321</f>
        <v>1.45</v>
      </c>
      <c r="G3244">
        <f>[61]data!$A321</f>
        <v>86.22</v>
      </c>
      <c r="H3244">
        <f>[62]data!$A321</f>
        <v>4.6100000000000003</v>
      </c>
      <c r="I3244">
        <f>[63]data!A321</f>
        <v>7.15</v>
      </c>
    </row>
    <row r="3245" spans="1:9" x14ac:dyDescent="0.55000000000000004">
      <c r="A3245">
        <v>2018</v>
      </c>
      <c r="B3245">
        <v>322</v>
      </c>
      <c r="C3245">
        <f>[57]data!$A322</f>
        <v>17.61</v>
      </c>
      <c r="D3245">
        <f>[58]data!$A322</f>
        <v>14.74</v>
      </c>
      <c r="E3245">
        <f>[59]data!$A322</f>
        <v>15.93</v>
      </c>
      <c r="F3245">
        <f>[60]data!$A322</f>
        <v>7.68</v>
      </c>
      <c r="G3245">
        <f>[61]data!$A322</f>
        <v>84.58</v>
      </c>
      <c r="H3245">
        <f>[62]data!$A322</f>
        <v>5.0599999999999996</v>
      </c>
      <c r="I3245">
        <f>[63]data!A322</f>
        <v>5.0599999999999996</v>
      </c>
    </row>
    <row r="3246" spans="1:9" x14ac:dyDescent="0.55000000000000004">
      <c r="A3246">
        <v>2018</v>
      </c>
      <c r="B3246">
        <v>323</v>
      </c>
      <c r="C3246">
        <f>[57]data!$A323</f>
        <v>17.77</v>
      </c>
      <c r="D3246">
        <f>[58]data!$A323</f>
        <v>13.29</v>
      </c>
      <c r="E3246">
        <f>[59]data!$A323</f>
        <v>15.5</v>
      </c>
      <c r="F3246">
        <f>[60]data!$A323</f>
        <v>4.1100000000000003</v>
      </c>
      <c r="G3246">
        <f>[61]data!$A323</f>
        <v>76.78</v>
      </c>
      <c r="H3246">
        <f>[62]data!$A323</f>
        <v>2.5499999999999998</v>
      </c>
      <c r="I3246">
        <f>[63]data!A323</f>
        <v>5.46</v>
      </c>
    </row>
    <row r="3247" spans="1:9" x14ac:dyDescent="0.55000000000000004">
      <c r="A3247">
        <v>2018</v>
      </c>
      <c r="B3247">
        <v>324</v>
      </c>
      <c r="C3247">
        <f>[57]data!$A324</f>
        <v>18.96</v>
      </c>
      <c r="D3247">
        <f>[58]data!$A324</f>
        <v>13.42</v>
      </c>
      <c r="E3247">
        <f>[59]data!$A324</f>
        <v>15.43</v>
      </c>
      <c r="F3247">
        <f>[60]data!$A324</f>
        <v>1.38</v>
      </c>
      <c r="G3247">
        <f>[61]data!$A324</f>
        <v>75.349999999999994</v>
      </c>
      <c r="H3247">
        <f>[62]data!$A324</f>
        <v>5.75</v>
      </c>
      <c r="I3247">
        <f>[63]data!A324</f>
        <v>7.36</v>
      </c>
    </row>
    <row r="3248" spans="1:9" x14ac:dyDescent="0.55000000000000004">
      <c r="A3248">
        <v>2018</v>
      </c>
      <c r="B3248">
        <v>325</v>
      </c>
      <c r="C3248">
        <f>[57]data!$A325</f>
        <v>17.329999999999998</v>
      </c>
      <c r="D3248">
        <f>[58]data!$A325</f>
        <v>13.73</v>
      </c>
      <c r="E3248">
        <f>[59]data!$A325</f>
        <v>15.17</v>
      </c>
      <c r="F3248">
        <f>[60]data!$A325</f>
        <v>0.72</v>
      </c>
      <c r="G3248">
        <f>[61]data!$A325</f>
        <v>80.61</v>
      </c>
      <c r="H3248">
        <f>[62]data!$A325</f>
        <v>4.3899999999999997</v>
      </c>
      <c r="I3248">
        <f>[63]data!A325</f>
        <v>5.14</v>
      </c>
    </row>
    <row r="3249" spans="1:9" x14ac:dyDescent="0.55000000000000004">
      <c r="A3249">
        <v>2018</v>
      </c>
      <c r="B3249">
        <v>326</v>
      </c>
      <c r="C3249">
        <f>[57]data!$A326</f>
        <v>17.420000000000002</v>
      </c>
      <c r="D3249">
        <f>[58]data!$A326</f>
        <v>13.55</v>
      </c>
      <c r="E3249">
        <f>[59]data!$A326</f>
        <v>15.27</v>
      </c>
      <c r="F3249">
        <f>[60]data!$A326</f>
        <v>0.15</v>
      </c>
      <c r="G3249">
        <f>[61]data!$A326</f>
        <v>74.11</v>
      </c>
      <c r="H3249">
        <f>[62]data!$A326</f>
        <v>1.59</v>
      </c>
      <c r="I3249">
        <f>[63]data!A326</f>
        <v>6.06</v>
      </c>
    </row>
    <row r="3250" spans="1:9" x14ac:dyDescent="0.55000000000000004">
      <c r="A3250">
        <v>2018</v>
      </c>
      <c r="B3250">
        <v>327</v>
      </c>
      <c r="C3250">
        <f>[57]data!$A327</f>
        <v>17.64</v>
      </c>
      <c r="D3250">
        <f>[58]data!$A327</f>
        <v>13.05</v>
      </c>
      <c r="E3250">
        <f>[59]data!$A327</f>
        <v>15.38</v>
      </c>
      <c r="F3250">
        <f>[60]data!$A327</f>
        <v>0.6</v>
      </c>
      <c r="G3250">
        <f>[61]data!$A327</f>
        <v>78.010000000000005</v>
      </c>
      <c r="H3250">
        <f>[62]data!$A327</f>
        <v>2.09</v>
      </c>
      <c r="I3250">
        <f>[63]data!A327</f>
        <v>5.67</v>
      </c>
    </row>
    <row r="3251" spans="1:9" x14ac:dyDescent="0.55000000000000004">
      <c r="A3251">
        <v>2018</v>
      </c>
      <c r="B3251">
        <v>328</v>
      </c>
      <c r="C3251">
        <f>[57]data!$A328</f>
        <v>17.63</v>
      </c>
      <c r="D3251">
        <f>[58]data!$A328</f>
        <v>12.07</v>
      </c>
      <c r="E3251">
        <f>[59]data!$A328</f>
        <v>14.33</v>
      </c>
      <c r="F3251">
        <f>[60]data!$A328</f>
        <v>0.55000000000000004</v>
      </c>
      <c r="G3251">
        <f>[61]data!$A328</f>
        <v>68.150000000000006</v>
      </c>
      <c r="H3251">
        <f>[62]data!$A328</f>
        <v>2.66</v>
      </c>
      <c r="I3251">
        <f>[63]data!A328</f>
        <v>9.68</v>
      </c>
    </row>
    <row r="3252" spans="1:9" x14ac:dyDescent="0.55000000000000004">
      <c r="A3252">
        <v>2018</v>
      </c>
      <c r="B3252">
        <v>329</v>
      </c>
      <c r="C3252">
        <f>[57]data!$A329</f>
        <v>19.309999999999999</v>
      </c>
      <c r="D3252">
        <f>[58]data!$A329</f>
        <v>11.72</v>
      </c>
      <c r="E3252">
        <f>[59]data!$A329</f>
        <v>15.47</v>
      </c>
      <c r="F3252">
        <f>[60]data!$A329</f>
        <v>0.21</v>
      </c>
      <c r="G3252">
        <f>[61]data!$A329</f>
        <v>76.98</v>
      </c>
      <c r="H3252">
        <f>[62]data!$A329</f>
        <v>5.6</v>
      </c>
      <c r="I3252">
        <f>[63]data!A329</f>
        <v>10.29</v>
      </c>
    </row>
    <row r="3253" spans="1:9" x14ac:dyDescent="0.55000000000000004">
      <c r="A3253">
        <v>2018</v>
      </c>
      <c r="B3253">
        <v>330</v>
      </c>
      <c r="C3253">
        <f>[57]data!$A330</f>
        <v>17.510000000000002</v>
      </c>
      <c r="D3253">
        <f>[58]data!$A330</f>
        <v>11.59</v>
      </c>
      <c r="E3253">
        <f>[59]data!$A330</f>
        <v>14.61</v>
      </c>
      <c r="F3253">
        <f>[60]data!$A330</f>
        <v>0.13</v>
      </c>
      <c r="G3253">
        <f>[61]data!$A330</f>
        <v>65.849999999999994</v>
      </c>
      <c r="H3253">
        <f>[62]data!$A330</f>
        <v>5.12</v>
      </c>
      <c r="I3253">
        <f>[63]data!A330</f>
        <v>10.9</v>
      </c>
    </row>
    <row r="3254" spans="1:9" x14ac:dyDescent="0.55000000000000004">
      <c r="A3254">
        <v>2018</v>
      </c>
      <c r="B3254">
        <v>331</v>
      </c>
      <c r="C3254">
        <f>[57]data!$A331</f>
        <v>18.510000000000002</v>
      </c>
      <c r="D3254">
        <f>[58]data!$A331</f>
        <v>10.47</v>
      </c>
      <c r="E3254">
        <f>[59]data!$A331</f>
        <v>13.89</v>
      </c>
      <c r="F3254">
        <f>[60]data!$A331</f>
        <v>0</v>
      </c>
      <c r="G3254">
        <f>[61]data!$A331</f>
        <v>68.8</v>
      </c>
      <c r="H3254">
        <f>[62]data!$A331</f>
        <v>3.1</v>
      </c>
      <c r="I3254">
        <f>[63]data!A331</f>
        <v>10.79</v>
      </c>
    </row>
    <row r="3255" spans="1:9" x14ac:dyDescent="0.55000000000000004">
      <c r="A3255">
        <v>2018</v>
      </c>
      <c r="B3255">
        <v>332</v>
      </c>
      <c r="C3255">
        <f>[57]data!$A332</f>
        <v>19.29</v>
      </c>
      <c r="D3255">
        <f>[58]data!$A332</f>
        <v>12.37</v>
      </c>
      <c r="E3255">
        <f>[59]data!$A332</f>
        <v>14.61</v>
      </c>
      <c r="F3255">
        <f>[60]data!$A332</f>
        <v>0</v>
      </c>
      <c r="G3255">
        <f>[61]data!$A332</f>
        <v>57.7</v>
      </c>
      <c r="H3255">
        <f>[62]data!$A332</f>
        <v>1.79</v>
      </c>
      <c r="I3255">
        <f>[63]data!A332</f>
        <v>10.84</v>
      </c>
    </row>
    <row r="3256" spans="1:9" x14ac:dyDescent="0.55000000000000004">
      <c r="A3256">
        <v>2018</v>
      </c>
      <c r="B3256">
        <v>333</v>
      </c>
      <c r="C3256">
        <f>[57]data!$A333</f>
        <v>17.8</v>
      </c>
      <c r="D3256">
        <f>[58]data!$A333</f>
        <v>12.8</v>
      </c>
      <c r="E3256">
        <f>[59]data!$A333</f>
        <v>14.59</v>
      </c>
      <c r="F3256">
        <f>[60]data!$A333</f>
        <v>0</v>
      </c>
      <c r="G3256">
        <f>[61]data!$A333</f>
        <v>63.81</v>
      </c>
      <c r="H3256">
        <f>[62]data!$A333</f>
        <v>1.8</v>
      </c>
      <c r="I3256">
        <f>[63]data!A333</f>
        <v>11.07</v>
      </c>
    </row>
    <row r="3257" spans="1:9" x14ac:dyDescent="0.55000000000000004">
      <c r="A3257">
        <v>2018</v>
      </c>
      <c r="B3257">
        <v>334</v>
      </c>
      <c r="C3257">
        <f>[57]data!$A334</f>
        <v>19.79</v>
      </c>
      <c r="D3257">
        <f>[58]data!$A334</f>
        <v>11.54</v>
      </c>
      <c r="E3257">
        <f>[59]data!$A334</f>
        <v>14.79</v>
      </c>
      <c r="F3257">
        <f>[60]data!$A334</f>
        <v>0.01</v>
      </c>
      <c r="G3257">
        <f>[61]data!$A334</f>
        <v>73.989999999999995</v>
      </c>
      <c r="H3257">
        <f>[62]data!$A334</f>
        <v>2.4</v>
      </c>
      <c r="I3257">
        <f>[63]data!A334</f>
        <v>10.48</v>
      </c>
    </row>
    <row r="3258" spans="1:9" x14ac:dyDescent="0.55000000000000004">
      <c r="A3258">
        <v>2018</v>
      </c>
      <c r="B3258">
        <v>335</v>
      </c>
      <c r="C3258">
        <f>[57]data!$A335</f>
        <v>17.93</v>
      </c>
      <c r="D3258">
        <f>[58]data!$A335</f>
        <v>10.29</v>
      </c>
      <c r="E3258">
        <f>[59]data!$A335</f>
        <v>13.54</v>
      </c>
      <c r="F3258">
        <f>[60]data!$A335</f>
        <v>0</v>
      </c>
      <c r="G3258">
        <f>[61]data!$A335</f>
        <v>63.85</v>
      </c>
      <c r="H3258">
        <f>[62]data!$A335</f>
        <v>2.37</v>
      </c>
      <c r="I3258">
        <f>[63]data!A335</f>
        <v>10</v>
      </c>
    </row>
    <row r="3259" spans="1:9" x14ac:dyDescent="0.55000000000000004">
      <c r="A3259">
        <v>2018</v>
      </c>
      <c r="B3259">
        <v>336</v>
      </c>
      <c r="C3259">
        <f>[57]data!$A336</f>
        <v>20.86</v>
      </c>
      <c r="D3259">
        <f>[58]data!$A336</f>
        <v>12.21</v>
      </c>
      <c r="E3259">
        <f>[59]data!$A336</f>
        <v>15.72</v>
      </c>
      <c r="F3259">
        <f>[60]data!$A336</f>
        <v>0</v>
      </c>
      <c r="G3259">
        <f>[61]data!$A336</f>
        <v>69</v>
      </c>
      <c r="H3259">
        <f>[62]data!$A336</f>
        <v>1.72</v>
      </c>
      <c r="I3259">
        <f>[63]data!A336</f>
        <v>9.84</v>
      </c>
    </row>
    <row r="3260" spans="1:9" x14ac:dyDescent="0.55000000000000004">
      <c r="A3260">
        <v>2018</v>
      </c>
      <c r="B3260">
        <v>337</v>
      </c>
      <c r="C3260">
        <f>[57]data!$A337</f>
        <v>22.6</v>
      </c>
      <c r="D3260">
        <f>[58]data!$A337</f>
        <v>14.56</v>
      </c>
      <c r="E3260">
        <f>[59]data!$A337</f>
        <v>17.649999999999999</v>
      </c>
      <c r="F3260">
        <f>[60]data!$A337</f>
        <v>0</v>
      </c>
      <c r="G3260">
        <f>[61]data!$A337</f>
        <v>66.5</v>
      </c>
      <c r="H3260">
        <f>[62]data!$A337</f>
        <v>1.1399999999999999</v>
      </c>
      <c r="I3260">
        <f>[63]data!A337</f>
        <v>10.45</v>
      </c>
    </row>
    <row r="3261" spans="1:9" x14ac:dyDescent="0.55000000000000004">
      <c r="A3261">
        <v>2018</v>
      </c>
      <c r="B3261">
        <v>338</v>
      </c>
      <c r="C3261">
        <f>[57]data!$A338</f>
        <v>20.420000000000002</v>
      </c>
      <c r="D3261">
        <f>[58]data!$A338</f>
        <v>14.74</v>
      </c>
      <c r="E3261">
        <f>[59]data!$A338</f>
        <v>17.25</v>
      </c>
      <c r="F3261">
        <f>[60]data!$A338</f>
        <v>0</v>
      </c>
      <c r="G3261">
        <f>[61]data!$A338</f>
        <v>60.97</v>
      </c>
      <c r="H3261">
        <f>[62]data!$A338</f>
        <v>1.93</v>
      </c>
      <c r="I3261">
        <f>[63]data!A338</f>
        <v>10.71</v>
      </c>
    </row>
    <row r="3262" spans="1:9" x14ac:dyDescent="0.55000000000000004">
      <c r="A3262">
        <v>2018</v>
      </c>
      <c r="B3262">
        <v>339</v>
      </c>
      <c r="C3262">
        <f>[57]data!$A339</f>
        <v>21.95</v>
      </c>
      <c r="D3262">
        <f>[58]data!$A339</f>
        <v>15.45</v>
      </c>
      <c r="E3262">
        <f>[59]data!$A339</f>
        <v>17.61</v>
      </c>
      <c r="F3262">
        <f>[60]data!$A339</f>
        <v>0</v>
      </c>
      <c r="G3262">
        <f>[61]data!$A339</f>
        <v>57.65</v>
      </c>
      <c r="H3262">
        <f>[62]data!$A339</f>
        <v>1.93</v>
      </c>
      <c r="I3262">
        <f>[63]data!A339</f>
        <v>9.89</v>
      </c>
    </row>
    <row r="3263" spans="1:9" x14ac:dyDescent="0.55000000000000004">
      <c r="A3263">
        <v>2018</v>
      </c>
      <c r="B3263">
        <v>340</v>
      </c>
      <c r="C3263">
        <f>[57]data!$A340</f>
        <v>20.7</v>
      </c>
      <c r="D3263">
        <f>[58]data!$A340</f>
        <v>14.01</v>
      </c>
      <c r="E3263">
        <f>[59]data!$A340</f>
        <v>16.63</v>
      </c>
      <c r="F3263">
        <f>[60]data!$A340</f>
        <v>0</v>
      </c>
      <c r="G3263">
        <f>[61]data!$A340</f>
        <v>69.209999999999994</v>
      </c>
      <c r="H3263">
        <f>[62]data!$A340</f>
        <v>1.56</v>
      </c>
      <c r="I3263">
        <f>[63]data!A340</f>
        <v>10.86</v>
      </c>
    </row>
    <row r="3264" spans="1:9" x14ac:dyDescent="0.55000000000000004">
      <c r="A3264">
        <v>2018</v>
      </c>
      <c r="B3264">
        <v>341</v>
      </c>
      <c r="C3264">
        <f>[57]data!$A341</f>
        <v>19.62</v>
      </c>
      <c r="D3264">
        <f>[58]data!$A341</f>
        <v>12.9</v>
      </c>
      <c r="E3264">
        <f>[59]data!$A341</f>
        <v>15.27</v>
      </c>
      <c r="F3264">
        <f>[60]data!$A341</f>
        <v>0</v>
      </c>
      <c r="G3264">
        <f>[61]data!$A341</f>
        <v>71.5</v>
      </c>
      <c r="H3264">
        <f>[62]data!$A341</f>
        <v>2.23</v>
      </c>
      <c r="I3264">
        <f>[63]data!A341</f>
        <v>10.29</v>
      </c>
    </row>
    <row r="3265" spans="1:9" x14ac:dyDescent="0.55000000000000004">
      <c r="A3265">
        <v>2018</v>
      </c>
      <c r="B3265">
        <v>342</v>
      </c>
      <c r="C3265">
        <f>[57]data!$A342</f>
        <v>18.2</v>
      </c>
      <c r="D3265">
        <f>[58]data!$A342</f>
        <v>12.06</v>
      </c>
      <c r="E3265">
        <f>[59]data!$A342</f>
        <v>14.48</v>
      </c>
      <c r="F3265">
        <f>[60]data!$A342</f>
        <v>0</v>
      </c>
      <c r="G3265">
        <f>[61]data!$A342</f>
        <v>77.12</v>
      </c>
      <c r="H3265">
        <f>[62]data!$A342</f>
        <v>3.18</v>
      </c>
      <c r="I3265">
        <f>[63]data!A342</f>
        <v>9.5500000000000007</v>
      </c>
    </row>
    <row r="3266" spans="1:9" x14ac:dyDescent="0.55000000000000004">
      <c r="A3266">
        <v>2018</v>
      </c>
      <c r="B3266">
        <v>343</v>
      </c>
      <c r="C3266">
        <f>[57]data!$A343</f>
        <v>19.940000000000001</v>
      </c>
      <c r="D3266">
        <f>[58]data!$A343</f>
        <v>11.81</v>
      </c>
      <c r="E3266">
        <f>[59]data!$A343</f>
        <v>15.43</v>
      </c>
      <c r="F3266">
        <f>[60]data!$A343</f>
        <v>0</v>
      </c>
      <c r="G3266">
        <f>[61]data!$A343</f>
        <v>69.45</v>
      </c>
      <c r="H3266">
        <f>[62]data!$A343</f>
        <v>1.98</v>
      </c>
      <c r="I3266">
        <f>[63]data!A343</f>
        <v>10.62</v>
      </c>
    </row>
    <row r="3267" spans="1:9" x14ac:dyDescent="0.55000000000000004">
      <c r="A3267">
        <v>2018</v>
      </c>
      <c r="B3267">
        <v>344</v>
      </c>
      <c r="C3267">
        <f>[57]data!$A344</f>
        <v>18.2</v>
      </c>
      <c r="D3267">
        <f>[58]data!$A344</f>
        <v>12.75</v>
      </c>
      <c r="E3267">
        <f>[59]data!$A344</f>
        <v>15.22</v>
      </c>
      <c r="F3267">
        <f>[60]data!$A344</f>
        <v>0</v>
      </c>
      <c r="G3267">
        <f>[61]data!$A344</f>
        <v>75.69</v>
      </c>
      <c r="H3267">
        <f>[62]data!$A344</f>
        <v>3.27</v>
      </c>
      <c r="I3267">
        <f>[63]data!A344</f>
        <v>9.1999999999999993</v>
      </c>
    </row>
    <row r="3268" spans="1:9" x14ac:dyDescent="0.55000000000000004">
      <c r="A3268">
        <v>2018</v>
      </c>
      <c r="B3268">
        <v>345</v>
      </c>
      <c r="C3268">
        <f>[57]data!$A345</f>
        <v>18.47</v>
      </c>
      <c r="D3268">
        <f>[58]data!$A345</f>
        <v>12.2</v>
      </c>
      <c r="E3268">
        <f>[59]data!$A345</f>
        <v>14.47</v>
      </c>
      <c r="F3268">
        <f>[60]data!$A345</f>
        <v>0</v>
      </c>
      <c r="G3268">
        <f>[61]data!$A345</f>
        <v>82.92</v>
      </c>
      <c r="H3268">
        <f>[62]data!$A345</f>
        <v>2.39</v>
      </c>
      <c r="I3268">
        <f>[63]data!A345</f>
        <v>8.77</v>
      </c>
    </row>
    <row r="3269" spans="1:9" x14ac:dyDescent="0.55000000000000004">
      <c r="A3269">
        <v>2018</v>
      </c>
      <c r="B3269">
        <v>346</v>
      </c>
      <c r="C3269">
        <f>[57]data!$A346</f>
        <v>17.78</v>
      </c>
      <c r="D3269">
        <f>[58]data!$A346</f>
        <v>11.71</v>
      </c>
      <c r="E3269">
        <f>[59]data!$A346</f>
        <v>14.31</v>
      </c>
      <c r="F3269">
        <f>[60]data!$A346</f>
        <v>0.02</v>
      </c>
      <c r="G3269">
        <f>[61]data!$A346</f>
        <v>78.62</v>
      </c>
      <c r="H3269">
        <f>[62]data!$A346</f>
        <v>2.82</v>
      </c>
      <c r="I3269">
        <f>[63]data!A346</f>
        <v>10.199999999999999</v>
      </c>
    </row>
    <row r="3270" spans="1:9" x14ac:dyDescent="0.55000000000000004">
      <c r="A3270">
        <v>2018</v>
      </c>
      <c r="B3270">
        <v>347</v>
      </c>
      <c r="C3270">
        <f>[57]data!$A347</f>
        <v>17.86</v>
      </c>
      <c r="D3270">
        <f>[58]data!$A347</f>
        <v>11.7</v>
      </c>
      <c r="E3270">
        <f>[59]data!$A347</f>
        <v>13.92</v>
      </c>
      <c r="F3270">
        <f>[60]data!$A347</f>
        <v>4.9800000000000004</v>
      </c>
      <c r="G3270">
        <f>[61]data!$A347</f>
        <v>70.86</v>
      </c>
      <c r="H3270">
        <f>[62]data!$A347</f>
        <v>6.81</v>
      </c>
      <c r="I3270">
        <f>[63]data!A347</f>
        <v>6.48</v>
      </c>
    </row>
    <row r="3271" spans="1:9" x14ac:dyDescent="0.55000000000000004">
      <c r="A3271">
        <v>2018</v>
      </c>
      <c r="B3271">
        <v>348</v>
      </c>
      <c r="C3271">
        <f>[57]data!$A348</f>
        <v>16.600000000000001</v>
      </c>
      <c r="D3271">
        <f>[58]data!$A348</f>
        <v>9.83</v>
      </c>
      <c r="E3271">
        <f>[59]data!$A348</f>
        <v>12.33</v>
      </c>
      <c r="F3271">
        <f>[60]data!$A348</f>
        <v>0.04</v>
      </c>
      <c r="G3271">
        <f>[61]data!$A348</f>
        <v>60.46</v>
      </c>
      <c r="H3271">
        <f>[62]data!$A348</f>
        <v>4.79</v>
      </c>
      <c r="I3271">
        <f>[63]data!A348</f>
        <v>10.18</v>
      </c>
    </row>
    <row r="3272" spans="1:9" x14ac:dyDescent="0.55000000000000004">
      <c r="A3272">
        <v>2018</v>
      </c>
      <c r="B3272">
        <v>349</v>
      </c>
      <c r="C3272">
        <f>[57]data!$A349</f>
        <v>18.75</v>
      </c>
      <c r="D3272">
        <f>[58]data!$A349</f>
        <v>9.08</v>
      </c>
      <c r="E3272">
        <f>[59]data!$A349</f>
        <v>13.37</v>
      </c>
      <c r="F3272">
        <f>[60]data!$A349</f>
        <v>0</v>
      </c>
      <c r="G3272">
        <f>[61]data!$A349</f>
        <v>67.72</v>
      </c>
      <c r="H3272">
        <f>[62]data!$A349</f>
        <v>2.62</v>
      </c>
      <c r="I3272">
        <f>[63]data!A349</f>
        <v>9.91</v>
      </c>
    </row>
    <row r="3273" spans="1:9" x14ac:dyDescent="0.55000000000000004">
      <c r="A3273">
        <v>2018</v>
      </c>
      <c r="B3273">
        <v>350</v>
      </c>
      <c r="C3273">
        <f>[57]data!$A350</f>
        <v>21.47</v>
      </c>
      <c r="D3273">
        <f>[58]data!$A350</f>
        <v>12.13</v>
      </c>
      <c r="E3273">
        <f>[59]data!$A350</f>
        <v>15.53</v>
      </c>
      <c r="F3273">
        <f>[60]data!$A350</f>
        <v>0.01</v>
      </c>
      <c r="G3273">
        <f>[61]data!$A350</f>
        <v>75.8</v>
      </c>
      <c r="H3273">
        <f>[62]data!$A350</f>
        <v>2.4300000000000002</v>
      </c>
      <c r="I3273">
        <f>[63]data!A350</f>
        <v>9.35</v>
      </c>
    </row>
    <row r="3274" spans="1:9" x14ac:dyDescent="0.55000000000000004">
      <c r="A3274">
        <v>2018</v>
      </c>
      <c r="B3274">
        <v>351</v>
      </c>
      <c r="C3274">
        <f>[57]data!$A351</f>
        <v>15.96</v>
      </c>
      <c r="D3274">
        <f>[58]data!$A351</f>
        <v>10.17</v>
      </c>
      <c r="E3274">
        <f>[59]data!$A351</f>
        <v>12.94</v>
      </c>
      <c r="F3274">
        <f>[60]data!$A351</f>
        <v>0</v>
      </c>
      <c r="G3274">
        <f>[61]data!$A351</f>
        <v>73.13</v>
      </c>
      <c r="H3274">
        <f>[62]data!$A351</f>
        <v>2.97</v>
      </c>
      <c r="I3274">
        <f>[63]data!A351</f>
        <v>10.75</v>
      </c>
    </row>
    <row r="3275" spans="1:9" x14ac:dyDescent="0.55000000000000004">
      <c r="A3275">
        <v>2018</v>
      </c>
      <c r="B3275">
        <v>352</v>
      </c>
      <c r="C3275">
        <f>[57]data!$A352</f>
        <v>16.239999999999998</v>
      </c>
      <c r="D3275">
        <f>[58]data!$A352</f>
        <v>10.130000000000001</v>
      </c>
      <c r="E3275">
        <f>[59]data!$A352</f>
        <v>12.61</v>
      </c>
      <c r="F3275">
        <f>[60]data!$A352</f>
        <v>0</v>
      </c>
      <c r="G3275">
        <f>[61]data!$A352</f>
        <v>82.86</v>
      </c>
      <c r="H3275">
        <f>[62]data!$A352</f>
        <v>2.46</v>
      </c>
      <c r="I3275">
        <f>[63]data!A352</f>
        <v>9.56</v>
      </c>
    </row>
    <row r="3276" spans="1:9" x14ac:dyDescent="0.55000000000000004">
      <c r="A3276">
        <v>2018</v>
      </c>
      <c r="B3276">
        <v>353</v>
      </c>
      <c r="C3276">
        <f>[57]data!$A353</f>
        <v>19.059999999999999</v>
      </c>
      <c r="D3276">
        <f>[58]data!$A353</f>
        <v>11.07</v>
      </c>
      <c r="E3276">
        <f>[59]data!$A353</f>
        <v>14.18</v>
      </c>
      <c r="F3276">
        <f>[60]data!$A353</f>
        <v>0.01</v>
      </c>
      <c r="G3276">
        <f>[61]data!$A353</f>
        <v>79.39</v>
      </c>
      <c r="H3276">
        <f>[62]data!$A353</f>
        <v>2.78</v>
      </c>
      <c r="I3276">
        <f>[63]data!A353</f>
        <v>7.13</v>
      </c>
    </row>
    <row r="3277" spans="1:9" x14ac:dyDescent="0.55000000000000004">
      <c r="A3277">
        <v>2018</v>
      </c>
      <c r="B3277">
        <v>354</v>
      </c>
      <c r="C3277">
        <f>[57]data!$A354</f>
        <v>17.079999999999998</v>
      </c>
      <c r="D3277">
        <f>[58]data!$A354</f>
        <v>10.65</v>
      </c>
      <c r="E3277">
        <f>[59]data!$A354</f>
        <v>13.37</v>
      </c>
      <c r="F3277">
        <f>[60]data!$A354</f>
        <v>0</v>
      </c>
      <c r="G3277">
        <f>[61]data!$A354</f>
        <v>62.95</v>
      </c>
      <c r="H3277">
        <f>[62]data!$A354</f>
        <v>2.29</v>
      </c>
      <c r="I3277">
        <f>[63]data!A354</f>
        <v>8.26</v>
      </c>
    </row>
    <row r="3278" spans="1:9" x14ac:dyDescent="0.55000000000000004">
      <c r="A3278">
        <v>2018</v>
      </c>
      <c r="B3278">
        <v>355</v>
      </c>
      <c r="C3278">
        <f>[57]data!$A355</f>
        <v>16.45</v>
      </c>
      <c r="D3278">
        <f>[58]data!$A355</f>
        <v>10.66</v>
      </c>
      <c r="E3278">
        <f>[59]data!$A355</f>
        <v>12.86</v>
      </c>
      <c r="F3278">
        <f>[60]data!$A355</f>
        <v>0</v>
      </c>
      <c r="G3278">
        <f>[61]data!$A355</f>
        <v>70.06</v>
      </c>
      <c r="H3278">
        <f>[62]data!$A355</f>
        <v>1.91</v>
      </c>
      <c r="I3278">
        <f>[63]data!A355</f>
        <v>10.36</v>
      </c>
    </row>
    <row r="3279" spans="1:9" x14ac:dyDescent="0.55000000000000004">
      <c r="A3279">
        <v>2018</v>
      </c>
      <c r="B3279">
        <v>356</v>
      </c>
      <c r="C3279">
        <f>[57]data!$A356</f>
        <v>17.34</v>
      </c>
      <c r="D3279">
        <f>[58]data!$A356</f>
        <v>10.86</v>
      </c>
      <c r="E3279">
        <f>[59]data!$A356</f>
        <v>13.39</v>
      </c>
      <c r="F3279">
        <f>[60]data!$A356</f>
        <v>0</v>
      </c>
      <c r="G3279">
        <f>[61]data!$A356</f>
        <v>66.2</v>
      </c>
      <c r="H3279">
        <f>[62]data!$A356</f>
        <v>1.1399999999999999</v>
      </c>
      <c r="I3279">
        <f>[63]data!A356</f>
        <v>10.25</v>
      </c>
    </row>
    <row r="3280" spans="1:9" x14ac:dyDescent="0.55000000000000004">
      <c r="A3280">
        <v>2018</v>
      </c>
      <c r="B3280">
        <v>357</v>
      </c>
      <c r="C3280">
        <f>[57]data!$A357</f>
        <v>17.100000000000001</v>
      </c>
      <c r="D3280">
        <f>[58]data!$A357</f>
        <v>11.66</v>
      </c>
      <c r="E3280">
        <f>[59]data!$A357</f>
        <v>13.72</v>
      </c>
      <c r="F3280">
        <f>[60]data!$A357</f>
        <v>0</v>
      </c>
      <c r="G3280">
        <f>[61]data!$A357</f>
        <v>63.41</v>
      </c>
      <c r="H3280">
        <f>[62]data!$A357</f>
        <v>1.52</v>
      </c>
      <c r="I3280">
        <f>[63]data!A357</f>
        <v>10.42</v>
      </c>
    </row>
    <row r="3281" spans="1:9" x14ac:dyDescent="0.55000000000000004">
      <c r="A3281">
        <v>2018</v>
      </c>
      <c r="B3281">
        <v>358</v>
      </c>
      <c r="C3281">
        <f>[57]data!$A358</f>
        <v>17.8</v>
      </c>
      <c r="D3281">
        <f>[58]data!$A358</f>
        <v>12.46</v>
      </c>
      <c r="E3281">
        <f>[59]data!$A358</f>
        <v>14.45</v>
      </c>
      <c r="F3281">
        <f>[60]data!$A358</f>
        <v>0</v>
      </c>
      <c r="G3281">
        <f>[61]data!$A358</f>
        <v>57</v>
      </c>
      <c r="H3281">
        <f>[62]data!$A358</f>
        <v>1.36</v>
      </c>
      <c r="I3281">
        <f>[63]data!A358</f>
        <v>9.75</v>
      </c>
    </row>
    <row r="3282" spans="1:9" x14ac:dyDescent="0.55000000000000004">
      <c r="A3282">
        <v>2018</v>
      </c>
      <c r="B3282">
        <v>359</v>
      </c>
      <c r="C3282">
        <f>[57]data!$A359</f>
        <v>16.100000000000001</v>
      </c>
      <c r="D3282">
        <f>[58]data!$A359</f>
        <v>10.85</v>
      </c>
      <c r="E3282">
        <f>[59]data!$A359</f>
        <v>12.99</v>
      </c>
      <c r="F3282">
        <f>[60]data!$A359</f>
        <v>0</v>
      </c>
      <c r="G3282">
        <f>[61]data!$A359</f>
        <v>76.3</v>
      </c>
      <c r="H3282">
        <f>[62]data!$A359</f>
        <v>3.83</v>
      </c>
      <c r="I3282">
        <f>[63]data!A359</f>
        <v>8.65</v>
      </c>
    </row>
    <row r="3283" spans="1:9" x14ac:dyDescent="0.55000000000000004">
      <c r="A3283">
        <v>2018</v>
      </c>
      <c r="B3283">
        <v>360</v>
      </c>
      <c r="C3283">
        <f>[57]data!$A360</f>
        <v>16.09</v>
      </c>
      <c r="D3283">
        <f>[58]data!$A360</f>
        <v>10.86</v>
      </c>
      <c r="E3283">
        <f>[59]data!$A360</f>
        <v>13.07</v>
      </c>
      <c r="F3283">
        <f>[60]data!$A360</f>
        <v>0</v>
      </c>
      <c r="G3283">
        <f>[61]data!$A360</f>
        <v>82.27</v>
      </c>
      <c r="H3283">
        <f>[62]data!$A360</f>
        <v>2.81</v>
      </c>
      <c r="I3283">
        <f>[63]data!A360</f>
        <v>8.9</v>
      </c>
    </row>
    <row r="3284" spans="1:9" x14ac:dyDescent="0.55000000000000004">
      <c r="A3284">
        <v>2018</v>
      </c>
      <c r="B3284">
        <v>361</v>
      </c>
      <c r="C3284">
        <f>[57]data!$A361</f>
        <v>14.19</v>
      </c>
      <c r="D3284">
        <f>[58]data!$A361</f>
        <v>11.06</v>
      </c>
      <c r="E3284">
        <f>[59]data!$A361</f>
        <v>12.34</v>
      </c>
      <c r="F3284">
        <f>[60]data!$A361</f>
        <v>0.01</v>
      </c>
      <c r="G3284">
        <f>[61]data!$A361</f>
        <v>78.41</v>
      </c>
      <c r="H3284">
        <f>[62]data!$A361</f>
        <v>1.18</v>
      </c>
      <c r="I3284">
        <f>[63]data!A361</f>
        <v>7.79</v>
      </c>
    </row>
    <row r="3285" spans="1:9" x14ac:dyDescent="0.55000000000000004">
      <c r="A3285">
        <v>2018</v>
      </c>
      <c r="B3285">
        <v>362</v>
      </c>
      <c r="C3285">
        <f>[57]data!$A362</f>
        <v>14.14</v>
      </c>
      <c r="D3285">
        <f>[58]data!$A362</f>
        <v>10.29</v>
      </c>
      <c r="E3285">
        <f>[59]data!$A362</f>
        <v>11.75</v>
      </c>
      <c r="F3285">
        <f>[60]data!$A362</f>
        <v>0.02</v>
      </c>
      <c r="G3285">
        <f>[61]data!$A362</f>
        <v>77.03</v>
      </c>
      <c r="H3285">
        <f>[62]data!$A362</f>
        <v>1.86</v>
      </c>
      <c r="I3285">
        <f>[63]data!A362</f>
        <v>7.97</v>
      </c>
    </row>
    <row r="3286" spans="1:9" x14ac:dyDescent="0.55000000000000004">
      <c r="A3286">
        <v>2018</v>
      </c>
      <c r="B3286">
        <v>363</v>
      </c>
      <c r="C3286">
        <f>[57]data!$A363</f>
        <v>14.44</v>
      </c>
      <c r="D3286">
        <f>[58]data!$A363</f>
        <v>11.08</v>
      </c>
      <c r="E3286">
        <f>[59]data!$A363</f>
        <v>12.78</v>
      </c>
      <c r="F3286">
        <f>[60]data!$A363</f>
        <v>0.44</v>
      </c>
      <c r="G3286">
        <f>[61]data!$A363</f>
        <v>86.45</v>
      </c>
      <c r="H3286">
        <f>[62]data!$A363</f>
        <v>5.62</v>
      </c>
      <c r="I3286">
        <f>[63]data!A363</f>
        <v>4.12</v>
      </c>
    </row>
    <row r="3287" spans="1:9" x14ac:dyDescent="0.55000000000000004">
      <c r="A3287">
        <v>2018</v>
      </c>
      <c r="B3287">
        <v>364</v>
      </c>
      <c r="C3287">
        <f>[57]data!$A364</f>
        <v>14.83</v>
      </c>
      <c r="D3287">
        <f>[58]data!$A364</f>
        <v>10.34</v>
      </c>
      <c r="E3287">
        <f>[59]data!$A364</f>
        <v>12.42</v>
      </c>
      <c r="F3287">
        <f>[60]data!$A364</f>
        <v>0.01</v>
      </c>
      <c r="G3287">
        <f>[61]data!$A364</f>
        <v>82.67</v>
      </c>
      <c r="H3287">
        <f>[62]data!$A364</f>
        <v>4.92</v>
      </c>
      <c r="I3287">
        <f>[63]data!A364</f>
        <v>9.56</v>
      </c>
    </row>
    <row r="3288" spans="1:9" x14ac:dyDescent="0.55000000000000004">
      <c r="A3288">
        <v>2018</v>
      </c>
      <c r="B3288">
        <v>365</v>
      </c>
      <c r="C3288">
        <f>[57]data!$A365</f>
        <v>16.7</v>
      </c>
      <c r="D3288">
        <f>[58]data!$A365</f>
        <v>9.4700000000000006</v>
      </c>
      <c r="E3288">
        <f>[59]data!$A365</f>
        <v>12.69</v>
      </c>
      <c r="F3288">
        <f>[60]data!$A365</f>
        <v>0</v>
      </c>
      <c r="G3288">
        <f>[61]data!$A365</f>
        <v>65.09</v>
      </c>
      <c r="H3288">
        <f>[62]data!$A365</f>
        <v>1.8</v>
      </c>
      <c r="I3288">
        <f>[63]data!A365</f>
        <v>10.63</v>
      </c>
    </row>
    <row r="3289" spans="1:9" x14ac:dyDescent="0.55000000000000004">
      <c r="A3289">
        <v>2019</v>
      </c>
      <c r="B3289">
        <v>1</v>
      </c>
      <c r="C3289">
        <f>[64]data!$A1</f>
        <v>18.02</v>
      </c>
      <c r="D3289">
        <f>[65]data!$A1</f>
        <v>11.58</v>
      </c>
      <c r="E3289">
        <f>[66]data!$A1</f>
        <v>13.66</v>
      </c>
      <c r="F3289">
        <f>[67]data!$A1</f>
        <v>0</v>
      </c>
      <c r="G3289">
        <f>[68]data!$A1</f>
        <v>5.69</v>
      </c>
      <c r="H3289">
        <f>[69]data!$A1</f>
        <v>2.2599999999999998</v>
      </c>
      <c r="I3289">
        <f>[70]data!A1</f>
        <v>10.75</v>
      </c>
    </row>
    <row r="3290" spans="1:9" x14ac:dyDescent="0.55000000000000004">
      <c r="A3290">
        <v>2019</v>
      </c>
      <c r="B3290">
        <v>2</v>
      </c>
      <c r="C3290">
        <f>[64]data!$A2</f>
        <v>18.7</v>
      </c>
      <c r="D3290">
        <f>[65]data!$A2</f>
        <v>10.06</v>
      </c>
      <c r="E3290">
        <f>[66]data!$A2</f>
        <v>13.36</v>
      </c>
      <c r="F3290">
        <f>[67]data!$A2</f>
        <v>0</v>
      </c>
      <c r="G3290">
        <f>[68]data!$A2</f>
        <v>6.24</v>
      </c>
      <c r="H3290">
        <f>[69]data!$A2</f>
        <v>1.83</v>
      </c>
      <c r="I3290">
        <f>[70]data!A2</f>
        <v>11.04</v>
      </c>
    </row>
    <row r="3291" spans="1:9" x14ac:dyDescent="0.55000000000000004">
      <c r="A3291">
        <v>2019</v>
      </c>
      <c r="B3291">
        <v>3</v>
      </c>
      <c r="C3291">
        <f>[64]data!$A3</f>
        <v>14.14</v>
      </c>
      <c r="D3291">
        <f>[65]data!$A3</f>
        <v>9.27</v>
      </c>
      <c r="E3291">
        <f>[66]data!$A3</f>
        <v>11.55</v>
      </c>
      <c r="F3291">
        <f>[67]data!$A3</f>
        <v>0</v>
      </c>
      <c r="G3291">
        <f>[68]data!$A3</f>
        <v>6.68</v>
      </c>
      <c r="H3291">
        <f>[69]data!$A3</f>
        <v>3.98</v>
      </c>
      <c r="I3291">
        <f>[70]data!A3</f>
        <v>6.3</v>
      </c>
    </row>
    <row r="3292" spans="1:9" x14ac:dyDescent="0.55000000000000004">
      <c r="A3292">
        <v>2019</v>
      </c>
      <c r="B3292">
        <v>4</v>
      </c>
      <c r="C3292">
        <f>[64]data!$A4</f>
        <v>13.83</v>
      </c>
      <c r="D3292">
        <f>[65]data!$A4</f>
        <v>8.32</v>
      </c>
      <c r="E3292">
        <f>[66]data!$A4</f>
        <v>10.9</v>
      </c>
      <c r="F3292">
        <f>[67]data!$A4</f>
        <v>0</v>
      </c>
      <c r="G3292">
        <f>[68]data!$A4</f>
        <v>5.91</v>
      </c>
      <c r="H3292">
        <f>[69]data!$A4</f>
        <v>1.58</v>
      </c>
      <c r="I3292">
        <f>[70]data!A4</f>
        <v>10.79</v>
      </c>
    </row>
    <row r="3293" spans="1:9" x14ac:dyDescent="0.55000000000000004">
      <c r="A3293">
        <v>2019</v>
      </c>
      <c r="B3293">
        <v>5</v>
      </c>
      <c r="C3293">
        <f>[64]data!$A5</f>
        <v>15.75</v>
      </c>
      <c r="D3293">
        <f>[65]data!$A5</f>
        <v>8.41</v>
      </c>
      <c r="E3293">
        <f>[66]data!$A5</f>
        <v>11.32</v>
      </c>
      <c r="F3293">
        <f>[67]data!$A5</f>
        <v>0</v>
      </c>
      <c r="G3293">
        <f>[68]data!$A5</f>
        <v>4.99</v>
      </c>
      <c r="H3293">
        <f>[69]data!$A5</f>
        <v>2.15</v>
      </c>
      <c r="I3293">
        <f>[70]data!A5</f>
        <v>11.05</v>
      </c>
    </row>
    <row r="3294" spans="1:9" x14ac:dyDescent="0.55000000000000004">
      <c r="A3294">
        <v>2019</v>
      </c>
      <c r="B3294">
        <v>6</v>
      </c>
      <c r="C3294">
        <f>[64]data!$A6</f>
        <v>18.04</v>
      </c>
      <c r="D3294">
        <f>[65]data!$A6</f>
        <v>9.1300000000000008</v>
      </c>
      <c r="E3294">
        <f>[66]data!$A6</f>
        <v>12.67</v>
      </c>
      <c r="F3294">
        <f>[67]data!$A6</f>
        <v>0</v>
      </c>
      <c r="G3294">
        <f>[68]data!$A6</f>
        <v>5.34</v>
      </c>
      <c r="H3294">
        <f>[69]data!$A6</f>
        <v>1.96</v>
      </c>
      <c r="I3294">
        <f>[70]data!A6</f>
        <v>11.23</v>
      </c>
    </row>
    <row r="3295" spans="1:9" x14ac:dyDescent="0.55000000000000004">
      <c r="A3295">
        <v>2019</v>
      </c>
      <c r="B3295">
        <v>7</v>
      </c>
      <c r="C3295">
        <f>[64]data!$A7</f>
        <v>15.82</v>
      </c>
      <c r="D3295">
        <f>[65]data!$A7</f>
        <v>9.27</v>
      </c>
      <c r="E3295">
        <f>[66]data!$A7</f>
        <v>11.9</v>
      </c>
      <c r="F3295">
        <f>[67]data!$A7</f>
        <v>0</v>
      </c>
      <c r="G3295">
        <f>[68]data!$A7</f>
        <v>4.97</v>
      </c>
      <c r="H3295">
        <f>[69]data!$A7</f>
        <v>2.17</v>
      </c>
      <c r="I3295">
        <f>[70]data!A7</f>
        <v>10.97</v>
      </c>
    </row>
    <row r="3296" spans="1:9" x14ac:dyDescent="0.55000000000000004">
      <c r="A3296">
        <v>2019</v>
      </c>
      <c r="B3296">
        <v>8</v>
      </c>
      <c r="C3296">
        <f>[64]data!$A8</f>
        <v>14.69</v>
      </c>
      <c r="D3296">
        <f>[65]data!$A8</f>
        <v>9.19</v>
      </c>
      <c r="E3296">
        <f>[66]data!$A8</f>
        <v>11.31</v>
      </c>
      <c r="F3296">
        <f>[67]data!$A8</f>
        <v>0</v>
      </c>
      <c r="G3296">
        <f>[68]data!$A8</f>
        <v>6.67</v>
      </c>
      <c r="H3296">
        <f>[69]data!$A8</f>
        <v>2.89</v>
      </c>
      <c r="I3296">
        <f>[70]data!A8</f>
        <v>10.74</v>
      </c>
    </row>
    <row r="3297" spans="1:9" x14ac:dyDescent="0.55000000000000004">
      <c r="A3297">
        <v>2019</v>
      </c>
      <c r="B3297">
        <v>9</v>
      </c>
      <c r="C3297">
        <f>[64]data!$A9</f>
        <v>16.45</v>
      </c>
      <c r="D3297">
        <f>[65]data!$A9</f>
        <v>9.2799999999999994</v>
      </c>
      <c r="E3297">
        <f>[66]data!$A9</f>
        <v>12.24</v>
      </c>
      <c r="F3297">
        <f>[67]data!$A9</f>
        <v>0</v>
      </c>
      <c r="G3297">
        <f>[68]data!$A9</f>
        <v>5.57</v>
      </c>
      <c r="H3297">
        <f>[69]data!$A9</f>
        <v>2.4300000000000002</v>
      </c>
      <c r="I3297">
        <f>[70]data!A9</f>
        <v>11.17</v>
      </c>
    </row>
    <row r="3298" spans="1:9" x14ac:dyDescent="0.55000000000000004">
      <c r="A3298">
        <v>2019</v>
      </c>
      <c r="B3298">
        <v>10</v>
      </c>
      <c r="C3298">
        <f>[64]data!$A10</f>
        <v>13.75</v>
      </c>
      <c r="D3298">
        <f>[65]data!$A10</f>
        <v>7.84</v>
      </c>
      <c r="E3298">
        <f>[66]data!$A10</f>
        <v>10.68</v>
      </c>
      <c r="F3298">
        <f>[67]data!$A10</f>
        <v>0</v>
      </c>
      <c r="G3298">
        <f>[68]data!$A10</f>
        <v>4.79</v>
      </c>
      <c r="H3298">
        <f>[69]data!$A10</f>
        <v>5.26</v>
      </c>
      <c r="I3298">
        <f>[70]data!A10</f>
        <v>10.68</v>
      </c>
    </row>
    <row r="3299" spans="1:9" x14ac:dyDescent="0.55000000000000004">
      <c r="A3299">
        <v>2019</v>
      </c>
      <c r="B3299">
        <v>11</v>
      </c>
      <c r="C3299">
        <f>[64]data!$A11</f>
        <v>11.98</v>
      </c>
      <c r="D3299">
        <f>[65]data!$A11</f>
        <v>5.76</v>
      </c>
      <c r="E3299">
        <f>[66]data!$A11</f>
        <v>8.67</v>
      </c>
      <c r="F3299">
        <f>[67]data!$A11</f>
        <v>0</v>
      </c>
      <c r="G3299">
        <f>[68]data!$A11</f>
        <v>3.71</v>
      </c>
      <c r="H3299">
        <f>[69]data!$A11</f>
        <v>2.4900000000000002</v>
      </c>
      <c r="I3299">
        <f>[70]data!A11</f>
        <v>11.2</v>
      </c>
    </row>
    <row r="3300" spans="1:9" x14ac:dyDescent="0.55000000000000004">
      <c r="A3300">
        <v>2019</v>
      </c>
      <c r="B3300">
        <v>12</v>
      </c>
      <c r="C3300">
        <f>[64]data!$A12</f>
        <v>12.87</v>
      </c>
      <c r="D3300">
        <f>[65]data!$A12</f>
        <v>7.78</v>
      </c>
      <c r="E3300">
        <f>[66]data!$A12</f>
        <v>9.91</v>
      </c>
      <c r="F3300">
        <f>[67]data!$A12</f>
        <v>0</v>
      </c>
      <c r="G3300">
        <f>[68]data!$A12</f>
        <v>3.7</v>
      </c>
      <c r="H3300">
        <f>[69]data!$A12</f>
        <v>1.7</v>
      </c>
      <c r="I3300">
        <f>[70]data!A12</f>
        <v>11.48</v>
      </c>
    </row>
    <row r="3301" spans="1:9" x14ac:dyDescent="0.55000000000000004">
      <c r="A3301">
        <v>2019</v>
      </c>
      <c r="B3301">
        <v>13</v>
      </c>
      <c r="C3301">
        <f>[64]data!$A13</f>
        <v>16.39</v>
      </c>
      <c r="D3301">
        <f>[65]data!$A13</f>
        <v>8.32</v>
      </c>
      <c r="E3301">
        <f>[66]data!$A13</f>
        <v>11.54</v>
      </c>
      <c r="F3301">
        <f>[67]data!$A13</f>
        <v>0</v>
      </c>
      <c r="G3301">
        <f>[68]data!$A13</f>
        <v>4.4800000000000004</v>
      </c>
      <c r="H3301">
        <f>[69]data!$A13</f>
        <v>2.1</v>
      </c>
      <c r="I3301">
        <f>[70]data!A13</f>
        <v>11.74</v>
      </c>
    </row>
    <row r="3302" spans="1:9" x14ac:dyDescent="0.55000000000000004">
      <c r="A3302">
        <v>2019</v>
      </c>
      <c r="B3302">
        <v>14</v>
      </c>
      <c r="C3302">
        <f>[64]data!$A14</f>
        <v>20.07</v>
      </c>
      <c r="D3302">
        <f>[65]data!$A14</f>
        <v>9.2200000000000006</v>
      </c>
      <c r="E3302">
        <f>[66]data!$A14</f>
        <v>13.63</v>
      </c>
      <c r="F3302">
        <f>[67]data!$A14</f>
        <v>0</v>
      </c>
      <c r="G3302">
        <f>[68]data!$A14</f>
        <v>6.23</v>
      </c>
      <c r="H3302">
        <f>[69]data!$A14</f>
        <v>1.86</v>
      </c>
      <c r="I3302">
        <f>[70]data!A14</f>
        <v>11.61</v>
      </c>
    </row>
    <row r="3303" spans="1:9" x14ac:dyDescent="0.55000000000000004">
      <c r="A3303">
        <v>2019</v>
      </c>
      <c r="B3303">
        <v>15</v>
      </c>
      <c r="C3303">
        <f>[64]data!$A15</f>
        <v>15.68</v>
      </c>
      <c r="D3303">
        <f>[65]data!$A15</f>
        <v>10.45</v>
      </c>
      <c r="E3303">
        <f>[66]data!$A15</f>
        <v>12.41</v>
      </c>
      <c r="F3303">
        <f>[67]data!$A15</f>
        <v>0.01</v>
      </c>
      <c r="G3303">
        <f>[68]data!$A15</f>
        <v>7.1</v>
      </c>
      <c r="H3303">
        <f>[69]data!$A15</f>
        <v>3.28</v>
      </c>
      <c r="I3303">
        <f>[70]data!A15</f>
        <v>10.57</v>
      </c>
    </row>
    <row r="3304" spans="1:9" x14ac:dyDescent="0.55000000000000004">
      <c r="A3304">
        <v>2019</v>
      </c>
      <c r="B3304">
        <v>16</v>
      </c>
      <c r="C3304">
        <f>[64]data!$A16</f>
        <v>14.87</v>
      </c>
      <c r="D3304">
        <f>[65]data!$A16</f>
        <v>9.6</v>
      </c>
      <c r="E3304">
        <f>[66]data!$A16</f>
        <v>11.9</v>
      </c>
      <c r="F3304">
        <f>[67]data!$A16</f>
        <v>0.04</v>
      </c>
      <c r="G3304">
        <f>[68]data!$A16</f>
        <v>6.76</v>
      </c>
      <c r="H3304">
        <f>[69]data!$A16</f>
        <v>2.17</v>
      </c>
      <c r="I3304">
        <f>[70]data!A16</f>
        <v>9.8699999999999992</v>
      </c>
    </row>
    <row r="3305" spans="1:9" x14ac:dyDescent="0.55000000000000004">
      <c r="A3305">
        <v>2019</v>
      </c>
      <c r="B3305">
        <v>17</v>
      </c>
      <c r="C3305">
        <f>[64]data!$A17</f>
        <v>15.34</v>
      </c>
      <c r="D3305">
        <f>[65]data!$A17</f>
        <v>9.2100000000000009</v>
      </c>
      <c r="E3305">
        <f>[66]data!$A17</f>
        <v>11.98</v>
      </c>
      <c r="F3305">
        <f>[67]data!$A17</f>
        <v>7.0000000000000007E-2</v>
      </c>
      <c r="G3305">
        <f>[68]data!$A17</f>
        <v>5.98</v>
      </c>
      <c r="H3305">
        <f>[69]data!$A17</f>
        <v>2.0299999999999998</v>
      </c>
      <c r="I3305">
        <f>[70]data!A17</f>
        <v>9.0299999999999994</v>
      </c>
    </row>
    <row r="3306" spans="1:9" x14ac:dyDescent="0.55000000000000004">
      <c r="A3306">
        <v>2019</v>
      </c>
      <c r="B3306">
        <v>18</v>
      </c>
      <c r="C3306">
        <f>[64]data!$A18</f>
        <v>13.12</v>
      </c>
      <c r="D3306">
        <f>[65]data!$A18</f>
        <v>8.5500000000000007</v>
      </c>
      <c r="E3306">
        <f>[66]data!$A18</f>
        <v>10.99</v>
      </c>
      <c r="F3306">
        <f>[67]data!$A18</f>
        <v>0.14000000000000001</v>
      </c>
      <c r="G3306">
        <f>[68]data!$A18</f>
        <v>5.96</v>
      </c>
      <c r="H3306">
        <f>[69]data!$A18</f>
        <v>2.08</v>
      </c>
      <c r="I3306">
        <f>[70]data!A18</f>
        <v>9.59</v>
      </c>
    </row>
    <row r="3307" spans="1:9" x14ac:dyDescent="0.55000000000000004">
      <c r="A3307">
        <v>2019</v>
      </c>
      <c r="B3307">
        <v>19</v>
      </c>
      <c r="C3307">
        <f>[64]data!$A19</f>
        <v>14.7</v>
      </c>
      <c r="D3307">
        <f>[65]data!$A19</f>
        <v>7.38</v>
      </c>
      <c r="E3307">
        <f>[66]data!$A19</f>
        <v>11.21</v>
      </c>
      <c r="F3307">
        <f>[67]data!$A19</f>
        <v>0.49</v>
      </c>
      <c r="G3307">
        <f>[68]data!$A19</f>
        <v>5.76</v>
      </c>
      <c r="H3307">
        <f>[69]data!$A19</f>
        <v>2.95</v>
      </c>
      <c r="I3307">
        <f>[70]data!A19</f>
        <v>11.35</v>
      </c>
    </row>
    <row r="3308" spans="1:9" x14ac:dyDescent="0.55000000000000004">
      <c r="A3308">
        <v>2019</v>
      </c>
      <c r="B3308">
        <v>20</v>
      </c>
      <c r="C3308">
        <f>[64]data!$A20</f>
        <v>17.03</v>
      </c>
      <c r="D3308">
        <f>[65]data!$A20</f>
        <v>10.39</v>
      </c>
      <c r="E3308">
        <f>[66]data!$A20</f>
        <v>13.16</v>
      </c>
      <c r="F3308">
        <f>[67]data!$A20</f>
        <v>2.4900000000000002</v>
      </c>
      <c r="G3308">
        <f>[68]data!$A20</f>
        <v>7.06</v>
      </c>
      <c r="H3308">
        <f>[69]data!$A20</f>
        <v>4.3499999999999996</v>
      </c>
      <c r="I3308">
        <f>[70]data!A20</f>
        <v>5.18</v>
      </c>
    </row>
    <row r="3309" spans="1:9" x14ac:dyDescent="0.55000000000000004">
      <c r="A3309">
        <v>2019</v>
      </c>
      <c r="B3309">
        <v>21</v>
      </c>
      <c r="C3309">
        <f>[64]data!$A21</f>
        <v>14.72</v>
      </c>
      <c r="D3309">
        <f>[65]data!$A21</f>
        <v>8.11</v>
      </c>
      <c r="E3309">
        <f>[66]data!$A21</f>
        <v>10.94</v>
      </c>
      <c r="F3309">
        <f>[67]data!$A21</f>
        <v>0.04</v>
      </c>
      <c r="G3309">
        <f>[68]data!$A21</f>
        <v>4.74</v>
      </c>
      <c r="H3309">
        <f>[69]data!$A21</f>
        <v>3.66</v>
      </c>
      <c r="I3309">
        <f>[70]data!A21</f>
        <v>11.94</v>
      </c>
    </row>
    <row r="3310" spans="1:9" x14ac:dyDescent="0.55000000000000004">
      <c r="A3310">
        <v>2019</v>
      </c>
      <c r="B3310">
        <v>22</v>
      </c>
      <c r="C3310">
        <f>[64]data!$A22</f>
        <v>14.58</v>
      </c>
      <c r="D3310">
        <f>[65]data!$A22</f>
        <v>6.85</v>
      </c>
      <c r="E3310">
        <f>[66]data!$A22</f>
        <v>10.58</v>
      </c>
      <c r="F3310">
        <f>[67]data!$A22</f>
        <v>0.21</v>
      </c>
      <c r="G3310">
        <f>[68]data!$A22</f>
        <v>4.63</v>
      </c>
      <c r="H3310">
        <f>[69]data!$A22</f>
        <v>3.5</v>
      </c>
      <c r="I3310">
        <f>[70]data!A22</f>
        <v>6.15</v>
      </c>
    </row>
    <row r="3311" spans="1:9" x14ac:dyDescent="0.55000000000000004">
      <c r="A3311">
        <v>2019</v>
      </c>
      <c r="B3311">
        <v>23</v>
      </c>
      <c r="C3311">
        <f>[64]data!$A23</f>
        <v>16.600000000000001</v>
      </c>
      <c r="D3311">
        <f>[65]data!$A23</f>
        <v>9.66</v>
      </c>
      <c r="E3311">
        <f>[66]data!$A23</f>
        <v>12.68</v>
      </c>
      <c r="F3311">
        <f>[67]data!$A23</f>
        <v>0.08</v>
      </c>
      <c r="G3311">
        <f>[68]data!$A23</f>
        <v>6.29</v>
      </c>
      <c r="H3311">
        <f>[69]data!$A23</f>
        <v>4.84</v>
      </c>
      <c r="I3311">
        <f>[70]data!A23</f>
        <v>10.54</v>
      </c>
    </row>
    <row r="3312" spans="1:9" x14ac:dyDescent="0.55000000000000004">
      <c r="A3312">
        <v>2019</v>
      </c>
      <c r="B3312">
        <v>24</v>
      </c>
      <c r="C3312">
        <f>[64]data!$A24</f>
        <v>19.78</v>
      </c>
      <c r="D3312">
        <f>[65]data!$A24</f>
        <v>10.54</v>
      </c>
      <c r="E3312">
        <f>[66]data!$A24</f>
        <v>14.34</v>
      </c>
      <c r="F3312">
        <f>[67]data!$A24</f>
        <v>0</v>
      </c>
      <c r="G3312">
        <f>[68]data!$A24</f>
        <v>6.99</v>
      </c>
      <c r="H3312">
        <f>[69]data!$A24</f>
        <v>3.33</v>
      </c>
      <c r="I3312">
        <f>[70]data!A24</f>
        <v>7.71</v>
      </c>
    </row>
    <row r="3313" spans="1:9" x14ac:dyDescent="0.55000000000000004">
      <c r="A3313">
        <v>2019</v>
      </c>
      <c r="B3313">
        <v>25</v>
      </c>
      <c r="C3313">
        <f>[64]data!$A25</f>
        <v>19.43</v>
      </c>
      <c r="D3313">
        <f>[65]data!$A25</f>
        <v>10.73</v>
      </c>
      <c r="E3313">
        <f>[66]data!$A25</f>
        <v>14.52</v>
      </c>
      <c r="F3313">
        <f>[67]data!$A25</f>
        <v>0</v>
      </c>
      <c r="G3313">
        <f>[68]data!$A25</f>
        <v>6.9</v>
      </c>
      <c r="H3313">
        <f>[69]data!$A25</f>
        <v>2.87</v>
      </c>
      <c r="I3313">
        <f>[70]data!A25</f>
        <v>12.82</v>
      </c>
    </row>
    <row r="3314" spans="1:9" x14ac:dyDescent="0.55000000000000004">
      <c r="A3314">
        <v>2019</v>
      </c>
      <c r="B3314">
        <v>26</v>
      </c>
      <c r="C3314">
        <f>[64]data!$A26</f>
        <v>16.940000000000001</v>
      </c>
      <c r="D3314">
        <f>[65]data!$A26</f>
        <v>10.79</v>
      </c>
      <c r="E3314">
        <f>[66]data!$A26</f>
        <v>13.38</v>
      </c>
      <c r="F3314">
        <f>[67]data!$A26</f>
        <v>0</v>
      </c>
      <c r="G3314">
        <f>[68]data!$A26</f>
        <v>6.57</v>
      </c>
      <c r="H3314">
        <f>[69]data!$A26</f>
        <v>2.72</v>
      </c>
      <c r="I3314">
        <f>[70]data!A26</f>
        <v>13.12</v>
      </c>
    </row>
    <row r="3315" spans="1:9" x14ac:dyDescent="0.55000000000000004">
      <c r="A3315">
        <v>2019</v>
      </c>
      <c r="B3315">
        <v>27</v>
      </c>
      <c r="C3315">
        <f>[64]data!$A27</f>
        <v>19.510000000000002</v>
      </c>
      <c r="D3315">
        <f>[65]data!$A27</f>
        <v>9.66</v>
      </c>
      <c r="E3315">
        <f>[66]data!$A27</f>
        <v>13.41</v>
      </c>
      <c r="F3315">
        <f>[67]data!$A27</f>
        <v>0</v>
      </c>
      <c r="G3315">
        <f>[68]data!$A27</f>
        <v>6.15</v>
      </c>
      <c r="H3315">
        <f>[69]data!$A27</f>
        <v>3.31</v>
      </c>
      <c r="I3315">
        <f>[70]data!A27</f>
        <v>12.11</v>
      </c>
    </row>
    <row r="3316" spans="1:9" x14ac:dyDescent="0.55000000000000004">
      <c r="A3316">
        <v>2019</v>
      </c>
      <c r="B3316">
        <v>28</v>
      </c>
      <c r="C3316">
        <f>[64]data!$A28</f>
        <v>17.989999999999998</v>
      </c>
      <c r="D3316">
        <f>[65]data!$A28</f>
        <v>8.36</v>
      </c>
      <c r="E3316">
        <f>[66]data!$A28</f>
        <v>12.7</v>
      </c>
      <c r="F3316">
        <f>[67]data!$A28</f>
        <v>0</v>
      </c>
      <c r="G3316">
        <f>[68]data!$A28</f>
        <v>5.45</v>
      </c>
      <c r="H3316">
        <f>[69]data!$A28</f>
        <v>3.21</v>
      </c>
      <c r="I3316">
        <f>[70]data!A28</f>
        <v>12.72</v>
      </c>
    </row>
    <row r="3317" spans="1:9" x14ac:dyDescent="0.55000000000000004">
      <c r="A3317">
        <v>2019</v>
      </c>
      <c r="B3317">
        <v>29</v>
      </c>
      <c r="C3317">
        <f>[64]data!$A29</f>
        <v>17.64</v>
      </c>
      <c r="D3317">
        <f>[65]data!$A29</f>
        <v>9.8000000000000007</v>
      </c>
      <c r="E3317">
        <f>[66]data!$A29</f>
        <v>13.67</v>
      </c>
      <c r="F3317">
        <f>[67]data!$A29</f>
        <v>0</v>
      </c>
      <c r="G3317">
        <f>[68]data!$A29</f>
        <v>6.37</v>
      </c>
      <c r="H3317">
        <f>[69]data!$A29</f>
        <v>3.26</v>
      </c>
      <c r="I3317">
        <f>[70]data!A29</f>
        <v>11.69</v>
      </c>
    </row>
    <row r="3318" spans="1:9" x14ac:dyDescent="0.55000000000000004">
      <c r="A3318">
        <v>2019</v>
      </c>
      <c r="B3318">
        <v>30</v>
      </c>
      <c r="C3318">
        <f>[64]data!$A30</f>
        <v>17.32</v>
      </c>
      <c r="D3318">
        <f>[65]data!$A30</f>
        <v>11.8</v>
      </c>
      <c r="E3318">
        <f>[66]data!$A30</f>
        <v>13.91</v>
      </c>
      <c r="F3318">
        <f>[67]data!$A30</f>
        <v>0.2</v>
      </c>
      <c r="G3318">
        <f>[68]data!$A30</f>
        <v>6.22</v>
      </c>
      <c r="H3318">
        <f>[69]data!$A30</f>
        <v>3.22</v>
      </c>
      <c r="I3318">
        <f>[70]data!A30</f>
        <v>10.57</v>
      </c>
    </row>
    <row r="3319" spans="1:9" x14ac:dyDescent="0.55000000000000004">
      <c r="A3319">
        <v>2019</v>
      </c>
      <c r="B3319">
        <v>31</v>
      </c>
      <c r="C3319">
        <f>[64]data!$A31</f>
        <v>18.88</v>
      </c>
      <c r="D3319">
        <f>[65]data!$A31</f>
        <v>12.35</v>
      </c>
      <c r="E3319">
        <f>[66]data!$A31</f>
        <v>14.88</v>
      </c>
      <c r="F3319">
        <f>[67]data!$A31</f>
        <v>0.31</v>
      </c>
      <c r="G3319">
        <f>[68]data!$A31</f>
        <v>8.02</v>
      </c>
      <c r="H3319">
        <f>[69]data!$A31</f>
        <v>6.12</v>
      </c>
      <c r="I3319">
        <f>[70]data!A31</f>
        <v>8.44</v>
      </c>
    </row>
    <row r="3320" spans="1:9" x14ac:dyDescent="0.55000000000000004">
      <c r="A3320">
        <v>2019</v>
      </c>
      <c r="B3320">
        <v>32</v>
      </c>
      <c r="C3320">
        <f>[64]data!$A32</f>
        <v>17.62</v>
      </c>
      <c r="D3320">
        <f>[65]data!$A32</f>
        <v>11.73</v>
      </c>
      <c r="E3320">
        <f>[66]data!$A32</f>
        <v>14.72</v>
      </c>
      <c r="F3320">
        <f>[67]data!$A32</f>
        <v>2.66</v>
      </c>
      <c r="G3320">
        <f>[68]data!$A32</f>
        <v>7.3</v>
      </c>
      <c r="H3320">
        <f>[69]data!$A32</f>
        <v>8.43</v>
      </c>
      <c r="I3320">
        <f>[70]data!A32</f>
        <v>10.65</v>
      </c>
    </row>
    <row r="3321" spans="1:9" x14ac:dyDescent="0.55000000000000004">
      <c r="A3321">
        <v>2019</v>
      </c>
      <c r="B3321">
        <v>33</v>
      </c>
      <c r="C3321">
        <f>[64]data!$A33</f>
        <v>14.87</v>
      </c>
      <c r="D3321">
        <f>[65]data!$A33</f>
        <v>8.77</v>
      </c>
      <c r="E3321">
        <f>[66]data!$A33</f>
        <v>11.72</v>
      </c>
      <c r="F3321">
        <f>[67]data!$A33</f>
        <v>7.0000000000000007E-2</v>
      </c>
      <c r="G3321">
        <f>[68]data!$A33</f>
        <v>4.6100000000000003</v>
      </c>
      <c r="H3321">
        <f>[69]data!$A33</f>
        <v>6.98</v>
      </c>
      <c r="I3321">
        <f>[70]data!A33</f>
        <v>12.95</v>
      </c>
    </row>
    <row r="3322" spans="1:9" x14ac:dyDescent="0.55000000000000004">
      <c r="A3322">
        <v>2019</v>
      </c>
      <c r="B3322">
        <v>34</v>
      </c>
      <c r="C3322">
        <f>[64]data!$A34</f>
        <v>13.8</v>
      </c>
      <c r="D3322">
        <f>[65]data!$A34</f>
        <v>6.54</v>
      </c>
      <c r="E3322">
        <f>[66]data!$A34</f>
        <v>9.76</v>
      </c>
      <c r="F3322">
        <f>[67]data!$A34</f>
        <v>0</v>
      </c>
      <c r="G3322">
        <f>[68]data!$A34</f>
        <v>3.82</v>
      </c>
      <c r="H3322">
        <f>[69]data!$A34</f>
        <v>4.97</v>
      </c>
      <c r="I3322">
        <f>[70]data!A34</f>
        <v>14.35</v>
      </c>
    </row>
    <row r="3323" spans="1:9" x14ac:dyDescent="0.55000000000000004">
      <c r="A3323">
        <v>2019</v>
      </c>
      <c r="B3323">
        <v>35</v>
      </c>
      <c r="C3323">
        <f>[64]data!$A35</f>
        <v>15.73</v>
      </c>
      <c r="D3323">
        <f>[65]data!$A35</f>
        <v>5.32</v>
      </c>
      <c r="E3323">
        <f>[66]data!$A35</f>
        <v>10.14</v>
      </c>
      <c r="F3323">
        <f>[67]data!$A35</f>
        <v>0</v>
      </c>
      <c r="G3323">
        <f>[68]data!$A35</f>
        <v>3.96</v>
      </c>
      <c r="H3323">
        <f>[69]data!$A35</f>
        <v>2.73</v>
      </c>
      <c r="I3323">
        <f>[70]data!A35</f>
        <v>14.3</v>
      </c>
    </row>
    <row r="3324" spans="1:9" x14ac:dyDescent="0.55000000000000004">
      <c r="A3324">
        <v>2019</v>
      </c>
      <c r="B3324">
        <v>36</v>
      </c>
      <c r="C3324">
        <f>[64]data!$A36</f>
        <v>17.82</v>
      </c>
      <c r="D3324">
        <f>[65]data!$A36</f>
        <v>8.85</v>
      </c>
      <c r="E3324">
        <f>[66]data!$A36</f>
        <v>12.61</v>
      </c>
      <c r="F3324">
        <f>[67]data!$A36</f>
        <v>0</v>
      </c>
      <c r="G3324">
        <f>[68]data!$A36</f>
        <v>4.67</v>
      </c>
      <c r="H3324">
        <f>[69]data!$A36</f>
        <v>1.71</v>
      </c>
      <c r="I3324">
        <f>[70]data!A36</f>
        <v>14.63</v>
      </c>
    </row>
    <row r="3325" spans="1:9" x14ac:dyDescent="0.55000000000000004">
      <c r="A3325">
        <v>2019</v>
      </c>
      <c r="B3325">
        <v>37</v>
      </c>
      <c r="C3325">
        <f>[64]data!$A37</f>
        <v>17.809999999999999</v>
      </c>
      <c r="D3325">
        <f>[65]data!$A37</f>
        <v>11.42</v>
      </c>
      <c r="E3325">
        <f>[66]data!$A37</f>
        <v>13.68</v>
      </c>
      <c r="F3325">
        <f>[67]data!$A37</f>
        <v>0</v>
      </c>
      <c r="G3325">
        <f>[68]data!$A37</f>
        <v>6.03</v>
      </c>
      <c r="H3325">
        <f>[69]data!$A37</f>
        <v>2.2200000000000002</v>
      </c>
      <c r="I3325">
        <f>[70]data!A37</f>
        <v>14.69</v>
      </c>
    </row>
    <row r="3326" spans="1:9" x14ac:dyDescent="0.55000000000000004">
      <c r="A3326">
        <v>2019</v>
      </c>
      <c r="B3326">
        <v>38</v>
      </c>
      <c r="C3326">
        <f>[64]data!$A38</f>
        <v>18.89</v>
      </c>
      <c r="D3326">
        <f>[65]data!$A38</f>
        <v>11.21</v>
      </c>
      <c r="E3326">
        <f>[66]data!$A38</f>
        <v>14.44</v>
      </c>
      <c r="F3326">
        <f>[67]data!$A38</f>
        <v>0</v>
      </c>
      <c r="G3326">
        <f>[68]data!$A38</f>
        <v>6.6</v>
      </c>
      <c r="H3326">
        <f>[69]data!$A38</f>
        <v>1.69</v>
      </c>
      <c r="I3326">
        <f>[70]data!A38</f>
        <v>14.23</v>
      </c>
    </row>
    <row r="3327" spans="1:9" x14ac:dyDescent="0.55000000000000004">
      <c r="A3327">
        <v>2019</v>
      </c>
      <c r="B3327">
        <v>39</v>
      </c>
      <c r="C3327">
        <f>[64]data!$A39</f>
        <v>17.170000000000002</v>
      </c>
      <c r="D3327">
        <f>[65]data!$A39</f>
        <v>10.83</v>
      </c>
      <c r="E3327">
        <f>[66]data!$A39</f>
        <v>13.23</v>
      </c>
      <c r="F3327">
        <f>[67]data!$A39</f>
        <v>0</v>
      </c>
      <c r="G3327">
        <f>[68]data!$A39</f>
        <v>6.65</v>
      </c>
      <c r="H3327">
        <f>[69]data!$A39</f>
        <v>2.21</v>
      </c>
      <c r="I3327">
        <f>[70]data!A39</f>
        <v>14.55</v>
      </c>
    </row>
    <row r="3328" spans="1:9" x14ac:dyDescent="0.55000000000000004">
      <c r="A3328">
        <v>2019</v>
      </c>
      <c r="B3328">
        <v>40</v>
      </c>
      <c r="C3328">
        <f>[64]data!$A40</f>
        <v>18.72</v>
      </c>
      <c r="D3328">
        <f>[65]data!$A40</f>
        <v>10.48</v>
      </c>
      <c r="E3328">
        <f>[66]data!$A40</f>
        <v>13.61</v>
      </c>
      <c r="F3328">
        <f>[67]data!$A40</f>
        <v>0</v>
      </c>
      <c r="G3328">
        <f>[68]data!$A40</f>
        <v>6.34</v>
      </c>
      <c r="H3328">
        <f>[69]data!$A40</f>
        <v>2.11</v>
      </c>
      <c r="I3328">
        <f>[70]data!A40</f>
        <v>14.79</v>
      </c>
    </row>
    <row r="3329" spans="1:9" x14ac:dyDescent="0.55000000000000004">
      <c r="A3329">
        <v>2019</v>
      </c>
      <c r="B3329">
        <v>41</v>
      </c>
      <c r="C3329">
        <f>[64]data!$A41</f>
        <v>20.18</v>
      </c>
      <c r="D3329">
        <f>[65]data!$A41</f>
        <v>10.1</v>
      </c>
      <c r="E3329">
        <f>[66]data!$A41</f>
        <v>14.02</v>
      </c>
      <c r="F3329">
        <f>[67]data!$A41</f>
        <v>0</v>
      </c>
      <c r="G3329">
        <f>[68]data!$A41</f>
        <v>6.2</v>
      </c>
      <c r="H3329">
        <f>[69]data!$A41</f>
        <v>2.5099999999999998</v>
      </c>
      <c r="I3329">
        <f>[70]data!A41</f>
        <v>13.6</v>
      </c>
    </row>
    <row r="3330" spans="1:9" x14ac:dyDescent="0.55000000000000004">
      <c r="A3330">
        <v>2019</v>
      </c>
      <c r="B3330">
        <v>42</v>
      </c>
      <c r="C3330">
        <f>[64]data!$A42</f>
        <v>18.2</v>
      </c>
      <c r="D3330">
        <f>[65]data!$A42</f>
        <v>10.92</v>
      </c>
      <c r="E3330">
        <f>[66]data!$A42</f>
        <v>14.1</v>
      </c>
      <c r="F3330">
        <f>[67]data!$A42</f>
        <v>0</v>
      </c>
      <c r="G3330">
        <f>[68]data!$A42</f>
        <v>7.49</v>
      </c>
      <c r="H3330">
        <f>[69]data!$A42</f>
        <v>2.99</v>
      </c>
      <c r="I3330">
        <f>[70]data!A42</f>
        <v>12.43</v>
      </c>
    </row>
    <row r="3331" spans="1:9" x14ac:dyDescent="0.55000000000000004">
      <c r="A3331">
        <v>2019</v>
      </c>
      <c r="B3331">
        <v>43</v>
      </c>
      <c r="C3331">
        <f>[64]data!$A43</f>
        <v>15.15</v>
      </c>
      <c r="D3331">
        <f>[65]data!$A43</f>
        <v>9.91</v>
      </c>
      <c r="E3331">
        <f>[66]data!$A43</f>
        <v>12.57</v>
      </c>
      <c r="F3331">
        <f>[67]data!$A43</f>
        <v>0</v>
      </c>
      <c r="G3331">
        <f>[68]data!$A43</f>
        <v>6.8</v>
      </c>
      <c r="H3331">
        <f>[69]data!$A43</f>
        <v>4.5599999999999996</v>
      </c>
      <c r="I3331">
        <f>[70]data!A43</f>
        <v>10.69</v>
      </c>
    </row>
    <row r="3332" spans="1:9" x14ac:dyDescent="0.55000000000000004">
      <c r="A3332">
        <v>2019</v>
      </c>
      <c r="B3332">
        <v>44</v>
      </c>
      <c r="C3332">
        <f>[64]data!$A44</f>
        <v>14.74</v>
      </c>
      <c r="D3332">
        <f>[65]data!$A44</f>
        <v>8.93</v>
      </c>
      <c r="E3332">
        <f>[66]data!$A44</f>
        <v>11.4</v>
      </c>
      <c r="F3332">
        <f>[67]data!$A44</f>
        <v>0</v>
      </c>
      <c r="G3332">
        <f>[68]data!$A44</f>
        <v>6.25</v>
      </c>
      <c r="H3332">
        <f>[69]data!$A44</f>
        <v>4.57</v>
      </c>
      <c r="I3332">
        <f>[70]data!A44</f>
        <v>15.42</v>
      </c>
    </row>
    <row r="3333" spans="1:9" x14ac:dyDescent="0.55000000000000004">
      <c r="A3333">
        <v>2019</v>
      </c>
      <c r="B3333">
        <v>45</v>
      </c>
      <c r="C3333">
        <f>[64]data!$A45</f>
        <v>15.93</v>
      </c>
      <c r="D3333">
        <f>[65]data!$A45</f>
        <v>8.81</v>
      </c>
      <c r="E3333">
        <f>[66]data!$A45</f>
        <v>11.68</v>
      </c>
      <c r="F3333">
        <f>[67]data!$A45</f>
        <v>0</v>
      </c>
      <c r="G3333">
        <f>[68]data!$A45</f>
        <v>6.8</v>
      </c>
      <c r="H3333">
        <f>[69]data!$A45</f>
        <v>5.19</v>
      </c>
      <c r="I3333">
        <f>[70]data!A45</f>
        <v>14.06</v>
      </c>
    </row>
    <row r="3334" spans="1:9" x14ac:dyDescent="0.55000000000000004">
      <c r="A3334">
        <v>2019</v>
      </c>
      <c r="B3334">
        <v>46</v>
      </c>
      <c r="C3334">
        <f>[64]data!$A46</f>
        <v>15.24</v>
      </c>
      <c r="D3334">
        <f>[65]data!$A46</f>
        <v>8.4</v>
      </c>
      <c r="E3334">
        <f>[66]data!$A46</f>
        <v>11.71</v>
      </c>
      <c r="F3334">
        <f>[67]data!$A46</f>
        <v>0</v>
      </c>
      <c r="G3334">
        <f>[68]data!$A46</f>
        <v>7.14</v>
      </c>
      <c r="H3334">
        <f>[69]data!$A46</f>
        <v>4.71</v>
      </c>
      <c r="I3334">
        <f>[70]data!A46</f>
        <v>13.03</v>
      </c>
    </row>
    <row r="3335" spans="1:9" x14ac:dyDescent="0.55000000000000004">
      <c r="A3335">
        <v>2019</v>
      </c>
      <c r="B3335">
        <v>47</v>
      </c>
      <c r="C3335">
        <f>[64]data!$A47</f>
        <v>15.49</v>
      </c>
      <c r="D3335">
        <f>[65]data!$A47</f>
        <v>10.16</v>
      </c>
      <c r="E3335">
        <f>[66]data!$A47</f>
        <v>12.52</v>
      </c>
      <c r="F3335">
        <f>[67]data!$A47</f>
        <v>0</v>
      </c>
      <c r="G3335">
        <f>[68]data!$A47</f>
        <v>7.36</v>
      </c>
      <c r="H3335">
        <f>[69]data!$A47</f>
        <v>6.27</v>
      </c>
      <c r="I3335">
        <f>[70]data!A47</f>
        <v>14.28</v>
      </c>
    </row>
    <row r="3336" spans="1:9" x14ac:dyDescent="0.55000000000000004">
      <c r="A3336">
        <v>2019</v>
      </c>
      <c r="B3336">
        <v>48</v>
      </c>
      <c r="C3336">
        <f>[64]data!$A48</f>
        <v>14.9</v>
      </c>
      <c r="D3336">
        <f>[65]data!$A48</f>
        <v>9.64</v>
      </c>
      <c r="E3336">
        <f>[66]data!$A48</f>
        <v>11.92</v>
      </c>
      <c r="F3336">
        <f>[67]data!$A48</f>
        <v>0</v>
      </c>
      <c r="G3336">
        <f>[68]data!$A48</f>
        <v>7.22</v>
      </c>
      <c r="H3336">
        <f>[69]data!$A48</f>
        <v>5.03</v>
      </c>
      <c r="I3336">
        <f>[70]data!A48</f>
        <v>11.87</v>
      </c>
    </row>
    <row r="3337" spans="1:9" x14ac:dyDescent="0.55000000000000004">
      <c r="A3337">
        <v>2019</v>
      </c>
      <c r="B3337">
        <v>49</v>
      </c>
      <c r="C3337">
        <f>[64]data!$A49</f>
        <v>15.41</v>
      </c>
      <c r="D3337">
        <f>[65]data!$A49</f>
        <v>9.09</v>
      </c>
      <c r="E3337">
        <f>[66]data!$A49</f>
        <v>12</v>
      </c>
      <c r="F3337">
        <f>[67]data!$A49</f>
        <v>0</v>
      </c>
      <c r="G3337">
        <f>[68]data!$A49</f>
        <v>6.74</v>
      </c>
      <c r="H3337">
        <f>[69]data!$A49</f>
        <v>4.87</v>
      </c>
      <c r="I3337">
        <f>[70]data!A49</f>
        <v>12.97</v>
      </c>
    </row>
    <row r="3338" spans="1:9" x14ac:dyDescent="0.55000000000000004">
      <c r="A3338">
        <v>2019</v>
      </c>
      <c r="B3338">
        <v>50</v>
      </c>
      <c r="C3338">
        <f>[64]data!$A50</f>
        <v>15.19</v>
      </c>
      <c r="D3338">
        <f>[65]data!$A50</f>
        <v>9.06</v>
      </c>
      <c r="E3338">
        <f>[66]data!$A50</f>
        <v>11.7</v>
      </c>
      <c r="F3338">
        <f>[67]data!$A50</f>
        <v>0</v>
      </c>
      <c r="G3338">
        <f>[68]data!$A50</f>
        <v>6.45</v>
      </c>
      <c r="H3338">
        <f>[69]data!$A50</f>
        <v>4.37</v>
      </c>
      <c r="I3338">
        <f>[70]data!A50</f>
        <v>14.72</v>
      </c>
    </row>
    <row r="3339" spans="1:9" x14ac:dyDescent="0.55000000000000004">
      <c r="A3339">
        <v>2019</v>
      </c>
      <c r="B3339">
        <v>51</v>
      </c>
      <c r="C3339">
        <f>[64]data!$A51</f>
        <v>14.95</v>
      </c>
      <c r="D3339">
        <f>[65]data!$A51</f>
        <v>8.44</v>
      </c>
      <c r="E3339">
        <f>[66]data!$A51</f>
        <v>11.18</v>
      </c>
      <c r="F3339">
        <f>[67]data!$A51</f>
        <v>0</v>
      </c>
      <c r="G3339">
        <f>[68]data!$A51</f>
        <v>6.45</v>
      </c>
      <c r="H3339">
        <f>[69]data!$A51</f>
        <v>3.33</v>
      </c>
      <c r="I3339">
        <f>[70]data!A51</f>
        <v>15.11</v>
      </c>
    </row>
    <row r="3340" spans="1:9" x14ac:dyDescent="0.55000000000000004">
      <c r="A3340">
        <v>2019</v>
      </c>
      <c r="B3340">
        <v>52</v>
      </c>
      <c r="C3340">
        <f>[64]data!$A52</f>
        <v>15.07</v>
      </c>
      <c r="D3340">
        <f>[65]data!$A52</f>
        <v>8.42</v>
      </c>
      <c r="E3340">
        <f>[66]data!$A52</f>
        <v>11.17</v>
      </c>
      <c r="F3340">
        <f>[67]data!$A52</f>
        <v>0</v>
      </c>
      <c r="G3340">
        <f>[68]data!$A52</f>
        <v>6.46</v>
      </c>
      <c r="H3340">
        <f>[69]data!$A52</f>
        <v>3.26</v>
      </c>
      <c r="I3340">
        <f>[70]data!A52</f>
        <v>14.89</v>
      </c>
    </row>
    <row r="3341" spans="1:9" x14ac:dyDescent="0.55000000000000004">
      <c r="A3341">
        <v>2019</v>
      </c>
      <c r="B3341">
        <v>53</v>
      </c>
      <c r="C3341">
        <f>[64]data!$A53</f>
        <v>17.829999999999998</v>
      </c>
      <c r="D3341">
        <f>[65]data!$A53</f>
        <v>9.16</v>
      </c>
      <c r="E3341">
        <f>[66]data!$A53</f>
        <v>12.69</v>
      </c>
      <c r="F3341">
        <f>[67]data!$A53</f>
        <v>0</v>
      </c>
      <c r="G3341">
        <f>[68]data!$A53</f>
        <v>5.61</v>
      </c>
      <c r="H3341">
        <f>[69]data!$A53</f>
        <v>2.14</v>
      </c>
      <c r="I3341">
        <f>[70]data!A53</f>
        <v>17.29</v>
      </c>
    </row>
    <row r="3342" spans="1:9" x14ac:dyDescent="0.55000000000000004">
      <c r="A3342">
        <v>2019</v>
      </c>
      <c r="B3342">
        <v>54</v>
      </c>
      <c r="C3342">
        <f>[64]data!$A54</f>
        <v>20.9</v>
      </c>
      <c r="D3342">
        <f>[65]data!$A54</f>
        <v>11.25</v>
      </c>
      <c r="E3342">
        <f>[66]data!$A54</f>
        <v>15.36</v>
      </c>
      <c r="F3342">
        <f>[67]data!$A54</f>
        <v>0</v>
      </c>
      <c r="G3342">
        <f>[68]data!$A54</f>
        <v>5.27</v>
      </c>
      <c r="H3342">
        <f>[69]data!$A54</f>
        <v>2.44</v>
      </c>
      <c r="I3342">
        <f>[70]data!A54</f>
        <v>17.690000000000001</v>
      </c>
    </row>
    <row r="3343" spans="1:9" x14ac:dyDescent="0.55000000000000004">
      <c r="A3343">
        <v>2019</v>
      </c>
      <c r="B3343">
        <v>55</v>
      </c>
      <c r="C3343">
        <f>[64]data!$A55</f>
        <v>17.260000000000002</v>
      </c>
      <c r="D3343">
        <f>[65]data!$A55</f>
        <v>10.48</v>
      </c>
      <c r="E3343">
        <f>[66]data!$A55</f>
        <v>13.49</v>
      </c>
      <c r="F3343">
        <f>[67]data!$A55</f>
        <v>0</v>
      </c>
      <c r="G3343">
        <f>[68]data!$A55</f>
        <v>6.84</v>
      </c>
      <c r="H3343">
        <f>[69]data!$A55</f>
        <v>3.9</v>
      </c>
      <c r="I3343">
        <f>[70]data!A55</f>
        <v>15.85</v>
      </c>
    </row>
    <row r="3344" spans="1:9" x14ac:dyDescent="0.55000000000000004">
      <c r="A3344">
        <v>2019</v>
      </c>
      <c r="B3344">
        <v>56</v>
      </c>
      <c r="C3344">
        <f>[64]data!$A56</f>
        <v>16.010000000000002</v>
      </c>
      <c r="D3344">
        <f>[65]data!$A56</f>
        <v>10.64</v>
      </c>
      <c r="E3344">
        <f>[66]data!$A56</f>
        <v>12.73</v>
      </c>
      <c r="F3344">
        <f>[67]data!$A56</f>
        <v>0.02</v>
      </c>
      <c r="G3344">
        <f>[68]data!$A56</f>
        <v>6.76</v>
      </c>
      <c r="H3344">
        <f>[69]data!$A56</f>
        <v>2.74</v>
      </c>
      <c r="I3344">
        <f>[70]data!A56</f>
        <v>17.95</v>
      </c>
    </row>
    <row r="3345" spans="1:9" x14ac:dyDescent="0.55000000000000004">
      <c r="A3345">
        <v>2019</v>
      </c>
      <c r="B3345">
        <v>57</v>
      </c>
      <c r="C3345">
        <f>[64]data!$A57</f>
        <v>17.670000000000002</v>
      </c>
      <c r="D3345">
        <f>[65]data!$A57</f>
        <v>9.43</v>
      </c>
      <c r="E3345">
        <f>[66]data!$A57</f>
        <v>13.4</v>
      </c>
      <c r="F3345">
        <f>[67]data!$A57</f>
        <v>0</v>
      </c>
      <c r="G3345">
        <f>[68]data!$A57</f>
        <v>5.43</v>
      </c>
      <c r="H3345">
        <f>[69]data!$A57</f>
        <v>1.92</v>
      </c>
      <c r="I3345">
        <f>[70]data!A57</f>
        <v>18.11</v>
      </c>
    </row>
    <row r="3346" spans="1:9" x14ac:dyDescent="0.55000000000000004">
      <c r="A3346">
        <v>2019</v>
      </c>
      <c r="B3346">
        <v>58</v>
      </c>
      <c r="C3346">
        <f>[64]data!$A58</f>
        <v>18.55</v>
      </c>
      <c r="D3346">
        <f>[65]data!$A58</f>
        <v>11.03</v>
      </c>
      <c r="E3346">
        <f>[66]data!$A58</f>
        <v>14.07</v>
      </c>
      <c r="F3346">
        <f>[67]data!$A58</f>
        <v>0</v>
      </c>
      <c r="G3346">
        <f>[68]data!$A58</f>
        <v>5.52</v>
      </c>
      <c r="H3346">
        <f>[69]data!$A58</f>
        <v>1.8</v>
      </c>
      <c r="I3346">
        <f>[70]data!A58</f>
        <v>18.309999999999999</v>
      </c>
    </row>
    <row r="3347" spans="1:9" x14ac:dyDescent="0.55000000000000004">
      <c r="A3347">
        <v>2019</v>
      </c>
      <c r="B3347">
        <v>59</v>
      </c>
      <c r="C3347">
        <f>[64]data!$A59</f>
        <v>21.02</v>
      </c>
      <c r="D3347">
        <f>[65]data!$A59</f>
        <v>11.49</v>
      </c>
      <c r="E3347">
        <f>[66]data!$A59</f>
        <v>15.58</v>
      </c>
      <c r="F3347">
        <f>[67]data!$A59</f>
        <v>0.01</v>
      </c>
      <c r="G3347">
        <f>[68]data!$A59</f>
        <v>6.11</v>
      </c>
      <c r="H3347">
        <f>[69]data!$A59</f>
        <v>2.57</v>
      </c>
      <c r="I3347">
        <f>[70]data!A59</f>
        <v>18.190000000000001</v>
      </c>
    </row>
    <row r="3348" spans="1:9" x14ac:dyDescent="0.55000000000000004">
      <c r="A3348">
        <v>2019</v>
      </c>
      <c r="B3348">
        <v>60</v>
      </c>
      <c r="C3348">
        <f>[64]data!$A60</f>
        <v>20.6</v>
      </c>
      <c r="D3348">
        <f>[65]data!$A60</f>
        <v>12.39</v>
      </c>
      <c r="E3348">
        <f>[66]data!$A60</f>
        <v>15.77</v>
      </c>
      <c r="F3348">
        <f>[67]data!$A60</f>
        <v>0.01</v>
      </c>
      <c r="G3348">
        <f>[68]data!$A60</f>
        <v>6.66</v>
      </c>
      <c r="H3348">
        <f>[69]data!$A60</f>
        <v>2.06</v>
      </c>
      <c r="I3348">
        <f>[70]data!A60</f>
        <v>15.24</v>
      </c>
    </row>
    <row r="3349" spans="1:9" x14ac:dyDescent="0.55000000000000004">
      <c r="A3349">
        <v>2019</v>
      </c>
      <c r="B3349">
        <v>61</v>
      </c>
      <c r="C3349">
        <f>[64]data!$A61</f>
        <v>19.22</v>
      </c>
      <c r="D3349">
        <f>[65]data!$A61</f>
        <v>12.49</v>
      </c>
      <c r="E3349">
        <f>[66]data!$A61</f>
        <v>15.29</v>
      </c>
      <c r="F3349">
        <f>[67]data!$A61</f>
        <v>0</v>
      </c>
      <c r="G3349">
        <f>[68]data!$A61</f>
        <v>6.97</v>
      </c>
      <c r="H3349">
        <f>[69]data!$A61</f>
        <v>2.57</v>
      </c>
      <c r="I3349">
        <f>[70]data!A61</f>
        <v>16.53</v>
      </c>
    </row>
    <row r="3350" spans="1:9" x14ac:dyDescent="0.55000000000000004">
      <c r="A3350">
        <v>2019</v>
      </c>
      <c r="B3350">
        <v>62</v>
      </c>
      <c r="C3350">
        <f>[64]data!$A62</f>
        <v>20.56</v>
      </c>
      <c r="D3350">
        <f>[65]data!$A62</f>
        <v>13.57</v>
      </c>
      <c r="E3350">
        <f>[66]data!$A62</f>
        <v>16.46</v>
      </c>
      <c r="F3350">
        <f>[67]data!$A62</f>
        <v>0</v>
      </c>
      <c r="G3350">
        <f>[68]data!$A62</f>
        <v>6.39</v>
      </c>
      <c r="H3350">
        <f>[69]data!$A62</f>
        <v>1.67</v>
      </c>
      <c r="I3350">
        <f>[70]data!A62</f>
        <v>18.940000000000001</v>
      </c>
    </row>
    <row r="3351" spans="1:9" x14ac:dyDescent="0.55000000000000004">
      <c r="A3351">
        <v>2019</v>
      </c>
      <c r="B3351">
        <v>63</v>
      </c>
      <c r="C3351">
        <f>[64]data!$A63</f>
        <v>21.95</v>
      </c>
      <c r="D3351">
        <f>[65]data!$A63</f>
        <v>12.24</v>
      </c>
      <c r="E3351">
        <f>[66]data!$A63</f>
        <v>16.73</v>
      </c>
      <c r="F3351">
        <f>[67]data!$A63</f>
        <v>0.01</v>
      </c>
      <c r="G3351">
        <f>[68]data!$A63</f>
        <v>6.8</v>
      </c>
      <c r="H3351">
        <f>[69]data!$A63</f>
        <v>2.5299999999999998</v>
      </c>
      <c r="I3351">
        <f>[70]data!A63</f>
        <v>18.899999999999999</v>
      </c>
    </row>
    <row r="3352" spans="1:9" x14ac:dyDescent="0.55000000000000004">
      <c r="A3352">
        <v>2019</v>
      </c>
      <c r="B3352">
        <v>64</v>
      </c>
      <c r="C3352">
        <f>[64]data!$A64</f>
        <v>19.71</v>
      </c>
      <c r="D3352">
        <f>[65]data!$A64</f>
        <v>13.08</v>
      </c>
      <c r="E3352">
        <f>[66]data!$A64</f>
        <v>16.16</v>
      </c>
      <c r="F3352">
        <f>[67]data!$A64</f>
        <v>0.01</v>
      </c>
      <c r="G3352">
        <f>[68]data!$A64</f>
        <v>8.6</v>
      </c>
      <c r="H3352">
        <f>[69]data!$A64</f>
        <v>1.92</v>
      </c>
      <c r="I3352">
        <f>[70]data!A64</f>
        <v>12.98</v>
      </c>
    </row>
    <row r="3353" spans="1:9" x14ac:dyDescent="0.55000000000000004">
      <c r="A3353">
        <v>2019</v>
      </c>
      <c r="B3353">
        <v>65</v>
      </c>
      <c r="C3353">
        <f>[64]data!$A65</f>
        <v>18.93</v>
      </c>
      <c r="D3353">
        <f>[65]data!$A65</f>
        <v>12.38</v>
      </c>
      <c r="E3353">
        <f>[66]data!$A65</f>
        <v>15.53</v>
      </c>
      <c r="F3353">
        <f>[67]data!$A65</f>
        <v>0.32</v>
      </c>
      <c r="G3353">
        <f>[68]data!$A65</f>
        <v>8.2899999999999991</v>
      </c>
      <c r="H3353">
        <f>[69]data!$A65</f>
        <v>4.88</v>
      </c>
      <c r="I3353">
        <f>[70]data!A65</f>
        <v>12.08</v>
      </c>
    </row>
    <row r="3354" spans="1:9" x14ac:dyDescent="0.55000000000000004">
      <c r="A3354">
        <v>2019</v>
      </c>
      <c r="B3354">
        <v>66</v>
      </c>
      <c r="C3354">
        <f>[64]data!$A66</f>
        <v>17.309999999999999</v>
      </c>
      <c r="D3354">
        <f>[65]data!$A66</f>
        <v>10.97</v>
      </c>
      <c r="E3354">
        <f>[66]data!$A66</f>
        <v>13.64</v>
      </c>
      <c r="F3354">
        <f>[67]data!$A66</f>
        <v>0</v>
      </c>
      <c r="G3354">
        <f>[68]data!$A66</f>
        <v>5.87</v>
      </c>
      <c r="H3354">
        <f>[69]data!$A66</f>
        <v>2.62</v>
      </c>
      <c r="I3354">
        <f>[70]data!A66</f>
        <v>17.61</v>
      </c>
    </row>
    <row r="3355" spans="1:9" x14ac:dyDescent="0.55000000000000004">
      <c r="A3355">
        <v>2019</v>
      </c>
      <c r="B3355">
        <v>67</v>
      </c>
      <c r="C3355">
        <f>[64]data!$A67</f>
        <v>17.690000000000001</v>
      </c>
      <c r="D3355">
        <f>[65]data!$A67</f>
        <v>9.7100000000000009</v>
      </c>
      <c r="E3355">
        <f>[66]data!$A67</f>
        <v>13.65</v>
      </c>
      <c r="F3355">
        <f>[67]data!$A67</f>
        <v>0.01</v>
      </c>
      <c r="G3355">
        <f>[68]data!$A67</f>
        <v>5.28</v>
      </c>
      <c r="H3355">
        <f>[69]data!$A67</f>
        <v>2.82</v>
      </c>
      <c r="I3355">
        <f>[70]data!A67</f>
        <v>18.010000000000002</v>
      </c>
    </row>
    <row r="3356" spans="1:9" x14ac:dyDescent="0.55000000000000004">
      <c r="A3356">
        <v>2019</v>
      </c>
      <c r="B3356">
        <v>68</v>
      </c>
      <c r="C3356">
        <f>[64]data!$A68</f>
        <v>18.09</v>
      </c>
      <c r="D3356">
        <f>[65]data!$A68</f>
        <v>10.46</v>
      </c>
      <c r="E3356">
        <f>[66]data!$A68</f>
        <v>14.08</v>
      </c>
      <c r="F3356">
        <f>[67]data!$A68</f>
        <v>0</v>
      </c>
      <c r="G3356">
        <f>[68]data!$A68</f>
        <v>5.71</v>
      </c>
      <c r="H3356">
        <f>[69]data!$A68</f>
        <v>2.52</v>
      </c>
      <c r="I3356">
        <f>[70]data!A68</f>
        <v>20.39</v>
      </c>
    </row>
    <row r="3357" spans="1:9" x14ac:dyDescent="0.55000000000000004">
      <c r="A3357">
        <v>2019</v>
      </c>
      <c r="B3357">
        <v>69</v>
      </c>
      <c r="C3357">
        <f>[64]data!$A69</f>
        <v>20.329999999999998</v>
      </c>
      <c r="D3357">
        <f>[65]data!$A69</f>
        <v>12.48</v>
      </c>
      <c r="E3357">
        <f>[66]data!$A69</f>
        <v>15.98</v>
      </c>
      <c r="F3357">
        <f>[67]data!$A69</f>
        <v>0</v>
      </c>
      <c r="G3357">
        <f>[68]data!$A69</f>
        <v>6.27</v>
      </c>
      <c r="H3357">
        <f>[69]data!$A69</f>
        <v>2.5099999999999998</v>
      </c>
      <c r="I3357">
        <f>[70]data!A69</f>
        <v>20.440000000000001</v>
      </c>
    </row>
    <row r="3358" spans="1:9" x14ac:dyDescent="0.55000000000000004">
      <c r="A3358">
        <v>2019</v>
      </c>
      <c r="B3358">
        <v>70</v>
      </c>
      <c r="C3358">
        <f>[64]data!$A70</f>
        <v>19.649999999999999</v>
      </c>
      <c r="D3358">
        <f>[65]data!$A70</f>
        <v>12.45</v>
      </c>
      <c r="E3358">
        <f>[66]data!$A70</f>
        <v>15.63</v>
      </c>
      <c r="F3358">
        <f>[67]data!$A70</f>
        <v>0</v>
      </c>
      <c r="G3358">
        <f>[68]data!$A70</f>
        <v>7.75</v>
      </c>
      <c r="H3358">
        <f>[69]data!$A70</f>
        <v>2.73</v>
      </c>
      <c r="I3358">
        <f>[70]data!A70</f>
        <v>20.02</v>
      </c>
    </row>
    <row r="3359" spans="1:9" x14ac:dyDescent="0.55000000000000004">
      <c r="A3359">
        <v>2019</v>
      </c>
      <c r="B3359">
        <v>71</v>
      </c>
      <c r="C3359">
        <f>[64]data!$A71</f>
        <v>20.18</v>
      </c>
      <c r="D3359">
        <f>[65]data!$A71</f>
        <v>11.78</v>
      </c>
      <c r="E3359">
        <f>[66]data!$A71</f>
        <v>15.66</v>
      </c>
      <c r="F3359">
        <f>[67]data!$A71</f>
        <v>0</v>
      </c>
      <c r="G3359">
        <f>[68]data!$A71</f>
        <v>7.36</v>
      </c>
      <c r="H3359">
        <f>[69]data!$A71</f>
        <v>2.76</v>
      </c>
      <c r="I3359">
        <f>[70]data!A71</f>
        <v>20.46</v>
      </c>
    </row>
    <row r="3360" spans="1:9" x14ac:dyDescent="0.55000000000000004">
      <c r="A3360">
        <v>2019</v>
      </c>
      <c r="B3360">
        <v>72</v>
      </c>
      <c r="C3360">
        <f>[64]data!$A72</f>
        <v>21.68</v>
      </c>
      <c r="D3360">
        <f>[65]data!$A72</f>
        <v>12.2</v>
      </c>
      <c r="E3360">
        <f>[66]data!$A72</f>
        <v>15.96</v>
      </c>
      <c r="F3360">
        <f>[67]data!$A72</f>
        <v>0</v>
      </c>
      <c r="G3360">
        <f>[68]data!$A72</f>
        <v>7.16</v>
      </c>
      <c r="H3360">
        <f>[69]data!$A72</f>
        <v>3.06</v>
      </c>
      <c r="I3360">
        <f>[70]data!A72</f>
        <v>19.34</v>
      </c>
    </row>
    <row r="3361" spans="1:9" x14ac:dyDescent="0.55000000000000004">
      <c r="A3361">
        <v>2019</v>
      </c>
      <c r="B3361">
        <v>73</v>
      </c>
      <c r="C3361">
        <f>[64]data!$A73</f>
        <v>17.63</v>
      </c>
      <c r="D3361">
        <f>[65]data!$A73</f>
        <v>10.8</v>
      </c>
      <c r="E3361">
        <f>[66]data!$A73</f>
        <v>13.78</v>
      </c>
      <c r="F3361">
        <f>[67]data!$A73</f>
        <v>0</v>
      </c>
      <c r="G3361">
        <f>[68]data!$A73</f>
        <v>6.27</v>
      </c>
      <c r="H3361">
        <f>[69]data!$A73</f>
        <v>2.74</v>
      </c>
      <c r="I3361">
        <f>[70]data!A73</f>
        <v>21.44</v>
      </c>
    </row>
    <row r="3362" spans="1:9" x14ac:dyDescent="0.55000000000000004">
      <c r="A3362">
        <v>2019</v>
      </c>
      <c r="B3362">
        <v>74</v>
      </c>
      <c r="C3362">
        <f>[64]data!$A74</f>
        <v>21.13</v>
      </c>
      <c r="D3362">
        <f>[65]data!$A74</f>
        <v>12.36</v>
      </c>
      <c r="E3362">
        <f>[66]data!$A74</f>
        <v>16.46</v>
      </c>
      <c r="F3362">
        <f>[67]data!$A74</f>
        <v>0</v>
      </c>
      <c r="G3362">
        <f>[68]data!$A74</f>
        <v>5.49</v>
      </c>
      <c r="H3362">
        <f>[69]data!$A74</f>
        <v>1.4</v>
      </c>
      <c r="I3362">
        <f>[70]data!A74</f>
        <v>22.04</v>
      </c>
    </row>
    <row r="3363" spans="1:9" x14ac:dyDescent="0.55000000000000004">
      <c r="A3363">
        <v>2019</v>
      </c>
      <c r="B3363">
        <v>75</v>
      </c>
      <c r="C3363">
        <f>[64]data!$A75</f>
        <v>20.62</v>
      </c>
      <c r="D3363">
        <f>[65]data!$A75</f>
        <v>14.02</v>
      </c>
      <c r="E3363">
        <f>[66]data!$A75</f>
        <v>16.98</v>
      </c>
      <c r="F3363">
        <f>[67]data!$A75</f>
        <v>0</v>
      </c>
      <c r="G3363">
        <f>[68]data!$A75</f>
        <v>5.83</v>
      </c>
      <c r="H3363">
        <f>[69]data!$A75</f>
        <v>1.48</v>
      </c>
      <c r="I3363">
        <f>[70]data!A75</f>
        <v>22.36</v>
      </c>
    </row>
    <row r="3364" spans="1:9" x14ac:dyDescent="0.55000000000000004">
      <c r="A3364">
        <v>2019</v>
      </c>
      <c r="B3364">
        <v>76</v>
      </c>
      <c r="C3364">
        <f>[64]data!$A76</f>
        <v>23.74</v>
      </c>
      <c r="D3364">
        <f>[65]data!$A76</f>
        <v>13.13</v>
      </c>
      <c r="E3364">
        <f>[66]data!$A76</f>
        <v>18.45</v>
      </c>
      <c r="F3364">
        <f>[67]data!$A76</f>
        <v>0</v>
      </c>
      <c r="G3364">
        <f>[68]data!$A76</f>
        <v>5.9</v>
      </c>
      <c r="H3364">
        <f>[69]data!$A76</f>
        <v>2.58</v>
      </c>
      <c r="I3364">
        <f>[70]data!A76</f>
        <v>22.21</v>
      </c>
    </row>
    <row r="3365" spans="1:9" x14ac:dyDescent="0.55000000000000004">
      <c r="A3365">
        <v>2019</v>
      </c>
      <c r="B3365">
        <v>77</v>
      </c>
      <c r="C3365">
        <f>[64]data!$A77</f>
        <v>16.34</v>
      </c>
      <c r="D3365">
        <f>[65]data!$A77</f>
        <v>12.29</v>
      </c>
      <c r="E3365">
        <f>[66]data!$A77</f>
        <v>14.25</v>
      </c>
      <c r="F3365">
        <f>[67]data!$A77</f>
        <v>0.37</v>
      </c>
      <c r="G3365">
        <f>[68]data!$A77</f>
        <v>6.97</v>
      </c>
      <c r="H3365">
        <f>[69]data!$A77</f>
        <v>5.85</v>
      </c>
      <c r="I3365">
        <f>[70]data!A77</f>
        <v>10.6</v>
      </c>
    </row>
    <row r="3366" spans="1:9" x14ac:dyDescent="0.55000000000000004">
      <c r="A3366">
        <v>2019</v>
      </c>
      <c r="B3366">
        <v>78</v>
      </c>
      <c r="C3366">
        <f>[64]data!$A78</f>
        <v>13.88</v>
      </c>
      <c r="D3366">
        <f>[65]data!$A78</f>
        <v>10.23</v>
      </c>
      <c r="E3366">
        <f>[66]data!$A78</f>
        <v>12.46</v>
      </c>
      <c r="F3366">
        <f>[67]data!$A78</f>
        <v>2.57</v>
      </c>
      <c r="G3366">
        <f>[68]data!$A78</f>
        <v>6.71</v>
      </c>
      <c r="H3366">
        <f>[69]data!$A78</f>
        <v>2.85</v>
      </c>
      <c r="I3366">
        <f>[70]data!A78</f>
        <v>13.1</v>
      </c>
    </row>
    <row r="3367" spans="1:9" x14ac:dyDescent="0.55000000000000004">
      <c r="A3367">
        <v>2019</v>
      </c>
      <c r="B3367">
        <v>79</v>
      </c>
      <c r="C3367">
        <f>[64]data!$A79</f>
        <v>14.88</v>
      </c>
      <c r="D3367">
        <f>[65]data!$A79</f>
        <v>9.27</v>
      </c>
      <c r="E3367">
        <f>[66]data!$A79</f>
        <v>11.94</v>
      </c>
      <c r="F3367">
        <f>[67]data!$A79</f>
        <v>0.34</v>
      </c>
      <c r="G3367">
        <f>[68]data!$A79</f>
        <v>6.12</v>
      </c>
      <c r="H3367">
        <f>[69]data!$A79</f>
        <v>5.05</v>
      </c>
      <c r="I3367">
        <f>[70]data!A79</f>
        <v>13.95</v>
      </c>
    </row>
    <row r="3368" spans="1:9" x14ac:dyDescent="0.55000000000000004">
      <c r="A3368">
        <v>2019</v>
      </c>
      <c r="B3368">
        <v>80</v>
      </c>
      <c r="C3368">
        <f>[64]data!$A80</f>
        <v>15.86</v>
      </c>
      <c r="D3368">
        <f>[65]data!$A80</f>
        <v>9.1199999999999992</v>
      </c>
      <c r="E3368">
        <f>[66]data!$A80</f>
        <v>12.41</v>
      </c>
      <c r="F3368">
        <f>[67]data!$A80</f>
        <v>0.15</v>
      </c>
      <c r="G3368">
        <f>[68]data!$A80</f>
        <v>5.88</v>
      </c>
      <c r="H3368">
        <f>[69]data!$A80</f>
        <v>5.46</v>
      </c>
      <c r="I3368">
        <f>[70]data!A80</f>
        <v>17.93</v>
      </c>
    </row>
    <row r="3369" spans="1:9" x14ac:dyDescent="0.55000000000000004">
      <c r="A3369">
        <v>2019</v>
      </c>
      <c r="B3369">
        <v>81</v>
      </c>
      <c r="C3369">
        <f>[64]data!$A81</f>
        <v>16.850000000000001</v>
      </c>
      <c r="D3369">
        <f>[65]data!$A81</f>
        <v>9.42</v>
      </c>
      <c r="E3369">
        <f>[66]data!$A81</f>
        <v>13.28</v>
      </c>
      <c r="F3369">
        <f>[67]data!$A81</f>
        <v>0.04</v>
      </c>
      <c r="G3369">
        <f>[68]data!$A81</f>
        <v>6.32</v>
      </c>
      <c r="H3369">
        <f>[69]data!$A81</f>
        <v>4.05</v>
      </c>
      <c r="I3369">
        <f>[70]data!A81</f>
        <v>19.61</v>
      </c>
    </row>
    <row r="3370" spans="1:9" x14ac:dyDescent="0.55000000000000004">
      <c r="A3370">
        <v>2019</v>
      </c>
      <c r="B3370">
        <v>82</v>
      </c>
      <c r="C3370">
        <f>[64]data!$A82</f>
        <v>16.39</v>
      </c>
      <c r="D3370">
        <f>[65]data!$A82</f>
        <v>11.54</v>
      </c>
      <c r="E3370">
        <f>[66]data!$A82</f>
        <v>13.64</v>
      </c>
      <c r="F3370">
        <f>[67]data!$A82</f>
        <v>0.27</v>
      </c>
      <c r="G3370">
        <f>[68]data!$A82</f>
        <v>7.7</v>
      </c>
      <c r="H3370">
        <f>[69]data!$A82</f>
        <v>4.92</v>
      </c>
      <c r="I3370">
        <f>[70]data!A82</f>
        <v>7.21</v>
      </c>
    </row>
    <row r="3371" spans="1:9" x14ac:dyDescent="0.55000000000000004">
      <c r="A3371">
        <v>2019</v>
      </c>
      <c r="B3371">
        <v>83</v>
      </c>
      <c r="C3371">
        <f>[64]data!$A83</f>
        <v>17.27</v>
      </c>
      <c r="D3371">
        <f>[65]data!$A83</f>
        <v>12.23</v>
      </c>
      <c r="E3371">
        <f>[66]data!$A83</f>
        <v>14.14</v>
      </c>
      <c r="F3371">
        <f>[67]data!$A83</f>
        <v>0.46</v>
      </c>
      <c r="G3371">
        <f>[68]data!$A83</f>
        <v>7.95</v>
      </c>
      <c r="H3371">
        <f>[69]data!$A83</f>
        <v>5.42</v>
      </c>
      <c r="I3371">
        <f>[70]data!A83</f>
        <v>15.25</v>
      </c>
    </row>
    <row r="3372" spans="1:9" x14ac:dyDescent="0.55000000000000004">
      <c r="A3372">
        <v>2019</v>
      </c>
      <c r="B3372">
        <v>84</v>
      </c>
      <c r="C3372">
        <f>[64]data!$A84</f>
        <v>18.91</v>
      </c>
      <c r="D3372">
        <f>[65]data!$A84</f>
        <v>12.93</v>
      </c>
      <c r="E3372">
        <f>[66]data!$A84</f>
        <v>15.36</v>
      </c>
      <c r="F3372">
        <f>[67]data!$A84</f>
        <v>0.08</v>
      </c>
      <c r="G3372">
        <f>[68]data!$A84</f>
        <v>6.98</v>
      </c>
      <c r="H3372">
        <f>[69]data!$A84</f>
        <v>4.8099999999999996</v>
      </c>
      <c r="I3372">
        <f>[70]data!A84</f>
        <v>21.74</v>
      </c>
    </row>
    <row r="3373" spans="1:9" x14ac:dyDescent="0.55000000000000004">
      <c r="A3373">
        <v>2019</v>
      </c>
      <c r="B3373">
        <v>85</v>
      </c>
      <c r="C3373">
        <f>[64]data!$A85</f>
        <v>17.32</v>
      </c>
      <c r="D3373">
        <f>[65]data!$A85</f>
        <v>12.32</v>
      </c>
      <c r="E3373">
        <f>[66]data!$A85</f>
        <v>14.4</v>
      </c>
      <c r="F3373">
        <f>[67]data!$A85</f>
        <v>0</v>
      </c>
      <c r="G3373">
        <f>[68]data!$A85</f>
        <v>6.36</v>
      </c>
      <c r="H3373">
        <f>[69]data!$A85</f>
        <v>8.14</v>
      </c>
      <c r="I3373">
        <f>[70]data!A85</f>
        <v>17.57</v>
      </c>
    </row>
    <row r="3374" spans="1:9" x14ac:dyDescent="0.55000000000000004">
      <c r="A3374">
        <v>2019</v>
      </c>
      <c r="B3374">
        <v>86</v>
      </c>
      <c r="C3374">
        <f>[64]data!$A86</f>
        <v>16.489999999999998</v>
      </c>
      <c r="D3374">
        <f>[65]data!$A86</f>
        <v>10.81</v>
      </c>
      <c r="E3374">
        <f>[66]data!$A86</f>
        <v>13.32</v>
      </c>
      <c r="F3374">
        <f>[67]data!$A86</f>
        <v>0</v>
      </c>
      <c r="G3374">
        <f>[68]data!$A86</f>
        <v>6.02</v>
      </c>
      <c r="H3374">
        <f>[69]data!$A86</f>
        <v>7.03</v>
      </c>
      <c r="I3374">
        <f>[70]data!A86</f>
        <v>23.07</v>
      </c>
    </row>
    <row r="3375" spans="1:9" x14ac:dyDescent="0.55000000000000004">
      <c r="A3375">
        <v>2019</v>
      </c>
      <c r="B3375">
        <v>87</v>
      </c>
      <c r="C3375">
        <f>[64]data!$A87</f>
        <v>16.86</v>
      </c>
      <c r="D3375">
        <f>[65]data!$A87</f>
        <v>10.31</v>
      </c>
      <c r="E3375">
        <f>[66]data!$A87</f>
        <v>13.13</v>
      </c>
      <c r="F3375">
        <f>[67]data!$A87</f>
        <v>0</v>
      </c>
      <c r="G3375">
        <f>[68]data!$A87</f>
        <v>6.36</v>
      </c>
      <c r="H3375">
        <f>[69]data!$A87</f>
        <v>5.08</v>
      </c>
      <c r="I3375">
        <f>[70]data!A87</f>
        <v>23.8</v>
      </c>
    </row>
    <row r="3376" spans="1:9" x14ac:dyDescent="0.55000000000000004">
      <c r="A3376">
        <v>2019</v>
      </c>
      <c r="B3376">
        <v>88</v>
      </c>
      <c r="C3376">
        <f>[64]data!$A88</f>
        <v>16.43</v>
      </c>
      <c r="D3376">
        <f>[65]data!$A88</f>
        <v>10.08</v>
      </c>
      <c r="E3376">
        <f>[66]data!$A88</f>
        <v>13.19</v>
      </c>
      <c r="F3376">
        <f>[67]data!$A88</f>
        <v>0.01</v>
      </c>
      <c r="G3376">
        <f>[68]data!$A88</f>
        <v>6.88</v>
      </c>
      <c r="H3376">
        <f>[69]data!$A88</f>
        <v>5.7</v>
      </c>
      <c r="I3376">
        <f>[70]data!A88</f>
        <v>16.79</v>
      </c>
    </row>
    <row r="3377" spans="1:9" x14ac:dyDescent="0.55000000000000004">
      <c r="A3377">
        <v>2019</v>
      </c>
      <c r="B3377">
        <v>89</v>
      </c>
      <c r="C3377">
        <f>[64]data!$A89</f>
        <v>16.54</v>
      </c>
      <c r="D3377">
        <f>[65]data!$A89</f>
        <v>9.75</v>
      </c>
      <c r="E3377">
        <f>[66]data!$A89</f>
        <v>13.47</v>
      </c>
      <c r="F3377">
        <f>[67]data!$A89</f>
        <v>1.67</v>
      </c>
      <c r="G3377">
        <f>[68]data!$A89</f>
        <v>7.04</v>
      </c>
      <c r="H3377">
        <f>[69]data!$A89</f>
        <v>5.25</v>
      </c>
      <c r="I3377">
        <f>[70]data!A89</f>
        <v>20.21</v>
      </c>
    </row>
    <row r="3378" spans="1:9" x14ac:dyDescent="0.55000000000000004">
      <c r="A3378">
        <v>2019</v>
      </c>
      <c r="B3378">
        <v>90</v>
      </c>
      <c r="C3378">
        <f>[64]data!$A90</f>
        <v>15.38</v>
      </c>
      <c r="D3378">
        <f>[65]data!$A90</f>
        <v>11.69</v>
      </c>
      <c r="E3378">
        <f>[66]data!$A90</f>
        <v>13.26</v>
      </c>
      <c r="F3378">
        <f>[67]data!$A90</f>
        <v>8.99</v>
      </c>
      <c r="G3378">
        <f>[68]data!$A90</f>
        <v>8.09</v>
      </c>
      <c r="H3378">
        <f>[69]data!$A90</f>
        <v>5.0199999999999996</v>
      </c>
      <c r="I3378">
        <f>[70]data!A90</f>
        <v>4.96</v>
      </c>
    </row>
    <row r="3379" spans="1:9" x14ac:dyDescent="0.55000000000000004">
      <c r="A3379">
        <v>2019</v>
      </c>
      <c r="B3379">
        <v>91</v>
      </c>
      <c r="C3379">
        <f>[64]data!$A91</f>
        <v>18.3</v>
      </c>
      <c r="D3379">
        <f>[65]data!$A91</f>
        <v>11.28</v>
      </c>
      <c r="E3379">
        <f>[66]data!$A91</f>
        <v>14.59</v>
      </c>
      <c r="F3379">
        <f>[67]data!$A91</f>
        <v>3.65</v>
      </c>
      <c r="G3379">
        <f>[68]data!$A91</f>
        <v>8.0500000000000007</v>
      </c>
      <c r="H3379">
        <f>[69]data!$A91</f>
        <v>2.2200000000000002</v>
      </c>
      <c r="I3379">
        <f>[70]data!A91</f>
        <v>17.66</v>
      </c>
    </row>
    <row r="3380" spans="1:9" x14ac:dyDescent="0.55000000000000004">
      <c r="A3380">
        <v>2019</v>
      </c>
      <c r="B3380">
        <v>92</v>
      </c>
      <c r="C3380">
        <f>[64]data!$A92</f>
        <v>20.059999999999999</v>
      </c>
      <c r="D3380">
        <f>[65]data!$A92</f>
        <v>10.99</v>
      </c>
      <c r="E3380">
        <f>[66]data!$A92</f>
        <v>15.58</v>
      </c>
      <c r="F3380">
        <f>[67]data!$A92</f>
        <v>0.04</v>
      </c>
      <c r="G3380">
        <f>[68]data!$A92</f>
        <v>7.78</v>
      </c>
      <c r="H3380">
        <f>[69]data!$A92</f>
        <v>2.1</v>
      </c>
      <c r="I3380">
        <f>[70]data!A92</f>
        <v>20.170000000000002</v>
      </c>
    </row>
    <row r="3381" spans="1:9" x14ac:dyDescent="0.55000000000000004">
      <c r="A3381">
        <v>2019</v>
      </c>
      <c r="B3381">
        <v>93</v>
      </c>
      <c r="C3381">
        <f>[64]data!$A93</f>
        <v>20.64</v>
      </c>
      <c r="D3381">
        <f>[65]data!$A93</f>
        <v>12.53</v>
      </c>
      <c r="E3381">
        <f>[66]data!$A93</f>
        <v>16.690000000000001</v>
      </c>
      <c r="F3381">
        <f>[67]data!$A93</f>
        <v>0.01</v>
      </c>
      <c r="G3381">
        <f>[68]data!$A93</f>
        <v>7.22</v>
      </c>
      <c r="H3381">
        <f>[69]data!$A93</f>
        <v>3.08</v>
      </c>
      <c r="I3381">
        <f>[70]data!A93</f>
        <v>23.67</v>
      </c>
    </row>
    <row r="3382" spans="1:9" x14ac:dyDescent="0.55000000000000004">
      <c r="A3382">
        <v>2019</v>
      </c>
      <c r="B3382">
        <v>94</v>
      </c>
      <c r="C3382">
        <f>[64]data!$A94</f>
        <v>16.600000000000001</v>
      </c>
      <c r="D3382">
        <f>[65]data!$A94</f>
        <v>11.21</v>
      </c>
      <c r="E3382">
        <f>[66]data!$A94</f>
        <v>13.94</v>
      </c>
      <c r="F3382">
        <f>[67]data!$A94</f>
        <v>0.17</v>
      </c>
      <c r="G3382">
        <f>[68]data!$A94</f>
        <v>6.61</v>
      </c>
      <c r="H3382">
        <f>[69]data!$A94</f>
        <v>3.93</v>
      </c>
      <c r="I3382">
        <f>[70]data!A94</f>
        <v>19.21</v>
      </c>
    </row>
    <row r="3383" spans="1:9" x14ac:dyDescent="0.55000000000000004">
      <c r="A3383">
        <v>2019</v>
      </c>
      <c r="B3383">
        <v>95</v>
      </c>
      <c r="C3383">
        <f>[64]data!$A95</f>
        <v>17.399999999999999</v>
      </c>
      <c r="D3383">
        <f>[65]data!$A95</f>
        <v>10.9</v>
      </c>
      <c r="E3383">
        <f>[66]data!$A95</f>
        <v>13.9</v>
      </c>
      <c r="F3383">
        <f>[67]data!$A95</f>
        <v>1.59</v>
      </c>
      <c r="G3383">
        <f>[68]data!$A95</f>
        <v>6.57</v>
      </c>
      <c r="H3383">
        <f>[69]data!$A95</f>
        <v>5.97</v>
      </c>
      <c r="I3383">
        <f>[70]data!A95</f>
        <v>16.27</v>
      </c>
    </row>
    <row r="3384" spans="1:9" x14ac:dyDescent="0.55000000000000004">
      <c r="A3384">
        <v>2019</v>
      </c>
      <c r="B3384">
        <v>96</v>
      </c>
      <c r="C3384">
        <f>[64]data!$A96</f>
        <v>16.95</v>
      </c>
      <c r="D3384">
        <f>[65]data!$A96</f>
        <v>9.31</v>
      </c>
      <c r="E3384">
        <f>[66]data!$A96</f>
        <v>13.28</v>
      </c>
      <c r="F3384">
        <f>[67]data!$A96</f>
        <v>1.66</v>
      </c>
      <c r="G3384">
        <f>[68]data!$A96</f>
        <v>6.05</v>
      </c>
      <c r="H3384">
        <f>[69]data!$A96</f>
        <v>4.95</v>
      </c>
      <c r="I3384">
        <f>[70]data!A96</f>
        <v>18.670000000000002</v>
      </c>
    </row>
    <row r="3385" spans="1:9" x14ac:dyDescent="0.55000000000000004">
      <c r="A3385">
        <v>2019</v>
      </c>
      <c r="B3385">
        <v>97</v>
      </c>
      <c r="C3385">
        <f>[64]data!$A97</f>
        <v>19.100000000000001</v>
      </c>
      <c r="D3385">
        <f>[65]data!$A97</f>
        <v>10.43</v>
      </c>
      <c r="E3385">
        <f>[66]data!$A97</f>
        <v>14.9</v>
      </c>
      <c r="F3385">
        <f>[67]data!$A97</f>
        <v>0.34</v>
      </c>
      <c r="G3385">
        <f>[68]data!$A97</f>
        <v>6.88</v>
      </c>
      <c r="H3385">
        <f>[69]data!$A97</f>
        <v>4.0599999999999996</v>
      </c>
      <c r="I3385">
        <f>[70]data!A97</f>
        <v>19.940000000000001</v>
      </c>
    </row>
    <row r="3386" spans="1:9" x14ac:dyDescent="0.55000000000000004">
      <c r="A3386">
        <v>2019</v>
      </c>
      <c r="B3386">
        <v>98</v>
      </c>
      <c r="C3386">
        <f>[64]data!$A98</f>
        <v>20.329999999999998</v>
      </c>
      <c r="D3386">
        <f>[65]data!$A98</f>
        <v>13.04</v>
      </c>
      <c r="E3386">
        <f>[66]data!$A98</f>
        <v>16.53</v>
      </c>
      <c r="F3386">
        <f>[67]data!$A98</f>
        <v>0.46</v>
      </c>
      <c r="G3386">
        <f>[68]data!$A98</f>
        <v>8.4700000000000006</v>
      </c>
      <c r="H3386">
        <f>[69]data!$A98</f>
        <v>4.0599999999999996</v>
      </c>
      <c r="I3386">
        <f>[70]data!A98</f>
        <v>16.14</v>
      </c>
    </row>
    <row r="3387" spans="1:9" x14ac:dyDescent="0.55000000000000004">
      <c r="A3387">
        <v>2019</v>
      </c>
      <c r="B3387">
        <v>99</v>
      </c>
      <c r="C3387">
        <f>[64]data!$A99</f>
        <v>19.829999999999998</v>
      </c>
      <c r="D3387">
        <f>[65]data!$A99</f>
        <v>11.68</v>
      </c>
      <c r="E3387">
        <f>[66]data!$A99</f>
        <v>15.67</v>
      </c>
      <c r="F3387">
        <f>[67]data!$A99</f>
        <v>0.08</v>
      </c>
      <c r="G3387">
        <f>[68]data!$A99</f>
        <v>6.79</v>
      </c>
      <c r="H3387">
        <f>[69]data!$A99</f>
        <v>3.55</v>
      </c>
      <c r="I3387">
        <f>[70]data!A99</f>
        <v>22.2</v>
      </c>
    </row>
    <row r="3388" spans="1:9" x14ac:dyDescent="0.55000000000000004">
      <c r="A3388">
        <v>2019</v>
      </c>
      <c r="B3388">
        <v>100</v>
      </c>
      <c r="C3388">
        <f>[64]data!$A100</f>
        <v>19.11</v>
      </c>
      <c r="D3388">
        <f>[65]data!$A100</f>
        <v>11.8</v>
      </c>
      <c r="E3388">
        <f>[66]data!$A100</f>
        <v>15.19</v>
      </c>
      <c r="F3388">
        <f>[67]data!$A100</f>
        <v>0.08</v>
      </c>
      <c r="G3388">
        <f>[68]data!$A100</f>
        <v>6.37</v>
      </c>
      <c r="H3388">
        <f>[69]data!$A100</f>
        <v>2.04</v>
      </c>
      <c r="I3388">
        <f>[70]data!A100</f>
        <v>21.09</v>
      </c>
    </row>
    <row r="3389" spans="1:9" x14ac:dyDescent="0.55000000000000004">
      <c r="A3389">
        <v>2019</v>
      </c>
      <c r="B3389">
        <v>101</v>
      </c>
      <c r="C3389">
        <f>[64]data!$A101</f>
        <v>19.760000000000002</v>
      </c>
      <c r="D3389">
        <f>[65]data!$A101</f>
        <v>11.02</v>
      </c>
      <c r="E3389">
        <f>[66]data!$A101</f>
        <v>15.46</v>
      </c>
      <c r="F3389">
        <f>[67]data!$A101</f>
        <v>0</v>
      </c>
      <c r="G3389">
        <f>[68]data!$A101</f>
        <v>6.22</v>
      </c>
      <c r="H3389">
        <f>[69]data!$A101</f>
        <v>2.68</v>
      </c>
      <c r="I3389">
        <f>[70]data!A101</f>
        <v>24.04</v>
      </c>
    </row>
    <row r="3390" spans="1:9" x14ac:dyDescent="0.55000000000000004">
      <c r="A3390">
        <v>2019</v>
      </c>
      <c r="B3390">
        <v>102</v>
      </c>
      <c r="C3390">
        <f>[64]data!$A102</f>
        <v>20.52</v>
      </c>
      <c r="D3390">
        <f>[65]data!$A102</f>
        <v>11.62</v>
      </c>
      <c r="E3390">
        <f>[66]data!$A102</f>
        <v>16.079999999999998</v>
      </c>
      <c r="F3390">
        <f>[67]data!$A102</f>
        <v>0</v>
      </c>
      <c r="G3390">
        <f>[68]data!$A102</f>
        <v>6.22</v>
      </c>
      <c r="H3390">
        <f>[69]data!$A102</f>
        <v>3.35</v>
      </c>
      <c r="I3390">
        <f>[70]data!A102</f>
        <v>25.86</v>
      </c>
    </row>
    <row r="3391" spans="1:9" x14ac:dyDescent="0.55000000000000004">
      <c r="A3391">
        <v>2019</v>
      </c>
      <c r="B3391">
        <v>103</v>
      </c>
      <c r="C3391">
        <f>[64]data!$A103</f>
        <v>21.75</v>
      </c>
      <c r="D3391">
        <f>[65]data!$A103</f>
        <v>12.36</v>
      </c>
      <c r="E3391">
        <f>[66]data!$A103</f>
        <v>16.989999999999998</v>
      </c>
      <c r="F3391">
        <f>[67]data!$A103</f>
        <v>0</v>
      </c>
      <c r="G3391">
        <f>[68]data!$A103</f>
        <v>6.6</v>
      </c>
      <c r="H3391">
        <f>[69]data!$A103</f>
        <v>2.69</v>
      </c>
      <c r="I3391">
        <f>[70]data!A103</f>
        <v>26.62</v>
      </c>
    </row>
    <row r="3392" spans="1:9" x14ac:dyDescent="0.55000000000000004">
      <c r="A3392">
        <v>2019</v>
      </c>
      <c r="B3392">
        <v>104</v>
      </c>
      <c r="C3392">
        <f>[64]data!$A104</f>
        <v>22.51</v>
      </c>
      <c r="D3392">
        <f>[65]data!$A104</f>
        <v>13.74</v>
      </c>
      <c r="E3392">
        <f>[66]data!$A104</f>
        <v>18.28</v>
      </c>
      <c r="F3392">
        <f>[67]data!$A104</f>
        <v>0</v>
      </c>
      <c r="G3392">
        <f>[68]data!$A104</f>
        <v>7.17</v>
      </c>
      <c r="H3392">
        <f>[69]data!$A104</f>
        <v>2.98</v>
      </c>
      <c r="I3392">
        <f>[70]data!A104</f>
        <v>25.63</v>
      </c>
    </row>
    <row r="3393" spans="1:9" x14ac:dyDescent="0.55000000000000004">
      <c r="A3393">
        <v>2019</v>
      </c>
      <c r="B3393">
        <v>105</v>
      </c>
      <c r="C3393">
        <f>[64]data!$A105</f>
        <v>24.09</v>
      </c>
      <c r="D3393">
        <f>[65]data!$A105</f>
        <v>16.3</v>
      </c>
      <c r="E3393">
        <f>[66]data!$A105</f>
        <v>19.72</v>
      </c>
      <c r="F3393">
        <f>[67]data!$A105</f>
        <v>0</v>
      </c>
      <c r="G3393">
        <f>[68]data!$A105</f>
        <v>7.88</v>
      </c>
      <c r="H3393">
        <f>[69]data!$A105</f>
        <v>1.65</v>
      </c>
      <c r="I3393">
        <f>[70]data!A105</f>
        <v>21.5</v>
      </c>
    </row>
    <row r="3394" spans="1:9" x14ac:dyDescent="0.55000000000000004">
      <c r="A3394">
        <v>2019</v>
      </c>
      <c r="B3394">
        <v>106</v>
      </c>
      <c r="C3394">
        <f>[64]data!$A106</f>
        <v>20.62</v>
      </c>
      <c r="D3394">
        <f>[65]data!$A106</f>
        <v>14.05</v>
      </c>
      <c r="E3394">
        <f>[66]data!$A106</f>
        <v>16.98</v>
      </c>
      <c r="F3394">
        <f>[67]data!$A106</f>
        <v>0.01</v>
      </c>
      <c r="G3394">
        <f>[68]data!$A106</f>
        <v>8.41</v>
      </c>
      <c r="H3394">
        <f>[69]data!$A106</f>
        <v>3.08</v>
      </c>
      <c r="I3394">
        <f>[70]data!A106</f>
        <v>26.23</v>
      </c>
    </row>
    <row r="3395" spans="1:9" x14ac:dyDescent="0.55000000000000004">
      <c r="A3395">
        <v>2019</v>
      </c>
      <c r="B3395">
        <v>107</v>
      </c>
      <c r="C3395">
        <f>[64]data!$A107</f>
        <v>19.41</v>
      </c>
      <c r="D3395">
        <f>[65]data!$A107</f>
        <v>12.91</v>
      </c>
      <c r="E3395">
        <f>[66]data!$A107</f>
        <v>16.32</v>
      </c>
      <c r="F3395">
        <f>[67]data!$A107</f>
        <v>0.31</v>
      </c>
      <c r="G3395">
        <f>[68]data!$A107</f>
        <v>8.1199999999999992</v>
      </c>
      <c r="H3395">
        <f>[69]data!$A107</f>
        <v>6.06</v>
      </c>
      <c r="I3395">
        <f>[70]data!A107</f>
        <v>19.77</v>
      </c>
    </row>
    <row r="3396" spans="1:9" x14ac:dyDescent="0.55000000000000004">
      <c r="A3396">
        <v>2019</v>
      </c>
      <c r="B3396">
        <v>108</v>
      </c>
      <c r="C3396">
        <f>[64]data!$A108</f>
        <v>18.010000000000002</v>
      </c>
      <c r="D3396">
        <f>[65]data!$A108</f>
        <v>13.23</v>
      </c>
      <c r="E3396">
        <f>[66]data!$A108</f>
        <v>16.14</v>
      </c>
      <c r="F3396">
        <f>[67]data!$A108</f>
        <v>6.09</v>
      </c>
      <c r="G3396">
        <f>[68]data!$A108</f>
        <v>8.2799999999999994</v>
      </c>
      <c r="H3396">
        <f>[69]data!$A108</f>
        <v>2.5099999999999998</v>
      </c>
      <c r="I3396">
        <f>[70]data!A108</f>
        <v>4.79</v>
      </c>
    </row>
    <row r="3397" spans="1:9" x14ac:dyDescent="0.55000000000000004">
      <c r="A3397">
        <v>2019</v>
      </c>
      <c r="B3397">
        <v>109</v>
      </c>
      <c r="C3397">
        <f>[64]data!$A109</f>
        <v>15.29</v>
      </c>
      <c r="D3397">
        <f>[65]data!$A109</f>
        <v>12.75</v>
      </c>
      <c r="E3397">
        <f>[66]data!$A109</f>
        <v>13.62</v>
      </c>
      <c r="F3397">
        <f>[67]data!$A109</f>
        <v>6.15</v>
      </c>
      <c r="G3397">
        <f>[68]data!$A109</f>
        <v>8.09</v>
      </c>
      <c r="H3397">
        <f>[69]data!$A109</f>
        <v>2.04</v>
      </c>
      <c r="I3397">
        <f>[70]data!A109</f>
        <v>6.46</v>
      </c>
    </row>
    <row r="3398" spans="1:9" x14ac:dyDescent="0.55000000000000004">
      <c r="A3398">
        <v>2019</v>
      </c>
      <c r="B3398">
        <v>110</v>
      </c>
      <c r="C3398">
        <f>[64]data!$A110</f>
        <v>16.39</v>
      </c>
      <c r="D3398">
        <f>[65]data!$A110</f>
        <v>12.84</v>
      </c>
      <c r="E3398">
        <f>[66]data!$A110</f>
        <v>14.68</v>
      </c>
      <c r="F3398">
        <f>[67]data!$A110</f>
        <v>24.56</v>
      </c>
      <c r="G3398">
        <f>[68]data!$A110</f>
        <v>8.8699999999999992</v>
      </c>
      <c r="H3398">
        <f>[69]data!$A110</f>
        <v>3.09</v>
      </c>
      <c r="I3398">
        <f>[70]data!A110</f>
        <v>9.66</v>
      </c>
    </row>
    <row r="3399" spans="1:9" x14ac:dyDescent="0.55000000000000004">
      <c r="A3399">
        <v>2019</v>
      </c>
      <c r="B3399">
        <v>111</v>
      </c>
      <c r="C3399">
        <f>[64]data!$A111</f>
        <v>16.75</v>
      </c>
      <c r="D3399">
        <f>[65]data!$A111</f>
        <v>13.17</v>
      </c>
      <c r="E3399">
        <f>[66]data!$A111</f>
        <v>14.61</v>
      </c>
      <c r="F3399">
        <f>[67]data!$A111</f>
        <v>8.24</v>
      </c>
      <c r="G3399">
        <f>[68]data!$A111</f>
        <v>8.33</v>
      </c>
      <c r="H3399">
        <f>[69]data!$A111</f>
        <v>5.28</v>
      </c>
      <c r="I3399">
        <f>[70]data!A111</f>
        <v>5.46</v>
      </c>
    </row>
    <row r="3400" spans="1:9" x14ac:dyDescent="0.55000000000000004">
      <c r="A3400">
        <v>2019</v>
      </c>
      <c r="B3400">
        <v>112</v>
      </c>
      <c r="C3400">
        <f>[64]data!$A112</f>
        <v>19.37</v>
      </c>
      <c r="D3400">
        <f>[65]data!$A112</f>
        <v>12.13</v>
      </c>
      <c r="E3400">
        <f>[66]data!$A112</f>
        <v>15.86</v>
      </c>
      <c r="F3400">
        <f>[67]data!$A112</f>
        <v>0.24</v>
      </c>
      <c r="G3400">
        <f>[68]data!$A112</f>
        <v>7.69</v>
      </c>
      <c r="H3400">
        <f>[69]data!$A112</f>
        <v>2.65</v>
      </c>
      <c r="I3400">
        <f>[70]data!A112</f>
        <v>12.02</v>
      </c>
    </row>
    <row r="3401" spans="1:9" x14ac:dyDescent="0.55000000000000004">
      <c r="A3401">
        <v>2019</v>
      </c>
      <c r="B3401">
        <v>113</v>
      </c>
      <c r="C3401">
        <f>[64]data!$A113</f>
        <v>18.8</v>
      </c>
      <c r="D3401">
        <f>[65]data!$A113</f>
        <v>12.64</v>
      </c>
      <c r="E3401">
        <f>[66]data!$A113</f>
        <v>15.81</v>
      </c>
      <c r="F3401">
        <f>[67]data!$A113</f>
        <v>2.56</v>
      </c>
      <c r="G3401">
        <f>[68]data!$A113</f>
        <v>7.84</v>
      </c>
      <c r="H3401">
        <f>[69]data!$A113</f>
        <v>5.86</v>
      </c>
      <c r="I3401">
        <f>[70]data!A113</f>
        <v>13.41</v>
      </c>
    </row>
    <row r="3402" spans="1:9" x14ac:dyDescent="0.55000000000000004">
      <c r="A3402">
        <v>2019</v>
      </c>
      <c r="B3402">
        <v>114</v>
      </c>
      <c r="C3402">
        <f>[64]data!$A114</f>
        <v>18.27</v>
      </c>
      <c r="D3402">
        <f>[65]data!$A114</f>
        <v>11.22</v>
      </c>
      <c r="E3402">
        <f>[66]data!$A114</f>
        <v>14.85</v>
      </c>
      <c r="F3402">
        <f>[67]data!$A114</f>
        <v>0.18</v>
      </c>
      <c r="G3402">
        <f>[68]data!$A114</f>
        <v>7.24</v>
      </c>
      <c r="H3402">
        <f>[69]data!$A114</f>
        <v>5.61</v>
      </c>
      <c r="I3402">
        <f>[70]data!A114</f>
        <v>26.9</v>
      </c>
    </row>
    <row r="3403" spans="1:9" x14ac:dyDescent="0.55000000000000004">
      <c r="A3403">
        <v>2019</v>
      </c>
      <c r="B3403">
        <v>115</v>
      </c>
      <c r="C3403">
        <f>[64]data!$A115</f>
        <v>20.79</v>
      </c>
      <c r="D3403">
        <f>[65]data!$A115</f>
        <v>14.13</v>
      </c>
      <c r="E3403">
        <f>[66]data!$A115</f>
        <v>17.04</v>
      </c>
      <c r="F3403">
        <f>[67]data!$A115</f>
        <v>0.52</v>
      </c>
      <c r="G3403">
        <f>[68]data!$A115</f>
        <v>8.9</v>
      </c>
      <c r="H3403">
        <f>[69]data!$A115</f>
        <v>5.57</v>
      </c>
      <c r="I3403">
        <f>[70]data!A115</f>
        <v>21.41</v>
      </c>
    </row>
    <row r="3404" spans="1:9" x14ac:dyDescent="0.55000000000000004">
      <c r="A3404">
        <v>2019</v>
      </c>
      <c r="B3404">
        <v>116</v>
      </c>
      <c r="C3404">
        <f>[64]data!$A116</f>
        <v>19.579999999999998</v>
      </c>
      <c r="D3404">
        <f>[65]data!$A116</f>
        <v>11.03</v>
      </c>
      <c r="E3404">
        <f>[66]data!$A116</f>
        <v>15.6</v>
      </c>
      <c r="F3404">
        <f>[67]data!$A116</f>
        <v>0</v>
      </c>
      <c r="G3404">
        <f>[68]data!$A116</f>
        <v>6.35</v>
      </c>
      <c r="H3404">
        <f>[69]data!$A116</f>
        <v>2.78</v>
      </c>
      <c r="I3404">
        <f>[70]data!A116</f>
        <v>28.44</v>
      </c>
    </row>
    <row r="3405" spans="1:9" x14ac:dyDescent="0.55000000000000004">
      <c r="A3405">
        <v>2019</v>
      </c>
      <c r="B3405">
        <v>117</v>
      </c>
      <c r="C3405">
        <f>[64]data!$A117</f>
        <v>20.07</v>
      </c>
      <c r="D3405">
        <f>[65]data!$A117</f>
        <v>13.08</v>
      </c>
      <c r="E3405">
        <f>[66]data!$A117</f>
        <v>16.32</v>
      </c>
      <c r="F3405">
        <f>[67]data!$A117</f>
        <v>0</v>
      </c>
      <c r="G3405">
        <f>[68]data!$A117</f>
        <v>7.12</v>
      </c>
      <c r="H3405">
        <f>[69]data!$A117</f>
        <v>2.66</v>
      </c>
      <c r="I3405">
        <f>[70]data!A117</f>
        <v>28.68</v>
      </c>
    </row>
    <row r="3406" spans="1:9" x14ac:dyDescent="0.55000000000000004">
      <c r="A3406">
        <v>2019</v>
      </c>
      <c r="B3406">
        <v>118</v>
      </c>
      <c r="C3406">
        <f>[64]data!$A118</f>
        <v>20.239999999999998</v>
      </c>
      <c r="D3406">
        <f>[65]data!$A118</f>
        <v>13.14</v>
      </c>
      <c r="E3406">
        <f>[66]data!$A118</f>
        <v>16.68</v>
      </c>
      <c r="F3406">
        <f>[67]data!$A118</f>
        <v>0</v>
      </c>
      <c r="G3406">
        <f>[68]data!$A118</f>
        <v>7.46</v>
      </c>
      <c r="H3406">
        <f>[69]data!$A118</f>
        <v>4.0599999999999996</v>
      </c>
      <c r="I3406">
        <f>[70]data!A118</f>
        <v>28.6</v>
      </c>
    </row>
    <row r="3407" spans="1:9" x14ac:dyDescent="0.55000000000000004">
      <c r="A3407">
        <v>2019</v>
      </c>
      <c r="B3407">
        <v>119</v>
      </c>
      <c r="C3407">
        <f>[64]data!$A119</f>
        <v>18.96</v>
      </c>
      <c r="D3407">
        <f>[65]data!$A119</f>
        <v>13.28</v>
      </c>
      <c r="E3407">
        <f>[66]data!$A119</f>
        <v>16.29</v>
      </c>
      <c r="F3407">
        <f>[67]data!$A119</f>
        <v>0</v>
      </c>
      <c r="G3407">
        <f>[68]data!$A119</f>
        <v>8.2200000000000006</v>
      </c>
      <c r="H3407">
        <f>[69]data!$A119</f>
        <v>3.82</v>
      </c>
      <c r="I3407">
        <f>[70]data!A119</f>
        <v>23.12</v>
      </c>
    </row>
    <row r="3408" spans="1:9" x14ac:dyDescent="0.55000000000000004">
      <c r="A3408">
        <v>2019</v>
      </c>
      <c r="B3408">
        <v>120</v>
      </c>
      <c r="C3408">
        <f>[64]data!$A120</f>
        <v>19.37</v>
      </c>
      <c r="D3408">
        <f>[65]data!$A120</f>
        <v>12.83</v>
      </c>
      <c r="E3408">
        <f>[66]data!$A120</f>
        <v>15.82</v>
      </c>
      <c r="F3408">
        <f>[67]data!$A120</f>
        <v>0.01</v>
      </c>
      <c r="G3408">
        <f>[68]data!$A120</f>
        <v>9.06</v>
      </c>
      <c r="H3408">
        <f>[69]data!$A120</f>
        <v>2.92</v>
      </c>
      <c r="I3408">
        <f>[70]data!A120</f>
        <v>24.52</v>
      </c>
    </row>
    <row r="3409" spans="1:9" x14ac:dyDescent="0.55000000000000004">
      <c r="A3409">
        <v>2019</v>
      </c>
      <c r="B3409">
        <v>121</v>
      </c>
      <c r="C3409">
        <f>[64]data!$A121</f>
        <v>19.809999999999999</v>
      </c>
      <c r="D3409">
        <f>[65]data!$A121</f>
        <v>13.24</v>
      </c>
      <c r="E3409">
        <f>[66]data!$A121</f>
        <v>16.5</v>
      </c>
      <c r="F3409">
        <f>[67]data!$A121</f>
        <v>0.03</v>
      </c>
      <c r="G3409">
        <f>[68]data!$A121</f>
        <v>8.39</v>
      </c>
      <c r="H3409">
        <f>[69]data!$A121</f>
        <v>4.4000000000000004</v>
      </c>
      <c r="I3409">
        <f>[70]data!A121</f>
        <v>25.72</v>
      </c>
    </row>
    <row r="3410" spans="1:9" x14ac:dyDescent="0.55000000000000004">
      <c r="A3410">
        <v>2019</v>
      </c>
      <c r="B3410">
        <v>122</v>
      </c>
      <c r="C3410">
        <f>[64]data!$A122</f>
        <v>21.6</v>
      </c>
      <c r="D3410">
        <f>[65]data!$A122</f>
        <v>14.36</v>
      </c>
      <c r="E3410">
        <f>[66]data!$A122</f>
        <v>17.36</v>
      </c>
      <c r="F3410">
        <f>[67]data!$A122</f>
        <v>3.14</v>
      </c>
      <c r="G3410">
        <f>[68]data!$A122</f>
        <v>7.74</v>
      </c>
      <c r="H3410">
        <f>[69]data!$A122</f>
        <v>6.31</v>
      </c>
      <c r="I3410">
        <f>[70]data!A122</f>
        <v>20.2</v>
      </c>
    </row>
    <row r="3411" spans="1:9" x14ac:dyDescent="0.55000000000000004">
      <c r="A3411">
        <v>2019</v>
      </c>
      <c r="B3411">
        <v>123</v>
      </c>
      <c r="C3411">
        <f>[64]data!$A123</f>
        <v>20.23</v>
      </c>
      <c r="D3411">
        <f>[65]data!$A123</f>
        <v>13.65</v>
      </c>
      <c r="E3411">
        <f>[66]data!$A123</f>
        <v>16.690000000000001</v>
      </c>
      <c r="F3411">
        <f>[67]data!$A123</f>
        <v>0.78</v>
      </c>
      <c r="G3411">
        <f>[68]data!$A123</f>
        <v>8.43</v>
      </c>
      <c r="H3411">
        <f>[69]data!$A123</f>
        <v>4.2</v>
      </c>
      <c r="I3411">
        <f>[70]data!A123</f>
        <v>25.81</v>
      </c>
    </row>
    <row r="3412" spans="1:9" x14ac:dyDescent="0.55000000000000004">
      <c r="A3412">
        <v>2019</v>
      </c>
      <c r="B3412">
        <v>124</v>
      </c>
      <c r="C3412">
        <f>[64]data!$A124</f>
        <v>20.07</v>
      </c>
      <c r="D3412">
        <f>[65]data!$A124</f>
        <v>13.88</v>
      </c>
      <c r="E3412">
        <f>[66]data!$A124</f>
        <v>16.59</v>
      </c>
      <c r="F3412">
        <f>[67]data!$A124</f>
        <v>0.08</v>
      </c>
      <c r="G3412">
        <f>[68]data!$A124</f>
        <v>8.89</v>
      </c>
      <c r="H3412">
        <f>[69]data!$A124</f>
        <v>3.2</v>
      </c>
      <c r="I3412">
        <f>[70]data!A124</f>
        <v>26.1</v>
      </c>
    </row>
    <row r="3413" spans="1:9" x14ac:dyDescent="0.55000000000000004">
      <c r="A3413">
        <v>2019</v>
      </c>
      <c r="B3413">
        <v>125</v>
      </c>
      <c r="C3413">
        <f>[64]data!$A125</f>
        <v>20.49</v>
      </c>
      <c r="D3413">
        <f>[65]data!$A125</f>
        <v>14.93</v>
      </c>
      <c r="E3413">
        <f>[66]data!$A125</f>
        <v>17.670000000000002</v>
      </c>
      <c r="F3413">
        <f>[67]data!$A125</f>
        <v>0</v>
      </c>
      <c r="G3413">
        <f>[68]data!$A125</f>
        <v>8.36</v>
      </c>
      <c r="H3413">
        <f>[69]data!$A125</f>
        <v>3.05</v>
      </c>
      <c r="I3413">
        <f>[70]data!A125</f>
        <v>26.99</v>
      </c>
    </row>
    <row r="3414" spans="1:9" x14ac:dyDescent="0.55000000000000004">
      <c r="A3414">
        <v>2019</v>
      </c>
      <c r="B3414">
        <v>126</v>
      </c>
      <c r="C3414">
        <f>[64]data!$A126</f>
        <v>21.64</v>
      </c>
      <c r="D3414">
        <f>[65]data!$A126</f>
        <v>15.53</v>
      </c>
      <c r="E3414">
        <f>[66]data!$A126</f>
        <v>18.14</v>
      </c>
      <c r="F3414">
        <f>[67]data!$A126</f>
        <v>0</v>
      </c>
      <c r="G3414">
        <f>[68]data!$A126</f>
        <v>9.83</v>
      </c>
      <c r="H3414">
        <f>[69]data!$A126</f>
        <v>2.2400000000000002</v>
      </c>
      <c r="I3414">
        <f>[70]data!A126</f>
        <v>24.46</v>
      </c>
    </row>
    <row r="3415" spans="1:9" x14ac:dyDescent="0.55000000000000004">
      <c r="A3415">
        <v>2019</v>
      </c>
      <c r="B3415">
        <v>127</v>
      </c>
      <c r="C3415">
        <f>[64]data!$A127</f>
        <v>22.15</v>
      </c>
      <c r="D3415">
        <f>[65]data!$A127</f>
        <v>14.96</v>
      </c>
      <c r="E3415">
        <f>[66]data!$A127</f>
        <v>18.440000000000001</v>
      </c>
      <c r="F3415">
        <f>[67]data!$A127</f>
        <v>0</v>
      </c>
      <c r="G3415">
        <f>[68]data!$A127</f>
        <v>9.2100000000000009</v>
      </c>
      <c r="H3415">
        <f>[69]data!$A127</f>
        <v>2.25</v>
      </c>
      <c r="I3415">
        <f>[70]data!A127</f>
        <v>25.06</v>
      </c>
    </row>
    <row r="3416" spans="1:9" x14ac:dyDescent="0.55000000000000004">
      <c r="A3416">
        <v>2019</v>
      </c>
      <c r="B3416">
        <v>128</v>
      </c>
      <c r="C3416">
        <f>[64]data!$A128</f>
        <v>26.46</v>
      </c>
      <c r="D3416">
        <f>[65]data!$A128</f>
        <v>15.87</v>
      </c>
      <c r="E3416">
        <f>[66]data!$A128</f>
        <v>21.54</v>
      </c>
      <c r="F3416">
        <f>[67]data!$A128</f>
        <v>0</v>
      </c>
      <c r="G3416">
        <f>[68]data!$A128</f>
        <v>8.94</v>
      </c>
      <c r="H3416">
        <f>[69]data!$A128</f>
        <v>3.56</v>
      </c>
      <c r="I3416">
        <f>[70]data!A128</f>
        <v>24.09</v>
      </c>
    </row>
    <row r="3417" spans="1:9" x14ac:dyDescent="0.55000000000000004">
      <c r="A3417">
        <v>2019</v>
      </c>
      <c r="B3417">
        <v>129</v>
      </c>
      <c r="C3417">
        <f>[64]data!$A129</f>
        <v>24.92</v>
      </c>
      <c r="D3417">
        <f>[65]data!$A129</f>
        <v>19.22</v>
      </c>
      <c r="E3417">
        <f>[66]data!$A129</f>
        <v>21.7</v>
      </c>
      <c r="F3417">
        <f>[67]data!$A129</f>
        <v>0</v>
      </c>
      <c r="G3417">
        <f>[68]data!$A129</f>
        <v>9.86</v>
      </c>
      <c r="H3417">
        <f>[69]data!$A129</f>
        <v>2.2400000000000002</v>
      </c>
      <c r="I3417">
        <f>[70]data!A129</f>
        <v>25.08</v>
      </c>
    </row>
    <row r="3418" spans="1:9" x14ac:dyDescent="0.55000000000000004">
      <c r="A3418">
        <v>2019</v>
      </c>
      <c r="B3418">
        <v>130</v>
      </c>
      <c r="C3418">
        <f>[64]data!$A130</f>
        <v>25.08</v>
      </c>
      <c r="D3418">
        <f>[65]data!$A130</f>
        <v>18.27</v>
      </c>
      <c r="E3418">
        <f>[66]data!$A130</f>
        <v>21.64</v>
      </c>
      <c r="F3418">
        <f>[67]data!$A130</f>
        <v>0</v>
      </c>
      <c r="G3418">
        <f>[68]data!$A130</f>
        <v>10.25</v>
      </c>
      <c r="H3418">
        <f>[69]data!$A130</f>
        <v>1.85</v>
      </c>
      <c r="I3418">
        <f>[70]data!A130</f>
        <v>28.8</v>
      </c>
    </row>
    <row r="3419" spans="1:9" x14ac:dyDescent="0.55000000000000004">
      <c r="A3419">
        <v>2019</v>
      </c>
      <c r="B3419">
        <v>131</v>
      </c>
      <c r="C3419">
        <f>[64]data!$A131</f>
        <v>25.89</v>
      </c>
      <c r="D3419">
        <f>[65]data!$A131</f>
        <v>18.87</v>
      </c>
      <c r="E3419">
        <f>[66]data!$A131</f>
        <v>21.75</v>
      </c>
      <c r="F3419">
        <f>[67]data!$A131</f>
        <v>0</v>
      </c>
      <c r="G3419">
        <f>[68]data!$A131</f>
        <v>9.92</v>
      </c>
      <c r="H3419">
        <f>[69]data!$A131</f>
        <v>3.06</v>
      </c>
      <c r="I3419">
        <f>[70]data!A131</f>
        <v>29.1</v>
      </c>
    </row>
    <row r="3420" spans="1:9" x14ac:dyDescent="0.55000000000000004">
      <c r="A3420">
        <v>2019</v>
      </c>
      <c r="B3420">
        <v>132</v>
      </c>
      <c r="C3420">
        <f>[64]data!$A132</f>
        <v>22.16</v>
      </c>
      <c r="D3420">
        <f>[65]data!$A132</f>
        <v>16.46</v>
      </c>
      <c r="E3420">
        <f>[66]data!$A132</f>
        <v>19.12</v>
      </c>
      <c r="F3420">
        <f>[67]data!$A132</f>
        <v>0</v>
      </c>
      <c r="G3420">
        <f>[68]data!$A132</f>
        <v>9.5299999999999994</v>
      </c>
      <c r="H3420">
        <f>[69]data!$A132</f>
        <v>4.9000000000000004</v>
      </c>
      <c r="I3420">
        <f>[70]data!A132</f>
        <v>27.72</v>
      </c>
    </row>
    <row r="3421" spans="1:9" x14ac:dyDescent="0.55000000000000004">
      <c r="A3421">
        <v>2019</v>
      </c>
      <c r="B3421">
        <v>133</v>
      </c>
      <c r="C3421">
        <f>[64]data!$A133</f>
        <v>21.6</v>
      </c>
      <c r="D3421">
        <f>[65]data!$A133</f>
        <v>15.37</v>
      </c>
      <c r="E3421">
        <f>[66]data!$A133</f>
        <v>17.940000000000001</v>
      </c>
      <c r="F3421">
        <f>[67]data!$A133</f>
        <v>0</v>
      </c>
      <c r="G3421">
        <f>[68]data!$A133</f>
        <v>9.17</v>
      </c>
      <c r="H3421">
        <f>[69]data!$A133</f>
        <v>4.2699999999999996</v>
      </c>
      <c r="I3421">
        <f>[70]data!A133</f>
        <v>28.22</v>
      </c>
    </row>
    <row r="3422" spans="1:9" x14ac:dyDescent="0.55000000000000004">
      <c r="A3422">
        <v>2019</v>
      </c>
      <c r="B3422">
        <v>134</v>
      </c>
      <c r="C3422">
        <f>[64]data!$A134</f>
        <v>21.15</v>
      </c>
      <c r="D3422">
        <f>[65]data!$A134</f>
        <v>14.3</v>
      </c>
      <c r="E3422">
        <f>[66]data!$A134</f>
        <v>17.61</v>
      </c>
      <c r="F3422">
        <f>[67]data!$A134</f>
        <v>0</v>
      </c>
      <c r="G3422">
        <f>[68]data!$A134</f>
        <v>7.8</v>
      </c>
      <c r="H3422">
        <f>[69]data!$A134</f>
        <v>2.87</v>
      </c>
      <c r="I3422">
        <f>[70]data!A134</f>
        <v>29.8</v>
      </c>
    </row>
    <row r="3423" spans="1:9" x14ac:dyDescent="0.55000000000000004">
      <c r="A3423">
        <v>2019</v>
      </c>
      <c r="B3423">
        <v>135</v>
      </c>
      <c r="C3423">
        <f>[64]data!$A135</f>
        <v>28.28</v>
      </c>
      <c r="D3423">
        <f>[65]data!$A135</f>
        <v>15.04</v>
      </c>
      <c r="E3423">
        <f>[66]data!$A135</f>
        <v>21.6</v>
      </c>
      <c r="F3423">
        <f>[67]data!$A135</f>
        <v>0.6</v>
      </c>
      <c r="G3423">
        <f>[68]data!$A135</f>
        <v>8.91</v>
      </c>
      <c r="H3423">
        <f>[69]data!$A135</f>
        <v>3.2</v>
      </c>
      <c r="I3423">
        <f>[70]data!A135</f>
        <v>28.96</v>
      </c>
    </row>
    <row r="3424" spans="1:9" x14ac:dyDescent="0.55000000000000004">
      <c r="A3424">
        <v>2019</v>
      </c>
      <c r="B3424">
        <v>136</v>
      </c>
      <c r="C3424">
        <f>[64]data!$A136</f>
        <v>22.82</v>
      </c>
      <c r="D3424">
        <f>[65]data!$A136</f>
        <v>16.47</v>
      </c>
      <c r="E3424">
        <f>[66]data!$A136</f>
        <v>19.29</v>
      </c>
      <c r="F3424">
        <f>[67]data!$A136</f>
        <v>0</v>
      </c>
      <c r="G3424">
        <f>[68]data!$A136</f>
        <v>9.92</v>
      </c>
      <c r="H3424">
        <f>[69]data!$A136</f>
        <v>4.38</v>
      </c>
      <c r="I3424">
        <f>[70]data!A136</f>
        <v>28.44</v>
      </c>
    </row>
    <row r="3425" spans="1:9" x14ac:dyDescent="0.55000000000000004">
      <c r="A3425">
        <v>2019</v>
      </c>
      <c r="B3425">
        <v>137</v>
      </c>
      <c r="C3425">
        <f>[64]data!$A137</f>
        <v>23.29</v>
      </c>
      <c r="D3425">
        <f>[65]data!$A137</f>
        <v>16.940000000000001</v>
      </c>
      <c r="E3425">
        <f>[66]data!$A137</f>
        <v>19.97</v>
      </c>
      <c r="F3425">
        <f>[67]data!$A137</f>
        <v>0</v>
      </c>
      <c r="G3425">
        <f>[68]data!$A137</f>
        <v>6.91</v>
      </c>
      <c r="H3425">
        <f>[69]data!$A137</f>
        <v>2.69</v>
      </c>
      <c r="I3425">
        <f>[70]data!A137</f>
        <v>19.3</v>
      </c>
    </row>
    <row r="3426" spans="1:9" x14ac:dyDescent="0.55000000000000004">
      <c r="A3426">
        <v>2019</v>
      </c>
      <c r="B3426">
        <v>138</v>
      </c>
      <c r="C3426">
        <f>[64]data!$A138</f>
        <v>24.1</v>
      </c>
      <c r="D3426">
        <f>[65]data!$A138</f>
        <v>16.04</v>
      </c>
      <c r="E3426">
        <f>[66]data!$A138</f>
        <v>19.95</v>
      </c>
      <c r="F3426">
        <f>[67]data!$A138</f>
        <v>0</v>
      </c>
      <c r="G3426">
        <f>[68]data!$A138</f>
        <v>6.5</v>
      </c>
      <c r="H3426">
        <f>[69]data!$A138</f>
        <v>3.17</v>
      </c>
      <c r="I3426">
        <f>[70]data!A138</f>
        <v>24.92</v>
      </c>
    </row>
    <row r="3427" spans="1:9" x14ac:dyDescent="0.55000000000000004">
      <c r="A3427">
        <v>2019</v>
      </c>
      <c r="B3427">
        <v>139</v>
      </c>
      <c r="C3427">
        <f>[64]data!$A139</f>
        <v>23.2</v>
      </c>
      <c r="D3427">
        <f>[65]data!$A139</f>
        <v>16</v>
      </c>
      <c r="E3427">
        <f>[66]data!$A139</f>
        <v>19.600000000000001</v>
      </c>
      <c r="F3427">
        <f>[67]data!$A139</f>
        <v>0</v>
      </c>
      <c r="G3427">
        <f>[68]data!$A139</f>
        <v>7.06</v>
      </c>
      <c r="H3427">
        <f>[69]data!$A139</f>
        <v>2.5299999999999998</v>
      </c>
      <c r="I3427">
        <f>[70]data!A139</f>
        <v>27.26</v>
      </c>
    </row>
    <row r="3428" spans="1:9" x14ac:dyDescent="0.55000000000000004">
      <c r="A3428">
        <v>2019</v>
      </c>
      <c r="B3428">
        <v>140</v>
      </c>
      <c r="C3428">
        <f>[64]data!$A140</f>
        <v>23.04</v>
      </c>
      <c r="D3428">
        <f>[65]data!$A140</f>
        <v>16.12</v>
      </c>
      <c r="E3428">
        <f>[66]data!$A140</f>
        <v>19.5</v>
      </c>
      <c r="F3428">
        <f>[67]data!$A140</f>
        <v>0</v>
      </c>
      <c r="G3428">
        <f>[68]data!$A140</f>
        <v>8.56</v>
      </c>
      <c r="H3428">
        <f>[69]data!$A140</f>
        <v>2.4</v>
      </c>
      <c r="I3428">
        <f>[70]data!A140</f>
        <v>26.62</v>
      </c>
    </row>
    <row r="3429" spans="1:9" x14ac:dyDescent="0.55000000000000004">
      <c r="A3429">
        <v>2019</v>
      </c>
      <c r="B3429">
        <v>141</v>
      </c>
      <c r="C3429">
        <f>[64]data!$A141</f>
        <v>21.82</v>
      </c>
      <c r="D3429">
        <f>[65]data!$A141</f>
        <v>16.32</v>
      </c>
      <c r="E3429">
        <f>[66]data!$A141</f>
        <v>18.86</v>
      </c>
      <c r="F3429">
        <f>[67]data!$A141</f>
        <v>0.19</v>
      </c>
      <c r="G3429">
        <f>[68]data!$A141</f>
        <v>10.15</v>
      </c>
      <c r="H3429">
        <f>[69]data!$A141</f>
        <v>2.2200000000000002</v>
      </c>
      <c r="I3429">
        <f>[70]data!A141</f>
        <v>20.86</v>
      </c>
    </row>
    <row r="3430" spans="1:9" x14ac:dyDescent="0.55000000000000004">
      <c r="A3430">
        <v>2019</v>
      </c>
      <c r="B3430">
        <v>142</v>
      </c>
      <c r="C3430">
        <f>[64]data!$A142</f>
        <v>23.14</v>
      </c>
      <c r="D3430">
        <f>[65]data!$A142</f>
        <v>16.13</v>
      </c>
      <c r="E3430">
        <f>[66]data!$A142</f>
        <v>19.8</v>
      </c>
      <c r="F3430">
        <f>[67]data!$A142</f>
        <v>0</v>
      </c>
      <c r="G3430">
        <f>[68]data!$A142</f>
        <v>9.43</v>
      </c>
      <c r="H3430">
        <f>[69]data!$A142</f>
        <v>2.39</v>
      </c>
      <c r="I3430">
        <f>[70]data!A142</f>
        <v>29.27</v>
      </c>
    </row>
    <row r="3431" spans="1:9" x14ac:dyDescent="0.55000000000000004">
      <c r="A3431">
        <v>2019</v>
      </c>
      <c r="B3431">
        <v>143</v>
      </c>
      <c r="C3431">
        <f>[64]data!$A143</f>
        <v>24.9</v>
      </c>
      <c r="D3431">
        <f>[65]data!$A143</f>
        <v>17.420000000000002</v>
      </c>
      <c r="E3431">
        <f>[66]data!$A143</f>
        <v>21.33</v>
      </c>
      <c r="F3431">
        <f>[67]data!$A143</f>
        <v>0</v>
      </c>
      <c r="G3431">
        <f>[68]data!$A143</f>
        <v>8.16</v>
      </c>
      <c r="H3431">
        <f>[69]data!$A143</f>
        <v>2.02</v>
      </c>
      <c r="I3431">
        <f>[70]data!A143</f>
        <v>28.29</v>
      </c>
    </row>
    <row r="3432" spans="1:9" x14ac:dyDescent="0.55000000000000004">
      <c r="A3432">
        <v>2019</v>
      </c>
      <c r="B3432">
        <v>144</v>
      </c>
      <c r="C3432">
        <f>[64]data!$A144</f>
        <v>24.5</v>
      </c>
      <c r="D3432">
        <f>[65]data!$A144</f>
        <v>17.57</v>
      </c>
      <c r="E3432">
        <f>[66]data!$A144</f>
        <v>20.94</v>
      </c>
      <c r="F3432">
        <f>[67]data!$A144</f>
        <v>0.25</v>
      </c>
      <c r="G3432">
        <f>[68]data!$A144</f>
        <v>9.3699999999999992</v>
      </c>
      <c r="H3432">
        <f>[69]data!$A144</f>
        <v>3.1</v>
      </c>
      <c r="I3432">
        <f>[70]data!A144</f>
        <v>17.45</v>
      </c>
    </row>
    <row r="3433" spans="1:9" x14ac:dyDescent="0.55000000000000004">
      <c r="A3433">
        <v>2019</v>
      </c>
      <c r="B3433">
        <v>145</v>
      </c>
      <c r="C3433">
        <f>[64]data!$A145</f>
        <v>22.72</v>
      </c>
      <c r="D3433">
        <f>[65]data!$A145</f>
        <v>17.09</v>
      </c>
      <c r="E3433">
        <f>[66]data!$A145</f>
        <v>19.64</v>
      </c>
      <c r="F3433">
        <f>[67]data!$A145</f>
        <v>0.17</v>
      </c>
      <c r="G3433">
        <f>[68]data!$A145</f>
        <v>9.2200000000000006</v>
      </c>
      <c r="H3433">
        <f>[69]data!$A145</f>
        <v>3.24</v>
      </c>
      <c r="I3433">
        <f>[70]data!A145</f>
        <v>21.41</v>
      </c>
    </row>
    <row r="3434" spans="1:9" x14ac:dyDescent="0.55000000000000004">
      <c r="A3434">
        <v>2019</v>
      </c>
      <c r="B3434">
        <v>146</v>
      </c>
      <c r="C3434">
        <f>[64]data!$A146</f>
        <v>22.32</v>
      </c>
      <c r="D3434">
        <f>[65]data!$A146</f>
        <v>16.41</v>
      </c>
      <c r="E3434">
        <f>[66]data!$A146</f>
        <v>19.66</v>
      </c>
      <c r="F3434">
        <f>[67]data!$A146</f>
        <v>0</v>
      </c>
      <c r="G3434">
        <f>[68]data!$A146</f>
        <v>9.31</v>
      </c>
      <c r="H3434">
        <f>[69]data!$A146</f>
        <v>3.15</v>
      </c>
      <c r="I3434">
        <f>[70]data!A146</f>
        <v>28.74</v>
      </c>
    </row>
    <row r="3435" spans="1:9" x14ac:dyDescent="0.55000000000000004">
      <c r="A3435">
        <v>2019</v>
      </c>
      <c r="B3435">
        <v>147</v>
      </c>
      <c r="C3435">
        <f>[64]data!$A147</f>
        <v>25.57</v>
      </c>
      <c r="D3435">
        <f>[65]data!$A147</f>
        <v>17.41</v>
      </c>
      <c r="E3435">
        <f>[66]data!$A147</f>
        <v>21.46</v>
      </c>
      <c r="F3435">
        <f>[67]data!$A147</f>
        <v>0</v>
      </c>
      <c r="G3435">
        <f>[68]data!$A147</f>
        <v>9.2200000000000006</v>
      </c>
      <c r="H3435">
        <f>[69]data!$A147</f>
        <v>2.31</v>
      </c>
      <c r="I3435">
        <f>[70]data!A147</f>
        <v>28.86</v>
      </c>
    </row>
    <row r="3436" spans="1:9" x14ac:dyDescent="0.55000000000000004">
      <c r="A3436">
        <v>2019</v>
      </c>
      <c r="B3436">
        <v>148</v>
      </c>
      <c r="C3436">
        <f>[64]data!$A148</f>
        <v>24.62</v>
      </c>
      <c r="D3436">
        <f>[65]data!$A148</f>
        <v>17.98</v>
      </c>
      <c r="E3436">
        <f>[66]data!$A148</f>
        <v>20.71</v>
      </c>
      <c r="F3436">
        <f>[67]data!$A148</f>
        <v>0</v>
      </c>
      <c r="G3436">
        <f>[68]data!$A148</f>
        <v>11.02</v>
      </c>
      <c r="H3436">
        <f>[69]data!$A148</f>
        <v>4.1399999999999997</v>
      </c>
      <c r="I3436">
        <f>[70]data!A148</f>
        <v>28.79</v>
      </c>
    </row>
    <row r="3437" spans="1:9" x14ac:dyDescent="0.55000000000000004">
      <c r="A3437">
        <v>2019</v>
      </c>
      <c r="B3437">
        <v>149</v>
      </c>
      <c r="C3437">
        <f>[64]data!$A149</f>
        <v>22.7</v>
      </c>
      <c r="D3437">
        <f>[65]data!$A149</f>
        <v>16.18</v>
      </c>
      <c r="E3437">
        <f>[66]data!$A149</f>
        <v>19.170000000000002</v>
      </c>
      <c r="F3437">
        <f>[67]data!$A149</f>
        <v>0</v>
      </c>
      <c r="G3437">
        <f>[68]data!$A149</f>
        <v>8.67</v>
      </c>
      <c r="H3437">
        <f>[69]data!$A149</f>
        <v>5.24</v>
      </c>
      <c r="I3437">
        <f>[70]data!A149</f>
        <v>29.87</v>
      </c>
    </row>
    <row r="3438" spans="1:9" x14ac:dyDescent="0.55000000000000004">
      <c r="A3438">
        <v>2019</v>
      </c>
      <c r="B3438">
        <v>150</v>
      </c>
      <c r="C3438">
        <f>[64]data!$A150</f>
        <v>21.81</v>
      </c>
      <c r="D3438">
        <f>[65]data!$A150</f>
        <v>15.66</v>
      </c>
      <c r="E3438">
        <f>[66]data!$A150</f>
        <v>18.670000000000002</v>
      </c>
      <c r="F3438">
        <f>[67]data!$A150</f>
        <v>0</v>
      </c>
      <c r="G3438">
        <f>[68]data!$A150</f>
        <v>8.75</v>
      </c>
      <c r="H3438">
        <f>[69]data!$A150</f>
        <v>4.8499999999999996</v>
      </c>
      <c r="I3438">
        <f>[70]data!A150</f>
        <v>30.89</v>
      </c>
    </row>
    <row r="3439" spans="1:9" x14ac:dyDescent="0.55000000000000004">
      <c r="A3439">
        <v>2019</v>
      </c>
      <c r="B3439">
        <v>151</v>
      </c>
      <c r="C3439">
        <f>[64]data!$A151</f>
        <v>22.27</v>
      </c>
      <c r="D3439">
        <f>[65]data!$A151</f>
        <v>15.58</v>
      </c>
      <c r="E3439">
        <f>[66]data!$A151</f>
        <v>19.260000000000002</v>
      </c>
      <c r="F3439">
        <f>[67]data!$A151</f>
        <v>0</v>
      </c>
      <c r="G3439">
        <f>[68]data!$A151</f>
        <v>8.9499999999999993</v>
      </c>
      <c r="H3439">
        <f>[69]data!$A151</f>
        <v>5.49</v>
      </c>
      <c r="I3439">
        <f>[70]data!A151</f>
        <v>31</v>
      </c>
    </row>
    <row r="3440" spans="1:9" x14ac:dyDescent="0.55000000000000004">
      <c r="A3440">
        <v>2019</v>
      </c>
      <c r="B3440">
        <v>152</v>
      </c>
      <c r="C3440">
        <f>[64]data!$A152</f>
        <v>23.98</v>
      </c>
      <c r="D3440">
        <f>[65]data!$A152</f>
        <v>16.22</v>
      </c>
      <c r="E3440">
        <f>[66]data!$A152</f>
        <v>20.12</v>
      </c>
      <c r="F3440">
        <f>[67]data!$A152</f>
        <v>0</v>
      </c>
      <c r="G3440">
        <f>[68]data!$A152</f>
        <v>8.48</v>
      </c>
      <c r="H3440">
        <f>[69]data!$A152</f>
        <v>4.75</v>
      </c>
      <c r="I3440">
        <f>[70]data!A152</f>
        <v>31.34</v>
      </c>
    </row>
    <row r="3441" spans="1:9" x14ac:dyDescent="0.55000000000000004">
      <c r="A3441">
        <v>2019</v>
      </c>
      <c r="B3441">
        <v>153</v>
      </c>
      <c r="C3441">
        <f>[64]data!$A153</f>
        <v>24.32</v>
      </c>
      <c r="D3441">
        <f>[65]data!$A153</f>
        <v>16.489999999999998</v>
      </c>
      <c r="E3441">
        <f>[66]data!$A153</f>
        <v>20.61</v>
      </c>
      <c r="F3441">
        <f>[67]data!$A153</f>
        <v>0</v>
      </c>
      <c r="G3441">
        <f>[68]data!$A153</f>
        <v>7.74</v>
      </c>
      <c r="H3441">
        <f>[69]data!$A153</f>
        <v>3</v>
      </c>
      <c r="I3441">
        <f>[70]data!A153</f>
        <v>31.74</v>
      </c>
    </row>
    <row r="3442" spans="1:9" x14ac:dyDescent="0.55000000000000004">
      <c r="A3442">
        <v>2019</v>
      </c>
      <c r="B3442">
        <v>154</v>
      </c>
      <c r="C3442">
        <f>[64]data!$A154</f>
        <v>23.89</v>
      </c>
      <c r="D3442">
        <f>[65]data!$A154</f>
        <v>19.04</v>
      </c>
      <c r="E3442">
        <f>[66]data!$A154</f>
        <v>21.33</v>
      </c>
      <c r="F3442">
        <f>[67]data!$A154</f>
        <v>0</v>
      </c>
      <c r="G3442">
        <f>[68]data!$A154</f>
        <v>7.53</v>
      </c>
      <c r="H3442">
        <f>[69]data!$A154</f>
        <v>1.21</v>
      </c>
      <c r="I3442">
        <f>[70]data!A154</f>
        <v>29.02</v>
      </c>
    </row>
    <row r="3443" spans="1:9" x14ac:dyDescent="0.55000000000000004">
      <c r="A3443">
        <v>2019</v>
      </c>
      <c r="B3443">
        <v>155</v>
      </c>
      <c r="C3443">
        <f>[64]data!$A155</f>
        <v>26.81</v>
      </c>
      <c r="D3443">
        <f>[65]data!$A155</f>
        <v>18.48</v>
      </c>
      <c r="E3443">
        <f>[66]data!$A155</f>
        <v>22.57</v>
      </c>
      <c r="F3443">
        <f>[67]data!$A155</f>
        <v>0</v>
      </c>
      <c r="G3443">
        <f>[68]data!$A155</f>
        <v>8.2100000000000009</v>
      </c>
      <c r="H3443">
        <f>[69]data!$A155</f>
        <v>3.12</v>
      </c>
      <c r="I3443">
        <f>[70]data!A155</f>
        <v>31.05</v>
      </c>
    </row>
    <row r="3444" spans="1:9" x14ac:dyDescent="0.55000000000000004">
      <c r="A3444">
        <v>2019</v>
      </c>
      <c r="B3444">
        <v>156</v>
      </c>
      <c r="C3444">
        <f>[64]data!$A156</f>
        <v>27.16</v>
      </c>
      <c r="D3444">
        <f>[65]data!$A156</f>
        <v>20.13</v>
      </c>
      <c r="E3444">
        <f>[66]data!$A156</f>
        <v>23.28</v>
      </c>
      <c r="F3444">
        <f>[67]data!$A156</f>
        <v>0</v>
      </c>
      <c r="G3444">
        <f>[68]data!$A156</f>
        <v>7.93</v>
      </c>
      <c r="H3444">
        <f>[69]data!$A156</f>
        <v>3.2</v>
      </c>
      <c r="I3444">
        <f>[70]data!A156</f>
        <v>28.81</v>
      </c>
    </row>
    <row r="3445" spans="1:9" x14ac:dyDescent="0.55000000000000004">
      <c r="A3445">
        <v>2019</v>
      </c>
      <c r="B3445">
        <v>157</v>
      </c>
      <c r="C3445">
        <f>[64]data!$A157</f>
        <v>25.07</v>
      </c>
      <c r="D3445">
        <f>[65]data!$A157</f>
        <v>17.559999999999999</v>
      </c>
      <c r="E3445">
        <f>[66]data!$A157</f>
        <v>21.45</v>
      </c>
      <c r="F3445">
        <f>[67]data!$A157</f>
        <v>0</v>
      </c>
      <c r="G3445">
        <f>[68]data!$A157</f>
        <v>7.47</v>
      </c>
      <c r="H3445">
        <f>[69]data!$A157</f>
        <v>3.1</v>
      </c>
      <c r="I3445">
        <f>[70]data!A157</f>
        <v>31.06</v>
      </c>
    </row>
    <row r="3446" spans="1:9" x14ac:dyDescent="0.55000000000000004">
      <c r="A3446">
        <v>2019</v>
      </c>
      <c r="B3446">
        <v>158</v>
      </c>
      <c r="C3446">
        <f>[64]data!$A158</f>
        <v>25.02</v>
      </c>
      <c r="D3446">
        <f>[65]data!$A158</f>
        <v>16.48</v>
      </c>
      <c r="E3446">
        <f>[66]data!$A158</f>
        <v>20.82</v>
      </c>
      <c r="F3446">
        <f>[67]data!$A158</f>
        <v>0</v>
      </c>
      <c r="G3446">
        <f>[68]data!$A158</f>
        <v>9.1199999999999992</v>
      </c>
      <c r="H3446">
        <f>[69]data!$A158</f>
        <v>2.2999999999999998</v>
      </c>
      <c r="I3446">
        <f>[70]data!A158</f>
        <v>30.18</v>
      </c>
    </row>
    <row r="3447" spans="1:9" x14ac:dyDescent="0.55000000000000004">
      <c r="A3447">
        <v>2019</v>
      </c>
      <c r="B3447">
        <v>159</v>
      </c>
      <c r="C3447">
        <f>[64]data!$A159</f>
        <v>24.57</v>
      </c>
      <c r="D3447">
        <f>[65]data!$A159</f>
        <v>17.91</v>
      </c>
      <c r="E3447">
        <f>[66]data!$A159</f>
        <v>21.32</v>
      </c>
      <c r="F3447">
        <f>[67]data!$A159</f>
        <v>0</v>
      </c>
      <c r="G3447">
        <f>[68]data!$A159</f>
        <v>10.4</v>
      </c>
      <c r="H3447">
        <f>[69]data!$A159</f>
        <v>4.0999999999999996</v>
      </c>
      <c r="I3447">
        <f>[70]data!A159</f>
        <v>28.82</v>
      </c>
    </row>
    <row r="3448" spans="1:9" x14ac:dyDescent="0.55000000000000004">
      <c r="A3448">
        <v>2019</v>
      </c>
      <c r="B3448">
        <v>160</v>
      </c>
      <c r="C3448">
        <f>[64]data!$A160</f>
        <v>25.84</v>
      </c>
      <c r="D3448">
        <f>[65]data!$A160</f>
        <v>19.3</v>
      </c>
      <c r="E3448">
        <f>[66]data!$A160</f>
        <v>21.85</v>
      </c>
      <c r="F3448">
        <f>[67]data!$A160</f>
        <v>0</v>
      </c>
      <c r="G3448">
        <f>[68]data!$A160</f>
        <v>10.19</v>
      </c>
      <c r="H3448">
        <f>[69]data!$A160</f>
        <v>3.24</v>
      </c>
      <c r="I3448">
        <f>[70]data!A160</f>
        <v>22.56</v>
      </c>
    </row>
    <row r="3449" spans="1:9" x14ac:dyDescent="0.55000000000000004">
      <c r="A3449">
        <v>2019</v>
      </c>
      <c r="B3449">
        <v>161</v>
      </c>
      <c r="C3449">
        <f>[64]data!$A161</f>
        <v>26.78</v>
      </c>
      <c r="D3449">
        <f>[65]data!$A161</f>
        <v>18.420000000000002</v>
      </c>
      <c r="E3449">
        <f>[66]data!$A161</f>
        <v>22.43</v>
      </c>
      <c r="F3449">
        <f>[67]data!$A161</f>
        <v>0</v>
      </c>
      <c r="G3449">
        <f>[68]data!$A161</f>
        <v>8.2799999999999994</v>
      </c>
      <c r="H3449">
        <f>[69]data!$A161</f>
        <v>3.42</v>
      </c>
      <c r="I3449">
        <f>[70]data!A161</f>
        <v>31.24</v>
      </c>
    </row>
    <row r="3450" spans="1:9" x14ac:dyDescent="0.55000000000000004">
      <c r="A3450">
        <v>2019</v>
      </c>
      <c r="B3450">
        <v>162</v>
      </c>
      <c r="C3450">
        <f>[64]data!$A162</f>
        <v>25.71</v>
      </c>
      <c r="D3450">
        <f>[65]data!$A162</f>
        <v>18.16</v>
      </c>
      <c r="E3450">
        <f>[66]data!$A162</f>
        <v>21.8</v>
      </c>
      <c r="F3450">
        <f>[67]data!$A162</f>
        <v>0.01</v>
      </c>
      <c r="G3450">
        <f>[68]data!$A162</f>
        <v>9.08</v>
      </c>
      <c r="H3450">
        <f>[69]data!$A162</f>
        <v>3.52</v>
      </c>
      <c r="I3450">
        <f>[70]data!A162</f>
        <v>30.27</v>
      </c>
    </row>
    <row r="3451" spans="1:9" x14ac:dyDescent="0.55000000000000004">
      <c r="A3451">
        <v>2019</v>
      </c>
      <c r="B3451">
        <v>163</v>
      </c>
      <c r="C3451">
        <f>[64]data!$A163</f>
        <v>22.25</v>
      </c>
      <c r="D3451">
        <f>[65]data!$A163</f>
        <v>17.45</v>
      </c>
      <c r="E3451">
        <f>[66]data!$A163</f>
        <v>19.72</v>
      </c>
      <c r="F3451">
        <f>[67]data!$A163</f>
        <v>0.01</v>
      </c>
      <c r="G3451">
        <f>[68]data!$A163</f>
        <v>9.9</v>
      </c>
      <c r="H3451">
        <f>[69]data!$A163</f>
        <v>5.21</v>
      </c>
      <c r="I3451">
        <f>[70]data!A163</f>
        <v>28.21</v>
      </c>
    </row>
    <row r="3452" spans="1:9" x14ac:dyDescent="0.55000000000000004">
      <c r="A3452">
        <v>2019</v>
      </c>
      <c r="B3452">
        <v>164</v>
      </c>
      <c r="C3452">
        <f>[64]data!$A164</f>
        <v>24.1</v>
      </c>
      <c r="D3452">
        <f>[65]data!$A164</f>
        <v>18.38</v>
      </c>
      <c r="E3452">
        <f>[66]data!$A164</f>
        <v>20.87</v>
      </c>
      <c r="F3452">
        <f>[67]data!$A164</f>
        <v>0.01</v>
      </c>
      <c r="G3452">
        <f>[68]data!$A164</f>
        <v>11</v>
      </c>
      <c r="H3452">
        <f>[69]data!$A164</f>
        <v>4.28</v>
      </c>
      <c r="I3452">
        <f>[70]data!A164</f>
        <v>26.07</v>
      </c>
    </row>
    <row r="3453" spans="1:9" x14ac:dyDescent="0.55000000000000004">
      <c r="A3453">
        <v>2019</v>
      </c>
      <c r="B3453">
        <v>165</v>
      </c>
      <c r="C3453">
        <f>[64]data!$A165</f>
        <v>26.85</v>
      </c>
      <c r="D3453">
        <f>[65]data!$A165</f>
        <v>18.45</v>
      </c>
      <c r="E3453">
        <f>[66]data!$A165</f>
        <v>22.67</v>
      </c>
      <c r="F3453">
        <f>[67]data!$A165</f>
        <v>0.23</v>
      </c>
      <c r="G3453">
        <f>[68]data!$A165</f>
        <v>9.49</v>
      </c>
      <c r="H3453">
        <f>[69]data!$A165</f>
        <v>5.42</v>
      </c>
      <c r="I3453">
        <f>[70]data!A165</f>
        <v>30.06</v>
      </c>
    </row>
    <row r="3454" spans="1:9" x14ac:dyDescent="0.55000000000000004">
      <c r="A3454">
        <v>2019</v>
      </c>
      <c r="B3454">
        <v>166</v>
      </c>
      <c r="C3454">
        <f>[64]data!$A166</f>
        <v>25.36</v>
      </c>
      <c r="D3454">
        <f>[65]data!$A166</f>
        <v>18.86</v>
      </c>
      <c r="E3454">
        <f>[66]data!$A166</f>
        <v>22.04</v>
      </c>
      <c r="F3454">
        <f>[67]data!$A166</f>
        <v>0</v>
      </c>
      <c r="G3454">
        <f>[68]data!$A166</f>
        <v>7.59</v>
      </c>
      <c r="H3454">
        <f>[69]data!$A166</f>
        <v>2.09</v>
      </c>
      <c r="I3454">
        <f>[70]data!A166</f>
        <v>31.48</v>
      </c>
    </row>
    <row r="3455" spans="1:9" x14ac:dyDescent="0.55000000000000004">
      <c r="A3455">
        <v>2019</v>
      </c>
      <c r="B3455">
        <v>167</v>
      </c>
      <c r="C3455">
        <f>[64]data!$A167</f>
        <v>24.04</v>
      </c>
      <c r="D3455">
        <f>[65]data!$A167</f>
        <v>17.739999999999998</v>
      </c>
      <c r="E3455">
        <f>[66]data!$A167</f>
        <v>20.87</v>
      </c>
      <c r="F3455">
        <f>[67]data!$A167</f>
        <v>0</v>
      </c>
      <c r="G3455">
        <f>[68]data!$A167</f>
        <v>9.81</v>
      </c>
      <c r="H3455">
        <f>[69]data!$A167</f>
        <v>3.49</v>
      </c>
      <c r="I3455">
        <f>[70]data!A167</f>
        <v>19.100000000000001</v>
      </c>
    </row>
    <row r="3456" spans="1:9" x14ac:dyDescent="0.55000000000000004">
      <c r="A3456">
        <v>2019</v>
      </c>
      <c r="B3456">
        <v>168</v>
      </c>
      <c r="C3456">
        <f>[64]data!$A168</f>
        <v>25.46</v>
      </c>
      <c r="D3456">
        <f>[65]data!$A168</f>
        <v>18.37</v>
      </c>
      <c r="E3456">
        <f>[66]data!$A168</f>
        <v>22.24</v>
      </c>
      <c r="F3456">
        <f>[67]data!$A168</f>
        <v>0</v>
      </c>
      <c r="G3456">
        <f>[68]data!$A168</f>
        <v>9.14</v>
      </c>
      <c r="H3456">
        <f>[69]data!$A168</f>
        <v>1.59</v>
      </c>
      <c r="I3456">
        <f>[70]data!A168</f>
        <v>30.65</v>
      </c>
    </row>
    <row r="3457" spans="1:9" x14ac:dyDescent="0.55000000000000004">
      <c r="A3457">
        <v>2019</v>
      </c>
      <c r="B3457">
        <v>169</v>
      </c>
      <c r="C3457">
        <f>[64]data!$A169</f>
        <v>26.54</v>
      </c>
      <c r="D3457">
        <f>[65]data!$A169</f>
        <v>19.489999999999998</v>
      </c>
      <c r="E3457">
        <f>[66]data!$A169</f>
        <v>22.72</v>
      </c>
      <c r="F3457">
        <f>[67]data!$A169</f>
        <v>0</v>
      </c>
      <c r="G3457">
        <f>[68]data!$A169</f>
        <v>9.31</v>
      </c>
      <c r="H3457">
        <f>[69]data!$A169</f>
        <v>2.39</v>
      </c>
      <c r="I3457">
        <f>[70]data!A169</f>
        <v>30.19</v>
      </c>
    </row>
    <row r="3458" spans="1:9" x14ac:dyDescent="0.55000000000000004">
      <c r="A3458">
        <v>2019</v>
      </c>
      <c r="B3458">
        <v>170</v>
      </c>
      <c r="C3458">
        <f>[64]data!$A170</f>
        <v>27.31</v>
      </c>
      <c r="D3458">
        <f>[65]data!$A170</f>
        <v>19.309999999999999</v>
      </c>
      <c r="E3458">
        <f>[66]data!$A170</f>
        <v>23.37</v>
      </c>
      <c r="F3458">
        <f>[67]data!$A170</f>
        <v>0</v>
      </c>
      <c r="G3458">
        <f>[68]data!$A170</f>
        <v>9.8000000000000007</v>
      </c>
      <c r="H3458">
        <f>[69]data!$A170</f>
        <v>2.5499999999999998</v>
      </c>
      <c r="I3458">
        <f>[70]data!A170</f>
        <v>28.56</v>
      </c>
    </row>
    <row r="3459" spans="1:9" x14ac:dyDescent="0.55000000000000004">
      <c r="A3459">
        <v>2019</v>
      </c>
      <c r="B3459">
        <v>171</v>
      </c>
      <c r="C3459">
        <f>[64]data!$A171</f>
        <v>27.81</v>
      </c>
      <c r="D3459">
        <f>[65]data!$A171</f>
        <v>19.559999999999999</v>
      </c>
      <c r="E3459">
        <f>[66]data!$A171</f>
        <v>23.84</v>
      </c>
      <c r="F3459">
        <f>[67]data!$A171</f>
        <v>0</v>
      </c>
      <c r="G3459">
        <f>[68]data!$A171</f>
        <v>9.89</v>
      </c>
      <c r="H3459">
        <f>[69]data!$A171</f>
        <v>2.79</v>
      </c>
      <c r="I3459">
        <f>[70]data!A171</f>
        <v>30.5</v>
      </c>
    </row>
    <row r="3460" spans="1:9" x14ac:dyDescent="0.55000000000000004">
      <c r="A3460">
        <v>2019</v>
      </c>
      <c r="B3460">
        <v>172</v>
      </c>
      <c r="C3460">
        <f>[64]data!$A172</f>
        <v>25.48</v>
      </c>
      <c r="D3460">
        <f>[65]data!$A172</f>
        <v>19.11</v>
      </c>
      <c r="E3460">
        <f>[66]data!$A172</f>
        <v>21.94</v>
      </c>
      <c r="F3460">
        <f>[67]data!$A172</f>
        <v>0</v>
      </c>
      <c r="G3460">
        <f>[68]data!$A172</f>
        <v>11.25</v>
      </c>
      <c r="H3460">
        <f>[69]data!$A172</f>
        <v>2.38</v>
      </c>
      <c r="I3460">
        <f>[70]data!A172</f>
        <v>29.24</v>
      </c>
    </row>
    <row r="3461" spans="1:9" x14ac:dyDescent="0.55000000000000004">
      <c r="A3461">
        <v>2019</v>
      </c>
      <c r="B3461">
        <v>173</v>
      </c>
      <c r="C3461">
        <f>[64]data!$A173</f>
        <v>25.91</v>
      </c>
      <c r="D3461">
        <f>[65]data!$A173</f>
        <v>18.920000000000002</v>
      </c>
      <c r="E3461">
        <f>[66]data!$A173</f>
        <v>22.37</v>
      </c>
      <c r="F3461">
        <f>[67]data!$A173</f>
        <v>0</v>
      </c>
      <c r="G3461">
        <f>[68]data!$A173</f>
        <v>12.27</v>
      </c>
      <c r="H3461">
        <f>[69]data!$A173</f>
        <v>3.18</v>
      </c>
      <c r="I3461">
        <f>[70]data!A173</f>
        <v>29.04</v>
      </c>
    </row>
    <row r="3462" spans="1:9" x14ac:dyDescent="0.55000000000000004">
      <c r="A3462">
        <v>2019</v>
      </c>
      <c r="B3462">
        <v>174</v>
      </c>
      <c r="C3462">
        <f>[64]data!$A174</f>
        <v>26.36</v>
      </c>
      <c r="D3462">
        <f>[65]data!$A174</f>
        <v>19.18</v>
      </c>
      <c r="E3462">
        <f>[66]data!$A174</f>
        <v>22.93</v>
      </c>
      <c r="F3462">
        <f>[67]data!$A174</f>
        <v>0</v>
      </c>
      <c r="G3462">
        <f>[68]data!$A174</f>
        <v>11.32</v>
      </c>
      <c r="H3462">
        <f>[69]data!$A174</f>
        <v>3.27</v>
      </c>
      <c r="I3462">
        <f>[70]data!A174</f>
        <v>29.77</v>
      </c>
    </row>
    <row r="3463" spans="1:9" x14ac:dyDescent="0.55000000000000004">
      <c r="A3463">
        <v>2019</v>
      </c>
      <c r="B3463">
        <v>175</v>
      </c>
      <c r="C3463">
        <f>[64]data!$A175</f>
        <v>26.94</v>
      </c>
      <c r="D3463">
        <f>[65]data!$A175</f>
        <v>20.329999999999998</v>
      </c>
      <c r="E3463">
        <f>[66]data!$A175</f>
        <v>23.34</v>
      </c>
      <c r="F3463">
        <f>[67]data!$A175</f>
        <v>0</v>
      </c>
      <c r="G3463">
        <f>[68]data!$A175</f>
        <v>11</v>
      </c>
      <c r="H3463">
        <f>[69]data!$A175</f>
        <v>2.35</v>
      </c>
      <c r="I3463">
        <f>[70]data!A175</f>
        <v>28.95</v>
      </c>
    </row>
    <row r="3464" spans="1:9" x14ac:dyDescent="0.55000000000000004">
      <c r="A3464">
        <v>2019</v>
      </c>
      <c r="B3464">
        <v>176</v>
      </c>
      <c r="C3464">
        <f>[64]data!$A176</f>
        <v>25.49</v>
      </c>
      <c r="D3464">
        <f>[65]data!$A176</f>
        <v>19.7</v>
      </c>
      <c r="E3464">
        <f>[66]data!$A176</f>
        <v>22.54</v>
      </c>
      <c r="F3464">
        <f>[67]data!$A176</f>
        <v>0</v>
      </c>
      <c r="G3464">
        <f>[68]data!$A176</f>
        <v>12.4</v>
      </c>
      <c r="H3464">
        <f>[69]data!$A176</f>
        <v>1.99</v>
      </c>
      <c r="I3464">
        <f>[70]data!A176</f>
        <v>29.83</v>
      </c>
    </row>
    <row r="3465" spans="1:9" x14ac:dyDescent="0.55000000000000004">
      <c r="A3465">
        <v>2019</v>
      </c>
      <c r="B3465">
        <v>177</v>
      </c>
      <c r="C3465">
        <f>[64]data!$A177</f>
        <v>26.51</v>
      </c>
      <c r="D3465">
        <f>[65]data!$A177</f>
        <v>20.48</v>
      </c>
      <c r="E3465">
        <f>[66]data!$A177</f>
        <v>23.34</v>
      </c>
      <c r="F3465">
        <f>[67]data!$A177</f>
        <v>0</v>
      </c>
      <c r="G3465">
        <f>[68]data!$A177</f>
        <v>13.68</v>
      </c>
      <c r="H3465">
        <f>[69]data!$A177</f>
        <v>2.5099999999999998</v>
      </c>
      <c r="I3465">
        <f>[70]data!A177</f>
        <v>24.76</v>
      </c>
    </row>
    <row r="3466" spans="1:9" x14ac:dyDescent="0.55000000000000004">
      <c r="A3466">
        <v>2019</v>
      </c>
      <c r="B3466">
        <v>178</v>
      </c>
      <c r="C3466">
        <f>[64]data!$A178</f>
        <v>29.44</v>
      </c>
      <c r="D3466">
        <f>[65]data!$A178</f>
        <v>22.93</v>
      </c>
      <c r="E3466">
        <f>[66]data!$A178</f>
        <v>25.86</v>
      </c>
      <c r="F3466">
        <f>[67]data!$A178</f>
        <v>0</v>
      </c>
      <c r="G3466">
        <f>[68]data!$A178</f>
        <v>13.41</v>
      </c>
      <c r="H3466">
        <f>[69]data!$A178</f>
        <v>3.75</v>
      </c>
      <c r="I3466">
        <f>[70]data!A178</f>
        <v>26.71</v>
      </c>
    </row>
    <row r="3467" spans="1:9" x14ac:dyDescent="0.55000000000000004">
      <c r="A3467">
        <v>2019</v>
      </c>
      <c r="B3467">
        <v>179</v>
      </c>
      <c r="C3467">
        <f>[64]data!$A179</f>
        <v>29.34</v>
      </c>
      <c r="D3467">
        <f>[65]data!$A179</f>
        <v>23.27</v>
      </c>
      <c r="E3467">
        <f>[66]data!$A179</f>
        <v>26.27</v>
      </c>
      <c r="F3467">
        <f>[67]data!$A179</f>
        <v>0</v>
      </c>
      <c r="G3467">
        <f>[68]data!$A179</f>
        <v>10.86</v>
      </c>
      <c r="H3467">
        <f>[69]data!$A179</f>
        <v>4.8499999999999996</v>
      </c>
      <c r="I3467">
        <f>[70]data!A179</f>
        <v>29.57</v>
      </c>
    </row>
    <row r="3468" spans="1:9" x14ac:dyDescent="0.55000000000000004">
      <c r="A3468">
        <v>2019</v>
      </c>
      <c r="B3468">
        <v>180</v>
      </c>
      <c r="C3468">
        <f>[64]data!$A180</f>
        <v>30.38</v>
      </c>
      <c r="D3468">
        <f>[65]data!$A180</f>
        <v>23.09</v>
      </c>
      <c r="E3468">
        <f>[66]data!$A180</f>
        <v>26.66</v>
      </c>
      <c r="F3468">
        <f>[67]data!$A180</f>
        <v>0</v>
      </c>
      <c r="G3468">
        <f>[68]data!$A180</f>
        <v>10.41</v>
      </c>
      <c r="H3468">
        <f>[69]data!$A180</f>
        <v>3.55</v>
      </c>
      <c r="I3468">
        <f>[70]data!A180</f>
        <v>29.76</v>
      </c>
    </row>
    <row r="3469" spans="1:9" x14ac:dyDescent="0.55000000000000004">
      <c r="A3469">
        <v>2019</v>
      </c>
      <c r="B3469">
        <v>181</v>
      </c>
      <c r="C3469">
        <f>[64]data!$A181</f>
        <v>30.62</v>
      </c>
      <c r="D3469">
        <f>[65]data!$A181</f>
        <v>23.23</v>
      </c>
      <c r="E3469">
        <f>[66]data!$A181</f>
        <v>26.97</v>
      </c>
      <c r="F3469">
        <f>[67]data!$A181</f>
        <v>0</v>
      </c>
      <c r="G3469">
        <f>[68]data!$A181</f>
        <v>9.6999999999999993</v>
      </c>
      <c r="H3469">
        <f>[69]data!$A181</f>
        <v>1.97</v>
      </c>
      <c r="I3469">
        <f>[70]data!A181</f>
        <v>30.21</v>
      </c>
    </row>
    <row r="3470" spans="1:9" x14ac:dyDescent="0.55000000000000004">
      <c r="A3470">
        <v>2019</v>
      </c>
      <c r="B3470">
        <v>182</v>
      </c>
      <c r="C3470">
        <f>[64]data!$A182</f>
        <v>29.58</v>
      </c>
      <c r="D3470">
        <f>[65]data!$A182</f>
        <v>21.97</v>
      </c>
      <c r="E3470">
        <f>[66]data!$A182</f>
        <v>26.18</v>
      </c>
      <c r="F3470">
        <f>[67]data!$A182</f>
        <v>0.01</v>
      </c>
      <c r="G3470">
        <f>[68]data!$A182</f>
        <v>11.73</v>
      </c>
      <c r="H3470">
        <f>[69]data!$A182</f>
        <v>2.27</v>
      </c>
      <c r="I3470">
        <f>[70]data!A182</f>
        <v>29.59</v>
      </c>
    </row>
    <row r="3471" spans="1:9" x14ac:dyDescent="0.55000000000000004">
      <c r="A3471">
        <v>2019</v>
      </c>
      <c r="B3471">
        <v>183</v>
      </c>
      <c r="C3471">
        <f>[64]data!$A183</f>
        <v>26.17</v>
      </c>
      <c r="D3471">
        <f>[65]data!$A183</f>
        <v>21.21</v>
      </c>
      <c r="E3471">
        <f>[66]data!$A183</f>
        <v>23.77</v>
      </c>
      <c r="F3471">
        <f>[67]data!$A183</f>
        <v>0.04</v>
      </c>
      <c r="G3471">
        <f>[68]data!$A183</f>
        <v>14.26</v>
      </c>
      <c r="H3471">
        <f>[69]data!$A183</f>
        <v>2.44</v>
      </c>
      <c r="I3471">
        <f>[70]data!A183</f>
        <v>25.68</v>
      </c>
    </row>
    <row r="3472" spans="1:9" x14ac:dyDescent="0.55000000000000004">
      <c r="A3472">
        <v>2019</v>
      </c>
      <c r="B3472">
        <v>184</v>
      </c>
      <c r="C3472">
        <f>[64]data!$A184</f>
        <v>27.4</v>
      </c>
      <c r="D3472">
        <f>[65]data!$A184</f>
        <v>20.95</v>
      </c>
      <c r="E3472">
        <f>[66]data!$A184</f>
        <v>24.5</v>
      </c>
      <c r="F3472">
        <f>[67]data!$A184</f>
        <v>0.03</v>
      </c>
      <c r="G3472">
        <f>[68]data!$A184</f>
        <v>13.25</v>
      </c>
      <c r="H3472">
        <f>[69]data!$A184</f>
        <v>3.02</v>
      </c>
      <c r="I3472">
        <f>[70]data!A184</f>
        <v>28.58</v>
      </c>
    </row>
    <row r="3473" spans="1:9" x14ac:dyDescent="0.55000000000000004">
      <c r="A3473">
        <v>2019</v>
      </c>
      <c r="B3473">
        <v>185</v>
      </c>
      <c r="C3473">
        <f>[64]data!$A185</f>
        <v>27.77</v>
      </c>
      <c r="D3473">
        <f>[65]data!$A185</f>
        <v>22.11</v>
      </c>
      <c r="E3473">
        <f>[66]data!$A185</f>
        <v>24.96</v>
      </c>
      <c r="F3473">
        <f>[67]data!$A185</f>
        <v>0.04</v>
      </c>
      <c r="G3473">
        <f>[68]data!$A185</f>
        <v>13.36</v>
      </c>
      <c r="H3473">
        <f>[69]data!$A185</f>
        <v>2.81</v>
      </c>
      <c r="I3473">
        <f>[70]data!A185</f>
        <v>26.68</v>
      </c>
    </row>
    <row r="3474" spans="1:9" x14ac:dyDescent="0.55000000000000004">
      <c r="A3474">
        <v>2019</v>
      </c>
      <c r="B3474">
        <v>186</v>
      </c>
      <c r="C3474">
        <f>[64]data!$A186</f>
        <v>29.02</v>
      </c>
      <c r="D3474">
        <f>[65]data!$A186</f>
        <v>22.3</v>
      </c>
      <c r="E3474">
        <f>[66]data!$A186</f>
        <v>25.4</v>
      </c>
      <c r="F3474">
        <f>[67]data!$A186</f>
        <v>0.02</v>
      </c>
      <c r="G3474">
        <f>[68]data!$A186</f>
        <v>13.57</v>
      </c>
      <c r="H3474">
        <f>[69]data!$A186</f>
        <v>2.4</v>
      </c>
      <c r="I3474">
        <f>[70]data!A186</f>
        <v>26.48</v>
      </c>
    </row>
    <row r="3475" spans="1:9" x14ac:dyDescent="0.55000000000000004">
      <c r="A3475">
        <v>2019</v>
      </c>
      <c r="B3475">
        <v>187</v>
      </c>
      <c r="C3475">
        <f>[64]data!$A187</f>
        <v>33.369999999999997</v>
      </c>
      <c r="D3475">
        <f>[65]data!$A187</f>
        <v>24.19</v>
      </c>
      <c r="E3475">
        <f>[66]data!$A187</f>
        <v>28.34</v>
      </c>
      <c r="F3475">
        <f>[67]data!$A187</f>
        <v>0.06</v>
      </c>
      <c r="G3475">
        <f>[68]data!$A187</f>
        <v>12.86</v>
      </c>
      <c r="H3475">
        <f>[69]data!$A187</f>
        <v>2.67</v>
      </c>
      <c r="I3475">
        <f>[70]data!A187</f>
        <v>17.239999999999998</v>
      </c>
    </row>
    <row r="3476" spans="1:9" x14ac:dyDescent="0.55000000000000004">
      <c r="A3476">
        <v>2019</v>
      </c>
      <c r="B3476">
        <v>188</v>
      </c>
      <c r="C3476">
        <f>[64]data!$A188</f>
        <v>31.52</v>
      </c>
      <c r="D3476">
        <f>[65]data!$A188</f>
        <v>25.47</v>
      </c>
      <c r="E3476">
        <f>[66]data!$A188</f>
        <v>28.04</v>
      </c>
      <c r="F3476">
        <f>[67]data!$A188</f>
        <v>0.56999999999999995</v>
      </c>
      <c r="G3476">
        <f>[68]data!$A188</f>
        <v>12.42</v>
      </c>
      <c r="H3476">
        <f>[69]data!$A188</f>
        <v>2.82</v>
      </c>
      <c r="I3476">
        <f>[70]data!A188</f>
        <v>19.170000000000002</v>
      </c>
    </row>
    <row r="3477" spans="1:9" x14ac:dyDescent="0.55000000000000004">
      <c r="A3477">
        <v>2019</v>
      </c>
      <c r="B3477">
        <v>189</v>
      </c>
      <c r="C3477">
        <f>[64]data!$A189</f>
        <v>30.24</v>
      </c>
      <c r="D3477">
        <f>[65]data!$A189</f>
        <v>23.73</v>
      </c>
      <c r="E3477">
        <f>[66]data!$A189</f>
        <v>26.93</v>
      </c>
      <c r="F3477">
        <f>[67]data!$A189</f>
        <v>0.02</v>
      </c>
      <c r="G3477">
        <f>[68]data!$A189</f>
        <v>11.14</v>
      </c>
      <c r="H3477">
        <f>[69]data!$A189</f>
        <v>3.84</v>
      </c>
      <c r="I3477">
        <f>[70]data!A189</f>
        <v>22.16</v>
      </c>
    </row>
    <row r="3478" spans="1:9" x14ac:dyDescent="0.55000000000000004">
      <c r="A3478">
        <v>2019</v>
      </c>
      <c r="B3478">
        <v>190</v>
      </c>
      <c r="C3478">
        <f>[64]data!$A190</f>
        <v>28.97</v>
      </c>
      <c r="D3478">
        <f>[65]data!$A190</f>
        <v>21.76</v>
      </c>
      <c r="E3478">
        <f>[66]data!$A190</f>
        <v>25.27</v>
      </c>
      <c r="F3478">
        <f>[67]data!$A190</f>
        <v>0</v>
      </c>
      <c r="G3478">
        <f>[68]data!$A190</f>
        <v>9.99</v>
      </c>
      <c r="H3478">
        <f>[69]data!$A190</f>
        <v>2.64</v>
      </c>
      <c r="I3478">
        <f>[70]data!A190</f>
        <v>30.68</v>
      </c>
    </row>
    <row r="3479" spans="1:9" x14ac:dyDescent="0.55000000000000004">
      <c r="A3479">
        <v>2019</v>
      </c>
      <c r="B3479">
        <v>191</v>
      </c>
      <c r="C3479">
        <f>[64]data!$A191</f>
        <v>27.95</v>
      </c>
      <c r="D3479">
        <f>[65]data!$A191</f>
        <v>21.02</v>
      </c>
      <c r="E3479">
        <f>[66]data!$A191</f>
        <v>24.75</v>
      </c>
      <c r="F3479">
        <f>[67]data!$A191</f>
        <v>0</v>
      </c>
      <c r="G3479">
        <f>[68]data!$A191</f>
        <v>12.2</v>
      </c>
      <c r="H3479">
        <f>[69]data!$A191</f>
        <v>3.3</v>
      </c>
      <c r="I3479">
        <f>[70]data!A191</f>
        <v>29.43</v>
      </c>
    </row>
    <row r="3480" spans="1:9" x14ac:dyDescent="0.55000000000000004">
      <c r="A3480">
        <v>2019</v>
      </c>
      <c r="B3480">
        <v>192</v>
      </c>
      <c r="C3480">
        <f>[64]data!$A192</f>
        <v>29.05</v>
      </c>
      <c r="D3480">
        <f>[65]data!$A192</f>
        <v>21.88</v>
      </c>
      <c r="E3480">
        <f>[66]data!$A192</f>
        <v>25.45</v>
      </c>
      <c r="F3480">
        <f>[67]data!$A192</f>
        <v>0</v>
      </c>
      <c r="G3480">
        <f>[68]data!$A192</f>
        <v>11.99</v>
      </c>
      <c r="H3480">
        <f>[69]data!$A192</f>
        <v>3.73</v>
      </c>
      <c r="I3480">
        <f>[70]data!A192</f>
        <v>28.76</v>
      </c>
    </row>
    <row r="3481" spans="1:9" x14ac:dyDescent="0.55000000000000004">
      <c r="A3481">
        <v>2019</v>
      </c>
      <c r="B3481">
        <v>193</v>
      </c>
      <c r="C3481">
        <f>[64]data!$A193</f>
        <v>30.43</v>
      </c>
      <c r="D3481">
        <f>[65]data!$A193</f>
        <v>23.61</v>
      </c>
      <c r="E3481">
        <f>[66]data!$A193</f>
        <v>26.77</v>
      </c>
      <c r="F3481">
        <f>[67]data!$A193</f>
        <v>0</v>
      </c>
      <c r="G3481">
        <f>[68]data!$A193</f>
        <v>11.92</v>
      </c>
      <c r="H3481">
        <f>[69]data!$A193</f>
        <v>2.69</v>
      </c>
      <c r="I3481">
        <f>[70]data!A193</f>
        <v>24.44</v>
      </c>
    </row>
    <row r="3482" spans="1:9" x14ac:dyDescent="0.55000000000000004">
      <c r="A3482">
        <v>2019</v>
      </c>
      <c r="B3482">
        <v>194</v>
      </c>
      <c r="C3482">
        <f>[64]data!$A194</f>
        <v>32.270000000000003</v>
      </c>
      <c r="D3482">
        <f>[65]data!$A194</f>
        <v>24.15</v>
      </c>
      <c r="E3482">
        <f>[66]data!$A194</f>
        <v>28.43</v>
      </c>
      <c r="F3482">
        <f>[67]data!$A194</f>
        <v>0</v>
      </c>
      <c r="G3482">
        <f>[68]data!$A194</f>
        <v>10.67</v>
      </c>
      <c r="H3482">
        <f>[69]data!$A194</f>
        <v>1.64</v>
      </c>
      <c r="I3482">
        <f>[70]data!A194</f>
        <v>26.99</v>
      </c>
    </row>
    <row r="3483" spans="1:9" x14ac:dyDescent="0.55000000000000004">
      <c r="A3483">
        <v>2019</v>
      </c>
      <c r="B3483">
        <v>195</v>
      </c>
      <c r="C3483">
        <f>[64]data!$A195</f>
        <v>31.54</v>
      </c>
      <c r="D3483">
        <f>[65]data!$A195</f>
        <v>22.8</v>
      </c>
      <c r="E3483">
        <f>[66]data!$A195</f>
        <v>27.23</v>
      </c>
      <c r="F3483">
        <f>[67]data!$A195</f>
        <v>0</v>
      </c>
      <c r="G3483">
        <f>[68]data!$A195</f>
        <v>11.5</v>
      </c>
      <c r="H3483">
        <f>[69]data!$A195</f>
        <v>1.91</v>
      </c>
      <c r="I3483">
        <f>[70]data!A195</f>
        <v>29.53</v>
      </c>
    </row>
    <row r="3484" spans="1:9" x14ac:dyDescent="0.55000000000000004">
      <c r="A3484">
        <v>2019</v>
      </c>
      <c r="B3484">
        <v>196</v>
      </c>
      <c r="C3484">
        <f>[64]data!$A196</f>
        <v>32.56</v>
      </c>
      <c r="D3484">
        <f>[65]data!$A196</f>
        <v>23.68</v>
      </c>
      <c r="E3484">
        <f>[66]data!$A196</f>
        <v>28.04</v>
      </c>
      <c r="F3484">
        <f>[67]data!$A196</f>
        <v>0.06</v>
      </c>
      <c r="G3484">
        <f>[68]data!$A196</f>
        <v>12.61</v>
      </c>
      <c r="H3484">
        <f>[69]data!$A196</f>
        <v>2.12</v>
      </c>
      <c r="I3484">
        <f>[70]data!A196</f>
        <v>26.55</v>
      </c>
    </row>
    <row r="3485" spans="1:9" x14ac:dyDescent="0.55000000000000004">
      <c r="A3485">
        <v>2019</v>
      </c>
      <c r="B3485">
        <v>197</v>
      </c>
      <c r="C3485">
        <f>[64]data!$A197</f>
        <v>28.11</v>
      </c>
      <c r="D3485">
        <f>[65]data!$A197</f>
        <v>22.88</v>
      </c>
      <c r="E3485">
        <f>[66]data!$A197</f>
        <v>25.36</v>
      </c>
      <c r="F3485">
        <f>[67]data!$A197</f>
        <v>0.06</v>
      </c>
      <c r="G3485">
        <f>[68]data!$A197</f>
        <v>14.39</v>
      </c>
      <c r="H3485">
        <f>[69]data!$A197</f>
        <v>4.3899999999999997</v>
      </c>
      <c r="I3485">
        <f>[70]data!A197</f>
        <v>28.79</v>
      </c>
    </row>
    <row r="3486" spans="1:9" x14ac:dyDescent="0.55000000000000004">
      <c r="A3486">
        <v>2019</v>
      </c>
      <c r="B3486">
        <v>198</v>
      </c>
      <c r="C3486">
        <f>[64]data!$A198</f>
        <v>29.47</v>
      </c>
      <c r="D3486">
        <f>[65]data!$A198</f>
        <v>22.02</v>
      </c>
      <c r="E3486">
        <f>[66]data!$A198</f>
        <v>25.47</v>
      </c>
      <c r="F3486">
        <f>[67]data!$A198</f>
        <v>0.01</v>
      </c>
      <c r="G3486">
        <f>[68]data!$A198</f>
        <v>12.36</v>
      </c>
      <c r="H3486">
        <f>[69]data!$A198</f>
        <v>2.96</v>
      </c>
      <c r="I3486">
        <f>[70]data!A198</f>
        <v>27.77</v>
      </c>
    </row>
    <row r="3487" spans="1:9" x14ac:dyDescent="0.55000000000000004">
      <c r="A3487">
        <v>2019</v>
      </c>
      <c r="B3487">
        <v>199</v>
      </c>
      <c r="C3487">
        <f>[64]data!$A199</f>
        <v>27.62</v>
      </c>
      <c r="D3487">
        <f>[65]data!$A199</f>
        <v>21.78</v>
      </c>
      <c r="E3487">
        <f>[66]data!$A199</f>
        <v>24.82</v>
      </c>
      <c r="F3487">
        <f>[67]data!$A199</f>
        <v>0.02</v>
      </c>
      <c r="G3487">
        <f>[68]data!$A199</f>
        <v>11.72</v>
      </c>
      <c r="H3487">
        <f>[69]data!$A199</f>
        <v>1.79</v>
      </c>
      <c r="I3487">
        <f>[70]data!A199</f>
        <v>28.83</v>
      </c>
    </row>
    <row r="3488" spans="1:9" x14ac:dyDescent="0.55000000000000004">
      <c r="A3488">
        <v>2019</v>
      </c>
      <c r="B3488">
        <v>200</v>
      </c>
      <c r="C3488">
        <f>[64]data!$A200</f>
        <v>29.55</v>
      </c>
      <c r="D3488">
        <f>[65]data!$A200</f>
        <v>22.24</v>
      </c>
      <c r="E3488">
        <f>[66]data!$A200</f>
        <v>26.14</v>
      </c>
      <c r="F3488">
        <f>[67]data!$A200</f>
        <v>0</v>
      </c>
      <c r="G3488">
        <f>[68]data!$A200</f>
        <v>13.01</v>
      </c>
      <c r="H3488">
        <f>[69]data!$A200</f>
        <v>4.87</v>
      </c>
      <c r="I3488">
        <f>[70]data!A200</f>
        <v>27.81</v>
      </c>
    </row>
    <row r="3489" spans="1:9" x14ac:dyDescent="0.55000000000000004">
      <c r="A3489">
        <v>2019</v>
      </c>
      <c r="B3489">
        <v>201</v>
      </c>
      <c r="C3489">
        <f>[64]data!$A201</f>
        <v>30.93</v>
      </c>
      <c r="D3489">
        <f>[65]data!$A201</f>
        <v>24.75</v>
      </c>
      <c r="E3489">
        <f>[66]data!$A201</f>
        <v>27.58</v>
      </c>
      <c r="F3489">
        <f>[67]data!$A201</f>
        <v>0.05</v>
      </c>
      <c r="G3489">
        <f>[68]data!$A201</f>
        <v>12.28</v>
      </c>
      <c r="H3489">
        <f>[69]data!$A201</f>
        <v>4.82</v>
      </c>
      <c r="I3489">
        <f>[70]data!A201</f>
        <v>25.34</v>
      </c>
    </row>
    <row r="3490" spans="1:9" x14ac:dyDescent="0.55000000000000004">
      <c r="A3490">
        <v>2019</v>
      </c>
      <c r="B3490">
        <v>202</v>
      </c>
      <c r="C3490">
        <f>[64]data!$A202</f>
        <v>29.29</v>
      </c>
      <c r="D3490">
        <f>[65]data!$A202</f>
        <v>24.5</v>
      </c>
      <c r="E3490">
        <f>[66]data!$A202</f>
        <v>26.6</v>
      </c>
      <c r="F3490">
        <f>[67]data!$A202</f>
        <v>0.17</v>
      </c>
      <c r="G3490">
        <f>[68]data!$A202</f>
        <v>13.63</v>
      </c>
      <c r="H3490">
        <f>[69]data!$A202</f>
        <v>5.2</v>
      </c>
      <c r="I3490">
        <f>[70]data!A202</f>
        <v>25.86</v>
      </c>
    </row>
    <row r="3491" spans="1:9" x14ac:dyDescent="0.55000000000000004">
      <c r="A3491">
        <v>2019</v>
      </c>
      <c r="B3491">
        <v>203</v>
      </c>
      <c r="C3491">
        <f>[64]data!$A203</f>
        <v>30.08</v>
      </c>
      <c r="D3491">
        <f>[65]data!$A203</f>
        <v>24.22</v>
      </c>
      <c r="E3491">
        <f>[66]data!$A203</f>
        <v>26.82</v>
      </c>
      <c r="F3491">
        <f>[67]data!$A203</f>
        <v>0.11</v>
      </c>
      <c r="G3491">
        <f>[68]data!$A203</f>
        <v>13.11</v>
      </c>
      <c r="H3491">
        <f>[69]data!$A203</f>
        <v>5.69</v>
      </c>
      <c r="I3491">
        <f>[70]data!A203</f>
        <v>26.93</v>
      </c>
    </row>
    <row r="3492" spans="1:9" x14ac:dyDescent="0.55000000000000004">
      <c r="A3492">
        <v>2019</v>
      </c>
      <c r="B3492">
        <v>204</v>
      </c>
      <c r="C3492">
        <f>[64]data!$A204</f>
        <v>30.95</v>
      </c>
      <c r="D3492">
        <f>[65]data!$A204</f>
        <v>24.75</v>
      </c>
      <c r="E3492">
        <f>[66]data!$A204</f>
        <v>27.72</v>
      </c>
      <c r="F3492">
        <f>[67]data!$A204</f>
        <v>7.0000000000000007E-2</v>
      </c>
      <c r="G3492">
        <f>[68]data!$A204</f>
        <v>11.58</v>
      </c>
      <c r="H3492">
        <f>[69]data!$A204</f>
        <v>4.9400000000000004</v>
      </c>
      <c r="I3492">
        <f>[70]data!A204</f>
        <v>27.76</v>
      </c>
    </row>
    <row r="3493" spans="1:9" x14ac:dyDescent="0.55000000000000004">
      <c r="A3493">
        <v>2019</v>
      </c>
      <c r="B3493">
        <v>205</v>
      </c>
      <c r="C3493">
        <f>[64]data!$A205</f>
        <v>30.87</v>
      </c>
      <c r="D3493">
        <f>[65]data!$A205</f>
        <v>24.8</v>
      </c>
      <c r="E3493">
        <f>[66]data!$A205</f>
        <v>27.69</v>
      </c>
      <c r="F3493">
        <f>[67]data!$A205</f>
        <v>0.01</v>
      </c>
      <c r="G3493">
        <f>[68]data!$A205</f>
        <v>11.58</v>
      </c>
      <c r="H3493">
        <f>[69]data!$A205</f>
        <v>3.93</v>
      </c>
      <c r="I3493">
        <f>[70]data!A205</f>
        <v>28.21</v>
      </c>
    </row>
    <row r="3494" spans="1:9" x14ac:dyDescent="0.55000000000000004">
      <c r="A3494">
        <v>2019</v>
      </c>
      <c r="B3494">
        <v>206</v>
      </c>
      <c r="C3494">
        <f>[64]data!$A206</f>
        <v>30.24</v>
      </c>
      <c r="D3494">
        <f>[65]data!$A206</f>
        <v>24.45</v>
      </c>
      <c r="E3494">
        <f>[66]data!$A206</f>
        <v>27.21</v>
      </c>
      <c r="F3494">
        <f>[67]data!$A206</f>
        <v>0</v>
      </c>
      <c r="G3494">
        <f>[68]data!$A206</f>
        <v>12.6</v>
      </c>
      <c r="H3494">
        <f>[69]data!$A206</f>
        <v>2.66</v>
      </c>
      <c r="I3494">
        <f>[70]data!A206</f>
        <v>27.99</v>
      </c>
    </row>
    <row r="3495" spans="1:9" x14ac:dyDescent="0.55000000000000004">
      <c r="A3495">
        <v>2019</v>
      </c>
      <c r="B3495">
        <v>207</v>
      </c>
      <c r="C3495">
        <f>[64]data!$A207</f>
        <v>33.1</v>
      </c>
      <c r="D3495">
        <f>[65]data!$A207</f>
        <v>23.21</v>
      </c>
      <c r="E3495">
        <f>[66]data!$A207</f>
        <v>28.32</v>
      </c>
      <c r="F3495">
        <f>[67]data!$A207</f>
        <v>0</v>
      </c>
      <c r="G3495">
        <f>[68]data!$A207</f>
        <v>11.62</v>
      </c>
      <c r="H3495">
        <f>[69]data!$A207</f>
        <v>3.22</v>
      </c>
      <c r="I3495">
        <f>[70]data!A207</f>
        <v>26.9</v>
      </c>
    </row>
    <row r="3496" spans="1:9" x14ac:dyDescent="0.55000000000000004">
      <c r="A3496">
        <v>2019</v>
      </c>
      <c r="B3496">
        <v>208</v>
      </c>
      <c r="C3496">
        <f>[64]data!$A208</f>
        <v>31.89</v>
      </c>
      <c r="D3496">
        <f>[65]data!$A208</f>
        <v>23.98</v>
      </c>
      <c r="E3496">
        <f>[66]data!$A208</f>
        <v>28.28</v>
      </c>
      <c r="F3496">
        <f>[67]data!$A208</f>
        <v>0</v>
      </c>
      <c r="G3496">
        <f>[68]data!$A208</f>
        <v>10.220000000000001</v>
      </c>
      <c r="H3496">
        <f>[69]data!$A208</f>
        <v>3.25</v>
      </c>
      <c r="I3496">
        <f>[70]data!A208</f>
        <v>28.46</v>
      </c>
    </row>
    <row r="3497" spans="1:9" x14ac:dyDescent="0.55000000000000004">
      <c r="A3497">
        <v>2019</v>
      </c>
      <c r="B3497">
        <v>209</v>
      </c>
      <c r="C3497">
        <f>[64]data!$A209</f>
        <v>28</v>
      </c>
      <c r="D3497">
        <f>[65]data!$A209</f>
        <v>22.57</v>
      </c>
      <c r="E3497">
        <f>[66]data!$A209</f>
        <v>25.86</v>
      </c>
      <c r="F3497">
        <f>[67]data!$A209</f>
        <v>0</v>
      </c>
      <c r="G3497">
        <f>[68]data!$A209</f>
        <v>12.68</v>
      </c>
      <c r="H3497">
        <f>[69]data!$A209</f>
        <v>2.34</v>
      </c>
      <c r="I3497">
        <f>[70]data!A209</f>
        <v>27.93</v>
      </c>
    </row>
    <row r="3498" spans="1:9" x14ac:dyDescent="0.55000000000000004">
      <c r="A3498">
        <v>2019</v>
      </c>
      <c r="B3498">
        <v>210</v>
      </c>
      <c r="C3498">
        <f>[64]data!$A210</f>
        <v>28.58</v>
      </c>
      <c r="D3498">
        <f>[65]data!$A210</f>
        <v>21.88</v>
      </c>
      <c r="E3498">
        <f>[66]data!$A210</f>
        <v>25.12</v>
      </c>
      <c r="F3498">
        <f>[67]data!$A210</f>
        <v>0</v>
      </c>
      <c r="G3498">
        <f>[68]data!$A210</f>
        <v>12.37</v>
      </c>
      <c r="H3498">
        <f>[69]data!$A210</f>
        <v>1.87</v>
      </c>
      <c r="I3498">
        <f>[70]data!A210</f>
        <v>28.15</v>
      </c>
    </row>
    <row r="3499" spans="1:9" x14ac:dyDescent="0.55000000000000004">
      <c r="A3499">
        <v>2019</v>
      </c>
      <c r="B3499">
        <v>211</v>
      </c>
      <c r="C3499">
        <f>[64]data!$A211</f>
        <v>29.32</v>
      </c>
      <c r="D3499">
        <f>[65]data!$A211</f>
        <v>22.65</v>
      </c>
      <c r="E3499">
        <f>[66]data!$A211</f>
        <v>25.77</v>
      </c>
      <c r="F3499">
        <f>[67]data!$A211</f>
        <v>0.01</v>
      </c>
      <c r="G3499">
        <f>[68]data!$A211</f>
        <v>12.37</v>
      </c>
      <c r="H3499">
        <f>[69]data!$A211</f>
        <v>2.91</v>
      </c>
      <c r="I3499">
        <f>[70]data!A211</f>
        <v>27.59</v>
      </c>
    </row>
    <row r="3500" spans="1:9" x14ac:dyDescent="0.55000000000000004">
      <c r="A3500">
        <v>2019</v>
      </c>
      <c r="B3500">
        <v>212</v>
      </c>
      <c r="C3500">
        <f>[64]data!$A212</f>
        <v>27.84</v>
      </c>
      <c r="D3500">
        <f>[65]data!$A212</f>
        <v>23.19</v>
      </c>
      <c r="E3500">
        <f>[66]data!$A212</f>
        <v>25.57</v>
      </c>
      <c r="F3500">
        <f>[67]data!$A212</f>
        <v>0.27</v>
      </c>
      <c r="G3500">
        <f>[68]data!$A212</f>
        <v>14.51</v>
      </c>
      <c r="H3500">
        <f>[69]data!$A212</f>
        <v>6.56</v>
      </c>
      <c r="I3500">
        <f>[70]data!A212</f>
        <v>16.989999999999998</v>
      </c>
    </row>
    <row r="3501" spans="1:9" x14ac:dyDescent="0.55000000000000004">
      <c r="A3501">
        <v>2019</v>
      </c>
      <c r="B3501">
        <v>213</v>
      </c>
      <c r="C3501">
        <f>[64]data!$A213</f>
        <v>28.68</v>
      </c>
      <c r="D3501">
        <f>[65]data!$A213</f>
        <v>22.79</v>
      </c>
      <c r="E3501">
        <f>[66]data!$A213</f>
        <v>25.46</v>
      </c>
      <c r="F3501">
        <f>[67]data!$A213</f>
        <v>0.16</v>
      </c>
      <c r="G3501">
        <f>[68]data!$A213</f>
        <v>14.14</v>
      </c>
      <c r="H3501">
        <f>[69]data!$A213</f>
        <v>3.01</v>
      </c>
      <c r="I3501">
        <f>[70]data!A213</f>
        <v>21.39</v>
      </c>
    </row>
    <row r="3502" spans="1:9" x14ac:dyDescent="0.55000000000000004">
      <c r="A3502">
        <v>2019</v>
      </c>
      <c r="B3502">
        <v>214</v>
      </c>
      <c r="C3502">
        <f>[64]data!$A214</f>
        <v>29.02</v>
      </c>
      <c r="D3502">
        <f>[65]data!$A214</f>
        <v>22.62</v>
      </c>
      <c r="E3502">
        <f>[66]data!$A214</f>
        <v>25.17</v>
      </c>
      <c r="F3502">
        <f>[67]data!$A214</f>
        <v>0.31</v>
      </c>
      <c r="G3502">
        <f>[68]data!$A214</f>
        <v>14.05</v>
      </c>
      <c r="H3502">
        <f>[69]data!$A214</f>
        <v>2.0499999999999998</v>
      </c>
      <c r="I3502">
        <f>[70]data!A214</f>
        <v>26.09</v>
      </c>
    </row>
    <row r="3503" spans="1:9" x14ac:dyDescent="0.55000000000000004">
      <c r="A3503">
        <v>2019</v>
      </c>
      <c r="B3503">
        <v>215</v>
      </c>
      <c r="C3503">
        <f>[64]data!$A215</f>
        <v>28.44</v>
      </c>
      <c r="D3503">
        <f>[65]data!$A215</f>
        <v>22.45</v>
      </c>
      <c r="E3503">
        <f>[66]data!$A215</f>
        <v>25.16</v>
      </c>
      <c r="F3503">
        <f>[67]data!$A215</f>
        <v>0.27</v>
      </c>
      <c r="G3503">
        <f>[68]data!$A215</f>
        <v>15.82</v>
      </c>
      <c r="H3503">
        <f>[69]data!$A215</f>
        <v>2.2599999999999998</v>
      </c>
      <c r="I3503">
        <f>[70]data!A215</f>
        <v>24.52</v>
      </c>
    </row>
    <row r="3504" spans="1:9" x14ac:dyDescent="0.55000000000000004">
      <c r="A3504">
        <v>2019</v>
      </c>
      <c r="B3504">
        <v>216</v>
      </c>
      <c r="C3504">
        <f>[64]data!$A216</f>
        <v>30.1</v>
      </c>
      <c r="D3504">
        <f>[65]data!$A216</f>
        <v>23.27</v>
      </c>
      <c r="E3504">
        <f>[66]data!$A216</f>
        <v>26.64</v>
      </c>
      <c r="F3504">
        <f>[67]data!$A216</f>
        <v>0.02</v>
      </c>
      <c r="G3504">
        <f>[68]data!$A216</f>
        <v>14.13</v>
      </c>
      <c r="H3504">
        <f>[69]data!$A216</f>
        <v>2.1800000000000002</v>
      </c>
      <c r="I3504">
        <f>[70]data!A216</f>
        <v>24.71</v>
      </c>
    </row>
    <row r="3505" spans="1:9" x14ac:dyDescent="0.55000000000000004">
      <c r="A3505">
        <v>2019</v>
      </c>
      <c r="B3505">
        <v>217</v>
      </c>
      <c r="C3505">
        <f>[64]data!$A217</f>
        <v>28.77</v>
      </c>
      <c r="D3505">
        <f>[65]data!$A217</f>
        <v>23.61</v>
      </c>
      <c r="E3505">
        <f>[66]data!$A217</f>
        <v>26.15</v>
      </c>
      <c r="F3505">
        <f>[67]data!$A217</f>
        <v>0.02</v>
      </c>
      <c r="G3505">
        <f>[68]data!$A217</f>
        <v>13.63</v>
      </c>
      <c r="H3505">
        <f>[69]data!$A217</f>
        <v>1.8</v>
      </c>
      <c r="I3505">
        <f>[70]data!A217</f>
        <v>25.36</v>
      </c>
    </row>
    <row r="3506" spans="1:9" x14ac:dyDescent="0.55000000000000004">
      <c r="A3506">
        <v>2019</v>
      </c>
      <c r="B3506">
        <v>218</v>
      </c>
      <c r="C3506">
        <f>[64]data!$A218</f>
        <v>32.11</v>
      </c>
      <c r="D3506">
        <f>[65]data!$A218</f>
        <v>23.97</v>
      </c>
      <c r="E3506">
        <f>[66]data!$A218</f>
        <v>27.93</v>
      </c>
      <c r="F3506">
        <f>[67]data!$A218</f>
        <v>0</v>
      </c>
      <c r="G3506">
        <f>[68]data!$A218</f>
        <v>13.34</v>
      </c>
      <c r="H3506">
        <f>[69]data!$A218</f>
        <v>2.2599999999999998</v>
      </c>
      <c r="I3506">
        <f>[70]data!A218</f>
        <v>25.8</v>
      </c>
    </row>
    <row r="3507" spans="1:9" x14ac:dyDescent="0.55000000000000004">
      <c r="A3507">
        <v>2019</v>
      </c>
      <c r="B3507">
        <v>219</v>
      </c>
      <c r="C3507">
        <f>[64]data!$A219</f>
        <v>34.47</v>
      </c>
      <c r="D3507">
        <f>[65]data!$A219</f>
        <v>25.59</v>
      </c>
      <c r="E3507">
        <f>[66]data!$A219</f>
        <v>29.97</v>
      </c>
      <c r="F3507">
        <f>[67]data!$A219</f>
        <v>0</v>
      </c>
      <c r="G3507">
        <f>[68]data!$A219</f>
        <v>11.84</v>
      </c>
      <c r="H3507">
        <f>[69]data!$A219</f>
        <v>2.2400000000000002</v>
      </c>
      <c r="I3507">
        <f>[70]data!A219</f>
        <v>21.16</v>
      </c>
    </row>
    <row r="3508" spans="1:9" x14ac:dyDescent="0.55000000000000004">
      <c r="A3508">
        <v>2019</v>
      </c>
      <c r="B3508">
        <v>220</v>
      </c>
      <c r="C3508">
        <f>[64]data!$A220</f>
        <v>31.92</v>
      </c>
      <c r="D3508">
        <f>[65]data!$A220</f>
        <v>25.63</v>
      </c>
      <c r="E3508">
        <f>[66]data!$A220</f>
        <v>28.57</v>
      </c>
      <c r="F3508">
        <f>[67]data!$A220</f>
        <v>0</v>
      </c>
      <c r="G3508">
        <f>[68]data!$A220</f>
        <v>11.76</v>
      </c>
      <c r="H3508">
        <f>[69]data!$A220</f>
        <v>2.09</v>
      </c>
      <c r="I3508">
        <f>[70]data!A220</f>
        <v>25.83</v>
      </c>
    </row>
    <row r="3509" spans="1:9" x14ac:dyDescent="0.55000000000000004">
      <c r="A3509">
        <v>2019</v>
      </c>
      <c r="B3509">
        <v>221</v>
      </c>
      <c r="C3509">
        <f>[64]data!$A221</f>
        <v>34.25</v>
      </c>
      <c r="D3509">
        <f>[65]data!$A221</f>
        <v>25.41</v>
      </c>
      <c r="E3509">
        <f>[66]data!$A221</f>
        <v>29.89</v>
      </c>
      <c r="F3509">
        <f>[67]data!$A221</f>
        <v>0</v>
      </c>
      <c r="G3509">
        <f>[68]data!$A221</f>
        <v>10.44</v>
      </c>
      <c r="H3509">
        <f>[69]data!$A221</f>
        <v>2.9</v>
      </c>
      <c r="I3509">
        <f>[70]data!A221</f>
        <v>26.43</v>
      </c>
    </row>
    <row r="3510" spans="1:9" x14ac:dyDescent="0.55000000000000004">
      <c r="A3510">
        <v>2019</v>
      </c>
      <c r="B3510">
        <v>222</v>
      </c>
      <c r="C3510">
        <f>[64]data!$A222</f>
        <v>32.200000000000003</v>
      </c>
      <c r="D3510">
        <f>[65]data!$A222</f>
        <v>25.97</v>
      </c>
      <c r="E3510">
        <f>[66]data!$A222</f>
        <v>29.16</v>
      </c>
      <c r="F3510">
        <f>[67]data!$A222</f>
        <v>0</v>
      </c>
      <c r="G3510">
        <f>[68]data!$A222</f>
        <v>11.81</v>
      </c>
      <c r="H3510">
        <f>[69]data!$A222</f>
        <v>2.02</v>
      </c>
      <c r="I3510">
        <f>[70]data!A222</f>
        <v>24.79</v>
      </c>
    </row>
    <row r="3511" spans="1:9" x14ac:dyDescent="0.55000000000000004">
      <c r="A3511">
        <v>2019</v>
      </c>
      <c r="B3511">
        <v>223</v>
      </c>
      <c r="C3511">
        <f>[64]data!$A223</f>
        <v>31.25</v>
      </c>
      <c r="D3511">
        <f>[65]data!$A223</f>
        <v>24.94</v>
      </c>
      <c r="E3511">
        <f>[66]data!$A223</f>
        <v>27.89</v>
      </c>
      <c r="F3511">
        <f>[67]data!$A223</f>
        <v>0</v>
      </c>
      <c r="G3511">
        <f>[68]data!$A223</f>
        <v>12.52</v>
      </c>
      <c r="H3511">
        <f>[69]data!$A223</f>
        <v>2.21</v>
      </c>
      <c r="I3511">
        <f>[70]data!A223</f>
        <v>23.88</v>
      </c>
    </row>
    <row r="3512" spans="1:9" x14ac:dyDescent="0.55000000000000004">
      <c r="A3512">
        <v>2019</v>
      </c>
      <c r="B3512">
        <v>224</v>
      </c>
      <c r="C3512">
        <f>[64]data!$A224</f>
        <v>32.24</v>
      </c>
      <c r="D3512">
        <f>[65]data!$A224</f>
        <v>24.11</v>
      </c>
      <c r="E3512">
        <f>[66]data!$A224</f>
        <v>27.48</v>
      </c>
      <c r="F3512">
        <f>[67]data!$A224</f>
        <v>0</v>
      </c>
      <c r="G3512">
        <f>[68]data!$A224</f>
        <v>10.39</v>
      </c>
      <c r="H3512">
        <f>[69]data!$A224</f>
        <v>2.64</v>
      </c>
      <c r="I3512">
        <f>[70]data!A224</f>
        <v>22.08</v>
      </c>
    </row>
    <row r="3513" spans="1:9" x14ac:dyDescent="0.55000000000000004">
      <c r="A3513">
        <v>2019</v>
      </c>
      <c r="B3513">
        <v>225</v>
      </c>
      <c r="C3513">
        <f>[64]data!$A225</f>
        <v>28.34</v>
      </c>
      <c r="D3513">
        <f>[65]data!$A225</f>
        <v>24.09</v>
      </c>
      <c r="E3513">
        <f>[66]data!$A225</f>
        <v>25.78</v>
      </c>
      <c r="F3513">
        <f>[67]data!$A225</f>
        <v>0.03</v>
      </c>
      <c r="G3513">
        <f>[68]data!$A225</f>
        <v>15.51</v>
      </c>
      <c r="H3513">
        <f>[69]data!$A225</f>
        <v>5.16</v>
      </c>
      <c r="I3513">
        <f>[70]data!A225</f>
        <v>20.95</v>
      </c>
    </row>
    <row r="3514" spans="1:9" x14ac:dyDescent="0.55000000000000004">
      <c r="A3514">
        <v>2019</v>
      </c>
      <c r="B3514">
        <v>226</v>
      </c>
      <c r="C3514">
        <f>[64]data!$A226</f>
        <v>28.76</v>
      </c>
      <c r="D3514">
        <f>[65]data!$A226</f>
        <v>23.01</v>
      </c>
      <c r="E3514">
        <f>[66]data!$A226</f>
        <v>25.63</v>
      </c>
      <c r="F3514">
        <f>[67]data!$A226</f>
        <v>0</v>
      </c>
      <c r="G3514">
        <f>[68]data!$A226</f>
        <v>14.55</v>
      </c>
      <c r="H3514">
        <f>[69]data!$A226</f>
        <v>2.61</v>
      </c>
      <c r="I3514">
        <f>[70]data!A226</f>
        <v>25.48</v>
      </c>
    </row>
    <row r="3515" spans="1:9" x14ac:dyDescent="0.55000000000000004">
      <c r="A3515">
        <v>2019</v>
      </c>
      <c r="B3515">
        <v>227</v>
      </c>
      <c r="C3515">
        <f>[64]data!$A227</f>
        <v>29.95</v>
      </c>
      <c r="D3515">
        <f>[65]data!$A227</f>
        <v>23.74</v>
      </c>
      <c r="E3515">
        <f>[66]data!$A227</f>
        <v>26.65</v>
      </c>
      <c r="F3515">
        <f>[67]data!$A227</f>
        <v>0</v>
      </c>
      <c r="G3515">
        <f>[68]data!$A227</f>
        <v>13.6</v>
      </c>
      <c r="H3515">
        <f>[69]data!$A227</f>
        <v>2.41</v>
      </c>
      <c r="I3515">
        <f>[70]data!A227</f>
        <v>25.63</v>
      </c>
    </row>
    <row r="3516" spans="1:9" x14ac:dyDescent="0.55000000000000004">
      <c r="A3516">
        <v>2019</v>
      </c>
      <c r="B3516">
        <v>228</v>
      </c>
      <c r="C3516">
        <f>[64]data!$A228</f>
        <v>30.01</v>
      </c>
      <c r="D3516">
        <f>[65]data!$A228</f>
        <v>23.24</v>
      </c>
      <c r="E3516">
        <f>[66]data!$A228</f>
        <v>26.53</v>
      </c>
      <c r="F3516">
        <f>[67]data!$A228</f>
        <v>0</v>
      </c>
      <c r="G3516">
        <f>[68]data!$A228</f>
        <v>14.4</v>
      </c>
      <c r="H3516">
        <f>[69]data!$A228</f>
        <v>2.9</v>
      </c>
      <c r="I3516">
        <f>[70]data!A228</f>
        <v>26.1</v>
      </c>
    </row>
    <row r="3517" spans="1:9" x14ac:dyDescent="0.55000000000000004">
      <c r="A3517">
        <v>2019</v>
      </c>
      <c r="B3517">
        <v>229</v>
      </c>
      <c r="C3517">
        <f>[64]data!$A229</f>
        <v>31.46</v>
      </c>
      <c r="D3517">
        <f>[65]data!$A229</f>
        <v>24.74</v>
      </c>
      <c r="E3517">
        <f>[66]data!$A229</f>
        <v>28.38</v>
      </c>
      <c r="F3517">
        <f>[67]data!$A229</f>
        <v>0</v>
      </c>
      <c r="G3517">
        <f>[68]data!$A229</f>
        <v>13.58</v>
      </c>
      <c r="H3517">
        <f>[69]data!$A229</f>
        <v>1.54</v>
      </c>
      <c r="I3517">
        <f>[70]data!A229</f>
        <v>25.83</v>
      </c>
    </row>
    <row r="3518" spans="1:9" x14ac:dyDescent="0.55000000000000004">
      <c r="A3518">
        <v>2019</v>
      </c>
      <c r="B3518">
        <v>230</v>
      </c>
      <c r="C3518">
        <f>[64]data!$A230</f>
        <v>31.76</v>
      </c>
      <c r="D3518">
        <f>[65]data!$A230</f>
        <v>25.55</v>
      </c>
      <c r="E3518">
        <f>[66]data!$A230</f>
        <v>28.41</v>
      </c>
      <c r="F3518">
        <f>[67]data!$A230</f>
        <v>0</v>
      </c>
      <c r="G3518">
        <f>[68]data!$A230</f>
        <v>13.3</v>
      </c>
      <c r="H3518">
        <f>[69]data!$A230</f>
        <v>2.2200000000000002</v>
      </c>
      <c r="I3518">
        <f>[70]data!A230</f>
        <v>25.97</v>
      </c>
    </row>
    <row r="3519" spans="1:9" x14ac:dyDescent="0.55000000000000004">
      <c r="A3519">
        <v>2019</v>
      </c>
      <c r="B3519">
        <v>231</v>
      </c>
      <c r="C3519">
        <f>[64]data!$A231</f>
        <v>32.43</v>
      </c>
      <c r="D3519">
        <f>[65]data!$A231</f>
        <v>24.23</v>
      </c>
      <c r="E3519">
        <f>[66]data!$A231</f>
        <v>28.04</v>
      </c>
      <c r="F3519">
        <f>[67]data!$A231</f>
        <v>0.02</v>
      </c>
      <c r="G3519">
        <f>[68]data!$A231</f>
        <v>13.17</v>
      </c>
      <c r="H3519">
        <f>[69]data!$A231</f>
        <v>2.4700000000000002</v>
      </c>
      <c r="I3519">
        <f>[70]data!A231</f>
        <v>26.29</v>
      </c>
    </row>
    <row r="3520" spans="1:9" x14ac:dyDescent="0.55000000000000004">
      <c r="A3520">
        <v>2019</v>
      </c>
      <c r="B3520">
        <v>232</v>
      </c>
      <c r="C3520">
        <f>[64]data!$A232</f>
        <v>29.35</v>
      </c>
      <c r="D3520">
        <f>[65]data!$A232</f>
        <v>23.38</v>
      </c>
      <c r="E3520">
        <f>[66]data!$A232</f>
        <v>26</v>
      </c>
      <c r="F3520">
        <f>[67]data!$A232</f>
        <v>0.64</v>
      </c>
      <c r="G3520">
        <f>[68]data!$A232</f>
        <v>15.9</v>
      </c>
      <c r="H3520">
        <f>[69]data!$A232</f>
        <v>3.34</v>
      </c>
      <c r="I3520">
        <f>[70]data!A232</f>
        <v>23.58</v>
      </c>
    </row>
    <row r="3521" spans="1:9" x14ac:dyDescent="0.55000000000000004">
      <c r="A3521">
        <v>2019</v>
      </c>
      <c r="B3521">
        <v>233</v>
      </c>
      <c r="C3521">
        <f>[64]data!$A233</f>
        <v>28.16</v>
      </c>
      <c r="D3521">
        <f>[65]data!$A233</f>
        <v>24.07</v>
      </c>
      <c r="E3521">
        <f>[66]data!$A233</f>
        <v>25.85</v>
      </c>
      <c r="F3521">
        <f>[67]data!$A233</f>
        <v>0.64</v>
      </c>
      <c r="G3521">
        <f>[68]data!$A233</f>
        <v>15.12</v>
      </c>
      <c r="H3521">
        <f>[69]data!$A233</f>
        <v>5.92</v>
      </c>
      <c r="I3521">
        <f>[70]data!A233</f>
        <v>17.66</v>
      </c>
    </row>
    <row r="3522" spans="1:9" x14ac:dyDescent="0.55000000000000004">
      <c r="A3522">
        <v>2019</v>
      </c>
      <c r="B3522">
        <v>234</v>
      </c>
      <c r="C3522">
        <f>[64]data!$A234</f>
        <v>28.32</v>
      </c>
      <c r="D3522">
        <f>[65]data!$A234</f>
        <v>23.24</v>
      </c>
      <c r="E3522">
        <f>[66]data!$A234</f>
        <v>25.63</v>
      </c>
      <c r="F3522">
        <f>[67]data!$A234</f>
        <v>0</v>
      </c>
      <c r="G3522">
        <f>[68]data!$A234</f>
        <v>13.86</v>
      </c>
      <c r="H3522">
        <f>[69]data!$A234</f>
        <v>4.68</v>
      </c>
      <c r="I3522">
        <f>[70]data!A234</f>
        <v>24.83</v>
      </c>
    </row>
    <row r="3523" spans="1:9" x14ac:dyDescent="0.55000000000000004">
      <c r="A3523">
        <v>2019</v>
      </c>
      <c r="B3523">
        <v>235</v>
      </c>
      <c r="C3523">
        <f>[64]data!$A235</f>
        <v>29.01</v>
      </c>
      <c r="D3523">
        <f>[65]data!$A235</f>
        <v>22.08</v>
      </c>
      <c r="E3523">
        <f>[66]data!$A235</f>
        <v>25.26</v>
      </c>
      <c r="F3523">
        <f>[67]data!$A235</f>
        <v>0</v>
      </c>
      <c r="G3523">
        <f>[68]data!$A235</f>
        <v>12.71</v>
      </c>
      <c r="H3523">
        <f>[69]data!$A235</f>
        <v>4.82</v>
      </c>
      <c r="I3523">
        <f>[70]data!A235</f>
        <v>25.7</v>
      </c>
    </row>
    <row r="3524" spans="1:9" x14ac:dyDescent="0.55000000000000004">
      <c r="A3524">
        <v>2019</v>
      </c>
      <c r="B3524">
        <v>236</v>
      </c>
      <c r="C3524">
        <f>[64]data!$A236</f>
        <v>28.62</v>
      </c>
      <c r="D3524">
        <f>[65]data!$A236</f>
        <v>21.91</v>
      </c>
      <c r="E3524">
        <f>[66]data!$A236</f>
        <v>25.08</v>
      </c>
      <c r="F3524">
        <f>[67]data!$A236</f>
        <v>0</v>
      </c>
      <c r="G3524">
        <f>[68]data!$A236</f>
        <v>13.1</v>
      </c>
      <c r="H3524">
        <f>[69]data!$A236</f>
        <v>3.82</v>
      </c>
      <c r="I3524">
        <f>[70]data!A236</f>
        <v>25.35</v>
      </c>
    </row>
    <row r="3525" spans="1:9" x14ac:dyDescent="0.55000000000000004">
      <c r="A3525">
        <v>2019</v>
      </c>
      <c r="B3525">
        <v>237</v>
      </c>
      <c r="C3525">
        <f>[64]data!$A237</f>
        <v>28.23</v>
      </c>
      <c r="D3525">
        <f>[65]data!$A237</f>
        <v>22.04</v>
      </c>
      <c r="E3525">
        <f>[66]data!$A237</f>
        <v>24.98</v>
      </c>
      <c r="F3525">
        <f>[67]data!$A237</f>
        <v>0.01</v>
      </c>
      <c r="G3525">
        <f>[68]data!$A237</f>
        <v>14.15</v>
      </c>
      <c r="H3525">
        <f>[69]data!$A237</f>
        <v>3.91</v>
      </c>
      <c r="I3525">
        <f>[70]data!A237</f>
        <v>24.42</v>
      </c>
    </row>
    <row r="3526" spans="1:9" x14ac:dyDescent="0.55000000000000004">
      <c r="A3526">
        <v>2019</v>
      </c>
      <c r="B3526">
        <v>238</v>
      </c>
      <c r="C3526">
        <f>[64]data!$A238</f>
        <v>27.17</v>
      </c>
      <c r="D3526">
        <f>[65]data!$A238</f>
        <v>23.11</v>
      </c>
      <c r="E3526">
        <f>[66]data!$A238</f>
        <v>24.79</v>
      </c>
      <c r="F3526">
        <f>[67]data!$A238</f>
        <v>1.85</v>
      </c>
      <c r="G3526">
        <f>[68]data!$A238</f>
        <v>15.54</v>
      </c>
      <c r="H3526">
        <f>[69]data!$A238</f>
        <v>4.57</v>
      </c>
      <c r="I3526">
        <f>[70]data!A238</f>
        <v>16.52</v>
      </c>
    </row>
    <row r="3527" spans="1:9" x14ac:dyDescent="0.55000000000000004">
      <c r="A3527">
        <v>2019</v>
      </c>
      <c r="B3527">
        <v>239</v>
      </c>
      <c r="C3527">
        <f>[64]data!$A239</f>
        <v>29.17</v>
      </c>
      <c r="D3527">
        <f>[65]data!$A239</f>
        <v>23.53</v>
      </c>
      <c r="E3527">
        <f>[66]data!$A239</f>
        <v>25.72</v>
      </c>
      <c r="F3527">
        <f>[67]data!$A239</f>
        <v>1.88</v>
      </c>
      <c r="G3527">
        <f>[68]data!$A239</f>
        <v>14.35</v>
      </c>
      <c r="H3527">
        <f>[69]data!$A239</f>
        <v>2.04</v>
      </c>
      <c r="I3527">
        <f>[70]data!A239</f>
        <v>18.05</v>
      </c>
    </row>
    <row r="3528" spans="1:9" x14ac:dyDescent="0.55000000000000004">
      <c r="A3528">
        <v>2019</v>
      </c>
      <c r="B3528">
        <v>240</v>
      </c>
      <c r="C3528">
        <f>[64]data!$A240</f>
        <v>29.01</v>
      </c>
      <c r="D3528">
        <f>[65]data!$A240</f>
        <v>23.53</v>
      </c>
      <c r="E3528">
        <f>[66]data!$A240</f>
        <v>25.82</v>
      </c>
      <c r="F3528">
        <f>[67]data!$A240</f>
        <v>0</v>
      </c>
      <c r="G3528">
        <f>[68]data!$A240</f>
        <v>12.57</v>
      </c>
      <c r="H3528">
        <f>[69]data!$A240</f>
        <v>1.76</v>
      </c>
      <c r="I3528">
        <f>[70]data!A240</f>
        <v>23.31</v>
      </c>
    </row>
    <row r="3529" spans="1:9" x14ac:dyDescent="0.55000000000000004">
      <c r="A3529">
        <v>2019</v>
      </c>
      <c r="B3529">
        <v>241</v>
      </c>
      <c r="C3529">
        <f>[64]data!$A241</f>
        <v>28.41</v>
      </c>
      <c r="D3529">
        <f>[65]data!$A241</f>
        <v>23.24</v>
      </c>
      <c r="E3529">
        <f>[66]data!$A241</f>
        <v>25.56</v>
      </c>
      <c r="F3529">
        <f>[67]data!$A241</f>
        <v>0</v>
      </c>
      <c r="G3529">
        <f>[68]data!$A241</f>
        <v>13.76</v>
      </c>
      <c r="H3529">
        <f>[69]data!$A241</f>
        <v>2.52</v>
      </c>
      <c r="I3529">
        <f>[70]data!A241</f>
        <v>19.45</v>
      </c>
    </row>
    <row r="3530" spans="1:9" x14ac:dyDescent="0.55000000000000004">
      <c r="A3530">
        <v>2019</v>
      </c>
      <c r="B3530">
        <v>242</v>
      </c>
      <c r="C3530">
        <f>[64]data!$A242</f>
        <v>29.32</v>
      </c>
      <c r="D3530">
        <f>[65]data!$A242</f>
        <v>23.38</v>
      </c>
      <c r="E3530">
        <f>[66]data!$A242</f>
        <v>26.09</v>
      </c>
      <c r="F3530">
        <f>[67]data!$A242</f>
        <v>0.01</v>
      </c>
      <c r="G3530">
        <f>[68]data!$A242</f>
        <v>13.1</v>
      </c>
      <c r="H3530">
        <f>[69]data!$A242</f>
        <v>2</v>
      </c>
      <c r="I3530">
        <f>[70]data!A242</f>
        <v>23.06</v>
      </c>
    </row>
    <row r="3531" spans="1:9" x14ac:dyDescent="0.55000000000000004">
      <c r="A3531">
        <v>2019</v>
      </c>
      <c r="B3531">
        <v>243</v>
      </c>
      <c r="C3531">
        <f>[64]data!$A243</f>
        <v>29.45</v>
      </c>
      <c r="D3531">
        <f>[65]data!$A243</f>
        <v>23.63</v>
      </c>
      <c r="E3531">
        <f>[66]data!$A243</f>
        <v>26.32</v>
      </c>
      <c r="F3531">
        <f>[67]data!$A243</f>
        <v>0.02</v>
      </c>
      <c r="G3531">
        <f>[68]data!$A243</f>
        <v>13.52</v>
      </c>
      <c r="H3531">
        <f>[69]data!$A243</f>
        <v>1.82</v>
      </c>
      <c r="I3531">
        <f>[70]data!A243</f>
        <v>23.33</v>
      </c>
    </row>
    <row r="3532" spans="1:9" x14ac:dyDescent="0.55000000000000004">
      <c r="A3532">
        <v>2019</v>
      </c>
      <c r="B3532">
        <v>244</v>
      </c>
      <c r="C3532">
        <f>[64]data!$A244</f>
        <v>29.77</v>
      </c>
      <c r="D3532">
        <f>[65]data!$A244</f>
        <v>23.23</v>
      </c>
      <c r="E3532">
        <f>[66]data!$A244</f>
        <v>26.5</v>
      </c>
      <c r="F3532">
        <f>[67]data!$A244</f>
        <v>0</v>
      </c>
      <c r="G3532">
        <f>[68]data!$A244</f>
        <v>13.34</v>
      </c>
      <c r="H3532">
        <f>[69]data!$A244</f>
        <v>2.15</v>
      </c>
      <c r="I3532">
        <f>[70]data!A244</f>
        <v>21.56</v>
      </c>
    </row>
    <row r="3533" spans="1:9" x14ac:dyDescent="0.55000000000000004">
      <c r="A3533">
        <v>2019</v>
      </c>
      <c r="B3533">
        <v>245</v>
      </c>
      <c r="C3533">
        <f>[64]data!$A245</f>
        <v>28.65</v>
      </c>
      <c r="D3533">
        <f>[65]data!$A245</f>
        <v>23.83</v>
      </c>
      <c r="E3533">
        <f>[66]data!$A245</f>
        <v>26.02</v>
      </c>
      <c r="F3533">
        <f>[67]data!$A245</f>
        <v>0.22</v>
      </c>
      <c r="G3533">
        <f>[68]data!$A245</f>
        <v>14.88</v>
      </c>
      <c r="H3533">
        <f>[69]data!$A245</f>
        <v>4.1900000000000004</v>
      </c>
      <c r="I3533">
        <f>[70]data!A245</f>
        <v>19.559999999999999</v>
      </c>
    </row>
    <row r="3534" spans="1:9" x14ac:dyDescent="0.55000000000000004">
      <c r="A3534">
        <v>2019</v>
      </c>
      <c r="B3534">
        <v>246</v>
      </c>
      <c r="C3534">
        <f>[64]data!$A246</f>
        <v>28.64</v>
      </c>
      <c r="D3534">
        <f>[65]data!$A246</f>
        <v>23.5</v>
      </c>
      <c r="E3534">
        <f>[66]data!$A246</f>
        <v>25.54</v>
      </c>
      <c r="F3534">
        <f>[67]data!$A246</f>
        <v>0.11</v>
      </c>
      <c r="G3534">
        <f>[68]data!$A246</f>
        <v>15.35</v>
      </c>
      <c r="H3534">
        <f>[69]data!$A246</f>
        <v>4.0199999999999996</v>
      </c>
      <c r="I3534">
        <f>[70]data!A246</f>
        <v>22.08</v>
      </c>
    </row>
    <row r="3535" spans="1:9" x14ac:dyDescent="0.55000000000000004">
      <c r="A3535">
        <v>2019</v>
      </c>
      <c r="B3535">
        <v>247</v>
      </c>
      <c r="C3535">
        <f>[64]data!$A247</f>
        <v>27.23</v>
      </c>
      <c r="D3535">
        <f>[65]data!$A247</f>
        <v>22.97</v>
      </c>
      <c r="E3535">
        <f>[66]data!$A247</f>
        <v>24.94</v>
      </c>
      <c r="F3535">
        <f>[67]data!$A247</f>
        <v>0.32</v>
      </c>
      <c r="G3535">
        <f>[68]data!$A247</f>
        <v>14.85</v>
      </c>
      <c r="H3535">
        <f>[69]data!$A247</f>
        <v>2.73</v>
      </c>
      <c r="I3535">
        <f>[70]data!A247</f>
        <v>21.49</v>
      </c>
    </row>
    <row r="3536" spans="1:9" x14ac:dyDescent="0.55000000000000004">
      <c r="A3536">
        <v>2019</v>
      </c>
      <c r="B3536">
        <v>248</v>
      </c>
      <c r="C3536">
        <f>[64]data!$A248</f>
        <v>26.72</v>
      </c>
      <c r="D3536">
        <f>[65]data!$A248</f>
        <v>23.04</v>
      </c>
      <c r="E3536">
        <f>[66]data!$A248</f>
        <v>24.56</v>
      </c>
      <c r="F3536">
        <f>[67]data!$A248</f>
        <v>0.24</v>
      </c>
      <c r="G3536">
        <f>[68]data!$A248</f>
        <v>14.69</v>
      </c>
      <c r="H3536">
        <f>[69]data!$A248</f>
        <v>3.53</v>
      </c>
      <c r="I3536">
        <f>[70]data!A248</f>
        <v>13.93</v>
      </c>
    </row>
    <row r="3537" spans="1:9" x14ac:dyDescent="0.55000000000000004">
      <c r="A3537">
        <v>2019</v>
      </c>
      <c r="B3537">
        <v>249</v>
      </c>
      <c r="C3537">
        <f>[64]data!$A249</f>
        <v>27.2</v>
      </c>
      <c r="D3537">
        <f>[65]data!$A249</f>
        <v>23</v>
      </c>
      <c r="E3537">
        <f>[66]data!$A249</f>
        <v>24.79</v>
      </c>
      <c r="F3537">
        <f>[67]data!$A249</f>
        <v>0.14000000000000001</v>
      </c>
      <c r="G3537">
        <f>[68]data!$A249</f>
        <v>14.29</v>
      </c>
      <c r="H3537">
        <f>[69]data!$A249</f>
        <v>4.6399999999999997</v>
      </c>
      <c r="I3537">
        <f>[70]data!A249</f>
        <v>19.13</v>
      </c>
    </row>
    <row r="3538" spans="1:9" x14ac:dyDescent="0.55000000000000004">
      <c r="A3538">
        <v>2019</v>
      </c>
      <c r="B3538">
        <v>250</v>
      </c>
      <c r="C3538">
        <f>[64]data!$A250</f>
        <v>25.86</v>
      </c>
      <c r="D3538">
        <f>[65]data!$A250</f>
        <v>22.72</v>
      </c>
      <c r="E3538">
        <f>[66]data!$A250</f>
        <v>24.1</v>
      </c>
      <c r="F3538">
        <f>[67]data!$A250</f>
        <v>0.18</v>
      </c>
      <c r="G3538">
        <f>[68]data!$A250</f>
        <v>13.6</v>
      </c>
      <c r="H3538">
        <f>[69]data!$A250</f>
        <v>5.45</v>
      </c>
      <c r="I3538">
        <f>[70]data!A250</f>
        <v>16.37</v>
      </c>
    </row>
    <row r="3539" spans="1:9" x14ac:dyDescent="0.55000000000000004">
      <c r="A3539">
        <v>2019</v>
      </c>
      <c r="B3539">
        <v>251</v>
      </c>
      <c r="C3539">
        <f>[64]data!$A251</f>
        <v>24.87</v>
      </c>
      <c r="D3539">
        <f>[65]data!$A251</f>
        <v>22.12</v>
      </c>
      <c r="E3539">
        <f>[66]data!$A251</f>
        <v>23.52</v>
      </c>
      <c r="F3539">
        <f>[67]data!$A251</f>
        <v>1.37</v>
      </c>
      <c r="G3539">
        <f>[68]data!$A251</f>
        <v>13.59</v>
      </c>
      <c r="H3539">
        <f>[69]data!$A251</f>
        <v>4.03</v>
      </c>
      <c r="I3539">
        <f>[70]data!A251</f>
        <v>16.93</v>
      </c>
    </row>
    <row r="3540" spans="1:9" x14ac:dyDescent="0.55000000000000004">
      <c r="A3540">
        <v>2019</v>
      </c>
      <c r="B3540">
        <v>252</v>
      </c>
      <c r="C3540">
        <f>[64]data!$A252</f>
        <v>27.71</v>
      </c>
      <c r="D3540">
        <f>[65]data!$A252</f>
        <v>22.45</v>
      </c>
      <c r="E3540">
        <f>[66]data!$A252</f>
        <v>24.85</v>
      </c>
      <c r="F3540">
        <f>[67]data!$A252</f>
        <v>0.6</v>
      </c>
      <c r="G3540">
        <f>[68]data!$A252</f>
        <v>13.07</v>
      </c>
      <c r="H3540">
        <f>[69]data!$A252</f>
        <v>2.82</v>
      </c>
      <c r="I3540">
        <f>[70]data!A252</f>
        <v>17.25</v>
      </c>
    </row>
    <row r="3541" spans="1:9" x14ac:dyDescent="0.55000000000000004">
      <c r="A3541">
        <v>2019</v>
      </c>
      <c r="B3541">
        <v>253</v>
      </c>
      <c r="C3541">
        <f>[64]data!$A253</f>
        <v>28.93</v>
      </c>
      <c r="D3541">
        <f>[65]data!$A253</f>
        <v>20.84</v>
      </c>
      <c r="E3541">
        <f>[66]data!$A253</f>
        <v>24.82</v>
      </c>
      <c r="F3541">
        <f>[67]data!$A253</f>
        <v>0.25</v>
      </c>
      <c r="G3541">
        <f>[68]data!$A253</f>
        <v>9.5500000000000007</v>
      </c>
      <c r="H3541">
        <f>[69]data!$A253</f>
        <v>4.63</v>
      </c>
      <c r="I3541">
        <f>[70]data!A253</f>
        <v>19.52</v>
      </c>
    </row>
    <row r="3542" spans="1:9" x14ac:dyDescent="0.55000000000000004">
      <c r="A3542">
        <v>2019</v>
      </c>
      <c r="B3542">
        <v>254</v>
      </c>
      <c r="C3542">
        <f>[64]data!$A254</f>
        <v>22.34</v>
      </c>
      <c r="D3542">
        <f>[65]data!$A254</f>
        <v>18.440000000000001</v>
      </c>
      <c r="E3542">
        <f>[66]data!$A254</f>
        <v>20.309999999999999</v>
      </c>
      <c r="F3542">
        <f>[67]data!$A254</f>
        <v>2.5499999999999998</v>
      </c>
      <c r="G3542">
        <f>[68]data!$A254</f>
        <v>9.4</v>
      </c>
      <c r="H3542">
        <f>[69]data!$A254</f>
        <v>6.05</v>
      </c>
      <c r="I3542">
        <f>[70]data!A254</f>
        <v>9.26</v>
      </c>
    </row>
    <row r="3543" spans="1:9" x14ac:dyDescent="0.55000000000000004">
      <c r="A3543">
        <v>2019</v>
      </c>
      <c r="B3543">
        <v>255</v>
      </c>
      <c r="C3543">
        <f>[64]data!$A255</f>
        <v>23.4</v>
      </c>
      <c r="D3543">
        <f>[65]data!$A255</f>
        <v>19.05</v>
      </c>
      <c r="E3543">
        <f>[66]data!$A255</f>
        <v>21.55</v>
      </c>
      <c r="F3543">
        <f>[67]data!$A255</f>
        <v>42.63</v>
      </c>
      <c r="G3543">
        <f>[68]data!$A255</f>
        <v>13.03</v>
      </c>
      <c r="H3543">
        <f>[69]data!$A255</f>
        <v>5.39</v>
      </c>
      <c r="I3543">
        <f>[70]data!A255</f>
        <v>9.24</v>
      </c>
    </row>
    <row r="3544" spans="1:9" x14ac:dyDescent="0.55000000000000004">
      <c r="A3544">
        <v>2019</v>
      </c>
      <c r="B3544">
        <v>256</v>
      </c>
      <c r="C3544">
        <f>[64]data!$A256</f>
        <v>23.79</v>
      </c>
      <c r="D3544">
        <f>[65]data!$A256</f>
        <v>21.61</v>
      </c>
      <c r="E3544">
        <f>[66]data!$A256</f>
        <v>22.93</v>
      </c>
      <c r="F3544">
        <f>[67]data!$A256</f>
        <v>11.75</v>
      </c>
      <c r="G3544">
        <f>[68]data!$A256</f>
        <v>15.92</v>
      </c>
      <c r="H3544">
        <f>[69]data!$A256</f>
        <v>5.3</v>
      </c>
      <c r="I3544">
        <f>[70]data!A256</f>
        <v>13.29</v>
      </c>
    </row>
    <row r="3545" spans="1:9" x14ac:dyDescent="0.55000000000000004">
      <c r="A3545">
        <v>2019</v>
      </c>
      <c r="B3545">
        <v>257</v>
      </c>
      <c r="C3545">
        <f>[64]data!$A257</f>
        <v>25.65</v>
      </c>
      <c r="D3545">
        <f>[65]data!$A257</f>
        <v>21.15</v>
      </c>
      <c r="E3545">
        <f>[66]data!$A257</f>
        <v>23.37</v>
      </c>
      <c r="F3545">
        <f>[67]data!$A257</f>
        <v>1.89</v>
      </c>
      <c r="G3545">
        <f>[68]data!$A257</f>
        <v>15.12</v>
      </c>
      <c r="H3545">
        <f>[69]data!$A257</f>
        <v>7.08</v>
      </c>
      <c r="I3545">
        <f>[70]data!A257</f>
        <v>8.35</v>
      </c>
    </row>
    <row r="3546" spans="1:9" x14ac:dyDescent="0.55000000000000004">
      <c r="A3546">
        <v>2019</v>
      </c>
      <c r="B3546">
        <v>258</v>
      </c>
      <c r="C3546">
        <f>[64]data!$A258</f>
        <v>27.88</v>
      </c>
      <c r="D3546">
        <f>[65]data!$A258</f>
        <v>21.57</v>
      </c>
      <c r="E3546">
        <f>[66]data!$A258</f>
        <v>24.51</v>
      </c>
      <c r="F3546">
        <f>[67]data!$A258</f>
        <v>0.32</v>
      </c>
      <c r="G3546">
        <f>[68]data!$A258</f>
        <v>15.72</v>
      </c>
      <c r="H3546">
        <f>[69]data!$A258</f>
        <v>3.08</v>
      </c>
      <c r="I3546">
        <f>[70]data!A258</f>
        <v>17.96</v>
      </c>
    </row>
    <row r="3547" spans="1:9" x14ac:dyDescent="0.55000000000000004">
      <c r="A3547">
        <v>2019</v>
      </c>
      <c r="B3547">
        <v>259</v>
      </c>
      <c r="C3547">
        <f>[64]data!$A259</f>
        <v>26.4</v>
      </c>
      <c r="D3547">
        <f>[65]data!$A259</f>
        <v>21.05</v>
      </c>
      <c r="E3547">
        <f>[66]data!$A259</f>
        <v>23.63</v>
      </c>
      <c r="F3547">
        <f>[67]data!$A259</f>
        <v>0.14000000000000001</v>
      </c>
      <c r="G3547">
        <f>[68]data!$A259</f>
        <v>14.7</v>
      </c>
      <c r="H3547">
        <f>[69]data!$A259</f>
        <v>1.86</v>
      </c>
      <c r="I3547">
        <f>[70]data!A259</f>
        <v>19.190000000000001</v>
      </c>
    </row>
    <row r="3548" spans="1:9" x14ac:dyDescent="0.55000000000000004">
      <c r="A3548">
        <v>2019</v>
      </c>
      <c r="B3548">
        <v>260</v>
      </c>
      <c r="C3548">
        <f>[64]data!$A260</f>
        <v>26.61</v>
      </c>
      <c r="D3548">
        <f>[65]data!$A260</f>
        <v>21.79</v>
      </c>
      <c r="E3548">
        <f>[66]data!$A260</f>
        <v>23.55</v>
      </c>
      <c r="F3548">
        <f>[67]data!$A260</f>
        <v>0.83</v>
      </c>
      <c r="G3548">
        <f>[68]data!$A260</f>
        <v>14.26</v>
      </c>
      <c r="H3548">
        <f>[69]data!$A260</f>
        <v>2.17</v>
      </c>
      <c r="I3548">
        <f>[70]data!A260</f>
        <v>12.35</v>
      </c>
    </row>
    <row r="3549" spans="1:9" x14ac:dyDescent="0.55000000000000004">
      <c r="A3549">
        <v>2019</v>
      </c>
      <c r="B3549">
        <v>261</v>
      </c>
      <c r="C3549">
        <f>[64]data!$A261</f>
        <v>27.34</v>
      </c>
      <c r="D3549">
        <f>[65]data!$A261</f>
        <v>21.3</v>
      </c>
      <c r="E3549">
        <f>[66]data!$A261</f>
        <v>24</v>
      </c>
      <c r="F3549">
        <f>[67]data!$A261</f>
        <v>0.01</v>
      </c>
      <c r="G3549">
        <f>[68]data!$A261</f>
        <v>13.5</v>
      </c>
      <c r="H3549">
        <f>[69]data!$A261</f>
        <v>1.85</v>
      </c>
      <c r="I3549">
        <f>[70]data!A261</f>
        <v>19.71</v>
      </c>
    </row>
    <row r="3550" spans="1:9" x14ac:dyDescent="0.55000000000000004">
      <c r="A3550">
        <v>2019</v>
      </c>
      <c r="B3550">
        <v>262</v>
      </c>
      <c r="C3550">
        <f>[64]data!$A262</f>
        <v>26.14</v>
      </c>
      <c r="D3550">
        <f>[65]data!$A262</f>
        <v>20.98</v>
      </c>
      <c r="E3550">
        <f>[66]data!$A262</f>
        <v>23.2</v>
      </c>
      <c r="F3550">
        <f>[67]data!$A262</f>
        <v>0</v>
      </c>
      <c r="G3550">
        <f>[68]data!$A262</f>
        <v>13.57</v>
      </c>
      <c r="H3550">
        <f>[69]data!$A262</f>
        <v>1.84</v>
      </c>
      <c r="I3550">
        <f>[70]data!A262</f>
        <v>19.71</v>
      </c>
    </row>
    <row r="3551" spans="1:9" x14ac:dyDescent="0.55000000000000004">
      <c r="A3551">
        <v>2019</v>
      </c>
      <c r="B3551">
        <v>263</v>
      </c>
      <c r="C3551">
        <f>[64]data!$A263</f>
        <v>25.31</v>
      </c>
      <c r="D3551">
        <f>[65]data!$A263</f>
        <v>21.3</v>
      </c>
      <c r="E3551">
        <f>[66]data!$A263</f>
        <v>23.14</v>
      </c>
      <c r="F3551">
        <f>[67]data!$A263</f>
        <v>0.06</v>
      </c>
      <c r="G3551">
        <f>[68]data!$A263</f>
        <v>15.17</v>
      </c>
      <c r="H3551">
        <f>[69]data!$A263</f>
        <v>4.03</v>
      </c>
      <c r="I3551">
        <f>[70]data!A263</f>
        <v>10.1</v>
      </c>
    </row>
    <row r="3552" spans="1:9" x14ac:dyDescent="0.55000000000000004">
      <c r="A3552">
        <v>2019</v>
      </c>
      <c r="B3552">
        <v>264</v>
      </c>
      <c r="C3552">
        <f>[64]data!$A264</f>
        <v>26.04</v>
      </c>
      <c r="D3552">
        <f>[65]data!$A264</f>
        <v>20.82</v>
      </c>
      <c r="E3552">
        <f>[66]data!$A264</f>
        <v>23.27</v>
      </c>
      <c r="F3552">
        <f>[67]data!$A264</f>
        <v>0.03</v>
      </c>
      <c r="G3552">
        <f>[68]data!$A264</f>
        <v>14.26</v>
      </c>
      <c r="H3552">
        <f>[69]data!$A264</f>
        <v>2.57</v>
      </c>
      <c r="I3552">
        <f>[70]data!A264</f>
        <v>12.94</v>
      </c>
    </row>
    <row r="3553" spans="1:9" x14ac:dyDescent="0.55000000000000004">
      <c r="A3553">
        <v>2019</v>
      </c>
      <c r="B3553">
        <v>265</v>
      </c>
      <c r="C3553">
        <f>[64]data!$A265</f>
        <v>29.04</v>
      </c>
      <c r="D3553">
        <f>[65]data!$A265</f>
        <v>21.34</v>
      </c>
      <c r="E3553">
        <f>[66]data!$A265</f>
        <v>24.7</v>
      </c>
      <c r="F3553">
        <f>[67]data!$A265</f>
        <v>0</v>
      </c>
      <c r="G3553">
        <f>[68]data!$A265</f>
        <v>13.09</v>
      </c>
      <c r="H3553">
        <f>[69]data!$A265</f>
        <v>3.14</v>
      </c>
      <c r="I3553">
        <f>[70]data!A265</f>
        <v>18.46</v>
      </c>
    </row>
    <row r="3554" spans="1:9" x14ac:dyDescent="0.55000000000000004">
      <c r="A3554">
        <v>2019</v>
      </c>
      <c r="B3554">
        <v>266</v>
      </c>
      <c r="C3554">
        <f>[64]data!$A266</f>
        <v>26.25</v>
      </c>
      <c r="D3554">
        <f>[65]data!$A266</f>
        <v>20.149999999999999</v>
      </c>
      <c r="E3554">
        <f>[66]data!$A266</f>
        <v>23.03</v>
      </c>
      <c r="F3554">
        <f>[67]data!$A266</f>
        <v>0</v>
      </c>
      <c r="G3554">
        <f>[68]data!$A266</f>
        <v>10.63</v>
      </c>
      <c r="H3554">
        <f>[69]data!$A266</f>
        <v>2.08</v>
      </c>
      <c r="I3554">
        <f>[70]data!A266</f>
        <v>18.14</v>
      </c>
    </row>
    <row r="3555" spans="1:9" x14ac:dyDescent="0.55000000000000004">
      <c r="A3555">
        <v>2019</v>
      </c>
      <c r="B3555">
        <v>267</v>
      </c>
      <c r="C3555">
        <f>[64]data!$A267</f>
        <v>29.03</v>
      </c>
      <c r="D3555">
        <f>[65]data!$A267</f>
        <v>20.399999999999999</v>
      </c>
      <c r="E3555">
        <f>[66]data!$A267</f>
        <v>24.05</v>
      </c>
      <c r="F3555">
        <f>[67]data!$A267</f>
        <v>0</v>
      </c>
      <c r="G3555">
        <f>[68]data!$A267</f>
        <v>10.97</v>
      </c>
      <c r="H3555">
        <f>[69]data!$A267</f>
        <v>2.5</v>
      </c>
      <c r="I3555">
        <f>[70]data!A267</f>
        <v>20.79</v>
      </c>
    </row>
    <row r="3556" spans="1:9" x14ac:dyDescent="0.55000000000000004">
      <c r="A3556">
        <v>2019</v>
      </c>
      <c r="B3556">
        <v>268</v>
      </c>
      <c r="C3556">
        <f>[64]data!$A268</f>
        <v>28</v>
      </c>
      <c r="D3556">
        <f>[65]data!$A268</f>
        <v>20.6</v>
      </c>
      <c r="E3556">
        <f>[66]data!$A268</f>
        <v>23.72</v>
      </c>
      <c r="F3556">
        <f>[67]data!$A268</f>
        <v>0</v>
      </c>
      <c r="G3556">
        <f>[68]data!$A268</f>
        <v>11.95</v>
      </c>
      <c r="H3556">
        <f>[69]data!$A268</f>
        <v>2.52</v>
      </c>
      <c r="I3556">
        <f>[70]data!A268</f>
        <v>20.92</v>
      </c>
    </row>
    <row r="3557" spans="1:9" x14ac:dyDescent="0.55000000000000004">
      <c r="A3557">
        <v>2019</v>
      </c>
      <c r="B3557">
        <v>269</v>
      </c>
      <c r="C3557">
        <f>[64]data!$A269</f>
        <v>26.17</v>
      </c>
      <c r="D3557">
        <f>[65]data!$A269</f>
        <v>19.88</v>
      </c>
      <c r="E3557">
        <f>[66]data!$A269</f>
        <v>22.62</v>
      </c>
      <c r="F3557">
        <f>[67]data!$A269</f>
        <v>0</v>
      </c>
      <c r="G3557">
        <f>[68]data!$A269</f>
        <v>13.57</v>
      </c>
      <c r="H3557">
        <f>[69]data!$A269</f>
        <v>2.6</v>
      </c>
      <c r="I3557">
        <f>[70]data!A269</f>
        <v>20.170000000000002</v>
      </c>
    </row>
    <row r="3558" spans="1:9" x14ac:dyDescent="0.55000000000000004">
      <c r="A3558">
        <v>2019</v>
      </c>
      <c r="B3558">
        <v>270</v>
      </c>
      <c r="C3558">
        <f>[64]data!$A270</f>
        <v>27.76</v>
      </c>
      <c r="D3558">
        <f>[65]data!$A270</f>
        <v>20.45</v>
      </c>
      <c r="E3558">
        <f>[66]data!$A270</f>
        <v>23.36</v>
      </c>
      <c r="F3558">
        <f>[67]data!$A270</f>
        <v>0</v>
      </c>
      <c r="G3558">
        <f>[68]data!$A270</f>
        <v>11.39</v>
      </c>
      <c r="H3558">
        <f>[69]data!$A270</f>
        <v>1.79</v>
      </c>
      <c r="I3558">
        <f>[70]data!A270</f>
        <v>19.850000000000001</v>
      </c>
    </row>
    <row r="3559" spans="1:9" x14ac:dyDescent="0.55000000000000004">
      <c r="A3559">
        <v>2019</v>
      </c>
      <c r="B3559">
        <v>271</v>
      </c>
      <c r="C3559">
        <f>[64]data!$A271</f>
        <v>26.48</v>
      </c>
      <c r="D3559">
        <f>[65]data!$A271</f>
        <v>20.09</v>
      </c>
      <c r="E3559">
        <f>[66]data!$A271</f>
        <v>22.72</v>
      </c>
      <c r="F3559">
        <f>[67]data!$A271</f>
        <v>0</v>
      </c>
      <c r="G3559">
        <f>[68]data!$A271</f>
        <v>12.03</v>
      </c>
      <c r="H3559">
        <f>[69]data!$A271</f>
        <v>2.15</v>
      </c>
      <c r="I3559">
        <f>[70]data!A271</f>
        <v>19.16</v>
      </c>
    </row>
    <row r="3560" spans="1:9" x14ac:dyDescent="0.55000000000000004">
      <c r="A3560">
        <v>2019</v>
      </c>
      <c r="B3560">
        <v>272</v>
      </c>
      <c r="C3560">
        <f>[64]data!$A272</f>
        <v>27.57</v>
      </c>
      <c r="D3560">
        <f>[65]data!$A272</f>
        <v>19.97</v>
      </c>
      <c r="E3560">
        <f>[66]data!$A272</f>
        <v>23.3</v>
      </c>
      <c r="F3560">
        <f>[67]data!$A272</f>
        <v>0</v>
      </c>
      <c r="G3560">
        <f>[68]data!$A272</f>
        <v>12.03</v>
      </c>
      <c r="H3560">
        <f>[69]data!$A272</f>
        <v>1.95</v>
      </c>
      <c r="I3560">
        <f>[70]data!A272</f>
        <v>19.510000000000002</v>
      </c>
    </row>
    <row r="3561" spans="1:9" x14ac:dyDescent="0.55000000000000004">
      <c r="A3561">
        <v>2019</v>
      </c>
      <c r="B3561">
        <v>273</v>
      </c>
      <c r="C3561">
        <f>[64]data!$A273</f>
        <v>27.9</v>
      </c>
      <c r="D3561">
        <f>[65]data!$A273</f>
        <v>21.58</v>
      </c>
      <c r="E3561">
        <f>[66]data!$A273</f>
        <v>24.04</v>
      </c>
      <c r="F3561">
        <f>[67]data!$A273</f>
        <v>0</v>
      </c>
      <c r="G3561">
        <f>[68]data!$A273</f>
        <v>11.55</v>
      </c>
      <c r="H3561">
        <f>[69]data!$A273</f>
        <v>1.62</v>
      </c>
      <c r="I3561">
        <f>[70]data!A273</f>
        <v>19.18</v>
      </c>
    </row>
    <row r="3562" spans="1:9" x14ac:dyDescent="0.55000000000000004">
      <c r="A3562">
        <v>2019</v>
      </c>
      <c r="B3562">
        <v>274</v>
      </c>
      <c r="C3562">
        <f>[64]data!$A274</f>
        <v>30.42</v>
      </c>
      <c r="D3562">
        <f>[65]data!$A274</f>
        <v>20.61</v>
      </c>
      <c r="E3562">
        <f>[66]data!$A274</f>
        <v>24.72</v>
      </c>
      <c r="F3562">
        <f>[67]data!$A274</f>
        <v>0</v>
      </c>
      <c r="G3562">
        <f>[68]data!$A274</f>
        <v>9.93</v>
      </c>
      <c r="H3562">
        <f>[69]data!$A274</f>
        <v>2.2599999999999998</v>
      </c>
      <c r="I3562">
        <f>[70]data!A274</f>
        <v>18.38</v>
      </c>
    </row>
    <row r="3563" spans="1:9" x14ac:dyDescent="0.55000000000000004">
      <c r="A3563">
        <v>2019</v>
      </c>
      <c r="B3563">
        <v>275</v>
      </c>
      <c r="C3563">
        <f>[64]data!$A275</f>
        <v>28.73</v>
      </c>
      <c r="D3563">
        <f>[65]data!$A275</f>
        <v>20.3</v>
      </c>
      <c r="E3563">
        <f>[66]data!$A275</f>
        <v>23.71</v>
      </c>
      <c r="F3563">
        <f>[67]data!$A275</f>
        <v>0</v>
      </c>
      <c r="G3563">
        <f>[68]data!$A275</f>
        <v>11.01</v>
      </c>
      <c r="H3563">
        <f>[69]data!$A275</f>
        <v>2.87</v>
      </c>
      <c r="I3563">
        <f>[70]data!A275</f>
        <v>19.75</v>
      </c>
    </row>
    <row r="3564" spans="1:9" x14ac:dyDescent="0.55000000000000004">
      <c r="A3564">
        <v>2019</v>
      </c>
      <c r="B3564">
        <v>276</v>
      </c>
      <c r="C3564">
        <f>[64]data!$A276</f>
        <v>27.78</v>
      </c>
      <c r="D3564">
        <f>[65]data!$A276</f>
        <v>19.28</v>
      </c>
      <c r="E3564">
        <f>[66]data!$A276</f>
        <v>23.06</v>
      </c>
      <c r="F3564">
        <f>[67]data!$A276</f>
        <v>0</v>
      </c>
      <c r="G3564">
        <f>[68]data!$A276</f>
        <v>9.81</v>
      </c>
      <c r="H3564">
        <f>[69]data!$A276</f>
        <v>2.14</v>
      </c>
      <c r="I3564">
        <f>[70]data!A276</f>
        <v>18.75</v>
      </c>
    </row>
    <row r="3565" spans="1:9" x14ac:dyDescent="0.55000000000000004">
      <c r="A3565">
        <v>2019</v>
      </c>
      <c r="B3565">
        <v>277</v>
      </c>
      <c r="C3565">
        <f>[64]data!$A277</f>
        <v>26.43</v>
      </c>
      <c r="D3565">
        <f>[65]data!$A277</f>
        <v>20</v>
      </c>
      <c r="E3565">
        <f>[66]data!$A277</f>
        <v>22.85</v>
      </c>
      <c r="F3565">
        <f>[67]data!$A277</f>
        <v>0</v>
      </c>
      <c r="G3565">
        <f>[68]data!$A277</f>
        <v>9.7899999999999991</v>
      </c>
      <c r="H3565">
        <f>[69]data!$A277</f>
        <v>2.2599999999999998</v>
      </c>
      <c r="I3565">
        <f>[70]data!A277</f>
        <v>19.73</v>
      </c>
    </row>
    <row r="3566" spans="1:9" x14ac:dyDescent="0.55000000000000004">
      <c r="A3566">
        <v>2019</v>
      </c>
      <c r="B3566">
        <v>278</v>
      </c>
      <c r="C3566">
        <f>[64]data!$A278</f>
        <v>27.62</v>
      </c>
      <c r="D3566">
        <f>[65]data!$A278</f>
        <v>20.23</v>
      </c>
      <c r="E3566">
        <f>[66]data!$A278</f>
        <v>23.29</v>
      </c>
      <c r="F3566">
        <f>[67]data!$A278</f>
        <v>0</v>
      </c>
      <c r="G3566">
        <f>[68]data!$A278</f>
        <v>10.43</v>
      </c>
      <c r="H3566">
        <f>[69]data!$A278</f>
        <v>1.71</v>
      </c>
      <c r="I3566">
        <f>[70]data!A278</f>
        <v>19.190000000000001</v>
      </c>
    </row>
    <row r="3567" spans="1:9" x14ac:dyDescent="0.55000000000000004">
      <c r="A3567">
        <v>2019</v>
      </c>
      <c r="B3567">
        <v>279</v>
      </c>
      <c r="C3567">
        <f>[64]data!$A279</f>
        <v>26.91</v>
      </c>
      <c r="D3567">
        <f>[65]data!$A279</f>
        <v>20.5</v>
      </c>
      <c r="E3567">
        <f>[66]data!$A279</f>
        <v>22.93</v>
      </c>
      <c r="F3567">
        <f>[67]data!$A279</f>
        <v>0</v>
      </c>
      <c r="G3567">
        <f>[68]data!$A279</f>
        <v>11.13</v>
      </c>
      <c r="H3567">
        <f>[69]data!$A279</f>
        <v>1.74</v>
      </c>
      <c r="I3567">
        <f>[70]data!A279</f>
        <v>18.559999999999999</v>
      </c>
    </row>
    <row r="3568" spans="1:9" x14ac:dyDescent="0.55000000000000004">
      <c r="A3568">
        <v>2019</v>
      </c>
      <c r="B3568">
        <v>280</v>
      </c>
      <c r="C3568">
        <f>[64]data!$A280</f>
        <v>27.53</v>
      </c>
      <c r="D3568">
        <f>[65]data!$A280</f>
        <v>20.73</v>
      </c>
      <c r="E3568">
        <f>[66]data!$A280</f>
        <v>23.18</v>
      </c>
      <c r="F3568">
        <f>[67]data!$A280</f>
        <v>0</v>
      </c>
      <c r="G3568">
        <f>[68]data!$A280</f>
        <v>10.97</v>
      </c>
      <c r="H3568">
        <f>[69]data!$A280</f>
        <v>2.6</v>
      </c>
      <c r="I3568">
        <f>[70]data!A280</f>
        <v>17.809999999999999</v>
      </c>
    </row>
    <row r="3569" spans="1:9" x14ac:dyDescent="0.55000000000000004">
      <c r="A3569">
        <v>2019</v>
      </c>
      <c r="B3569">
        <v>281</v>
      </c>
      <c r="C3569">
        <f>[64]data!$A281</f>
        <v>24.4</v>
      </c>
      <c r="D3569">
        <f>[65]data!$A281</f>
        <v>19.8</v>
      </c>
      <c r="E3569">
        <f>[66]data!$A281</f>
        <v>21.61</v>
      </c>
      <c r="F3569">
        <f>[67]data!$A281</f>
        <v>0</v>
      </c>
      <c r="G3569">
        <f>[68]data!$A281</f>
        <v>11.65</v>
      </c>
      <c r="H3569">
        <f>[69]data!$A281</f>
        <v>2.79</v>
      </c>
      <c r="I3569">
        <f>[70]data!A281</f>
        <v>14.45</v>
      </c>
    </row>
    <row r="3570" spans="1:9" x14ac:dyDescent="0.55000000000000004">
      <c r="A3570">
        <v>2019</v>
      </c>
      <c r="B3570">
        <v>282</v>
      </c>
      <c r="C3570">
        <f>[64]data!$A282</f>
        <v>25.18</v>
      </c>
      <c r="D3570">
        <f>[65]data!$A282</f>
        <v>19.82</v>
      </c>
      <c r="E3570">
        <f>[66]data!$A282</f>
        <v>21.76</v>
      </c>
      <c r="F3570">
        <f>[67]data!$A282</f>
        <v>0</v>
      </c>
      <c r="G3570">
        <f>[68]data!$A282</f>
        <v>11.65</v>
      </c>
      <c r="H3570">
        <f>[69]data!$A282</f>
        <v>1.73</v>
      </c>
      <c r="I3570">
        <f>[70]data!A282</f>
        <v>17.8</v>
      </c>
    </row>
    <row r="3571" spans="1:9" x14ac:dyDescent="0.55000000000000004">
      <c r="A3571">
        <v>2019</v>
      </c>
      <c r="B3571">
        <v>283</v>
      </c>
      <c r="C3571">
        <f>[64]data!$A283</f>
        <v>25.07</v>
      </c>
      <c r="D3571">
        <f>[65]data!$A283</f>
        <v>19.93</v>
      </c>
      <c r="E3571">
        <f>[66]data!$A283</f>
        <v>22.05</v>
      </c>
      <c r="F3571">
        <f>[67]data!$A283</f>
        <v>0</v>
      </c>
      <c r="G3571">
        <f>[68]data!$A283</f>
        <v>12.87</v>
      </c>
      <c r="H3571">
        <f>[69]data!$A283</f>
        <v>4.3</v>
      </c>
      <c r="I3571">
        <f>[70]data!A283</f>
        <v>15.86</v>
      </c>
    </row>
    <row r="3572" spans="1:9" x14ac:dyDescent="0.55000000000000004">
      <c r="A3572">
        <v>2019</v>
      </c>
      <c r="B3572">
        <v>284</v>
      </c>
      <c r="C3572">
        <f>[64]data!$A284</f>
        <v>25.55</v>
      </c>
      <c r="D3572">
        <f>[65]data!$A284</f>
        <v>19.2</v>
      </c>
      <c r="E3572">
        <f>[66]data!$A284</f>
        <v>21.85</v>
      </c>
      <c r="F3572">
        <f>[67]data!$A284</f>
        <v>0</v>
      </c>
      <c r="G3572">
        <f>[68]data!$A284</f>
        <v>12.92</v>
      </c>
      <c r="H3572">
        <f>[69]data!$A284</f>
        <v>4.2</v>
      </c>
      <c r="I3572">
        <f>[70]data!A284</f>
        <v>15.02</v>
      </c>
    </row>
    <row r="3573" spans="1:9" x14ac:dyDescent="0.55000000000000004">
      <c r="A3573">
        <v>2019</v>
      </c>
      <c r="B3573">
        <v>285</v>
      </c>
      <c r="C3573">
        <f>[64]data!$A285</f>
        <v>24.84</v>
      </c>
      <c r="D3573">
        <f>[65]data!$A285</f>
        <v>19.670000000000002</v>
      </c>
      <c r="E3573">
        <f>[66]data!$A285</f>
        <v>21.86</v>
      </c>
      <c r="F3573">
        <f>[67]data!$A285</f>
        <v>0</v>
      </c>
      <c r="G3573">
        <f>[68]data!$A285</f>
        <v>13.32</v>
      </c>
      <c r="H3573">
        <f>[69]data!$A285</f>
        <v>2.73</v>
      </c>
      <c r="I3573">
        <f>[70]data!A285</f>
        <v>11.89</v>
      </c>
    </row>
    <row r="3574" spans="1:9" x14ac:dyDescent="0.55000000000000004">
      <c r="A3574">
        <v>2019</v>
      </c>
      <c r="B3574">
        <v>286</v>
      </c>
      <c r="C3574">
        <f>[64]data!$A286</f>
        <v>26.26</v>
      </c>
      <c r="D3574">
        <f>[65]data!$A286</f>
        <v>19.190000000000001</v>
      </c>
      <c r="E3574">
        <f>[66]data!$A286</f>
        <v>21.92</v>
      </c>
      <c r="F3574">
        <f>[67]data!$A286</f>
        <v>0.03</v>
      </c>
      <c r="G3574">
        <f>[68]data!$A286</f>
        <v>13.35</v>
      </c>
      <c r="H3574">
        <f>[69]data!$A286</f>
        <v>2.12</v>
      </c>
      <c r="I3574">
        <f>[70]data!A286</f>
        <v>16.63</v>
      </c>
    </row>
    <row r="3575" spans="1:9" x14ac:dyDescent="0.55000000000000004">
      <c r="A3575">
        <v>2019</v>
      </c>
      <c r="B3575">
        <v>287</v>
      </c>
      <c r="C3575">
        <f>[64]data!$A287</f>
        <v>27.39</v>
      </c>
      <c r="D3575">
        <f>[65]data!$A287</f>
        <v>19.46</v>
      </c>
      <c r="E3575">
        <f>[66]data!$A287</f>
        <v>22.74</v>
      </c>
      <c r="F3575">
        <f>[67]data!$A287</f>
        <v>0.16</v>
      </c>
      <c r="G3575">
        <f>[68]data!$A287</f>
        <v>11.55</v>
      </c>
      <c r="H3575">
        <f>[69]data!$A287</f>
        <v>4.6399999999999997</v>
      </c>
      <c r="I3575">
        <f>[70]data!A287</f>
        <v>13.72</v>
      </c>
    </row>
    <row r="3576" spans="1:9" x14ac:dyDescent="0.55000000000000004">
      <c r="A3576">
        <v>2019</v>
      </c>
      <c r="B3576">
        <v>288</v>
      </c>
      <c r="C3576">
        <f>[64]data!$A288</f>
        <v>22.67</v>
      </c>
      <c r="D3576">
        <f>[65]data!$A288</f>
        <v>15.45</v>
      </c>
      <c r="E3576">
        <f>[66]data!$A288</f>
        <v>18.97</v>
      </c>
      <c r="F3576">
        <f>[67]data!$A288</f>
        <v>0.04</v>
      </c>
      <c r="G3576">
        <f>[68]data!$A288</f>
        <v>7.63</v>
      </c>
      <c r="H3576">
        <f>[69]data!$A288</f>
        <v>2.71</v>
      </c>
      <c r="I3576">
        <f>[70]data!A288</f>
        <v>18.22</v>
      </c>
    </row>
    <row r="3577" spans="1:9" x14ac:dyDescent="0.55000000000000004">
      <c r="A3577">
        <v>2019</v>
      </c>
      <c r="B3577">
        <v>289</v>
      </c>
      <c r="C3577">
        <f>[64]data!$A289</f>
        <v>23.69</v>
      </c>
      <c r="D3577">
        <f>[65]data!$A289</f>
        <v>17.18</v>
      </c>
      <c r="E3577">
        <f>[66]data!$A289</f>
        <v>19.579999999999998</v>
      </c>
      <c r="F3577">
        <f>[67]data!$A289</f>
        <v>0</v>
      </c>
      <c r="G3577">
        <f>[68]data!$A289</f>
        <v>8.16</v>
      </c>
      <c r="H3577">
        <f>[69]data!$A289</f>
        <v>2.31</v>
      </c>
      <c r="I3577">
        <f>[70]data!A289</f>
        <v>17.559999999999999</v>
      </c>
    </row>
    <row r="3578" spans="1:9" x14ac:dyDescent="0.55000000000000004">
      <c r="A3578">
        <v>2019</v>
      </c>
      <c r="B3578">
        <v>290</v>
      </c>
      <c r="C3578">
        <f>[64]data!$A290</f>
        <v>25.22</v>
      </c>
      <c r="D3578">
        <f>[65]data!$A290</f>
        <v>16.88</v>
      </c>
      <c r="E3578">
        <f>[66]data!$A290</f>
        <v>20.56</v>
      </c>
      <c r="F3578">
        <f>[67]data!$A290</f>
        <v>0</v>
      </c>
      <c r="G3578">
        <f>[68]data!$A290</f>
        <v>8.0500000000000007</v>
      </c>
      <c r="H3578">
        <f>[69]data!$A290</f>
        <v>2.64</v>
      </c>
      <c r="I3578">
        <f>[70]data!A290</f>
        <v>16.940000000000001</v>
      </c>
    </row>
    <row r="3579" spans="1:9" x14ac:dyDescent="0.55000000000000004">
      <c r="A3579">
        <v>2019</v>
      </c>
      <c r="B3579">
        <v>291</v>
      </c>
      <c r="C3579">
        <f>[64]data!$A291</f>
        <v>25.22</v>
      </c>
      <c r="D3579">
        <f>[65]data!$A291</f>
        <v>18.3</v>
      </c>
      <c r="E3579">
        <f>[66]data!$A291</f>
        <v>21.08</v>
      </c>
      <c r="F3579">
        <f>[67]data!$A291</f>
        <v>0</v>
      </c>
      <c r="G3579">
        <f>[68]data!$A291</f>
        <v>9.16</v>
      </c>
      <c r="H3579">
        <f>[69]data!$A291</f>
        <v>2.11</v>
      </c>
      <c r="I3579">
        <f>[70]data!A291</f>
        <v>14.32</v>
      </c>
    </row>
    <row r="3580" spans="1:9" x14ac:dyDescent="0.55000000000000004">
      <c r="A3580">
        <v>2019</v>
      </c>
      <c r="B3580">
        <v>292</v>
      </c>
      <c r="C3580">
        <f>[64]data!$A292</f>
        <v>25.22</v>
      </c>
      <c r="D3580">
        <f>[65]data!$A292</f>
        <v>18.260000000000002</v>
      </c>
      <c r="E3580">
        <f>[66]data!$A292</f>
        <v>21.28</v>
      </c>
      <c r="F3580">
        <f>[67]data!$A292</f>
        <v>0.02</v>
      </c>
      <c r="G3580">
        <f>[68]data!$A292</f>
        <v>11.35</v>
      </c>
      <c r="H3580">
        <f>[69]data!$A292</f>
        <v>3.67</v>
      </c>
      <c r="I3580">
        <f>[70]data!A292</f>
        <v>15.83</v>
      </c>
    </row>
    <row r="3581" spans="1:9" x14ac:dyDescent="0.55000000000000004">
      <c r="A3581">
        <v>2019</v>
      </c>
      <c r="B3581">
        <v>293</v>
      </c>
      <c r="C3581">
        <f>[64]data!$A293</f>
        <v>23.06</v>
      </c>
      <c r="D3581">
        <f>[65]data!$A293</f>
        <v>17.02</v>
      </c>
      <c r="E3581">
        <f>[66]data!$A293</f>
        <v>20.100000000000001</v>
      </c>
      <c r="F3581">
        <f>[67]data!$A293</f>
        <v>0.68</v>
      </c>
      <c r="G3581">
        <f>[68]data!$A293</f>
        <v>9.36</v>
      </c>
      <c r="H3581">
        <f>[69]data!$A293</f>
        <v>5.13</v>
      </c>
      <c r="I3581">
        <f>[70]data!A293</f>
        <v>7.74</v>
      </c>
    </row>
    <row r="3582" spans="1:9" x14ac:dyDescent="0.55000000000000004">
      <c r="A3582">
        <v>2019</v>
      </c>
      <c r="B3582">
        <v>294</v>
      </c>
      <c r="C3582">
        <f>[64]data!$A294</f>
        <v>17.96</v>
      </c>
      <c r="D3582">
        <f>[65]data!$A294</f>
        <v>14.54</v>
      </c>
      <c r="E3582">
        <f>[66]data!$A294</f>
        <v>16.41</v>
      </c>
      <c r="F3582">
        <f>[67]data!$A294</f>
        <v>12.84</v>
      </c>
      <c r="G3582">
        <f>[68]data!$A294</f>
        <v>8.24</v>
      </c>
      <c r="H3582">
        <f>[69]data!$A294</f>
        <v>2.16</v>
      </c>
      <c r="I3582">
        <f>[70]data!A294</f>
        <v>9.27</v>
      </c>
    </row>
    <row r="3583" spans="1:9" x14ac:dyDescent="0.55000000000000004">
      <c r="A3583">
        <v>2019</v>
      </c>
      <c r="B3583">
        <v>295</v>
      </c>
      <c r="C3583">
        <f>[64]data!$A295</f>
        <v>18.600000000000001</v>
      </c>
      <c r="D3583">
        <f>[65]data!$A295</f>
        <v>12.98</v>
      </c>
      <c r="E3583">
        <f>[66]data!$A295</f>
        <v>14.98</v>
      </c>
      <c r="F3583">
        <f>[67]data!$A295</f>
        <v>26.57</v>
      </c>
      <c r="G3583">
        <f>[68]data!$A295</f>
        <v>8.2899999999999991</v>
      </c>
      <c r="H3583">
        <f>[69]data!$A295</f>
        <v>3.6</v>
      </c>
      <c r="I3583">
        <f>[70]data!A295</f>
        <v>3.03</v>
      </c>
    </row>
    <row r="3584" spans="1:9" x14ac:dyDescent="0.55000000000000004">
      <c r="A3584">
        <v>2019</v>
      </c>
      <c r="B3584">
        <v>296</v>
      </c>
      <c r="C3584">
        <f>[64]data!$A296</f>
        <v>19.739999999999998</v>
      </c>
      <c r="D3584">
        <f>[65]data!$A296</f>
        <v>13.33</v>
      </c>
      <c r="E3584">
        <f>[66]data!$A296</f>
        <v>16.14</v>
      </c>
      <c r="F3584">
        <f>[67]data!$A296</f>
        <v>0.93</v>
      </c>
      <c r="G3584">
        <f>[68]data!$A296</f>
        <v>7.55</v>
      </c>
      <c r="H3584">
        <f>[69]data!$A296</f>
        <v>4.6900000000000004</v>
      </c>
      <c r="I3584">
        <f>[70]data!A296</f>
        <v>13.01</v>
      </c>
    </row>
    <row r="3585" spans="1:9" x14ac:dyDescent="0.55000000000000004">
      <c r="A3585">
        <v>2019</v>
      </c>
      <c r="B3585">
        <v>297</v>
      </c>
      <c r="C3585">
        <f>[64]data!$A297</f>
        <v>21.22</v>
      </c>
      <c r="D3585">
        <f>[65]data!$A297</f>
        <v>14.16</v>
      </c>
      <c r="E3585">
        <f>[66]data!$A297</f>
        <v>17.18</v>
      </c>
      <c r="F3585">
        <f>[67]data!$A297</f>
        <v>0.06</v>
      </c>
      <c r="G3585">
        <f>[68]data!$A297</f>
        <v>7.77</v>
      </c>
      <c r="H3585">
        <f>[69]data!$A297</f>
        <v>2.35</v>
      </c>
      <c r="I3585">
        <f>[70]data!A297</f>
        <v>14.9</v>
      </c>
    </row>
    <row r="3586" spans="1:9" x14ac:dyDescent="0.55000000000000004">
      <c r="A3586">
        <v>2019</v>
      </c>
      <c r="B3586">
        <v>298</v>
      </c>
      <c r="C3586">
        <f>[64]data!$A298</f>
        <v>22.03</v>
      </c>
      <c r="D3586">
        <f>[65]data!$A298</f>
        <v>14.66</v>
      </c>
      <c r="E3586">
        <f>[66]data!$A298</f>
        <v>17.84</v>
      </c>
      <c r="F3586">
        <f>[67]data!$A298</f>
        <v>0</v>
      </c>
      <c r="G3586">
        <f>[68]data!$A298</f>
        <v>7.99</v>
      </c>
      <c r="H3586">
        <f>[69]data!$A298</f>
        <v>2.1</v>
      </c>
      <c r="I3586">
        <f>[70]data!A298</f>
        <v>15.82</v>
      </c>
    </row>
    <row r="3587" spans="1:9" x14ac:dyDescent="0.55000000000000004">
      <c r="A3587">
        <v>2019</v>
      </c>
      <c r="B3587">
        <v>299</v>
      </c>
      <c r="C3587">
        <f>[64]data!$A299</f>
        <v>22.63</v>
      </c>
      <c r="D3587">
        <f>[65]data!$A299</f>
        <v>16.8</v>
      </c>
      <c r="E3587">
        <f>[66]data!$A299</f>
        <v>18.86</v>
      </c>
      <c r="F3587">
        <f>[67]data!$A299</f>
        <v>0</v>
      </c>
      <c r="G3587">
        <f>[68]data!$A299</f>
        <v>8.06</v>
      </c>
      <c r="H3587">
        <f>[69]data!$A299</f>
        <v>1.22</v>
      </c>
      <c r="I3587">
        <f>[70]data!A299</f>
        <v>15.89</v>
      </c>
    </row>
    <row r="3588" spans="1:9" x14ac:dyDescent="0.55000000000000004">
      <c r="A3588">
        <v>2019</v>
      </c>
      <c r="B3588">
        <v>300</v>
      </c>
      <c r="C3588">
        <f>[64]data!$A300</f>
        <v>20.8</v>
      </c>
      <c r="D3588">
        <f>[65]data!$A300</f>
        <v>15.76</v>
      </c>
      <c r="E3588">
        <f>[66]data!$A300</f>
        <v>17.95</v>
      </c>
      <c r="F3588">
        <f>[67]data!$A300</f>
        <v>0</v>
      </c>
      <c r="G3588">
        <f>[68]data!$A300</f>
        <v>10.01</v>
      </c>
      <c r="H3588">
        <f>[69]data!$A300</f>
        <v>2.04</v>
      </c>
      <c r="I3588">
        <f>[70]data!A300</f>
        <v>14.02</v>
      </c>
    </row>
    <row r="3589" spans="1:9" x14ac:dyDescent="0.55000000000000004">
      <c r="A3589">
        <v>2019</v>
      </c>
      <c r="B3589">
        <v>301</v>
      </c>
      <c r="C3589">
        <f>[64]data!$A301</f>
        <v>21.15</v>
      </c>
      <c r="D3589">
        <f>[65]data!$A301</f>
        <v>16.39</v>
      </c>
      <c r="E3589">
        <f>[66]data!$A301</f>
        <v>18.059999999999999</v>
      </c>
      <c r="F3589">
        <f>[67]data!$A301</f>
        <v>0</v>
      </c>
      <c r="G3589">
        <f>[68]data!$A301</f>
        <v>10.32</v>
      </c>
      <c r="H3589">
        <f>[69]data!$A301</f>
        <v>1.35</v>
      </c>
      <c r="I3589">
        <f>[70]data!A301</f>
        <v>8.08</v>
      </c>
    </row>
    <row r="3590" spans="1:9" x14ac:dyDescent="0.55000000000000004">
      <c r="A3590">
        <v>2019</v>
      </c>
      <c r="B3590">
        <v>302</v>
      </c>
      <c r="C3590">
        <f>[64]data!$A302</f>
        <v>23.51</v>
      </c>
      <c r="D3590">
        <f>[65]data!$A302</f>
        <v>16.010000000000002</v>
      </c>
      <c r="E3590">
        <f>[66]data!$A302</f>
        <v>19.309999999999999</v>
      </c>
      <c r="F3590">
        <f>[67]data!$A302</f>
        <v>0</v>
      </c>
      <c r="G3590">
        <f>[68]data!$A302</f>
        <v>10.11</v>
      </c>
      <c r="H3590">
        <f>[69]data!$A302</f>
        <v>1.99</v>
      </c>
      <c r="I3590">
        <f>[70]data!A302</f>
        <v>14.56</v>
      </c>
    </row>
    <row r="3591" spans="1:9" x14ac:dyDescent="0.55000000000000004">
      <c r="A3591">
        <v>2019</v>
      </c>
      <c r="B3591">
        <v>303</v>
      </c>
      <c r="C3591">
        <f>[64]data!$A303</f>
        <v>23.61</v>
      </c>
      <c r="D3591">
        <f>[65]data!$A303</f>
        <v>17.260000000000002</v>
      </c>
      <c r="E3591">
        <f>[66]data!$A303</f>
        <v>20.059999999999999</v>
      </c>
      <c r="F3591">
        <f>[67]data!$A303</f>
        <v>0</v>
      </c>
      <c r="G3591">
        <f>[68]data!$A303</f>
        <v>10.73</v>
      </c>
      <c r="H3591">
        <f>[69]data!$A303</f>
        <v>1.78</v>
      </c>
      <c r="I3591">
        <f>[70]data!A303</f>
        <v>13.48</v>
      </c>
    </row>
    <row r="3592" spans="1:9" x14ac:dyDescent="0.55000000000000004">
      <c r="A3592">
        <v>2019</v>
      </c>
      <c r="B3592">
        <v>304</v>
      </c>
      <c r="C3592">
        <f>[64]data!$A304</f>
        <v>25.72</v>
      </c>
      <c r="D3592">
        <f>[65]data!$A304</f>
        <v>17.899999999999999</v>
      </c>
      <c r="E3592">
        <f>[66]data!$A304</f>
        <v>21.55</v>
      </c>
      <c r="F3592">
        <f>[67]data!$A304</f>
        <v>0</v>
      </c>
      <c r="G3592">
        <f>[68]data!$A304</f>
        <v>10.89</v>
      </c>
      <c r="H3592">
        <f>[69]data!$A304</f>
        <v>1.78</v>
      </c>
      <c r="I3592">
        <f>[70]data!A304</f>
        <v>12.09</v>
      </c>
    </row>
    <row r="3593" spans="1:9" x14ac:dyDescent="0.55000000000000004">
      <c r="A3593">
        <v>2019</v>
      </c>
      <c r="B3593">
        <v>305</v>
      </c>
      <c r="C3593">
        <f>[64]data!$A305</f>
        <v>25.76</v>
      </c>
      <c r="D3593">
        <f>[65]data!$A305</f>
        <v>19.62</v>
      </c>
      <c r="E3593">
        <f>[66]data!$A305</f>
        <v>22.17</v>
      </c>
      <c r="F3593">
        <f>[67]data!$A305</f>
        <v>0</v>
      </c>
      <c r="G3593">
        <f>[68]data!$A305</f>
        <v>11.4</v>
      </c>
      <c r="H3593">
        <f>[69]data!$A305</f>
        <v>2.16</v>
      </c>
      <c r="I3593">
        <f>[70]data!A305</f>
        <v>11.63</v>
      </c>
    </row>
    <row r="3594" spans="1:9" x14ac:dyDescent="0.55000000000000004">
      <c r="A3594">
        <v>2019</v>
      </c>
      <c r="B3594">
        <v>306</v>
      </c>
      <c r="C3594">
        <f>[64]data!$A306</f>
        <v>24.93</v>
      </c>
      <c r="D3594">
        <f>[65]data!$A306</f>
        <v>18.73</v>
      </c>
      <c r="E3594">
        <f>[66]data!$A306</f>
        <v>21.32</v>
      </c>
      <c r="F3594">
        <f>[67]data!$A306</f>
        <v>0.41</v>
      </c>
      <c r="G3594">
        <f>[68]data!$A306</f>
        <v>11.08</v>
      </c>
      <c r="H3594">
        <f>[69]data!$A306</f>
        <v>4.66</v>
      </c>
      <c r="I3594">
        <f>[70]data!A306</f>
        <v>11.66</v>
      </c>
    </row>
    <row r="3595" spans="1:9" x14ac:dyDescent="0.55000000000000004">
      <c r="A3595">
        <v>2019</v>
      </c>
      <c r="B3595">
        <v>307</v>
      </c>
      <c r="C3595">
        <f>[64]data!$A307</f>
        <v>24.12</v>
      </c>
      <c r="D3595">
        <f>[65]data!$A307</f>
        <v>17.66</v>
      </c>
      <c r="E3595">
        <f>[66]data!$A307</f>
        <v>20.3</v>
      </c>
      <c r="F3595">
        <f>[67]data!$A307</f>
        <v>0.01</v>
      </c>
      <c r="G3595">
        <f>[68]data!$A307</f>
        <v>10.36</v>
      </c>
      <c r="H3595">
        <f>[69]data!$A307</f>
        <v>5.49</v>
      </c>
      <c r="I3595">
        <f>[70]data!A307</f>
        <v>13.66</v>
      </c>
    </row>
    <row r="3596" spans="1:9" x14ac:dyDescent="0.55000000000000004">
      <c r="A3596">
        <v>2019</v>
      </c>
      <c r="B3596">
        <v>308</v>
      </c>
      <c r="C3596">
        <f>[64]data!$A308</f>
        <v>23.59</v>
      </c>
      <c r="D3596">
        <f>[65]data!$A308</f>
        <v>15.69</v>
      </c>
      <c r="E3596">
        <f>[66]data!$A308</f>
        <v>19</v>
      </c>
      <c r="F3596">
        <f>[67]data!$A308</f>
        <v>0.01</v>
      </c>
      <c r="G3596">
        <f>[68]data!$A308</f>
        <v>9.7899999999999991</v>
      </c>
      <c r="H3596">
        <f>[69]data!$A308</f>
        <v>4.68</v>
      </c>
      <c r="I3596">
        <f>[70]data!A308</f>
        <v>13.83</v>
      </c>
    </row>
    <row r="3597" spans="1:9" x14ac:dyDescent="0.55000000000000004">
      <c r="A3597">
        <v>2019</v>
      </c>
      <c r="B3597">
        <v>309</v>
      </c>
      <c r="C3597">
        <f>[64]data!$A309</f>
        <v>21.2</v>
      </c>
      <c r="D3597">
        <f>[65]data!$A309</f>
        <v>14.73</v>
      </c>
      <c r="E3597">
        <f>[66]data!$A309</f>
        <v>17.260000000000002</v>
      </c>
      <c r="F3597">
        <f>[67]data!$A309</f>
        <v>0.13</v>
      </c>
      <c r="G3597">
        <f>[68]data!$A309</f>
        <v>7.98</v>
      </c>
      <c r="H3597">
        <f>[69]data!$A309</f>
        <v>4.1500000000000004</v>
      </c>
      <c r="I3597">
        <f>[70]data!A309</f>
        <v>13.9</v>
      </c>
    </row>
    <row r="3598" spans="1:9" x14ac:dyDescent="0.55000000000000004">
      <c r="A3598">
        <v>2019</v>
      </c>
      <c r="B3598">
        <v>310</v>
      </c>
      <c r="C3598">
        <f>[64]data!$A310</f>
        <v>19.579999999999998</v>
      </c>
      <c r="D3598">
        <f>[65]data!$A310</f>
        <v>12.61</v>
      </c>
      <c r="E3598">
        <f>[66]data!$A310</f>
        <v>15.78</v>
      </c>
      <c r="F3598">
        <f>[67]data!$A310</f>
        <v>0</v>
      </c>
      <c r="G3598">
        <f>[68]data!$A310</f>
        <v>6.92</v>
      </c>
      <c r="H3598">
        <f>[69]data!$A310</f>
        <v>2.73</v>
      </c>
      <c r="I3598">
        <f>[70]data!A310</f>
        <v>14</v>
      </c>
    </row>
    <row r="3599" spans="1:9" x14ac:dyDescent="0.55000000000000004">
      <c r="A3599">
        <v>2019</v>
      </c>
      <c r="B3599">
        <v>311</v>
      </c>
      <c r="C3599">
        <f>[64]data!$A311</f>
        <v>21.22</v>
      </c>
      <c r="D3599">
        <f>[65]data!$A311</f>
        <v>12.71</v>
      </c>
      <c r="E3599">
        <f>[66]data!$A311</f>
        <v>16.07</v>
      </c>
      <c r="F3599">
        <f>[67]data!$A311</f>
        <v>0.15</v>
      </c>
      <c r="G3599">
        <f>[68]data!$A311</f>
        <v>7.68</v>
      </c>
      <c r="H3599">
        <f>[69]data!$A311</f>
        <v>3.55</v>
      </c>
      <c r="I3599">
        <f>[70]data!A311</f>
        <v>11.5</v>
      </c>
    </row>
    <row r="3600" spans="1:9" x14ac:dyDescent="0.55000000000000004">
      <c r="A3600">
        <v>2019</v>
      </c>
      <c r="B3600">
        <v>312</v>
      </c>
      <c r="C3600">
        <f>[64]data!$A312</f>
        <v>17.940000000000001</v>
      </c>
      <c r="D3600">
        <f>[65]data!$A312</f>
        <v>10.51</v>
      </c>
      <c r="E3600">
        <f>[66]data!$A312</f>
        <v>13.73</v>
      </c>
      <c r="F3600">
        <f>[67]data!$A312</f>
        <v>0.01</v>
      </c>
      <c r="G3600">
        <f>[68]data!$A312</f>
        <v>5.58</v>
      </c>
      <c r="H3600">
        <f>[69]data!$A312</f>
        <v>3.61</v>
      </c>
      <c r="I3600">
        <f>[70]data!A312</f>
        <v>13.63</v>
      </c>
    </row>
    <row r="3601" spans="1:9" x14ac:dyDescent="0.55000000000000004">
      <c r="A3601">
        <v>2019</v>
      </c>
      <c r="B3601">
        <v>313</v>
      </c>
      <c r="C3601">
        <f>[64]data!$A313</f>
        <v>18.690000000000001</v>
      </c>
      <c r="D3601">
        <f>[65]data!$A313</f>
        <v>9.73</v>
      </c>
      <c r="E3601">
        <f>[66]data!$A313</f>
        <v>13.96</v>
      </c>
      <c r="F3601">
        <f>[67]data!$A313</f>
        <v>0.15</v>
      </c>
      <c r="G3601">
        <f>[68]data!$A313</f>
        <v>5.99</v>
      </c>
      <c r="H3601">
        <f>[69]data!$A313</f>
        <v>2.9</v>
      </c>
      <c r="I3601">
        <f>[70]data!A313</f>
        <v>13.56</v>
      </c>
    </row>
    <row r="3602" spans="1:9" x14ac:dyDescent="0.55000000000000004">
      <c r="A3602">
        <v>2019</v>
      </c>
      <c r="B3602">
        <v>314</v>
      </c>
      <c r="C3602">
        <f>[64]data!$A314</f>
        <v>16.809999999999999</v>
      </c>
      <c r="D3602">
        <f>[65]data!$A314</f>
        <v>12.31</v>
      </c>
      <c r="E3602">
        <f>[66]data!$A314</f>
        <v>14.43</v>
      </c>
      <c r="F3602">
        <f>[67]data!$A314</f>
        <v>0.14000000000000001</v>
      </c>
      <c r="G3602">
        <f>[68]data!$A314</f>
        <v>6.48</v>
      </c>
      <c r="H3602">
        <f>[69]data!$A314</f>
        <v>4.8899999999999997</v>
      </c>
      <c r="I3602">
        <f>[70]data!A314</f>
        <v>12.77</v>
      </c>
    </row>
    <row r="3603" spans="1:9" x14ac:dyDescent="0.55000000000000004">
      <c r="A3603">
        <v>2019</v>
      </c>
      <c r="B3603">
        <v>315</v>
      </c>
      <c r="C3603">
        <f>[64]data!$A315</f>
        <v>18.05</v>
      </c>
      <c r="D3603">
        <f>[65]data!$A315</f>
        <v>11.13</v>
      </c>
      <c r="E3603">
        <f>[66]data!$A315</f>
        <v>14.14</v>
      </c>
      <c r="F3603">
        <f>[67]data!$A315</f>
        <v>0</v>
      </c>
      <c r="G3603">
        <f>[68]data!$A315</f>
        <v>6.18</v>
      </c>
      <c r="H3603">
        <f>[69]data!$A315</f>
        <v>3.83</v>
      </c>
      <c r="I3603">
        <f>[70]data!A315</f>
        <v>8.52</v>
      </c>
    </row>
    <row r="3604" spans="1:9" x14ac:dyDescent="0.55000000000000004">
      <c r="A3604">
        <v>2019</v>
      </c>
      <c r="B3604">
        <v>316</v>
      </c>
      <c r="C3604">
        <f>[64]data!$A316</f>
        <v>19.66</v>
      </c>
      <c r="D3604">
        <f>[65]data!$A316</f>
        <v>9.94</v>
      </c>
      <c r="E3604">
        <f>[66]data!$A316</f>
        <v>14.4</v>
      </c>
      <c r="F3604">
        <f>[67]data!$A316</f>
        <v>0</v>
      </c>
      <c r="G3604">
        <f>[68]data!$A316</f>
        <v>6.16</v>
      </c>
      <c r="H3604">
        <f>[69]data!$A316</f>
        <v>2.97</v>
      </c>
      <c r="I3604">
        <f>[70]data!A316</f>
        <v>13.22</v>
      </c>
    </row>
    <row r="3605" spans="1:9" x14ac:dyDescent="0.55000000000000004">
      <c r="A3605">
        <v>2019</v>
      </c>
      <c r="B3605">
        <v>317</v>
      </c>
      <c r="C3605">
        <f>[64]data!$A317</f>
        <v>21.02</v>
      </c>
      <c r="D3605">
        <f>[65]data!$A317</f>
        <v>12.57</v>
      </c>
      <c r="E3605">
        <f>[66]data!$A317</f>
        <v>16.239999999999998</v>
      </c>
      <c r="F3605">
        <f>[67]data!$A317</f>
        <v>0.08</v>
      </c>
      <c r="G3605">
        <f>[68]data!$A317</f>
        <v>8.25</v>
      </c>
      <c r="H3605">
        <f>[69]data!$A317</f>
        <v>3.87</v>
      </c>
      <c r="I3605">
        <f>[70]data!A317</f>
        <v>12.03</v>
      </c>
    </row>
    <row r="3606" spans="1:9" x14ac:dyDescent="0.55000000000000004">
      <c r="A3606">
        <v>2019</v>
      </c>
      <c r="B3606">
        <v>318</v>
      </c>
      <c r="C3606">
        <f>[64]data!$A318</f>
        <v>17.55</v>
      </c>
      <c r="D3606">
        <f>[65]data!$A318</f>
        <v>12.06</v>
      </c>
      <c r="E3606">
        <f>[66]data!$A318</f>
        <v>14.24</v>
      </c>
      <c r="F3606">
        <f>[67]data!$A318</f>
        <v>1.1399999999999999</v>
      </c>
      <c r="G3606">
        <f>[68]data!$A318</f>
        <v>7.2</v>
      </c>
      <c r="H3606">
        <f>[69]data!$A318</f>
        <v>5.76</v>
      </c>
      <c r="I3606">
        <f>[70]data!A318</f>
        <v>5.95</v>
      </c>
    </row>
    <row r="3607" spans="1:9" x14ac:dyDescent="0.55000000000000004">
      <c r="A3607">
        <v>2019</v>
      </c>
      <c r="B3607">
        <v>319</v>
      </c>
      <c r="C3607">
        <f>[64]data!$A319</f>
        <v>15.15</v>
      </c>
      <c r="D3607">
        <f>[65]data!$A319</f>
        <v>9.5</v>
      </c>
      <c r="E3607">
        <f>[66]data!$A319</f>
        <v>11.83</v>
      </c>
      <c r="F3607">
        <f>[67]data!$A319</f>
        <v>0.2</v>
      </c>
      <c r="G3607">
        <f>[68]data!$A319</f>
        <v>5.25</v>
      </c>
      <c r="H3607">
        <f>[69]data!$A319</f>
        <v>4.0199999999999996</v>
      </c>
      <c r="I3607">
        <f>[70]data!A319</f>
        <v>11.38</v>
      </c>
    </row>
    <row r="3608" spans="1:9" x14ac:dyDescent="0.55000000000000004">
      <c r="A3608">
        <v>2019</v>
      </c>
      <c r="B3608">
        <v>320</v>
      </c>
      <c r="C3608">
        <f>[64]data!$A320</f>
        <v>16.5</v>
      </c>
      <c r="D3608">
        <f>[65]data!$A320</f>
        <v>8.8800000000000008</v>
      </c>
      <c r="E3608">
        <f>[66]data!$A320</f>
        <v>12</v>
      </c>
      <c r="F3608">
        <f>[67]data!$A320</f>
        <v>0.21</v>
      </c>
      <c r="G3608">
        <f>[68]data!$A320</f>
        <v>4.8600000000000003</v>
      </c>
      <c r="H3608">
        <f>[69]data!$A320</f>
        <v>3.56</v>
      </c>
      <c r="I3608">
        <f>[70]data!A320</f>
        <v>12.6</v>
      </c>
    </row>
    <row r="3609" spans="1:9" x14ac:dyDescent="0.55000000000000004">
      <c r="A3609">
        <v>2019</v>
      </c>
      <c r="B3609">
        <v>321</v>
      </c>
      <c r="C3609">
        <f>[64]data!$A321</f>
        <v>17.809999999999999</v>
      </c>
      <c r="D3609">
        <f>[65]data!$A321</f>
        <v>8.4700000000000006</v>
      </c>
      <c r="E3609">
        <f>[66]data!$A321</f>
        <v>12.89</v>
      </c>
      <c r="F3609">
        <f>[67]data!$A321</f>
        <v>0.25</v>
      </c>
      <c r="G3609">
        <f>[68]data!$A321</f>
        <v>6.32</v>
      </c>
      <c r="H3609">
        <f>[69]data!$A321</f>
        <v>3.9</v>
      </c>
      <c r="I3609">
        <f>[70]data!A321</f>
        <v>8.2200000000000006</v>
      </c>
    </row>
    <row r="3610" spans="1:9" x14ac:dyDescent="0.55000000000000004">
      <c r="A3610">
        <v>2019</v>
      </c>
      <c r="B3610">
        <v>322</v>
      </c>
      <c r="C3610">
        <f>[64]data!$A322</f>
        <v>17.420000000000002</v>
      </c>
      <c r="D3610">
        <f>[65]data!$A322</f>
        <v>10.65</v>
      </c>
      <c r="E3610">
        <f>[66]data!$A322</f>
        <v>13.79</v>
      </c>
      <c r="F3610">
        <f>[67]data!$A322</f>
        <v>3.68</v>
      </c>
      <c r="G3610">
        <f>[68]data!$A322</f>
        <v>6.63</v>
      </c>
      <c r="H3610">
        <f>[69]data!$A322</f>
        <v>4.25</v>
      </c>
      <c r="I3610">
        <f>[70]data!A322</f>
        <v>11.82</v>
      </c>
    </row>
    <row r="3611" spans="1:9" x14ac:dyDescent="0.55000000000000004">
      <c r="A3611">
        <v>2019</v>
      </c>
      <c r="B3611">
        <v>323</v>
      </c>
      <c r="C3611">
        <f>[64]data!$A323</f>
        <v>16.29</v>
      </c>
      <c r="D3611">
        <f>[65]data!$A323</f>
        <v>9.1199999999999992</v>
      </c>
      <c r="E3611">
        <f>[66]data!$A323</f>
        <v>12.35</v>
      </c>
      <c r="F3611">
        <f>[67]data!$A323</f>
        <v>0</v>
      </c>
      <c r="G3611">
        <f>[68]data!$A323</f>
        <v>5.58</v>
      </c>
      <c r="H3611">
        <f>[69]data!$A323</f>
        <v>2.54</v>
      </c>
      <c r="I3611">
        <f>[70]data!A323</f>
        <v>10.14</v>
      </c>
    </row>
    <row r="3612" spans="1:9" x14ac:dyDescent="0.55000000000000004">
      <c r="A3612">
        <v>2019</v>
      </c>
      <c r="B3612">
        <v>324</v>
      </c>
      <c r="C3612">
        <f>[64]data!$A324</f>
        <v>16.5</v>
      </c>
      <c r="D3612">
        <f>[65]data!$A324</f>
        <v>11.26</v>
      </c>
      <c r="E3612">
        <f>[66]data!$A324</f>
        <v>13.18</v>
      </c>
      <c r="F3612">
        <f>[67]data!$A324</f>
        <v>0.33</v>
      </c>
      <c r="G3612">
        <f>[68]data!$A324</f>
        <v>6.7</v>
      </c>
      <c r="H3612">
        <f>[69]data!$A324</f>
        <v>3.36</v>
      </c>
      <c r="I3612">
        <f>[70]data!A324</f>
        <v>10.02</v>
      </c>
    </row>
    <row r="3613" spans="1:9" x14ac:dyDescent="0.55000000000000004">
      <c r="A3613">
        <v>2019</v>
      </c>
      <c r="B3613">
        <v>325</v>
      </c>
      <c r="C3613">
        <f>[64]data!$A325</f>
        <v>16.149999999999999</v>
      </c>
      <c r="D3613">
        <f>[65]data!$A325</f>
        <v>11.65</v>
      </c>
      <c r="E3613">
        <f>[66]data!$A325</f>
        <v>13.45</v>
      </c>
      <c r="F3613">
        <f>[67]data!$A325</f>
        <v>0.93</v>
      </c>
      <c r="G3613">
        <f>[68]data!$A325</f>
        <v>8.15</v>
      </c>
      <c r="H3613">
        <f>[69]data!$A325</f>
        <v>3.8</v>
      </c>
      <c r="I3613">
        <f>[70]data!A325</f>
        <v>5.4</v>
      </c>
    </row>
    <row r="3614" spans="1:9" x14ac:dyDescent="0.55000000000000004">
      <c r="A3614">
        <v>2019</v>
      </c>
      <c r="B3614">
        <v>326</v>
      </c>
      <c r="C3614">
        <f>[64]data!$A326</f>
        <v>16.13</v>
      </c>
      <c r="D3614">
        <f>[65]data!$A326</f>
        <v>12.61</v>
      </c>
      <c r="E3614">
        <f>[66]data!$A326</f>
        <v>14.6</v>
      </c>
      <c r="F3614">
        <f>[67]data!$A326</f>
        <v>11.38</v>
      </c>
      <c r="G3614">
        <f>[68]data!$A326</f>
        <v>9.75</v>
      </c>
      <c r="H3614">
        <f>[69]data!$A326</f>
        <v>5.9</v>
      </c>
      <c r="I3614">
        <f>[70]data!A326</f>
        <v>4.7</v>
      </c>
    </row>
    <row r="3615" spans="1:9" x14ac:dyDescent="0.55000000000000004">
      <c r="A3615">
        <v>2019</v>
      </c>
      <c r="B3615">
        <v>327</v>
      </c>
      <c r="C3615">
        <f>[64]data!$A327</f>
        <v>18.05</v>
      </c>
      <c r="D3615">
        <f>[65]data!$A327</f>
        <v>11.87</v>
      </c>
      <c r="E3615">
        <f>[66]data!$A327</f>
        <v>14.32</v>
      </c>
      <c r="F3615">
        <f>[67]data!$A327</f>
        <v>0.55000000000000004</v>
      </c>
      <c r="G3615">
        <f>[68]data!$A327</f>
        <v>6.83</v>
      </c>
      <c r="H3615">
        <f>[69]data!$A327</f>
        <v>5.32</v>
      </c>
      <c r="I3615">
        <f>[70]data!A327</f>
        <v>11.56</v>
      </c>
    </row>
    <row r="3616" spans="1:9" x14ac:dyDescent="0.55000000000000004">
      <c r="A3616">
        <v>2019</v>
      </c>
      <c r="B3616">
        <v>328</v>
      </c>
      <c r="C3616">
        <f>[64]data!$A328</f>
        <v>17.68</v>
      </c>
      <c r="D3616">
        <f>[65]data!$A328</f>
        <v>9.99</v>
      </c>
      <c r="E3616">
        <f>[66]data!$A328</f>
        <v>13.06</v>
      </c>
      <c r="F3616">
        <f>[67]data!$A328</f>
        <v>0</v>
      </c>
      <c r="G3616">
        <f>[68]data!$A328</f>
        <v>5.91</v>
      </c>
      <c r="H3616">
        <f>[69]data!$A328</f>
        <v>2.56</v>
      </c>
      <c r="I3616">
        <f>[70]data!A328</f>
        <v>10.06</v>
      </c>
    </row>
    <row r="3617" spans="1:9" x14ac:dyDescent="0.55000000000000004">
      <c r="A3617">
        <v>2019</v>
      </c>
      <c r="B3617">
        <v>329</v>
      </c>
      <c r="C3617">
        <f>[64]data!$A329</f>
        <v>20.420000000000002</v>
      </c>
      <c r="D3617">
        <f>[65]data!$A329</f>
        <v>10.85</v>
      </c>
      <c r="E3617">
        <f>[66]data!$A329</f>
        <v>15.24</v>
      </c>
      <c r="F3617">
        <f>[67]data!$A329</f>
        <v>0</v>
      </c>
      <c r="G3617">
        <f>[68]data!$A329</f>
        <v>8.59</v>
      </c>
      <c r="H3617">
        <f>[69]data!$A329</f>
        <v>2.61</v>
      </c>
      <c r="I3617">
        <f>[70]data!A329</f>
        <v>8.49</v>
      </c>
    </row>
    <row r="3618" spans="1:9" x14ac:dyDescent="0.55000000000000004">
      <c r="A3618">
        <v>2019</v>
      </c>
      <c r="B3618">
        <v>330</v>
      </c>
      <c r="C3618">
        <f>[64]data!$A330</f>
        <v>19.91</v>
      </c>
      <c r="D3618">
        <f>[65]data!$A330</f>
        <v>13.26</v>
      </c>
      <c r="E3618">
        <f>[66]data!$A330</f>
        <v>15.93</v>
      </c>
      <c r="F3618">
        <f>[67]data!$A330</f>
        <v>0</v>
      </c>
      <c r="G3618">
        <f>[68]data!$A330</f>
        <v>9.2799999999999994</v>
      </c>
      <c r="H3618">
        <f>[69]data!$A330</f>
        <v>2.15</v>
      </c>
      <c r="I3618">
        <f>[70]data!A330</f>
        <v>10.89</v>
      </c>
    </row>
    <row r="3619" spans="1:9" x14ac:dyDescent="0.55000000000000004">
      <c r="A3619">
        <v>2019</v>
      </c>
      <c r="B3619">
        <v>331</v>
      </c>
      <c r="C3619">
        <f>[64]data!$A331</f>
        <v>20.91</v>
      </c>
      <c r="D3619">
        <f>[65]data!$A331</f>
        <v>13.68</v>
      </c>
      <c r="E3619">
        <f>[66]data!$A331</f>
        <v>16.260000000000002</v>
      </c>
      <c r="F3619">
        <f>[67]data!$A331</f>
        <v>0.01</v>
      </c>
      <c r="G3619">
        <f>[68]data!$A331</f>
        <v>9.06</v>
      </c>
      <c r="H3619">
        <f>[69]data!$A331</f>
        <v>3.5</v>
      </c>
      <c r="I3619">
        <f>[70]data!A331</f>
        <v>11.16</v>
      </c>
    </row>
    <row r="3620" spans="1:9" x14ac:dyDescent="0.55000000000000004">
      <c r="A3620">
        <v>2019</v>
      </c>
      <c r="B3620">
        <v>332</v>
      </c>
      <c r="C3620">
        <f>[64]data!$A332</f>
        <v>18.21</v>
      </c>
      <c r="D3620">
        <f>[65]data!$A332</f>
        <v>11.91</v>
      </c>
      <c r="E3620">
        <f>[66]data!$A332</f>
        <v>14.69</v>
      </c>
      <c r="F3620">
        <f>[67]data!$A332</f>
        <v>0</v>
      </c>
      <c r="G3620">
        <f>[68]data!$A332</f>
        <v>8.08</v>
      </c>
      <c r="H3620">
        <f>[69]data!$A332</f>
        <v>2.37</v>
      </c>
      <c r="I3620">
        <f>[70]data!A332</f>
        <v>10.64</v>
      </c>
    </row>
    <row r="3621" spans="1:9" x14ac:dyDescent="0.55000000000000004">
      <c r="A3621">
        <v>2019</v>
      </c>
      <c r="B3621">
        <v>333</v>
      </c>
      <c r="C3621">
        <f>[64]data!$A333</f>
        <v>20.61</v>
      </c>
      <c r="D3621">
        <f>[65]data!$A333</f>
        <v>11.51</v>
      </c>
      <c r="E3621">
        <f>[66]data!$A333</f>
        <v>15.35</v>
      </c>
      <c r="F3621">
        <f>[67]data!$A333</f>
        <v>0</v>
      </c>
      <c r="G3621">
        <f>[68]data!$A333</f>
        <v>7.95</v>
      </c>
      <c r="H3621">
        <f>[69]data!$A333</f>
        <v>1.85</v>
      </c>
      <c r="I3621">
        <f>[70]data!A333</f>
        <v>10.58</v>
      </c>
    </row>
    <row r="3622" spans="1:9" x14ac:dyDescent="0.55000000000000004">
      <c r="A3622">
        <v>2019</v>
      </c>
      <c r="B3622">
        <v>334</v>
      </c>
      <c r="C3622">
        <f>[64]data!$A334</f>
        <v>19.11</v>
      </c>
      <c r="D3622">
        <f>[65]data!$A334</f>
        <v>13.11</v>
      </c>
      <c r="E3622">
        <f>[66]data!$A334</f>
        <v>15.47</v>
      </c>
      <c r="F3622">
        <f>[67]data!$A334</f>
        <v>0</v>
      </c>
      <c r="G3622">
        <f>[68]data!$A334</f>
        <v>8.17</v>
      </c>
      <c r="H3622">
        <f>[69]data!$A334</f>
        <v>2.2599999999999998</v>
      </c>
      <c r="I3622">
        <f>[70]data!A334</f>
        <v>10.93</v>
      </c>
    </row>
    <row r="3623" spans="1:9" x14ac:dyDescent="0.55000000000000004">
      <c r="A3623">
        <v>2019</v>
      </c>
      <c r="B3623">
        <v>335</v>
      </c>
      <c r="C3623">
        <f>[64]data!$A335</f>
        <v>18.899999999999999</v>
      </c>
      <c r="D3623">
        <f>[65]data!$A335</f>
        <v>11.67</v>
      </c>
      <c r="E3623">
        <f>[66]data!$A335</f>
        <v>14.4</v>
      </c>
      <c r="F3623">
        <f>[67]data!$A335</f>
        <v>0.37</v>
      </c>
      <c r="G3623">
        <f>[68]data!$A335</f>
        <v>8.49</v>
      </c>
      <c r="H3623">
        <f>[69]data!$A335</f>
        <v>3.45</v>
      </c>
      <c r="I3623">
        <f>[70]data!A335</f>
        <v>10.47</v>
      </c>
    </row>
    <row r="3624" spans="1:9" x14ac:dyDescent="0.55000000000000004">
      <c r="A3624">
        <v>2019</v>
      </c>
      <c r="B3624">
        <v>336</v>
      </c>
      <c r="C3624">
        <f>[64]data!$A336</f>
        <v>15.7</v>
      </c>
      <c r="D3624">
        <f>[65]data!$A336</f>
        <v>12.09</v>
      </c>
      <c r="E3624">
        <f>[66]data!$A336</f>
        <v>13.3</v>
      </c>
      <c r="F3624">
        <f>[67]data!$A336</f>
        <v>9.19</v>
      </c>
      <c r="G3624">
        <f>[68]data!$A336</f>
        <v>8.24</v>
      </c>
      <c r="H3624">
        <f>[69]data!$A336</f>
        <v>3.11</v>
      </c>
      <c r="I3624">
        <f>[70]data!A336</f>
        <v>2.57</v>
      </c>
    </row>
    <row r="3625" spans="1:9" x14ac:dyDescent="0.55000000000000004">
      <c r="A3625">
        <v>2019</v>
      </c>
      <c r="B3625">
        <v>337</v>
      </c>
      <c r="C3625">
        <f>[64]data!$A337</f>
        <v>14.42</v>
      </c>
      <c r="D3625">
        <f>[65]data!$A337</f>
        <v>9.14</v>
      </c>
      <c r="E3625">
        <f>[66]data!$A337</f>
        <v>12.33</v>
      </c>
      <c r="F3625">
        <f>[67]data!$A337</f>
        <v>20.149999999999999</v>
      </c>
      <c r="G3625">
        <f>[68]data!$A337</f>
        <v>7.99</v>
      </c>
      <c r="H3625">
        <f>[69]data!$A337</f>
        <v>9.84</v>
      </c>
      <c r="I3625">
        <f>[70]data!A337</f>
        <v>2.39</v>
      </c>
    </row>
    <row r="3626" spans="1:9" x14ac:dyDescent="0.55000000000000004">
      <c r="A3626">
        <v>2019</v>
      </c>
      <c r="B3626">
        <v>338</v>
      </c>
      <c r="C3626">
        <f>[64]data!$A338</f>
        <v>17.399999999999999</v>
      </c>
      <c r="D3626">
        <f>[65]data!$A338</f>
        <v>10.54</v>
      </c>
      <c r="E3626">
        <f>[66]data!$A338</f>
        <v>13.31</v>
      </c>
      <c r="F3626">
        <f>[67]data!$A338</f>
        <v>0.84</v>
      </c>
      <c r="G3626">
        <f>[68]data!$A338</f>
        <v>7.08</v>
      </c>
      <c r="H3626">
        <f>[69]data!$A338</f>
        <v>4</v>
      </c>
      <c r="I3626">
        <f>[70]data!A338</f>
        <v>4.4000000000000004</v>
      </c>
    </row>
    <row r="3627" spans="1:9" x14ac:dyDescent="0.55000000000000004">
      <c r="A3627">
        <v>2019</v>
      </c>
      <c r="B3627">
        <v>339</v>
      </c>
      <c r="C3627">
        <f>[64]data!$A339</f>
        <v>15.34</v>
      </c>
      <c r="D3627">
        <f>[65]data!$A339</f>
        <v>9.69</v>
      </c>
      <c r="E3627">
        <f>[66]data!$A339</f>
        <v>12.74</v>
      </c>
      <c r="F3627">
        <f>[67]data!$A339</f>
        <v>0.16</v>
      </c>
      <c r="G3627">
        <f>[68]data!$A339</f>
        <v>7.45</v>
      </c>
      <c r="H3627">
        <f>[69]data!$A339</f>
        <v>3.7</v>
      </c>
      <c r="I3627">
        <f>[70]data!A339</f>
        <v>7.63</v>
      </c>
    </row>
    <row r="3628" spans="1:9" x14ac:dyDescent="0.55000000000000004">
      <c r="A3628">
        <v>2019</v>
      </c>
      <c r="B3628">
        <v>340</v>
      </c>
      <c r="C3628">
        <f>[64]data!$A340</f>
        <v>16.149999999999999</v>
      </c>
      <c r="D3628">
        <f>[65]data!$A340</f>
        <v>12.62</v>
      </c>
      <c r="E3628">
        <f>[66]data!$A340</f>
        <v>13.84</v>
      </c>
      <c r="F3628">
        <f>[67]data!$A340</f>
        <v>0.04</v>
      </c>
      <c r="G3628">
        <f>[68]data!$A340</f>
        <v>8.6199999999999992</v>
      </c>
      <c r="H3628">
        <f>[69]data!$A340</f>
        <v>6.17</v>
      </c>
      <c r="I3628">
        <f>[70]data!A340</f>
        <v>5.8</v>
      </c>
    </row>
    <row r="3629" spans="1:9" x14ac:dyDescent="0.55000000000000004">
      <c r="A3629">
        <v>2019</v>
      </c>
      <c r="B3629">
        <v>341</v>
      </c>
      <c r="C3629">
        <f>[64]data!$A341</f>
        <v>17.13</v>
      </c>
      <c r="D3629">
        <f>[65]data!$A341</f>
        <v>11.71</v>
      </c>
      <c r="E3629">
        <f>[66]data!$A341</f>
        <v>13.86</v>
      </c>
      <c r="F3629">
        <f>[67]data!$A341</f>
        <v>0.01</v>
      </c>
      <c r="G3629">
        <f>[68]data!$A341</f>
        <v>7.59</v>
      </c>
      <c r="H3629">
        <f>[69]data!$A341</f>
        <v>3.89</v>
      </c>
      <c r="I3629">
        <f>[70]data!A341</f>
        <v>7.97</v>
      </c>
    </row>
    <row r="3630" spans="1:9" x14ac:dyDescent="0.55000000000000004">
      <c r="A3630">
        <v>2019</v>
      </c>
      <c r="B3630">
        <v>342</v>
      </c>
      <c r="C3630">
        <f>[64]data!$A342</f>
        <v>17.989999999999998</v>
      </c>
      <c r="D3630">
        <f>[65]data!$A342</f>
        <v>10.76</v>
      </c>
      <c r="E3630">
        <f>[66]data!$A342</f>
        <v>13.77</v>
      </c>
      <c r="F3630">
        <f>[67]data!$A342</f>
        <v>0</v>
      </c>
      <c r="G3630">
        <f>[68]data!$A342</f>
        <v>7.23</v>
      </c>
      <c r="H3630">
        <f>[69]data!$A342</f>
        <v>2.56</v>
      </c>
      <c r="I3630">
        <f>[70]data!A342</f>
        <v>10.36</v>
      </c>
    </row>
    <row r="3631" spans="1:9" x14ac:dyDescent="0.55000000000000004">
      <c r="A3631">
        <v>2019</v>
      </c>
      <c r="B3631">
        <v>343</v>
      </c>
      <c r="C3631">
        <f>[64]data!$A343</f>
        <v>19.350000000000001</v>
      </c>
      <c r="D3631">
        <f>[65]data!$A343</f>
        <v>11.86</v>
      </c>
      <c r="E3631">
        <f>[66]data!$A343</f>
        <v>14.93</v>
      </c>
      <c r="F3631">
        <f>[67]data!$A343</f>
        <v>0</v>
      </c>
      <c r="G3631">
        <f>[68]data!$A343</f>
        <v>7.6</v>
      </c>
      <c r="H3631">
        <f>[69]data!$A343</f>
        <v>2.59</v>
      </c>
      <c r="I3631">
        <f>[70]data!A343</f>
        <v>9.74</v>
      </c>
    </row>
    <row r="3632" spans="1:9" x14ac:dyDescent="0.55000000000000004">
      <c r="A3632">
        <v>2019</v>
      </c>
      <c r="B3632">
        <v>344</v>
      </c>
      <c r="C3632">
        <f>[64]data!$A344</f>
        <v>19.04</v>
      </c>
      <c r="D3632">
        <f>[65]data!$A344</f>
        <v>10.56</v>
      </c>
      <c r="E3632">
        <f>[66]data!$A344</f>
        <v>14.04</v>
      </c>
      <c r="F3632">
        <f>[67]data!$A344</f>
        <v>0</v>
      </c>
      <c r="G3632">
        <f>[68]data!$A344</f>
        <v>6</v>
      </c>
      <c r="H3632">
        <f>[69]data!$A344</f>
        <v>2.2200000000000002</v>
      </c>
      <c r="I3632">
        <f>[70]data!A344</f>
        <v>11.12</v>
      </c>
    </row>
    <row r="3633" spans="1:9" x14ac:dyDescent="0.55000000000000004">
      <c r="A3633">
        <v>2019</v>
      </c>
      <c r="B3633">
        <v>345</v>
      </c>
      <c r="C3633">
        <f>[64]data!$A345</f>
        <v>20.02</v>
      </c>
      <c r="D3633">
        <f>[65]data!$A345</f>
        <v>10.36</v>
      </c>
      <c r="E3633">
        <f>[66]data!$A345</f>
        <v>13.76</v>
      </c>
      <c r="F3633">
        <f>[67]data!$A345</f>
        <v>0</v>
      </c>
      <c r="G3633">
        <f>[68]data!$A345</f>
        <v>6.23</v>
      </c>
      <c r="H3633">
        <f>[69]data!$A345</f>
        <v>2.59</v>
      </c>
      <c r="I3633">
        <f>[70]data!A345</f>
        <v>9.39</v>
      </c>
    </row>
    <row r="3634" spans="1:9" x14ac:dyDescent="0.55000000000000004">
      <c r="A3634">
        <v>2019</v>
      </c>
      <c r="B3634">
        <v>346</v>
      </c>
      <c r="C3634">
        <f>[64]data!$A346</f>
        <v>16.309999999999999</v>
      </c>
      <c r="D3634">
        <f>[65]data!$A346</f>
        <v>9.06</v>
      </c>
      <c r="E3634">
        <f>[66]data!$A346</f>
        <v>12.63</v>
      </c>
      <c r="F3634">
        <f>[67]data!$A346</f>
        <v>0.05</v>
      </c>
      <c r="G3634">
        <f>[68]data!$A346</f>
        <v>6.2</v>
      </c>
      <c r="H3634">
        <f>[69]data!$A346</f>
        <v>3.1</v>
      </c>
      <c r="I3634">
        <f>[70]data!A346</f>
        <v>8.25</v>
      </c>
    </row>
    <row r="3635" spans="1:9" x14ac:dyDescent="0.55000000000000004">
      <c r="A3635">
        <v>2019</v>
      </c>
      <c r="B3635">
        <v>347</v>
      </c>
      <c r="C3635">
        <f>[64]data!$A347</f>
        <v>18.23</v>
      </c>
      <c r="D3635">
        <f>[65]data!$A347</f>
        <v>13.06</v>
      </c>
      <c r="E3635">
        <f>[66]data!$A347</f>
        <v>15.4</v>
      </c>
      <c r="F3635">
        <f>[67]data!$A347</f>
        <v>0.03</v>
      </c>
      <c r="G3635">
        <f>[68]data!$A347</f>
        <v>8.1</v>
      </c>
      <c r="H3635">
        <f>[69]data!$A347</f>
        <v>4.92</v>
      </c>
      <c r="I3635">
        <f>[70]data!A347</f>
        <v>5.96</v>
      </c>
    </row>
    <row r="3636" spans="1:9" x14ac:dyDescent="0.55000000000000004">
      <c r="A3636">
        <v>2019</v>
      </c>
      <c r="B3636">
        <v>348</v>
      </c>
      <c r="C3636">
        <f>[64]data!$A348</f>
        <v>18.170000000000002</v>
      </c>
      <c r="D3636">
        <f>[65]data!$A348</f>
        <v>10.6</v>
      </c>
      <c r="E3636">
        <f>[66]data!$A348</f>
        <v>13.87</v>
      </c>
      <c r="F3636">
        <f>[67]data!$A348</f>
        <v>0</v>
      </c>
      <c r="G3636">
        <f>[68]data!$A348</f>
        <v>7.46</v>
      </c>
      <c r="H3636">
        <f>[69]data!$A348</f>
        <v>2.16</v>
      </c>
      <c r="I3636">
        <f>[70]data!A348</f>
        <v>9.1</v>
      </c>
    </row>
    <row r="3637" spans="1:9" x14ac:dyDescent="0.55000000000000004">
      <c r="A3637">
        <v>2019</v>
      </c>
      <c r="B3637">
        <v>349</v>
      </c>
      <c r="C3637">
        <f>[64]data!$A349</f>
        <v>16.39</v>
      </c>
      <c r="D3637">
        <f>[65]data!$A349</f>
        <v>11.22</v>
      </c>
      <c r="E3637">
        <f>[66]data!$A349</f>
        <v>13.28</v>
      </c>
      <c r="F3637">
        <f>[67]data!$A349</f>
        <v>0</v>
      </c>
      <c r="G3637">
        <f>[68]data!$A349</f>
        <v>7.65</v>
      </c>
      <c r="H3637">
        <f>[69]data!$A349</f>
        <v>1.75</v>
      </c>
      <c r="I3637">
        <f>[70]data!A349</f>
        <v>10.050000000000001</v>
      </c>
    </row>
    <row r="3638" spans="1:9" x14ac:dyDescent="0.55000000000000004">
      <c r="A3638">
        <v>2019</v>
      </c>
      <c r="B3638">
        <v>350</v>
      </c>
      <c r="C3638">
        <f>[64]data!$A350</f>
        <v>14.99</v>
      </c>
      <c r="D3638">
        <f>[65]data!$A350</f>
        <v>11.45</v>
      </c>
      <c r="E3638">
        <f>[66]data!$A350</f>
        <v>13.22</v>
      </c>
      <c r="F3638">
        <f>[67]data!$A350</f>
        <v>0.01</v>
      </c>
      <c r="G3638">
        <f>[68]data!$A350</f>
        <v>8.5399999999999991</v>
      </c>
      <c r="H3638">
        <f>[69]data!$A350</f>
        <v>2.14</v>
      </c>
      <c r="I3638">
        <f>[70]data!A350</f>
        <v>4.8099999999999996</v>
      </c>
    </row>
    <row r="3639" spans="1:9" x14ac:dyDescent="0.55000000000000004">
      <c r="A3639">
        <v>2019</v>
      </c>
      <c r="B3639">
        <v>351</v>
      </c>
      <c r="C3639">
        <f>[64]data!$A351</f>
        <v>15.7</v>
      </c>
      <c r="D3639">
        <f>[65]data!$A351</f>
        <v>10.87</v>
      </c>
      <c r="E3639">
        <f>[66]data!$A351</f>
        <v>12.73</v>
      </c>
      <c r="F3639">
        <f>[67]data!$A351</f>
        <v>0.83</v>
      </c>
      <c r="G3639">
        <f>[68]data!$A351</f>
        <v>7.13</v>
      </c>
      <c r="H3639">
        <f>[69]data!$A351</f>
        <v>2.4500000000000002</v>
      </c>
      <c r="I3639">
        <f>[70]data!A351</f>
        <v>6.93</v>
      </c>
    </row>
    <row r="3640" spans="1:9" x14ac:dyDescent="0.55000000000000004">
      <c r="A3640">
        <v>2019</v>
      </c>
      <c r="B3640">
        <v>352</v>
      </c>
      <c r="C3640">
        <f>[64]data!$A352</f>
        <v>16.41</v>
      </c>
      <c r="D3640">
        <f>[65]data!$A352</f>
        <v>9.75</v>
      </c>
      <c r="E3640">
        <f>[66]data!$A352</f>
        <v>12.53</v>
      </c>
      <c r="F3640">
        <f>[67]data!$A352</f>
        <v>0</v>
      </c>
      <c r="G3640">
        <f>[68]data!$A352</f>
        <v>5.51</v>
      </c>
      <c r="H3640">
        <f>[69]data!$A352</f>
        <v>2.84</v>
      </c>
      <c r="I3640">
        <f>[70]data!A352</f>
        <v>10.210000000000001</v>
      </c>
    </row>
    <row r="3641" spans="1:9" x14ac:dyDescent="0.55000000000000004">
      <c r="A3641">
        <v>2019</v>
      </c>
      <c r="B3641">
        <v>353</v>
      </c>
      <c r="C3641">
        <f>[64]data!$A353</f>
        <v>17.510000000000002</v>
      </c>
      <c r="D3641">
        <f>[65]data!$A353</f>
        <v>11.05</v>
      </c>
      <c r="E3641">
        <f>[66]data!$A353</f>
        <v>13.67</v>
      </c>
      <c r="F3641">
        <f>[67]data!$A353</f>
        <v>1.61</v>
      </c>
      <c r="G3641">
        <f>[68]data!$A353</f>
        <v>8.3800000000000008</v>
      </c>
      <c r="H3641">
        <f>[69]data!$A353</f>
        <v>4.4800000000000004</v>
      </c>
      <c r="I3641">
        <f>[70]data!A353</f>
        <v>4.01</v>
      </c>
    </row>
    <row r="3642" spans="1:9" x14ac:dyDescent="0.55000000000000004">
      <c r="A3642">
        <v>2019</v>
      </c>
      <c r="B3642">
        <v>354</v>
      </c>
      <c r="C3642">
        <f>[64]data!$A354</f>
        <v>18.670000000000002</v>
      </c>
      <c r="D3642">
        <f>[65]data!$A354</f>
        <v>14.56</v>
      </c>
      <c r="E3642">
        <f>[66]data!$A354</f>
        <v>16.36</v>
      </c>
      <c r="F3642">
        <f>[67]data!$A354</f>
        <v>5.03</v>
      </c>
      <c r="G3642">
        <f>[68]data!$A354</f>
        <v>10.3</v>
      </c>
      <c r="H3642">
        <f>[69]data!$A354</f>
        <v>9.1</v>
      </c>
      <c r="I3642">
        <f>[70]data!A354</f>
        <v>2.95</v>
      </c>
    </row>
    <row r="3643" spans="1:9" x14ac:dyDescent="0.55000000000000004">
      <c r="A3643">
        <v>2019</v>
      </c>
      <c r="B3643">
        <v>355</v>
      </c>
      <c r="C3643">
        <f>[64]data!$A355</f>
        <v>20.39</v>
      </c>
      <c r="D3643">
        <f>[65]data!$A355</f>
        <v>16.34</v>
      </c>
      <c r="E3643">
        <f>[66]data!$A355</f>
        <v>17.829999999999998</v>
      </c>
      <c r="F3643">
        <f>[67]data!$A355</f>
        <v>0.35</v>
      </c>
      <c r="G3643">
        <f>[68]data!$A355</f>
        <v>10.06</v>
      </c>
      <c r="H3643">
        <f>[69]data!$A355</f>
        <v>8.39</v>
      </c>
      <c r="I3643">
        <f>[70]data!A355</f>
        <v>5.12</v>
      </c>
    </row>
    <row r="3644" spans="1:9" x14ac:dyDescent="0.55000000000000004">
      <c r="A3644">
        <v>2019</v>
      </c>
      <c r="B3644">
        <v>356</v>
      </c>
      <c r="C3644">
        <f>[64]data!$A356</f>
        <v>19.48</v>
      </c>
      <c r="D3644">
        <f>[65]data!$A356</f>
        <v>12.56</v>
      </c>
      <c r="E3644">
        <f>[66]data!$A356</f>
        <v>15.41</v>
      </c>
      <c r="F3644">
        <f>[67]data!$A356</f>
        <v>0</v>
      </c>
      <c r="G3644">
        <f>[68]data!$A356</f>
        <v>7.73</v>
      </c>
      <c r="H3644">
        <f>[69]data!$A356</f>
        <v>3.9</v>
      </c>
      <c r="I3644">
        <f>[70]data!A356</f>
        <v>10.43</v>
      </c>
    </row>
    <row r="3645" spans="1:9" x14ac:dyDescent="0.55000000000000004">
      <c r="A3645">
        <v>2019</v>
      </c>
      <c r="B3645">
        <v>357</v>
      </c>
      <c r="C3645">
        <f>[64]data!$A357</f>
        <v>19.71</v>
      </c>
      <c r="D3645">
        <f>[65]data!$A357</f>
        <v>11.77</v>
      </c>
      <c r="E3645">
        <f>[66]data!$A357</f>
        <v>14.99</v>
      </c>
      <c r="F3645">
        <f>[67]data!$A357</f>
        <v>0</v>
      </c>
      <c r="G3645">
        <f>[68]data!$A357</f>
        <v>7.76</v>
      </c>
      <c r="H3645">
        <f>[69]data!$A357</f>
        <v>1.7</v>
      </c>
      <c r="I3645">
        <f>[70]data!A357</f>
        <v>10.47</v>
      </c>
    </row>
    <row r="3646" spans="1:9" x14ac:dyDescent="0.55000000000000004">
      <c r="A3646">
        <v>2019</v>
      </c>
      <c r="B3646">
        <v>358</v>
      </c>
      <c r="C3646">
        <f>[64]data!$A358</f>
        <v>18.87</v>
      </c>
      <c r="D3646">
        <f>[65]data!$A358</f>
        <v>13.48</v>
      </c>
      <c r="E3646">
        <f>[66]data!$A358</f>
        <v>15.77</v>
      </c>
      <c r="F3646">
        <f>[67]data!$A358</f>
        <v>0</v>
      </c>
      <c r="G3646">
        <f>[68]data!$A358</f>
        <v>6.92</v>
      </c>
      <c r="H3646">
        <f>[69]data!$A358</f>
        <v>1.66</v>
      </c>
      <c r="I3646">
        <f>[70]data!A358</f>
        <v>10.46</v>
      </c>
    </row>
    <row r="3647" spans="1:9" x14ac:dyDescent="0.55000000000000004">
      <c r="A3647">
        <v>2019</v>
      </c>
      <c r="B3647">
        <v>359</v>
      </c>
      <c r="C3647">
        <f>[64]data!$A359</f>
        <v>19.28</v>
      </c>
      <c r="D3647">
        <f>[65]data!$A359</f>
        <v>13.66</v>
      </c>
      <c r="E3647">
        <f>[66]data!$A359</f>
        <v>15.61</v>
      </c>
      <c r="F3647">
        <f>[67]data!$A359</f>
        <v>0</v>
      </c>
      <c r="G3647">
        <f>[68]data!$A359</f>
        <v>6.33</v>
      </c>
      <c r="H3647">
        <f>[69]data!$A359</f>
        <v>2.2000000000000002</v>
      </c>
      <c r="I3647">
        <f>[70]data!A359</f>
        <v>10.28</v>
      </c>
    </row>
    <row r="3648" spans="1:9" x14ac:dyDescent="0.55000000000000004">
      <c r="A3648">
        <v>2019</v>
      </c>
      <c r="B3648">
        <v>360</v>
      </c>
      <c r="C3648">
        <f>[64]data!$A360</f>
        <v>20.309999999999999</v>
      </c>
      <c r="D3648">
        <f>[65]data!$A360</f>
        <v>13.78</v>
      </c>
      <c r="E3648">
        <f>[66]data!$A360</f>
        <v>16.36</v>
      </c>
      <c r="F3648">
        <f>[67]data!$A360</f>
        <v>0</v>
      </c>
      <c r="G3648">
        <f>[68]data!$A360</f>
        <v>6.95</v>
      </c>
      <c r="H3648">
        <f>[69]data!$A360</f>
        <v>1.44</v>
      </c>
      <c r="I3648">
        <f>[70]data!A360</f>
        <v>9.51</v>
      </c>
    </row>
    <row r="3649" spans="1:9" x14ac:dyDescent="0.55000000000000004">
      <c r="A3649">
        <v>2019</v>
      </c>
      <c r="B3649">
        <v>361</v>
      </c>
      <c r="C3649">
        <f>[64]data!$A361</f>
        <v>16.84</v>
      </c>
      <c r="D3649">
        <f>[65]data!$A361</f>
        <v>12.51</v>
      </c>
      <c r="E3649">
        <f>[66]data!$A361</f>
        <v>14.08</v>
      </c>
      <c r="F3649">
        <f>[67]data!$A361</f>
        <v>0</v>
      </c>
      <c r="G3649">
        <f>[68]data!$A361</f>
        <v>8.06</v>
      </c>
      <c r="H3649">
        <f>[69]data!$A361</f>
        <v>3.89</v>
      </c>
      <c r="I3649">
        <f>[70]data!A361</f>
        <v>8.6199999999999992</v>
      </c>
    </row>
    <row r="3650" spans="1:9" x14ac:dyDescent="0.55000000000000004">
      <c r="A3650">
        <v>2019</v>
      </c>
      <c r="B3650">
        <v>362</v>
      </c>
      <c r="C3650">
        <f>[64]data!$A362</f>
        <v>15.96</v>
      </c>
      <c r="D3650">
        <f>[65]data!$A362</f>
        <v>10.17</v>
      </c>
      <c r="E3650">
        <f>[66]data!$A362</f>
        <v>12.63</v>
      </c>
      <c r="F3650">
        <f>[67]data!$A362</f>
        <v>0</v>
      </c>
      <c r="G3650">
        <f>[68]data!$A362</f>
        <v>7.49</v>
      </c>
      <c r="H3650">
        <f>[69]data!$A362</f>
        <v>3.27</v>
      </c>
      <c r="I3650">
        <f>[70]data!A362</f>
        <v>10.15</v>
      </c>
    </row>
    <row r="3651" spans="1:9" x14ac:dyDescent="0.55000000000000004">
      <c r="A3651">
        <v>2019</v>
      </c>
      <c r="B3651">
        <v>363</v>
      </c>
      <c r="C3651">
        <f>[64]data!$A363</f>
        <v>14.52</v>
      </c>
      <c r="D3651">
        <f>[65]data!$A363</f>
        <v>9.99</v>
      </c>
      <c r="E3651">
        <f>[66]data!$A363</f>
        <v>11.96</v>
      </c>
      <c r="F3651">
        <f>[67]data!$A363</f>
        <v>0</v>
      </c>
      <c r="G3651">
        <f>[68]data!$A363</f>
        <v>7.26</v>
      </c>
      <c r="H3651">
        <f>[69]data!$A363</f>
        <v>3.44</v>
      </c>
      <c r="I3651">
        <f>[70]data!A363</f>
        <v>9.44</v>
      </c>
    </row>
    <row r="3652" spans="1:9" x14ac:dyDescent="0.55000000000000004">
      <c r="A3652">
        <v>2019</v>
      </c>
      <c r="B3652">
        <v>364</v>
      </c>
      <c r="C3652">
        <f>[64]data!$A364</f>
        <v>14.17</v>
      </c>
      <c r="D3652">
        <f>[65]data!$A364</f>
        <v>9.85</v>
      </c>
      <c r="E3652">
        <f>[66]data!$A364</f>
        <v>11.53</v>
      </c>
      <c r="F3652">
        <f>[67]data!$A364</f>
        <v>0</v>
      </c>
      <c r="G3652">
        <f>[68]data!$A364</f>
        <v>6.61</v>
      </c>
      <c r="H3652">
        <f>[69]data!$A364</f>
        <v>2.77</v>
      </c>
      <c r="I3652">
        <f>[70]data!A364</f>
        <v>7.11</v>
      </c>
    </row>
    <row r="3653" spans="1:9" x14ac:dyDescent="0.55000000000000004">
      <c r="A3653">
        <v>2019</v>
      </c>
      <c r="B3653">
        <v>365</v>
      </c>
      <c r="C3653">
        <f>[64]data!$A365</f>
        <v>14.2</v>
      </c>
      <c r="D3653">
        <f>[65]data!$A365</f>
        <v>9.34</v>
      </c>
      <c r="E3653">
        <f>[66]data!$A365</f>
        <v>11.69</v>
      </c>
      <c r="F3653">
        <f>[67]data!$A365</f>
        <v>0</v>
      </c>
      <c r="G3653">
        <f>[68]data!$A365</f>
        <v>6.42</v>
      </c>
      <c r="H3653">
        <f>[69]data!$A365</f>
        <v>2.19</v>
      </c>
      <c r="I3653">
        <f>[70]data!A365</f>
        <v>7.25</v>
      </c>
    </row>
    <row r="3654" spans="1:9" x14ac:dyDescent="0.55000000000000004">
      <c r="A3654">
        <v>2020</v>
      </c>
      <c r="B3654">
        <v>1</v>
      </c>
      <c r="C3654">
        <f>[71]data!$A1</f>
        <v>14.4</v>
      </c>
      <c r="D3654">
        <f>[72]data!$A1</f>
        <v>10.02</v>
      </c>
      <c r="E3654">
        <f>[73]data!$A1</f>
        <v>11.68</v>
      </c>
      <c r="F3654">
        <f>[74]data!$A1</f>
        <v>0</v>
      </c>
      <c r="G3654">
        <f>[75]data!$A$1</f>
        <v>77</v>
      </c>
      <c r="H3654">
        <f>[76]data!$A$1</f>
        <v>1.43</v>
      </c>
      <c r="I3654">
        <f>[77]data!A1</f>
        <v>10.58</v>
      </c>
    </row>
    <row r="3655" spans="1:9" x14ac:dyDescent="0.55000000000000004">
      <c r="A3655">
        <v>2020</v>
      </c>
      <c r="B3655">
        <v>2</v>
      </c>
      <c r="C3655">
        <f>[71]data!$A2</f>
        <v>12.77</v>
      </c>
      <c r="D3655">
        <f>[72]data!$A2</f>
        <v>9.2200000000000006</v>
      </c>
      <c r="E3655">
        <f>[73]data!$A2</f>
        <v>10.67</v>
      </c>
      <c r="F3655">
        <f>[74]data!$A2</f>
        <v>0</v>
      </c>
      <c r="G3655">
        <f>[75]data!$A$1</f>
        <v>77</v>
      </c>
      <c r="H3655">
        <f>[76]data!$A$1</f>
        <v>1.43</v>
      </c>
      <c r="I3655">
        <f>[77]data!A2</f>
        <v>5.49</v>
      </c>
    </row>
    <row r="3656" spans="1:9" x14ac:dyDescent="0.55000000000000004">
      <c r="A3656">
        <v>2020</v>
      </c>
      <c r="B3656">
        <v>3</v>
      </c>
      <c r="C3656">
        <f>[71]data!$A3</f>
        <v>16.100000000000001</v>
      </c>
      <c r="D3656">
        <f>[72]data!$A3</f>
        <v>9.77</v>
      </c>
      <c r="E3656">
        <f>[73]data!$A3</f>
        <v>11.99</v>
      </c>
      <c r="F3656">
        <f>[74]data!$A3</f>
        <v>0</v>
      </c>
      <c r="G3656">
        <f>[75]data!$A$1</f>
        <v>77</v>
      </c>
      <c r="H3656">
        <f>[76]data!$A$1</f>
        <v>1.43</v>
      </c>
      <c r="I3656">
        <f>[77]data!A3</f>
        <v>9.49</v>
      </c>
    </row>
    <row r="3657" spans="1:9" x14ac:dyDescent="0.55000000000000004">
      <c r="A3657">
        <v>2020</v>
      </c>
      <c r="B3657">
        <v>4</v>
      </c>
      <c r="C3657">
        <f>[71]data!$A4</f>
        <v>13.84</v>
      </c>
      <c r="D3657">
        <f>[72]data!$A4</f>
        <v>8.4700000000000006</v>
      </c>
      <c r="E3657">
        <f>[73]data!$A4</f>
        <v>10.87</v>
      </c>
      <c r="F3657">
        <f>[74]data!$A4</f>
        <v>0</v>
      </c>
      <c r="G3657">
        <f>[75]data!$A$1</f>
        <v>77</v>
      </c>
      <c r="H3657">
        <f>[76]data!$A$1</f>
        <v>1.43</v>
      </c>
      <c r="I3657">
        <f>[77]data!A4</f>
        <v>4.6100000000000003</v>
      </c>
    </row>
    <row r="3658" spans="1:9" x14ac:dyDescent="0.55000000000000004">
      <c r="A3658">
        <v>2020</v>
      </c>
      <c r="B3658">
        <v>5</v>
      </c>
      <c r="C3658">
        <f>[71]data!$A5</f>
        <v>14.06</v>
      </c>
      <c r="D3658">
        <f>[72]data!$A5</f>
        <v>8.44</v>
      </c>
      <c r="E3658">
        <f>[73]data!$A5</f>
        <v>11.02</v>
      </c>
      <c r="F3658">
        <f>[74]data!$A5</f>
        <v>0</v>
      </c>
      <c r="G3658">
        <f>[75]data!$A$1</f>
        <v>77</v>
      </c>
      <c r="H3658">
        <f>[76]data!$A$1</f>
        <v>1.43</v>
      </c>
      <c r="I3658">
        <f>[77]data!A5</f>
        <v>10.32</v>
      </c>
    </row>
    <row r="3659" spans="1:9" x14ac:dyDescent="0.55000000000000004">
      <c r="A3659">
        <v>2020</v>
      </c>
      <c r="B3659">
        <v>6</v>
      </c>
      <c r="C3659">
        <f>[71]data!$A6</f>
        <v>14.27</v>
      </c>
      <c r="D3659">
        <f>[72]data!$A6</f>
        <v>8.52</v>
      </c>
      <c r="E3659">
        <f>[73]data!$A6</f>
        <v>10.82</v>
      </c>
      <c r="F3659">
        <f>[74]data!$A6</f>
        <v>0.03</v>
      </c>
      <c r="G3659">
        <f>[75]data!$A$1</f>
        <v>77</v>
      </c>
      <c r="H3659">
        <f>[76]data!$A$1</f>
        <v>1.43</v>
      </c>
      <c r="I3659">
        <f>[77]data!A6</f>
        <v>10.43</v>
      </c>
    </row>
    <row r="3660" spans="1:9" x14ac:dyDescent="0.55000000000000004">
      <c r="A3660">
        <v>2020</v>
      </c>
      <c r="B3660">
        <v>7</v>
      </c>
      <c r="C3660">
        <f>[71]data!$A7</f>
        <v>14.55</v>
      </c>
      <c r="D3660">
        <f>[72]data!$A7</f>
        <v>9.5</v>
      </c>
      <c r="E3660">
        <f>[73]data!$A7</f>
        <v>11.3</v>
      </c>
      <c r="F3660">
        <f>[74]data!$A7</f>
        <v>0</v>
      </c>
      <c r="G3660">
        <f>[75]data!$A$1</f>
        <v>77</v>
      </c>
      <c r="H3660">
        <f>[76]data!$A$1</f>
        <v>1.43</v>
      </c>
      <c r="I3660">
        <f>[77]data!A7</f>
        <v>10.46</v>
      </c>
    </row>
    <row r="3661" spans="1:9" x14ac:dyDescent="0.55000000000000004">
      <c r="A3661">
        <v>2020</v>
      </c>
      <c r="B3661">
        <v>8</v>
      </c>
      <c r="C3661">
        <f>[71]data!$A8</f>
        <v>14.42</v>
      </c>
      <c r="D3661">
        <f>[72]data!$A8</f>
        <v>9.2200000000000006</v>
      </c>
      <c r="E3661">
        <f>[73]data!$A8</f>
        <v>11.21</v>
      </c>
      <c r="F3661">
        <f>[74]data!$A8</f>
        <v>0.01</v>
      </c>
      <c r="G3661">
        <f>[75]data!$A$1</f>
        <v>77</v>
      </c>
      <c r="H3661">
        <f>[76]data!$A$1</f>
        <v>1.43</v>
      </c>
      <c r="I3661">
        <f>[77]data!A8</f>
        <v>9.9</v>
      </c>
    </row>
    <row r="3662" spans="1:9" x14ac:dyDescent="0.55000000000000004">
      <c r="A3662">
        <v>2020</v>
      </c>
      <c r="B3662">
        <v>9</v>
      </c>
      <c r="C3662">
        <f>[71]data!$A9</f>
        <v>13.87</v>
      </c>
      <c r="D3662">
        <f>[72]data!$A9</f>
        <v>9.59</v>
      </c>
      <c r="E3662">
        <f>[73]data!$A9</f>
        <v>11.46</v>
      </c>
      <c r="F3662">
        <f>[74]data!$A9</f>
        <v>0.14000000000000001</v>
      </c>
      <c r="G3662">
        <f>[75]data!$A$1</f>
        <v>77</v>
      </c>
      <c r="H3662">
        <f>[76]data!$A$1</f>
        <v>1.43</v>
      </c>
      <c r="I3662">
        <f>[77]data!A9</f>
        <v>9.2899999999999991</v>
      </c>
    </row>
    <row r="3663" spans="1:9" x14ac:dyDescent="0.55000000000000004">
      <c r="A3663">
        <v>2020</v>
      </c>
      <c r="B3663">
        <v>10</v>
      </c>
      <c r="C3663">
        <f>[71]data!$A10</f>
        <v>14.43</v>
      </c>
      <c r="D3663">
        <f>[72]data!$A10</f>
        <v>9.24</v>
      </c>
      <c r="E3663">
        <f>[73]data!$A10</f>
        <v>11.35</v>
      </c>
      <c r="F3663">
        <f>[74]data!$A10</f>
        <v>0.28000000000000003</v>
      </c>
      <c r="G3663">
        <f>[75]data!$A$1</f>
        <v>77</v>
      </c>
      <c r="H3663">
        <f>[76]data!$A$1</f>
        <v>1.43</v>
      </c>
      <c r="I3663">
        <f>[77]data!A10</f>
        <v>6.66</v>
      </c>
    </row>
    <row r="3664" spans="1:9" x14ac:dyDescent="0.55000000000000004">
      <c r="A3664">
        <v>2020</v>
      </c>
      <c r="B3664">
        <v>11</v>
      </c>
      <c r="C3664">
        <f>[71]data!$A11</f>
        <v>14.7</v>
      </c>
      <c r="D3664">
        <f>[72]data!$A11</f>
        <v>10</v>
      </c>
      <c r="E3664">
        <f>[73]data!$A11</f>
        <v>11.57</v>
      </c>
      <c r="F3664">
        <f>[74]data!$A11</f>
        <v>0.2</v>
      </c>
      <c r="G3664">
        <f>[75]data!$A$1</f>
        <v>77</v>
      </c>
      <c r="H3664">
        <f>[76]data!$A$1</f>
        <v>1.43</v>
      </c>
      <c r="I3664">
        <f>[77]data!A11</f>
        <v>10.46</v>
      </c>
    </row>
    <row r="3665" spans="1:9" x14ac:dyDescent="0.55000000000000004">
      <c r="A3665">
        <v>2020</v>
      </c>
      <c r="B3665">
        <v>12</v>
      </c>
      <c r="C3665">
        <f>[71]data!$A12</f>
        <v>15.85</v>
      </c>
      <c r="D3665">
        <f>[72]data!$A12</f>
        <v>8.1300000000000008</v>
      </c>
      <c r="E3665">
        <f>[73]data!$A12</f>
        <v>11.44</v>
      </c>
      <c r="F3665">
        <f>[74]data!$A12</f>
        <v>0</v>
      </c>
      <c r="G3665">
        <f>[75]data!$A$1</f>
        <v>77</v>
      </c>
      <c r="H3665">
        <f>[76]data!$A$1</f>
        <v>1.43</v>
      </c>
      <c r="I3665">
        <f>[77]data!A12</f>
        <v>11.41</v>
      </c>
    </row>
    <row r="3666" spans="1:9" x14ac:dyDescent="0.55000000000000004">
      <c r="A3666">
        <v>2020</v>
      </c>
      <c r="B3666">
        <v>13</v>
      </c>
      <c r="C3666">
        <f>[71]data!$A13</f>
        <v>14.29</v>
      </c>
      <c r="D3666">
        <f>[72]data!$A13</f>
        <v>8.69</v>
      </c>
      <c r="E3666">
        <f>[73]data!$A13</f>
        <v>11</v>
      </c>
      <c r="F3666">
        <f>[74]data!$A13</f>
        <v>0</v>
      </c>
      <c r="G3666">
        <f>[75]data!$A$1</f>
        <v>77</v>
      </c>
      <c r="H3666">
        <f>[76]data!$A$1</f>
        <v>1.43</v>
      </c>
      <c r="I3666">
        <f>[77]data!A13</f>
        <v>10.93</v>
      </c>
    </row>
    <row r="3667" spans="1:9" x14ac:dyDescent="0.55000000000000004">
      <c r="A3667">
        <v>2020</v>
      </c>
      <c r="B3667">
        <v>14</v>
      </c>
      <c r="C3667">
        <f>[71]data!$A14</f>
        <v>15.46</v>
      </c>
      <c r="D3667">
        <f>[72]data!$A14</f>
        <v>7.45</v>
      </c>
      <c r="E3667">
        <f>[73]data!$A14</f>
        <v>10.99</v>
      </c>
      <c r="F3667">
        <f>[74]data!$A14</f>
        <v>0</v>
      </c>
      <c r="G3667">
        <f>[75]data!$A$1</f>
        <v>77</v>
      </c>
      <c r="H3667">
        <f>[76]data!$A$1</f>
        <v>1.43</v>
      </c>
      <c r="I3667">
        <f>[77]data!A14</f>
        <v>10.88</v>
      </c>
    </row>
    <row r="3668" spans="1:9" x14ac:dyDescent="0.55000000000000004">
      <c r="A3668">
        <v>2020</v>
      </c>
      <c r="B3668">
        <v>15</v>
      </c>
      <c r="C3668">
        <f>[71]data!$A15</f>
        <v>16.170000000000002</v>
      </c>
      <c r="D3668">
        <f>[72]data!$A15</f>
        <v>9.02</v>
      </c>
      <c r="E3668">
        <f>[73]data!$A15</f>
        <v>11.85</v>
      </c>
      <c r="F3668">
        <f>[74]data!$A15</f>
        <v>0</v>
      </c>
      <c r="G3668">
        <f>[75]data!$A$1</f>
        <v>77</v>
      </c>
      <c r="H3668">
        <f>[76]data!$A$1</f>
        <v>1.43</v>
      </c>
      <c r="I3668">
        <f>[77]data!A15</f>
        <v>10</v>
      </c>
    </row>
    <row r="3669" spans="1:9" x14ac:dyDescent="0.55000000000000004">
      <c r="A3669">
        <v>2020</v>
      </c>
      <c r="B3669">
        <v>16</v>
      </c>
      <c r="C3669">
        <f>[71]data!$A16</f>
        <v>16.329999999999998</v>
      </c>
      <c r="D3669">
        <f>[72]data!$A16</f>
        <v>10.37</v>
      </c>
      <c r="E3669">
        <f>[73]data!$A16</f>
        <v>12.44</v>
      </c>
      <c r="F3669">
        <f>[74]data!$A16</f>
        <v>0</v>
      </c>
      <c r="G3669">
        <f>[75]data!$A$1</f>
        <v>77</v>
      </c>
      <c r="H3669">
        <f>[76]data!$A$1</f>
        <v>1.43</v>
      </c>
      <c r="I3669">
        <f>[77]data!A16</f>
        <v>11.43</v>
      </c>
    </row>
    <row r="3670" spans="1:9" x14ac:dyDescent="0.55000000000000004">
      <c r="A3670">
        <v>2020</v>
      </c>
      <c r="B3670">
        <v>17</v>
      </c>
      <c r="C3670">
        <f>[71]data!$A17</f>
        <v>17.829999999999998</v>
      </c>
      <c r="D3670">
        <f>[72]data!$A17</f>
        <v>8.92</v>
      </c>
      <c r="E3670">
        <f>[73]data!$A17</f>
        <v>12.9</v>
      </c>
      <c r="F3670">
        <f>[74]data!$A17</f>
        <v>0.05</v>
      </c>
      <c r="G3670">
        <f>[75]data!$A$1</f>
        <v>77</v>
      </c>
      <c r="H3670">
        <f>[76]data!$A$1</f>
        <v>1.43</v>
      </c>
      <c r="I3670">
        <f>[77]data!A17</f>
        <v>10.88</v>
      </c>
    </row>
    <row r="3671" spans="1:9" x14ac:dyDescent="0.55000000000000004">
      <c r="A3671">
        <v>2020</v>
      </c>
      <c r="B3671">
        <v>18</v>
      </c>
      <c r="C3671">
        <f>[71]data!$A18</f>
        <v>15.1</v>
      </c>
      <c r="D3671">
        <f>[72]data!$A18</f>
        <v>11.05</v>
      </c>
      <c r="E3671">
        <f>[73]data!$A18</f>
        <v>12.72</v>
      </c>
      <c r="F3671">
        <f>[74]data!$A18</f>
        <v>0.14000000000000001</v>
      </c>
      <c r="G3671">
        <f>[75]data!$A$1</f>
        <v>77</v>
      </c>
      <c r="H3671">
        <f>[76]data!$A$1</f>
        <v>1.43</v>
      </c>
      <c r="I3671">
        <f>[77]data!A18</f>
        <v>4.28</v>
      </c>
    </row>
    <row r="3672" spans="1:9" x14ac:dyDescent="0.55000000000000004">
      <c r="A3672">
        <v>2020</v>
      </c>
      <c r="B3672">
        <v>19</v>
      </c>
      <c r="C3672">
        <f>[71]data!$A19</f>
        <v>14.49</v>
      </c>
      <c r="D3672">
        <f>[72]data!$A19</f>
        <v>7.18</v>
      </c>
      <c r="E3672">
        <f>[73]data!$A19</f>
        <v>10.65</v>
      </c>
      <c r="F3672">
        <f>[74]data!$A19</f>
        <v>4.7</v>
      </c>
      <c r="G3672">
        <f>[75]data!$A$1</f>
        <v>77</v>
      </c>
      <c r="H3672">
        <f>[76]data!$A$1</f>
        <v>1.43</v>
      </c>
      <c r="I3672">
        <f>[77]data!A19</f>
        <v>8.19</v>
      </c>
    </row>
    <row r="3673" spans="1:9" x14ac:dyDescent="0.55000000000000004">
      <c r="A3673">
        <v>2020</v>
      </c>
      <c r="B3673">
        <v>20</v>
      </c>
      <c r="C3673">
        <f>[71]data!$A20</f>
        <v>11.73</v>
      </c>
      <c r="D3673">
        <f>[72]data!$A20</f>
        <v>7.48</v>
      </c>
      <c r="E3673">
        <f>[73]data!$A20</f>
        <v>9.81</v>
      </c>
      <c r="F3673">
        <f>[74]data!$A20</f>
        <v>14.19</v>
      </c>
      <c r="G3673">
        <f>[75]data!$A$1</f>
        <v>77</v>
      </c>
      <c r="H3673">
        <f>[76]data!$A$1</f>
        <v>1.43</v>
      </c>
      <c r="I3673">
        <f>[77]data!A20</f>
        <v>3.43</v>
      </c>
    </row>
    <row r="3674" spans="1:9" x14ac:dyDescent="0.55000000000000004">
      <c r="A3674">
        <v>2020</v>
      </c>
      <c r="B3674">
        <v>21</v>
      </c>
      <c r="C3674">
        <f>[71]data!$A21</f>
        <v>12.82</v>
      </c>
      <c r="D3674">
        <f>[72]data!$A21</f>
        <v>9.86</v>
      </c>
      <c r="E3674">
        <f>[73]data!$A21</f>
        <v>11.06</v>
      </c>
      <c r="F3674">
        <f>[74]data!$A21</f>
        <v>12.51</v>
      </c>
      <c r="G3674">
        <f>[75]data!$A$1</f>
        <v>77</v>
      </c>
      <c r="H3674">
        <f>[76]data!$A$1</f>
        <v>1.43</v>
      </c>
      <c r="I3674">
        <f>[77]data!A21</f>
        <v>5.65</v>
      </c>
    </row>
    <row r="3675" spans="1:9" x14ac:dyDescent="0.55000000000000004">
      <c r="A3675">
        <v>2020</v>
      </c>
      <c r="B3675">
        <v>22</v>
      </c>
      <c r="C3675">
        <f>[71]data!$A22</f>
        <v>14.12</v>
      </c>
      <c r="D3675">
        <f>[72]data!$A22</f>
        <v>10.09</v>
      </c>
      <c r="E3675">
        <f>[73]data!$A22</f>
        <v>11.42</v>
      </c>
      <c r="F3675">
        <f>[74]data!$A22</f>
        <v>1.68</v>
      </c>
      <c r="G3675">
        <f>[75]data!$A$1</f>
        <v>77</v>
      </c>
      <c r="H3675">
        <f>[76]data!$A$1</f>
        <v>1.43</v>
      </c>
      <c r="I3675">
        <f>[77]data!A22</f>
        <v>7.64</v>
      </c>
    </row>
    <row r="3676" spans="1:9" x14ac:dyDescent="0.55000000000000004">
      <c r="A3676">
        <v>2020</v>
      </c>
      <c r="B3676">
        <v>23</v>
      </c>
      <c r="C3676">
        <f>[71]data!$A23</f>
        <v>13.69</v>
      </c>
      <c r="D3676">
        <f>[72]data!$A23</f>
        <v>9.92</v>
      </c>
      <c r="E3676">
        <f>[73]data!$A23</f>
        <v>11.53</v>
      </c>
      <c r="F3676">
        <f>[74]data!$A23</f>
        <v>0.12</v>
      </c>
      <c r="G3676">
        <f>[75]data!$A$1</f>
        <v>77</v>
      </c>
      <c r="H3676">
        <f>[76]data!$A$1</f>
        <v>1.43</v>
      </c>
      <c r="I3676">
        <f>[77]data!A23</f>
        <v>9.41</v>
      </c>
    </row>
    <row r="3677" spans="1:9" x14ac:dyDescent="0.55000000000000004">
      <c r="A3677">
        <v>2020</v>
      </c>
      <c r="B3677">
        <v>24</v>
      </c>
      <c r="C3677">
        <f>[71]data!$A24</f>
        <v>14.63</v>
      </c>
      <c r="D3677">
        <f>[72]data!$A24</f>
        <v>10.3</v>
      </c>
      <c r="E3677">
        <f>[73]data!$A24</f>
        <v>12.11</v>
      </c>
      <c r="F3677">
        <f>[74]data!$A24</f>
        <v>0.37</v>
      </c>
      <c r="G3677">
        <f>[75]data!$A$1</f>
        <v>77</v>
      </c>
      <c r="H3677">
        <f>[76]data!$A$1</f>
        <v>1.43</v>
      </c>
      <c r="I3677">
        <f>[77]data!A24</f>
        <v>6.81</v>
      </c>
    </row>
    <row r="3678" spans="1:9" x14ac:dyDescent="0.55000000000000004">
      <c r="A3678">
        <v>2020</v>
      </c>
      <c r="B3678">
        <v>25</v>
      </c>
      <c r="C3678">
        <f>[71]data!$A25</f>
        <v>14.38</v>
      </c>
      <c r="D3678">
        <f>[72]data!$A25</f>
        <v>10.89</v>
      </c>
      <c r="E3678">
        <f>[73]data!$A25</f>
        <v>11.94</v>
      </c>
      <c r="F3678">
        <f>[74]data!$A25</f>
        <v>3.07</v>
      </c>
      <c r="G3678">
        <f>[75]data!$A$1</f>
        <v>77</v>
      </c>
      <c r="H3678">
        <f>[76]data!$A$1</f>
        <v>1.43</v>
      </c>
      <c r="I3678">
        <f>[77]data!A25</f>
        <v>5.64</v>
      </c>
    </row>
    <row r="3679" spans="1:9" x14ac:dyDescent="0.55000000000000004">
      <c r="A3679">
        <v>2020</v>
      </c>
      <c r="B3679">
        <v>26</v>
      </c>
      <c r="C3679">
        <f>[71]data!$A26</f>
        <v>16.3</v>
      </c>
      <c r="D3679">
        <f>[72]data!$A26</f>
        <v>9.27</v>
      </c>
      <c r="E3679">
        <f>[73]data!$A26</f>
        <v>12.35</v>
      </c>
      <c r="F3679">
        <f>[74]data!$A26</f>
        <v>0.14000000000000001</v>
      </c>
      <c r="G3679">
        <f>[75]data!$A$1</f>
        <v>77</v>
      </c>
      <c r="H3679">
        <f>[76]data!$A$1</f>
        <v>1.43</v>
      </c>
      <c r="I3679">
        <f>[77]data!A26</f>
        <v>11.51</v>
      </c>
    </row>
    <row r="3680" spans="1:9" x14ac:dyDescent="0.55000000000000004">
      <c r="A3680">
        <v>2020</v>
      </c>
      <c r="B3680">
        <v>27</v>
      </c>
      <c r="C3680">
        <f>[71]data!$A27</f>
        <v>15.55</v>
      </c>
      <c r="D3680">
        <f>[72]data!$A27</f>
        <v>8.2200000000000006</v>
      </c>
      <c r="E3680">
        <f>[73]data!$A27</f>
        <v>11.52</v>
      </c>
      <c r="F3680">
        <f>[74]data!$A27</f>
        <v>0</v>
      </c>
      <c r="G3680">
        <f>[75]data!$A$1</f>
        <v>77</v>
      </c>
      <c r="H3680">
        <f>[76]data!$A$1</f>
        <v>1.43</v>
      </c>
      <c r="I3680">
        <f>[77]data!A27</f>
        <v>12.4</v>
      </c>
    </row>
    <row r="3681" spans="1:9" x14ac:dyDescent="0.55000000000000004">
      <c r="A3681">
        <v>2020</v>
      </c>
      <c r="B3681">
        <v>28</v>
      </c>
      <c r="C3681">
        <f>[71]data!$A28</f>
        <v>18.2</v>
      </c>
      <c r="D3681">
        <f>[72]data!$A28</f>
        <v>9.34</v>
      </c>
      <c r="E3681">
        <f>[73]data!$A28</f>
        <v>13.33</v>
      </c>
      <c r="F3681">
        <f>[74]data!$A28</f>
        <v>0</v>
      </c>
      <c r="G3681">
        <f>[75]data!$A$1</f>
        <v>77</v>
      </c>
      <c r="H3681">
        <f>[76]data!$A$1</f>
        <v>1.43</v>
      </c>
      <c r="I3681">
        <f>[77]data!A28</f>
        <v>11.09</v>
      </c>
    </row>
    <row r="3682" spans="1:9" x14ac:dyDescent="0.55000000000000004">
      <c r="A3682">
        <v>2020</v>
      </c>
      <c r="B3682">
        <v>29</v>
      </c>
      <c r="C3682">
        <f>[71]data!$A29</f>
        <v>17.559999999999999</v>
      </c>
      <c r="D3682">
        <f>[72]data!$A29</f>
        <v>10.82</v>
      </c>
      <c r="E3682">
        <f>[73]data!$A29</f>
        <v>13.88</v>
      </c>
      <c r="F3682">
        <f>[74]data!$A29</f>
        <v>0</v>
      </c>
      <c r="G3682">
        <f>[75]data!$A$1</f>
        <v>77</v>
      </c>
      <c r="H3682">
        <f>[76]data!$A$1</f>
        <v>1.43</v>
      </c>
      <c r="I3682">
        <f>[77]data!A29</f>
        <v>9.48</v>
      </c>
    </row>
    <row r="3683" spans="1:9" x14ac:dyDescent="0.55000000000000004">
      <c r="A3683">
        <v>2020</v>
      </c>
      <c r="B3683">
        <v>30</v>
      </c>
      <c r="C3683">
        <f>[71]data!$A30</f>
        <v>19.670000000000002</v>
      </c>
      <c r="D3683">
        <f>[72]data!$A30</f>
        <v>11.44</v>
      </c>
      <c r="E3683">
        <f>[73]data!$A30</f>
        <v>14.56</v>
      </c>
      <c r="F3683">
        <f>[74]data!$A30</f>
        <v>0</v>
      </c>
      <c r="G3683">
        <f>[75]data!$A$1</f>
        <v>77</v>
      </c>
      <c r="H3683">
        <f>[76]data!$A$1</f>
        <v>1.43</v>
      </c>
      <c r="I3683">
        <f>[77]data!A30</f>
        <v>11.94</v>
      </c>
    </row>
    <row r="3684" spans="1:9" x14ac:dyDescent="0.55000000000000004">
      <c r="A3684">
        <v>2020</v>
      </c>
      <c r="B3684">
        <v>31</v>
      </c>
      <c r="C3684">
        <f>[71]data!$A31</f>
        <v>19.62</v>
      </c>
      <c r="D3684">
        <f>[72]data!$A31</f>
        <v>11.07</v>
      </c>
      <c r="E3684">
        <f>[73]data!$A31</f>
        <v>14.78</v>
      </c>
      <c r="F3684">
        <f>[74]data!$A31</f>
        <v>0</v>
      </c>
      <c r="G3684">
        <f>[75]data!$A$1</f>
        <v>77</v>
      </c>
      <c r="H3684">
        <f>[76]data!$A$1</f>
        <v>1.43</v>
      </c>
      <c r="I3684">
        <f>[77]data!A31</f>
        <v>12.62</v>
      </c>
    </row>
    <row r="3685" spans="1:9" x14ac:dyDescent="0.55000000000000004">
      <c r="A3685">
        <v>2020</v>
      </c>
      <c r="B3685">
        <v>32</v>
      </c>
      <c r="C3685">
        <f>[71]data!$A32</f>
        <v>20.420000000000002</v>
      </c>
      <c r="D3685">
        <f>[72]data!$A32</f>
        <v>12.24</v>
      </c>
      <c r="E3685">
        <f>[73]data!$A32</f>
        <v>15.59</v>
      </c>
      <c r="F3685">
        <f>[74]data!$A32</f>
        <v>0</v>
      </c>
      <c r="G3685">
        <f>[75]data!$A$1</f>
        <v>77</v>
      </c>
      <c r="H3685">
        <f>[76]data!$A$1</f>
        <v>1.43</v>
      </c>
      <c r="I3685">
        <f>[77]data!A32</f>
        <v>12.63</v>
      </c>
    </row>
    <row r="3686" spans="1:9" x14ac:dyDescent="0.55000000000000004">
      <c r="A3686">
        <v>2020</v>
      </c>
      <c r="B3686">
        <v>33</v>
      </c>
      <c r="C3686">
        <f>[71]data!$A33</f>
        <v>19.29</v>
      </c>
      <c r="D3686">
        <f>[72]data!$A33</f>
        <v>12.43</v>
      </c>
      <c r="E3686">
        <f>[73]data!$A33</f>
        <v>15.59</v>
      </c>
      <c r="F3686">
        <f>[74]data!$A33</f>
        <v>0</v>
      </c>
      <c r="G3686">
        <f>[75]data!$A$1</f>
        <v>77</v>
      </c>
      <c r="H3686">
        <f>[76]data!$A$1</f>
        <v>1.43</v>
      </c>
      <c r="I3686">
        <f>[77]data!A33</f>
        <v>13.12</v>
      </c>
    </row>
    <row r="3687" spans="1:9" x14ac:dyDescent="0.55000000000000004">
      <c r="A3687">
        <v>2020</v>
      </c>
      <c r="B3687">
        <v>34</v>
      </c>
      <c r="C3687">
        <f>[71]data!$A34</f>
        <v>20.74</v>
      </c>
      <c r="D3687">
        <f>[72]data!$A34</f>
        <v>13.83</v>
      </c>
      <c r="E3687">
        <f>[73]data!$A34</f>
        <v>16.45</v>
      </c>
      <c r="F3687">
        <f>[74]data!$A34</f>
        <v>0</v>
      </c>
      <c r="G3687">
        <f>[75]data!$A$1</f>
        <v>77</v>
      </c>
      <c r="H3687">
        <f>[76]data!$A$1</f>
        <v>1.43</v>
      </c>
      <c r="I3687">
        <f>[77]data!A34</f>
        <v>14.21</v>
      </c>
    </row>
    <row r="3688" spans="1:9" x14ac:dyDescent="0.55000000000000004">
      <c r="A3688">
        <v>2020</v>
      </c>
      <c r="B3688">
        <v>35</v>
      </c>
      <c r="C3688">
        <f>[71]data!$A35</f>
        <v>21.86</v>
      </c>
      <c r="D3688">
        <f>[72]data!$A35</f>
        <v>13.13</v>
      </c>
      <c r="E3688">
        <f>[73]data!$A35</f>
        <v>16.48</v>
      </c>
      <c r="F3688">
        <f>[74]data!$A35</f>
        <v>0</v>
      </c>
      <c r="G3688">
        <f>[75]data!$A$1</f>
        <v>77</v>
      </c>
      <c r="H3688">
        <f>[76]data!$A$1</f>
        <v>1.43</v>
      </c>
      <c r="I3688">
        <f>[77]data!A35</f>
        <v>13.85</v>
      </c>
    </row>
    <row r="3689" spans="1:9" x14ac:dyDescent="0.55000000000000004">
      <c r="A3689">
        <v>2020</v>
      </c>
      <c r="B3689">
        <v>36</v>
      </c>
      <c r="C3689">
        <f>[71]data!$A36</f>
        <v>14.2</v>
      </c>
      <c r="D3689">
        <f>[72]data!$A36</f>
        <v>10.24</v>
      </c>
      <c r="E3689">
        <f>[73]data!$A36</f>
        <v>12.66</v>
      </c>
      <c r="F3689">
        <f>[74]data!$A36</f>
        <v>0.01</v>
      </c>
      <c r="G3689">
        <f>[75]data!$A$1</f>
        <v>77</v>
      </c>
      <c r="H3689">
        <f>[76]data!$A$1</f>
        <v>1.43</v>
      </c>
      <c r="I3689">
        <f>[77]data!A36</f>
        <v>5.96</v>
      </c>
    </row>
    <row r="3690" spans="1:9" x14ac:dyDescent="0.55000000000000004">
      <c r="A3690">
        <v>2020</v>
      </c>
      <c r="B3690">
        <v>37</v>
      </c>
      <c r="C3690">
        <f>[71]data!$A37</f>
        <v>14.5</v>
      </c>
      <c r="D3690">
        <f>[72]data!$A37</f>
        <v>8.8800000000000008</v>
      </c>
      <c r="E3690">
        <f>[73]data!$A37</f>
        <v>11.55</v>
      </c>
      <c r="F3690">
        <f>[74]data!$A37</f>
        <v>0</v>
      </c>
      <c r="G3690">
        <f>[75]data!$A$1</f>
        <v>77</v>
      </c>
      <c r="H3690">
        <f>[76]data!$A$1</f>
        <v>1.43</v>
      </c>
      <c r="I3690">
        <f>[77]data!A37</f>
        <v>11.29</v>
      </c>
    </row>
    <row r="3691" spans="1:9" x14ac:dyDescent="0.55000000000000004">
      <c r="A3691">
        <v>2020</v>
      </c>
      <c r="B3691">
        <v>38</v>
      </c>
      <c r="C3691">
        <f>[71]data!$A38</f>
        <v>14.37</v>
      </c>
      <c r="D3691">
        <f>[72]data!$A38</f>
        <v>9.08</v>
      </c>
      <c r="E3691">
        <f>[73]data!$A38</f>
        <v>11.38</v>
      </c>
      <c r="F3691">
        <f>[74]data!$A38</f>
        <v>0</v>
      </c>
      <c r="G3691">
        <f>[75]data!$A$1</f>
        <v>77</v>
      </c>
      <c r="H3691">
        <f>[76]data!$A$1</f>
        <v>1.43</v>
      </c>
      <c r="I3691">
        <f>[77]data!A38</f>
        <v>11.31</v>
      </c>
    </row>
    <row r="3692" spans="1:9" x14ac:dyDescent="0.55000000000000004">
      <c r="A3692">
        <v>2020</v>
      </c>
      <c r="B3692">
        <v>39</v>
      </c>
      <c r="C3692">
        <f>[71]data!$A39</f>
        <v>16.98</v>
      </c>
      <c r="D3692">
        <f>[72]data!$A39</f>
        <v>10.029999999999999</v>
      </c>
      <c r="E3692">
        <f>[73]data!$A39</f>
        <v>13.22</v>
      </c>
      <c r="F3692">
        <f>[74]data!$A39</f>
        <v>0</v>
      </c>
      <c r="G3692">
        <f>[75]data!$A$1</f>
        <v>77</v>
      </c>
      <c r="H3692">
        <f>[76]data!$A$1</f>
        <v>1.43</v>
      </c>
      <c r="I3692">
        <f>[77]data!A39</f>
        <v>8.5500000000000007</v>
      </c>
    </row>
    <row r="3693" spans="1:9" x14ac:dyDescent="0.55000000000000004">
      <c r="A3693">
        <v>2020</v>
      </c>
      <c r="B3693">
        <v>40</v>
      </c>
      <c r="C3693">
        <f>[71]data!$A40</f>
        <v>16.739999999999998</v>
      </c>
      <c r="D3693">
        <f>[72]data!$A40</f>
        <v>10.02</v>
      </c>
      <c r="E3693">
        <f>[73]data!$A40</f>
        <v>13.2</v>
      </c>
      <c r="F3693">
        <f>[74]data!$A40</f>
        <v>0</v>
      </c>
      <c r="G3693">
        <f>[75]data!$A$1</f>
        <v>77</v>
      </c>
      <c r="H3693">
        <f>[76]data!$A$1</f>
        <v>1.43</v>
      </c>
      <c r="I3693">
        <f>[77]data!A40</f>
        <v>13.94</v>
      </c>
    </row>
    <row r="3694" spans="1:9" x14ac:dyDescent="0.55000000000000004">
      <c r="A3694">
        <v>2020</v>
      </c>
      <c r="B3694">
        <v>41</v>
      </c>
      <c r="C3694">
        <f>[71]data!$A41</f>
        <v>19.04</v>
      </c>
      <c r="D3694">
        <f>[72]data!$A41</f>
        <v>11.37</v>
      </c>
      <c r="E3694">
        <f>[73]data!$A41</f>
        <v>14.51</v>
      </c>
      <c r="F3694">
        <f>[74]data!$A41</f>
        <v>0</v>
      </c>
      <c r="G3694">
        <f>[75]data!$A$1</f>
        <v>77</v>
      </c>
      <c r="H3694">
        <f>[76]data!$A$1</f>
        <v>1.43</v>
      </c>
      <c r="I3694">
        <f>[77]data!A41</f>
        <v>14.6</v>
      </c>
    </row>
    <row r="3695" spans="1:9" x14ac:dyDescent="0.55000000000000004">
      <c r="A3695">
        <v>2020</v>
      </c>
      <c r="B3695">
        <v>42</v>
      </c>
      <c r="C3695">
        <f>[71]data!$A42</f>
        <v>21.72</v>
      </c>
      <c r="D3695">
        <f>[72]data!$A42</f>
        <v>11.8</v>
      </c>
      <c r="E3695">
        <f>[73]data!$A42</f>
        <v>15.97</v>
      </c>
      <c r="F3695">
        <f>[74]data!$A42</f>
        <v>0</v>
      </c>
      <c r="G3695">
        <f>[75]data!$A$1</f>
        <v>77</v>
      </c>
      <c r="H3695">
        <f>[76]data!$A$1</f>
        <v>1.43</v>
      </c>
      <c r="I3695">
        <f>[77]data!A42</f>
        <v>14.79</v>
      </c>
    </row>
    <row r="3696" spans="1:9" x14ac:dyDescent="0.55000000000000004">
      <c r="A3696">
        <v>2020</v>
      </c>
      <c r="B3696">
        <v>43</v>
      </c>
      <c r="C3696">
        <f>[71]data!$A43</f>
        <v>17.95</v>
      </c>
      <c r="D3696">
        <f>[72]data!$A43</f>
        <v>13.1</v>
      </c>
      <c r="E3696">
        <f>[73]data!$A43</f>
        <v>14.85</v>
      </c>
      <c r="F3696">
        <f>[74]data!$A43</f>
        <v>0</v>
      </c>
      <c r="G3696">
        <f>[75]data!$A$1</f>
        <v>77</v>
      </c>
      <c r="H3696">
        <f>[76]data!$A$1</f>
        <v>1.43</v>
      </c>
      <c r="I3696">
        <f>[77]data!A43</f>
        <v>11.41</v>
      </c>
    </row>
    <row r="3697" spans="1:9" x14ac:dyDescent="0.55000000000000004">
      <c r="A3697">
        <v>2020</v>
      </c>
      <c r="B3697">
        <v>44</v>
      </c>
      <c r="C3697">
        <f>[71]data!$A44</f>
        <v>18.32</v>
      </c>
      <c r="D3697">
        <f>[72]data!$A44</f>
        <v>12.93</v>
      </c>
      <c r="E3697">
        <f>[73]data!$A44</f>
        <v>14.81</v>
      </c>
      <c r="F3697">
        <f>[74]data!$A44</f>
        <v>0</v>
      </c>
      <c r="G3697">
        <f>[75]data!$A$1</f>
        <v>77</v>
      </c>
      <c r="H3697">
        <f>[76]data!$A$1</f>
        <v>1.43</v>
      </c>
      <c r="I3697">
        <f>[77]data!A44</f>
        <v>11.1</v>
      </c>
    </row>
    <row r="3698" spans="1:9" x14ac:dyDescent="0.55000000000000004">
      <c r="A3698">
        <v>2020</v>
      </c>
      <c r="B3698">
        <v>45</v>
      </c>
      <c r="C3698">
        <f>[71]data!$A45</f>
        <v>17.63</v>
      </c>
      <c r="D3698">
        <f>[72]data!$A45</f>
        <v>12.56</v>
      </c>
      <c r="E3698">
        <f>[73]data!$A45</f>
        <v>14.48</v>
      </c>
      <c r="F3698">
        <f>[74]data!$A45</f>
        <v>0</v>
      </c>
      <c r="G3698">
        <f>[75]data!$A$1</f>
        <v>77</v>
      </c>
      <c r="H3698">
        <f>[76]data!$A$1</f>
        <v>1.43</v>
      </c>
      <c r="I3698">
        <f>[77]data!A45</f>
        <v>15.37</v>
      </c>
    </row>
    <row r="3699" spans="1:9" x14ac:dyDescent="0.55000000000000004">
      <c r="A3699">
        <v>2020</v>
      </c>
      <c r="B3699">
        <v>46</v>
      </c>
      <c r="C3699">
        <f>[71]data!$A46</f>
        <v>18.05</v>
      </c>
      <c r="D3699">
        <f>[72]data!$A46</f>
        <v>12.01</v>
      </c>
      <c r="E3699">
        <f>[73]data!$A46</f>
        <v>14.03</v>
      </c>
      <c r="F3699">
        <f>[74]data!$A46</f>
        <v>0</v>
      </c>
      <c r="G3699">
        <f>[75]data!$A$1</f>
        <v>77</v>
      </c>
      <c r="H3699">
        <f>[76]data!$A$1</f>
        <v>1.43</v>
      </c>
      <c r="I3699">
        <f>[77]data!A46</f>
        <v>14.8</v>
      </c>
    </row>
    <row r="3700" spans="1:9" x14ac:dyDescent="0.55000000000000004">
      <c r="A3700">
        <v>2020</v>
      </c>
      <c r="B3700">
        <v>47</v>
      </c>
      <c r="C3700">
        <f>[71]data!$A47</f>
        <v>18.170000000000002</v>
      </c>
      <c r="D3700">
        <f>[72]data!$A47</f>
        <v>12.44</v>
      </c>
      <c r="E3700">
        <f>[73]data!$A47</f>
        <v>14.34</v>
      </c>
      <c r="F3700">
        <f>[74]data!$A47</f>
        <v>0.01</v>
      </c>
      <c r="G3700">
        <f>[75]data!$A$1</f>
        <v>77</v>
      </c>
      <c r="H3700">
        <f>[76]data!$A$1</f>
        <v>1.43</v>
      </c>
      <c r="I3700">
        <f>[77]data!A47</f>
        <v>11.63</v>
      </c>
    </row>
    <row r="3701" spans="1:9" x14ac:dyDescent="0.55000000000000004">
      <c r="A3701">
        <v>2020</v>
      </c>
      <c r="B3701">
        <v>48</v>
      </c>
      <c r="C3701">
        <f>[71]data!$A48</f>
        <v>21.13</v>
      </c>
      <c r="D3701">
        <f>[72]data!$A48</f>
        <v>11.32</v>
      </c>
      <c r="E3701">
        <f>[73]data!$A48</f>
        <v>15.48</v>
      </c>
      <c r="F3701">
        <f>[74]data!$A48</f>
        <v>0.01</v>
      </c>
      <c r="G3701">
        <f>[75]data!$A$1</f>
        <v>77</v>
      </c>
      <c r="H3701">
        <f>[76]data!$A$1</f>
        <v>1.43</v>
      </c>
      <c r="I3701">
        <f>[77]data!A48</f>
        <v>14.82</v>
      </c>
    </row>
    <row r="3702" spans="1:9" x14ac:dyDescent="0.55000000000000004">
      <c r="A3702">
        <v>2020</v>
      </c>
      <c r="B3702">
        <v>49</v>
      </c>
      <c r="C3702">
        <f>[71]data!$A49</f>
        <v>15.99</v>
      </c>
      <c r="D3702">
        <f>[72]data!$A49</f>
        <v>12.88</v>
      </c>
      <c r="E3702">
        <f>[73]data!$A49</f>
        <v>14.08</v>
      </c>
      <c r="F3702">
        <f>[74]data!$A49</f>
        <v>0.28999999999999998</v>
      </c>
      <c r="G3702">
        <f>[75]data!$A$1</f>
        <v>77</v>
      </c>
      <c r="H3702">
        <f>[76]data!$A$1</f>
        <v>1.43</v>
      </c>
      <c r="I3702">
        <f>[77]data!A49</f>
        <v>4.75</v>
      </c>
    </row>
    <row r="3703" spans="1:9" x14ac:dyDescent="0.55000000000000004">
      <c r="A3703">
        <v>2020</v>
      </c>
      <c r="B3703">
        <v>50</v>
      </c>
      <c r="C3703">
        <f>[71]data!$A50</f>
        <v>15.97</v>
      </c>
      <c r="D3703">
        <f>[72]data!$A50</f>
        <v>11.83</v>
      </c>
      <c r="E3703">
        <f>[73]data!$A50</f>
        <v>13.59</v>
      </c>
      <c r="F3703">
        <f>[74]data!$A50</f>
        <v>0.1</v>
      </c>
      <c r="G3703">
        <f>[75]data!$A$1</f>
        <v>77</v>
      </c>
      <c r="H3703">
        <f>[76]data!$A$1</f>
        <v>1.43</v>
      </c>
      <c r="I3703">
        <f>[77]data!A50</f>
        <v>9.7899999999999991</v>
      </c>
    </row>
    <row r="3704" spans="1:9" x14ac:dyDescent="0.55000000000000004">
      <c r="A3704">
        <v>2020</v>
      </c>
      <c r="B3704">
        <v>51</v>
      </c>
      <c r="C3704">
        <f>[71]data!$A51</f>
        <v>15.93</v>
      </c>
      <c r="D3704">
        <f>[72]data!$A51</f>
        <v>10.85</v>
      </c>
      <c r="E3704">
        <f>[73]data!$A51</f>
        <v>12.71</v>
      </c>
      <c r="F3704">
        <f>[74]data!$A51</f>
        <v>0</v>
      </c>
      <c r="G3704">
        <f>[75]data!$A$1</f>
        <v>77</v>
      </c>
      <c r="H3704">
        <f>[76]data!$A$1</f>
        <v>1.43</v>
      </c>
      <c r="I3704">
        <f>[77]data!A51</f>
        <v>16.36</v>
      </c>
    </row>
    <row r="3705" spans="1:9" x14ac:dyDescent="0.55000000000000004">
      <c r="A3705">
        <v>2020</v>
      </c>
      <c r="B3705">
        <v>52</v>
      </c>
      <c r="C3705">
        <f>[71]data!$A52</f>
        <v>15.89</v>
      </c>
      <c r="D3705">
        <f>[72]data!$A52</f>
        <v>10.14</v>
      </c>
      <c r="E3705">
        <f>[73]data!$A52</f>
        <v>12.53</v>
      </c>
      <c r="F3705">
        <f>[74]data!$A52</f>
        <v>0</v>
      </c>
      <c r="G3705">
        <f>[75]data!$A$1</f>
        <v>77</v>
      </c>
      <c r="H3705">
        <f>[76]data!$A$1</f>
        <v>1.43</v>
      </c>
      <c r="I3705">
        <f>[77]data!A52</f>
        <v>15.34</v>
      </c>
    </row>
    <row r="3706" spans="1:9" x14ac:dyDescent="0.55000000000000004">
      <c r="A3706">
        <v>2020</v>
      </c>
      <c r="B3706">
        <v>53</v>
      </c>
      <c r="C3706">
        <f>[71]data!$A53</f>
        <v>17.93</v>
      </c>
      <c r="D3706">
        <f>[72]data!$A53</f>
        <v>10.1</v>
      </c>
      <c r="E3706">
        <f>[73]data!$A53</f>
        <v>13.04</v>
      </c>
      <c r="F3706">
        <f>[74]data!$A53</f>
        <v>0</v>
      </c>
      <c r="G3706">
        <f>[75]data!$A$1</f>
        <v>77</v>
      </c>
      <c r="H3706">
        <f>[76]data!$A$1</f>
        <v>1.43</v>
      </c>
      <c r="I3706">
        <f>[77]data!A53</f>
        <v>17.309999999999999</v>
      </c>
    </row>
    <row r="3707" spans="1:9" x14ac:dyDescent="0.55000000000000004">
      <c r="A3707">
        <v>2020</v>
      </c>
      <c r="B3707">
        <v>54</v>
      </c>
      <c r="C3707">
        <f>[71]data!$A54</f>
        <v>16.84</v>
      </c>
      <c r="D3707">
        <f>[72]data!$A54</f>
        <v>10.42</v>
      </c>
      <c r="E3707">
        <f>[73]data!$A54</f>
        <v>13.11</v>
      </c>
      <c r="F3707">
        <f>[74]data!$A54</f>
        <v>0</v>
      </c>
      <c r="G3707">
        <f>[75]data!$A$1</f>
        <v>77</v>
      </c>
      <c r="H3707">
        <f>[76]data!$A$1</f>
        <v>1.43</v>
      </c>
      <c r="I3707">
        <f>[77]data!A54</f>
        <v>17.97</v>
      </c>
    </row>
    <row r="3708" spans="1:9" x14ac:dyDescent="0.55000000000000004">
      <c r="A3708">
        <v>2020</v>
      </c>
      <c r="B3708">
        <v>55</v>
      </c>
      <c r="C3708">
        <f>[71]data!$A55</f>
        <v>19.47</v>
      </c>
      <c r="D3708">
        <f>[72]data!$A55</f>
        <v>11.43</v>
      </c>
      <c r="E3708">
        <f>[73]data!$A55</f>
        <v>14.73</v>
      </c>
      <c r="F3708">
        <f>[74]data!$A55</f>
        <v>0</v>
      </c>
      <c r="G3708">
        <f>[75]data!$A$1</f>
        <v>77</v>
      </c>
      <c r="H3708">
        <f>[76]data!$A$1</f>
        <v>1.43</v>
      </c>
      <c r="I3708">
        <f>[77]data!A55</f>
        <v>18.05</v>
      </c>
    </row>
    <row r="3709" spans="1:9" x14ac:dyDescent="0.55000000000000004">
      <c r="A3709">
        <v>2020</v>
      </c>
      <c r="B3709">
        <v>56</v>
      </c>
      <c r="C3709">
        <f>[71]data!$A56</f>
        <v>22.05</v>
      </c>
      <c r="D3709">
        <f>[72]data!$A56</f>
        <v>12.03</v>
      </c>
      <c r="E3709">
        <f>[73]data!$A56</f>
        <v>16.399999999999999</v>
      </c>
      <c r="F3709">
        <f>[74]data!$A56</f>
        <v>0.02</v>
      </c>
      <c r="G3709">
        <f>[75]data!$A$1</f>
        <v>77</v>
      </c>
      <c r="H3709">
        <f>[76]data!$A$1</f>
        <v>1.43</v>
      </c>
      <c r="I3709">
        <f>[77]data!A56</f>
        <v>17.2</v>
      </c>
    </row>
    <row r="3710" spans="1:9" x14ac:dyDescent="0.55000000000000004">
      <c r="A3710">
        <v>2020</v>
      </c>
      <c r="B3710">
        <v>57</v>
      </c>
      <c r="C3710">
        <f>[71]data!$A57</f>
        <v>20.68</v>
      </c>
      <c r="D3710">
        <f>[72]data!$A57</f>
        <v>11.52</v>
      </c>
      <c r="E3710">
        <f>[73]data!$A57</f>
        <v>15.71</v>
      </c>
      <c r="F3710">
        <f>[74]data!$A57</f>
        <v>0.02</v>
      </c>
      <c r="G3710">
        <f>[75]data!$A$1</f>
        <v>77</v>
      </c>
      <c r="H3710">
        <f>[76]data!$A$1</f>
        <v>1.43</v>
      </c>
      <c r="I3710">
        <f>[77]data!A57</f>
        <v>17.850000000000001</v>
      </c>
    </row>
    <row r="3711" spans="1:9" x14ac:dyDescent="0.55000000000000004">
      <c r="A3711">
        <v>2020</v>
      </c>
      <c r="B3711">
        <v>58</v>
      </c>
      <c r="C3711">
        <f>[71]data!$A58</f>
        <v>20.75</v>
      </c>
      <c r="D3711">
        <f>[72]data!$A58</f>
        <v>11.58</v>
      </c>
      <c r="E3711">
        <f>[73]data!$A58</f>
        <v>15.67</v>
      </c>
      <c r="F3711">
        <f>[74]data!$A58</f>
        <v>0.02</v>
      </c>
      <c r="G3711">
        <f>[75]data!$A$1</f>
        <v>77</v>
      </c>
      <c r="H3711">
        <f>[76]data!$A$1</f>
        <v>1.43</v>
      </c>
      <c r="I3711">
        <f>[77]data!A58</f>
        <v>18.239999999999998</v>
      </c>
    </row>
    <row r="3712" spans="1:9" x14ac:dyDescent="0.55000000000000004">
      <c r="A3712">
        <v>2020</v>
      </c>
      <c r="B3712">
        <v>59</v>
      </c>
      <c r="C3712">
        <f>[71]data!$A59</f>
        <v>19.61</v>
      </c>
      <c r="D3712">
        <f>[72]data!$A59</f>
        <v>12.75</v>
      </c>
      <c r="E3712">
        <f>[73]data!$A59</f>
        <v>15.63</v>
      </c>
      <c r="F3712">
        <f>[74]data!$A59</f>
        <v>0.03</v>
      </c>
      <c r="G3712">
        <f>[75]data!$A$1</f>
        <v>77</v>
      </c>
      <c r="H3712">
        <f>[76]data!$A$1</f>
        <v>1.43</v>
      </c>
      <c r="I3712">
        <f>[77]data!A59</f>
        <v>17.600000000000001</v>
      </c>
    </row>
    <row r="3713" spans="1:9" x14ac:dyDescent="0.55000000000000004">
      <c r="A3713">
        <v>2020</v>
      </c>
      <c r="B3713">
        <v>60</v>
      </c>
      <c r="C3713">
        <f>[71]data!$A60</f>
        <v>22.1</v>
      </c>
      <c r="D3713">
        <f>[72]data!$A60</f>
        <v>12.96</v>
      </c>
      <c r="E3713">
        <f>[73]data!$A60</f>
        <v>16.87</v>
      </c>
      <c r="F3713">
        <f>[74]data!$A60</f>
        <v>0.01</v>
      </c>
      <c r="G3713">
        <f>[75]data!$A$1</f>
        <v>77</v>
      </c>
      <c r="H3713">
        <f>[76]data!$A$1</f>
        <v>1.43</v>
      </c>
      <c r="I3713">
        <f>[77]data!A60</f>
        <v>17.3</v>
      </c>
    </row>
    <row r="3714" spans="1:9" x14ac:dyDescent="0.55000000000000004">
      <c r="A3714">
        <v>2020</v>
      </c>
      <c r="B3714">
        <v>61</v>
      </c>
      <c r="C3714">
        <f>[71]data!$A61</f>
        <v>20.61</v>
      </c>
      <c r="D3714">
        <f>[72]data!$A61</f>
        <v>13.69</v>
      </c>
      <c r="E3714">
        <f>[73]data!$A61</f>
        <v>16.7</v>
      </c>
      <c r="F3714">
        <f>[74]data!$A61</f>
        <v>0.04</v>
      </c>
      <c r="G3714">
        <f>[75]data!$A$1</f>
        <v>77</v>
      </c>
      <c r="H3714">
        <f>[76]data!$A$1</f>
        <v>1.43</v>
      </c>
      <c r="I3714">
        <f>[77]data!A61</f>
        <v>10</v>
      </c>
    </row>
    <row r="3715" spans="1:9" x14ac:dyDescent="0.55000000000000004">
      <c r="A3715">
        <v>2020</v>
      </c>
      <c r="B3715">
        <v>62</v>
      </c>
      <c r="C3715">
        <f>[71]data!$A62</f>
        <v>21.66</v>
      </c>
      <c r="D3715">
        <f>[72]data!$A62</f>
        <v>13.01</v>
      </c>
      <c r="E3715">
        <f>[73]data!$A62</f>
        <v>16.77</v>
      </c>
      <c r="F3715">
        <f>[74]data!$A62</f>
        <v>0.12</v>
      </c>
      <c r="G3715">
        <f>[75]data!$A$1</f>
        <v>77</v>
      </c>
      <c r="H3715">
        <f>[76]data!$A$1</f>
        <v>1.43</v>
      </c>
      <c r="I3715">
        <f>[77]data!A62</f>
        <v>17.97</v>
      </c>
    </row>
    <row r="3716" spans="1:9" x14ac:dyDescent="0.55000000000000004">
      <c r="A3716">
        <v>2020</v>
      </c>
      <c r="B3716">
        <v>63</v>
      </c>
      <c r="C3716">
        <f>[71]data!$A63</f>
        <v>20.78</v>
      </c>
      <c r="D3716">
        <f>[72]data!$A63</f>
        <v>12.05</v>
      </c>
      <c r="E3716">
        <f>[73]data!$A63</f>
        <v>15.98</v>
      </c>
      <c r="F3716">
        <f>[74]data!$A63</f>
        <v>0</v>
      </c>
      <c r="G3716">
        <f>[75]data!$A$1</f>
        <v>77</v>
      </c>
      <c r="H3716">
        <f>[76]data!$A$1</f>
        <v>1.43</v>
      </c>
      <c r="I3716">
        <f>[77]data!A63</f>
        <v>16.32</v>
      </c>
    </row>
    <row r="3717" spans="1:9" x14ac:dyDescent="0.55000000000000004">
      <c r="A3717">
        <v>2020</v>
      </c>
      <c r="B3717">
        <v>64</v>
      </c>
      <c r="C3717">
        <f>[71]data!$A64</f>
        <v>21.67</v>
      </c>
      <c r="D3717">
        <f>[72]data!$A64</f>
        <v>13.39</v>
      </c>
      <c r="E3717">
        <f>[73]data!$A64</f>
        <v>16.84</v>
      </c>
      <c r="F3717">
        <f>[74]data!$A64</f>
        <v>0</v>
      </c>
      <c r="G3717">
        <f>[75]data!$A$1</f>
        <v>77</v>
      </c>
      <c r="H3717">
        <f>[76]data!$A$1</f>
        <v>1.43</v>
      </c>
      <c r="I3717">
        <f>[77]data!A64</f>
        <v>18.61</v>
      </c>
    </row>
    <row r="3718" spans="1:9" x14ac:dyDescent="0.55000000000000004">
      <c r="A3718">
        <v>2020</v>
      </c>
      <c r="B3718">
        <v>65</v>
      </c>
      <c r="C3718">
        <f>[71]data!$A65</f>
        <v>22.65</v>
      </c>
      <c r="D3718">
        <f>[72]data!$A65</f>
        <v>11.93</v>
      </c>
      <c r="E3718">
        <f>[73]data!$A65</f>
        <v>16.489999999999998</v>
      </c>
      <c r="F3718">
        <f>[74]data!$A65</f>
        <v>0</v>
      </c>
      <c r="G3718">
        <f>[75]data!$A$1</f>
        <v>77</v>
      </c>
      <c r="H3718">
        <f>[76]data!$A$1</f>
        <v>1.43</v>
      </c>
      <c r="I3718">
        <f>[77]data!A65</f>
        <v>17.72</v>
      </c>
    </row>
    <row r="3719" spans="1:9" x14ac:dyDescent="0.55000000000000004">
      <c r="A3719">
        <v>2020</v>
      </c>
      <c r="B3719">
        <v>66</v>
      </c>
      <c r="C3719">
        <f>[71]data!$A66</f>
        <v>19</v>
      </c>
      <c r="D3719">
        <f>[72]data!$A66</f>
        <v>10.56</v>
      </c>
      <c r="E3719">
        <f>[73]data!$A66</f>
        <v>14.43</v>
      </c>
      <c r="F3719">
        <f>[74]data!$A66</f>
        <v>0</v>
      </c>
      <c r="G3719">
        <f>[75]data!$A$1</f>
        <v>77</v>
      </c>
      <c r="H3719">
        <f>[76]data!$A$1</f>
        <v>1.43</v>
      </c>
      <c r="I3719">
        <f>[77]data!A66</f>
        <v>18.190000000000001</v>
      </c>
    </row>
    <row r="3720" spans="1:9" x14ac:dyDescent="0.55000000000000004">
      <c r="A3720">
        <v>2020</v>
      </c>
      <c r="B3720">
        <v>67</v>
      </c>
      <c r="C3720">
        <f>[71]data!$A67</f>
        <v>18.52</v>
      </c>
      <c r="D3720">
        <f>[72]data!$A67</f>
        <v>10.119999999999999</v>
      </c>
      <c r="E3720">
        <f>[73]data!$A67</f>
        <v>13.95</v>
      </c>
      <c r="F3720">
        <f>[74]data!$A67</f>
        <v>0</v>
      </c>
      <c r="G3720">
        <f>[75]data!$A$1</f>
        <v>77</v>
      </c>
      <c r="H3720">
        <f>[76]data!$A$1</f>
        <v>1.43</v>
      </c>
      <c r="I3720">
        <f>[77]data!A67</f>
        <v>18.82</v>
      </c>
    </row>
    <row r="3721" spans="1:9" x14ac:dyDescent="0.55000000000000004">
      <c r="A3721">
        <v>2020</v>
      </c>
      <c r="B3721">
        <v>68</v>
      </c>
      <c r="C3721">
        <f>[71]data!$A68</f>
        <v>20.22</v>
      </c>
      <c r="D3721">
        <f>[72]data!$A68</f>
        <v>11.02</v>
      </c>
      <c r="E3721">
        <f>[73]data!$A68</f>
        <v>15.42</v>
      </c>
      <c r="F3721">
        <f>[74]data!$A68</f>
        <v>0</v>
      </c>
      <c r="G3721">
        <f>[75]data!$A$1</f>
        <v>77</v>
      </c>
      <c r="H3721">
        <f>[76]data!$A$1</f>
        <v>1.43</v>
      </c>
      <c r="I3721">
        <f>[77]data!A68</f>
        <v>19.88</v>
      </c>
    </row>
    <row r="3722" spans="1:9" x14ac:dyDescent="0.55000000000000004">
      <c r="A3722">
        <v>2020</v>
      </c>
      <c r="B3722">
        <v>69</v>
      </c>
      <c r="C3722">
        <f>[71]data!$A69</f>
        <v>20.149999999999999</v>
      </c>
      <c r="D3722">
        <f>[72]data!$A69</f>
        <v>12.73</v>
      </c>
      <c r="E3722">
        <f>[73]data!$A69</f>
        <v>16.04</v>
      </c>
      <c r="F3722">
        <f>[74]data!$A69</f>
        <v>0</v>
      </c>
      <c r="G3722">
        <f>[75]data!$A$1</f>
        <v>77</v>
      </c>
      <c r="H3722">
        <f>[76]data!$A$1</f>
        <v>1.43</v>
      </c>
      <c r="I3722">
        <f>[77]data!A69</f>
        <v>17.559999999999999</v>
      </c>
    </row>
    <row r="3723" spans="1:9" x14ac:dyDescent="0.55000000000000004">
      <c r="A3723">
        <v>2020</v>
      </c>
      <c r="B3723">
        <v>70</v>
      </c>
      <c r="C3723">
        <f>[71]data!$A70</f>
        <v>18.97</v>
      </c>
      <c r="D3723">
        <f>[72]data!$A70</f>
        <v>13.41</v>
      </c>
      <c r="E3723">
        <f>[73]data!$A70</f>
        <v>15.69</v>
      </c>
      <c r="F3723">
        <f>[74]data!$A70</f>
        <v>0</v>
      </c>
      <c r="G3723">
        <f>[75]data!$A$1</f>
        <v>77</v>
      </c>
      <c r="H3723">
        <f>[76]data!$A$1</f>
        <v>1.43</v>
      </c>
      <c r="I3723">
        <f>[77]data!A70</f>
        <v>19.55</v>
      </c>
    </row>
    <row r="3724" spans="1:9" x14ac:dyDescent="0.55000000000000004">
      <c r="A3724">
        <v>2020</v>
      </c>
      <c r="B3724">
        <v>71</v>
      </c>
      <c r="C3724">
        <f>[71]data!$A71</f>
        <v>23.09</v>
      </c>
      <c r="D3724">
        <f>[72]data!$A71</f>
        <v>14.15</v>
      </c>
      <c r="E3724">
        <f>[73]data!$A71</f>
        <v>18.63</v>
      </c>
      <c r="F3724">
        <f>[74]data!$A71</f>
        <v>0</v>
      </c>
      <c r="G3724">
        <f>[75]data!$A$1</f>
        <v>77</v>
      </c>
      <c r="H3724">
        <f>[76]data!$A$1</f>
        <v>1.43</v>
      </c>
      <c r="I3724">
        <f>[77]data!A71</f>
        <v>20.49</v>
      </c>
    </row>
    <row r="3725" spans="1:9" x14ac:dyDescent="0.55000000000000004">
      <c r="A3725">
        <v>2020</v>
      </c>
      <c r="B3725">
        <v>72</v>
      </c>
      <c r="C3725">
        <f>[71]data!$A72</f>
        <v>22.43</v>
      </c>
      <c r="D3725">
        <f>[72]data!$A72</f>
        <v>15.5</v>
      </c>
      <c r="E3725">
        <f>[73]data!$A72</f>
        <v>18.37</v>
      </c>
      <c r="F3725">
        <f>[74]data!$A72</f>
        <v>0</v>
      </c>
      <c r="G3725">
        <f>[75]data!$A$1</f>
        <v>77</v>
      </c>
      <c r="H3725">
        <f>[76]data!$A$1</f>
        <v>1.43</v>
      </c>
      <c r="I3725">
        <f>[77]data!A72</f>
        <v>18.18</v>
      </c>
    </row>
    <row r="3726" spans="1:9" x14ac:dyDescent="0.55000000000000004">
      <c r="A3726">
        <v>2020</v>
      </c>
      <c r="B3726">
        <v>73</v>
      </c>
      <c r="C3726">
        <f>[71]data!$A73</f>
        <v>19.420000000000002</v>
      </c>
      <c r="D3726">
        <f>[72]data!$A73</f>
        <v>14.38</v>
      </c>
      <c r="E3726">
        <f>[73]data!$A73</f>
        <v>17.46</v>
      </c>
      <c r="F3726">
        <f>[74]data!$A73</f>
        <v>1.19</v>
      </c>
      <c r="G3726">
        <f>[75]data!$A$1</f>
        <v>77</v>
      </c>
      <c r="H3726">
        <f>[76]data!$A$1</f>
        <v>1.43</v>
      </c>
      <c r="I3726">
        <f>[77]data!A73</f>
        <v>15.33</v>
      </c>
    </row>
    <row r="3727" spans="1:9" x14ac:dyDescent="0.55000000000000004">
      <c r="A3727">
        <v>2020</v>
      </c>
      <c r="B3727">
        <v>74</v>
      </c>
      <c r="C3727">
        <f>[71]data!$A74</f>
        <v>17.3</v>
      </c>
      <c r="D3727">
        <f>[72]data!$A74</f>
        <v>13.08</v>
      </c>
      <c r="E3727">
        <f>[73]data!$A74</f>
        <v>14.85</v>
      </c>
      <c r="F3727">
        <f>[74]data!$A74</f>
        <v>0.05</v>
      </c>
      <c r="G3727">
        <f>[75]data!$A$1</f>
        <v>77</v>
      </c>
      <c r="H3727">
        <f>[76]data!$A$1</f>
        <v>1.43</v>
      </c>
      <c r="I3727">
        <f>[77]data!A74</f>
        <v>18.43</v>
      </c>
    </row>
    <row r="3728" spans="1:9" x14ac:dyDescent="0.55000000000000004">
      <c r="A3728">
        <v>2020</v>
      </c>
      <c r="B3728">
        <v>75</v>
      </c>
      <c r="C3728">
        <f>[71]data!$A75</f>
        <v>17.66</v>
      </c>
      <c r="D3728">
        <f>[72]data!$A75</f>
        <v>12.21</v>
      </c>
      <c r="E3728">
        <f>[73]data!$A75</f>
        <v>14.46</v>
      </c>
      <c r="F3728">
        <f>[74]data!$A75</f>
        <v>0.85</v>
      </c>
      <c r="G3728">
        <f>[75]data!$A$1</f>
        <v>77</v>
      </c>
      <c r="H3728">
        <f>[76]data!$A$1</f>
        <v>1.43</v>
      </c>
      <c r="I3728">
        <f>[77]data!A75</f>
        <v>16.02</v>
      </c>
    </row>
    <row r="3729" spans="1:9" x14ac:dyDescent="0.55000000000000004">
      <c r="A3729">
        <v>2020</v>
      </c>
      <c r="B3729">
        <v>76</v>
      </c>
      <c r="C3729">
        <f>[71]data!$A76</f>
        <v>18.690000000000001</v>
      </c>
      <c r="D3729">
        <f>[72]data!$A76</f>
        <v>10.65</v>
      </c>
      <c r="E3729">
        <f>[73]data!$A76</f>
        <v>14.53</v>
      </c>
      <c r="F3729">
        <f>[74]data!$A76</f>
        <v>0.66</v>
      </c>
      <c r="G3729">
        <f>[75]data!$A$1</f>
        <v>77</v>
      </c>
      <c r="H3729">
        <f>[76]data!$A$1</f>
        <v>1.43</v>
      </c>
      <c r="I3729">
        <f>[77]data!A76</f>
        <v>8.68</v>
      </c>
    </row>
    <row r="3730" spans="1:9" x14ac:dyDescent="0.55000000000000004">
      <c r="A3730">
        <v>2020</v>
      </c>
      <c r="B3730">
        <v>77</v>
      </c>
      <c r="C3730">
        <f>[71]data!$A77</f>
        <v>16.739999999999998</v>
      </c>
      <c r="D3730">
        <f>[72]data!$A77</f>
        <v>9.5</v>
      </c>
      <c r="E3730">
        <f>[73]data!$A77</f>
        <v>13.35</v>
      </c>
      <c r="F3730">
        <f>[74]data!$A77</f>
        <v>0.56999999999999995</v>
      </c>
      <c r="G3730">
        <f>[75]data!$A$1</f>
        <v>77</v>
      </c>
      <c r="H3730">
        <f>[76]data!$A$1</f>
        <v>1.43</v>
      </c>
      <c r="I3730">
        <f>[77]data!A77</f>
        <v>7.46</v>
      </c>
    </row>
    <row r="3731" spans="1:9" x14ac:dyDescent="0.55000000000000004">
      <c r="A3731">
        <v>2020</v>
      </c>
      <c r="B3731">
        <v>78</v>
      </c>
      <c r="C3731">
        <f>[71]data!$A78</f>
        <v>17.45</v>
      </c>
      <c r="D3731">
        <f>[72]data!$A78</f>
        <v>13.72</v>
      </c>
      <c r="E3731">
        <f>[73]data!$A78</f>
        <v>15</v>
      </c>
      <c r="F3731">
        <f>[74]data!$A78</f>
        <v>0.22</v>
      </c>
      <c r="G3731">
        <f>[75]data!$A$1</f>
        <v>77</v>
      </c>
      <c r="H3731">
        <f>[76]data!$A$1</f>
        <v>1.43</v>
      </c>
      <c r="I3731">
        <f>[77]data!A78</f>
        <v>12.41</v>
      </c>
    </row>
    <row r="3732" spans="1:9" x14ac:dyDescent="0.55000000000000004">
      <c r="A3732">
        <v>2020</v>
      </c>
      <c r="B3732">
        <v>79</v>
      </c>
      <c r="C3732">
        <f>[71]data!$A79</f>
        <v>16.73</v>
      </c>
      <c r="D3732">
        <f>[72]data!$A79</f>
        <v>13.18</v>
      </c>
      <c r="E3732">
        <f>[73]data!$A79</f>
        <v>14.48</v>
      </c>
      <c r="F3732">
        <f>[74]data!$A79</f>
        <v>0.05</v>
      </c>
      <c r="G3732">
        <f>[75]data!$A$1</f>
        <v>77</v>
      </c>
      <c r="H3732">
        <f>[76]data!$A$1</f>
        <v>1.43</v>
      </c>
      <c r="I3732">
        <f>[77]data!A79</f>
        <v>9.33</v>
      </c>
    </row>
    <row r="3733" spans="1:9" x14ac:dyDescent="0.55000000000000004">
      <c r="A3733">
        <v>2020</v>
      </c>
      <c r="B3733">
        <v>80</v>
      </c>
      <c r="C3733">
        <f>[71]data!$A80</f>
        <v>14.9</v>
      </c>
      <c r="D3733">
        <f>[72]data!$A80</f>
        <v>12.46</v>
      </c>
      <c r="E3733">
        <f>[73]data!$A80</f>
        <v>13.78</v>
      </c>
      <c r="F3733">
        <f>[74]data!$A80</f>
        <v>0.47</v>
      </c>
      <c r="G3733">
        <f>[75]data!$A$1</f>
        <v>77</v>
      </c>
      <c r="H3733">
        <f>[76]data!$A$1</f>
        <v>1.43</v>
      </c>
      <c r="I3733">
        <f>[77]data!A80</f>
        <v>7.12</v>
      </c>
    </row>
    <row r="3734" spans="1:9" x14ac:dyDescent="0.55000000000000004">
      <c r="A3734">
        <v>2020</v>
      </c>
      <c r="B3734">
        <v>81</v>
      </c>
      <c r="C3734">
        <f>[71]data!$A81</f>
        <v>15.28</v>
      </c>
      <c r="D3734">
        <f>[72]data!$A81</f>
        <v>11.4</v>
      </c>
      <c r="E3734">
        <f>[73]data!$A81</f>
        <v>13.18</v>
      </c>
      <c r="F3734">
        <f>[74]data!$A81</f>
        <v>10.53</v>
      </c>
      <c r="G3734">
        <f>[75]data!$A$1</f>
        <v>77</v>
      </c>
      <c r="H3734">
        <f>[76]data!$A$1</f>
        <v>1.43</v>
      </c>
      <c r="I3734">
        <f>[77]data!A81</f>
        <v>6.39</v>
      </c>
    </row>
    <row r="3735" spans="1:9" x14ac:dyDescent="0.55000000000000004">
      <c r="A3735">
        <v>2020</v>
      </c>
      <c r="B3735">
        <v>82</v>
      </c>
      <c r="C3735">
        <f>[71]data!$A82</f>
        <v>13.18</v>
      </c>
      <c r="D3735">
        <f>[72]data!$A82</f>
        <v>10.43</v>
      </c>
      <c r="E3735">
        <f>[73]data!$A82</f>
        <v>11.73</v>
      </c>
      <c r="F3735">
        <f>[74]data!$A82</f>
        <v>6.52</v>
      </c>
      <c r="G3735">
        <f>[75]data!$A$1</f>
        <v>77</v>
      </c>
      <c r="H3735">
        <f>[76]data!$A$1</f>
        <v>1.43</v>
      </c>
      <c r="I3735">
        <f>[77]data!A82</f>
        <v>7.2</v>
      </c>
    </row>
    <row r="3736" spans="1:9" x14ac:dyDescent="0.55000000000000004">
      <c r="A3736">
        <v>2020</v>
      </c>
      <c r="B3736">
        <v>83</v>
      </c>
      <c r="C3736">
        <f>[71]data!$A83</f>
        <v>15.13</v>
      </c>
      <c r="D3736">
        <f>[72]data!$A83</f>
        <v>10.34</v>
      </c>
      <c r="E3736">
        <f>[73]data!$A83</f>
        <v>12.57</v>
      </c>
      <c r="F3736">
        <f>[74]data!$A83</f>
        <v>8.64</v>
      </c>
      <c r="G3736">
        <f>[75]data!$A$1</f>
        <v>77</v>
      </c>
      <c r="H3736">
        <f>[76]data!$A$1</f>
        <v>1.43</v>
      </c>
      <c r="I3736">
        <f>[77]data!A83</f>
        <v>8.69</v>
      </c>
    </row>
    <row r="3737" spans="1:9" x14ac:dyDescent="0.55000000000000004">
      <c r="A3737">
        <v>2020</v>
      </c>
      <c r="B3737">
        <v>84</v>
      </c>
      <c r="C3737">
        <f>[71]data!$A84</f>
        <v>14.47</v>
      </c>
      <c r="D3737">
        <f>[72]data!$A84</f>
        <v>11.99</v>
      </c>
      <c r="E3737">
        <f>[73]data!$A84</f>
        <v>13.33</v>
      </c>
      <c r="F3737">
        <f>[74]data!$A84</f>
        <v>15.03</v>
      </c>
      <c r="G3737">
        <f>[75]data!$A$1</f>
        <v>77</v>
      </c>
      <c r="H3737">
        <f>[76]data!$A$1</f>
        <v>1.43</v>
      </c>
      <c r="I3737">
        <f>[77]data!A84</f>
        <v>2.74</v>
      </c>
    </row>
    <row r="3738" spans="1:9" x14ac:dyDescent="0.55000000000000004">
      <c r="A3738">
        <v>2020</v>
      </c>
      <c r="B3738">
        <v>85</v>
      </c>
      <c r="C3738">
        <f>[71]data!$A85</f>
        <v>14.95</v>
      </c>
      <c r="D3738">
        <f>[72]data!$A85</f>
        <v>9.81</v>
      </c>
      <c r="E3738">
        <f>[73]data!$A85</f>
        <v>12.33</v>
      </c>
      <c r="F3738">
        <f>[74]data!$A85</f>
        <v>0.35</v>
      </c>
      <c r="G3738">
        <f>[75]data!$A$1</f>
        <v>77</v>
      </c>
      <c r="H3738">
        <f>[76]data!$A$1</f>
        <v>1.43</v>
      </c>
      <c r="I3738">
        <f>[77]data!A85</f>
        <v>17.309999999999999</v>
      </c>
    </row>
    <row r="3739" spans="1:9" x14ac:dyDescent="0.55000000000000004">
      <c r="A3739">
        <v>2020</v>
      </c>
      <c r="B3739">
        <v>86</v>
      </c>
      <c r="C3739">
        <f>[71]data!$A86</f>
        <v>19.96</v>
      </c>
      <c r="D3739">
        <f>[72]data!$A86</f>
        <v>10.77</v>
      </c>
      <c r="E3739">
        <f>[73]data!$A86</f>
        <v>14.86</v>
      </c>
      <c r="F3739">
        <f>[74]data!$A86</f>
        <v>0.18</v>
      </c>
      <c r="G3739">
        <f>[75]data!$A$1</f>
        <v>77</v>
      </c>
      <c r="H3739">
        <f>[76]data!$A$1</f>
        <v>1.43</v>
      </c>
      <c r="I3739">
        <f>[77]data!A86</f>
        <v>19.13</v>
      </c>
    </row>
    <row r="3740" spans="1:9" x14ac:dyDescent="0.55000000000000004">
      <c r="A3740">
        <v>2020</v>
      </c>
      <c r="B3740">
        <v>87</v>
      </c>
      <c r="C3740">
        <f>[71]data!$A87</f>
        <v>13.27</v>
      </c>
      <c r="D3740">
        <f>[72]data!$A87</f>
        <v>10.97</v>
      </c>
      <c r="E3740">
        <f>[73]data!$A87</f>
        <v>11.98</v>
      </c>
      <c r="F3740">
        <f>[74]data!$A87</f>
        <v>1.88</v>
      </c>
      <c r="G3740">
        <f>[75]data!$A$1</f>
        <v>77</v>
      </c>
      <c r="H3740">
        <f>[76]data!$A$1</f>
        <v>1.43</v>
      </c>
      <c r="I3740">
        <f>[77]data!A87</f>
        <v>10.050000000000001</v>
      </c>
    </row>
    <row r="3741" spans="1:9" x14ac:dyDescent="0.55000000000000004">
      <c r="A3741">
        <v>2020</v>
      </c>
      <c r="B3741">
        <v>88</v>
      </c>
      <c r="C3741">
        <f>[71]data!$A88</f>
        <v>15.27</v>
      </c>
      <c r="D3741">
        <f>[72]data!$A88</f>
        <v>9.9700000000000006</v>
      </c>
      <c r="E3741">
        <f>[73]data!$A88</f>
        <v>12.19</v>
      </c>
      <c r="F3741">
        <f>[74]data!$A88</f>
        <v>1.42</v>
      </c>
      <c r="G3741">
        <f>[75]data!$A$1</f>
        <v>77</v>
      </c>
      <c r="H3741">
        <f>[76]data!$A$1</f>
        <v>1.43</v>
      </c>
      <c r="I3741">
        <f>[77]data!A88</f>
        <v>18.46</v>
      </c>
    </row>
    <row r="3742" spans="1:9" x14ac:dyDescent="0.55000000000000004">
      <c r="A3742">
        <v>2020</v>
      </c>
      <c r="B3742">
        <v>89</v>
      </c>
      <c r="C3742">
        <f>[71]data!$A89</f>
        <v>17.8</v>
      </c>
      <c r="D3742">
        <f>[72]data!$A89</f>
        <v>9.51</v>
      </c>
      <c r="E3742">
        <f>[73]data!$A89</f>
        <v>13.65</v>
      </c>
      <c r="F3742">
        <f>[74]data!$A89</f>
        <v>0</v>
      </c>
      <c r="G3742">
        <f>[75]data!$A$1</f>
        <v>77</v>
      </c>
      <c r="H3742">
        <f>[76]data!$A$1</f>
        <v>1.43</v>
      </c>
      <c r="I3742">
        <f>[77]data!A89</f>
        <v>23.19</v>
      </c>
    </row>
    <row r="3743" spans="1:9" x14ac:dyDescent="0.55000000000000004">
      <c r="A3743">
        <v>2020</v>
      </c>
      <c r="B3743">
        <v>90</v>
      </c>
      <c r="C3743">
        <f>[71]data!$A90</f>
        <v>18.190000000000001</v>
      </c>
      <c r="D3743">
        <f>[72]data!$A90</f>
        <v>12.55</v>
      </c>
      <c r="E3743">
        <f>[73]data!$A90</f>
        <v>15.06</v>
      </c>
      <c r="F3743">
        <f>[74]data!$A90</f>
        <v>0.27</v>
      </c>
      <c r="G3743">
        <f>[75]data!$A$1</f>
        <v>77</v>
      </c>
      <c r="H3743">
        <f>[76]data!$A$1</f>
        <v>1.43</v>
      </c>
      <c r="I3743">
        <f>[77]data!A90</f>
        <v>15.57</v>
      </c>
    </row>
    <row r="3744" spans="1:9" x14ac:dyDescent="0.55000000000000004">
      <c r="A3744">
        <v>2020</v>
      </c>
      <c r="B3744">
        <v>91</v>
      </c>
      <c r="C3744">
        <f>[71]data!$A91</f>
        <v>16.739999999999998</v>
      </c>
      <c r="D3744">
        <f>[72]data!$A91</f>
        <v>12.79</v>
      </c>
      <c r="E3744">
        <f>[73]data!$A91</f>
        <v>14.38</v>
      </c>
      <c r="F3744">
        <f>[74]data!$A91</f>
        <v>4.45</v>
      </c>
      <c r="G3744">
        <f>[75]data!$A$1</f>
        <v>77</v>
      </c>
      <c r="H3744">
        <f>[76]data!$A$1</f>
        <v>1.43</v>
      </c>
      <c r="I3744">
        <f>[77]data!A91</f>
        <v>13.32</v>
      </c>
    </row>
    <row r="3745" spans="1:9" x14ac:dyDescent="0.55000000000000004">
      <c r="A3745">
        <v>2020</v>
      </c>
      <c r="B3745">
        <v>92</v>
      </c>
      <c r="C3745">
        <f>[71]data!$A92</f>
        <v>18.59</v>
      </c>
      <c r="D3745">
        <f>[72]data!$A92</f>
        <v>12.42</v>
      </c>
      <c r="E3745">
        <f>[73]data!$A92</f>
        <v>15.24</v>
      </c>
      <c r="F3745">
        <f>[74]data!$A92</f>
        <v>0.94</v>
      </c>
      <c r="G3745">
        <f>[75]data!$A$1</f>
        <v>77</v>
      </c>
      <c r="H3745">
        <f>[76]data!$A$1</f>
        <v>1.43</v>
      </c>
      <c r="I3745">
        <f>[77]data!A92</f>
        <v>19.41</v>
      </c>
    </row>
    <row r="3746" spans="1:9" x14ac:dyDescent="0.55000000000000004">
      <c r="A3746">
        <v>2020</v>
      </c>
      <c r="B3746">
        <v>93</v>
      </c>
      <c r="C3746">
        <f>[71]data!$A93</f>
        <v>15.37</v>
      </c>
      <c r="D3746">
        <f>[72]data!$A93</f>
        <v>10.8</v>
      </c>
      <c r="E3746">
        <f>[73]data!$A93</f>
        <v>13.43</v>
      </c>
      <c r="F3746">
        <f>[74]data!$A93</f>
        <v>3.72</v>
      </c>
      <c r="G3746">
        <f>[75]data!$A$1</f>
        <v>77</v>
      </c>
      <c r="H3746">
        <f>[76]data!$A$1</f>
        <v>1.43</v>
      </c>
      <c r="I3746">
        <f>[77]data!A93</f>
        <v>15.67</v>
      </c>
    </row>
    <row r="3747" spans="1:9" x14ac:dyDescent="0.55000000000000004">
      <c r="A3747">
        <v>2020</v>
      </c>
      <c r="B3747">
        <v>94</v>
      </c>
      <c r="C3747">
        <f>[71]data!$A94</f>
        <v>16.84</v>
      </c>
      <c r="D3747">
        <f>[72]data!$A94</f>
        <v>10.72</v>
      </c>
      <c r="E3747">
        <f>[73]data!$A94</f>
        <v>13.7</v>
      </c>
      <c r="F3747">
        <f>[74]data!$A94</f>
        <v>0.28999999999999998</v>
      </c>
      <c r="G3747">
        <f>[75]data!$A$1</f>
        <v>77</v>
      </c>
      <c r="H3747">
        <f>[76]data!$A$1</f>
        <v>1.43</v>
      </c>
      <c r="I3747">
        <f>[77]data!A94</f>
        <v>20.93</v>
      </c>
    </row>
    <row r="3748" spans="1:9" x14ac:dyDescent="0.55000000000000004">
      <c r="A3748">
        <v>2020</v>
      </c>
      <c r="B3748">
        <v>95</v>
      </c>
      <c r="C3748">
        <f>[71]data!$A95</f>
        <v>16.52</v>
      </c>
      <c r="D3748">
        <f>[72]data!$A95</f>
        <v>11.69</v>
      </c>
      <c r="E3748">
        <f>[73]data!$A95</f>
        <v>14.02</v>
      </c>
      <c r="F3748">
        <f>[74]data!$A95</f>
        <v>0</v>
      </c>
      <c r="G3748">
        <f>[75]data!$A$1</f>
        <v>77</v>
      </c>
      <c r="H3748">
        <f>[76]data!$A$1</f>
        <v>1.43</v>
      </c>
      <c r="I3748">
        <f>[77]data!A95</f>
        <v>20.329999999999998</v>
      </c>
    </row>
    <row r="3749" spans="1:9" x14ac:dyDescent="0.55000000000000004">
      <c r="A3749">
        <v>2020</v>
      </c>
      <c r="B3749">
        <v>96</v>
      </c>
      <c r="C3749">
        <f>[71]data!$A96</f>
        <v>17.79</v>
      </c>
      <c r="D3749">
        <f>[72]data!$A96</f>
        <v>11.38</v>
      </c>
      <c r="E3749">
        <f>[73]data!$A96</f>
        <v>14.31</v>
      </c>
      <c r="F3749">
        <f>[74]data!$A96</f>
        <v>0</v>
      </c>
      <c r="G3749">
        <f>[75]data!$A$1</f>
        <v>77</v>
      </c>
      <c r="H3749">
        <f>[76]data!$A$1</f>
        <v>1.43</v>
      </c>
      <c r="I3749">
        <f>[77]data!A96</f>
        <v>21.71</v>
      </c>
    </row>
    <row r="3750" spans="1:9" x14ac:dyDescent="0.55000000000000004">
      <c r="A3750">
        <v>2020</v>
      </c>
      <c r="B3750">
        <v>97</v>
      </c>
      <c r="C3750">
        <f>[71]data!$A97</f>
        <v>18.27</v>
      </c>
      <c r="D3750">
        <f>[72]data!$A97</f>
        <v>12.13</v>
      </c>
      <c r="E3750">
        <f>[73]data!$A97</f>
        <v>14.66</v>
      </c>
      <c r="F3750">
        <f>[74]data!$A97</f>
        <v>0</v>
      </c>
      <c r="G3750">
        <f>[75]data!$A$1</f>
        <v>77</v>
      </c>
      <c r="H3750">
        <f>[76]data!$A$1</f>
        <v>1.43</v>
      </c>
      <c r="I3750">
        <f>[77]data!A97</f>
        <v>16.54</v>
      </c>
    </row>
    <row r="3751" spans="1:9" x14ac:dyDescent="0.55000000000000004">
      <c r="A3751">
        <v>2020</v>
      </c>
      <c r="B3751">
        <v>98</v>
      </c>
      <c r="C3751">
        <f>[71]data!$A98</f>
        <v>18.29</v>
      </c>
      <c r="D3751">
        <f>[72]data!$A98</f>
        <v>11.73</v>
      </c>
      <c r="E3751">
        <f>[73]data!$A98</f>
        <v>14.77</v>
      </c>
      <c r="F3751">
        <f>[74]data!$A98</f>
        <v>0</v>
      </c>
      <c r="G3751">
        <f>[75]data!$A$1</f>
        <v>77</v>
      </c>
      <c r="H3751">
        <f>[76]data!$A$1</f>
        <v>1.43</v>
      </c>
      <c r="I3751">
        <f>[77]data!A98</f>
        <v>17.760000000000002</v>
      </c>
    </row>
    <row r="3752" spans="1:9" x14ac:dyDescent="0.55000000000000004">
      <c r="A3752">
        <v>2020</v>
      </c>
      <c r="B3752">
        <v>99</v>
      </c>
      <c r="C3752">
        <f>[71]data!$A99</f>
        <v>18.79</v>
      </c>
      <c r="D3752">
        <f>[72]data!$A99</f>
        <v>11.38</v>
      </c>
      <c r="E3752">
        <f>[73]data!$A99</f>
        <v>15.09</v>
      </c>
      <c r="F3752">
        <f>[74]data!$A99</f>
        <v>0.03</v>
      </c>
      <c r="G3752">
        <f>[75]data!$A$1</f>
        <v>77</v>
      </c>
      <c r="H3752">
        <f>[76]data!$A$1</f>
        <v>1.43</v>
      </c>
      <c r="I3752">
        <f>[77]data!A99</f>
        <v>21.84</v>
      </c>
    </row>
    <row r="3753" spans="1:9" x14ac:dyDescent="0.55000000000000004">
      <c r="A3753">
        <v>2020</v>
      </c>
      <c r="B3753">
        <v>100</v>
      </c>
      <c r="C3753">
        <f>[71]data!$A100</f>
        <v>18.899999999999999</v>
      </c>
      <c r="D3753">
        <f>[72]data!$A100</f>
        <v>13.28</v>
      </c>
      <c r="E3753">
        <f>[73]data!$A100</f>
        <v>15.92</v>
      </c>
      <c r="F3753">
        <f>[74]data!$A100</f>
        <v>0.96</v>
      </c>
      <c r="G3753">
        <f>[75]data!$A$1</f>
        <v>77</v>
      </c>
      <c r="H3753">
        <f>[76]data!$A$1</f>
        <v>1.43</v>
      </c>
      <c r="I3753">
        <f>[77]data!A100</f>
        <v>16.739999999999998</v>
      </c>
    </row>
    <row r="3754" spans="1:9" x14ac:dyDescent="0.55000000000000004">
      <c r="A3754">
        <v>2020</v>
      </c>
      <c r="B3754">
        <v>101</v>
      </c>
      <c r="C3754">
        <f>[71]data!$A101</f>
        <v>19.12</v>
      </c>
      <c r="D3754">
        <f>[72]data!$A101</f>
        <v>13.09</v>
      </c>
      <c r="E3754">
        <f>[73]data!$A101</f>
        <v>15.57</v>
      </c>
      <c r="F3754">
        <f>[74]data!$A101</f>
        <v>0.77</v>
      </c>
      <c r="G3754">
        <f>[75]data!$A$1</f>
        <v>77</v>
      </c>
      <c r="H3754">
        <f>[76]data!$A$1</f>
        <v>1.43</v>
      </c>
      <c r="I3754">
        <f>[77]data!A101</f>
        <v>17.41</v>
      </c>
    </row>
    <row r="3755" spans="1:9" x14ac:dyDescent="0.55000000000000004">
      <c r="A3755">
        <v>2020</v>
      </c>
      <c r="B3755">
        <v>102</v>
      </c>
      <c r="C3755">
        <f>[71]data!$A102</f>
        <v>18.11</v>
      </c>
      <c r="D3755">
        <f>[72]data!$A102</f>
        <v>11.92</v>
      </c>
      <c r="E3755">
        <f>[73]data!$A102</f>
        <v>15.02</v>
      </c>
      <c r="F3755">
        <f>[74]data!$A102</f>
        <v>0.01</v>
      </c>
      <c r="G3755">
        <f>[75]data!$A$1</f>
        <v>77</v>
      </c>
      <c r="H3755">
        <f>[76]data!$A$1</f>
        <v>1.43</v>
      </c>
      <c r="I3755">
        <f>[77]data!A102</f>
        <v>23.7</v>
      </c>
    </row>
    <row r="3756" spans="1:9" x14ac:dyDescent="0.55000000000000004">
      <c r="A3756">
        <v>2020</v>
      </c>
      <c r="B3756">
        <v>103</v>
      </c>
      <c r="C3756">
        <f>[71]data!$A103</f>
        <v>17.399999999999999</v>
      </c>
      <c r="D3756">
        <f>[72]data!$A103</f>
        <v>13.29</v>
      </c>
      <c r="E3756">
        <f>[73]data!$A103</f>
        <v>15.03</v>
      </c>
      <c r="F3756">
        <f>[74]data!$A103</f>
        <v>8.5399999999999991</v>
      </c>
      <c r="G3756">
        <f>[75]data!$A$1</f>
        <v>77</v>
      </c>
      <c r="H3756">
        <f>[76]data!$A$1</f>
        <v>1.43</v>
      </c>
      <c r="I3756">
        <f>[77]data!A103</f>
        <v>10.38</v>
      </c>
    </row>
    <row r="3757" spans="1:9" x14ac:dyDescent="0.55000000000000004">
      <c r="A3757">
        <v>2020</v>
      </c>
      <c r="B3757">
        <v>104</v>
      </c>
      <c r="C3757">
        <f>[71]data!$A104</f>
        <v>18.64</v>
      </c>
      <c r="D3757">
        <f>[72]data!$A104</f>
        <v>12.43</v>
      </c>
      <c r="E3757">
        <f>[73]data!$A104</f>
        <v>15.45</v>
      </c>
      <c r="F3757">
        <f>[74]data!$A104</f>
        <v>6.06</v>
      </c>
      <c r="G3757">
        <f>[75]data!$A$1</f>
        <v>77</v>
      </c>
      <c r="H3757">
        <f>[76]data!$A$1</f>
        <v>1.43</v>
      </c>
      <c r="I3757">
        <f>[77]data!A104</f>
        <v>14.59</v>
      </c>
    </row>
    <row r="3758" spans="1:9" x14ac:dyDescent="0.55000000000000004">
      <c r="A3758">
        <v>2020</v>
      </c>
      <c r="B3758">
        <v>105</v>
      </c>
      <c r="C3758">
        <f>[71]data!$A105</f>
        <v>19.21</v>
      </c>
      <c r="D3758">
        <f>[72]data!$A105</f>
        <v>13.35</v>
      </c>
      <c r="E3758">
        <f>[73]data!$A105</f>
        <v>15.95</v>
      </c>
      <c r="F3758">
        <f>[74]data!$A105</f>
        <v>0.43</v>
      </c>
      <c r="G3758">
        <f>[75]data!$A$1</f>
        <v>77</v>
      </c>
      <c r="H3758">
        <f>[76]data!$A$1</f>
        <v>1.43</v>
      </c>
      <c r="I3758">
        <f>[77]data!A105</f>
        <v>14.63</v>
      </c>
    </row>
    <row r="3759" spans="1:9" x14ac:dyDescent="0.55000000000000004">
      <c r="A3759">
        <v>2020</v>
      </c>
      <c r="B3759">
        <v>106</v>
      </c>
      <c r="C3759">
        <f>[71]data!$A106</f>
        <v>18.57</v>
      </c>
      <c r="D3759">
        <f>[72]data!$A106</f>
        <v>14.48</v>
      </c>
      <c r="E3759">
        <f>[73]data!$A106</f>
        <v>16.04</v>
      </c>
      <c r="F3759">
        <f>[74]data!$A106</f>
        <v>4.49</v>
      </c>
      <c r="G3759">
        <f>[75]data!$A$1</f>
        <v>77</v>
      </c>
      <c r="H3759">
        <f>[76]data!$A$1</f>
        <v>1.43</v>
      </c>
      <c r="I3759">
        <f>[77]data!A106</f>
        <v>13.45</v>
      </c>
    </row>
    <row r="3760" spans="1:9" x14ac:dyDescent="0.55000000000000004">
      <c r="A3760">
        <v>2020</v>
      </c>
      <c r="B3760">
        <v>107</v>
      </c>
      <c r="C3760">
        <f>[71]data!$A107</f>
        <v>18.82</v>
      </c>
      <c r="D3760">
        <f>[72]data!$A107</f>
        <v>14.16</v>
      </c>
      <c r="E3760">
        <f>[73]data!$A107</f>
        <v>16.149999999999999</v>
      </c>
      <c r="F3760">
        <f>[74]data!$A107</f>
        <v>0.2</v>
      </c>
      <c r="G3760">
        <f>[75]data!$A$1</f>
        <v>77</v>
      </c>
      <c r="H3760">
        <f>[76]data!$A$1</f>
        <v>1.43</v>
      </c>
      <c r="I3760">
        <f>[77]data!A107</f>
        <v>17.03</v>
      </c>
    </row>
    <row r="3761" spans="1:9" x14ac:dyDescent="0.55000000000000004">
      <c r="A3761">
        <v>2020</v>
      </c>
      <c r="B3761">
        <v>108</v>
      </c>
      <c r="C3761">
        <f>[71]data!$A108</f>
        <v>18.940000000000001</v>
      </c>
      <c r="D3761">
        <f>[72]data!$A108</f>
        <v>14.33</v>
      </c>
      <c r="E3761">
        <f>[73]data!$A108</f>
        <v>16.079999999999998</v>
      </c>
      <c r="F3761">
        <f>[74]data!$A108</f>
        <v>2.09</v>
      </c>
      <c r="G3761">
        <f>[75]data!$A$1</f>
        <v>77</v>
      </c>
      <c r="H3761">
        <f>[76]data!$A$1</f>
        <v>1.43</v>
      </c>
      <c r="I3761">
        <f>[77]data!A108</f>
        <v>17.02</v>
      </c>
    </row>
    <row r="3762" spans="1:9" x14ac:dyDescent="0.55000000000000004">
      <c r="A3762">
        <v>2020</v>
      </c>
      <c r="B3762">
        <v>109</v>
      </c>
      <c r="C3762">
        <f>[71]data!$A109</f>
        <v>20.03</v>
      </c>
      <c r="D3762">
        <f>[72]data!$A109</f>
        <v>13.86</v>
      </c>
      <c r="E3762">
        <f>[73]data!$A109</f>
        <v>16.739999999999998</v>
      </c>
      <c r="F3762">
        <f>[74]data!$A109</f>
        <v>0.75</v>
      </c>
      <c r="G3762">
        <f>[75]data!$A$1</f>
        <v>77</v>
      </c>
      <c r="H3762">
        <f>[76]data!$A$1</f>
        <v>1.43</v>
      </c>
      <c r="I3762">
        <f>[77]data!A109</f>
        <v>9.76</v>
      </c>
    </row>
    <row r="3763" spans="1:9" x14ac:dyDescent="0.55000000000000004">
      <c r="A3763">
        <v>2020</v>
      </c>
      <c r="B3763">
        <v>110</v>
      </c>
      <c r="C3763">
        <f>[71]data!$A110</f>
        <v>19.38</v>
      </c>
      <c r="D3763">
        <f>[72]data!$A110</f>
        <v>14.7</v>
      </c>
      <c r="E3763">
        <f>[73]data!$A110</f>
        <v>17.11</v>
      </c>
      <c r="F3763">
        <f>[74]data!$A110</f>
        <v>4.21</v>
      </c>
      <c r="G3763">
        <f>[75]data!$A$1</f>
        <v>77</v>
      </c>
      <c r="H3763">
        <f>[76]data!$A$1</f>
        <v>1.43</v>
      </c>
      <c r="I3763">
        <f>[77]data!A110</f>
        <v>12.75</v>
      </c>
    </row>
    <row r="3764" spans="1:9" x14ac:dyDescent="0.55000000000000004">
      <c r="A3764">
        <v>2020</v>
      </c>
      <c r="B3764">
        <v>111</v>
      </c>
      <c r="C3764">
        <f>[71]data!$A111</f>
        <v>21.65</v>
      </c>
      <c r="D3764">
        <f>[72]data!$A111</f>
        <v>13.49</v>
      </c>
      <c r="E3764">
        <f>[73]data!$A111</f>
        <v>17.600000000000001</v>
      </c>
      <c r="F3764">
        <f>[74]data!$A111</f>
        <v>0.01</v>
      </c>
      <c r="G3764">
        <f>[75]data!$A$1</f>
        <v>77</v>
      </c>
      <c r="H3764">
        <f>[76]data!$A$1</f>
        <v>1.43</v>
      </c>
      <c r="I3764">
        <f>[77]data!A111</f>
        <v>21.33</v>
      </c>
    </row>
    <row r="3765" spans="1:9" x14ac:dyDescent="0.55000000000000004">
      <c r="A3765">
        <v>2020</v>
      </c>
      <c r="B3765">
        <v>112</v>
      </c>
      <c r="C3765">
        <f>[71]data!$A112</f>
        <v>19.5</v>
      </c>
      <c r="D3765">
        <f>[72]data!$A112</f>
        <v>12.78</v>
      </c>
      <c r="E3765">
        <f>[73]data!$A112</f>
        <v>16.18</v>
      </c>
      <c r="F3765">
        <f>[74]data!$A112</f>
        <v>1.28</v>
      </c>
      <c r="G3765">
        <f>[75]data!$A$1</f>
        <v>77</v>
      </c>
      <c r="H3765">
        <f>[76]data!$A$1</f>
        <v>1.43</v>
      </c>
      <c r="I3765">
        <f>[77]data!A112</f>
        <v>22.88</v>
      </c>
    </row>
    <row r="3766" spans="1:9" x14ac:dyDescent="0.55000000000000004">
      <c r="A3766">
        <v>2020</v>
      </c>
      <c r="B3766">
        <v>113</v>
      </c>
      <c r="C3766">
        <f>[71]data!$A113</f>
        <v>21.17</v>
      </c>
      <c r="D3766">
        <f>[72]data!$A113</f>
        <v>13.55</v>
      </c>
      <c r="E3766">
        <f>[73]data!$A113</f>
        <v>17</v>
      </c>
      <c r="F3766">
        <f>[74]data!$A113</f>
        <v>0.02</v>
      </c>
      <c r="G3766">
        <f>[75]data!$A$1</f>
        <v>77</v>
      </c>
      <c r="H3766">
        <f>[76]data!$A$1</f>
        <v>1.43</v>
      </c>
      <c r="I3766">
        <f>[77]data!A113</f>
        <v>17.8</v>
      </c>
    </row>
    <row r="3767" spans="1:9" x14ac:dyDescent="0.55000000000000004">
      <c r="A3767">
        <v>2020</v>
      </c>
      <c r="B3767">
        <v>114</v>
      </c>
      <c r="C3767">
        <f>[71]data!$A114</f>
        <v>18.739999999999998</v>
      </c>
      <c r="D3767">
        <f>[72]data!$A114</f>
        <v>13.81</v>
      </c>
      <c r="E3767">
        <f>[73]data!$A114</f>
        <v>16.05</v>
      </c>
      <c r="F3767">
        <f>[74]data!$A114</f>
        <v>0.02</v>
      </c>
      <c r="G3767">
        <f>[75]data!$A$1</f>
        <v>77</v>
      </c>
      <c r="H3767">
        <f>[76]data!$A$1</f>
        <v>1.43</v>
      </c>
      <c r="I3767">
        <f>[77]data!A114</f>
        <v>19.97</v>
      </c>
    </row>
    <row r="3768" spans="1:9" x14ac:dyDescent="0.55000000000000004">
      <c r="A3768">
        <v>2020</v>
      </c>
      <c r="B3768">
        <v>115</v>
      </c>
      <c r="C3768">
        <f>[71]data!$A115</f>
        <v>18.739999999999998</v>
      </c>
      <c r="D3768">
        <f>[72]data!$A115</f>
        <v>14.01</v>
      </c>
      <c r="E3768">
        <f>[73]data!$A115</f>
        <v>16.239999999999998</v>
      </c>
      <c r="F3768">
        <f>[74]data!$A115</f>
        <v>0.51</v>
      </c>
      <c r="G3768">
        <f>[75]data!$A$1</f>
        <v>77</v>
      </c>
      <c r="H3768">
        <f>[76]data!$A$1</f>
        <v>1.43</v>
      </c>
      <c r="I3768">
        <f>[77]data!A115</f>
        <v>20.02</v>
      </c>
    </row>
    <row r="3769" spans="1:9" x14ac:dyDescent="0.55000000000000004">
      <c r="A3769">
        <v>2020</v>
      </c>
      <c r="B3769">
        <v>116</v>
      </c>
      <c r="C3769">
        <f>[71]data!$A116</f>
        <v>19.39</v>
      </c>
      <c r="D3769">
        <f>[72]data!$A116</f>
        <v>14.14</v>
      </c>
      <c r="E3769">
        <f>[73]data!$A116</f>
        <v>16.350000000000001</v>
      </c>
      <c r="F3769">
        <f>[74]data!$A116</f>
        <v>5.03</v>
      </c>
      <c r="G3769">
        <f>[75]data!$A$1</f>
        <v>77</v>
      </c>
      <c r="H3769">
        <f>[76]data!$A$1</f>
        <v>1.43</v>
      </c>
      <c r="I3769">
        <f>[77]data!A116</f>
        <v>5.33</v>
      </c>
    </row>
    <row r="3770" spans="1:9" x14ac:dyDescent="0.55000000000000004">
      <c r="A3770">
        <v>2020</v>
      </c>
      <c r="B3770">
        <v>117</v>
      </c>
      <c r="C3770">
        <f>[71]data!$A117</f>
        <v>20.46</v>
      </c>
      <c r="D3770">
        <f>[72]data!$A117</f>
        <v>15.33</v>
      </c>
      <c r="E3770">
        <f>[73]data!$A117</f>
        <v>17.61</v>
      </c>
      <c r="F3770">
        <f>[74]data!$A117</f>
        <v>0.5</v>
      </c>
      <c r="G3770">
        <f>[75]data!$A$1</f>
        <v>77</v>
      </c>
      <c r="H3770">
        <f>[76]data!$A$1</f>
        <v>1.43</v>
      </c>
      <c r="I3770">
        <f>[77]data!A117</f>
        <v>21.53</v>
      </c>
    </row>
    <row r="3771" spans="1:9" x14ac:dyDescent="0.55000000000000004">
      <c r="A3771">
        <v>2020</v>
      </c>
      <c r="B3771">
        <v>118</v>
      </c>
      <c r="C3771">
        <f>[71]data!$A118</f>
        <v>21.7</v>
      </c>
      <c r="D3771">
        <f>[72]data!$A118</f>
        <v>14.26</v>
      </c>
      <c r="E3771">
        <f>[73]data!$A118</f>
        <v>17.97</v>
      </c>
      <c r="F3771">
        <f>[74]data!$A118</f>
        <v>0.05</v>
      </c>
      <c r="G3771">
        <f>[75]data!$A$1</f>
        <v>77</v>
      </c>
      <c r="H3771">
        <f>[76]data!$A$1</f>
        <v>1.43</v>
      </c>
      <c r="I3771">
        <f>[77]data!A118</f>
        <v>23.03</v>
      </c>
    </row>
    <row r="3772" spans="1:9" x14ac:dyDescent="0.55000000000000004">
      <c r="A3772">
        <v>2020</v>
      </c>
      <c r="B3772">
        <v>119</v>
      </c>
      <c r="C3772">
        <f>[71]data!$A119</f>
        <v>21.67</v>
      </c>
      <c r="D3772">
        <f>[72]data!$A119</f>
        <v>14.21</v>
      </c>
      <c r="E3772">
        <f>[73]data!$A119</f>
        <v>17.77</v>
      </c>
      <c r="F3772">
        <f>[74]data!$A119</f>
        <v>0.01</v>
      </c>
      <c r="G3772">
        <f>[75]data!$A$1</f>
        <v>77</v>
      </c>
      <c r="H3772">
        <f>[76]data!$A$1</f>
        <v>1.43</v>
      </c>
      <c r="I3772">
        <f>[77]data!A119</f>
        <v>20.62</v>
      </c>
    </row>
    <row r="3773" spans="1:9" x14ac:dyDescent="0.55000000000000004">
      <c r="A3773">
        <v>2020</v>
      </c>
      <c r="B3773">
        <v>120</v>
      </c>
      <c r="C3773">
        <f>[71]data!$A120</f>
        <v>21.77</v>
      </c>
      <c r="D3773">
        <f>[72]data!$A120</f>
        <v>13.16</v>
      </c>
      <c r="E3773">
        <f>[73]data!$A120</f>
        <v>17.68</v>
      </c>
      <c r="F3773">
        <f>[74]data!$A120</f>
        <v>0</v>
      </c>
      <c r="G3773">
        <f>[75]data!$A$1</f>
        <v>77</v>
      </c>
      <c r="H3773">
        <f>[76]data!$A$1</f>
        <v>1.43</v>
      </c>
      <c r="I3773">
        <f>[77]data!A120</f>
        <v>28.62</v>
      </c>
    </row>
    <row r="3774" spans="1:9" x14ac:dyDescent="0.55000000000000004">
      <c r="A3774">
        <v>2020</v>
      </c>
      <c r="B3774">
        <v>121</v>
      </c>
      <c r="C3774">
        <f>[71]data!$A121</f>
        <v>23.69</v>
      </c>
      <c r="D3774">
        <f>[72]data!$A121</f>
        <v>14.21</v>
      </c>
      <c r="E3774">
        <f>[73]data!$A121</f>
        <v>18.93</v>
      </c>
      <c r="F3774">
        <f>[74]data!$A121</f>
        <v>0</v>
      </c>
      <c r="G3774">
        <f>[75]data!$A$1</f>
        <v>77</v>
      </c>
      <c r="H3774">
        <f>[76]data!$A$1</f>
        <v>1.43</v>
      </c>
      <c r="I3774">
        <f>[77]data!A121</f>
        <v>24.16</v>
      </c>
    </row>
    <row r="3775" spans="1:9" x14ac:dyDescent="0.55000000000000004">
      <c r="A3775">
        <v>2020</v>
      </c>
      <c r="B3775">
        <v>122</v>
      </c>
      <c r="C3775">
        <f>[71]data!$A122</f>
        <v>25.11</v>
      </c>
      <c r="D3775">
        <f>[72]data!$A122</f>
        <v>15.61</v>
      </c>
      <c r="E3775">
        <f>[73]data!$A122</f>
        <v>20.59</v>
      </c>
      <c r="F3775">
        <f>[74]data!$A122</f>
        <v>0</v>
      </c>
      <c r="G3775">
        <f>[75]data!$A$1</f>
        <v>77</v>
      </c>
      <c r="H3775">
        <f>[76]data!$A$1</f>
        <v>1.43</v>
      </c>
      <c r="I3775">
        <f>[77]data!A122</f>
        <v>27.13</v>
      </c>
    </row>
    <row r="3776" spans="1:9" x14ac:dyDescent="0.55000000000000004">
      <c r="A3776">
        <v>2020</v>
      </c>
      <c r="B3776">
        <v>123</v>
      </c>
      <c r="C3776">
        <f>[71]data!$A123</f>
        <v>25.1</v>
      </c>
      <c r="D3776">
        <f>[72]data!$A123</f>
        <v>18.03</v>
      </c>
      <c r="E3776">
        <f>[73]data!$A123</f>
        <v>21.75</v>
      </c>
      <c r="F3776">
        <f>[74]data!$A123</f>
        <v>0</v>
      </c>
      <c r="G3776">
        <f>[75]data!$A$1</f>
        <v>77</v>
      </c>
      <c r="H3776">
        <f>[76]data!$A$1</f>
        <v>1.43</v>
      </c>
      <c r="I3776">
        <f>[77]data!A123</f>
        <v>27.24</v>
      </c>
    </row>
    <row r="3777" spans="1:9" x14ac:dyDescent="0.55000000000000004">
      <c r="A3777">
        <v>2020</v>
      </c>
      <c r="B3777">
        <v>124</v>
      </c>
      <c r="C3777">
        <f>[71]data!$A124</f>
        <v>25.87</v>
      </c>
      <c r="D3777">
        <f>[72]data!$A124</f>
        <v>19</v>
      </c>
      <c r="E3777">
        <f>[73]data!$A124</f>
        <v>22.23</v>
      </c>
      <c r="F3777">
        <f>[74]data!$A124</f>
        <v>0</v>
      </c>
      <c r="G3777">
        <f>[75]data!$A$1</f>
        <v>77</v>
      </c>
      <c r="H3777">
        <f>[76]data!$A$1</f>
        <v>1.43</v>
      </c>
      <c r="I3777">
        <f>[77]data!A124</f>
        <v>28.4</v>
      </c>
    </row>
    <row r="3778" spans="1:9" x14ac:dyDescent="0.55000000000000004">
      <c r="A3778">
        <v>2020</v>
      </c>
      <c r="B3778">
        <v>125</v>
      </c>
      <c r="C3778">
        <f>[71]data!$A125</f>
        <v>25.52</v>
      </c>
      <c r="D3778">
        <f>[72]data!$A125</f>
        <v>19.02</v>
      </c>
      <c r="E3778">
        <f>[73]data!$A125</f>
        <v>22.21</v>
      </c>
      <c r="F3778">
        <f>[74]data!$A125</f>
        <v>0</v>
      </c>
      <c r="G3778">
        <f>[75]data!$A$1</f>
        <v>77</v>
      </c>
      <c r="H3778">
        <f>[76]data!$A$1</f>
        <v>1.43</v>
      </c>
      <c r="I3778">
        <f>[77]data!A125</f>
        <v>26.77</v>
      </c>
    </row>
    <row r="3779" spans="1:9" x14ac:dyDescent="0.55000000000000004">
      <c r="A3779">
        <v>2020</v>
      </c>
      <c r="B3779">
        <v>126</v>
      </c>
      <c r="C3779">
        <f>[71]data!$A126</f>
        <v>25.24</v>
      </c>
      <c r="D3779">
        <f>[72]data!$A126</f>
        <v>19.04</v>
      </c>
      <c r="E3779">
        <f>[73]data!$A126</f>
        <v>22.06</v>
      </c>
      <c r="F3779">
        <f>[74]data!$A126</f>
        <v>0</v>
      </c>
      <c r="G3779">
        <f>[75]data!$A$1</f>
        <v>77</v>
      </c>
      <c r="H3779">
        <f>[76]data!$A$1</f>
        <v>1.43</v>
      </c>
      <c r="I3779">
        <f>[77]data!A126</f>
        <v>25.28</v>
      </c>
    </row>
    <row r="3780" spans="1:9" x14ac:dyDescent="0.55000000000000004">
      <c r="A3780">
        <v>2020</v>
      </c>
      <c r="B3780">
        <v>127</v>
      </c>
      <c r="C3780">
        <f>[71]data!$A127</f>
        <v>25</v>
      </c>
      <c r="D3780">
        <f>[72]data!$A127</f>
        <v>18.38</v>
      </c>
      <c r="E3780">
        <f>[73]data!$A127</f>
        <v>21.03</v>
      </c>
      <c r="F3780">
        <f>[74]data!$A127</f>
        <v>0</v>
      </c>
      <c r="G3780">
        <f>[75]data!$A$1</f>
        <v>77</v>
      </c>
      <c r="H3780">
        <f>[76]data!$A$1</f>
        <v>1.43</v>
      </c>
      <c r="I3780">
        <f>[77]data!A127</f>
        <v>25.89</v>
      </c>
    </row>
    <row r="3781" spans="1:9" x14ac:dyDescent="0.55000000000000004">
      <c r="A3781">
        <v>2020</v>
      </c>
      <c r="B3781">
        <v>128</v>
      </c>
      <c r="C3781">
        <f>[71]data!$A128</f>
        <v>23.28</v>
      </c>
      <c r="D3781">
        <f>[72]data!$A128</f>
        <v>18.11</v>
      </c>
      <c r="E3781">
        <f>[73]data!$A128</f>
        <v>20.47</v>
      </c>
      <c r="F3781">
        <f>[74]data!$A128</f>
        <v>0</v>
      </c>
      <c r="G3781">
        <f>[75]data!$A$1</f>
        <v>77</v>
      </c>
      <c r="H3781">
        <f>[76]data!$A$1</f>
        <v>1.43</v>
      </c>
      <c r="I3781">
        <f>[77]data!A128</f>
        <v>21.2</v>
      </c>
    </row>
    <row r="3782" spans="1:9" x14ac:dyDescent="0.55000000000000004">
      <c r="A3782">
        <v>2020</v>
      </c>
      <c r="B3782">
        <v>129</v>
      </c>
      <c r="C3782">
        <f>[71]data!$A129</f>
        <v>22.51</v>
      </c>
      <c r="D3782">
        <f>[72]data!$A129</f>
        <v>17.399999999999999</v>
      </c>
      <c r="E3782">
        <f>[73]data!$A129</f>
        <v>19.78</v>
      </c>
      <c r="F3782">
        <f>[74]data!$A129</f>
        <v>0.06</v>
      </c>
      <c r="G3782">
        <f>[75]data!$A$1</f>
        <v>77</v>
      </c>
      <c r="H3782">
        <f>[76]data!$A$1</f>
        <v>1.43</v>
      </c>
      <c r="I3782">
        <f>[77]data!A129</f>
        <v>25.51</v>
      </c>
    </row>
    <row r="3783" spans="1:9" x14ac:dyDescent="0.55000000000000004">
      <c r="A3783">
        <v>2020</v>
      </c>
      <c r="B3783">
        <v>130</v>
      </c>
      <c r="C3783">
        <f>[71]data!$A130</f>
        <v>23.57</v>
      </c>
      <c r="D3783">
        <f>[72]data!$A130</f>
        <v>16.91</v>
      </c>
      <c r="E3783">
        <f>[73]data!$A130</f>
        <v>20.25</v>
      </c>
      <c r="F3783">
        <f>[74]data!$A130</f>
        <v>0</v>
      </c>
      <c r="G3783">
        <f>[75]data!$A$1</f>
        <v>77</v>
      </c>
      <c r="H3783">
        <f>[76]data!$A$1</f>
        <v>1.43</v>
      </c>
      <c r="I3783">
        <f>[77]data!A130</f>
        <v>23.54</v>
      </c>
    </row>
    <row r="3784" spans="1:9" x14ac:dyDescent="0.55000000000000004">
      <c r="A3784">
        <v>2020</v>
      </c>
      <c r="B3784">
        <v>131</v>
      </c>
      <c r="C3784">
        <f>[71]data!$A131</f>
        <v>22</v>
      </c>
      <c r="D3784">
        <f>[72]data!$A131</f>
        <v>16.41</v>
      </c>
      <c r="E3784">
        <f>[73]data!$A131</f>
        <v>19.5</v>
      </c>
      <c r="F3784">
        <f>[74]data!$A131</f>
        <v>0.61</v>
      </c>
      <c r="G3784">
        <f>[75]data!$A$1</f>
        <v>77</v>
      </c>
      <c r="H3784">
        <f>[76]data!$A$1</f>
        <v>1.43</v>
      </c>
      <c r="I3784">
        <f>[77]data!A131</f>
        <v>23.53</v>
      </c>
    </row>
    <row r="3785" spans="1:9" x14ac:dyDescent="0.55000000000000004">
      <c r="A3785">
        <v>2020</v>
      </c>
      <c r="B3785">
        <v>132</v>
      </c>
      <c r="C3785">
        <f>[71]data!$A132</f>
        <v>23.8</v>
      </c>
      <c r="D3785">
        <f>[72]data!$A132</f>
        <v>15.58</v>
      </c>
      <c r="E3785">
        <f>[73]data!$A132</f>
        <v>20.03</v>
      </c>
      <c r="F3785">
        <f>[74]data!$A132</f>
        <v>0.01</v>
      </c>
      <c r="G3785">
        <f>[75]data!$A$1</f>
        <v>77</v>
      </c>
      <c r="H3785">
        <f>[76]data!$A$1</f>
        <v>1.43</v>
      </c>
      <c r="I3785">
        <f>[77]data!A132</f>
        <v>28.69</v>
      </c>
    </row>
    <row r="3786" spans="1:9" x14ac:dyDescent="0.55000000000000004">
      <c r="A3786">
        <v>2020</v>
      </c>
      <c r="B3786">
        <v>133</v>
      </c>
      <c r="C3786">
        <f>[71]data!$A133</f>
        <v>21.88</v>
      </c>
      <c r="D3786">
        <f>[72]data!$A133</f>
        <v>15.77</v>
      </c>
      <c r="E3786">
        <f>[73]data!$A133</f>
        <v>19.32</v>
      </c>
      <c r="F3786">
        <f>[74]data!$A133</f>
        <v>1.66</v>
      </c>
      <c r="G3786">
        <f>[75]data!$A$1</f>
        <v>77</v>
      </c>
      <c r="H3786">
        <f>[76]data!$A$1</f>
        <v>1.43</v>
      </c>
      <c r="I3786">
        <f>[77]data!A133</f>
        <v>14.7</v>
      </c>
    </row>
    <row r="3787" spans="1:9" x14ac:dyDescent="0.55000000000000004">
      <c r="A3787">
        <v>2020</v>
      </c>
      <c r="B3787">
        <v>134</v>
      </c>
      <c r="C3787">
        <f>[71]data!$A134</f>
        <v>21.58</v>
      </c>
      <c r="D3787">
        <f>[72]data!$A134</f>
        <v>14.58</v>
      </c>
      <c r="E3787">
        <f>[73]data!$A134</f>
        <v>18.100000000000001</v>
      </c>
      <c r="F3787">
        <f>[74]data!$A134</f>
        <v>1.04</v>
      </c>
      <c r="G3787">
        <f>[75]data!$A$1</f>
        <v>77</v>
      </c>
      <c r="H3787">
        <f>[76]data!$A$1</f>
        <v>1.43</v>
      </c>
      <c r="I3787">
        <f>[77]data!A134</f>
        <v>29.65</v>
      </c>
    </row>
    <row r="3788" spans="1:9" x14ac:dyDescent="0.55000000000000004">
      <c r="A3788">
        <v>2020</v>
      </c>
      <c r="B3788">
        <v>135</v>
      </c>
      <c r="C3788">
        <f>[71]data!$A135</f>
        <v>20.72</v>
      </c>
      <c r="D3788">
        <f>[72]data!$A135</f>
        <v>15.38</v>
      </c>
      <c r="E3788">
        <f>[73]data!$A135</f>
        <v>17.98</v>
      </c>
      <c r="F3788">
        <f>[74]data!$A135</f>
        <v>2.54</v>
      </c>
      <c r="G3788">
        <f>[75]data!$A$1</f>
        <v>77</v>
      </c>
      <c r="H3788">
        <f>[76]data!$A$1</f>
        <v>1.43</v>
      </c>
      <c r="I3788">
        <f>[77]data!A135</f>
        <v>20.54</v>
      </c>
    </row>
    <row r="3789" spans="1:9" x14ac:dyDescent="0.55000000000000004">
      <c r="A3789">
        <v>2020</v>
      </c>
      <c r="B3789">
        <v>136</v>
      </c>
      <c r="C3789">
        <f>[71]data!$A136</f>
        <v>19.07</v>
      </c>
      <c r="D3789">
        <f>[72]data!$A136</f>
        <v>15.17</v>
      </c>
      <c r="E3789">
        <f>[73]data!$A136</f>
        <v>16.72</v>
      </c>
      <c r="F3789">
        <f>[74]data!$A136</f>
        <v>2.29</v>
      </c>
      <c r="G3789">
        <f>[75]data!$A$1</f>
        <v>77</v>
      </c>
      <c r="H3789">
        <f>[76]data!$A$1</f>
        <v>1.43</v>
      </c>
      <c r="I3789">
        <f>[77]data!A136</f>
        <v>11.63</v>
      </c>
    </row>
    <row r="3790" spans="1:9" x14ac:dyDescent="0.55000000000000004">
      <c r="A3790">
        <v>2020</v>
      </c>
      <c r="B3790">
        <v>137</v>
      </c>
      <c r="C3790">
        <f>[71]data!$A137</f>
        <v>19.670000000000002</v>
      </c>
      <c r="D3790">
        <f>[72]data!$A137</f>
        <v>14.57</v>
      </c>
      <c r="E3790">
        <f>[73]data!$A137</f>
        <v>17.239999999999998</v>
      </c>
      <c r="F3790">
        <f>[74]data!$A137</f>
        <v>3.39</v>
      </c>
      <c r="G3790">
        <f>[75]data!$A$1</f>
        <v>77</v>
      </c>
      <c r="H3790">
        <f>[76]data!$A$1</f>
        <v>1.43</v>
      </c>
      <c r="I3790">
        <f>[77]data!A137</f>
        <v>19.57</v>
      </c>
    </row>
    <row r="3791" spans="1:9" x14ac:dyDescent="0.55000000000000004">
      <c r="A3791">
        <v>2020</v>
      </c>
      <c r="B3791">
        <v>138</v>
      </c>
      <c r="C3791">
        <f>[71]data!$A138</f>
        <v>20.399999999999999</v>
      </c>
      <c r="D3791">
        <f>[72]data!$A138</f>
        <v>15.31</v>
      </c>
      <c r="E3791">
        <f>[73]data!$A138</f>
        <v>18.18</v>
      </c>
      <c r="F3791">
        <f>[74]data!$A138</f>
        <v>0.7</v>
      </c>
      <c r="G3791">
        <f>[75]data!$A$1</f>
        <v>77</v>
      </c>
      <c r="H3791">
        <f>[76]data!$A$1</f>
        <v>1.43</v>
      </c>
      <c r="I3791">
        <f>[77]data!A138</f>
        <v>20.04</v>
      </c>
    </row>
    <row r="3792" spans="1:9" x14ac:dyDescent="0.55000000000000004">
      <c r="A3792">
        <v>2020</v>
      </c>
      <c r="B3792">
        <v>139</v>
      </c>
      <c r="C3792">
        <f>[71]data!$A139</f>
        <v>23.88</v>
      </c>
      <c r="D3792">
        <f>[72]data!$A139</f>
        <v>16.09</v>
      </c>
      <c r="E3792">
        <f>[73]data!$A139</f>
        <v>20.149999999999999</v>
      </c>
      <c r="F3792">
        <f>[74]data!$A139</f>
        <v>0</v>
      </c>
      <c r="G3792">
        <f>[75]data!$A$1</f>
        <v>77</v>
      </c>
      <c r="H3792">
        <f>[76]data!$A$1</f>
        <v>1.43</v>
      </c>
      <c r="I3792">
        <f>[77]data!A139</f>
        <v>28.45</v>
      </c>
    </row>
    <row r="3793" spans="1:9" x14ac:dyDescent="0.55000000000000004">
      <c r="A3793">
        <v>2020</v>
      </c>
      <c r="B3793">
        <v>140</v>
      </c>
      <c r="C3793">
        <f>[71]data!$A140</f>
        <v>26.17</v>
      </c>
      <c r="D3793">
        <f>[72]data!$A140</f>
        <v>17.63</v>
      </c>
      <c r="E3793">
        <f>[73]data!$A140</f>
        <v>22.05</v>
      </c>
      <c r="F3793">
        <f>[74]data!$A140</f>
        <v>0</v>
      </c>
      <c r="G3793">
        <f>[75]data!$A$1</f>
        <v>77</v>
      </c>
      <c r="H3793">
        <f>[76]data!$A$1</f>
        <v>1.43</v>
      </c>
      <c r="I3793">
        <f>[77]data!A140</f>
        <v>29.58</v>
      </c>
    </row>
    <row r="3794" spans="1:9" x14ac:dyDescent="0.55000000000000004">
      <c r="A3794">
        <v>2020</v>
      </c>
      <c r="B3794">
        <v>141</v>
      </c>
      <c r="C3794">
        <f>[71]data!$A141</f>
        <v>28.06</v>
      </c>
      <c r="D3794">
        <f>[72]data!$A141</f>
        <v>19.45</v>
      </c>
      <c r="E3794">
        <f>[73]data!$A141</f>
        <v>24.08</v>
      </c>
      <c r="F3794">
        <f>[74]data!$A141</f>
        <v>0</v>
      </c>
      <c r="G3794">
        <f>[75]data!$A$1</f>
        <v>77</v>
      </c>
      <c r="H3794">
        <f>[76]data!$A$1</f>
        <v>1.43</v>
      </c>
      <c r="I3794">
        <f>[77]data!A141</f>
        <v>29.51</v>
      </c>
    </row>
    <row r="3795" spans="1:9" x14ac:dyDescent="0.55000000000000004">
      <c r="A3795">
        <v>2020</v>
      </c>
      <c r="B3795">
        <v>142</v>
      </c>
      <c r="C3795">
        <f>[71]data!$A142</f>
        <v>26.55</v>
      </c>
      <c r="D3795">
        <f>[72]data!$A142</f>
        <v>20.18</v>
      </c>
      <c r="E3795">
        <f>[73]data!$A142</f>
        <v>23.28</v>
      </c>
      <c r="F3795">
        <f>[74]data!$A142</f>
        <v>0</v>
      </c>
      <c r="G3795">
        <f>[75]data!$A$1</f>
        <v>77</v>
      </c>
      <c r="H3795">
        <f>[76]data!$A$1</f>
        <v>1.43</v>
      </c>
      <c r="I3795">
        <f>[77]data!A142</f>
        <v>29.33</v>
      </c>
    </row>
    <row r="3796" spans="1:9" x14ac:dyDescent="0.55000000000000004">
      <c r="A3796">
        <v>2020</v>
      </c>
      <c r="B3796">
        <v>143</v>
      </c>
      <c r="C3796">
        <f>[71]data!$A143</f>
        <v>27.33</v>
      </c>
      <c r="D3796">
        <f>[72]data!$A143</f>
        <v>20.86</v>
      </c>
      <c r="E3796">
        <f>[73]data!$A143</f>
        <v>23.96</v>
      </c>
      <c r="F3796">
        <f>[74]data!$A143</f>
        <v>0</v>
      </c>
      <c r="G3796">
        <f>[75]data!$A$1</f>
        <v>77</v>
      </c>
      <c r="H3796">
        <f>[76]data!$A$1</f>
        <v>1.43</v>
      </c>
      <c r="I3796">
        <f>[77]data!A143</f>
        <v>29.72</v>
      </c>
    </row>
    <row r="3797" spans="1:9" x14ac:dyDescent="0.55000000000000004">
      <c r="A3797">
        <v>2020</v>
      </c>
      <c r="B3797">
        <v>144</v>
      </c>
      <c r="C3797">
        <f>[71]data!$A144</f>
        <v>27.19</v>
      </c>
      <c r="D3797">
        <f>[72]data!$A144</f>
        <v>19.95</v>
      </c>
      <c r="E3797">
        <f>[73]data!$A144</f>
        <v>23.41</v>
      </c>
      <c r="F3797">
        <f>[74]data!$A144</f>
        <v>0</v>
      </c>
      <c r="G3797">
        <f>[75]data!$A$1</f>
        <v>77</v>
      </c>
      <c r="H3797">
        <f>[76]data!$A$1</f>
        <v>1.43</v>
      </c>
      <c r="I3797">
        <f>[77]data!A144</f>
        <v>29.04</v>
      </c>
    </row>
    <row r="3798" spans="1:9" x14ac:dyDescent="0.55000000000000004">
      <c r="A3798">
        <v>2020</v>
      </c>
      <c r="B3798">
        <v>145</v>
      </c>
      <c r="C3798">
        <f>[71]data!$A145</f>
        <v>24.99</v>
      </c>
      <c r="D3798">
        <f>[72]data!$A145</f>
        <v>19.809999999999999</v>
      </c>
      <c r="E3798">
        <f>[73]data!$A145</f>
        <v>22.25</v>
      </c>
      <c r="F3798">
        <f>[74]data!$A145</f>
        <v>0</v>
      </c>
      <c r="G3798">
        <f>[75]data!$A$1</f>
        <v>77</v>
      </c>
      <c r="H3798">
        <f>[76]data!$A$1</f>
        <v>1.43</v>
      </c>
      <c r="I3798">
        <f>[77]data!A145</f>
        <v>29.79</v>
      </c>
    </row>
    <row r="3799" spans="1:9" x14ac:dyDescent="0.55000000000000004">
      <c r="A3799">
        <v>2020</v>
      </c>
      <c r="B3799">
        <v>146</v>
      </c>
      <c r="C3799">
        <f>[71]data!$A146</f>
        <v>24.06</v>
      </c>
      <c r="D3799">
        <f>[72]data!$A146</f>
        <v>18.440000000000001</v>
      </c>
      <c r="E3799">
        <f>[73]data!$A146</f>
        <v>20.98</v>
      </c>
      <c r="F3799">
        <f>[74]data!$A146</f>
        <v>0.01</v>
      </c>
      <c r="G3799">
        <f>[75]data!$A$1</f>
        <v>77</v>
      </c>
      <c r="H3799">
        <f>[76]data!$A$1</f>
        <v>1.43</v>
      </c>
      <c r="I3799">
        <f>[77]data!A146</f>
        <v>25.71</v>
      </c>
    </row>
    <row r="3800" spans="1:9" x14ac:dyDescent="0.55000000000000004">
      <c r="A3800">
        <v>2020</v>
      </c>
      <c r="B3800">
        <v>147</v>
      </c>
      <c r="C3800">
        <f>[71]data!$A147</f>
        <v>24.56</v>
      </c>
      <c r="D3800">
        <f>[72]data!$A147</f>
        <v>18.16</v>
      </c>
      <c r="E3800">
        <f>[73]data!$A147</f>
        <v>21.3</v>
      </c>
      <c r="F3800">
        <f>[74]data!$A147</f>
        <v>0.01</v>
      </c>
      <c r="G3800">
        <f>[75]data!$A$1</f>
        <v>77</v>
      </c>
      <c r="H3800">
        <f>[76]data!$A$1</f>
        <v>1.43</v>
      </c>
      <c r="I3800">
        <f>[77]data!A147</f>
        <v>28.5</v>
      </c>
    </row>
    <row r="3801" spans="1:9" x14ac:dyDescent="0.55000000000000004">
      <c r="A3801">
        <v>2020</v>
      </c>
      <c r="B3801">
        <v>148</v>
      </c>
      <c r="C3801">
        <f>[71]data!$A148</f>
        <v>23.7</v>
      </c>
      <c r="D3801">
        <f>[72]data!$A148</f>
        <v>18.940000000000001</v>
      </c>
      <c r="E3801">
        <f>[73]data!$A148</f>
        <v>21.03</v>
      </c>
      <c r="F3801">
        <f>[74]data!$A148</f>
        <v>0</v>
      </c>
      <c r="G3801">
        <f>[75]data!$A$1</f>
        <v>77</v>
      </c>
      <c r="H3801">
        <f>[76]data!$A$1</f>
        <v>1.43</v>
      </c>
      <c r="I3801">
        <f>[77]data!A148</f>
        <v>26.32</v>
      </c>
    </row>
    <row r="3802" spans="1:9" x14ac:dyDescent="0.55000000000000004">
      <c r="A3802">
        <v>2020</v>
      </c>
      <c r="B3802">
        <v>149</v>
      </c>
      <c r="C3802">
        <f>[71]data!$A149</f>
        <v>24.56</v>
      </c>
      <c r="D3802">
        <f>[72]data!$A149</f>
        <v>18.309999999999999</v>
      </c>
      <c r="E3802">
        <f>[73]data!$A149</f>
        <v>21.23</v>
      </c>
      <c r="F3802">
        <f>[74]data!$A149</f>
        <v>0</v>
      </c>
      <c r="G3802">
        <f>[75]data!$A$1</f>
        <v>77</v>
      </c>
      <c r="H3802">
        <f>[76]data!$A$1</f>
        <v>1.43</v>
      </c>
      <c r="I3802">
        <f>[77]data!A149</f>
        <v>23.19</v>
      </c>
    </row>
    <row r="3803" spans="1:9" x14ac:dyDescent="0.55000000000000004">
      <c r="A3803">
        <v>2020</v>
      </c>
      <c r="B3803">
        <v>150</v>
      </c>
      <c r="C3803">
        <f>[71]data!$A150</f>
        <v>24.37</v>
      </c>
      <c r="D3803">
        <f>[72]data!$A150</f>
        <v>17.7</v>
      </c>
      <c r="E3803">
        <f>[73]data!$A150</f>
        <v>20.81</v>
      </c>
      <c r="F3803">
        <f>[74]data!$A150</f>
        <v>0</v>
      </c>
      <c r="G3803">
        <f>[75]data!$A$1</f>
        <v>77</v>
      </c>
      <c r="H3803">
        <f>[76]data!$A$1</f>
        <v>1.43</v>
      </c>
      <c r="I3803">
        <f>[77]data!A150</f>
        <v>29.34</v>
      </c>
    </row>
    <row r="3804" spans="1:9" x14ac:dyDescent="0.55000000000000004">
      <c r="A3804">
        <v>2020</v>
      </c>
      <c r="B3804">
        <v>151</v>
      </c>
      <c r="C3804">
        <f>[71]data!$A151</f>
        <v>23.83</v>
      </c>
      <c r="D3804">
        <f>[72]data!$A151</f>
        <v>16.8</v>
      </c>
      <c r="E3804">
        <f>[73]data!$A151</f>
        <v>20.46</v>
      </c>
      <c r="F3804">
        <f>[74]data!$A151</f>
        <v>0</v>
      </c>
      <c r="G3804">
        <f>[75]data!$A$1</f>
        <v>77</v>
      </c>
      <c r="H3804">
        <f>[76]data!$A$1</f>
        <v>1.43</v>
      </c>
      <c r="I3804">
        <f>[77]data!A151</f>
        <v>29.82</v>
      </c>
    </row>
    <row r="3805" spans="1:9" x14ac:dyDescent="0.55000000000000004">
      <c r="A3805">
        <v>2020</v>
      </c>
      <c r="B3805">
        <v>152</v>
      </c>
      <c r="C3805">
        <f>[71]data!$A152</f>
        <v>23.68</v>
      </c>
      <c r="D3805">
        <f>[72]data!$A152</f>
        <v>17.399999999999999</v>
      </c>
      <c r="E3805">
        <f>[73]data!$A152</f>
        <v>20.82</v>
      </c>
      <c r="F3805">
        <f>[74]data!$A152</f>
        <v>0.05</v>
      </c>
      <c r="G3805">
        <f>[75]data!$A$1</f>
        <v>77</v>
      </c>
      <c r="H3805">
        <f>[76]data!$A$1</f>
        <v>1.43</v>
      </c>
      <c r="I3805">
        <f>[77]data!A152</f>
        <v>19.649999999999999</v>
      </c>
    </row>
    <row r="3806" spans="1:9" x14ac:dyDescent="0.55000000000000004">
      <c r="A3806">
        <v>2020</v>
      </c>
      <c r="B3806">
        <v>153</v>
      </c>
      <c r="C3806">
        <f>[71]data!$A153</f>
        <v>25.34</v>
      </c>
      <c r="D3806">
        <f>[72]data!$A153</f>
        <v>18.45</v>
      </c>
      <c r="E3806">
        <f>[73]data!$A153</f>
        <v>21.81</v>
      </c>
      <c r="F3806">
        <f>[74]data!$A153</f>
        <v>0</v>
      </c>
      <c r="G3806">
        <f>[75]data!$A$1</f>
        <v>77</v>
      </c>
      <c r="H3806">
        <f>[76]data!$A$1</f>
        <v>1.43</v>
      </c>
      <c r="I3806">
        <f>[77]data!A153</f>
        <v>27.45</v>
      </c>
    </row>
    <row r="3807" spans="1:9" x14ac:dyDescent="0.55000000000000004">
      <c r="A3807">
        <v>2020</v>
      </c>
      <c r="B3807">
        <v>154</v>
      </c>
      <c r="C3807">
        <f>[71]data!$A154</f>
        <v>26.18</v>
      </c>
      <c r="D3807">
        <f>[72]data!$A154</f>
        <v>18.64</v>
      </c>
      <c r="E3807">
        <f>[73]data!$A154</f>
        <v>22.17</v>
      </c>
      <c r="F3807">
        <f>[74]data!$A154</f>
        <v>0.01</v>
      </c>
      <c r="G3807">
        <f>[75]data!$A$1</f>
        <v>77</v>
      </c>
      <c r="H3807">
        <f>[76]data!$A$1</f>
        <v>1.43</v>
      </c>
      <c r="I3807">
        <f>[77]data!A154</f>
        <v>24.44</v>
      </c>
    </row>
    <row r="3808" spans="1:9" x14ac:dyDescent="0.55000000000000004">
      <c r="A3808">
        <v>2020</v>
      </c>
      <c r="B3808">
        <v>155</v>
      </c>
      <c r="C3808">
        <f>[71]data!$A155</f>
        <v>27.85</v>
      </c>
      <c r="D3808">
        <f>[72]data!$A155</f>
        <v>18.84</v>
      </c>
      <c r="E3808">
        <f>[73]data!$A155</f>
        <v>23.68</v>
      </c>
      <c r="F3808">
        <f>[74]data!$A155</f>
        <v>0.01</v>
      </c>
      <c r="G3808">
        <f>[75]data!$A$1</f>
        <v>77</v>
      </c>
      <c r="H3808">
        <f>[76]data!$A$1</f>
        <v>1.43</v>
      </c>
      <c r="I3808">
        <f>[77]data!A155</f>
        <v>29.1</v>
      </c>
    </row>
    <row r="3809" spans="1:9" x14ac:dyDescent="0.55000000000000004">
      <c r="A3809">
        <v>2020</v>
      </c>
      <c r="B3809">
        <v>156</v>
      </c>
      <c r="C3809">
        <f>[71]data!$A156</f>
        <v>27.45</v>
      </c>
      <c r="D3809">
        <f>[72]data!$A156</f>
        <v>19.739999999999998</v>
      </c>
      <c r="E3809">
        <f>[73]data!$A156</f>
        <v>23.9</v>
      </c>
      <c r="F3809">
        <f>[74]data!$A156</f>
        <v>0.92</v>
      </c>
      <c r="G3809">
        <f>[75]data!$A$1</f>
        <v>77</v>
      </c>
      <c r="H3809">
        <f>[76]data!$A$1</f>
        <v>1.43</v>
      </c>
      <c r="I3809">
        <f>[77]data!A156</f>
        <v>25.68</v>
      </c>
    </row>
    <row r="3810" spans="1:9" x14ac:dyDescent="0.55000000000000004">
      <c r="A3810">
        <v>2020</v>
      </c>
      <c r="B3810">
        <v>157</v>
      </c>
      <c r="C3810">
        <f>[71]data!$A157</f>
        <v>26.6</v>
      </c>
      <c r="D3810">
        <f>[72]data!$A157</f>
        <v>18.86</v>
      </c>
      <c r="E3810">
        <f>[73]data!$A157</f>
        <v>22.91</v>
      </c>
      <c r="F3810">
        <f>[74]data!$A157</f>
        <v>0.03</v>
      </c>
      <c r="G3810">
        <f>[75]data!$A$1</f>
        <v>77</v>
      </c>
      <c r="H3810">
        <f>[76]data!$A$1</f>
        <v>1.43</v>
      </c>
      <c r="I3810">
        <f>[77]data!A157</f>
        <v>30.93</v>
      </c>
    </row>
    <row r="3811" spans="1:9" x14ac:dyDescent="0.55000000000000004">
      <c r="A3811">
        <v>2020</v>
      </c>
      <c r="B3811">
        <v>158</v>
      </c>
      <c r="C3811">
        <f>[71]data!$A158</f>
        <v>27.38</v>
      </c>
      <c r="D3811">
        <f>[72]data!$A158</f>
        <v>19.649999999999999</v>
      </c>
      <c r="E3811">
        <f>[73]data!$A158</f>
        <v>23.99</v>
      </c>
      <c r="F3811">
        <f>[74]data!$A158</f>
        <v>0</v>
      </c>
      <c r="G3811">
        <f>[75]data!$A$1</f>
        <v>77</v>
      </c>
      <c r="H3811">
        <f>[76]data!$A$1</f>
        <v>1.43</v>
      </c>
      <c r="I3811">
        <f>[77]data!A158</f>
        <v>25.04</v>
      </c>
    </row>
    <row r="3812" spans="1:9" x14ac:dyDescent="0.55000000000000004">
      <c r="A3812">
        <v>2020</v>
      </c>
      <c r="B3812">
        <v>159</v>
      </c>
      <c r="C3812">
        <f>[71]data!$A159</f>
        <v>26.74</v>
      </c>
      <c r="D3812">
        <f>[72]data!$A159</f>
        <v>19.32</v>
      </c>
      <c r="E3812">
        <f>[73]data!$A159</f>
        <v>23.43</v>
      </c>
      <c r="F3812">
        <f>[74]data!$A159</f>
        <v>0.19</v>
      </c>
      <c r="G3812">
        <f>[75]data!$A$1</f>
        <v>77</v>
      </c>
      <c r="H3812">
        <f>[76]data!$A$1</f>
        <v>1.43</v>
      </c>
      <c r="I3812">
        <f>[77]data!A159</f>
        <v>25.53</v>
      </c>
    </row>
    <row r="3813" spans="1:9" x14ac:dyDescent="0.55000000000000004">
      <c r="A3813">
        <v>2020</v>
      </c>
      <c r="B3813">
        <v>160</v>
      </c>
      <c r="C3813">
        <f>[71]data!$A160</f>
        <v>24.06</v>
      </c>
      <c r="D3813">
        <f>[72]data!$A160</f>
        <v>18.45</v>
      </c>
      <c r="E3813">
        <f>[73]data!$A160</f>
        <v>21.41</v>
      </c>
      <c r="F3813">
        <f>[74]data!$A160</f>
        <v>1.05</v>
      </c>
      <c r="G3813">
        <f>[75]data!$A$1</f>
        <v>77</v>
      </c>
      <c r="H3813">
        <f>[76]data!$A$1</f>
        <v>1.43</v>
      </c>
      <c r="I3813">
        <f>[77]data!A160</f>
        <v>21.12</v>
      </c>
    </row>
    <row r="3814" spans="1:9" x14ac:dyDescent="0.55000000000000004">
      <c r="A3814">
        <v>2020</v>
      </c>
      <c r="B3814">
        <v>161</v>
      </c>
      <c r="C3814">
        <f>[71]data!$A161</f>
        <v>23.05</v>
      </c>
      <c r="D3814">
        <f>[72]data!$A161</f>
        <v>17.260000000000002</v>
      </c>
      <c r="E3814">
        <f>[73]data!$A161</f>
        <v>20.170000000000002</v>
      </c>
      <c r="F3814">
        <f>[74]data!$A161</f>
        <v>0.47</v>
      </c>
      <c r="G3814">
        <f>[75]data!$A$1</f>
        <v>77</v>
      </c>
      <c r="H3814">
        <f>[76]data!$A$1</f>
        <v>1.43</v>
      </c>
      <c r="I3814">
        <f>[77]data!A161</f>
        <v>23.58</v>
      </c>
    </row>
    <row r="3815" spans="1:9" x14ac:dyDescent="0.55000000000000004">
      <c r="A3815">
        <v>2020</v>
      </c>
      <c r="B3815">
        <v>162</v>
      </c>
      <c r="C3815">
        <f>[71]data!$A162</f>
        <v>24.82</v>
      </c>
      <c r="D3815">
        <f>[72]data!$A162</f>
        <v>17.739999999999998</v>
      </c>
      <c r="E3815">
        <f>[73]data!$A162</f>
        <v>21.27</v>
      </c>
      <c r="F3815">
        <f>[74]data!$A162</f>
        <v>0</v>
      </c>
      <c r="G3815">
        <f>[75]data!$A$1</f>
        <v>77</v>
      </c>
      <c r="H3815">
        <f>[76]data!$A$1</f>
        <v>1.43</v>
      </c>
      <c r="I3815">
        <f>[77]data!A162</f>
        <v>27.02</v>
      </c>
    </row>
    <row r="3816" spans="1:9" x14ac:dyDescent="0.55000000000000004">
      <c r="A3816">
        <v>2020</v>
      </c>
      <c r="B3816">
        <v>163</v>
      </c>
      <c r="C3816">
        <f>[71]data!$A163</f>
        <v>28.07</v>
      </c>
      <c r="D3816">
        <f>[72]data!$A163</f>
        <v>18.48</v>
      </c>
      <c r="E3816">
        <f>[73]data!$A163</f>
        <v>23.25</v>
      </c>
      <c r="F3816">
        <f>[74]data!$A163</f>
        <v>0</v>
      </c>
      <c r="G3816">
        <f>[75]data!$A$1</f>
        <v>77</v>
      </c>
      <c r="H3816">
        <f>[76]data!$A$1</f>
        <v>1.43</v>
      </c>
      <c r="I3816">
        <f>[77]data!A163</f>
        <v>31.26</v>
      </c>
    </row>
    <row r="3817" spans="1:9" x14ac:dyDescent="0.55000000000000004">
      <c r="A3817">
        <v>2020</v>
      </c>
      <c r="B3817">
        <v>164</v>
      </c>
      <c r="C3817">
        <f>[71]data!$A164</f>
        <v>25.48</v>
      </c>
      <c r="D3817">
        <f>[72]data!$A164</f>
        <v>17.64</v>
      </c>
      <c r="E3817">
        <f>[73]data!$A164</f>
        <v>21.59</v>
      </c>
      <c r="F3817">
        <f>[74]data!$A164</f>
        <v>0.04</v>
      </c>
      <c r="G3817">
        <f>[75]data!$A$1</f>
        <v>77</v>
      </c>
      <c r="H3817">
        <f>[76]data!$A$1</f>
        <v>1.43</v>
      </c>
      <c r="I3817">
        <f>[77]data!A164</f>
        <v>29.21</v>
      </c>
    </row>
    <row r="3818" spans="1:9" x14ac:dyDescent="0.55000000000000004">
      <c r="A3818">
        <v>2020</v>
      </c>
      <c r="B3818">
        <v>165</v>
      </c>
      <c r="C3818">
        <f>[71]data!$A165</f>
        <v>24.16</v>
      </c>
      <c r="D3818">
        <f>[72]data!$A165</f>
        <v>16.350000000000001</v>
      </c>
      <c r="E3818">
        <f>[73]data!$A165</f>
        <v>20.28</v>
      </c>
      <c r="F3818">
        <f>[74]data!$A165</f>
        <v>0</v>
      </c>
      <c r="G3818">
        <f>[75]data!$A$1</f>
        <v>77</v>
      </c>
      <c r="H3818">
        <f>[76]data!$A$1</f>
        <v>1.43</v>
      </c>
      <c r="I3818">
        <f>[77]data!A165</f>
        <v>31.2</v>
      </c>
    </row>
    <row r="3819" spans="1:9" x14ac:dyDescent="0.55000000000000004">
      <c r="A3819">
        <v>2020</v>
      </c>
      <c r="B3819">
        <v>166</v>
      </c>
      <c r="C3819">
        <f>[71]data!$A166</f>
        <v>26.18</v>
      </c>
      <c r="D3819">
        <f>[72]data!$A166</f>
        <v>18.170000000000002</v>
      </c>
      <c r="E3819">
        <f>[73]data!$A166</f>
        <v>22.18</v>
      </c>
      <c r="F3819">
        <f>[74]data!$A166</f>
        <v>0</v>
      </c>
      <c r="G3819">
        <f>[75]data!$A$1</f>
        <v>77</v>
      </c>
      <c r="H3819">
        <f>[76]data!$A$1</f>
        <v>1.43</v>
      </c>
      <c r="I3819">
        <f>[77]data!A166</f>
        <v>30.06</v>
      </c>
    </row>
    <row r="3820" spans="1:9" x14ac:dyDescent="0.55000000000000004">
      <c r="A3820">
        <v>2020</v>
      </c>
      <c r="B3820">
        <v>167</v>
      </c>
      <c r="C3820">
        <f>[71]data!$A167</f>
        <v>26.64</v>
      </c>
      <c r="D3820">
        <f>[72]data!$A167</f>
        <v>18.829999999999998</v>
      </c>
      <c r="E3820">
        <f>[73]data!$A167</f>
        <v>22.9</v>
      </c>
      <c r="F3820">
        <f>[74]data!$A167</f>
        <v>0</v>
      </c>
      <c r="G3820">
        <f>[75]data!$A$1</f>
        <v>77</v>
      </c>
      <c r="H3820">
        <f>[76]data!$A$1</f>
        <v>1.43</v>
      </c>
      <c r="I3820">
        <f>[77]data!A167</f>
        <v>31.34</v>
      </c>
    </row>
    <row r="3821" spans="1:9" x14ac:dyDescent="0.55000000000000004">
      <c r="A3821">
        <v>2020</v>
      </c>
      <c r="B3821">
        <v>168</v>
      </c>
      <c r="C3821">
        <f>[71]data!$A168</f>
        <v>28.12</v>
      </c>
      <c r="D3821">
        <f>[72]data!$A168</f>
        <v>20.51</v>
      </c>
      <c r="E3821">
        <f>[73]data!$A168</f>
        <v>24.26</v>
      </c>
      <c r="F3821">
        <f>[74]data!$A168</f>
        <v>0</v>
      </c>
      <c r="G3821">
        <f>[75]data!$A$1</f>
        <v>77</v>
      </c>
      <c r="H3821">
        <f>[76]data!$A$1</f>
        <v>1.43</v>
      </c>
      <c r="I3821">
        <f>[77]data!A168</f>
        <v>29.1</v>
      </c>
    </row>
    <row r="3822" spans="1:9" x14ac:dyDescent="0.55000000000000004">
      <c r="A3822">
        <v>2020</v>
      </c>
      <c r="B3822">
        <v>169</v>
      </c>
      <c r="C3822">
        <f>[71]data!$A169</f>
        <v>25.22</v>
      </c>
      <c r="D3822">
        <f>[72]data!$A169</f>
        <v>18.739999999999998</v>
      </c>
      <c r="E3822">
        <f>[73]data!$A169</f>
        <v>22.44</v>
      </c>
      <c r="F3822">
        <f>[74]data!$A169</f>
        <v>0.04</v>
      </c>
      <c r="G3822">
        <f>[75]data!$A$1</f>
        <v>77</v>
      </c>
      <c r="H3822">
        <f>[76]data!$A$1</f>
        <v>1.43</v>
      </c>
      <c r="I3822">
        <f>[77]data!A169</f>
        <v>28.67</v>
      </c>
    </row>
    <row r="3823" spans="1:9" x14ac:dyDescent="0.55000000000000004">
      <c r="A3823">
        <v>2020</v>
      </c>
      <c r="B3823">
        <v>170</v>
      </c>
      <c r="C3823">
        <f>[71]data!$A170</f>
        <v>25.31</v>
      </c>
      <c r="D3823">
        <f>[72]data!$A170</f>
        <v>18.079999999999998</v>
      </c>
      <c r="E3823">
        <f>[73]data!$A170</f>
        <v>21.61</v>
      </c>
      <c r="F3823">
        <f>[74]data!$A170</f>
        <v>0.37</v>
      </c>
      <c r="G3823">
        <f>[75]data!$A$1</f>
        <v>77</v>
      </c>
      <c r="H3823">
        <f>[76]data!$A$1</f>
        <v>1.43</v>
      </c>
      <c r="I3823">
        <f>[77]data!A170</f>
        <v>28.28</v>
      </c>
    </row>
    <row r="3824" spans="1:9" x14ac:dyDescent="0.55000000000000004">
      <c r="A3824">
        <v>2020</v>
      </c>
      <c r="B3824">
        <v>171</v>
      </c>
      <c r="C3824">
        <f>[71]data!$A171</f>
        <v>24.41</v>
      </c>
      <c r="D3824">
        <f>[72]data!$A171</f>
        <v>18.649999999999999</v>
      </c>
      <c r="E3824">
        <f>[73]data!$A171</f>
        <v>21.63</v>
      </c>
      <c r="F3824">
        <f>[74]data!$A171</f>
        <v>0.12</v>
      </c>
      <c r="G3824">
        <f>[75]data!$A$1</f>
        <v>77</v>
      </c>
      <c r="H3824">
        <f>[76]data!$A$1</f>
        <v>1.43</v>
      </c>
      <c r="I3824">
        <f>[77]data!A171</f>
        <v>26.73</v>
      </c>
    </row>
    <row r="3825" spans="1:9" x14ac:dyDescent="0.55000000000000004">
      <c r="A3825">
        <v>2020</v>
      </c>
      <c r="B3825">
        <v>172</v>
      </c>
      <c r="C3825">
        <f>[71]data!$A172</f>
        <v>26.84</v>
      </c>
      <c r="D3825">
        <f>[72]data!$A172</f>
        <v>19.61</v>
      </c>
      <c r="E3825">
        <f>[73]data!$A172</f>
        <v>23.5</v>
      </c>
      <c r="F3825">
        <f>[74]data!$A172</f>
        <v>0</v>
      </c>
      <c r="G3825">
        <f>[75]data!$A$1</f>
        <v>77</v>
      </c>
      <c r="H3825">
        <f>[76]data!$A$1</f>
        <v>1.43</v>
      </c>
      <c r="I3825">
        <f>[77]data!A172</f>
        <v>30.31</v>
      </c>
    </row>
    <row r="3826" spans="1:9" x14ac:dyDescent="0.55000000000000004">
      <c r="A3826">
        <v>2020</v>
      </c>
      <c r="B3826">
        <v>173</v>
      </c>
      <c r="C3826">
        <f>[71]data!$A173</f>
        <v>28.83</v>
      </c>
      <c r="D3826">
        <f>[72]data!$A173</f>
        <v>21.57</v>
      </c>
      <c r="E3826">
        <f>[73]data!$A173</f>
        <v>25.3</v>
      </c>
      <c r="F3826">
        <f>[74]data!$A173</f>
        <v>0</v>
      </c>
      <c r="G3826">
        <f>[75]data!$A$1</f>
        <v>77</v>
      </c>
      <c r="H3826">
        <f>[76]data!$A$1</f>
        <v>1.43</v>
      </c>
      <c r="I3826">
        <f>[77]data!A173</f>
        <v>30.79</v>
      </c>
    </row>
    <row r="3827" spans="1:9" x14ac:dyDescent="0.55000000000000004">
      <c r="A3827">
        <v>2020</v>
      </c>
      <c r="B3827">
        <v>174</v>
      </c>
      <c r="C3827">
        <f>[71]data!$A174</f>
        <v>28.31</v>
      </c>
      <c r="D3827">
        <f>[72]data!$A174</f>
        <v>20.54</v>
      </c>
      <c r="E3827">
        <f>[73]data!$A174</f>
        <v>24.35</v>
      </c>
      <c r="F3827">
        <f>[74]data!$A174</f>
        <v>0</v>
      </c>
      <c r="G3827">
        <f>[75]data!$A$1</f>
        <v>77</v>
      </c>
      <c r="H3827">
        <f>[76]data!$A$1</f>
        <v>1.43</v>
      </c>
      <c r="I3827">
        <f>[77]data!A174</f>
        <v>30.74</v>
      </c>
    </row>
    <row r="3828" spans="1:9" x14ac:dyDescent="0.55000000000000004">
      <c r="A3828">
        <v>2020</v>
      </c>
      <c r="B3828">
        <v>175</v>
      </c>
      <c r="C3828">
        <f>[71]data!$A175</f>
        <v>26.84</v>
      </c>
      <c r="D3828">
        <f>[72]data!$A175</f>
        <v>20.8</v>
      </c>
      <c r="E3828">
        <f>[73]data!$A175</f>
        <v>23.84</v>
      </c>
      <c r="F3828">
        <f>[74]data!$A175</f>
        <v>0</v>
      </c>
      <c r="G3828">
        <f>[75]data!$A$1</f>
        <v>77</v>
      </c>
      <c r="H3828">
        <f>[76]data!$A$1</f>
        <v>1.43</v>
      </c>
      <c r="I3828">
        <f>[77]data!A175</f>
        <v>30.43</v>
      </c>
    </row>
    <row r="3829" spans="1:9" x14ac:dyDescent="0.55000000000000004">
      <c r="A3829">
        <v>2020</v>
      </c>
      <c r="B3829">
        <v>176</v>
      </c>
      <c r="C3829">
        <f>[71]data!$A176</f>
        <v>27.61</v>
      </c>
      <c r="D3829">
        <f>[72]data!$A176</f>
        <v>21.13</v>
      </c>
      <c r="E3829">
        <f>[73]data!$A176</f>
        <v>24.02</v>
      </c>
      <c r="F3829">
        <f>[74]data!$A176</f>
        <v>0.01</v>
      </c>
      <c r="G3829">
        <f>[75]data!$A$1</f>
        <v>77</v>
      </c>
      <c r="H3829">
        <f>[76]data!$A$1</f>
        <v>1.43</v>
      </c>
      <c r="I3829">
        <f>[77]data!A176</f>
        <v>23.17</v>
      </c>
    </row>
    <row r="3830" spans="1:9" x14ac:dyDescent="0.55000000000000004">
      <c r="A3830">
        <v>2020</v>
      </c>
      <c r="B3830">
        <v>177</v>
      </c>
      <c r="C3830">
        <f>[71]data!$A177</f>
        <v>28.44</v>
      </c>
      <c r="D3830">
        <f>[72]data!$A177</f>
        <v>21.65</v>
      </c>
      <c r="E3830">
        <f>[73]data!$A177</f>
        <v>24.84</v>
      </c>
      <c r="F3830">
        <f>[74]data!$A177</f>
        <v>0</v>
      </c>
      <c r="G3830">
        <f>[75]data!$A$1</f>
        <v>77</v>
      </c>
      <c r="H3830">
        <f>[76]data!$A$1</f>
        <v>1.43</v>
      </c>
      <c r="I3830">
        <f>[77]data!A177</f>
        <v>29.05</v>
      </c>
    </row>
    <row r="3831" spans="1:9" x14ac:dyDescent="0.55000000000000004">
      <c r="A3831">
        <v>2020</v>
      </c>
      <c r="B3831">
        <v>178</v>
      </c>
      <c r="C3831">
        <f>[71]data!$A178</f>
        <v>27.95</v>
      </c>
      <c r="D3831">
        <f>[72]data!$A178</f>
        <v>21.6</v>
      </c>
      <c r="E3831">
        <f>[73]data!$A178</f>
        <v>24.7</v>
      </c>
      <c r="F3831">
        <f>[74]data!$A178</f>
        <v>0</v>
      </c>
      <c r="G3831">
        <f>[75]data!$A$1</f>
        <v>77</v>
      </c>
      <c r="H3831">
        <f>[76]data!$A$1</f>
        <v>1.43</v>
      </c>
      <c r="I3831">
        <f>[77]data!A178</f>
        <v>29.12</v>
      </c>
    </row>
    <row r="3832" spans="1:9" x14ac:dyDescent="0.55000000000000004">
      <c r="A3832">
        <v>2020</v>
      </c>
      <c r="B3832">
        <v>179</v>
      </c>
      <c r="C3832">
        <f>[71]data!$A179</f>
        <v>29.09</v>
      </c>
      <c r="D3832">
        <f>[72]data!$A179</f>
        <v>21.7</v>
      </c>
      <c r="E3832">
        <f>[73]data!$A179</f>
        <v>25.41</v>
      </c>
      <c r="F3832">
        <f>[74]data!$A179</f>
        <v>0</v>
      </c>
      <c r="G3832">
        <f>[75]data!$A$1</f>
        <v>77</v>
      </c>
      <c r="H3832">
        <f>[76]data!$A$1</f>
        <v>1.43</v>
      </c>
      <c r="I3832">
        <f>[77]data!A179</f>
        <v>27.94</v>
      </c>
    </row>
    <row r="3833" spans="1:9" x14ac:dyDescent="0.55000000000000004">
      <c r="A3833">
        <v>2020</v>
      </c>
      <c r="B3833">
        <v>180</v>
      </c>
      <c r="C3833">
        <f>[71]data!$A180</f>
        <v>27.41</v>
      </c>
      <c r="D3833">
        <f>[72]data!$A180</f>
        <v>21.07</v>
      </c>
      <c r="E3833">
        <f>[73]data!$A180</f>
        <v>24.42</v>
      </c>
      <c r="F3833">
        <f>[74]data!$A180</f>
        <v>0</v>
      </c>
      <c r="G3833">
        <f>[75]data!$A$1</f>
        <v>77</v>
      </c>
      <c r="H3833">
        <f>[76]data!$A$1</f>
        <v>1.43</v>
      </c>
      <c r="I3833">
        <f>[77]data!A180</f>
        <v>30.12</v>
      </c>
    </row>
    <row r="3834" spans="1:9" x14ac:dyDescent="0.55000000000000004">
      <c r="A3834">
        <v>2020</v>
      </c>
      <c r="B3834">
        <v>181</v>
      </c>
      <c r="C3834">
        <f>[71]data!$A181</f>
        <v>28.39</v>
      </c>
      <c r="D3834">
        <f>[72]data!$A181</f>
        <v>21.85</v>
      </c>
      <c r="E3834">
        <f>[73]data!$A181</f>
        <v>25.1</v>
      </c>
      <c r="F3834">
        <f>[74]data!$A181</f>
        <v>0</v>
      </c>
      <c r="G3834">
        <f>[75]data!$A$1</f>
        <v>77</v>
      </c>
      <c r="H3834">
        <f>[76]data!$A$1</f>
        <v>1.43</v>
      </c>
      <c r="I3834">
        <f>[77]data!A181</f>
        <v>29.09</v>
      </c>
    </row>
    <row r="3835" spans="1:9" x14ac:dyDescent="0.55000000000000004">
      <c r="A3835">
        <v>2020</v>
      </c>
      <c r="B3835">
        <v>182</v>
      </c>
      <c r="C3835">
        <f>[71]data!$A182</f>
        <v>28.52</v>
      </c>
      <c r="D3835">
        <f>[72]data!$A182</f>
        <v>21.39</v>
      </c>
      <c r="E3835">
        <f>[73]data!$A182</f>
        <v>24.88</v>
      </c>
      <c r="F3835">
        <f>[74]data!$A182</f>
        <v>0</v>
      </c>
      <c r="G3835">
        <f>[75]data!$A$1</f>
        <v>77</v>
      </c>
      <c r="H3835">
        <f>[76]data!$A$1</f>
        <v>1.43</v>
      </c>
      <c r="I3835">
        <f>[77]data!A182</f>
        <v>26.97</v>
      </c>
    </row>
    <row r="3836" spans="1:9" x14ac:dyDescent="0.55000000000000004">
      <c r="A3836">
        <v>2020</v>
      </c>
      <c r="B3836">
        <v>183</v>
      </c>
      <c r="C3836">
        <f>[71]data!$A183</f>
        <v>32.61</v>
      </c>
      <c r="D3836">
        <f>[72]data!$A183</f>
        <v>22.39</v>
      </c>
      <c r="E3836">
        <f>[73]data!$A183</f>
        <v>27.85</v>
      </c>
      <c r="F3836">
        <f>[74]data!$A183</f>
        <v>0</v>
      </c>
      <c r="G3836">
        <f>[75]data!$A$1</f>
        <v>77</v>
      </c>
      <c r="H3836">
        <f>[76]data!$A$1</f>
        <v>1.43</v>
      </c>
      <c r="I3836">
        <f>[77]data!A183</f>
        <v>30.65</v>
      </c>
    </row>
    <row r="3837" spans="1:9" x14ac:dyDescent="0.55000000000000004">
      <c r="A3837">
        <v>2020</v>
      </c>
      <c r="B3837">
        <v>184</v>
      </c>
      <c r="C3837">
        <f>[71]data!$A184</f>
        <v>32.159999999999997</v>
      </c>
      <c r="D3837">
        <f>[72]data!$A184</f>
        <v>24.67</v>
      </c>
      <c r="E3837">
        <f>[73]data!$A184</f>
        <v>28.5</v>
      </c>
      <c r="F3837">
        <f>[74]data!$A184</f>
        <v>0</v>
      </c>
      <c r="G3837">
        <f>[75]data!$A$1</f>
        <v>77</v>
      </c>
      <c r="H3837">
        <f>[76]data!$A$1</f>
        <v>1.43</v>
      </c>
      <c r="I3837">
        <f>[77]data!A184</f>
        <v>28.69</v>
      </c>
    </row>
    <row r="3838" spans="1:9" x14ac:dyDescent="0.55000000000000004">
      <c r="A3838">
        <v>2020</v>
      </c>
      <c r="B3838">
        <v>185</v>
      </c>
      <c r="C3838">
        <f>[71]data!$A185</f>
        <v>28.88</v>
      </c>
      <c r="D3838">
        <f>[72]data!$A185</f>
        <v>22.89</v>
      </c>
      <c r="E3838">
        <f>[73]data!$A185</f>
        <v>25.68</v>
      </c>
      <c r="F3838">
        <f>[74]data!$A185</f>
        <v>0</v>
      </c>
      <c r="G3838">
        <f>[75]data!$A$1</f>
        <v>77</v>
      </c>
      <c r="H3838">
        <f>[76]data!$A$1</f>
        <v>1.43</v>
      </c>
      <c r="I3838">
        <f>[77]data!A185</f>
        <v>28.97</v>
      </c>
    </row>
    <row r="3839" spans="1:9" x14ac:dyDescent="0.55000000000000004">
      <c r="A3839">
        <v>2020</v>
      </c>
      <c r="B3839">
        <v>186</v>
      </c>
      <c r="C3839">
        <f>[71]data!$A186</f>
        <v>27.34</v>
      </c>
      <c r="D3839">
        <f>[72]data!$A186</f>
        <v>22.43</v>
      </c>
      <c r="E3839">
        <f>[73]data!$A186</f>
        <v>24.48</v>
      </c>
      <c r="F3839">
        <f>[74]data!$A186</f>
        <v>0</v>
      </c>
      <c r="G3839">
        <f>[75]data!$A$1</f>
        <v>77</v>
      </c>
      <c r="H3839">
        <f>[76]data!$A$1</f>
        <v>1.43</v>
      </c>
      <c r="I3839">
        <f>[77]data!A186</f>
        <v>28.59</v>
      </c>
    </row>
    <row r="3840" spans="1:9" x14ac:dyDescent="0.55000000000000004">
      <c r="A3840">
        <v>2020</v>
      </c>
      <c r="B3840">
        <v>187</v>
      </c>
      <c r="C3840">
        <f>[71]data!$A187</f>
        <v>28.08</v>
      </c>
      <c r="D3840">
        <f>[72]data!$A187</f>
        <v>21.61</v>
      </c>
      <c r="E3840">
        <f>[73]data!$A187</f>
        <v>24.9</v>
      </c>
      <c r="F3840">
        <f>[74]data!$A187</f>
        <v>0</v>
      </c>
      <c r="G3840">
        <f>[75]data!$A$1</f>
        <v>77</v>
      </c>
      <c r="H3840">
        <f>[76]data!$A$1</f>
        <v>1.43</v>
      </c>
      <c r="I3840">
        <f>[77]data!A187</f>
        <v>29.4</v>
      </c>
    </row>
    <row r="3841" spans="1:9" x14ac:dyDescent="0.55000000000000004">
      <c r="A3841">
        <v>2020</v>
      </c>
      <c r="B3841">
        <v>188</v>
      </c>
      <c r="C3841">
        <f>[71]data!$A188</f>
        <v>29.99</v>
      </c>
      <c r="D3841">
        <f>[72]data!$A188</f>
        <v>22.63</v>
      </c>
      <c r="E3841">
        <f>[73]data!$A188</f>
        <v>25.95</v>
      </c>
      <c r="F3841">
        <f>[74]data!$A188</f>
        <v>0</v>
      </c>
      <c r="G3841">
        <f>[75]data!$A$1</f>
        <v>77</v>
      </c>
      <c r="H3841">
        <f>[76]data!$A$1</f>
        <v>1.43</v>
      </c>
      <c r="I3841">
        <f>[77]data!A188</f>
        <v>29.99</v>
      </c>
    </row>
    <row r="3842" spans="1:9" x14ac:dyDescent="0.55000000000000004">
      <c r="A3842">
        <v>2020</v>
      </c>
      <c r="B3842">
        <v>189</v>
      </c>
      <c r="C3842">
        <f>[71]data!$A189</f>
        <v>32.229999999999997</v>
      </c>
      <c r="D3842">
        <f>[72]data!$A189</f>
        <v>22.56</v>
      </c>
      <c r="E3842">
        <f>[73]data!$A189</f>
        <v>26.95</v>
      </c>
      <c r="F3842">
        <f>[74]data!$A189</f>
        <v>0</v>
      </c>
      <c r="G3842">
        <f>[75]data!$A$1</f>
        <v>77</v>
      </c>
      <c r="H3842">
        <f>[76]data!$A$1</f>
        <v>1.43</v>
      </c>
      <c r="I3842">
        <f>[77]data!A189</f>
        <v>30.12</v>
      </c>
    </row>
    <row r="3843" spans="1:9" x14ac:dyDescent="0.55000000000000004">
      <c r="A3843">
        <v>2020</v>
      </c>
      <c r="B3843">
        <v>190</v>
      </c>
      <c r="C3843">
        <f>[71]data!$A190</f>
        <v>28.55</v>
      </c>
      <c r="D3843">
        <f>[72]data!$A190</f>
        <v>22.26</v>
      </c>
      <c r="E3843">
        <f>[73]data!$A190</f>
        <v>25.22</v>
      </c>
      <c r="F3843">
        <f>[74]data!$A190</f>
        <v>0.02</v>
      </c>
      <c r="G3843">
        <f>[75]data!$A$1</f>
        <v>77</v>
      </c>
      <c r="H3843">
        <f>[76]data!$A$1</f>
        <v>1.43</v>
      </c>
      <c r="I3843">
        <f>[77]data!A190</f>
        <v>25.87</v>
      </c>
    </row>
    <row r="3844" spans="1:9" x14ac:dyDescent="0.55000000000000004">
      <c r="A3844">
        <v>2020</v>
      </c>
      <c r="B3844">
        <v>191</v>
      </c>
      <c r="C3844">
        <f>[71]data!$A191</f>
        <v>30.72</v>
      </c>
      <c r="D3844">
        <f>[72]data!$A191</f>
        <v>23.41</v>
      </c>
      <c r="E3844">
        <f>[73]data!$A191</f>
        <v>26.64</v>
      </c>
      <c r="F3844">
        <f>[74]data!$A191</f>
        <v>0.15</v>
      </c>
      <c r="G3844">
        <f>[75]data!$A$1</f>
        <v>77</v>
      </c>
      <c r="H3844">
        <f>[76]data!$A$1</f>
        <v>1.43</v>
      </c>
      <c r="I3844">
        <f>[77]data!A191</f>
        <v>27.2</v>
      </c>
    </row>
    <row r="3845" spans="1:9" x14ac:dyDescent="0.55000000000000004">
      <c r="A3845">
        <v>2020</v>
      </c>
      <c r="B3845">
        <v>192</v>
      </c>
      <c r="C3845">
        <f>[71]data!$A192</f>
        <v>30.02</v>
      </c>
      <c r="D3845">
        <f>[72]data!$A192</f>
        <v>22.44</v>
      </c>
      <c r="E3845">
        <f>[73]data!$A192</f>
        <v>25.98</v>
      </c>
      <c r="F3845">
        <f>[74]data!$A192</f>
        <v>0.02</v>
      </c>
      <c r="G3845">
        <f>[75]data!$A$1</f>
        <v>77</v>
      </c>
      <c r="H3845">
        <f>[76]data!$A$1</f>
        <v>1.43</v>
      </c>
      <c r="I3845">
        <f>[77]data!A192</f>
        <v>28.95</v>
      </c>
    </row>
    <row r="3846" spans="1:9" x14ac:dyDescent="0.55000000000000004">
      <c r="A3846">
        <v>2020</v>
      </c>
      <c r="B3846">
        <v>193</v>
      </c>
      <c r="C3846">
        <f>[71]data!$A193</f>
        <v>29.79</v>
      </c>
      <c r="D3846">
        <f>[72]data!$A193</f>
        <v>23.35</v>
      </c>
      <c r="E3846">
        <f>[73]data!$A193</f>
        <v>26.41</v>
      </c>
      <c r="F3846">
        <f>[74]data!$A193</f>
        <v>0</v>
      </c>
      <c r="G3846">
        <f>[75]data!$A$1</f>
        <v>77</v>
      </c>
      <c r="H3846">
        <f>[76]data!$A$1</f>
        <v>1.43</v>
      </c>
      <c r="I3846">
        <f>[77]data!A193</f>
        <v>29.13</v>
      </c>
    </row>
    <row r="3847" spans="1:9" x14ac:dyDescent="0.55000000000000004">
      <c r="A3847">
        <v>2020</v>
      </c>
      <c r="B3847">
        <v>194</v>
      </c>
      <c r="C3847">
        <f>[71]data!$A194</f>
        <v>28.03</v>
      </c>
      <c r="D3847">
        <f>[72]data!$A194</f>
        <v>23.6</v>
      </c>
      <c r="E3847">
        <f>[73]data!$A194</f>
        <v>25.35</v>
      </c>
      <c r="F3847">
        <f>[74]data!$A194</f>
        <v>0.19</v>
      </c>
      <c r="G3847">
        <f>[75]data!$A$1</f>
        <v>77</v>
      </c>
      <c r="H3847">
        <f>[76]data!$A$1</f>
        <v>1.43</v>
      </c>
      <c r="I3847">
        <f>[77]data!A194</f>
        <v>23.18</v>
      </c>
    </row>
    <row r="3848" spans="1:9" x14ac:dyDescent="0.55000000000000004">
      <c r="A3848">
        <v>2020</v>
      </c>
      <c r="B3848">
        <v>195</v>
      </c>
      <c r="C3848">
        <f>[71]data!$A195</f>
        <v>29.47</v>
      </c>
      <c r="D3848">
        <f>[72]data!$A195</f>
        <v>22.86</v>
      </c>
      <c r="E3848">
        <f>[73]data!$A195</f>
        <v>25.89</v>
      </c>
      <c r="F3848">
        <f>[74]data!$A195</f>
        <v>0.06</v>
      </c>
      <c r="G3848">
        <f>[75]data!$A$1</f>
        <v>77</v>
      </c>
      <c r="H3848">
        <f>[76]data!$A$1</f>
        <v>1.43</v>
      </c>
      <c r="I3848">
        <f>[77]data!A195</f>
        <v>28.93</v>
      </c>
    </row>
    <row r="3849" spans="1:9" x14ac:dyDescent="0.55000000000000004">
      <c r="A3849">
        <v>2020</v>
      </c>
      <c r="B3849">
        <v>196</v>
      </c>
      <c r="C3849">
        <f>[71]data!$A196</f>
        <v>28.36</v>
      </c>
      <c r="D3849">
        <f>[72]data!$A196</f>
        <v>23.06</v>
      </c>
      <c r="E3849">
        <f>[73]data!$A196</f>
        <v>25.19</v>
      </c>
      <c r="F3849">
        <f>[74]data!$A196</f>
        <v>0.35</v>
      </c>
      <c r="G3849">
        <f>[75]data!$A$1</f>
        <v>77</v>
      </c>
      <c r="H3849">
        <f>[76]data!$A$1</f>
        <v>1.43</v>
      </c>
      <c r="I3849">
        <f>[77]data!A196</f>
        <v>20.260000000000002</v>
      </c>
    </row>
    <row r="3850" spans="1:9" x14ac:dyDescent="0.55000000000000004">
      <c r="A3850">
        <v>2020</v>
      </c>
      <c r="B3850">
        <v>197</v>
      </c>
      <c r="C3850">
        <f>[71]data!$A197</f>
        <v>27.83</v>
      </c>
      <c r="D3850">
        <f>[72]data!$A197</f>
        <v>22.06</v>
      </c>
      <c r="E3850">
        <f>[73]data!$A197</f>
        <v>24.73</v>
      </c>
      <c r="F3850">
        <f>[74]data!$A197</f>
        <v>0.04</v>
      </c>
      <c r="G3850">
        <f>[75]data!$A$1</f>
        <v>77</v>
      </c>
      <c r="H3850">
        <f>[76]data!$A$1</f>
        <v>1.43</v>
      </c>
      <c r="I3850">
        <f>[77]data!A197</f>
        <v>28.57</v>
      </c>
    </row>
    <row r="3851" spans="1:9" x14ac:dyDescent="0.55000000000000004">
      <c r="A3851">
        <v>2020</v>
      </c>
      <c r="B3851">
        <v>198</v>
      </c>
      <c r="C3851">
        <f>[71]data!$A198</f>
        <v>28.56</v>
      </c>
      <c r="D3851">
        <f>[72]data!$A198</f>
        <v>22.11</v>
      </c>
      <c r="E3851">
        <f>[73]data!$A198</f>
        <v>25.03</v>
      </c>
      <c r="F3851">
        <f>[74]data!$A198</f>
        <v>0</v>
      </c>
      <c r="G3851">
        <f>[75]data!$A$1</f>
        <v>77</v>
      </c>
      <c r="H3851">
        <f>[76]data!$A$1</f>
        <v>1.43</v>
      </c>
      <c r="I3851">
        <f>[77]data!A198</f>
        <v>27.75</v>
      </c>
    </row>
    <row r="3852" spans="1:9" x14ac:dyDescent="0.55000000000000004">
      <c r="A3852">
        <v>2020</v>
      </c>
      <c r="B3852">
        <v>199</v>
      </c>
      <c r="C3852">
        <f>[71]data!$A199</f>
        <v>27.18</v>
      </c>
      <c r="D3852">
        <f>[72]data!$A199</f>
        <v>21.76</v>
      </c>
      <c r="E3852">
        <f>[73]data!$A199</f>
        <v>24.32</v>
      </c>
      <c r="F3852">
        <f>[74]data!$A199</f>
        <v>0</v>
      </c>
      <c r="G3852">
        <f>[75]data!$A$1</f>
        <v>77</v>
      </c>
      <c r="H3852">
        <f>[76]data!$A$1</f>
        <v>1.43</v>
      </c>
      <c r="I3852">
        <f>[77]data!A199</f>
        <v>27.58</v>
      </c>
    </row>
    <row r="3853" spans="1:9" x14ac:dyDescent="0.55000000000000004">
      <c r="A3853">
        <v>2020</v>
      </c>
      <c r="B3853">
        <v>200</v>
      </c>
      <c r="C3853">
        <f>[71]data!$A200</f>
        <v>27.64</v>
      </c>
      <c r="D3853">
        <f>[72]data!$A200</f>
        <v>22.09</v>
      </c>
      <c r="E3853">
        <f>[73]data!$A200</f>
        <v>24.43</v>
      </c>
      <c r="F3853">
        <f>[74]data!$A200</f>
        <v>0</v>
      </c>
      <c r="G3853">
        <f>[75]data!$A$1</f>
        <v>77</v>
      </c>
      <c r="H3853">
        <f>[76]data!$A$1</f>
        <v>1.43</v>
      </c>
      <c r="I3853">
        <f>[77]data!A200</f>
        <v>28.91</v>
      </c>
    </row>
    <row r="3854" spans="1:9" x14ac:dyDescent="0.55000000000000004">
      <c r="A3854">
        <v>2020</v>
      </c>
      <c r="B3854">
        <v>201</v>
      </c>
      <c r="C3854">
        <f>[71]data!$A201</f>
        <v>28.21</v>
      </c>
      <c r="D3854">
        <f>[72]data!$A201</f>
        <v>21.96</v>
      </c>
      <c r="E3854">
        <f>[73]data!$A201</f>
        <v>25.2</v>
      </c>
      <c r="F3854">
        <f>[74]data!$A201</f>
        <v>0.01</v>
      </c>
      <c r="G3854">
        <f>[75]data!$A$1</f>
        <v>77</v>
      </c>
      <c r="H3854">
        <f>[76]data!$A$1</f>
        <v>1.43</v>
      </c>
      <c r="I3854">
        <f>[77]data!A201</f>
        <v>27.69</v>
      </c>
    </row>
    <row r="3855" spans="1:9" x14ac:dyDescent="0.55000000000000004">
      <c r="A3855">
        <v>2020</v>
      </c>
      <c r="B3855">
        <v>202</v>
      </c>
      <c r="C3855">
        <f>[71]data!$A202</f>
        <v>28.73</v>
      </c>
      <c r="D3855">
        <f>[72]data!$A202</f>
        <v>22.44</v>
      </c>
      <c r="E3855">
        <f>[73]data!$A202</f>
        <v>25.6</v>
      </c>
      <c r="F3855">
        <f>[74]data!$A202</f>
        <v>0</v>
      </c>
      <c r="G3855">
        <f>[75]data!$A$1</f>
        <v>77</v>
      </c>
      <c r="H3855">
        <f>[76]data!$A$1</f>
        <v>1.43</v>
      </c>
      <c r="I3855">
        <f>[77]data!A202</f>
        <v>28.2</v>
      </c>
    </row>
    <row r="3856" spans="1:9" x14ac:dyDescent="0.55000000000000004">
      <c r="A3856">
        <v>2020</v>
      </c>
      <c r="B3856">
        <v>203</v>
      </c>
      <c r="C3856">
        <f>[71]data!$A203</f>
        <v>28.82</v>
      </c>
      <c r="D3856">
        <f>[72]data!$A203</f>
        <v>23.35</v>
      </c>
      <c r="E3856">
        <f>[73]data!$A203</f>
        <v>26.19</v>
      </c>
      <c r="F3856">
        <f>[74]data!$A203</f>
        <v>0</v>
      </c>
      <c r="G3856">
        <f>[75]data!$A$1</f>
        <v>77</v>
      </c>
      <c r="H3856">
        <f>[76]data!$A$1</f>
        <v>1.43</v>
      </c>
      <c r="I3856">
        <f>[77]data!A203</f>
        <v>27.39</v>
      </c>
    </row>
    <row r="3857" spans="1:9" x14ac:dyDescent="0.55000000000000004">
      <c r="A3857">
        <v>2020</v>
      </c>
      <c r="B3857">
        <v>204</v>
      </c>
      <c r="C3857">
        <f>[71]data!$A204</f>
        <v>30.1</v>
      </c>
      <c r="D3857">
        <f>[72]data!$A204</f>
        <v>23.65</v>
      </c>
      <c r="E3857">
        <f>[73]data!$A204</f>
        <v>26.6</v>
      </c>
      <c r="F3857">
        <f>[74]data!$A204</f>
        <v>0.43</v>
      </c>
      <c r="G3857">
        <f>[75]data!$A$1</f>
        <v>77</v>
      </c>
      <c r="H3857">
        <f>[76]data!$A$1</f>
        <v>1.43</v>
      </c>
      <c r="I3857">
        <f>[77]data!A204</f>
        <v>27.83</v>
      </c>
    </row>
    <row r="3858" spans="1:9" x14ac:dyDescent="0.55000000000000004">
      <c r="A3858">
        <v>2020</v>
      </c>
      <c r="B3858">
        <v>205</v>
      </c>
      <c r="C3858">
        <f>[71]data!$A205</f>
        <v>30.43</v>
      </c>
      <c r="D3858">
        <f>[72]data!$A205</f>
        <v>23.42</v>
      </c>
      <c r="E3858">
        <f>[73]data!$A205</f>
        <v>26.79</v>
      </c>
      <c r="F3858">
        <f>[74]data!$A205</f>
        <v>0</v>
      </c>
      <c r="G3858">
        <f>[75]data!$A$1</f>
        <v>77</v>
      </c>
      <c r="H3858">
        <f>[76]data!$A$1</f>
        <v>1.43</v>
      </c>
      <c r="I3858">
        <f>[77]data!A205</f>
        <v>28.59</v>
      </c>
    </row>
    <row r="3859" spans="1:9" x14ac:dyDescent="0.55000000000000004">
      <c r="A3859">
        <v>2020</v>
      </c>
      <c r="B3859">
        <v>206</v>
      </c>
      <c r="C3859">
        <f>[71]data!$A206</f>
        <v>30.91</v>
      </c>
      <c r="D3859">
        <f>[72]data!$A206</f>
        <v>24.44</v>
      </c>
      <c r="E3859">
        <f>[73]data!$A206</f>
        <v>27.54</v>
      </c>
      <c r="F3859">
        <f>[74]data!$A206</f>
        <v>0</v>
      </c>
      <c r="G3859">
        <f>[75]data!$A$1</f>
        <v>77</v>
      </c>
      <c r="H3859">
        <f>[76]data!$A$1</f>
        <v>1.43</v>
      </c>
      <c r="I3859">
        <f>[77]data!A206</f>
        <v>27.1</v>
      </c>
    </row>
    <row r="3860" spans="1:9" x14ac:dyDescent="0.55000000000000004">
      <c r="A3860">
        <v>2020</v>
      </c>
      <c r="B3860">
        <v>207</v>
      </c>
      <c r="C3860">
        <f>[71]data!$A207</f>
        <v>30.65</v>
      </c>
      <c r="D3860">
        <f>[72]data!$A207</f>
        <v>23.52</v>
      </c>
      <c r="E3860">
        <f>[73]data!$A207</f>
        <v>26.85</v>
      </c>
      <c r="F3860">
        <f>[74]data!$A207</f>
        <v>0</v>
      </c>
      <c r="G3860">
        <f>[75]data!$A$1</f>
        <v>77</v>
      </c>
      <c r="H3860">
        <f>[76]data!$A$1</f>
        <v>1.43</v>
      </c>
      <c r="I3860">
        <f>[77]data!A207</f>
        <v>28.02</v>
      </c>
    </row>
    <row r="3861" spans="1:9" x14ac:dyDescent="0.55000000000000004">
      <c r="A3861">
        <v>2020</v>
      </c>
      <c r="B3861">
        <v>208</v>
      </c>
      <c r="C3861">
        <f>[71]data!$A208</f>
        <v>31.68</v>
      </c>
      <c r="D3861">
        <f>[72]data!$A208</f>
        <v>23.7</v>
      </c>
      <c r="E3861">
        <f>[73]data!$A208</f>
        <v>27.73</v>
      </c>
      <c r="F3861">
        <f>[74]data!$A208</f>
        <v>0</v>
      </c>
      <c r="G3861">
        <f>[75]data!$A$1</f>
        <v>77</v>
      </c>
      <c r="H3861">
        <f>[76]data!$A$1</f>
        <v>1.43</v>
      </c>
      <c r="I3861">
        <f>[77]data!A208</f>
        <v>28.39</v>
      </c>
    </row>
    <row r="3862" spans="1:9" x14ac:dyDescent="0.55000000000000004">
      <c r="A3862">
        <v>2020</v>
      </c>
      <c r="B3862">
        <v>209</v>
      </c>
      <c r="C3862">
        <f>[71]data!$A209</f>
        <v>31.02</v>
      </c>
      <c r="D3862">
        <f>[72]data!$A209</f>
        <v>25.25</v>
      </c>
      <c r="E3862">
        <f>[73]data!$A209</f>
        <v>27.84</v>
      </c>
      <c r="F3862">
        <f>[74]data!$A209</f>
        <v>0</v>
      </c>
      <c r="G3862">
        <f>[75]data!$A$1</f>
        <v>77</v>
      </c>
      <c r="H3862">
        <f>[76]data!$A$1</f>
        <v>1.43</v>
      </c>
      <c r="I3862">
        <f>[77]data!A209</f>
        <v>25.35</v>
      </c>
    </row>
    <row r="3863" spans="1:9" x14ac:dyDescent="0.55000000000000004">
      <c r="A3863">
        <v>2020</v>
      </c>
      <c r="B3863">
        <v>210</v>
      </c>
      <c r="C3863">
        <f>[71]data!$A210</f>
        <v>32.18</v>
      </c>
      <c r="D3863">
        <f>[72]data!$A210</f>
        <v>25.08</v>
      </c>
      <c r="E3863">
        <f>[73]data!$A210</f>
        <v>28.22</v>
      </c>
      <c r="F3863">
        <f>[74]data!$A210</f>
        <v>0</v>
      </c>
      <c r="G3863">
        <f>[75]data!$A$1</f>
        <v>77</v>
      </c>
      <c r="H3863">
        <f>[76]data!$A$1</f>
        <v>1.43</v>
      </c>
      <c r="I3863">
        <f>[77]data!A210</f>
        <v>27.56</v>
      </c>
    </row>
    <row r="3864" spans="1:9" x14ac:dyDescent="0.55000000000000004">
      <c r="A3864">
        <v>2020</v>
      </c>
      <c r="B3864">
        <v>211</v>
      </c>
      <c r="C3864">
        <f>[71]data!$A211</f>
        <v>30.7</v>
      </c>
      <c r="D3864">
        <f>[72]data!$A211</f>
        <v>23.79</v>
      </c>
      <c r="E3864">
        <f>[73]data!$A211</f>
        <v>27.24</v>
      </c>
      <c r="F3864">
        <f>[74]data!$A211</f>
        <v>0.01</v>
      </c>
      <c r="G3864">
        <f>[75]data!$A$1</f>
        <v>77</v>
      </c>
      <c r="H3864">
        <f>[76]data!$A$1</f>
        <v>1.43</v>
      </c>
      <c r="I3864">
        <f>[77]data!A211</f>
        <v>26.76</v>
      </c>
    </row>
    <row r="3865" spans="1:9" x14ac:dyDescent="0.55000000000000004">
      <c r="A3865">
        <v>2020</v>
      </c>
      <c r="B3865">
        <v>212</v>
      </c>
      <c r="C3865">
        <f>[71]data!$A212</f>
        <v>30.37</v>
      </c>
      <c r="D3865">
        <f>[72]data!$A212</f>
        <v>24.46</v>
      </c>
      <c r="E3865">
        <f>[73]data!$A212</f>
        <v>27.37</v>
      </c>
      <c r="F3865">
        <f>[74]data!$A212</f>
        <v>0</v>
      </c>
      <c r="G3865">
        <f>[75]data!$A$1</f>
        <v>77</v>
      </c>
      <c r="H3865">
        <f>[76]data!$A$1</f>
        <v>1.43</v>
      </c>
      <c r="I3865">
        <f>[77]data!A212</f>
        <v>26.8</v>
      </c>
    </row>
    <row r="3866" spans="1:9" x14ac:dyDescent="0.55000000000000004">
      <c r="A3866">
        <v>2020</v>
      </c>
      <c r="B3866">
        <v>213</v>
      </c>
      <c r="C3866">
        <f>[71]data!$A213</f>
        <v>32.799999999999997</v>
      </c>
      <c r="D3866">
        <f>[72]data!$A213</f>
        <v>24.64</v>
      </c>
      <c r="E3866">
        <f>[73]data!$A213</f>
        <v>28.83</v>
      </c>
      <c r="F3866">
        <f>[74]data!$A213</f>
        <v>0</v>
      </c>
      <c r="G3866">
        <f>[75]data!$A$1</f>
        <v>77</v>
      </c>
      <c r="H3866">
        <f>[76]data!$A$1</f>
        <v>1.43</v>
      </c>
      <c r="I3866">
        <f>[77]data!A213</f>
        <v>26.24</v>
      </c>
    </row>
    <row r="3867" spans="1:9" x14ac:dyDescent="0.55000000000000004">
      <c r="A3867">
        <v>2020</v>
      </c>
      <c r="B3867">
        <v>214</v>
      </c>
      <c r="C3867">
        <f>[71]data!$A214</f>
        <v>34.119999999999997</v>
      </c>
      <c r="D3867">
        <f>[72]data!$A214</f>
        <v>27.08</v>
      </c>
      <c r="E3867">
        <f>[73]data!$A214</f>
        <v>30.62</v>
      </c>
      <c r="F3867">
        <f>[74]data!$A214</f>
        <v>0</v>
      </c>
      <c r="G3867">
        <f>[75]data!$A$1</f>
        <v>77</v>
      </c>
      <c r="H3867">
        <f>[76]data!$A$1</f>
        <v>1.43</v>
      </c>
      <c r="I3867">
        <f>[77]data!A214</f>
        <v>21.18</v>
      </c>
    </row>
    <row r="3868" spans="1:9" x14ac:dyDescent="0.55000000000000004">
      <c r="A3868">
        <v>2020</v>
      </c>
      <c r="B3868">
        <v>215</v>
      </c>
      <c r="C3868">
        <f>[71]data!$A215</f>
        <v>34.01</v>
      </c>
      <c r="D3868">
        <f>[72]data!$A215</f>
        <v>26.15</v>
      </c>
      <c r="E3868">
        <f>[73]data!$A215</f>
        <v>30.08</v>
      </c>
      <c r="F3868">
        <f>[74]data!$A215</f>
        <v>0</v>
      </c>
      <c r="G3868">
        <f>[75]data!$A$1</f>
        <v>77</v>
      </c>
      <c r="H3868">
        <f>[76]data!$A$1</f>
        <v>1.43</v>
      </c>
      <c r="I3868">
        <f>[77]data!A215</f>
        <v>26.94</v>
      </c>
    </row>
    <row r="3869" spans="1:9" x14ac:dyDescent="0.55000000000000004">
      <c r="A3869">
        <v>2020</v>
      </c>
      <c r="B3869">
        <v>216</v>
      </c>
      <c r="C3869">
        <f>[71]data!$A216</f>
        <v>30.77</v>
      </c>
      <c r="D3869">
        <f>[72]data!$A216</f>
        <v>24.49</v>
      </c>
      <c r="E3869">
        <f>[73]data!$A216</f>
        <v>27.13</v>
      </c>
      <c r="F3869">
        <f>[74]data!$A216</f>
        <v>0.03</v>
      </c>
      <c r="G3869">
        <f>[75]data!$A$1</f>
        <v>77</v>
      </c>
      <c r="H3869">
        <f>[76]data!$A$1</f>
        <v>1.43</v>
      </c>
      <c r="I3869">
        <f>[77]data!A216</f>
        <v>23.21</v>
      </c>
    </row>
    <row r="3870" spans="1:9" x14ac:dyDescent="0.55000000000000004">
      <c r="A3870">
        <v>2020</v>
      </c>
      <c r="B3870">
        <v>217</v>
      </c>
      <c r="C3870">
        <f>[71]data!$A217</f>
        <v>29.39</v>
      </c>
      <c r="D3870">
        <f>[72]data!$A217</f>
        <v>24.93</v>
      </c>
      <c r="E3870">
        <f>[73]data!$A217</f>
        <v>26.95</v>
      </c>
      <c r="F3870">
        <f>[74]data!$A217</f>
        <v>0.04</v>
      </c>
      <c r="G3870">
        <f>[75]data!$A$1</f>
        <v>77</v>
      </c>
      <c r="H3870">
        <f>[76]data!$A$1</f>
        <v>1.43</v>
      </c>
      <c r="I3870">
        <f>[77]data!A217</f>
        <v>23.05</v>
      </c>
    </row>
    <row r="3871" spans="1:9" x14ac:dyDescent="0.55000000000000004">
      <c r="A3871">
        <v>2020</v>
      </c>
      <c r="B3871">
        <v>218</v>
      </c>
      <c r="C3871">
        <f>[71]data!$A218</f>
        <v>29.74</v>
      </c>
      <c r="D3871">
        <f>[72]data!$A218</f>
        <v>23.97</v>
      </c>
      <c r="E3871">
        <f>[73]data!$A218</f>
        <v>26.54</v>
      </c>
      <c r="F3871">
        <f>[74]data!$A218</f>
        <v>0</v>
      </c>
      <c r="G3871">
        <f>[75]data!$A$1</f>
        <v>77</v>
      </c>
      <c r="H3871">
        <f>[76]data!$A$1</f>
        <v>1.43</v>
      </c>
      <c r="I3871">
        <f>[77]data!A218</f>
        <v>26.97</v>
      </c>
    </row>
    <row r="3872" spans="1:9" x14ac:dyDescent="0.55000000000000004">
      <c r="A3872">
        <v>2020</v>
      </c>
      <c r="B3872">
        <v>219</v>
      </c>
      <c r="C3872">
        <f>[71]data!$A219</f>
        <v>30.13</v>
      </c>
      <c r="D3872">
        <f>[72]data!$A219</f>
        <v>23.84</v>
      </c>
      <c r="E3872">
        <f>[73]data!$A219</f>
        <v>26.57</v>
      </c>
      <c r="F3872">
        <f>[74]data!$A219</f>
        <v>0</v>
      </c>
      <c r="G3872">
        <f>[75]data!$A$1</f>
        <v>77</v>
      </c>
      <c r="H3872">
        <f>[76]data!$A$1</f>
        <v>1.43</v>
      </c>
      <c r="I3872">
        <f>[77]data!A219</f>
        <v>27.01</v>
      </c>
    </row>
    <row r="3873" spans="1:9" x14ac:dyDescent="0.55000000000000004">
      <c r="A3873">
        <v>2020</v>
      </c>
      <c r="B3873">
        <v>220</v>
      </c>
      <c r="C3873">
        <f>[71]data!$A220</f>
        <v>30.87</v>
      </c>
      <c r="D3873">
        <f>[72]data!$A220</f>
        <v>23.92</v>
      </c>
      <c r="E3873">
        <f>[73]data!$A220</f>
        <v>27</v>
      </c>
      <c r="F3873">
        <f>[74]data!$A220</f>
        <v>0</v>
      </c>
      <c r="G3873">
        <f>[75]data!$A$1</f>
        <v>77</v>
      </c>
      <c r="H3873">
        <f>[76]data!$A$1</f>
        <v>1.43</v>
      </c>
      <c r="I3873">
        <f>[77]data!A220</f>
        <v>26.1</v>
      </c>
    </row>
    <row r="3874" spans="1:9" x14ac:dyDescent="0.55000000000000004">
      <c r="A3874">
        <v>2020</v>
      </c>
      <c r="B3874">
        <v>221</v>
      </c>
      <c r="C3874">
        <f>[71]data!$A221</f>
        <v>30.44</v>
      </c>
      <c r="D3874">
        <f>[72]data!$A221</f>
        <v>24.04</v>
      </c>
      <c r="E3874">
        <f>[73]data!$A221</f>
        <v>27.26</v>
      </c>
      <c r="F3874">
        <f>[74]data!$A221</f>
        <v>0</v>
      </c>
      <c r="G3874">
        <f>[75]data!$A$1</f>
        <v>77</v>
      </c>
      <c r="H3874">
        <f>[76]data!$A$1</f>
        <v>1.43</v>
      </c>
      <c r="I3874">
        <f>[77]data!A221</f>
        <v>26.68</v>
      </c>
    </row>
    <row r="3875" spans="1:9" x14ac:dyDescent="0.55000000000000004">
      <c r="A3875">
        <v>2020</v>
      </c>
      <c r="B3875">
        <v>222</v>
      </c>
      <c r="C3875">
        <f>[71]data!$A222</f>
        <v>32.24</v>
      </c>
      <c r="D3875">
        <f>[72]data!$A222</f>
        <v>24.63</v>
      </c>
      <c r="E3875">
        <f>[73]data!$A222</f>
        <v>28.29</v>
      </c>
      <c r="F3875">
        <f>[74]data!$A222</f>
        <v>0.01</v>
      </c>
      <c r="G3875">
        <f>[75]data!$A$1</f>
        <v>77</v>
      </c>
      <c r="H3875">
        <f>[76]data!$A$1</f>
        <v>1.43</v>
      </c>
      <c r="I3875">
        <f>[77]data!A222</f>
        <v>27.05</v>
      </c>
    </row>
    <row r="3876" spans="1:9" x14ac:dyDescent="0.55000000000000004">
      <c r="A3876">
        <v>2020</v>
      </c>
      <c r="B3876">
        <v>223</v>
      </c>
      <c r="C3876">
        <f>[71]data!$A223</f>
        <v>32.51</v>
      </c>
      <c r="D3876">
        <f>[72]data!$A223</f>
        <v>24.9</v>
      </c>
      <c r="E3876">
        <f>[73]data!$A223</f>
        <v>28.23</v>
      </c>
      <c r="F3876">
        <f>[74]data!$A223</f>
        <v>0.02</v>
      </c>
      <c r="G3876">
        <f>[75]data!$A$1</f>
        <v>77</v>
      </c>
      <c r="H3876">
        <f>[76]data!$A$1</f>
        <v>1.43</v>
      </c>
      <c r="I3876">
        <f>[77]data!A223</f>
        <v>23.74</v>
      </c>
    </row>
    <row r="3877" spans="1:9" x14ac:dyDescent="0.55000000000000004">
      <c r="A3877">
        <v>2020</v>
      </c>
      <c r="B3877">
        <v>224</v>
      </c>
      <c r="C3877">
        <f>[71]data!$A224</f>
        <v>29.69</v>
      </c>
      <c r="D3877">
        <f>[72]data!$A224</f>
        <v>25.23</v>
      </c>
      <c r="E3877">
        <f>[73]data!$A224</f>
        <v>27.56</v>
      </c>
      <c r="F3877">
        <f>[74]data!$A224</f>
        <v>0.6</v>
      </c>
      <c r="G3877">
        <f>[75]data!$A$1</f>
        <v>77</v>
      </c>
      <c r="H3877">
        <f>[76]data!$A$1</f>
        <v>1.43</v>
      </c>
      <c r="I3877">
        <f>[77]data!A224</f>
        <v>20.07</v>
      </c>
    </row>
    <row r="3878" spans="1:9" x14ac:dyDescent="0.55000000000000004">
      <c r="A3878">
        <v>2020</v>
      </c>
      <c r="B3878">
        <v>225</v>
      </c>
      <c r="C3878">
        <f>[71]data!$A225</f>
        <v>30.61</v>
      </c>
      <c r="D3878">
        <f>[72]data!$A225</f>
        <v>24.75</v>
      </c>
      <c r="E3878">
        <f>[73]data!$A225</f>
        <v>27.21</v>
      </c>
      <c r="F3878">
        <f>[74]data!$A225</f>
        <v>0.96</v>
      </c>
      <c r="G3878">
        <f>[75]data!$A$1</f>
        <v>77</v>
      </c>
      <c r="H3878">
        <f>[76]data!$A$1</f>
        <v>1.43</v>
      </c>
      <c r="I3878">
        <f>[77]data!A225</f>
        <v>24.64</v>
      </c>
    </row>
    <row r="3879" spans="1:9" x14ac:dyDescent="0.55000000000000004">
      <c r="A3879">
        <v>2020</v>
      </c>
      <c r="B3879">
        <v>226</v>
      </c>
      <c r="C3879">
        <f>[71]data!$A226</f>
        <v>31.32</v>
      </c>
      <c r="D3879">
        <f>[72]data!$A226</f>
        <v>23.25</v>
      </c>
      <c r="E3879">
        <f>[73]data!$A226</f>
        <v>27.31</v>
      </c>
      <c r="F3879">
        <f>[74]data!$A226</f>
        <v>0</v>
      </c>
      <c r="G3879">
        <f>[75]data!$A$1</f>
        <v>77</v>
      </c>
      <c r="H3879">
        <f>[76]data!$A$1</f>
        <v>1.43</v>
      </c>
      <c r="I3879">
        <f>[77]data!A226</f>
        <v>26.81</v>
      </c>
    </row>
    <row r="3880" spans="1:9" x14ac:dyDescent="0.55000000000000004">
      <c r="A3880">
        <v>2020</v>
      </c>
      <c r="B3880">
        <v>227</v>
      </c>
      <c r="C3880">
        <f>[71]data!$A227</f>
        <v>31.26</v>
      </c>
      <c r="D3880">
        <f>[72]data!$A227</f>
        <v>23.27</v>
      </c>
      <c r="E3880">
        <f>[73]data!$A227</f>
        <v>26.77</v>
      </c>
      <c r="F3880">
        <f>[74]data!$A227</f>
        <v>0</v>
      </c>
      <c r="G3880">
        <f>[75]data!$A$1</f>
        <v>77</v>
      </c>
      <c r="H3880">
        <f>[76]data!$A$1</f>
        <v>1.43</v>
      </c>
      <c r="I3880">
        <f>[77]data!A227</f>
        <v>26.57</v>
      </c>
    </row>
    <row r="3881" spans="1:9" x14ac:dyDescent="0.55000000000000004">
      <c r="A3881">
        <v>2020</v>
      </c>
      <c r="B3881">
        <v>228</v>
      </c>
      <c r="C3881">
        <f>[71]data!$A228</f>
        <v>30.93</v>
      </c>
      <c r="D3881">
        <f>[72]data!$A228</f>
        <v>23.15</v>
      </c>
      <c r="E3881">
        <f>[73]data!$A228</f>
        <v>27.07</v>
      </c>
      <c r="F3881">
        <f>[74]data!$A228</f>
        <v>0</v>
      </c>
      <c r="G3881">
        <f>[75]data!$A$1</f>
        <v>77</v>
      </c>
      <c r="H3881">
        <f>[76]data!$A$1</f>
        <v>1.43</v>
      </c>
      <c r="I3881">
        <f>[77]data!A228</f>
        <v>26.72</v>
      </c>
    </row>
    <row r="3882" spans="1:9" x14ac:dyDescent="0.55000000000000004">
      <c r="A3882">
        <v>2020</v>
      </c>
      <c r="B3882">
        <v>229</v>
      </c>
      <c r="C3882">
        <f>[71]data!$A229</f>
        <v>30.67</v>
      </c>
      <c r="D3882">
        <f>[72]data!$A229</f>
        <v>23.99</v>
      </c>
      <c r="E3882">
        <f>[73]data!$A229</f>
        <v>27.39</v>
      </c>
      <c r="F3882">
        <f>[74]data!$A229</f>
        <v>0</v>
      </c>
      <c r="G3882">
        <f>[75]data!$A$1</f>
        <v>77</v>
      </c>
      <c r="H3882">
        <f>[76]data!$A$1</f>
        <v>1.43</v>
      </c>
      <c r="I3882">
        <f>[77]data!A229</f>
        <v>27.62</v>
      </c>
    </row>
    <row r="3883" spans="1:9" x14ac:dyDescent="0.55000000000000004">
      <c r="A3883">
        <v>2020</v>
      </c>
      <c r="B3883">
        <v>230</v>
      </c>
      <c r="C3883">
        <f>[71]data!$A230</f>
        <v>30.98</v>
      </c>
      <c r="D3883">
        <f>[72]data!$A230</f>
        <v>23.31</v>
      </c>
      <c r="E3883">
        <f>[73]data!$A230</f>
        <v>27.11</v>
      </c>
      <c r="F3883">
        <f>[74]data!$A230</f>
        <v>0</v>
      </c>
      <c r="G3883">
        <f>[75]data!$A$1</f>
        <v>77</v>
      </c>
      <c r="H3883">
        <f>[76]data!$A$1</f>
        <v>1.43</v>
      </c>
      <c r="I3883">
        <f>[77]data!A230</f>
        <v>27.47</v>
      </c>
    </row>
    <row r="3884" spans="1:9" x14ac:dyDescent="0.55000000000000004">
      <c r="A3884">
        <v>2020</v>
      </c>
      <c r="B3884">
        <v>231</v>
      </c>
      <c r="C3884">
        <f>[71]data!$A231</f>
        <v>31.15</v>
      </c>
      <c r="D3884">
        <f>[72]data!$A231</f>
        <v>23.54</v>
      </c>
      <c r="E3884">
        <f>[73]data!$A231</f>
        <v>27.13</v>
      </c>
      <c r="F3884">
        <f>[74]data!$A231</f>
        <v>0</v>
      </c>
      <c r="G3884">
        <f>[75]data!$A$1</f>
        <v>77</v>
      </c>
      <c r="H3884">
        <f>[76]data!$A$1</f>
        <v>1.43</v>
      </c>
      <c r="I3884">
        <f>[77]data!A231</f>
        <v>24.56</v>
      </c>
    </row>
    <row r="3885" spans="1:9" x14ac:dyDescent="0.55000000000000004">
      <c r="A3885">
        <v>2020</v>
      </c>
      <c r="B3885">
        <v>232</v>
      </c>
      <c r="C3885">
        <f>[71]data!$A232</f>
        <v>30.09</v>
      </c>
      <c r="D3885">
        <f>[72]data!$A232</f>
        <v>23.07</v>
      </c>
      <c r="E3885">
        <f>[73]data!$A232</f>
        <v>26.63</v>
      </c>
      <c r="F3885">
        <f>[74]data!$A232</f>
        <v>0</v>
      </c>
      <c r="G3885">
        <f>[75]data!$A$1</f>
        <v>77</v>
      </c>
      <c r="H3885">
        <f>[76]data!$A$1</f>
        <v>1.43</v>
      </c>
      <c r="I3885">
        <f>[77]data!A232</f>
        <v>25.44</v>
      </c>
    </row>
    <row r="3886" spans="1:9" x14ac:dyDescent="0.55000000000000004">
      <c r="A3886">
        <v>2020</v>
      </c>
      <c r="B3886">
        <v>233</v>
      </c>
      <c r="C3886">
        <f>[71]data!$A233</f>
        <v>29.81</v>
      </c>
      <c r="D3886">
        <f>[72]data!$A233</f>
        <v>24.44</v>
      </c>
      <c r="E3886">
        <f>[73]data!$A233</f>
        <v>26.92</v>
      </c>
      <c r="F3886">
        <f>[74]data!$A233</f>
        <v>0</v>
      </c>
      <c r="G3886">
        <f>[75]data!$A$1</f>
        <v>77</v>
      </c>
      <c r="H3886">
        <f>[76]data!$A$1</f>
        <v>1.43</v>
      </c>
      <c r="I3886">
        <f>[77]data!A233</f>
        <v>21.7</v>
      </c>
    </row>
    <row r="3887" spans="1:9" x14ac:dyDescent="0.55000000000000004">
      <c r="A3887">
        <v>2020</v>
      </c>
      <c r="B3887">
        <v>234</v>
      </c>
      <c r="C3887">
        <f>[71]data!$A234</f>
        <v>31.74</v>
      </c>
      <c r="D3887">
        <f>[72]data!$A234</f>
        <v>24.02</v>
      </c>
      <c r="E3887">
        <f>[73]data!$A234</f>
        <v>27.51</v>
      </c>
      <c r="F3887">
        <f>[74]data!$A234</f>
        <v>0</v>
      </c>
      <c r="G3887">
        <f>[75]data!$A$1</f>
        <v>77</v>
      </c>
      <c r="H3887">
        <f>[76]data!$A$1</f>
        <v>1.43</v>
      </c>
      <c r="I3887">
        <f>[77]data!A234</f>
        <v>24.66</v>
      </c>
    </row>
    <row r="3888" spans="1:9" x14ac:dyDescent="0.55000000000000004">
      <c r="A3888">
        <v>2020</v>
      </c>
      <c r="B3888">
        <v>235</v>
      </c>
      <c r="C3888">
        <f>[71]data!$A235</f>
        <v>34.75</v>
      </c>
      <c r="D3888">
        <f>[72]data!$A235</f>
        <v>24.44</v>
      </c>
      <c r="E3888">
        <f>[73]data!$A235</f>
        <v>28.72</v>
      </c>
      <c r="F3888">
        <f>[74]data!$A235</f>
        <v>0</v>
      </c>
      <c r="G3888">
        <f>[75]data!$A$1</f>
        <v>77</v>
      </c>
      <c r="H3888">
        <f>[76]data!$A$1</f>
        <v>1.43</v>
      </c>
      <c r="I3888">
        <f>[77]data!A235</f>
        <v>25.69</v>
      </c>
    </row>
    <row r="3889" spans="1:9" x14ac:dyDescent="0.55000000000000004">
      <c r="A3889">
        <v>2020</v>
      </c>
      <c r="B3889">
        <v>236</v>
      </c>
      <c r="C3889">
        <f>[71]data!$A236</f>
        <v>29.42</v>
      </c>
      <c r="D3889">
        <f>[72]data!$A236</f>
        <v>23.59</v>
      </c>
      <c r="E3889">
        <f>[73]data!$A236</f>
        <v>26.24</v>
      </c>
      <c r="F3889">
        <f>[74]data!$A236</f>
        <v>0</v>
      </c>
      <c r="G3889">
        <f>[75]data!$A$1</f>
        <v>77</v>
      </c>
      <c r="H3889">
        <f>[76]data!$A$1</f>
        <v>1.43</v>
      </c>
      <c r="I3889">
        <f>[77]data!A236</f>
        <v>22.98</v>
      </c>
    </row>
    <row r="3890" spans="1:9" x14ac:dyDescent="0.55000000000000004">
      <c r="A3890">
        <v>2020</v>
      </c>
      <c r="B3890">
        <v>237</v>
      </c>
      <c r="C3890">
        <f>[71]data!$A237</f>
        <v>29.1</v>
      </c>
      <c r="D3890">
        <f>[72]data!$A237</f>
        <v>24.61</v>
      </c>
      <c r="E3890">
        <f>[73]data!$A237</f>
        <v>26.26</v>
      </c>
      <c r="F3890">
        <f>[74]data!$A237</f>
        <v>0</v>
      </c>
      <c r="G3890">
        <f>[75]data!$A$1</f>
        <v>77</v>
      </c>
      <c r="H3890">
        <f>[76]data!$A$1</f>
        <v>1.43</v>
      </c>
      <c r="I3890">
        <f>[77]data!A237</f>
        <v>23.53</v>
      </c>
    </row>
    <row r="3891" spans="1:9" x14ac:dyDescent="0.55000000000000004">
      <c r="A3891">
        <v>2020</v>
      </c>
      <c r="B3891">
        <v>238</v>
      </c>
      <c r="C3891">
        <f>[71]data!$A238</f>
        <v>30.06</v>
      </c>
      <c r="D3891">
        <f>[72]data!$A238</f>
        <v>23.41</v>
      </c>
      <c r="E3891">
        <f>[73]data!$A238</f>
        <v>26.4</v>
      </c>
      <c r="F3891">
        <f>[74]data!$A238</f>
        <v>0</v>
      </c>
      <c r="G3891">
        <f>[75]data!$A$1</f>
        <v>77</v>
      </c>
      <c r="H3891">
        <f>[76]data!$A$1</f>
        <v>1.43</v>
      </c>
      <c r="I3891">
        <f>[77]data!A238</f>
        <v>25.36</v>
      </c>
    </row>
    <row r="3892" spans="1:9" x14ac:dyDescent="0.55000000000000004">
      <c r="A3892">
        <v>2020</v>
      </c>
      <c r="B3892">
        <v>239</v>
      </c>
      <c r="C3892">
        <f>[71]data!$A239</f>
        <v>31.04</v>
      </c>
      <c r="D3892">
        <f>[72]data!$A239</f>
        <v>24.33</v>
      </c>
      <c r="E3892">
        <f>[73]data!$A239</f>
        <v>27.16</v>
      </c>
      <c r="F3892">
        <f>[74]data!$A239</f>
        <v>0</v>
      </c>
      <c r="G3892">
        <f>[75]data!$A$1</f>
        <v>77</v>
      </c>
      <c r="H3892">
        <f>[76]data!$A$1</f>
        <v>1.43</v>
      </c>
      <c r="I3892">
        <f>[77]data!A239</f>
        <v>24.63</v>
      </c>
    </row>
    <row r="3893" spans="1:9" x14ac:dyDescent="0.55000000000000004">
      <c r="A3893">
        <v>2020</v>
      </c>
      <c r="B3893">
        <v>240</v>
      </c>
      <c r="C3893">
        <f>[71]data!$A240</f>
        <v>31.55</v>
      </c>
      <c r="D3893">
        <f>[72]data!$A240</f>
        <v>25.23</v>
      </c>
      <c r="E3893">
        <f>[73]data!$A240</f>
        <v>27.9</v>
      </c>
      <c r="F3893">
        <f>[74]data!$A240</f>
        <v>0</v>
      </c>
      <c r="G3893">
        <f>[75]data!$A$1</f>
        <v>77</v>
      </c>
      <c r="H3893">
        <f>[76]data!$A$1</f>
        <v>1.43</v>
      </c>
      <c r="I3893">
        <f>[77]data!A240</f>
        <v>24.5</v>
      </c>
    </row>
    <row r="3894" spans="1:9" x14ac:dyDescent="0.55000000000000004">
      <c r="A3894">
        <v>2020</v>
      </c>
      <c r="B3894">
        <v>241</v>
      </c>
      <c r="C3894">
        <f>[71]data!$A241</f>
        <v>34.299999999999997</v>
      </c>
      <c r="D3894">
        <f>[72]data!$A241</f>
        <v>24.7</v>
      </c>
      <c r="E3894">
        <f>[73]data!$A241</f>
        <v>29.42</v>
      </c>
      <c r="F3894">
        <f>[74]data!$A241</f>
        <v>0</v>
      </c>
      <c r="G3894">
        <f>[75]data!$A$1</f>
        <v>77</v>
      </c>
      <c r="H3894">
        <f>[76]data!$A$1</f>
        <v>1.43</v>
      </c>
      <c r="I3894">
        <f>[77]data!A241</f>
        <v>24.9</v>
      </c>
    </row>
    <row r="3895" spans="1:9" x14ac:dyDescent="0.55000000000000004">
      <c r="A3895">
        <v>2020</v>
      </c>
      <c r="B3895">
        <v>242</v>
      </c>
      <c r="C3895">
        <f>[71]data!$A242</f>
        <v>32.200000000000003</v>
      </c>
      <c r="D3895">
        <f>[72]data!$A242</f>
        <v>23.13</v>
      </c>
      <c r="E3895">
        <f>[73]data!$A242</f>
        <v>27.73</v>
      </c>
      <c r="F3895">
        <f>[74]data!$A242</f>
        <v>0.78</v>
      </c>
      <c r="G3895">
        <f>[75]data!$A$1</f>
        <v>77</v>
      </c>
      <c r="H3895">
        <f>[76]data!$A$1</f>
        <v>1.43</v>
      </c>
      <c r="I3895">
        <f>[77]data!A242</f>
        <v>24.28</v>
      </c>
    </row>
    <row r="3896" spans="1:9" x14ac:dyDescent="0.55000000000000004">
      <c r="A3896">
        <v>2020</v>
      </c>
      <c r="B3896">
        <v>243</v>
      </c>
      <c r="C3896">
        <f>[71]data!$A243</f>
        <v>26.39</v>
      </c>
      <c r="D3896">
        <f>[72]data!$A243</f>
        <v>21.64</v>
      </c>
      <c r="E3896">
        <f>[73]data!$A243</f>
        <v>23.71</v>
      </c>
      <c r="F3896">
        <f>[74]data!$A243</f>
        <v>0</v>
      </c>
      <c r="G3896">
        <f>[75]data!$A$1</f>
        <v>77</v>
      </c>
      <c r="H3896">
        <f>[76]data!$A$1</f>
        <v>1.43</v>
      </c>
      <c r="I3896">
        <f>[77]data!A243</f>
        <v>19.62</v>
      </c>
    </row>
    <row r="3897" spans="1:9" x14ac:dyDescent="0.55000000000000004">
      <c r="A3897">
        <v>2020</v>
      </c>
      <c r="B3897">
        <v>244</v>
      </c>
      <c r="C3897">
        <f>[71]data!$A244</f>
        <v>26.72</v>
      </c>
      <c r="D3897">
        <f>[72]data!$A244</f>
        <v>20.81</v>
      </c>
      <c r="E3897">
        <f>[73]data!$A244</f>
        <v>23.64</v>
      </c>
      <c r="F3897">
        <f>[74]data!$A244</f>
        <v>0</v>
      </c>
      <c r="G3897">
        <f>[75]data!$A$1</f>
        <v>77</v>
      </c>
      <c r="H3897">
        <f>[76]data!$A$1</f>
        <v>1.43</v>
      </c>
      <c r="I3897">
        <f>[77]data!A244</f>
        <v>23.66</v>
      </c>
    </row>
    <row r="3898" spans="1:9" x14ac:dyDescent="0.55000000000000004">
      <c r="A3898">
        <v>2020</v>
      </c>
      <c r="B3898">
        <v>245</v>
      </c>
      <c r="C3898">
        <f>[71]data!$A245</f>
        <v>26.09</v>
      </c>
      <c r="D3898">
        <f>[72]data!$A245</f>
        <v>20.6</v>
      </c>
      <c r="E3898">
        <f>[73]data!$A245</f>
        <v>23.52</v>
      </c>
      <c r="F3898">
        <f>[74]data!$A245</f>
        <v>0</v>
      </c>
      <c r="G3898">
        <f>[75]data!$A$1</f>
        <v>77</v>
      </c>
      <c r="H3898">
        <f>[76]data!$A$1</f>
        <v>1.43</v>
      </c>
      <c r="I3898">
        <f>[77]data!A245</f>
        <v>15.66</v>
      </c>
    </row>
    <row r="3899" spans="1:9" x14ac:dyDescent="0.55000000000000004">
      <c r="A3899">
        <v>2020</v>
      </c>
      <c r="B3899">
        <v>246</v>
      </c>
      <c r="C3899">
        <f>[71]data!$A246</f>
        <v>26.73</v>
      </c>
      <c r="D3899">
        <f>[72]data!$A246</f>
        <v>20.73</v>
      </c>
      <c r="E3899">
        <f>[73]data!$A246</f>
        <v>23.76</v>
      </c>
      <c r="F3899">
        <f>[74]data!$A246</f>
        <v>0.3</v>
      </c>
      <c r="G3899">
        <f>[75]data!$A$1</f>
        <v>77</v>
      </c>
      <c r="H3899">
        <f>[76]data!$A$1</f>
        <v>1.43</v>
      </c>
      <c r="I3899">
        <f>[77]data!A246</f>
        <v>21.16</v>
      </c>
    </row>
    <row r="3900" spans="1:9" x14ac:dyDescent="0.55000000000000004">
      <c r="A3900">
        <v>2020</v>
      </c>
      <c r="B3900">
        <v>247</v>
      </c>
      <c r="C3900">
        <f>[71]data!$A247</f>
        <v>26.71</v>
      </c>
      <c r="D3900">
        <f>[72]data!$A247</f>
        <v>21.09</v>
      </c>
      <c r="E3900">
        <f>[73]data!$A247</f>
        <v>23.84</v>
      </c>
      <c r="F3900">
        <f>[74]data!$A247</f>
        <v>0</v>
      </c>
      <c r="G3900">
        <f>[75]data!$A$1</f>
        <v>77</v>
      </c>
      <c r="H3900">
        <f>[76]data!$A$1</f>
        <v>1.43</v>
      </c>
      <c r="I3900">
        <f>[77]data!A247</f>
        <v>23.82</v>
      </c>
    </row>
    <row r="3901" spans="1:9" x14ac:dyDescent="0.55000000000000004">
      <c r="A3901">
        <v>2020</v>
      </c>
      <c r="B3901">
        <v>248</v>
      </c>
      <c r="C3901">
        <f>[71]data!$A248</f>
        <v>27.35</v>
      </c>
      <c r="D3901">
        <f>[72]data!$A248</f>
        <v>20.55</v>
      </c>
      <c r="E3901">
        <f>[73]data!$A248</f>
        <v>23.79</v>
      </c>
      <c r="F3901">
        <f>[74]data!$A248</f>
        <v>0</v>
      </c>
      <c r="G3901">
        <f>[75]data!$A$1</f>
        <v>77</v>
      </c>
      <c r="H3901">
        <f>[76]data!$A$1</f>
        <v>1.43</v>
      </c>
      <c r="I3901">
        <f>[77]data!A248</f>
        <v>23.46</v>
      </c>
    </row>
    <row r="3902" spans="1:9" x14ac:dyDescent="0.55000000000000004">
      <c r="A3902">
        <v>2020</v>
      </c>
      <c r="B3902">
        <v>249</v>
      </c>
      <c r="C3902">
        <f>[71]data!$A249</f>
        <v>26.84</v>
      </c>
      <c r="D3902">
        <f>[72]data!$A249</f>
        <v>20.010000000000002</v>
      </c>
      <c r="E3902">
        <f>[73]data!$A249</f>
        <v>23.23</v>
      </c>
      <c r="F3902">
        <f>[74]data!$A249</f>
        <v>0</v>
      </c>
      <c r="G3902">
        <f>[75]data!$A$1</f>
        <v>77</v>
      </c>
      <c r="H3902">
        <f>[76]data!$A$1</f>
        <v>1.43</v>
      </c>
      <c r="I3902">
        <f>[77]data!A249</f>
        <v>23.87</v>
      </c>
    </row>
    <row r="3903" spans="1:9" x14ac:dyDescent="0.55000000000000004">
      <c r="A3903">
        <v>2020</v>
      </c>
      <c r="B3903">
        <v>250</v>
      </c>
      <c r="C3903">
        <f>[71]data!$A250</f>
        <v>26.61</v>
      </c>
      <c r="D3903">
        <f>[72]data!$A250</f>
        <v>20.41</v>
      </c>
      <c r="E3903">
        <f>[73]data!$A250</f>
        <v>23.34</v>
      </c>
      <c r="F3903">
        <f>[74]data!$A250</f>
        <v>0</v>
      </c>
      <c r="G3903">
        <f>[75]data!$A$1</f>
        <v>77</v>
      </c>
      <c r="H3903">
        <f>[76]data!$A$1</f>
        <v>1.43</v>
      </c>
      <c r="I3903">
        <f>[77]data!A250</f>
        <v>22.41</v>
      </c>
    </row>
    <row r="3904" spans="1:9" x14ac:dyDescent="0.55000000000000004">
      <c r="A3904">
        <v>2020</v>
      </c>
      <c r="B3904">
        <v>251</v>
      </c>
      <c r="C3904">
        <f>[71]data!$A251</f>
        <v>28.84</v>
      </c>
      <c r="D3904">
        <f>[72]data!$A251</f>
        <v>21.83</v>
      </c>
      <c r="E3904">
        <f>[73]data!$A251</f>
        <v>24.56</v>
      </c>
      <c r="F3904">
        <f>[74]data!$A251</f>
        <v>0</v>
      </c>
      <c r="G3904">
        <f>[75]data!$A$1</f>
        <v>77</v>
      </c>
      <c r="H3904">
        <f>[76]data!$A$1</f>
        <v>1.43</v>
      </c>
      <c r="I3904">
        <f>[77]data!A251</f>
        <v>18.75</v>
      </c>
    </row>
    <row r="3905" spans="1:9" x14ac:dyDescent="0.55000000000000004">
      <c r="A3905">
        <v>2020</v>
      </c>
      <c r="B3905">
        <v>252</v>
      </c>
      <c r="C3905">
        <f>[71]data!$A252</f>
        <v>25.65</v>
      </c>
      <c r="D3905">
        <f>[72]data!$A252</f>
        <v>21.36</v>
      </c>
      <c r="E3905">
        <f>[73]data!$A252</f>
        <v>23.23</v>
      </c>
      <c r="F3905">
        <f>[74]data!$A252</f>
        <v>0.02</v>
      </c>
      <c r="G3905">
        <f>[75]data!$A$1</f>
        <v>77</v>
      </c>
      <c r="H3905">
        <f>[76]data!$A$1</f>
        <v>1.43</v>
      </c>
      <c r="I3905">
        <f>[77]data!A252</f>
        <v>16.84</v>
      </c>
    </row>
    <row r="3906" spans="1:9" x14ac:dyDescent="0.55000000000000004">
      <c r="A3906">
        <v>2020</v>
      </c>
      <c r="B3906">
        <v>253</v>
      </c>
      <c r="C3906">
        <f>[71]data!$A253</f>
        <v>27.31</v>
      </c>
      <c r="D3906">
        <f>[72]data!$A253</f>
        <v>20.190000000000001</v>
      </c>
      <c r="E3906">
        <f>[73]data!$A253</f>
        <v>23.37</v>
      </c>
      <c r="F3906">
        <f>[74]data!$A253</f>
        <v>0</v>
      </c>
      <c r="G3906">
        <f>[75]data!$A$1</f>
        <v>77</v>
      </c>
      <c r="H3906">
        <f>[76]data!$A$1</f>
        <v>1.43</v>
      </c>
      <c r="I3906">
        <f>[77]data!A253</f>
        <v>22.62</v>
      </c>
    </row>
    <row r="3907" spans="1:9" x14ac:dyDescent="0.55000000000000004">
      <c r="A3907">
        <v>2020</v>
      </c>
      <c r="B3907">
        <v>254</v>
      </c>
      <c r="C3907">
        <f>[71]data!$A254</f>
        <v>28.08</v>
      </c>
      <c r="D3907">
        <f>[72]data!$A254</f>
        <v>21.09</v>
      </c>
      <c r="E3907">
        <f>[73]data!$A254</f>
        <v>23.97</v>
      </c>
      <c r="F3907">
        <f>[74]data!$A254</f>
        <v>0</v>
      </c>
      <c r="G3907">
        <f>[75]data!$A$1</f>
        <v>77</v>
      </c>
      <c r="H3907">
        <f>[76]data!$A$1</f>
        <v>1.43</v>
      </c>
      <c r="I3907">
        <f>[77]data!A254</f>
        <v>22.45</v>
      </c>
    </row>
    <row r="3908" spans="1:9" x14ac:dyDescent="0.55000000000000004">
      <c r="A3908">
        <v>2020</v>
      </c>
      <c r="B3908">
        <v>255</v>
      </c>
      <c r="C3908">
        <f>[71]data!$A255</f>
        <v>26.95</v>
      </c>
      <c r="D3908">
        <f>[72]data!$A255</f>
        <v>20.41</v>
      </c>
      <c r="E3908">
        <f>[73]data!$A255</f>
        <v>23.51</v>
      </c>
      <c r="F3908">
        <f>[74]data!$A255</f>
        <v>0</v>
      </c>
      <c r="G3908">
        <f>[75]data!$A$1</f>
        <v>77</v>
      </c>
      <c r="H3908">
        <f>[76]data!$A$1</f>
        <v>1.43</v>
      </c>
      <c r="I3908">
        <f>[77]data!A255</f>
        <v>22.32</v>
      </c>
    </row>
    <row r="3909" spans="1:9" x14ac:dyDescent="0.55000000000000004">
      <c r="A3909">
        <v>2020</v>
      </c>
      <c r="B3909">
        <v>256</v>
      </c>
      <c r="C3909">
        <f>[71]data!$A256</f>
        <v>28.26</v>
      </c>
      <c r="D3909">
        <f>[72]data!$A256</f>
        <v>21.51</v>
      </c>
      <c r="E3909">
        <f>[73]data!$A256</f>
        <v>24.56</v>
      </c>
      <c r="F3909">
        <f>[74]data!$A256</f>
        <v>0</v>
      </c>
      <c r="G3909">
        <f>[75]data!$A$1</f>
        <v>77</v>
      </c>
      <c r="H3909">
        <f>[76]data!$A$1</f>
        <v>1.43</v>
      </c>
      <c r="I3909">
        <f>[77]data!A256</f>
        <v>21.97</v>
      </c>
    </row>
    <row r="3910" spans="1:9" x14ac:dyDescent="0.55000000000000004">
      <c r="A3910">
        <v>2020</v>
      </c>
      <c r="B3910">
        <v>257</v>
      </c>
      <c r="C3910">
        <f>[71]data!$A257</f>
        <v>27.42</v>
      </c>
      <c r="D3910">
        <f>[72]data!$A257</f>
        <v>21.55</v>
      </c>
      <c r="E3910">
        <f>[73]data!$A257</f>
        <v>24.57</v>
      </c>
      <c r="F3910">
        <f>[74]data!$A257</f>
        <v>0</v>
      </c>
      <c r="G3910">
        <f>[75]data!$A$1</f>
        <v>77</v>
      </c>
      <c r="H3910">
        <f>[76]data!$A$1</f>
        <v>1.43</v>
      </c>
      <c r="I3910">
        <f>[77]data!A257</f>
        <v>16.489999999999998</v>
      </c>
    </row>
    <row r="3911" spans="1:9" x14ac:dyDescent="0.55000000000000004">
      <c r="A3911">
        <v>2020</v>
      </c>
      <c r="B3911">
        <v>258</v>
      </c>
      <c r="C3911">
        <f>[71]data!$A258</f>
        <v>27.57</v>
      </c>
      <c r="D3911">
        <f>[72]data!$A258</f>
        <v>22.07</v>
      </c>
      <c r="E3911">
        <f>[73]data!$A258</f>
        <v>24.16</v>
      </c>
      <c r="F3911">
        <f>[74]data!$A258</f>
        <v>0.05</v>
      </c>
      <c r="G3911">
        <f>[75]data!$A$1</f>
        <v>77</v>
      </c>
      <c r="H3911">
        <f>[76]data!$A$1</f>
        <v>1.43</v>
      </c>
      <c r="I3911">
        <f>[77]data!A258</f>
        <v>18.27</v>
      </c>
    </row>
    <row r="3912" spans="1:9" x14ac:dyDescent="0.55000000000000004">
      <c r="A3912">
        <v>2020</v>
      </c>
      <c r="B3912">
        <v>259</v>
      </c>
      <c r="C3912">
        <f>[71]data!$A259</f>
        <v>27.9</v>
      </c>
      <c r="D3912">
        <f>[72]data!$A259</f>
        <v>21.76</v>
      </c>
      <c r="E3912">
        <f>[73]data!$A259</f>
        <v>24.3</v>
      </c>
      <c r="F3912">
        <f>[74]data!$A259</f>
        <v>0.11</v>
      </c>
      <c r="G3912">
        <f>[75]data!$A$1</f>
        <v>77</v>
      </c>
      <c r="H3912">
        <f>[76]data!$A$1</f>
        <v>1.43</v>
      </c>
      <c r="I3912">
        <f>[77]data!A259</f>
        <v>20.69</v>
      </c>
    </row>
    <row r="3913" spans="1:9" x14ac:dyDescent="0.55000000000000004">
      <c r="A3913">
        <v>2020</v>
      </c>
      <c r="B3913">
        <v>260</v>
      </c>
      <c r="C3913">
        <f>[71]data!$A260</f>
        <v>27.11</v>
      </c>
      <c r="D3913">
        <f>[72]data!$A260</f>
        <v>21.33</v>
      </c>
      <c r="E3913">
        <f>[73]data!$A260</f>
        <v>23.92</v>
      </c>
      <c r="F3913">
        <f>[74]data!$A260</f>
        <v>0.19</v>
      </c>
      <c r="G3913">
        <f>[75]data!$A$1</f>
        <v>77</v>
      </c>
      <c r="H3913">
        <f>[76]data!$A$1</f>
        <v>1.43</v>
      </c>
      <c r="I3913">
        <f>[77]data!A260</f>
        <v>18.64</v>
      </c>
    </row>
    <row r="3914" spans="1:9" x14ac:dyDescent="0.55000000000000004">
      <c r="A3914">
        <v>2020</v>
      </c>
      <c r="B3914">
        <v>261</v>
      </c>
      <c r="C3914">
        <f>[71]data!$A261</f>
        <v>26.75</v>
      </c>
      <c r="D3914">
        <f>[72]data!$A261</f>
        <v>21.7</v>
      </c>
      <c r="E3914">
        <f>[73]data!$A261</f>
        <v>23.96</v>
      </c>
      <c r="F3914">
        <f>[74]data!$A261</f>
        <v>0.88</v>
      </c>
      <c r="G3914">
        <f>[75]data!$A$1</f>
        <v>77</v>
      </c>
      <c r="H3914">
        <f>[76]data!$A$1</f>
        <v>1.43</v>
      </c>
      <c r="I3914">
        <f>[77]data!A261</f>
        <v>12.67</v>
      </c>
    </row>
    <row r="3915" spans="1:9" x14ac:dyDescent="0.55000000000000004">
      <c r="A3915">
        <v>2020</v>
      </c>
      <c r="B3915">
        <v>262</v>
      </c>
      <c r="C3915">
        <f>[71]data!$A262</f>
        <v>26.24</v>
      </c>
      <c r="D3915">
        <f>[72]data!$A262</f>
        <v>21.29</v>
      </c>
      <c r="E3915">
        <f>[73]data!$A262</f>
        <v>23.06</v>
      </c>
      <c r="F3915">
        <f>[74]data!$A262</f>
        <v>5.6</v>
      </c>
      <c r="G3915">
        <f>[75]data!$A$1</f>
        <v>77</v>
      </c>
      <c r="H3915">
        <f>[76]data!$A$1</f>
        <v>1.43</v>
      </c>
      <c r="I3915">
        <f>[77]data!A262</f>
        <v>8.81</v>
      </c>
    </row>
    <row r="3916" spans="1:9" x14ac:dyDescent="0.55000000000000004">
      <c r="A3916">
        <v>2020</v>
      </c>
      <c r="B3916">
        <v>263</v>
      </c>
      <c r="C3916">
        <f>[71]data!$A263</f>
        <v>27.98</v>
      </c>
      <c r="D3916">
        <f>[72]data!$A263</f>
        <v>19.84</v>
      </c>
      <c r="E3916">
        <f>[73]data!$A263</f>
        <v>23.67</v>
      </c>
      <c r="F3916">
        <f>[74]data!$A263</f>
        <v>0.03</v>
      </c>
      <c r="G3916">
        <f>[75]data!$A$1</f>
        <v>77</v>
      </c>
      <c r="H3916">
        <f>[76]data!$A$1</f>
        <v>1.43</v>
      </c>
      <c r="I3916">
        <f>[77]data!A263</f>
        <v>20.78</v>
      </c>
    </row>
    <row r="3917" spans="1:9" x14ac:dyDescent="0.55000000000000004">
      <c r="A3917">
        <v>2020</v>
      </c>
      <c r="B3917">
        <v>264</v>
      </c>
      <c r="C3917">
        <f>[71]data!$A264</f>
        <v>27.24</v>
      </c>
      <c r="D3917">
        <f>[72]data!$A264</f>
        <v>20.51</v>
      </c>
      <c r="E3917">
        <f>[73]data!$A264</f>
        <v>23.54</v>
      </c>
      <c r="F3917">
        <f>[74]data!$A264</f>
        <v>0</v>
      </c>
      <c r="G3917">
        <f>[75]data!$A$1</f>
        <v>77</v>
      </c>
      <c r="H3917">
        <f>[76]data!$A$1</f>
        <v>1.43</v>
      </c>
      <c r="I3917">
        <f>[77]data!A264</f>
        <v>19.850000000000001</v>
      </c>
    </row>
    <row r="3918" spans="1:9" x14ac:dyDescent="0.55000000000000004">
      <c r="A3918">
        <v>2020</v>
      </c>
      <c r="B3918">
        <v>265</v>
      </c>
      <c r="C3918">
        <f>[71]data!$A265</f>
        <v>26.94</v>
      </c>
      <c r="D3918">
        <f>[72]data!$A265</f>
        <v>21.51</v>
      </c>
      <c r="E3918">
        <f>[73]data!$A265</f>
        <v>23.76</v>
      </c>
      <c r="F3918">
        <f>[74]data!$A265</f>
        <v>0</v>
      </c>
      <c r="G3918">
        <f>[75]data!$A$1</f>
        <v>77</v>
      </c>
      <c r="H3918">
        <f>[76]data!$A$1</f>
        <v>1.43</v>
      </c>
      <c r="I3918">
        <f>[77]data!A265</f>
        <v>15.22</v>
      </c>
    </row>
    <row r="3919" spans="1:9" x14ac:dyDescent="0.55000000000000004">
      <c r="A3919">
        <v>2020</v>
      </c>
      <c r="B3919">
        <v>266</v>
      </c>
      <c r="C3919">
        <f>[71]data!$A266</f>
        <v>27.75</v>
      </c>
      <c r="D3919">
        <f>[72]data!$A266</f>
        <v>20.84</v>
      </c>
      <c r="E3919">
        <f>[73]data!$A266</f>
        <v>23.94</v>
      </c>
      <c r="F3919">
        <f>[74]data!$A266</f>
        <v>0</v>
      </c>
      <c r="G3919">
        <f>[75]data!$A$1</f>
        <v>77</v>
      </c>
      <c r="H3919">
        <f>[76]data!$A$1</f>
        <v>1.43</v>
      </c>
      <c r="I3919">
        <f>[77]data!A266</f>
        <v>18.18</v>
      </c>
    </row>
    <row r="3920" spans="1:9" x14ac:dyDescent="0.55000000000000004">
      <c r="A3920">
        <v>2020</v>
      </c>
      <c r="B3920">
        <v>267</v>
      </c>
      <c r="C3920">
        <f>[71]data!$A267</f>
        <v>29.25</v>
      </c>
      <c r="D3920">
        <f>[72]data!$A267</f>
        <v>21.83</v>
      </c>
      <c r="E3920">
        <f>[73]data!$A267</f>
        <v>25.07</v>
      </c>
      <c r="F3920">
        <f>[74]data!$A267</f>
        <v>0</v>
      </c>
      <c r="G3920">
        <f>[75]data!$A$1</f>
        <v>77</v>
      </c>
      <c r="H3920">
        <f>[76]data!$A$1</f>
        <v>1.43</v>
      </c>
      <c r="I3920">
        <f>[77]data!A267</f>
        <v>14.99</v>
      </c>
    </row>
    <row r="3921" spans="1:9" x14ac:dyDescent="0.55000000000000004">
      <c r="A3921">
        <v>2020</v>
      </c>
      <c r="B3921">
        <v>268</v>
      </c>
      <c r="C3921">
        <f>[71]data!$A268</f>
        <v>30.49</v>
      </c>
      <c r="D3921">
        <f>[72]data!$A268</f>
        <v>22.4</v>
      </c>
      <c r="E3921">
        <f>[73]data!$A268</f>
        <v>26.21</v>
      </c>
      <c r="F3921">
        <f>[74]data!$A268</f>
        <v>0</v>
      </c>
      <c r="G3921">
        <f>[75]data!$A$1</f>
        <v>77</v>
      </c>
      <c r="H3921">
        <f>[76]data!$A$1</f>
        <v>1.43</v>
      </c>
      <c r="I3921">
        <f>[77]data!A268</f>
        <v>16.23</v>
      </c>
    </row>
    <row r="3922" spans="1:9" x14ac:dyDescent="0.55000000000000004">
      <c r="A3922">
        <v>2020</v>
      </c>
      <c r="B3922">
        <v>269</v>
      </c>
      <c r="C3922">
        <f>[71]data!$A269</f>
        <v>29.5</v>
      </c>
      <c r="D3922">
        <f>[72]data!$A269</f>
        <v>21.07</v>
      </c>
      <c r="E3922">
        <f>[73]data!$A269</f>
        <v>24.94</v>
      </c>
      <c r="F3922">
        <f>[74]data!$A269</f>
        <v>0</v>
      </c>
      <c r="G3922">
        <f>[75]data!$A$1</f>
        <v>77</v>
      </c>
      <c r="H3922">
        <f>[76]data!$A$1</f>
        <v>1.43</v>
      </c>
      <c r="I3922">
        <f>[77]data!A269</f>
        <v>19.420000000000002</v>
      </c>
    </row>
    <row r="3923" spans="1:9" x14ac:dyDescent="0.55000000000000004">
      <c r="A3923">
        <v>2020</v>
      </c>
      <c r="B3923">
        <v>270</v>
      </c>
      <c r="C3923">
        <f>[71]data!$A270</f>
        <v>24.94</v>
      </c>
      <c r="D3923">
        <f>[72]data!$A270</f>
        <v>18.72</v>
      </c>
      <c r="E3923">
        <f>[73]data!$A270</f>
        <v>21.71</v>
      </c>
      <c r="F3923">
        <f>[74]data!$A270</f>
        <v>0</v>
      </c>
      <c r="G3923">
        <f>[75]data!$A$1</f>
        <v>77</v>
      </c>
      <c r="H3923">
        <f>[76]data!$A$1</f>
        <v>1.43</v>
      </c>
      <c r="I3923">
        <f>[77]data!A270</f>
        <v>19.829999999999998</v>
      </c>
    </row>
    <row r="3924" spans="1:9" x14ac:dyDescent="0.55000000000000004">
      <c r="A3924">
        <v>2020</v>
      </c>
      <c r="B3924">
        <v>271</v>
      </c>
      <c r="C3924">
        <f>[71]data!$A271</f>
        <v>25.76</v>
      </c>
      <c r="D3924">
        <f>[72]data!$A271</f>
        <v>18.63</v>
      </c>
      <c r="E3924">
        <f>[73]data!$A271</f>
        <v>21.54</v>
      </c>
      <c r="F3924">
        <f>[74]data!$A271</f>
        <v>0</v>
      </c>
      <c r="G3924">
        <f>[75]data!$A$1</f>
        <v>77</v>
      </c>
      <c r="H3924">
        <f>[76]data!$A$1</f>
        <v>1.43</v>
      </c>
      <c r="I3924">
        <f>[77]data!A271</f>
        <v>20.05</v>
      </c>
    </row>
    <row r="3925" spans="1:9" x14ac:dyDescent="0.55000000000000004">
      <c r="A3925">
        <v>2020</v>
      </c>
      <c r="B3925">
        <v>272</v>
      </c>
      <c r="C3925">
        <f>[71]data!$A272</f>
        <v>25.98</v>
      </c>
      <c r="D3925">
        <f>[72]data!$A272</f>
        <v>18.13</v>
      </c>
      <c r="E3925">
        <f>[73]data!$A272</f>
        <v>21.71</v>
      </c>
      <c r="F3925">
        <f>[74]data!$A272</f>
        <v>0</v>
      </c>
      <c r="G3925">
        <f>[75]data!$A$1</f>
        <v>77</v>
      </c>
      <c r="H3925">
        <f>[76]data!$A$1</f>
        <v>1.43</v>
      </c>
      <c r="I3925">
        <f>[77]data!A272</f>
        <v>20.8</v>
      </c>
    </row>
    <row r="3926" spans="1:9" x14ac:dyDescent="0.55000000000000004">
      <c r="A3926">
        <v>2020</v>
      </c>
      <c r="B3926">
        <v>273</v>
      </c>
      <c r="C3926">
        <f>[71]data!$A273</f>
        <v>25.01</v>
      </c>
      <c r="D3926">
        <f>[72]data!$A273</f>
        <v>18.78</v>
      </c>
      <c r="E3926">
        <f>[73]data!$A273</f>
        <v>21.22</v>
      </c>
      <c r="F3926">
        <f>[74]data!$A273</f>
        <v>0</v>
      </c>
      <c r="G3926">
        <f>[75]data!$A$1</f>
        <v>77</v>
      </c>
      <c r="H3926">
        <f>[76]data!$A$1</f>
        <v>1.43</v>
      </c>
      <c r="I3926">
        <f>[77]data!A273</f>
        <v>19.25</v>
      </c>
    </row>
    <row r="3927" spans="1:9" x14ac:dyDescent="0.55000000000000004">
      <c r="A3927">
        <v>2020</v>
      </c>
      <c r="B3927">
        <v>274</v>
      </c>
      <c r="C3927">
        <f>[71]data!$A274</f>
        <v>25.17</v>
      </c>
      <c r="D3927">
        <f>[72]data!$A274</f>
        <v>18.88</v>
      </c>
      <c r="E3927">
        <f>[73]data!$A274</f>
        <v>21.41</v>
      </c>
      <c r="F3927">
        <f>[74]data!$A274</f>
        <v>0</v>
      </c>
      <c r="G3927">
        <f>[75]data!$A$1</f>
        <v>77</v>
      </c>
      <c r="H3927">
        <f>[76]data!$A$1</f>
        <v>1.43</v>
      </c>
      <c r="I3927">
        <f>[77]data!A274</f>
        <v>13.43</v>
      </c>
    </row>
    <row r="3928" spans="1:9" x14ac:dyDescent="0.55000000000000004">
      <c r="A3928">
        <v>2020</v>
      </c>
      <c r="B3928">
        <v>275</v>
      </c>
      <c r="C3928">
        <f>[71]data!$A275</f>
        <v>28.8</v>
      </c>
      <c r="D3928">
        <f>[72]data!$A275</f>
        <v>18.899999999999999</v>
      </c>
      <c r="E3928">
        <f>[73]data!$A275</f>
        <v>23.68</v>
      </c>
      <c r="F3928">
        <f>[74]data!$A275</f>
        <v>0</v>
      </c>
      <c r="G3928">
        <f>[75]data!$A$1</f>
        <v>77</v>
      </c>
      <c r="H3928">
        <f>[76]data!$A$1</f>
        <v>1.43</v>
      </c>
      <c r="I3928">
        <f>[77]data!A275</f>
        <v>18.170000000000002</v>
      </c>
    </row>
    <row r="3929" spans="1:9" x14ac:dyDescent="0.55000000000000004">
      <c r="A3929">
        <v>2020</v>
      </c>
      <c r="B3929">
        <v>276</v>
      </c>
      <c r="C3929">
        <f>[71]data!$A276</f>
        <v>25.31</v>
      </c>
      <c r="D3929">
        <f>[72]data!$A276</f>
        <v>17</v>
      </c>
      <c r="E3929">
        <f>[73]data!$A276</f>
        <v>21.46</v>
      </c>
      <c r="F3929">
        <f>[74]data!$A276</f>
        <v>1.1200000000000001</v>
      </c>
      <c r="G3929">
        <f>[75]data!$A$1</f>
        <v>77</v>
      </c>
      <c r="H3929">
        <f>[76]data!$A$1</f>
        <v>1.43</v>
      </c>
      <c r="I3929">
        <f>[77]data!A276</f>
        <v>9.0500000000000007</v>
      </c>
    </row>
    <row r="3930" spans="1:9" x14ac:dyDescent="0.55000000000000004">
      <c r="A3930">
        <v>2020</v>
      </c>
      <c r="B3930">
        <v>277</v>
      </c>
      <c r="C3930">
        <f>[71]data!$A277</f>
        <v>22.49</v>
      </c>
      <c r="D3930">
        <f>[72]data!$A277</f>
        <v>13.99</v>
      </c>
      <c r="E3930">
        <f>[73]data!$A277</f>
        <v>18.149999999999999</v>
      </c>
      <c r="F3930">
        <f>[74]data!$A277</f>
        <v>0.01</v>
      </c>
      <c r="G3930">
        <f>[75]data!$A$1</f>
        <v>77</v>
      </c>
      <c r="H3930">
        <f>[76]data!$A$1</f>
        <v>1.43</v>
      </c>
      <c r="I3930">
        <f>[77]data!A277</f>
        <v>20.03</v>
      </c>
    </row>
    <row r="3931" spans="1:9" x14ac:dyDescent="0.55000000000000004">
      <c r="A3931">
        <v>2020</v>
      </c>
      <c r="B3931">
        <v>278</v>
      </c>
      <c r="C3931">
        <f>[71]data!$A278</f>
        <v>24.58</v>
      </c>
      <c r="D3931">
        <f>[72]data!$A278</f>
        <v>14.61</v>
      </c>
      <c r="E3931">
        <f>[73]data!$A278</f>
        <v>19.64</v>
      </c>
      <c r="F3931">
        <f>[74]data!$A278</f>
        <v>0</v>
      </c>
      <c r="G3931">
        <f>[75]data!$A$1</f>
        <v>77</v>
      </c>
      <c r="H3931">
        <f>[76]data!$A$1</f>
        <v>1.43</v>
      </c>
      <c r="I3931">
        <f>[77]data!A278</f>
        <v>19.010000000000002</v>
      </c>
    </row>
    <row r="3932" spans="1:9" x14ac:dyDescent="0.55000000000000004">
      <c r="A3932">
        <v>2020</v>
      </c>
      <c r="B3932">
        <v>279</v>
      </c>
      <c r="C3932">
        <f>[71]data!$A279</f>
        <v>24.62</v>
      </c>
      <c r="D3932">
        <f>[72]data!$A279</f>
        <v>16.510000000000002</v>
      </c>
      <c r="E3932">
        <f>[73]data!$A279</f>
        <v>20.27</v>
      </c>
      <c r="F3932">
        <f>[74]data!$A279</f>
        <v>0</v>
      </c>
      <c r="G3932">
        <f>[75]data!$A$1</f>
        <v>77</v>
      </c>
      <c r="H3932">
        <f>[76]data!$A$1</f>
        <v>1.43</v>
      </c>
      <c r="I3932">
        <f>[77]data!A279</f>
        <v>17.670000000000002</v>
      </c>
    </row>
    <row r="3933" spans="1:9" x14ac:dyDescent="0.55000000000000004">
      <c r="A3933">
        <v>2020</v>
      </c>
      <c r="B3933">
        <v>280</v>
      </c>
      <c r="C3933">
        <f>[71]data!$A280</f>
        <v>24.49</v>
      </c>
      <c r="D3933">
        <f>[72]data!$A280</f>
        <v>17.309999999999999</v>
      </c>
      <c r="E3933">
        <f>[73]data!$A280</f>
        <v>20.440000000000001</v>
      </c>
      <c r="F3933">
        <f>[74]data!$A280</f>
        <v>0</v>
      </c>
      <c r="G3933">
        <f>[75]data!$A$1</f>
        <v>77</v>
      </c>
      <c r="H3933">
        <f>[76]data!$A$1</f>
        <v>1.43</v>
      </c>
      <c r="I3933">
        <f>[77]data!A280</f>
        <v>18.93</v>
      </c>
    </row>
    <row r="3934" spans="1:9" x14ac:dyDescent="0.55000000000000004">
      <c r="A3934">
        <v>2020</v>
      </c>
      <c r="B3934">
        <v>281</v>
      </c>
      <c r="C3934">
        <f>[71]data!$A281</f>
        <v>26.36</v>
      </c>
      <c r="D3934">
        <f>[72]data!$A281</f>
        <v>18.850000000000001</v>
      </c>
      <c r="E3934">
        <f>[73]data!$A281</f>
        <v>22.2</v>
      </c>
      <c r="F3934">
        <f>[74]data!$A281</f>
        <v>0</v>
      </c>
      <c r="G3934">
        <f>[75]data!$A$1</f>
        <v>77</v>
      </c>
      <c r="H3934">
        <f>[76]data!$A$1</f>
        <v>1.43</v>
      </c>
      <c r="I3934">
        <f>[77]data!A281</f>
        <v>18.61</v>
      </c>
    </row>
    <row r="3935" spans="1:9" x14ac:dyDescent="0.55000000000000004">
      <c r="A3935">
        <v>2020</v>
      </c>
      <c r="B3935">
        <v>282</v>
      </c>
      <c r="C3935">
        <f>[71]data!$A282</f>
        <v>24.26</v>
      </c>
      <c r="D3935">
        <f>[72]data!$A282</f>
        <v>18.22</v>
      </c>
      <c r="E3935">
        <f>[73]data!$A282</f>
        <v>20.88</v>
      </c>
      <c r="F3935">
        <f>[74]data!$A282</f>
        <v>0</v>
      </c>
      <c r="G3935">
        <f>[75]data!$A$1</f>
        <v>77</v>
      </c>
      <c r="H3935">
        <f>[76]data!$A$1</f>
        <v>1.43</v>
      </c>
      <c r="I3935">
        <f>[77]data!A282</f>
        <v>17.79</v>
      </c>
    </row>
    <row r="3936" spans="1:9" x14ac:dyDescent="0.55000000000000004">
      <c r="A3936">
        <v>2020</v>
      </c>
      <c r="B3936">
        <v>283</v>
      </c>
      <c r="C3936">
        <f>[71]data!$A283</f>
        <v>23.49</v>
      </c>
      <c r="D3936">
        <f>[72]data!$A283</f>
        <v>18.12</v>
      </c>
      <c r="E3936">
        <f>[73]data!$A283</f>
        <v>20.350000000000001</v>
      </c>
      <c r="F3936">
        <f>[74]data!$A283</f>
        <v>0</v>
      </c>
      <c r="G3936">
        <f>[75]data!$A$1</f>
        <v>77</v>
      </c>
      <c r="H3936">
        <f>[76]data!$A$1</f>
        <v>1.43</v>
      </c>
      <c r="I3936">
        <f>[77]data!A283</f>
        <v>15.05</v>
      </c>
    </row>
    <row r="3937" spans="1:9" x14ac:dyDescent="0.55000000000000004">
      <c r="A3937">
        <v>2020</v>
      </c>
      <c r="B3937">
        <v>284</v>
      </c>
      <c r="C3937">
        <f>[71]data!$A284</f>
        <v>21.93</v>
      </c>
      <c r="D3937">
        <f>[72]data!$A284</f>
        <v>17.72</v>
      </c>
      <c r="E3937">
        <f>[73]data!$A284</f>
        <v>19.45</v>
      </c>
      <c r="F3937">
        <f>[74]data!$A284</f>
        <v>0.01</v>
      </c>
      <c r="G3937">
        <f>[75]data!$A$1</f>
        <v>77</v>
      </c>
      <c r="H3937">
        <f>[76]data!$A$1</f>
        <v>1.43</v>
      </c>
      <c r="I3937">
        <f>[77]data!A284</f>
        <v>14.01</v>
      </c>
    </row>
    <row r="3938" spans="1:9" x14ac:dyDescent="0.55000000000000004">
      <c r="A3938">
        <v>2020</v>
      </c>
      <c r="B3938">
        <v>285</v>
      </c>
      <c r="C3938">
        <f>[71]data!$A285</f>
        <v>22.11</v>
      </c>
      <c r="D3938">
        <f>[72]data!$A285</f>
        <v>16.12</v>
      </c>
      <c r="E3938">
        <f>[73]data!$A285</f>
        <v>18.93</v>
      </c>
      <c r="F3938">
        <f>[74]data!$A285</f>
        <v>0.12</v>
      </c>
      <c r="G3938">
        <f>[75]data!$A$1</f>
        <v>77</v>
      </c>
      <c r="H3938">
        <f>[76]data!$A$1</f>
        <v>1.43</v>
      </c>
      <c r="I3938">
        <f>[77]data!A285</f>
        <v>10.93</v>
      </c>
    </row>
    <row r="3939" spans="1:9" x14ac:dyDescent="0.55000000000000004">
      <c r="A3939">
        <v>2020</v>
      </c>
      <c r="B3939">
        <v>286</v>
      </c>
      <c r="C3939">
        <f>[71]data!$A286</f>
        <v>21.73</v>
      </c>
      <c r="D3939">
        <f>[72]data!$A286</f>
        <v>14.01</v>
      </c>
      <c r="E3939">
        <f>[73]data!$A286</f>
        <v>17.350000000000001</v>
      </c>
      <c r="F3939">
        <f>[74]data!$A286</f>
        <v>0</v>
      </c>
      <c r="G3939">
        <f>[75]data!$A$1</f>
        <v>77</v>
      </c>
      <c r="H3939">
        <f>[76]data!$A$1</f>
        <v>1.43</v>
      </c>
      <c r="I3939">
        <f>[77]data!A286</f>
        <v>18.41</v>
      </c>
    </row>
    <row r="3940" spans="1:9" x14ac:dyDescent="0.55000000000000004">
      <c r="A3940">
        <v>2020</v>
      </c>
      <c r="B3940">
        <v>287</v>
      </c>
      <c r="C3940">
        <f>[71]data!$A287</f>
        <v>23.78</v>
      </c>
      <c r="D3940">
        <f>[72]data!$A287</f>
        <v>15.09</v>
      </c>
      <c r="E3940">
        <f>[73]data!$A287</f>
        <v>19.2</v>
      </c>
      <c r="F3940">
        <f>[74]data!$A287</f>
        <v>0</v>
      </c>
      <c r="G3940">
        <f>[75]data!$A$1</f>
        <v>77</v>
      </c>
      <c r="H3940">
        <f>[76]data!$A$1</f>
        <v>1.43</v>
      </c>
      <c r="I3940">
        <f>[77]data!A287</f>
        <v>17.3</v>
      </c>
    </row>
    <row r="3941" spans="1:9" x14ac:dyDescent="0.55000000000000004">
      <c r="A3941">
        <v>2020</v>
      </c>
      <c r="B3941">
        <v>288</v>
      </c>
      <c r="C3941">
        <f>[71]data!$A288</f>
        <v>26</v>
      </c>
      <c r="D3941">
        <f>[72]data!$A288</f>
        <v>16.739999999999998</v>
      </c>
      <c r="E3941">
        <f>[73]data!$A288</f>
        <v>20.65</v>
      </c>
      <c r="F3941">
        <f>[74]data!$A288</f>
        <v>0.05</v>
      </c>
      <c r="G3941">
        <f>[75]data!$A$1</f>
        <v>77</v>
      </c>
      <c r="H3941">
        <f>[76]data!$A$1</f>
        <v>1.43</v>
      </c>
      <c r="I3941">
        <f>[77]data!A288</f>
        <v>16.84</v>
      </c>
    </row>
    <row r="3942" spans="1:9" x14ac:dyDescent="0.55000000000000004">
      <c r="A3942">
        <v>2020</v>
      </c>
      <c r="B3942">
        <v>289</v>
      </c>
      <c r="C3942">
        <f>[71]data!$A289</f>
        <v>21.81</v>
      </c>
      <c r="D3942">
        <f>[72]data!$A289</f>
        <v>14.7</v>
      </c>
      <c r="E3942">
        <f>[73]data!$A289</f>
        <v>18.03</v>
      </c>
      <c r="F3942">
        <f>[74]data!$A289</f>
        <v>0.01</v>
      </c>
      <c r="G3942">
        <f>[75]data!$A$1</f>
        <v>77</v>
      </c>
      <c r="H3942">
        <f>[76]data!$A$1</f>
        <v>1.43</v>
      </c>
      <c r="I3942">
        <f>[77]data!A289</f>
        <v>17.3</v>
      </c>
    </row>
    <row r="3943" spans="1:9" x14ac:dyDescent="0.55000000000000004">
      <c r="A3943">
        <v>2020</v>
      </c>
      <c r="B3943">
        <v>290</v>
      </c>
      <c r="C3943">
        <f>[71]data!$A290</f>
        <v>20.99</v>
      </c>
      <c r="D3943">
        <f>[72]data!$A290</f>
        <v>14.32</v>
      </c>
      <c r="E3943">
        <f>[73]data!$A290</f>
        <v>17.489999999999998</v>
      </c>
      <c r="F3943">
        <f>[74]data!$A290</f>
        <v>0.01</v>
      </c>
      <c r="G3943">
        <f>[75]data!$A$1</f>
        <v>77</v>
      </c>
      <c r="H3943">
        <f>[76]data!$A$1</f>
        <v>1.43</v>
      </c>
      <c r="I3943">
        <f>[77]data!A290</f>
        <v>17.399999999999999</v>
      </c>
    </row>
    <row r="3944" spans="1:9" x14ac:dyDescent="0.55000000000000004">
      <c r="A3944">
        <v>2020</v>
      </c>
      <c r="B3944">
        <v>291</v>
      </c>
      <c r="C3944">
        <f>[71]data!$A291</f>
        <v>22.07</v>
      </c>
      <c r="D3944">
        <f>[72]data!$A291</f>
        <v>14.71</v>
      </c>
      <c r="E3944">
        <f>[73]data!$A291</f>
        <v>17.809999999999999</v>
      </c>
      <c r="F3944">
        <f>[74]data!$A291</f>
        <v>0</v>
      </c>
      <c r="G3944">
        <f>[75]data!$A$1</f>
        <v>77</v>
      </c>
      <c r="H3944">
        <f>[76]data!$A$1</f>
        <v>1.43</v>
      </c>
      <c r="I3944">
        <f>[77]data!A291</f>
        <v>16.86</v>
      </c>
    </row>
    <row r="3945" spans="1:9" x14ac:dyDescent="0.55000000000000004">
      <c r="A3945">
        <v>2020</v>
      </c>
      <c r="B3945">
        <v>292</v>
      </c>
      <c r="C3945">
        <f>[71]data!$A292</f>
        <v>21.42</v>
      </c>
      <c r="D3945">
        <f>[72]data!$A292</f>
        <v>14.86</v>
      </c>
      <c r="E3945">
        <f>[73]data!$A292</f>
        <v>17.690000000000001</v>
      </c>
      <c r="F3945">
        <f>[74]data!$A292</f>
        <v>0</v>
      </c>
      <c r="G3945">
        <f>[75]data!$A$1</f>
        <v>77</v>
      </c>
      <c r="H3945">
        <f>[76]data!$A$1</f>
        <v>1.43</v>
      </c>
      <c r="I3945">
        <f>[77]data!A292</f>
        <v>16.52</v>
      </c>
    </row>
    <row r="3946" spans="1:9" x14ac:dyDescent="0.55000000000000004">
      <c r="A3946">
        <v>2020</v>
      </c>
      <c r="B3946">
        <v>293</v>
      </c>
      <c r="C3946">
        <f>[71]data!$A293</f>
        <v>21.57</v>
      </c>
      <c r="D3946">
        <f>[72]data!$A293</f>
        <v>14.68</v>
      </c>
      <c r="E3946">
        <f>[73]data!$A293</f>
        <v>17.66</v>
      </c>
      <c r="F3946">
        <f>[74]data!$A293</f>
        <v>0</v>
      </c>
      <c r="G3946">
        <f>[75]data!$A$1</f>
        <v>77</v>
      </c>
      <c r="H3946">
        <f>[76]data!$A$1</f>
        <v>1.43</v>
      </c>
      <c r="I3946">
        <f>[77]data!A293</f>
        <v>16.13</v>
      </c>
    </row>
    <row r="3947" spans="1:9" x14ac:dyDescent="0.55000000000000004">
      <c r="A3947">
        <v>2020</v>
      </c>
      <c r="B3947">
        <v>294</v>
      </c>
      <c r="C3947">
        <f>[71]data!$A294</f>
        <v>21.24</v>
      </c>
      <c r="D3947">
        <f>[72]data!$A294</f>
        <v>15.28</v>
      </c>
      <c r="E3947">
        <f>[73]data!$A294</f>
        <v>18.38</v>
      </c>
      <c r="F3947">
        <f>[74]data!$A294</f>
        <v>0.02</v>
      </c>
      <c r="G3947">
        <f>[75]data!$A$1</f>
        <v>77</v>
      </c>
      <c r="H3947">
        <f>[76]data!$A$1</f>
        <v>1.43</v>
      </c>
      <c r="I3947">
        <f>[77]data!A294</f>
        <v>11.32</v>
      </c>
    </row>
    <row r="3948" spans="1:9" x14ac:dyDescent="0.55000000000000004">
      <c r="A3948">
        <v>2020</v>
      </c>
      <c r="B3948">
        <v>295</v>
      </c>
      <c r="C3948">
        <f>[71]data!$A295</f>
        <v>24.42</v>
      </c>
      <c r="D3948">
        <f>[72]data!$A295</f>
        <v>17.489999999999998</v>
      </c>
      <c r="E3948">
        <f>[73]data!$A295</f>
        <v>20.55</v>
      </c>
      <c r="F3948">
        <f>[74]data!$A295</f>
        <v>0.87</v>
      </c>
      <c r="G3948">
        <f>[75]data!$A$1</f>
        <v>77</v>
      </c>
      <c r="H3948">
        <f>[76]data!$A$1</f>
        <v>1.43</v>
      </c>
      <c r="I3948">
        <f>[77]data!A295</f>
        <v>13.08</v>
      </c>
    </row>
    <row r="3949" spans="1:9" x14ac:dyDescent="0.55000000000000004">
      <c r="A3949">
        <v>2020</v>
      </c>
      <c r="B3949">
        <v>296</v>
      </c>
      <c r="C3949">
        <f>[71]data!$A296</f>
        <v>20.37</v>
      </c>
      <c r="D3949">
        <f>[72]data!$A296</f>
        <v>17.46</v>
      </c>
      <c r="E3949">
        <f>[73]data!$A296</f>
        <v>18.8</v>
      </c>
      <c r="F3949">
        <f>[74]data!$A296</f>
        <v>1.57</v>
      </c>
      <c r="G3949">
        <f>[75]data!$A$1</f>
        <v>77</v>
      </c>
      <c r="H3949">
        <f>[76]data!$A$1</f>
        <v>1.43</v>
      </c>
      <c r="I3949">
        <f>[77]data!A296</f>
        <v>3.99</v>
      </c>
    </row>
    <row r="3950" spans="1:9" x14ac:dyDescent="0.55000000000000004">
      <c r="A3950">
        <v>2020</v>
      </c>
      <c r="B3950">
        <v>297</v>
      </c>
      <c r="C3950">
        <f>[71]data!$A297</f>
        <v>23.2</v>
      </c>
      <c r="D3950">
        <f>[72]data!$A297</f>
        <v>15.49</v>
      </c>
      <c r="E3950">
        <f>[73]data!$A297</f>
        <v>18.95</v>
      </c>
      <c r="F3950">
        <f>[74]data!$A297</f>
        <v>0</v>
      </c>
      <c r="G3950">
        <f>[75]data!$A$1</f>
        <v>77</v>
      </c>
      <c r="H3950">
        <f>[76]data!$A$1</f>
        <v>1.43</v>
      </c>
      <c r="I3950">
        <f>[77]data!A297</f>
        <v>13.13</v>
      </c>
    </row>
    <row r="3951" spans="1:9" x14ac:dyDescent="0.55000000000000004">
      <c r="A3951">
        <v>2020</v>
      </c>
      <c r="B3951">
        <v>298</v>
      </c>
      <c r="C3951">
        <f>[71]data!$A298</f>
        <v>21.38</v>
      </c>
      <c r="D3951">
        <f>[72]data!$A298</f>
        <v>14.47</v>
      </c>
      <c r="E3951">
        <f>[73]data!$A298</f>
        <v>17.72</v>
      </c>
      <c r="F3951">
        <f>[74]data!$A298</f>
        <v>0</v>
      </c>
      <c r="G3951">
        <f>[75]data!$A$1</f>
        <v>77</v>
      </c>
      <c r="H3951">
        <f>[76]data!$A$1</f>
        <v>1.43</v>
      </c>
      <c r="I3951">
        <f>[77]data!A298</f>
        <v>16.149999999999999</v>
      </c>
    </row>
    <row r="3952" spans="1:9" x14ac:dyDescent="0.55000000000000004">
      <c r="A3952">
        <v>2020</v>
      </c>
      <c r="B3952">
        <v>299</v>
      </c>
      <c r="C3952">
        <f>[71]data!$A299</f>
        <v>24.09</v>
      </c>
      <c r="D3952">
        <f>[72]data!$A299</f>
        <v>14.22</v>
      </c>
      <c r="E3952">
        <f>[73]data!$A299</f>
        <v>18.52</v>
      </c>
      <c r="F3952">
        <f>[74]data!$A299</f>
        <v>0.01</v>
      </c>
      <c r="G3952">
        <f>[75]data!$A$1</f>
        <v>77</v>
      </c>
      <c r="H3952">
        <f>[76]data!$A$1</f>
        <v>1.43</v>
      </c>
      <c r="I3952">
        <f>[77]data!A299</f>
        <v>15.66</v>
      </c>
    </row>
    <row r="3953" spans="1:9" x14ac:dyDescent="0.55000000000000004">
      <c r="A3953">
        <v>2020</v>
      </c>
      <c r="B3953">
        <v>300</v>
      </c>
      <c r="C3953">
        <f>[71]data!$A300</f>
        <v>20.71</v>
      </c>
      <c r="D3953">
        <f>[72]data!$A300</f>
        <v>14.09</v>
      </c>
      <c r="E3953">
        <f>[73]data!$A300</f>
        <v>17.260000000000002</v>
      </c>
      <c r="F3953">
        <f>[74]data!$A300</f>
        <v>0.27</v>
      </c>
      <c r="G3953">
        <f>[75]data!$A$1</f>
        <v>77</v>
      </c>
      <c r="H3953">
        <f>[76]data!$A$1</f>
        <v>1.43</v>
      </c>
      <c r="I3953">
        <f>[77]data!A300</f>
        <v>15.2</v>
      </c>
    </row>
    <row r="3954" spans="1:9" x14ac:dyDescent="0.55000000000000004">
      <c r="A3954">
        <v>2020</v>
      </c>
      <c r="B3954">
        <v>301</v>
      </c>
      <c r="C3954">
        <f>[71]data!$A301</f>
        <v>20.170000000000002</v>
      </c>
      <c r="D3954">
        <f>[72]data!$A301</f>
        <v>12.31</v>
      </c>
      <c r="E3954">
        <f>[73]data!$A301</f>
        <v>16.170000000000002</v>
      </c>
      <c r="F3954">
        <f>[74]data!$A301</f>
        <v>0</v>
      </c>
      <c r="G3954">
        <f>[75]data!$A$1</f>
        <v>77</v>
      </c>
      <c r="H3954">
        <f>[76]data!$A$1</f>
        <v>1.43</v>
      </c>
      <c r="I3954">
        <f>[77]data!A301</f>
        <v>15.01</v>
      </c>
    </row>
    <row r="3955" spans="1:9" x14ac:dyDescent="0.55000000000000004">
      <c r="A3955">
        <v>2020</v>
      </c>
      <c r="B3955">
        <v>302</v>
      </c>
      <c r="C3955">
        <f>[71]data!$A302</f>
        <v>21.45</v>
      </c>
      <c r="D3955">
        <f>[72]data!$A302</f>
        <v>13.91</v>
      </c>
      <c r="E3955">
        <f>[73]data!$A302</f>
        <v>17.38</v>
      </c>
      <c r="F3955">
        <f>[74]data!$A302</f>
        <v>0</v>
      </c>
      <c r="G3955">
        <f>[75]data!$A$1</f>
        <v>77</v>
      </c>
      <c r="H3955">
        <f>[76]data!$A$1</f>
        <v>1.43</v>
      </c>
      <c r="I3955">
        <f>[77]data!A302</f>
        <v>14.75</v>
      </c>
    </row>
    <row r="3956" spans="1:9" x14ac:dyDescent="0.55000000000000004">
      <c r="A3956">
        <v>2020</v>
      </c>
      <c r="B3956">
        <v>303</v>
      </c>
      <c r="C3956">
        <f>[71]data!$A303</f>
        <v>21.96</v>
      </c>
      <c r="D3956">
        <f>[72]data!$A303</f>
        <v>15.87</v>
      </c>
      <c r="E3956">
        <f>[73]data!$A303</f>
        <v>18.37</v>
      </c>
      <c r="F3956">
        <f>[74]data!$A303</f>
        <v>0</v>
      </c>
      <c r="G3956">
        <f>[75]data!$A$1</f>
        <v>77</v>
      </c>
      <c r="H3956">
        <f>[76]data!$A$1</f>
        <v>1.43</v>
      </c>
      <c r="I3956">
        <f>[77]data!A303</f>
        <v>14.92</v>
      </c>
    </row>
    <row r="3957" spans="1:9" x14ac:dyDescent="0.55000000000000004">
      <c r="A3957">
        <v>2020</v>
      </c>
      <c r="B3957">
        <v>304</v>
      </c>
      <c r="C3957">
        <f>[71]data!$A304</f>
        <v>22.49</v>
      </c>
      <c r="D3957">
        <f>[72]data!$A304</f>
        <v>15.08</v>
      </c>
      <c r="E3957">
        <f>[73]data!$A304</f>
        <v>18.05</v>
      </c>
      <c r="F3957">
        <f>[74]data!$A304</f>
        <v>0</v>
      </c>
      <c r="G3957">
        <f>[75]data!$A$1</f>
        <v>77</v>
      </c>
      <c r="H3957">
        <f>[76]data!$A$1</f>
        <v>1.43</v>
      </c>
      <c r="I3957">
        <f>[77]data!A304</f>
        <v>14.92</v>
      </c>
    </row>
    <row r="3958" spans="1:9" x14ac:dyDescent="0.55000000000000004">
      <c r="A3958">
        <v>2020</v>
      </c>
      <c r="B3958">
        <v>305</v>
      </c>
      <c r="C3958">
        <f>[71]data!$A305</f>
        <v>22.77</v>
      </c>
      <c r="D3958">
        <f>[72]data!$A305</f>
        <v>16.579999999999998</v>
      </c>
      <c r="E3958">
        <f>[73]data!$A305</f>
        <v>19.12</v>
      </c>
      <c r="F3958">
        <f>[74]data!$A305</f>
        <v>0</v>
      </c>
      <c r="G3958">
        <f>[75]data!$A$1</f>
        <v>77</v>
      </c>
      <c r="H3958">
        <f>[76]data!$A$1</f>
        <v>1.43</v>
      </c>
      <c r="I3958">
        <f>[77]data!A305</f>
        <v>12.7</v>
      </c>
    </row>
    <row r="3959" spans="1:9" x14ac:dyDescent="0.55000000000000004">
      <c r="A3959">
        <v>2020</v>
      </c>
      <c r="B3959">
        <v>306</v>
      </c>
      <c r="C3959">
        <f>[71]data!$A306</f>
        <v>23.25</v>
      </c>
      <c r="D3959">
        <f>[72]data!$A306</f>
        <v>17.489999999999998</v>
      </c>
      <c r="E3959">
        <f>[73]data!$A306</f>
        <v>19.66</v>
      </c>
      <c r="F3959">
        <f>[74]data!$A306</f>
        <v>0</v>
      </c>
      <c r="G3959">
        <f>[75]data!$A$1</f>
        <v>77</v>
      </c>
      <c r="H3959">
        <f>[76]data!$A$1</f>
        <v>1.43</v>
      </c>
      <c r="I3959">
        <f>[77]data!A306</f>
        <v>14.09</v>
      </c>
    </row>
    <row r="3960" spans="1:9" x14ac:dyDescent="0.55000000000000004">
      <c r="A3960">
        <v>2020</v>
      </c>
      <c r="B3960">
        <v>307</v>
      </c>
      <c r="C3960">
        <f>[71]data!$A307</f>
        <v>22.35</v>
      </c>
      <c r="D3960">
        <f>[72]data!$A307</f>
        <v>16.14</v>
      </c>
      <c r="E3960">
        <f>[73]data!$A307</f>
        <v>18.920000000000002</v>
      </c>
      <c r="F3960">
        <f>[74]data!$A307</f>
        <v>0</v>
      </c>
      <c r="G3960">
        <f>[75]data!$A$1</f>
        <v>77</v>
      </c>
      <c r="H3960">
        <f>[76]data!$A$1</f>
        <v>1.43</v>
      </c>
      <c r="I3960">
        <f>[77]data!A307</f>
        <v>13.96</v>
      </c>
    </row>
    <row r="3961" spans="1:9" x14ac:dyDescent="0.55000000000000004">
      <c r="A3961">
        <v>2020</v>
      </c>
      <c r="B3961">
        <v>308</v>
      </c>
      <c r="C3961">
        <f>[71]data!$A308</f>
        <v>20.059999999999999</v>
      </c>
      <c r="D3961">
        <f>[72]data!$A308</f>
        <v>15.5</v>
      </c>
      <c r="E3961">
        <f>[73]data!$A308</f>
        <v>17.54</v>
      </c>
      <c r="F3961">
        <f>[74]data!$A308</f>
        <v>0.01</v>
      </c>
      <c r="G3961">
        <f>[75]data!$A$1</f>
        <v>77</v>
      </c>
      <c r="H3961">
        <f>[76]data!$A$1</f>
        <v>1.43</v>
      </c>
      <c r="I3961">
        <f>[77]data!A308</f>
        <v>13.3</v>
      </c>
    </row>
    <row r="3962" spans="1:9" x14ac:dyDescent="0.55000000000000004">
      <c r="A3962">
        <v>2020</v>
      </c>
      <c r="B3962">
        <v>309</v>
      </c>
      <c r="C3962">
        <f>[71]data!$A309</f>
        <v>19.36</v>
      </c>
      <c r="D3962">
        <f>[72]data!$A309</f>
        <v>15.75</v>
      </c>
      <c r="E3962">
        <f>[73]data!$A309</f>
        <v>17.399999999999999</v>
      </c>
      <c r="F3962">
        <f>[74]data!$A309</f>
        <v>1.2</v>
      </c>
      <c r="G3962">
        <f>[75]data!$A$1</f>
        <v>77</v>
      </c>
      <c r="H3962">
        <f>[76]data!$A$1</f>
        <v>1.43</v>
      </c>
      <c r="I3962">
        <f>[77]data!A309</f>
        <v>8.18</v>
      </c>
    </row>
    <row r="3963" spans="1:9" x14ac:dyDescent="0.55000000000000004">
      <c r="A3963">
        <v>2020</v>
      </c>
      <c r="B3963">
        <v>310</v>
      </c>
      <c r="C3963">
        <f>[71]data!$A310</f>
        <v>19.78</v>
      </c>
      <c r="D3963">
        <f>[72]data!$A310</f>
        <v>17.47</v>
      </c>
      <c r="E3963">
        <f>[73]data!$A310</f>
        <v>18.32</v>
      </c>
      <c r="F3963">
        <f>[74]data!$A310</f>
        <v>1.1100000000000001</v>
      </c>
      <c r="G3963">
        <f>[75]data!$A$1</f>
        <v>77</v>
      </c>
      <c r="H3963">
        <f>[76]data!$A$1</f>
        <v>1.43</v>
      </c>
      <c r="I3963">
        <f>[77]data!A310</f>
        <v>4.2</v>
      </c>
    </row>
    <row r="3964" spans="1:9" x14ac:dyDescent="0.55000000000000004">
      <c r="A3964">
        <v>2020</v>
      </c>
      <c r="B3964">
        <v>311</v>
      </c>
      <c r="C3964">
        <f>[71]data!$A311</f>
        <v>21.28</v>
      </c>
      <c r="D3964">
        <f>[72]data!$A311</f>
        <v>17.12</v>
      </c>
      <c r="E3964">
        <f>[73]data!$A311</f>
        <v>19.16</v>
      </c>
      <c r="F3964">
        <f>[74]data!$A311</f>
        <v>1.47</v>
      </c>
      <c r="G3964">
        <f>[75]data!$A$1</f>
        <v>77</v>
      </c>
      <c r="H3964">
        <f>[76]data!$A$1</f>
        <v>1.43</v>
      </c>
      <c r="I3964">
        <f>[77]data!A311</f>
        <v>8.85</v>
      </c>
    </row>
    <row r="3965" spans="1:9" x14ac:dyDescent="0.55000000000000004">
      <c r="A3965">
        <v>2020</v>
      </c>
      <c r="B3965">
        <v>312</v>
      </c>
      <c r="C3965">
        <f>[71]data!$A312</f>
        <v>22.16</v>
      </c>
      <c r="D3965">
        <f>[72]data!$A312</f>
        <v>16.059999999999999</v>
      </c>
      <c r="E3965">
        <f>[73]data!$A312</f>
        <v>18.68</v>
      </c>
      <c r="F3965">
        <f>[74]data!$A312</f>
        <v>1.46</v>
      </c>
      <c r="G3965">
        <f>[75]data!$A$1</f>
        <v>77</v>
      </c>
      <c r="H3965">
        <f>[76]data!$A$1</f>
        <v>1.43</v>
      </c>
      <c r="I3965">
        <f>[77]data!A312</f>
        <v>12.62</v>
      </c>
    </row>
    <row r="3966" spans="1:9" x14ac:dyDescent="0.55000000000000004">
      <c r="A3966">
        <v>2020</v>
      </c>
      <c r="B3966">
        <v>313</v>
      </c>
      <c r="C3966">
        <f>[71]data!$A313</f>
        <v>20.16</v>
      </c>
      <c r="D3966">
        <f>[72]data!$A313</f>
        <v>14.87</v>
      </c>
      <c r="E3966">
        <f>[73]data!$A313</f>
        <v>17.010000000000002</v>
      </c>
      <c r="F3966">
        <f>[74]data!$A313</f>
        <v>0</v>
      </c>
      <c r="G3966">
        <f>[75]data!$A$1</f>
        <v>77</v>
      </c>
      <c r="H3966">
        <f>[76]data!$A$1</f>
        <v>1.43</v>
      </c>
      <c r="I3966">
        <f>[77]data!A313</f>
        <v>11.65</v>
      </c>
    </row>
    <row r="3967" spans="1:9" x14ac:dyDescent="0.55000000000000004">
      <c r="A3967">
        <v>2020</v>
      </c>
      <c r="B3967">
        <v>314</v>
      </c>
      <c r="C3967">
        <f>[71]data!$A314</f>
        <v>21.35</v>
      </c>
      <c r="D3967">
        <f>[72]data!$A314</f>
        <v>15.1</v>
      </c>
      <c r="E3967">
        <f>[73]data!$A314</f>
        <v>17.34</v>
      </c>
      <c r="F3967">
        <f>[74]data!$A314</f>
        <v>0</v>
      </c>
      <c r="G3967">
        <f>[75]data!$A$1</f>
        <v>77</v>
      </c>
      <c r="H3967">
        <f>[76]data!$A$1</f>
        <v>1.43</v>
      </c>
      <c r="I3967">
        <f>[77]data!A314</f>
        <v>12.56</v>
      </c>
    </row>
    <row r="3968" spans="1:9" x14ac:dyDescent="0.55000000000000004">
      <c r="A3968">
        <v>2020</v>
      </c>
      <c r="B3968">
        <v>315</v>
      </c>
      <c r="C3968">
        <f>[71]data!$A315</f>
        <v>20.7</v>
      </c>
      <c r="D3968">
        <f>[72]data!$A315</f>
        <v>14.84</v>
      </c>
      <c r="E3968">
        <f>[73]data!$A315</f>
        <v>17.13</v>
      </c>
      <c r="F3968">
        <f>[74]data!$A315</f>
        <v>0.02</v>
      </c>
      <c r="G3968">
        <f>[75]data!$A$1</f>
        <v>77</v>
      </c>
      <c r="H3968">
        <f>[76]data!$A$1</f>
        <v>1.43</v>
      </c>
      <c r="I3968">
        <f>[77]data!A315</f>
        <v>11.98</v>
      </c>
    </row>
    <row r="3969" spans="1:9" x14ac:dyDescent="0.55000000000000004">
      <c r="A3969">
        <v>2020</v>
      </c>
      <c r="B3969">
        <v>316</v>
      </c>
      <c r="C3969">
        <f>[71]data!$A316</f>
        <v>19.45</v>
      </c>
      <c r="D3969">
        <f>[72]data!$A316</f>
        <v>13.67</v>
      </c>
      <c r="E3969">
        <f>[73]data!$A316</f>
        <v>16.12</v>
      </c>
      <c r="F3969">
        <f>[74]data!$A316</f>
        <v>0.56999999999999995</v>
      </c>
      <c r="G3969">
        <f>[75]data!$A$1</f>
        <v>77</v>
      </c>
      <c r="H3969">
        <f>[76]data!$A$1</f>
        <v>1.43</v>
      </c>
      <c r="I3969">
        <f>[77]data!A316</f>
        <v>10.57</v>
      </c>
    </row>
    <row r="3970" spans="1:9" x14ac:dyDescent="0.55000000000000004">
      <c r="A3970">
        <v>2020</v>
      </c>
      <c r="B3970">
        <v>317</v>
      </c>
      <c r="C3970">
        <f>[71]data!$A317</f>
        <v>19.36</v>
      </c>
      <c r="D3970">
        <f>[72]data!$A317</f>
        <v>13.92</v>
      </c>
      <c r="E3970">
        <f>[73]data!$A317</f>
        <v>16.25</v>
      </c>
      <c r="F3970">
        <f>[74]data!$A317</f>
        <v>0.01</v>
      </c>
      <c r="G3970">
        <f>[75]data!$A$1</f>
        <v>77</v>
      </c>
      <c r="H3970">
        <f>[76]data!$A$1</f>
        <v>1.43</v>
      </c>
      <c r="I3970">
        <f>[77]data!A317</f>
        <v>11.57</v>
      </c>
    </row>
    <row r="3971" spans="1:9" x14ac:dyDescent="0.55000000000000004">
      <c r="A3971">
        <v>2020</v>
      </c>
      <c r="B3971">
        <v>318</v>
      </c>
      <c r="C3971">
        <f>[71]data!$A318</f>
        <v>21.21</v>
      </c>
      <c r="D3971">
        <f>[72]data!$A318</f>
        <v>15.34</v>
      </c>
      <c r="E3971">
        <f>[73]data!$A318</f>
        <v>17.489999999999998</v>
      </c>
      <c r="F3971">
        <f>[74]data!$A318</f>
        <v>0.02</v>
      </c>
      <c r="G3971">
        <f>[75]data!$A$1</f>
        <v>77</v>
      </c>
      <c r="H3971">
        <f>[76]data!$A$1</f>
        <v>1.43</v>
      </c>
      <c r="I3971">
        <f>[77]data!A318</f>
        <v>10.71</v>
      </c>
    </row>
    <row r="3972" spans="1:9" x14ac:dyDescent="0.55000000000000004">
      <c r="A3972">
        <v>2020</v>
      </c>
      <c r="B3972">
        <v>319</v>
      </c>
      <c r="C3972">
        <f>[71]data!$A319</f>
        <v>19.579999999999998</v>
      </c>
      <c r="D3972">
        <f>[72]data!$A319</f>
        <v>15.91</v>
      </c>
      <c r="E3972">
        <f>[73]data!$A319</f>
        <v>17.41</v>
      </c>
      <c r="F3972">
        <f>[74]data!$A319</f>
        <v>0.13</v>
      </c>
      <c r="G3972">
        <f>[75]data!$A$1</f>
        <v>77</v>
      </c>
      <c r="H3972">
        <f>[76]data!$A$1</f>
        <v>1.43</v>
      </c>
      <c r="I3972">
        <f>[77]data!A319</f>
        <v>5.52</v>
      </c>
    </row>
    <row r="3973" spans="1:9" x14ac:dyDescent="0.55000000000000004">
      <c r="A3973">
        <v>2020</v>
      </c>
      <c r="B3973">
        <v>320</v>
      </c>
      <c r="C3973">
        <f>[71]data!$A320</f>
        <v>22.9</v>
      </c>
      <c r="D3973">
        <f>[72]data!$A320</f>
        <v>14.32</v>
      </c>
      <c r="E3973">
        <f>[73]data!$A320</f>
        <v>18.07</v>
      </c>
      <c r="F3973">
        <f>[74]data!$A320</f>
        <v>0</v>
      </c>
      <c r="G3973">
        <f>[75]data!$A$1</f>
        <v>77</v>
      </c>
      <c r="H3973">
        <f>[76]data!$A$1</f>
        <v>1.43</v>
      </c>
      <c r="I3973">
        <f>[77]data!A320</f>
        <v>11.54</v>
      </c>
    </row>
    <row r="3974" spans="1:9" x14ac:dyDescent="0.55000000000000004">
      <c r="A3974">
        <v>2020</v>
      </c>
      <c r="B3974">
        <v>321</v>
      </c>
      <c r="C3974">
        <f>[71]data!$A321</f>
        <v>24.82</v>
      </c>
      <c r="D3974">
        <f>[72]data!$A321</f>
        <v>16.88</v>
      </c>
      <c r="E3974">
        <f>[73]data!$A321</f>
        <v>19.600000000000001</v>
      </c>
      <c r="F3974">
        <f>[74]data!$A321</f>
        <v>0</v>
      </c>
      <c r="G3974">
        <f>[75]data!$A$1</f>
        <v>77</v>
      </c>
      <c r="H3974">
        <f>[76]data!$A$1</f>
        <v>1.43</v>
      </c>
      <c r="I3974">
        <f>[77]data!A321</f>
        <v>11.07</v>
      </c>
    </row>
    <row r="3975" spans="1:9" x14ac:dyDescent="0.55000000000000004">
      <c r="A3975">
        <v>2020</v>
      </c>
      <c r="B3975">
        <v>322</v>
      </c>
      <c r="C3975">
        <f>[71]data!$A322</f>
        <v>21.23</v>
      </c>
      <c r="D3975">
        <f>[72]data!$A322</f>
        <v>15.62</v>
      </c>
      <c r="E3975">
        <f>[73]data!$A322</f>
        <v>17.79</v>
      </c>
      <c r="F3975">
        <f>[74]data!$A322</f>
        <v>7.0000000000000007E-2</v>
      </c>
      <c r="G3975">
        <f>[75]data!$A$1</f>
        <v>77</v>
      </c>
      <c r="H3975">
        <f>[76]data!$A$1</f>
        <v>1.43</v>
      </c>
      <c r="I3975">
        <f>[77]data!A322</f>
        <v>11.23</v>
      </c>
    </row>
    <row r="3976" spans="1:9" x14ac:dyDescent="0.55000000000000004">
      <c r="A3976">
        <v>2020</v>
      </c>
      <c r="B3976">
        <v>323</v>
      </c>
      <c r="C3976">
        <f>[71]data!$A323</f>
        <v>19.989999999999998</v>
      </c>
      <c r="D3976">
        <f>[72]data!$A323</f>
        <v>15.08</v>
      </c>
      <c r="E3976">
        <f>[73]data!$A323</f>
        <v>17.04</v>
      </c>
      <c r="F3976">
        <f>[74]data!$A323</f>
        <v>0.02</v>
      </c>
      <c r="G3976">
        <f>[75]data!$A$1</f>
        <v>77</v>
      </c>
      <c r="H3976">
        <f>[76]data!$A$1</f>
        <v>1.43</v>
      </c>
      <c r="I3976">
        <f>[77]data!A323</f>
        <v>10.19</v>
      </c>
    </row>
    <row r="3977" spans="1:9" x14ac:dyDescent="0.55000000000000004">
      <c r="A3977">
        <v>2020</v>
      </c>
      <c r="B3977">
        <v>324</v>
      </c>
      <c r="C3977">
        <f>[71]data!$A324</f>
        <v>19.61</v>
      </c>
      <c r="D3977">
        <f>[72]data!$A324</f>
        <v>14.24</v>
      </c>
      <c r="E3977">
        <f>[73]data!$A324</f>
        <v>16.55</v>
      </c>
      <c r="F3977">
        <f>[74]data!$A324</f>
        <v>0.19</v>
      </c>
      <c r="G3977">
        <f>[75]data!$A$1</f>
        <v>77</v>
      </c>
      <c r="H3977">
        <f>[76]data!$A$1</f>
        <v>1.43</v>
      </c>
      <c r="I3977">
        <f>[77]data!A324</f>
        <v>9.24</v>
      </c>
    </row>
    <row r="3978" spans="1:9" x14ac:dyDescent="0.55000000000000004">
      <c r="A3978">
        <v>2020</v>
      </c>
      <c r="B3978">
        <v>325</v>
      </c>
      <c r="C3978">
        <f>[71]data!$A325</f>
        <v>18.440000000000001</v>
      </c>
      <c r="D3978">
        <f>[72]data!$A325</f>
        <v>14.02</v>
      </c>
      <c r="E3978">
        <f>[73]data!$A325</f>
        <v>16.059999999999999</v>
      </c>
      <c r="F3978">
        <f>[74]data!$A325</f>
        <v>0.26</v>
      </c>
      <c r="G3978">
        <f>[75]data!$A$1</f>
        <v>77</v>
      </c>
      <c r="H3978">
        <f>[76]data!$A$1</f>
        <v>1.43</v>
      </c>
      <c r="I3978">
        <f>[77]data!A325</f>
        <v>11.04</v>
      </c>
    </row>
    <row r="3979" spans="1:9" x14ac:dyDescent="0.55000000000000004">
      <c r="A3979">
        <v>2020</v>
      </c>
      <c r="B3979">
        <v>326</v>
      </c>
      <c r="C3979">
        <f>[71]data!$A326</f>
        <v>17.38</v>
      </c>
      <c r="D3979">
        <f>[72]data!$A326</f>
        <v>13</v>
      </c>
      <c r="E3979">
        <f>[73]data!$A326</f>
        <v>15.28</v>
      </c>
      <c r="F3979">
        <f>[74]data!$A326</f>
        <v>0.26</v>
      </c>
      <c r="G3979">
        <f>[75]data!$A$1</f>
        <v>77</v>
      </c>
      <c r="H3979">
        <f>[76]data!$A$1</f>
        <v>1.43</v>
      </c>
      <c r="I3979">
        <f>[77]data!A326</f>
        <v>10.37</v>
      </c>
    </row>
    <row r="3980" spans="1:9" x14ac:dyDescent="0.55000000000000004">
      <c r="A3980">
        <v>2020</v>
      </c>
      <c r="B3980">
        <v>327</v>
      </c>
      <c r="C3980">
        <f>[71]data!$A327</f>
        <v>17.239999999999998</v>
      </c>
      <c r="D3980">
        <f>[72]data!$A327</f>
        <v>13.06</v>
      </c>
      <c r="E3980">
        <f>[73]data!$A327</f>
        <v>14.59</v>
      </c>
      <c r="F3980">
        <f>[74]data!$A327</f>
        <v>0</v>
      </c>
      <c r="G3980">
        <f>[75]data!$A$1</f>
        <v>77</v>
      </c>
      <c r="H3980">
        <f>[76]data!$A$1</f>
        <v>1.43</v>
      </c>
      <c r="I3980">
        <f>[77]data!A327</f>
        <v>11.62</v>
      </c>
    </row>
    <row r="3981" spans="1:9" x14ac:dyDescent="0.55000000000000004">
      <c r="A3981">
        <v>2020</v>
      </c>
      <c r="B3981">
        <v>328</v>
      </c>
      <c r="C3981">
        <f>[71]data!$A328</f>
        <v>16.510000000000002</v>
      </c>
      <c r="D3981">
        <f>[72]data!$A328</f>
        <v>12.41</v>
      </c>
      <c r="E3981">
        <f>[73]data!$A328</f>
        <v>14.09</v>
      </c>
      <c r="F3981">
        <f>[74]data!$A328</f>
        <v>0</v>
      </c>
      <c r="G3981">
        <f>[75]data!$A$1</f>
        <v>77</v>
      </c>
      <c r="H3981">
        <f>[76]data!$A$1</f>
        <v>1.43</v>
      </c>
      <c r="I3981">
        <f>[77]data!A328</f>
        <v>11.6</v>
      </c>
    </row>
    <row r="3982" spans="1:9" x14ac:dyDescent="0.55000000000000004">
      <c r="A3982">
        <v>2020</v>
      </c>
      <c r="B3982">
        <v>329</v>
      </c>
      <c r="C3982">
        <f>[71]data!$A329</f>
        <v>17.2</v>
      </c>
      <c r="D3982">
        <f>[72]data!$A329</f>
        <v>12.96</v>
      </c>
      <c r="E3982">
        <f>[73]data!$A329</f>
        <v>14.52</v>
      </c>
      <c r="F3982">
        <f>[74]data!$A329</f>
        <v>0</v>
      </c>
      <c r="G3982">
        <f>[75]data!$A$1</f>
        <v>77</v>
      </c>
      <c r="H3982">
        <f>[76]data!$A$1</f>
        <v>1.43</v>
      </c>
      <c r="I3982">
        <f>[77]data!A329</f>
        <v>9.82</v>
      </c>
    </row>
    <row r="3983" spans="1:9" x14ac:dyDescent="0.55000000000000004">
      <c r="A3983">
        <v>2020</v>
      </c>
      <c r="B3983">
        <v>330</v>
      </c>
      <c r="C3983">
        <f>[71]data!$A330</f>
        <v>18.37</v>
      </c>
      <c r="D3983">
        <f>[72]data!$A330</f>
        <v>13.15</v>
      </c>
      <c r="E3983">
        <f>[73]data!$A330</f>
        <v>15.21</v>
      </c>
      <c r="F3983">
        <f>[74]data!$A330</f>
        <v>0.03</v>
      </c>
      <c r="G3983">
        <f>[75]data!$A$1</f>
        <v>77</v>
      </c>
      <c r="H3983">
        <f>[76]data!$A$1</f>
        <v>1.43</v>
      </c>
      <c r="I3983">
        <f>[77]data!A330</f>
        <v>10.3</v>
      </c>
    </row>
    <row r="3984" spans="1:9" x14ac:dyDescent="0.55000000000000004">
      <c r="A3984">
        <v>2020</v>
      </c>
      <c r="B3984">
        <v>331</v>
      </c>
      <c r="C3984">
        <f>[71]data!$A331</f>
        <v>16.75</v>
      </c>
      <c r="D3984">
        <f>[72]data!$A331</f>
        <v>14.21</v>
      </c>
      <c r="E3984">
        <f>[73]data!$A331</f>
        <v>15.47</v>
      </c>
      <c r="F3984">
        <f>[74]data!$A331</f>
        <v>3.51</v>
      </c>
      <c r="G3984">
        <f>[75]data!$A$1</f>
        <v>77</v>
      </c>
      <c r="H3984">
        <f>[76]data!$A$1</f>
        <v>1.43</v>
      </c>
      <c r="I3984">
        <f>[77]data!A331</f>
        <v>5.0599999999999996</v>
      </c>
    </row>
    <row r="3985" spans="1:9" x14ac:dyDescent="0.55000000000000004">
      <c r="A3985">
        <v>2020</v>
      </c>
      <c r="B3985">
        <v>332</v>
      </c>
      <c r="C3985">
        <f>[71]data!$A332</f>
        <v>15.81</v>
      </c>
      <c r="D3985">
        <f>[72]data!$A332</f>
        <v>12.18</v>
      </c>
      <c r="E3985">
        <f>[73]data!$A332</f>
        <v>13.55</v>
      </c>
      <c r="F3985">
        <f>[74]data!$A332</f>
        <v>6.94</v>
      </c>
      <c r="G3985">
        <f>[75]data!$A$1</f>
        <v>77</v>
      </c>
      <c r="H3985">
        <f>[76]data!$A$1</f>
        <v>1.43</v>
      </c>
      <c r="I3985">
        <f>[77]data!A332</f>
        <v>3.63</v>
      </c>
    </row>
    <row r="3986" spans="1:9" x14ac:dyDescent="0.55000000000000004">
      <c r="A3986">
        <v>2020</v>
      </c>
      <c r="B3986">
        <v>333</v>
      </c>
      <c r="C3986">
        <f>[71]data!$A333</f>
        <v>17.93</v>
      </c>
      <c r="D3986">
        <f>[72]data!$A333</f>
        <v>11.4</v>
      </c>
      <c r="E3986">
        <f>[73]data!$A333</f>
        <v>14.1</v>
      </c>
      <c r="F3986">
        <f>[74]data!$A333</f>
        <v>0.51</v>
      </c>
      <c r="G3986">
        <f>[75]data!$A$1</f>
        <v>77</v>
      </c>
      <c r="H3986">
        <f>[76]data!$A$1</f>
        <v>1.43</v>
      </c>
      <c r="I3986">
        <f>[77]data!A333</f>
        <v>10.1</v>
      </c>
    </row>
    <row r="3987" spans="1:9" x14ac:dyDescent="0.55000000000000004">
      <c r="A3987">
        <v>2020</v>
      </c>
      <c r="B3987">
        <v>334</v>
      </c>
      <c r="C3987">
        <f>[71]data!$A334</f>
        <v>17.63</v>
      </c>
      <c r="D3987">
        <f>[72]data!$A334</f>
        <v>11.97</v>
      </c>
      <c r="E3987">
        <f>[73]data!$A334</f>
        <v>14.34</v>
      </c>
      <c r="F3987">
        <f>[74]data!$A334</f>
        <v>0.06</v>
      </c>
      <c r="G3987">
        <f>[75]data!$A$1</f>
        <v>77</v>
      </c>
      <c r="H3987">
        <f>[76]data!$A$1</f>
        <v>1.43</v>
      </c>
      <c r="I3987">
        <f>[77]data!A334</f>
        <v>10.73</v>
      </c>
    </row>
    <row r="3988" spans="1:9" x14ac:dyDescent="0.55000000000000004">
      <c r="A3988">
        <v>2020</v>
      </c>
      <c r="B3988">
        <v>335</v>
      </c>
      <c r="C3988">
        <f>[71]data!$A335</f>
        <v>17.84</v>
      </c>
      <c r="D3988">
        <f>[72]data!$A335</f>
        <v>13.03</v>
      </c>
      <c r="E3988">
        <f>[73]data!$A335</f>
        <v>15.26</v>
      </c>
      <c r="F3988">
        <f>[74]data!$A335</f>
        <v>0.02</v>
      </c>
      <c r="G3988">
        <f>[75]data!$A$1</f>
        <v>77</v>
      </c>
      <c r="H3988">
        <f>[76]data!$A$1</f>
        <v>1.43</v>
      </c>
      <c r="I3988">
        <f>[77]data!A335</f>
        <v>8.27</v>
      </c>
    </row>
    <row r="3989" spans="1:9" x14ac:dyDescent="0.55000000000000004">
      <c r="A3989">
        <v>2020</v>
      </c>
      <c r="B3989">
        <v>336</v>
      </c>
      <c r="C3989">
        <f>[71]data!$A336</f>
        <v>18.96</v>
      </c>
      <c r="D3989">
        <f>[72]data!$A336</f>
        <v>13.71</v>
      </c>
      <c r="E3989">
        <f>[73]data!$A336</f>
        <v>15.64</v>
      </c>
      <c r="F3989">
        <f>[74]data!$A336</f>
        <v>0.01</v>
      </c>
      <c r="G3989">
        <f>[75]data!$A$1</f>
        <v>77</v>
      </c>
      <c r="H3989">
        <f>[76]data!$A$1</f>
        <v>1.43</v>
      </c>
      <c r="I3989">
        <f>[77]data!A336</f>
        <v>10.41</v>
      </c>
    </row>
    <row r="3990" spans="1:9" x14ac:dyDescent="0.55000000000000004">
      <c r="A3990">
        <v>2020</v>
      </c>
      <c r="B3990">
        <v>337</v>
      </c>
      <c r="C3990">
        <f>[71]data!$A337</f>
        <v>19.73</v>
      </c>
      <c r="D3990">
        <f>[72]data!$A337</f>
        <v>11.18</v>
      </c>
      <c r="E3990">
        <f>[73]data!$A337</f>
        <v>14.77</v>
      </c>
      <c r="F3990">
        <f>[74]data!$A337</f>
        <v>0.03</v>
      </c>
      <c r="G3990">
        <f>[75]data!$A$1</f>
        <v>77</v>
      </c>
      <c r="H3990">
        <f>[76]data!$A$1</f>
        <v>1.43</v>
      </c>
      <c r="I3990">
        <f>[77]data!A337</f>
        <v>9.61</v>
      </c>
    </row>
    <row r="3991" spans="1:9" x14ac:dyDescent="0.55000000000000004">
      <c r="A3991">
        <v>2020</v>
      </c>
      <c r="B3991">
        <v>338</v>
      </c>
      <c r="C3991">
        <f>[71]data!$A338</f>
        <v>16.8</v>
      </c>
      <c r="D3991">
        <f>[72]data!$A338</f>
        <v>10.41</v>
      </c>
      <c r="E3991">
        <f>[73]data!$A338</f>
        <v>13.22</v>
      </c>
      <c r="F3991">
        <f>[74]data!$A338</f>
        <v>0</v>
      </c>
      <c r="G3991">
        <f>[75]data!$A$1</f>
        <v>77</v>
      </c>
      <c r="H3991">
        <f>[76]data!$A$1</f>
        <v>1.43</v>
      </c>
      <c r="I3991">
        <f>[77]data!A338</f>
        <v>10.99</v>
      </c>
    </row>
    <row r="3992" spans="1:9" x14ac:dyDescent="0.55000000000000004">
      <c r="A3992">
        <v>2020</v>
      </c>
      <c r="B3992">
        <v>339</v>
      </c>
      <c r="C3992">
        <f>[71]data!$A339</f>
        <v>17.670000000000002</v>
      </c>
      <c r="D3992">
        <f>[72]data!$A339</f>
        <v>10.91</v>
      </c>
      <c r="E3992">
        <f>[73]data!$A339</f>
        <v>13.63</v>
      </c>
      <c r="F3992">
        <f>[74]data!$A339</f>
        <v>1.37</v>
      </c>
      <c r="G3992">
        <f>[75]data!$A$1</f>
        <v>77</v>
      </c>
      <c r="H3992">
        <f>[76]data!$A$1</f>
        <v>1.43</v>
      </c>
      <c r="I3992">
        <f>[77]data!A339</f>
        <v>7.69</v>
      </c>
    </row>
    <row r="3993" spans="1:9" x14ac:dyDescent="0.55000000000000004">
      <c r="A3993">
        <v>2020</v>
      </c>
      <c r="B3993">
        <v>340</v>
      </c>
      <c r="C3993">
        <f>[71]data!$A340</f>
        <v>13.97</v>
      </c>
      <c r="D3993">
        <f>[72]data!$A340</f>
        <v>7.28</v>
      </c>
      <c r="E3993">
        <f>[73]data!$A340</f>
        <v>9.9600000000000009</v>
      </c>
      <c r="F3993">
        <f>[74]data!$A340</f>
        <v>0.13</v>
      </c>
      <c r="G3993">
        <f>[75]data!$A$1</f>
        <v>77</v>
      </c>
      <c r="H3993">
        <f>[76]data!$A$1</f>
        <v>1.43</v>
      </c>
      <c r="I3993">
        <f>[77]data!A340</f>
        <v>10.76</v>
      </c>
    </row>
    <row r="3994" spans="1:9" x14ac:dyDescent="0.55000000000000004">
      <c r="A3994">
        <v>2020</v>
      </c>
      <c r="B3994">
        <v>341</v>
      </c>
      <c r="C3994">
        <f>[71]data!$A341</f>
        <v>14.3</v>
      </c>
      <c r="D3994">
        <f>[72]data!$A341</f>
        <v>7.35</v>
      </c>
      <c r="E3994">
        <f>[73]data!$A341</f>
        <v>10.130000000000001</v>
      </c>
      <c r="F3994">
        <f>[74]data!$A341</f>
        <v>0.05</v>
      </c>
      <c r="G3994">
        <f>[75]data!$A$1</f>
        <v>77</v>
      </c>
      <c r="H3994">
        <f>[76]data!$A$1</f>
        <v>1.43</v>
      </c>
      <c r="I3994">
        <f>[77]data!A341</f>
        <v>10.93</v>
      </c>
    </row>
    <row r="3995" spans="1:9" x14ac:dyDescent="0.55000000000000004">
      <c r="A3995">
        <v>2020</v>
      </c>
      <c r="B3995">
        <v>342</v>
      </c>
      <c r="C3995">
        <f>[71]data!$A342</f>
        <v>17.59</v>
      </c>
      <c r="D3995">
        <f>[72]data!$A342</f>
        <v>9.58</v>
      </c>
      <c r="E3995">
        <f>[73]data!$A342</f>
        <v>13.38</v>
      </c>
      <c r="F3995">
        <f>[74]data!$A342</f>
        <v>0.22</v>
      </c>
      <c r="G3995">
        <f>[75]data!$A$1</f>
        <v>77</v>
      </c>
      <c r="H3995">
        <f>[76]data!$A$1</f>
        <v>1.43</v>
      </c>
      <c r="I3995">
        <f>[77]data!A342</f>
        <v>6.34</v>
      </c>
    </row>
    <row r="3996" spans="1:9" x14ac:dyDescent="0.55000000000000004">
      <c r="A3996">
        <v>2020</v>
      </c>
      <c r="B3996">
        <v>343</v>
      </c>
      <c r="C3996">
        <f>[71]data!$A343</f>
        <v>17.510000000000002</v>
      </c>
      <c r="D3996">
        <f>[72]data!$A343</f>
        <v>11.11</v>
      </c>
      <c r="E3996">
        <f>[73]data!$A343</f>
        <v>14.15</v>
      </c>
      <c r="F3996">
        <f>[74]data!$A343</f>
        <v>0.27</v>
      </c>
      <c r="G3996">
        <f>[75]data!$A$1</f>
        <v>77</v>
      </c>
      <c r="H3996">
        <f>[76]data!$A$1</f>
        <v>1.43</v>
      </c>
      <c r="I3996">
        <f>[77]data!A343</f>
        <v>7.38</v>
      </c>
    </row>
    <row r="3997" spans="1:9" x14ac:dyDescent="0.55000000000000004">
      <c r="A3997">
        <v>2020</v>
      </c>
      <c r="B3997">
        <v>344</v>
      </c>
      <c r="C3997">
        <f>[71]data!$A344</f>
        <v>15.73</v>
      </c>
      <c r="D3997">
        <f>[72]data!$A344</f>
        <v>8.0500000000000007</v>
      </c>
      <c r="E3997">
        <f>[73]data!$A344</f>
        <v>11.32</v>
      </c>
      <c r="F3997">
        <f>[74]data!$A344</f>
        <v>0</v>
      </c>
      <c r="G3997">
        <f>[75]data!$A$1</f>
        <v>77</v>
      </c>
      <c r="H3997">
        <f>[76]data!$A$1</f>
        <v>1.43</v>
      </c>
      <c r="I3997">
        <f>[77]data!A344</f>
        <v>10.77</v>
      </c>
    </row>
    <row r="3998" spans="1:9" x14ac:dyDescent="0.55000000000000004">
      <c r="A3998">
        <v>2020</v>
      </c>
      <c r="B3998">
        <v>345</v>
      </c>
      <c r="C3998">
        <f>[71]data!$A345</f>
        <v>17.93</v>
      </c>
      <c r="D3998">
        <f>[72]data!$A345</f>
        <v>9.5500000000000007</v>
      </c>
      <c r="E3998">
        <f>[73]data!$A345</f>
        <v>14.4</v>
      </c>
      <c r="F3998">
        <f>[74]data!$A345</f>
        <v>0.56000000000000005</v>
      </c>
      <c r="G3998">
        <f>[75]data!$A$1</f>
        <v>77</v>
      </c>
      <c r="H3998">
        <f>[76]data!$A$1</f>
        <v>1.43</v>
      </c>
      <c r="I3998">
        <f>[77]data!A345</f>
        <v>5.12</v>
      </c>
    </row>
    <row r="3999" spans="1:9" x14ac:dyDescent="0.55000000000000004">
      <c r="A3999">
        <v>2020</v>
      </c>
      <c r="B3999">
        <v>346</v>
      </c>
      <c r="C3999">
        <f>[71]data!$A346</f>
        <v>20.58</v>
      </c>
      <c r="D3999">
        <f>[72]data!$A346</f>
        <v>15.1</v>
      </c>
      <c r="E3999">
        <f>[73]data!$A346</f>
        <v>17.37</v>
      </c>
      <c r="F3999">
        <f>[74]data!$A346</f>
        <v>0.09</v>
      </c>
      <c r="G3999">
        <f>[75]data!$A$1</f>
        <v>77</v>
      </c>
      <c r="H3999">
        <f>[76]data!$A$1</f>
        <v>1.43</v>
      </c>
      <c r="I3999">
        <f>[77]data!A346</f>
        <v>5.61</v>
      </c>
    </row>
    <row r="4000" spans="1:9" x14ac:dyDescent="0.55000000000000004">
      <c r="A4000">
        <v>2020</v>
      </c>
      <c r="B4000">
        <v>347</v>
      </c>
      <c r="C4000">
        <f>[71]data!$A347</f>
        <v>20.55</v>
      </c>
      <c r="D4000">
        <f>[72]data!$A347</f>
        <v>12.86</v>
      </c>
      <c r="E4000">
        <f>[73]data!$A347</f>
        <v>16.66</v>
      </c>
      <c r="F4000">
        <f>[74]data!$A347</f>
        <v>0</v>
      </c>
      <c r="G4000">
        <f>[75]data!$A$1</f>
        <v>77</v>
      </c>
      <c r="H4000">
        <f>[76]data!$A$1</f>
        <v>1.43</v>
      </c>
      <c r="I4000">
        <f>[77]data!A347</f>
        <v>10.66</v>
      </c>
    </row>
    <row r="4001" spans="1:9" x14ac:dyDescent="0.55000000000000004">
      <c r="A4001">
        <v>2020</v>
      </c>
      <c r="B4001">
        <v>348</v>
      </c>
      <c r="C4001">
        <f>[71]data!$A348</f>
        <v>18.37</v>
      </c>
      <c r="D4001">
        <f>[72]data!$A348</f>
        <v>11.8</v>
      </c>
      <c r="E4001">
        <f>[73]data!$A348</f>
        <v>15.02</v>
      </c>
      <c r="F4001">
        <f>[74]data!$A348</f>
        <v>0</v>
      </c>
      <c r="G4001">
        <f>[75]data!$A$1</f>
        <v>77</v>
      </c>
      <c r="H4001">
        <f>[76]data!$A$1</f>
        <v>1.43</v>
      </c>
      <c r="I4001">
        <f>[77]data!A348</f>
        <v>10.42</v>
      </c>
    </row>
    <row r="4002" spans="1:9" x14ac:dyDescent="0.55000000000000004">
      <c r="A4002">
        <v>2020</v>
      </c>
      <c r="B4002">
        <v>349</v>
      </c>
      <c r="C4002">
        <f>[71]data!$A349</f>
        <v>18.72</v>
      </c>
      <c r="D4002">
        <f>[72]data!$A349</f>
        <v>13.96</v>
      </c>
      <c r="E4002">
        <f>[73]data!$A349</f>
        <v>15.57</v>
      </c>
      <c r="F4002">
        <f>[74]data!$A349</f>
        <v>0.02</v>
      </c>
      <c r="G4002">
        <f>[75]data!$A$1</f>
        <v>77</v>
      </c>
      <c r="H4002">
        <f>[76]data!$A$1</f>
        <v>1.43</v>
      </c>
      <c r="I4002">
        <f>[77]data!A349</f>
        <v>6.93</v>
      </c>
    </row>
    <row r="4003" spans="1:9" x14ac:dyDescent="0.55000000000000004">
      <c r="A4003">
        <v>2020</v>
      </c>
      <c r="B4003">
        <v>350</v>
      </c>
      <c r="C4003">
        <f>[71]data!$A350</f>
        <v>19.079999999999998</v>
      </c>
      <c r="D4003">
        <f>[72]data!$A350</f>
        <v>11.83</v>
      </c>
      <c r="E4003">
        <f>[73]data!$A350</f>
        <v>14.88</v>
      </c>
      <c r="F4003">
        <f>[74]data!$A350</f>
        <v>0.08</v>
      </c>
      <c r="G4003">
        <f>[75]data!$A$1</f>
        <v>77</v>
      </c>
      <c r="H4003">
        <f>[76]data!$A$1</f>
        <v>1.43</v>
      </c>
      <c r="I4003">
        <f>[77]data!A350</f>
        <v>9.7100000000000009</v>
      </c>
    </row>
    <row r="4004" spans="1:9" x14ac:dyDescent="0.55000000000000004">
      <c r="A4004">
        <v>2020</v>
      </c>
      <c r="B4004">
        <v>351</v>
      </c>
      <c r="C4004">
        <f>[71]data!$A351</f>
        <v>17.41</v>
      </c>
      <c r="D4004">
        <f>[72]data!$A351</f>
        <v>11.48</v>
      </c>
      <c r="E4004">
        <f>[73]data!$A351</f>
        <v>13.81</v>
      </c>
      <c r="F4004">
        <f>[74]data!$A351</f>
        <v>0</v>
      </c>
      <c r="G4004">
        <f>[75]data!$A$1</f>
        <v>77</v>
      </c>
      <c r="H4004">
        <f>[76]data!$A$1</f>
        <v>1.43</v>
      </c>
      <c r="I4004">
        <f>[77]data!A351</f>
        <v>9.9700000000000006</v>
      </c>
    </row>
    <row r="4005" spans="1:9" x14ac:dyDescent="0.55000000000000004">
      <c r="A4005">
        <v>2020</v>
      </c>
      <c r="B4005">
        <v>352</v>
      </c>
      <c r="C4005">
        <f>[71]data!$A352</f>
        <v>17.190000000000001</v>
      </c>
      <c r="D4005">
        <f>[72]data!$A352</f>
        <v>11.46</v>
      </c>
      <c r="E4005">
        <f>[73]data!$A352</f>
        <v>13.84</v>
      </c>
      <c r="F4005">
        <f>[74]data!$A352</f>
        <v>0.03</v>
      </c>
      <c r="G4005">
        <f>[75]data!$A$1</f>
        <v>77</v>
      </c>
      <c r="H4005">
        <f>[76]data!$A$1</f>
        <v>1.43</v>
      </c>
      <c r="I4005">
        <f>[77]data!A352</f>
        <v>9.0399999999999991</v>
      </c>
    </row>
    <row r="4006" spans="1:9" x14ac:dyDescent="0.55000000000000004">
      <c r="A4006">
        <v>2020</v>
      </c>
      <c r="B4006">
        <v>353</v>
      </c>
      <c r="C4006">
        <f>[71]data!$A353</f>
        <v>17.07</v>
      </c>
      <c r="D4006">
        <f>[72]data!$A353</f>
        <v>11.73</v>
      </c>
      <c r="E4006">
        <f>[73]data!$A353</f>
        <v>13.84</v>
      </c>
      <c r="F4006">
        <f>[74]data!$A353</f>
        <v>0</v>
      </c>
      <c r="G4006">
        <f>[75]data!$A$1</f>
        <v>77</v>
      </c>
      <c r="H4006">
        <f>[76]data!$A$1</f>
        <v>1.43</v>
      </c>
      <c r="I4006">
        <f>[77]data!A353</f>
        <v>9.6300000000000008</v>
      </c>
    </row>
    <row r="4007" spans="1:9" x14ac:dyDescent="0.55000000000000004">
      <c r="A4007">
        <v>2020</v>
      </c>
      <c r="B4007">
        <v>354</v>
      </c>
      <c r="C4007">
        <f>[71]data!$A354</f>
        <v>17.600000000000001</v>
      </c>
      <c r="D4007">
        <f>[72]data!$A354</f>
        <v>11.61</v>
      </c>
      <c r="E4007">
        <f>[73]data!$A354</f>
        <v>14.08</v>
      </c>
      <c r="F4007">
        <f>[74]data!$A354</f>
        <v>0.08</v>
      </c>
      <c r="G4007">
        <f>[75]data!$A$1</f>
        <v>77</v>
      </c>
      <c r="H4007">
        <f>[76]data!$A$1</f>
        <v>1.43</v>
      </c>
      <c r="I4007">
        <f>[77]data!A354</f>
        <v>9.02</v>
      </c>
    </row>
    <row r="4008" spans="1:9" x14ac:dyDescent="0.55000000000000004">
      <c r="A4008">
        <v>2020</v>
      </c>
      <c r="B4008">
        <v>355</v>
      </c>
      <c r="C4008">
        <f>[71]data!$A355</f>
        <v>17.82</v>
      </c>
      <c r="D4008">
        <f>[72]data!$A355</f>
        <v>11.65</v>
      </c>
      <c r="E4008">
        <f>[73]data!$A355</f>
        <v>14.28</v>
      </c>
      <c r="F4008">
        <f>[74]data!$A355</f>
        <v>0.06</v>
      </c>
      <c r="G4008">
        <f>[75]data!$A$1</f>
        <v>77</v>
      </c>
      <c r="H4008">
        <f>[76]data!$A$1</f>
        <v>1.43</v>
      </c>
      <c r="I4008">
        <f>[77]data!A355</f>
        <v>8.6199999999999992</v>
      </c>
    </row>
    <row r="4009" spans="1:9" x14ac:dyDescent="0.55000000000000004">
      <c r="A4009">
        <v>2020</v>
      </c>
      <c r="B4009">
        <v>356</v>
      </c>
      <c r="C4009">
        <f>[71]data!$A356</f>
        <v>17.329999999999998</v>
      </c>
      <c r="D4009">
        <f>[72]data!$A356</f>
        <v>12.06</v>
      </c>
      <c r="E4009">
        <f>[73]data!$A356</f>
        <v>14.11</v>
      </c>
      <c r="F4009">
        <f>[74]data!$A356</f>
        <v>0</v>
      </c>
      <c r="G4009">
        <f>[75]data!$A$1</f>
        <v>77</v>
      </c>
      <c r="H4009">
        <f>[76]data!$A$1</f>
        <v>1.43</v>
      </c>
      <c r="I4009">
        <f>[77]data!A356</f>
        <v>9.73</v>
      </c>
    </row>
    <row r="4010" spans="1:9" x14ac:dyDescent="0.55000000000000004">
      <c r="A4010">
        <v>2020</v>
      </c>
      <c r="B4010">
        <v>357</v>
      </c>
      <c r="C4010">
        <f>[71]data!$A357</f>
        <v>16.920000000000002</v>
      </c>
      <c r="D4010">
        <f>[72]data!$A357</f>
        <v>12.54</v>
      </c>
      <c r="E4010">
        <f>[73]data!$A357</f>
        <v>14.21</v>
      </c>
      <c r="F4010">
        <f>[74]data!$A357</f>
        <v>0</v>
      </c>
      <c r="G4010">
        <f>[75]data!$A$1</f>
        <v>77</v>
      </c>
      <c r="H4010">
        <f>[76]data!$A$1</f>
        <v>1.43</v>
      </c>
      <c r="I4010">
        <f>[77]data!A357</f>
        <v>9.91</v>
      </c>
    </row>
    <row r="4011" spans="1:9" x14ac:dyDescent="0.55000000000000004">
      <c r="A4011">
        <v>2020</v>
      </c>
      <c r="B4011">
        <v>358</v>
      </c>
      <c r="C4011">
        <f>[71]data!$A358</f>
        <v>18.350000000000001</v>
      </c>
      <c r="D4011">
        <f>[72]data!$A358</f>
        <v>12.34</v>
      </c>
      <c r="E4011">
        <f>[73]data!$A358</f>
        <v>14.35</v>
      </c>
      <c r="F4011">
        <f>[74]data!$A358</f>
        <v>0</v>
      </c>
      <c r="G4011">
        <f>[75]data!$A$1</f>
        <v>77</v>
      </c>
      <c r="H4011">
        <f>[76]data!$A$1</f>
        <v>1.43</v>
      </c>
      <c r="I4011">
        <f>[77]data!A358</f>
        <v>10.18</v>
      </c>
    </row>
    <row r="4012" spans="1:9" x14ac:dyDescent="0.55000000000000004">
      <c r="A4012">
        <v>2020</v>
      </c>
      <c r="B4012">
        <v>359</v>
      </c>
      <c r="C4012">
        <f>[71]data!$A359</f>
        <v>17.7</v>
      </c>
      <c r="D4012">
        <f>[72]data!$A359</f>
        <v>11.35</v>
      </c>
      <c r="E4012">
        <f>[73]data!$A359</f>
        <v>13.99</v>
      </c>
      <c r="F4012">
        <f>[74]data!$A359</f>
        <v>0</v>
      </c>
      <c r="G4012">
        <f>[75]data!$A$1</f>
        <v>77</v>
      </c>
      <c r="H4012">
        <f>[76]data!$A$1</f>
        <v>1.43</v>
      </c>
      <c r="I4012">
        <f>[77]data!A359</f>
        <v>9.9</v>
      </c>
    </row>
    <row r="4013" spans="1:9" x14ac:dyDescent="0.55000000000000004">
      <c r="A4013">
        <v>2020</v>
      </c>
      <c r="B4013">
        <v>360</v>
      </c>
      <c r="C4013">
        <f>[71]data!$A360</f>
        <v>15.34</v>
      </c>
      <c r="D4013">
        <f>[72]data!$A360</f>
        <v>8.0500000000000007</v>
      </c>
      <c r="E4013">
        <f>[73]data!$A360</f>
        <v>12.71</v>
      </c>
      <c r="F4013">
        <f>[74]data!$A360</f>
        <v>0.02</v>
      </c>
      <c r="G4013">
        <f>[75]data!$A$1</f>
        <v>77</v>
      </c>
      <c r="H4013">
        <f>[76]data!$A$1</f>
        <v>1.43</v>
      </c>
      <c r="I4013">
        <f>[77]data!A360</f>
        <v>6.5</v>
      </c>
    </row>
    <row r="4014" spans="1:9" x14ac:dyDescent="0.55000000000000004">
      <c r="A4014">
        <v>2020</v>
      </c>
      <c r="B4014">
        <v>361</v>
      </c>
      <c r="C4014">
        <f>[71]data!$A361</f>
        <v>12.15</v>
      </c>
      <c r="D4014">
        <f>[72]data!$A361</f>
        <v>5.7</v>
      </c>
      <c r="E4014">
        <f>[73]data!$A361</f>
        <v>8.86</v>
      </c>
      <c r="F4014">
        <f>[74]data!$A361</f>
        <v>0</v>
      </c>
      <c r="G4014">
        <f>[75]data!$A$1</f>
        <v>77</v>
      </c>
      <c r="H4014">
        <f>[76]data!$A$1</f>
        <v>1.43</v>
      </c>
      <c r="I4014">
        <f>[77]data!A361</f>
        <v>10.82</v>
      </c>
    </row>
    <row r="4015" spans="1:9" x14ac:dyDescent="0.55000000000000004">
      <c r="A4015">
        <v>2020</v>
      </c>
      <c r="B4015">
        <v>362</v>
      </c>
      <c r="C4015">
        <f>[71]data!$A362</f>
        <v>15.44</v>
      </c>
      <c r="D4015">
        <f>[72]data!$A362</f>
        <v>7.68</v>
      </c>
      <c r="E4015">
        <f>[73]data!$A362</f>
        <v>10.79</v>
      </c>
      <c r="F4015">
        <f>[74]data!$A362</f>
        <v>0</v>
      </c>
      <c r="G4015">
        <f>[75]data!$A$1</f>
        <v>77</v>
      </c>
      <c r="H4015">
        <f>[76]data!$A$1</f>
        <v>1.43</v>
      </c>
      <c r="I4015">
        <f>[77]data!A362</f>
        <v>10.71</v>
      </c>
    </row>
    <row r="4016" spans="1:9" x14ac:dyDescent="0.55000000000000004">
      <c r="A4016">
        <v>2020</v>
      </c>
      <c r="B4016">
        <v>363</v>
      </c>
      <c r="C4016">
        <f>[71]data!$A363</f>
        <v>16.739999999999998</v>
      </c>
      <c r="D4016">
        <f>[72]data!$A363</f>
        <v>8.58</v>
      </c>
      <c r="E4016">
        <f>[73]data!$A363</f>
        <v>12.14</v>
      </c>
      <c r="F4016">
        <f>[74]data!$A363</f>
        <v>0.2</v>
      </c>
      <c r="G4016">
        <f>[75]data!$A$1</f>
        <v>77</v>
      </c>
      <c r="H4016">
        <f>[76]data!$A$1</f>
        <v>1.43</v>
      </c>
      <c r="I4016">
        <f>[77]data!A363</f>
        <v>7.37</v>
      </c>
    </row>
    <row r="4017" spans="1:9" x14ac:dyDescent="0.55000000000000004">
      <c r="A4017">
        <v>2020</v>
      </c>
      <c r="B4017">
        <v>364</v>
      </c>
      <c r="C4017">
        <f>[71]data!$A364</f>
        <v>15.21</v>
      </c>
      <c r="D4017">
        <f>[72]data!$A364</f>
        <v>7.24</v>
      </c>
      <c r="E4017">
        <f>[73]data!$A364</f>
        <v>10.56</v>
      </c>
      <c r="F4017">
        <f>[74]data!$A364</f>
        <v>0.05</v>
      </c>
      <c r="G4017">
        <f>[75]data!$A$1</f>
        <v>77</v>
      </c>
      <c r="H4017">
        <f>[76]data!$A$1</f>
        <v>1.43</v>
      </c>
      <c r="I4017">
        <f>[77]data!A364</f>
        <v>10.34</v>
      </c>
    </row>
    <row r="4018" spans="1:9" x14ac:dyDescent="0.55000000000000004">
      <c r="A4018">
        <v>2020</v>
      </c>
      <c r="B4018">
        <v>365</v>
      </c>
      <c r="C4018">
        <f>[71]data!$A365</f>
        <v>14.67</v>
      </c>
      <c r="D4018">
        <f>[72]data!$A365</f>
        <v>6.47</v>
      </c>
      <c r="E4018">
        <f>[73]data!$A365</f>
        <v>10.130000000000001</v>
      </c>
      <c r="F4018">
        <f>[74]data!$A365</f>
        <v>0</v>
      </c>
      <c r="G4018">
        <f>[75]data!$A$1</f>
        <v>77</v>
      </c>
      <c r="H4018">
        <f>[76]data!$A$1</f>
        <v>1.43</v>
      </c>
      <c r="I4018">
        <f>[77]data!A365</f>
        <v>10.8</v>
      </c>
    </row>
    <row r="4019" spans="1:9" x14ac:dyDescent="0.55000000000000004">
      <c r="A4019" s="2">
        <v>2020</v>
      </c>
      <c r="B4019">
        <v>366</v>
      </c>
      <c r="C4019">
        <f>[71]data!$A366</f>
        <v>14.61</v>
      </c>
      <c r="D4019">
        <f>[72]data!$A366</f>
        <v>6.8</v>
      </c>
      <c r="E4019">
        <f>[73]data!$A366</f>
        <v>10.32</v>
      </c>
      <c r="F4019">
        <f>[74]data!$A366</f>
        <v>0</v>
      </c>
      <c r="G4019">
        <f>[75]data!$A$1</f>
        <v>77</v>
      </c>
      <c r="H4019">
        <f>[76]data!$A$1</f>
        <v>1.43</v>
      </c>
      <c r="I4019">
        <f>[77]data!A366</f>
        <v>10.9</v>
      </c>
    </row>
    <row r="4020" spans="1:9" x14ac:dyDescent="0.55000000000000004">
      <c r="A4020">
        <v>2021</v>
      </c>
      <c r="B4020">
        <v>1</v>
      </c>
      <c r="C4020">
        <f>[78]data!$A1</f>
        <v>13.66</v>
      </c>
      <c r="D4020">
        <f>[79]data!$A1</f>
        <v>7.3</v>
      </c>
      <c r="E4020">
        <f>[80]data!$A1</f>
        <v>10.14</v>
      </c>
      <c r="F4020">
        <f>[81]data!$A1</f>
        <v>0.55000000000000004</v>
      </c>
      <c r="G4020">
        <f>[82]data!$A1</f>
        <v>65.760000000000005</v>
      </c>
      <c r="H4020">
        <f>[83]data!$A1</f>
        <v>4.8499999999999996</v>
      </c>
      <c r="I4020">
        <f>[84]data!A1</f>
        <v>9.98</v>
      </c>
    </row>
    <row r="4021" spans="1:9" x14ac:dyDescent="0.55000000000000004">
      <c r="A4021">
        <v>2021</v>
      </c>
      <c r="B4021">
        <v>2</v>
      </c>
      <c r="C4021">
        <f>[78]data!$A2</f>
        <v>12.18</v>
      </c>
      <c r="D4021">
        <f>[79]data!$A2</f>
        <v>5.56</v>
      </c>
      <c r="E4021">
        <f>[80]data!$A2</f>
        <v>8.06</v>
      </c>
      <c r="F4021">
        <f>[81]data!$A2</f>
        <v>0.16</v>
      </c>
      <c r="G4021">
        <f>[82]data!$A2</f>
        <v>61.33</v>
      </c>
      <c r="H4021">
        <f>[83]data!$A2</f>
        <v>4.01</v>
      </c>
      <c r="I4021">
        <f>[84]data!A2</f>
        <v>10.82</v>
      </c>
    </row>
    <row r="4022" spans="1:9" x14ac:dyDescent="0.55000000000000004">
      <c r="A4022">
        <v>2021</v>
      </c>
      <c r="B4022">
        <v>3</v>
      </c>
      <c r="C4022">
        <f>[78]data!$A3</f>
        <v>12.9</v>
      </c>
      <c r="D4022">
        <f>[79]data!$A3</f>
        <v>4.5599999999999996</v>
      </c>
      <c r="E4022">
        <f>[80]data!$A3</f>
        <v>8.41</v>
      </c>
      <c r="F4022">
        <f>[81]data!$A3</f>
        <v>0</v>
      </c>
      <c r="G4022">
        <f>[82]data!$A3</f>
        <v>56.53</v>
      </c>
      <c r="H4022">
        <f>[83]data!$A3</f>
        <v>3.35</v>
      </c>
      <c r="I4022">
        <f>[84]data!A3</f>
        <v>11.16</v>
      </c>
    </row>
    <row r="4023" spans="1:9" x14ac:dyDescent="0.55000000000000004">
      <c r="A4023">
        <v>2021</v>
      </c>
      <c r="B4023">
        <v>4</v>
      </c>
      <c r="C4023">
        <f>[78]data!$A4</f>
        <v>13.92</v>
      </c>
      <c r="D4023">
        <f>[79]data!$A4</f>
        <v>5.6</v>
      </c>
      <c r="E4023">
        <f>[80]data!$A4</f>
        <v>9.1199999999999992</v>
      </c>
      <c r="F4023">
        <f>[81]data!$A4</f>
        <v>0</v>
      </c>
      <c r="G4023">
        <f>[82]data!$A4</f>
        <v>61.3</v>
      </c>
      <c r="H4023">
        <f>[83]data!$A4</f>
        <v>2.81</v>
      </c>
      <c r="I4023">
        <f>[84]data!A4</f>
        <v>10.65</v>
      </c>
    </row>
    <row r="4024" spans="1:9" x14ac:dyDescent="0.55000000000000004">
      <c r="A4024">
        <v>2021</v>
      </c>
      <c r="B4024">
        <v>5</v>
      </c>
      <c r="C4024">
        <f>[78]data!$A5</f>
        <v>11.43</v>
      </c>
      <c r="D4024">
        <f>[79]data!$A5</f>
        <v>6.78</v>
      </c>
      <c r="E4024">
        <f>[80]data!$A5</f>
        <v>9.0299999999999994</v>
      </c>
      <c r="F4024">
        <f>[81]data!$A5</f>
        <v>7.0000000000000007E-2</v>
      </c>
      <c r="G4024">
        <f>[82]data!$A5</f>
        <v>66.709999999999994</v>
      </c>
      <c r="H4024">
        <f>[83]data!$A5</f>
        <v>2.8</v>
      </c>
      <c r="I4024">
        <f>[84]data!A5</f>
        <v>8.86</v>
      </c>
    </row>
    <row r="4025" spans="1:9" x14ac:dyDescent="0.55000000000000004">
      <c r="A4025">
        <v>2021</v>
      </c>
      <c r="B4025">
        <v>6</v>
      </c>
      <c r="C4025">
        <f>[78]data!$A6</f>
        <v>12.64</v>
      </c>
      <c r="D4025">
        <f>[79]data!$A6</f>
        <v>7.31</v>
      </c>
      <c r="E4025">
        <f>[80]data!$A6</f>
        <v>10.11</v>
      </c>
      <c r="F4025">
        <f>[81]data!$A6</f>
        <v>6.31</v>
      </c>
      <c r="G4025">
        <f>[82]data!$A6</f>
        <v>67.11</v>
      </c>
      <c r="H4025">
        <f>[83]data!$A6</f>
        <v>5.03</v>
      </c>
      <c r="I4025">
        <f>[84]data!A6</f>
        <v>6.66</v>
      </c>
    </row>
    <row r="4026" spans="1:9" x14ac:dyDescent="0.55000000000000004">
      <c r="A4026">
        <v>2021</v>
      </c>
      <c r="B4026">
        <v>7</v>
      </c>
      <c r="C4026">
        <f>[78]data!$A7</f>
        <v>8.8699999999999992</v>
      </c>
      <c r="D4026">
        <f>[79]data!$A7</f>
        <v>7.22</v>
      </c>
      <c r="E4026">
        <f>[80]data!$A7</f>
        <v>8.19</v>
      </c>
      <c r="F4026">
        <f>[81]data!$A7</f>
        <v>15.91</v>
      </c>
      <c r="G4026">
        <f>[82]data!$A7</f>
        <v>91.42</v>
      </c>
      <c r="H4026">
        <f>[83]data!$A7</f>
        <v>6.41</v>
      </c>
      <c r="I4026">
        <f>[84]data!A7</f>
        <v>3.12</v>
      </c>
    </row>
    <row r="4027" spans="1:9" x14ac:dyDescent="0.55000000000000004">
      <c r="A4027">
        <v>2021</v>
      </c>
      <c r="B4027">
        <v>8</v>
      </c>
      <c r="C4027">
        <f>[78]data!$A8</f>
        <v>8.8800000000000008</v>
      </c>
      <c r="D4027">
        <f>[79]data!$A8</f>
        <v>6.95</v>
      </c>
      <c r="E4027">
        <f>[80]data!$A8</f>
        <v>7.86</v>
      </c>
      <c r="F4027">
        <f>[81]data!$A8</f>
        <v>27.45</v>
      </c>
      <c r="G4027">
        <f>[82]data!$A8</f>
        <v>94.35</v>
      </c>
      <c r="H4027">
        <f>[83]data!$A8</f>
        <v>5.91</v>
      </c>
      <c r="I4027">
        <f>[84]data!A8</f>
        <v>1.82</v>
      </c>
    </row>
    <row r="4028" spans="1:9" x14ac:dyDescent="0.55000000000000004">
      <c r="A4028">
        <v>2021</v>
      </c>
      <c r="B4028">
        <v>9</v>
      </c>
      <c r="C4028">
        <f>[78]data!$A9</f>
        <v>13.22</v>
      </c>
      <c r="D4028">
        <f>[79]data!$A9</f>
        <v>8.2799999999999994</v>
      </c>
      <c r="E4028">
        <f>[80]data!$A9</f>
        <v>10.68</v>
      </c>
      <c r="F4028">
        <f>[81]data!$A9</f>
        <v>3.06</v>
      </c>
      <c r="G4028">
        <f>[82]data!$A9</f>
        <v>77.63</v>
      </c>
      <c r="H4028">
        <f>[83]data!$A9</f>
        <v>4.24</v>
      </c>
      <c r="I4028">
        <f>[84]data!A9</f>
        <v>7.31</v>
      </c>
    </row>
    <row r="4029" spans="1:9" x14ac:dyDescent="0.55000000000000004">
      <c r="A4029">
        <v>2021</v>
      </c>
      <c r="B4029">
        <v>10</v>
      </c>
      <c r="C4029">
        <f>[78]data!$A10</f>
        <v>11.97</v>
      </c>
      <c r="D4029">
        <f>[79]data!$A10</f>
        <v>7.6</v>
      </c>
      <c r="E4029">
        <f>[80]data!$A10</f>
        <v>9.83</v>
      </c>
      <c r="F4029">
        <f>[81]data!$A10</f>
        <v>2.0699999999999998</v>
      </c>
      <c r="G4029">
        <f>[82]data!$A10</f>
        <v>72.77</v>
      </c>
      <c r="H4029">
        <f>[83]data!$A10</f>
        <v>2.97</v>
      </c>
      <c r="I4029">
        <f>[84]data!A10</f>
        <v>7.24</v>
      </c>
    </row>
    <row r="4030" spans="1:9" x14ac:dyDescent="0.55000000000000004">
      <c r="A4030">
        <v>2021</v>
      </c>
      <c r="B4030">
        <v>11</v>
      </c>
      <c r="C4030">
        <f>[78]data!$A11</f>
        <v>10.130000000000001</v>
      </c>
      <c r="D4030">
        <f>[79]data!$A11</f>
        <v>6.81</v>
      </c>
      <c r="E4030">
        <f>[80]data!$A11</f>
        <v>8.77</v>
      </c>
      <c r="F4030">
        <f>[81]data!$A11</f>
        <v>2.87</v>
      </c>
      <c r="G4030">
        <f>[82]data!$A11</f>
        <v>84.05</v>
      </c>
      <c r="H4030">
        <f>[83]data!$A11</f>
        <v>4.18</v>
      </c>
      <c r="I4030">
        <f>[84]data!A11</f>
        <v>6.62</v>
      </c>
    </row>
    <row r="4031" spans="1:9" x14ac:dyDescent="0.55000000000000004">
      <c r="A4031">
        <v>2021</v>
      </c>
      <c r="B4031">
        <v>12</v>
      </c>
      <c r="C4031">
        <f>[78]data!$A12</f>
        <v>13.87</v>
      </c>
      <c r="D4031">
        <f>[79]data!$A12</f>
        <v>6.53</v>
      </c>
      <c r="E4031">
        <f>[80]data!$A12</f>
        <v>9.66</v>
      </c>
      <c r="F4031">
        <f>[81]data!$A12</f>
        <v>0.06</v>
      </c>
      <c r="G4031">
        <f>[82]data!$A12</f>
        <v>67.3</v>
      </c>
      <c r="H4031">
        <f>[83]data!$A12</f>
        <v>2.4</v>
      </c>
      <c r="I4031">
        <f>[84]data!A12</f>
        <v>11.51</v>
      </c>
    </row>
    <row r="4032" spans="1:9" x14ac:dyDescent="0.55000000000000004">
      <c r="A4032">
        <v>2021</v>
      </c>
      <c r="B4032">
        <v>13</v>
      </c>
      <c r="C4032">
        <f>[78]data!$A13</f>
        <v>14.68</v>
      </c>
      <c r="D4032">
        <f>[79]data!$A13</f>
        <v>6.24</v>
      </c>
      <c r="E4032">
        <f>[80]data!$A13</f>
        <v>10.130000000000001</v>
      </c>
      <c r="F4032">
        <f>[81]data!$A13</f>
        <v>0</v>
      </c>
      <c r="G4032">
        <f>[82]data!$A13</f>
        <v>61.57</v>
      </c>
      <c r="H4032">
        <f>[83]data!$A13</f>
        <v>2.0499999999999998</v>
      </c>
      <c r="I4032">
        <f>[84]data!A13</f>
        <v>11.86</v>
      </c>
    </row>
    <row r="4033" spans="1:9" x14ac:dyDescent="0.55000000000000004">
      <c r="A4033">
        <v>2021</v>
      </c>
      <c r="B4033">
        <v>14</v>
      </c>
      <c r="C4033">
        <f>[78]data!$A14</f>
        <v>16.920000000000002</v>
      </c>
      <c r="D4033">
        <f>[79]data!$A14</f>
        <v>7.56</v>
      </c>
      <c r="E4033">
        <f>[80]data!$A14</f>
        <v>11.48</v>
      </c>
      <c r="F4033">
        <f>[81]data!$A14</f>
        <v>0</v>
      </c>
      <c r="G4033">
        <f>[82]data!$A14</f>
        <v>62.24</v>
      </c>
      <c r="H4033">
        <f>[83]data!$A14</f>
        <v>1.85</v>
      </c>
      <c r="I4033">
        <f>[84]data!A14</f>
        <v>11.63</v>
      </c>
    </row>
    <row r="4034" spans="1:9" x14ac:dyDescent="0.55000000000000004">
      <c r="A4034">
        <v>2021</v>
      </c>
      <c r="B4034">
        <v>15</v>
      </c>
      <c r="C4034">
        <f>[78]data!$A15</f>
        <v>15.78</v>
      </c>
      <c r="D4034">
        <f>[79]data!$A15</f>
        <v>8.5</v>
      </c>
      <c r="E4034">
        <f>[80]data!$A15</f>
        <v>11.44</v>
      </c>
      <c r="F4034">
        <f>[81]data!$A15</f>
        <v>0</v>
      </c>
      <c r="G4034">
        <f>[82]data!$A15</f>
        <v>66.97</v>
      </c>
      <c r="H4034">
        <f>[83]data!$A15</f>
        <v>2.62</v>
      </c>
      <c r="I4034">
        <f>[84]data!A15</f>
        <v>11.95</v>
      </c>
    </row>
    <row r="4035" spans="1:9" x14ac:dyDescent="0.55000000000000004">
      <c r="A4035">
        <v>2021</v>
      </c>
      <c r="B4035">
        <v>16</v>
      </c>
      <c r="C4035">
        <f>[78]data!$A16</f>
        <v>14.54</v>
      </c>
      <c r="D4035">
        <f>[79]data!$A16</f>
        <v>7.98</v>
      </c>
      <c r="E4035">
        <f>[80]data!$A16</f>
        <v>10.67</v>
      </c>
      <c r="F4035">
        <f>[81]data!$A16</f>
        <v>0</v>
      </c>
      <c r="G4035">
        <f>[82]data!$A16</f>
        <v>63.61</v>
      </c>
      <c r="H4035">
        <f>[83]data!$A16</f>
        <v>3.27</v>
      </c>
      <c r="I4035">
        <f>[84]data!A16</f>
        <v>11.97</v>
      </c>
    </row>
    <row r="4036" spans="1:9" x14ac:dyDescent="0.55000000000000004">
      <c r="A4036">
        <v>2021</v>
      </c>
      <c r="B4036">
        <v>17</v>
      </c>
      <c r="C4036">
        <f>[78]data!$A17</f>
        <v>17.34</v>
      </c>
      <c r="D4036">
        <f>[79]data!$A17</f>
        <v>9.15</v>
      </c>
      <c r="E4036">
        <f>[80]data!$A17</f>
        <v>12.5</v>
      </c>
      <c r="F4036">
        <f>[81]data!$A17</f>
        <v>0</v>
      </c>
      <c r="G4036">
        <f>[82]data!$A17</f>
        <v>58.17</v>
      </c>
      <c r="H4036">
        <f>[83]data!$A17</f>
        <v>1.99</v>
      </c>
      <c r="I4036">
        <f>[84]data!A17</f>
        <v>11.95</v>
      </c>
    </row>
    <row r="4037" spans="1:9" x14ac:dyDescent="0.55000000000000004">
      <c r="A4037">
        <v>2021</v>
      </c>
      <c r="B4037">
        <v>18</v>
      </c>
      <c r="C4037">
        <f>[78]data!$A18</f>
        <v>15.57</v>
      </c>
      <c r="D4037">
        <f>[79]data!$A18</f>
        <v>10.45</v>
      </c>
      <c r="E4037">
        <f>[80]data!$A18</f>
        <v>12.35</v>
      </c>
      <c r="F4037">
        <f>[81]data!$A18</f>
        <v>0</v>
      </c>
      <c r="G4037">
        <f>[82]data!$A18</f>
        <v>69.290000000000006</v>
      </c>
      <c r="H4037">
        <f>[83]data!$A18</f>
        <v>2.35</v>
      </c>
      <c r="I4037">
        <f>[84]data!A18</f>
        <v>11.59</v>
      </c>
    </row>
    <row r="4038" spans="1:9" x14ac:dyDescent="0.55000000000000004">
      <c r="A4038">
        <v>2021</v>
      </c>
      <c r="B4038">
        <v>19</v>
      </c>
      <c r="C4038">
        <f>[78]data!$A19</f>
        <v>14.65</v>
      </c>
      <c r="D4038">
        <f>[79]data!$A19</f>
        <v>9.65</v>
      </c>
      <c r="E4038">
        <f>[80]data!$A19</f>
        <v>11.65</v>
      </c>
      <c r="F4038">
        <f>[81]data!$A19</f>
        <v>0.01</v>
      </c>
      <c r="G4038">
        <f>[82]data!$A19</f>
        <v>84.49</v>
      </c>
      <c r="H4038">
        <f>[83]data!$A19</f>
        <v>1.64</v>
      </c>
      <c r="I4038">
        <f>[84]data!A19</f>
        <v>11.17</v>
      </c>
    </row>
    <row r="4039" spans="1:9" x14ac:dyDescent="0.55000000000000004">
      <c r="A4039">
        <v>2021</v>
      </c>
      <c r="B4039">
        <v>20</v>
      </c>
      <c r="C4039">
        <f>[78]data!$A20</f>
        <v>13.52</v>
      </c>
      <c r="D4039">
        <f>[79]data!$A20</f>
        <v>8.6</v>
      </c>
      <c r="E4039">
        <f>[80]data!$A20</f>
        <v>11.35</v>
      </c>
      <c r="F4039">
        <f>[81]data!$A20</f>
        <v>0.56000000000000005</v>
      </c>
      <c r="G4039">
        <f>[82]data!$A20</f>
        <v>85.02</v>
      </c>
      <c r="H4039">
        <f>[83]data!$A20</f>
        <v>4.5199999999999996</v>
      </c>
      <c r="I4039">
        <f>[84]data!A20</f>
        <v>2.72</v>
      </c>
    </row>
    <row r="4040" spans="1:9" x14ac:dyDescent="0.55000000000000004">
      <c r="A4040">
        <v>2021</v>
      </c>
      <c r="B4040">
        <v>21</v>
      </c>
      <c r="C4040">
        <f>[78]data!$A21</f>
        <v>17.809999999999999</v>
      </c>
      <c r="D4040">
        <f>[79]data!$A21</f>
        <v>10.54</v>
      </c>
      <c r="E4040">
        <f>[80]data!$A21</f>
        <v>13.63</v>
      </c>
      <c r="F4040">
        <f>[81]data!$A21</f>
        <v>0.06</v>
      </c>
      <c r="G4040">
        <f>[82]data!$A21</f>
        <v>77.95</v>
      </c>
      <c r="H4040">
        <f>[83]data!$A21</f>
        <v>4.88</v>
      </c>
      <c r="I4040">
        <f>[84]data!A21</f>
        <v>10.42</v>
      </c>
    </row>
    <row r="4041" spans="1:9" x14ac:dyDescent="0.55000000000000004">
      <c r="A4041">
        <v>2021</v>
      </c>
      <c r="B4041">
        <v>22</v>
      </c>
      <c r="C4041">
        <f>[78]data!$A22</f>
        <v>18.829999999999998</v>
      </c>
      <c r="D4041">
        <f>[79]data!$A22</f>
        <v>11.63</v>
      </c>
      <c r="E4041">
        <f>[80]data!$A22</f>
        <v>14.53</v>
      </c>
      <c r="F4041">
        <f>[81]data!$A22</f>
        <v>0.15</v>
      </c>
      <c r="G4041">
        <f>[82]data!$A22</f>
        <v>71.06</v>
      </c>
      <c r="H4041">
        <f>[83]data!$A22</f>
        <v>6.93</v>
      </c>
      <c r="I4041">
        <f>[84]data!A22</f>
        <v>11.86</v>
      </c>
    </row>
    <row r="4042" spans="1:9" x14ac:dyDescent="0.55000000000000004">
      <c r="A4042">
        <v>2021</v>
      </c>
      <c r="B4042">
        <v>23</v>
      </c>
      <c r="C4042">
        <f>[78]data!$A23</f>
        <v>16.940000000000001</v>
      </c>
      <c r="D4042">
        <f>[79]data!$A23</f>
        <v>10.37</v>
      </c>
      <c r="E4042">
        <f>[80]data!$A23</f>
        <v>13.35</v>
      </c>
      <c r="F4042">
        <f>[81]data!$A23</f>
        <v>0.05</v>
      </c>
      <c r="G4042">
        <f>[82]data!$A23</f>
        <v>69.67</v>
      </c>
      <c r="H4042">
        <f>[83]data!$A23</f>
        <v>4.7699999999999996</v>
      </c>
      <c r="I4042">
        <f>[84]data!A23</f>
        <v>11.54</v>
      </c>
    </row>
    <row r="4043" spans="1:9" x14ac:dyDescent="0.55000000000000004">
      <c r="A4043">
        <v>2021</v>
      </c>
      <c r="B4043">
        <v>24</v>
      </c>
      <c r="C4043">
        <f>[78]data!$A24</f>
        <v>19.260000000000002</v>
      </c>
      <c r="D4043">
        <f>[79]data!$A24</f>
        <v>13.09</v>
      </c>
      <c r="E4043">
        <f>[80]data!$A24</f>
        <v>15.22</v>
      </c>
      <c r="F4043">
        <f>[81]data!$A24</f>
        <v>0.24</v>
      </c>
      <c r="G4043">
        <f>[82]data!$A24</f>
        <v>74.94</v>
      </c>
      <c r="H4043">
        <f>[83]data!$A24</f>
        <v>4.45</v>
      </c>
      <c r="I4043">
        <f>[84]data!A24</f>
        <v>10.15</v>
      </c>
    </row>
    <row r="4044" spans="1:9" x14ac:dyDescent="0.55000000000000004">
      <c r="A4044">
        <v>2021</v>
      </c>
      <c r="B4044">
        <v>25</v>
      </c>
      <c r="C4044">
        <f>[78]data!$A25</f>
        <v>19.16</v>
      </c>
      <c r="D4044">
        <f>[79]data!$A25</f>
        <v>12.19</v>
      </c>
      <c r="E4044">
        <f>[80]data!$A25</f>
        <v>15.26</v>
      </c>
      <c r="F4044">
        <f>[81]data!$A25</f>
        <v>0.1</v>
      </c>
      <c r="G4044">
        <f>[82]data!$A25</f>
        <v>78.260000000000005</v>
      </c>
      <c r="H4044">
        <f>[83]data!$A25</f>
        <v>4.05</v>
      </c>
      <c r="I4044">
        <f>[84]data!A25</f>
        <v>6.59</v>
      </c>
    </row>
    <row r="4045" spans="1:9" x14ac:dyDescent="0.55000000000000004">
      <c r="A4045">
        <v>2021</v>
      </c>
      <c r="B4045">
        <v>26</v>
      </c>
      <c r="C4045">
        <f>[78]data!$A26</f>
        <v>18.440000000000001</v>
      </c>
      <c r="D4045">
        <f>[79]data!$A26</f>
        <v>12.7</v>
      </c>
      <c r="E4045">
        <f>[80]data!$A26</f>
        <v>15</v>
      </c>
      <c r="F4045">
        <f>[81]data!$A26</f>
        <v>0</v>
      </c>
      <c r="G4045">
        <f>[82]data!$A26</f>
        <v>81.7</v>
      </c>
      <c r="H4045">
        <f>[83]data!$A26</f>
        <v>1.57</v>
      </c>
      <c r="I4045">
        <f>[84]data!A26</f>
        <v>10.92</v>
      </c>
    </row>
    <row r="4046" spans="1:9" x14ac:dyDescent="0.55000000000000004">
      <c r="A4046">
        <v>2021</v>
      </c>
      <c r="B4046">
        <v>27</v>
      </c>
      <c r="C4046">
        <f>[78]data!$A27</f>
        <v>20.18</v>
      </c>
      <c r="D4046">
        <f>[79]data!$A27</f>
        <v>12.82</v>
      </c>
      <c r="E4046">
        <f>[80]data!$A27</f>
        <v>16.32</v>
      </c>
      <c r="F4046">
        <f>[81]data!$A27</f>
        <v>0</v>
      </c>
      <c r="G4046">
        <f>[82]data!$A27</f>
        <v>77.319999999999993</v>
      </c>
      <c r="H4046">
        <f>[83]data!$A27</f>
        <v>1.34</v>
      </c>
      <c r="I4046">
        <f>[84]data!A27</f>
        <v>10.75</v>
      </c>
    </row>
    <row r="4047" spans="1:9" x14ac:dyDescent="0.55000000000000004">
      <c r="A4047">
        <v>2021</v>
      </c>
      <c r="B4047">
        <v>28</v>
      </c>
      <c r="C4047">
        <f>[78]data!$A28</f>
        <v>21.75</v>
      </c>
      <c r="D4047">
        <f>[79]data!$A28</f>
        <v>14.93</v>
      </c>
      <c r="E4047">
        <f>[80]data!$A28</f>
        <v>17.54</v>
      </c>
      <c r="F4047">
        <f>[81]data!$A28</f>
        <v>0</v>
      </c>
      <c r="G4047">
        <f>[82]data!$A28</f>
        <v>65.69</v>
      </c>
      <c r="H4047">
        <f>[83]data!$A28</f>
        <v>1.61</v>
      </c>
      <c r="I4047">
        <f>[84]data!A28</f>
        <v>12.26</v>
      </c>
    </row>
    <row r="4048" spans="1:9" x14ac:dyDescent="0.55000000000000004">
      <c r="A4048">
        <v>2021</v>
      </c>
      <c r="B4048">
        <v>29</v>
      </c>
      <c r="C4048">
        <f>[78]data!$A29</f>
        <v>22.46</v>
      </c>
      <c r="D4048">
        <f>[79]data!$A29</f>
        <v>14.72</v>
      </c>
      <c r="E4048">
        <f>[80]data!$A29</f>
        <v>17.559999999999999</v>
      </c>
      <c r="F4048">
        <f>[81]data!$A29</f>
        <v>0.04</v>
      </c>
      <c r="G4048">
        <f>[82]data!$A29</f>
        <v>63.19</v>
      </c>
      <c r="H4048">
        <f>[83]data!$A29</f>
        <v>2.29</v>
      </c>
      <c r="I4048">
        <f>[84]data!A29</f>
        <v>13.11</v>
      </c>
    </row>
    <row r="4049" spans="1:9" x14ac:dyDescent="0.55000000000000004">
      <c r="A4049">
        <v>2021</v>
      </c>
      <c r="B4049">
        <v>30</v>
      </c>
      <c r="C4049">
        <f>[78]data!$A30</f>
        <v>19.440000000000001</v>
      </c>
      <c r="D4049">
        <f>[79]data!$A30</f>
        <v>12.44</v>
      </c>
      <c r="E4049">
        <f>[80]data!$A30</f>
        <v>15.28</v>
      </c>
      <c r="F4049">
        <f>[81]data!$A30</f>
        <v>0</v>
      </c>
      <c r="G4049">
        <f>[82]data!$A30</f>
        <v>68.650000000000006</v>
      </c>
      <c r="H4049">
        <f>[83]data!$A30</f>
        <v>4.17</v>
      </c>
      <c r="I4049">
        <f>[84]data!A30</f>
        <v>9.77</v>
      </c>
    </row>
    <row r="4050" spans="1:9" x14ac:dyDescent="0.55000000000000004">
      <c r="A4050">
        <v>2021</v>
      </c>
      <c r="B4050">
        <v>31</v>
      </c>
      <c r="C4050">
        <f>[78]data!$A31</f>
        <v>17.68</v>
      </c>
      <c r="D4050">
        <f>[79]data!$A31</f>
        <v>10.91</v>
      </c>
      <c r="E4050">
        <f>[80]data!$A31</f>
        <v>14.5</v>
      </c>
      <c r="F4050">
        <f>[81]data!$A31</f>
        <v>0.02</v>
      </c>
      <c r="G4050">
        <f>[82]data!$A31</f>
        <v>68.930000000000007</v>
      </c>
      <c r="H4050">
        <f>[83]data!$A31</f>
        <v>4.4800000000000004</v>
      </c>
      <c r="I4050">
        <f>[84]data!A31</f>
        <v>9.5500000000000007</v>
      </c>
    </row>
    <row r="4051" spans="1:9" x14ac:dyDescent="0.55000000000000004">
      <c r="A4051">
        <v>2021</v>
      </c>
      <c r="B4051">
        <v>32</v>
      </c>
      <c r="C4051">
        <f>[78]data!$A32</f>
        <v>20.09</v>
      </c>
      <c r="D4051">
        <f>[79]data!$A32</f>
        <v>12.92</v>
      </c>
      <c r="E4051">
        <f>[80]data!$A32</f>
        <v>15.81</v>
      </c>
      <c r="F4051">
        <f>[81]data!$A32</f>
        <v>0</v>
      </c>
      <c r="G4051">
        <f>[82]data!$A32</f>
        <v>66.89</v>
      </c>
      <c r="H4051">
        <f>[83]data!$A32</f>
        <v>3.85</v>
      </c>
      <c r="I4051">
        <f>[84]data!A32</f>
        <v>13.53</v>
      </c>
    </row>
    <row r="4052" spans="1:9" x14ac:dyDescent="0.55000000000000004">
      <c r="A4052">
        <v>2021</v>
      </c>
      <c r="B4052">
        <v>33</v>
      </c>
      <c r="C4052">
        <f>[78]data!$A33</f>
        <v>18.02</v>
      </c>
      <c r="D4052">
        <f>[79]data!$A33</f>
        <v>10.82</v>
      </c>
      <c r="E4052">
        <f>[80]data!$A33</f>
        <v>14.09</v>
      </c>
      <c r="F4052">
        <f>[81]data!$A33</f>
        <v>0</v>
      </c>
      <c r="G4052">
        <f>[82]data!$A33</f>
        <v>77.8</v>
      </c>
      <c r="H4052">
        <f>[83]data!$A33</f>
        <v>2.02</v>
      </c>
      <c r="I4052">
        <f>[84]data!A33</f>
        <v>13.92</v>
      </c>
    </row>
    <row r="4053" spans="1:9" x14ac:dyDescent="0.55000000000000004">
      <c r="A4053">
        <v>2021</v>
      </c>
      <c r="B4053">
        <v>34</v>
      </c>
      <c r="C4053">
        <f>[78]data!$A34</f>
        <v>19</v>
      </c>
      <c r="D4053">
        <f>[79]data!$A34</f>
        <v>12.55</v>
      </c>
      <c r="E4053">
        <f>[80]data!$A34</f>
        <v>14.85</v>
      </c>
      <c r="F4053">
        <f>[81]data!$A34</f>
        <v>0</v>
      </c>
      <c r="G4053">
        <f>[82]data!$A34</f>
        <v>72.73</v>
      </c>
      <c r="H4053">
        <f>[83]data!$A34</f>
        <v>1.19</v>
      </c>
      <c r="I4053">
        <f>[84]data!A34</f>
        <v>10.33</v>
      </c>
    </row>
    <row r="4054" spans="1:9" x14ac:dyDescent="0.55000000000000004">
      <c r="A4054">
        <v>2021</v>
      </c>
      <c r="B4054">
        <v>35</v>
      </c>
      <c r="C4054">
        <f>[78]data!$A35</f>
        <v>18.72</v>
      </c>
      <c r="D4054">
        <f>[79]data!$A35</f>
        <v>12.51</v>
      </c>
      <c r="E4054">
        <f>[80]data!$A35</f>
        <v>14.65</v>
      </c>
      <c r="F4054">
        <f>[81]data!$A35</f>
        <v>0</v>
      </c>
      <c r="G4054">
        <f>[82]data!$A35</f>
        <v>76.180000000000007</v>
      </c>
      <c r="H4054">
        <f>[83]data!$A35</f>
        <v>2.33</v>
      </c>
      <c r="I4054">
        <f>[84]data!A35</f>
        <v>10.62</v>
      </c>
    </row>
    <row r="4055" spans="1:9" x14ac:dyDescent="0.55000000000000004">
      <c r="A4055">
        <v>2021</v>
      </c>
      <c r="B4055">
        <v>36</v>
      </c>
      <c r="C4055">
        <f>[78]data!$A36</f>
        <v>17.28</v>
      </c>
      <c r="D4055">
        <f>[79]data!$A36</f>
        <v>10.8</v>
      </c>
      <c r="E4055">
        <f>[80]data!$A36</f>
        <v>13.75</v>
      </c>
      <c r="F4055">
        <f>[81]data!$A36</f>
        <v>0.18</v>
      </c>
      <c r="G4055">
        <f>[82]data!$A36</f>
        <v>76.05</v>
      </c>
      <c r="H4055">
        <f>[83]data!$A36</f>
        <v>3.76</v>
      </c>
      <c r="I4055">
        <f>[84]data!A36</f>
        <v>7.66</v>
      </c>
    </row>
    <row r="4056" spans="1:9" x14ac:dyDescent="0.55000000000000004">
      <c r="A4056">
        <v>2021</v>
      </c>
      <c r="B4056">
        <v>37</v>
      </c>
      <c r="C4056">
        <f>[78]data!$A37</f>
        <v>17.45</v>
      </c>
      <c r="D4056">
        <f>[79]data!$A37</f>
        <v>11.46</v>
      </c>
      <c r="E4056">
        <f>[80]data!$A37</f>
        <v>13.73</v>
      </c>
      <c r="F4056">
        <f>[81]data!$A37</f>
        <v>0.01</v>
      </c>
      <c r="G4056">
        <f>[82]data!$A37</f>
        <v>73.739999999999995</v>
      </c>
      <c r="H4056">
        <f>[83]data!$A37</f>
        <v>4.99</v>
      </c>
      <c r="I4056">
        <f>[84]data!A37</f>
        <v>13.43</v>
      </c>
    </row>
    <row r="4057" spans="1:9" x14ac:dyDescent="0.55000000000000004">
      <c r="A4057">
        <v>2021</v>
      </c>
      <c r="B4057">
        <v>38</v>
      </c>
      <c r="C4057">
        <f>[78]data!$A38</f>
        <v>17.64</v>
      </c>
      <c r="D4057">
        <f>[79]data!$A38</f>
        <v>10.11</v>
      </c>
      <c r="E4057">
        <f>[80]data!$A38</f>
        <v>13.44</v>
      </c>
      <c r="F4057">
        <f>[81]data!$A38</f>
        <v>0.06</v>
      </c>
      <c r="G4057">
        <f>[82]data!$A38</f>
        <v>67.959999999999994</v>
      </c>
      <c r="H4057">
        <f>[83]data!$A38</f>
        <v>4.03</v>
      </c>
      <c r="I4057">
        <f>[84]data!A38</f>
        <v>12.47</v>
      </c>
    </row>
    <row r="4058" spans="1:9" x14ac:dyDescent="0.55000000000000004">
      <c r="A4058">
        <v>2021</v>
      </c>
      <c r="B4058">
        <v>39</v>
      </c>
      <c r="C4058">
        <f>[78]data!$A39</f>
        <v>17.52</v>
      </c>
      <c r="D4058">
        <f>[79]data!$A39</f>
        <v>11.42</v>
      </c>
      <c r="E4058">
        <f>[80]data!$A39</f>
        <v>13.92</v>
      </c>
      <c r="F4058">
        <f>[81]data!$A39</f>
        <v>0.53</v>
      </c>
      <c r="G4058">
        <f>[82]data!$A39</f>
        <v>69.47</v>
      </c>
      <c r="H4058">
        <f>[83]data!$A39</f>
        <v>6.62</v>
      </c>
      <c r="I4058">
        <f>[84]data!A39</f>
        <v>10.71</v>
      </c>
    </row>
    <row r="4059" spans="1:9" x14ac:dyDescent="0.55000000000000004">
      <c r="A4059">
        <v>2021</v>
      </c>
      <c r="B4059">
        <v>40</v>
      </c>
      <c r="C4059">
        <f>[78]data!$A40</f>
        <v>17.12</v>
      </c>
      <c r="D4059">
        <f>[79]data!$A40</f>
        <v>11.31</v>
      </c>
      <c r="E4059">
        <f>[80]data!$A40</f>
        <v>14.08</v>
      </c>
      <c r="F4059">
        <f>[81]data!$A40</f>
        <v>0.36</v>
      </c>
      <c r="G4059">
        <f>[82]data!$A40</f>
        <v>76.86</v>
      </c>
      <c r="H4059">
        <f>[83]data!$A40</f>
        <v>6.38</v>
      </c>
      <c r="I4059">
        <f>[84]data!A40</f>
        <v>5.59</v>
      </c>
    </row>
    <row r="4060" spans="1:9" x14ac:dyDescent="0.55000000000000004">
      <c r="A4060">
        <v>2021</v>
      </c>
      <c r="B4060">
        <v>41</v>
      </c>
      <c r="C4060">
        <f>[78]data!$A41</f>
        <v>19.71</v>
      </c>
      <c r="D4060">
        <f>[79]data!$A41</f>
        <v>13.08</v>
      </c>
      <c r="E4060">
        <f>[80]data!$A41</f>
        <v>15.71</v>
      </c>
      <c r="F4060">
        <f>[81]data!$A41</f>
        <v>0.42</v>
      </c>
      <c r="G4060">
        <f>[82]data!$A41</f>
        <v>72.88</v>
      </c>
      <c r="H4060">
        <f>[83]data!$A41</f>
        <v>4.9800000000000004</v>
      </c>
      <c r="I4060">
        <f>[84]data!A41</f>
        <v>9.24</v>
      </c>
    </row>
    <row r="4061" spans="1:9" x14ac:dyDescent="0.55000000000000004">
      <c r="A4061">
        <v>2021</v>
      </c>
      <c r="B4061">
        <v>42</v>
      </c>
      <c r="C4061">
        <f>[78]data!$A42</f>
        <v>19.39</v>
      </c>
      <c r="D4061">
        <f>[79]data!$A42</f>
        <v>13.07</v>
      </c>
      <c r="E4061">
        <f>[80]data!$A42</f>
        <v>15.92</v>
      </c>
      <c r="F4061">
        <f>[81]data!$A42</f>
        <v>0.04</v>
      </c>
      <c r="G4061">
        <f>[82]data!$A42</f>
        <v>77.45</v>
      </c>
      <c r="H4061">
        <f>[83]data!$A42</f>
        <v>1.26</v>
      </c>
      <c r="I4061">
        <f>[84]data!A42</f>
        <v>13.88</v>
      </c>
    </row>
    <row r="4062" spans="1:9" x14ac:dyDescent="0.55000000000000004">
      <c r="A4062">
        <v>2021</v>
      </c>
      <c r="B4062">
        <v>43</v>
      </c>
      <c r="C4062">
        <f>[78]data!$A43</f>
        <v>20.239999999999998</v>
      </c>
      <c r="D4062">
        <f>[79]data!$A43</f>
        <v>12.43</v>
      </c>
      <c r="E4062">
        <f>[80]data!$A43</f>
        <v>15.78</v>
      </c>
      <c r="F4062">
        <f>[81]data!$A43</f>
        <v>0.03</v>
      </c>
      <c r="G4062">
        <f>[82]data!$A43</f>
        <v>68.67</v>
      </c>
      <c r="H4062">
        <f>[83]data!$A43</f>
        <v>2.4900000000000002</v>
      </c>
      <c r="I4062">
        <f>[84]data!A43</f>
        <v>14.12</v>
      </c>
    </row>
    <row r="4063" spans="1:9" x14ac:dyDescent="0.55000000000000004">
      <c r="A4063">
        <v>2021</v>
      </c>
      <c r="B4063">
        <v>44</v>
      </c>
      <c r="C4063">
        <f>[78]data!$A44</f>
        <v>19.43</v>
      </c>
      <c r="D4063">
        <f>[79]data!$A44</f>
        <v>10.69</v>
      </c>
      <c r="E4063">
        <f>[80]data!$A44</f>
        <v>14.42</v>
      </c>
      <c r="F4063">
        <f>[81]data!$A44</f>
        <v>0</v>
      </c>
      <c r="G4063">
        <f>[82]data!$A44</f>
        <v>62.52</v>
      </c>
      <c r="H4063">
        <f>[83]data!$A44</f>
        <v>2.73</v>
      </c>
      <c r="I4063">
        <f>[84]data!A44</f>
        <v>14.99</v>
      </c>
    </row>
    <row r="4064" spans="1:9" x14ac:dyDescent="0.55000000000000004">
      <c r="A4064">
        <v>2021</v>
      </c>
      <c r="B4064">
        <v>45</v>
      </c>
      <c r="C4064">
        <f>[78]data!$A45</f>
        <v>16.41</v>
      </c>
      <c r="D4064">
        <f>[79]data!$A45</f>
        <v>10.24</v>
      </c>
      <c r="E4064">
        <f>[80]data!$A45</f>
        <v>13.13</v>
      </c>
      <c r="F4064">
        <f>[81]data!$A45</f>
        <v>0</v>
      </c>
      <c r="G4064">
        <f>[82]data!$A45</f>
        <v>73.88</v>
      </c>
      <c r="H4064">
        <f>[83]data!$A45</f>
        <v>4.2699999999999996</v>
      </c>
      <c r="I4064">
        <f>[84]data!A45</f>
        <v>14.54</v>
      </c>
    </row>
    <row r="4065" spans="1:9" x14ac:dyDescent="0.55000000000000004">
      <c r="A4065">
        <v>2021</v>
      </c>
      <c r="B4065">
        <v>46</v>
      </c>
      <c r="C4065">
        <f>[78]data!$A46</f>
        <v>14.71</v>
      </c>
      <c r="D4065">
        <f>[79]data!$A46</f>
        <v>9.94</v>
      </c>
      <c r="E4065">
        <f>[80]data!$A46</f>
        <v>12.38</v>
      </c>
      <c r="F4065">
        <f>[81]data!$A46</f>
        <v>0.01</v>
      </c>
      <c r="G4065">
        <f>[82]data!$A46</f>
        <v>81.36</v>
      </c>
      <c r="H4065">
        <f>[83]data!$A46</f>
        <v>4.3099999999999996</v>
      </c>
      <c r="I4065">
        <f>[84]data!A46</f>
        <v>11.97</v>
      </c>
    </row>
    <row r="4066" spans="1:9" x14ac:dyDescent="0.55000000000000004">
      <c r="A4066">
        <v>2021</v>
      </c>
      <c r="B4066">
        <v>47</v>
      </c>
      <c r="C4066">
        <f>[78]data!$A47</f>
        <v>15.63</v>
      </c>
      <c r="D4066">
        <f>[79]data!$A47</f>
        <v>8.56</v>
      </c>
      <c r="E4066">
        <f>[80]data!$A47</f>
        <v>11.9</v>
      </c>
      <c r="F4066">
        <f>[81]data!$A47</f>
        <v>0</v>
      </c>
      <c r="G4066">
        <f>[82]data!$A47</f>
        <v>75.790000000000006</v>
      </c>
      <c r="H4066">
        <f>[83]data!$A47</f>
        <v>2.21</v>
      </c>
      <c r="I4066">
        <f>[84]data!A47</f>
        <v>16.100000000000001</v>
      </c>
    </row>
    <row r="4067" spans="1:9" x14ac:dyDescent="0.55000000000000004">
      <c r="A4067">
        <v>2021</v>
      </c>
      <c r="B4067">
        <v>48</v>
      </c>
      <c r="C4067">
        <f>[78]data!$A48</f>
        <v>18.87</v>
      </c>
      <c r="D4067">
        <f>[79]data!$A48</f>
        <v>11.21</v>
      </c>
      <c r="E4067">
        <f>[80]data!$A48</f>
        <v>14.79</v>
      </c>
      <c r="F4067">
        <f>[81]data!$A48</f>
        <v>0</v>
      </c>
      <c r="G4067">
        <f>[82]data!$A48</f>
        <v>59.8</v>
      </c>
      <c r="H4067">
        <f>[83]data!$A48</f>
        <v>1.61</v>
      </c>
      <c r="I4067">
        <f>[84]data!A48</f>
        <v>15.25</v>
      </c>
    </row>
    <row r="4068" spans="1:9" x14ac:dyDescent="0.55000000000000004">
      <c r="A4068">
        <v>2021</v>
      </c>
      <c r="B4068">
        <v>49</v>
      </c>
      <c r="C4068">
        <f>[78]data!$A49</f>
        <v>17.41</v>
      </c>
      <c r="D4068">
        <f>[79]data!$A49</f>
        <v>11</v>
      </c>
      <c r="E4068">
        <f>[80]data!$A49</f>
        <v>13.9</v>
      </c>
      <c r="F4068">
        <f>[81]data!$A49</f>
        <v>0</v>
      </c>
      <c r="G4068">
        <f>[82]data!$A49</f>
        <v>66.38</v>
      </c>
      <c r="H4068">
        <f>[83]data!$A49</f>
        <v>1.79</v>
      </c>
      <c r="I4068">
        <f>[84]data!A49</f>
        <v>15.94</v>
      </c>
    </row>
    <row r="4069" spans="1:9" x14ac:dyDescent="0.55000000000000004">
      <c r="A4069">
        <v>2021</v>
      </c>
      <c r="B4069">
        <v>50</v>
      </c>
      <c r="C4069">
        <f>[78]data!$A50</f>
        <v>17.899999999999999</v>
      </c>
      <c r="D4069">
        <f>[79]data!$A50</f>
        <v>11.43</v>
      </c>
      <c r="E4069">
        <f>[80]data!$A50</f>
        <v>14.23</v>
      </c>
      <c r="F4069">
        <f>[81]data!$A50</f>
        <v>0</v>
      </c>
      <c r="G4069">
        <f>[82]data!$A50</f>
        <v>70.03</v>
      </c>
      <c r="H4069">
        <f>[83]data!$A50</f>
        <v>1.7</v>
      </c>
      <c r="I4069">
        <f>[84]data!A50</f>
        <v>16.18</v>
      </c>
    </row>
    <row r="4070" spans="1:9" x14ac:dyDescent="0.55000000000000004">
      <c r="A4070">
        <v>2021</v>
      </c>
      <c r="B4070">
        <v>51</v>
      </c>
      <c r="C4070">
        <f>[78]data!$A51</f>
        <v>16.25</v>
      </c>
      <c r="D4070">
        <f>[79]data!$A51</f>
        <v>10.19</v>
      </c>
      <c r="E4070">
        <f>[80]data!$A51</f>
        <v>12.9</v>
      </c>
      <c r="F4070">
        <f>[81]data!$A51</f>
        <v>0.01</v>
      </c>
      <c r="G4070">
        <f>[82]data!$A51</f>
        <v>78.53</v>
      </c>
      <c r="H4070">
        <f>[83]data!$A51</f>
        <v>4.0999999999999996</v>
      </c>
      <c r="I4070">
        <f>[84]data!A51</f>
        <v>12.32</v>
      </c>
    </row>
    <row r="4071" spans="1:9" x14ac:dyDescent="0.55000000000000004">
      <c r="A4071">
        <v>2021</v>
      </c>
      <c r="B4071">
        <v>52</v>
      </c>
      <c r="C4071">
        <f>[78]data!$A52</f>
        <v>16.21</v>
      </c>
      <c r="D4071">
        <f>[79]data!$A52</f>
        <v>11.22</v>
      </c>
      <c r="E4071">
        <f>[80]data!$A52</f>
        <v>13.1</v>
      </c>
      <c r="F4071">
        <f>[81]data!$A52</f>
        <v>1.31</v>
      </c>
      <c r="G4071">
        <f>[82]data!$A52</f>
        <v>80.88</v>
      </c>
      <c r="H4071">
        <f>[83]data!$A52</f>
        <v>5.03</v>
      </c>
      <c r="I4071">
        <f>[84]data!A52</f>
        <v>5.4</v>
      </c>
    </row>
    <row r="4072" spans="1:9" x14ac:dyDescent="0.55000000000000004">
      <c r="A4072">
        <v>2021</v>
      </c>
      <c r="B4072">
        <v>53</v>
      </c>
      <c r="C4072">
        <f>[78]data!$A53</f>
        <v>17.3</v>
      </c>
      <c r="D4072">
        <f>[79]data!$A53</f>
        <v>9.65</v>
      </c>
      <c r="E4072">
        <f>[80]data!$A53</f>
        <v>12.96</v>
      </c>
      <c r="F4072">
        <f>[81]data!$A53</f>
        <v>0.03</v>
      </c>
      <c r="G4072">
        <f>[82]data!$A53</f>
        <v>57.72</v>
      </c>
      <c r="H4072">
        <f>[83]data!$A53</f>
        <v>3.55</v>
      </c>
      <c r="I4072">
        <f>[84]data!A53</f>
        <v>16.829999999999998</v>
      </c>
    </row>
    <row r="4073" spans="1:9" x14ac:dyDescent="0.55000000000000004">
      <c r="A4073">
        <v>2021</v>
      </c>
      <c r="B4073">
        <v>54</v>
      </c>
      <c r="C4073">
        <f>[78]data!$A54</f>
        <v>15.77</v>
      </c>
      <c r="D4073">
        <f>[79]data!$A54</f>
        <v>9.75</v>
      </c>
      <c r="E4073">
        <f>[80]data!$A54</f>
        <v>12.66</v>
      </c>
      <c r="F4073">
        <f>[81]data!$A54</f>
        <v>0.01</v>
      </c>
      <c r="G4073">
        <f>[82]data!$A54</f>
        <v>70.47</v>
      </c>
      <c r="H4073">
        <f>[83]data!$A54</f>
        <v>4.71</v>
      </c>
      <c r="I4073">
        <f>[84]data!A54</f>
        <v>13.24</v>
      </c>
    </row>
    <row r="4074" spans="1:9" x14ac:dyDescent="0.55000000000000004">
      <c r="A4074">
        <v>2021</v>
      </c>
      <c r="B4074">
        <v>55</v>
      </c>
      <c r="C4074">
        <f>[78]data!$A55</f>
        <v>15.51</v>
      </c>
      <c r="D4074">
        <f>[79]data!$A55</f>
        <v>10.31</v>
      </c>
      <c r="E4074">
        <f>[80]data!$A55</f>
        <v>12.76</v>
      </c>
      <c r="F4074">
        <f>[81]data!$A55</f>
        <v>0.1</v>
      </c>
      <c r="G4074">
        <f>[82]data!$A55</f>
        <v>83.7</v>
      </c>
      <c r="H4074">
        <f>[83]data!$A55</f>
        <v>4.91</v>
      </c>
      <c r="I4074">
        <f>[84]data!A55</f>
        <v>13.53</v>
      </c>
    </row>
    <row r="4075" spans="1:9" x14ac:dyDescent="0.55000000000000004">
      <c r="A4075">
        <v>2021</v>
      </c>
      <c r="B4075">
        <v>56</v>
      </c>
      <c r="C4075">
        <f>[78]data!$A56</f>
        <v>16.510000000000002</v>
      </c>
      <c r="D4075">
        <f>[79]data!$A56</f>
        <v>10.59</v>
      </c>
      <c r="E4075">
        <f>[80]data!$A56</f>
        <v>13.33</v>
      </c>
      <c r="F4075">
        <f>[81]data!$A56</f>
        <v>0</v>
      </c>
      <c r="G4075">
        <f>[82]data!$A56</f>
        <v>85.12</v>
      </c>
      <c r="H4075">
        <f>[83]data!$A56</f>
        <v>5.51</v>
      </c>
      <c r="I4075">
        <f>[84]data!A56</f>
        <v>11.86</v>
      </c>
    </row>
    <row r="4076" spans="1:9" x14ac:dyDescent="0.55000000000000004">
      <c r="A4076">
        <v>2021</v>
      </c>
      <c r="B4076">
        <v>57</v>
      </c>
      <c r="C4076">
        <f>[78]data!$A57</f>
        <v>15.03</v>
      </c>
      <c r="D4076">
        <f>[79]data!$A57</f>
        <v>12.05</v>
      </c>
      <c r="E4076">
        <f>[80]data!$A57</f>
        <v>13.21</v>
      </c>
      <c r="F4076">
        <f>[81]data!$A57</f>
        <v>0.01</v>
      </c>
      <c r="G4076">
        <f>[82]data!$A57</f>
        <v>81.819999999999993</v>
      </c>
      <c r="H4076">
        <f>[83]data!$A57</f>
        <v>6.73</v>
      </c>
      <c r="I4076">
        <f>[84]data!A57</f>
        <v>9.4</v>
      </c>
    </row>
    <row r="4077" spans="1:9" x14ac:dyDescent="0.55000000000000004">
      <c r="A4077">
        <v>2021</v>
      </c>
      <c r="B4077">
        <v>58</v>
      </c>
      <c r="C4077">
        <f>[78]data!$A58</f>
        <v>13.63</v>
      </c>
      <c r="D4077">
        <f>[79]data!$A58</f>
        <v>10.07</v>
      </c>
      <c r="E4077">
        <f>[80]data!$A58</f>
        <v>11.96</v>
      </c>
      <c r="F4077">
        <f>[81]data!$A58</f>
        <v>0.01</v>
      </c>
      <c r="G4077">
        <f>[82]data!$A58</f>
        <v>83.96</v>
      </c>
      <c r="H4077">
        <f>[83]data!$A58</f>
        <v>5.65</v>
      </c>
      <c r="I4077">
        <f>[84]data!A58</f>
        <v>9.4</v>
      </c>
    </row>
    <row r="4078" spans="1:9" x14ac:dyDescent="0.55000000000000004">
      <c r="A4078">
        <v>2021</v>
      </c>
      <c r="B4078">
        <v>59</v>
      </c>
      <c r="C4078">
        <f>[78]data!$A59</f>
        <v>14.66</v>
      </c>
      <c r="D4078">
        <f>[79]data!$A59</f>
        <v>10.25</v>
      </c>
      <c r="E4078">
        <f>[80]data!$A59</f>
        <v>12.58</v>
      </c>
      <c r="F4078">
        <f>[81]data!$A59</f>
        <v>0.08</v>
      </c>
      <c r="G4078">
        <f>[82]data!$A59</f>
        <v>81.91</v>
      </c>
      <c r="H4078">
        <f>[83]data!$A59</f>
        <v>7.17</v>
      </c>
      <c r="I4078">
        <f>[84]data!A59</f>
        <v>5.55</v>
      </c>
    </row>
    <row r="4079" spans="1:9" x14ac:dyDescent="0.55000000000000004">
      <c r="A4079">
        <v>2021</v>
      </c>
      <c r="B4079">
        <v>60</v>
      </c>
      <c r="C4079">
        <f>[78]data!$A60</f>
        <v>16</v>
      </c>
      <c r="D4079">
        <f>[79]data!$A60</f>
        <v>11.93</v>
      </c>
      <c r="E4079">
        <f>[80]data!$A60</f>
        <v>13.54</v>
      </c>
      <c r="F4079">
        <f>[81]data!$A60</f>
        <v>0.04</v>
      </c>
      <c r="G4079">
        <f>[82]data!$A60</f>
        <v>84.42</v>
      </c>
      <c r="H4079">
        <f>[83]data!$A60</f>
        <v>8.1300000000000008</v>
      </c>
      <c r="I4079">
        <f>[84]data!A60</f>
        <v>7.52</v>
      </c>
    </row>
    <row r="4080" spans="1:9" x14ac:dyDescent="0.55000000000000004">
      <c r="A4080">
        <v>2021</v>
      </c>
      <c r="B4080">
        <v>61</v>
      </c>
      <c r="C4080">
        <f>[78]data!$A61</f>
        <v>17.38</v>
      </c>
      <c r="D4080">
        <f>[79]data!$A61</f>
        <v>12.5</v>
      </c>
      <c r="E4080">
        <f>[80]data!$A61</f>
        <v>14.36</v>
      </c>
      <c r="F4080">
        <f>[81]data!$A61</f>
        <v>0.04</v>
      </c>
      <c r="G4080">
        <f>[82]data!$A61</f>
        <v>79.05</v>
      </c>
      <c r="H4080">
        <f>[83]data!$A61</f>
        <v>7.18</v>
      </c>
      <c r="I4080">
        <f>[84]data!A61</f>
        <v>6.82</v>
      </c>
    </row>
    <row r="4081" spans="1:9" x14ac:dyDescent="0.55000000000000004">
      <c r="A4081">
        <v>2021</v>
      </c>
      <c r="B4081">
        <v>62</v>
      </c>
      <c r="C4081">
        <f>[78]data!$A62</f>
        <v>15.62</v>
      </c>
      <c r="D4081">
        <f>[79]data!$A62</f>
        <v>11.59</v>
      </c>
      <c r="E4081">
        <f>[80]data!$A62</f>
        <v>13.54</v>
      </c>
      <c r="F4081">
        <f>[81]data!$A62</f>
        <v>0.02</v>
      </c>
      <c r="G4081">
        <f>[82]data!$A62</f>
        <v>82.72</v>
      </c>
      <c r="H4081">
        <f>[83]data!$A62</f>
        <v>5.55</v>
      </c>
      <c r="I4081">
        <f>[84]data!A62</f>
        <v>9.9600000000000009</v>
      </c>
    </row>
    <row r="4082" spans="1:9" x14ac:dyDescent="0.55000000000000004">
      <c r="A4082">
        <v>2021</v>
      </c>
      <c r="B4082">
        <v>63</v>
      </c>
      <c r="C4082">
        <f>[78]data!$A63</f>
        <v>15.38</v>
      </c>
      <c r="D4082">
        <f>[79]data!$A63</f>
        <v>10.38</v>
      </c>
      <c r="E4082">
        <f>[80]data!$A63</f>
        <v>12.6</v>
      </c>
      <c r="F4082">
        <f>[81]data!$A63</f>
        <v>0.02</v>
      </c>
      <c r="G4082">
        <f>[82]data!$A63</f>
        <v>78.13</v>
      </c>
      <c r="H4082">
        <f>[83]data!$A63</f>
        <v>3.99</v>
      </c>
      <c r="I4082">
        <f>[84]data!A63</f>
        <v>12.49</v>
      </c>
    </row>
    <row r="4083" spans="1:9" x14ac:dyDescent="0.55000000000000004">
      <c r="A4083">
        <v>2021</v>
      </c>
      <c r="B4083">
        <v>64</v>
      </c>
      <c r="C4083">
        <f>[78]data!$A64</f>
        <v>14.76</v>
      </c>
      <c r="D4083">
        <f>[79]data!$A64</f>
        <v>10.81</v>
      </c>
      <c r="E4083">
        <f>[80]data!$A64</f>
        <v>12.74</v>
      </c>
      <c r="F4083">
        <f>[81]data!$A64</f>
        <v>0.03</v>
      </c>
      <c r="G4083">
        <f>[82]data!$A64</f>
        <v>84.56</v>
      </c>
      <c r="H4083">
        <f>[83]data!$A64</f>
        <v>4.21</v>
      </c>
      <c r="I4083">
        <f>[84]data!A64</f>
        <v>8.08</v>
      </c>
    </row>
    <row r="4084" spans="1:9" x14ac:dyDescent="0.55000000000000004">
      <c r="A4084">
        <v>2021</v>
      </c>
      <c r="B4084">
        <v>65</v>
      </c>
      <c r="C4084">
        <f>[78]data!$A65</f>
        <v>15.69</v>
      </c>
      <c r="D4084">
        <f>[79]data!$A65</f>
        <v>12.05</v>
      </c>
      <c r="E4084">
        <f>[80]data!$A65</f>
        <v>13.35</v>
      </c>
      <c r="F4084">
        <f>[81]data!$A65</f>
        <v>5.1100000000000003</v>
      </c>
      <c r="G4084">
        <f>[82]data!$A65</f>
        <v>85</v>
      </c>
      <c r="H4084">
        <f>[83]data!$A65</f>
        <v>6.33</v>
      </c>
      <c r="I4084">
        <f>[84]data!A65</f>
        <v>7.3</v>
      </c>
    </row>
    <row r="4085" spans="1:9" x14ac:dyDescent="0.55000000000000004">
      <c r="A4085">
        <v>2021</v>
      </c>
      <c r="B4085">
        <v>66</v>
      </c>
      <c r="C4085">
        <f>[78]data!$A66</f>
        <v>14.49</v>
      </c>
      <c r="D4085">
        <f>[79]data!$A66</f>
        <v>11.01</v>
      </c>
      <c r="E4085">
        <f>[80]data!$A66</f>
        <v>12.83</v>
      </c>
      <c r="F4085">
        <f>[81]data!$A66</f>
        <v>15.82</v>
      </c>
      <c r="G4085">
        <f>[82]data!$A66</f>
        <v>88.82</v>
      </c>
      <c r="H4085">
        <f>[83]data!$A66</f>
        <v>4.47</v>
      </c>
      <c r="I4085">
        <f>[84]data!A66</f>
        <v>6.19</v>
      </c>
    </row>
    <row r="4086" spans="1:9" x14ac:dyDescent="0.55000000000000004">
      <c r="A4086">
        <v>2021</v>
      </c>
      <c r="B4086">
        <v>67</v>
      </c>
      <c r="C4086">
        <f>[78]data!$A67</f>
        <v>15.82</v>
      </c>
      <c r="D4086">
        <f>[79]data!$A67</f>
        <v>9.69</v>
      </c>
      <c r="E4086">
        <f>[80]data!$A67</f>
        <v>12.53</v>
      </c>
      <c r="F4086">
        <f>[81]data!$A67</f>
        <v>17.440000000000001</v>
      </c>
      <c r="G4086">
        <f>[82]data!$A67</f>
        <v>77.25</v>
      </c>
      <c r="H4086">
        <f>[83]data!$A67</f>
        <v>2.62</v>
      </c>
      <c r="I4086">
        <f>[84]data!A67</f>
        <v>13.48</v>
      </c>
    </row>
    <row r="4087" spans="1:9" x14ac:dyDescent="0.55000000000000004">
      <c r="A4087">
        <v>2021</v>
      </c>
      <c r="B4087">
        <v>68</v>
      </c>
      <c r="C4087">
        <f>[78]data!$A68</f>
        <v>13.61</v>
      </c>
      <c r="D4087">
        <f>[79]data!$A68</f>
        <v>10.24</v>
      </c>
      <c r="E4087">
        <f>[80]data!$A68</f>
        <v>11.65</v>
      </c>
      <c r="F4087">
        <f>[81]data!$A68</f>
        <v>4.25</v>
      </c>
      <c r="G4087">
        <f>[82]data!$A68</f>
        <v>82.86</v>
      </c>
      <c r="H4087">
        <f>[83]data!$A68</f>
        <v>3.45</v>
      </c>
      <c r="I4087">
        <f>[84]data!A68</f>
        <v>9.44</v>
      </c>
    </row>
    <row r="4088" spans="1:9" x14ac:dyDescent="0.55000000000000004">
      <c r="A4088">
        <v>2021</v>
      </c>
      <c r="B4088">
        <v>69</v>
      </c>
      <c r="C4088">
        <f>[78]data!$A69</f>
        <v>16.7</v>
      </c>
      <c r="D4088">
        <f>[79]data!$A69</f>
        <v>9.2899999999999991</v>
      </c>
      <c r="E4088">
        <f>[80]data!$A69</f>
        <v>12.74</v>
      </c>
      <c r="F4088">
        <f>[81]data!$A69</f>
        <v>0.13</v>
      </c>
      <c r="G4088">
        <f>[82]data!$A69</f>
        <v>73.91</v>
      </c>
      <c r="H4088">
        <f>[83]data!$A69</f>
        <v>2.68</v>
      </c>
      <c r="I4088">
        <f>[84]data!A69</f>
        <v>19.66</v>
      </c>
    </row>
    <row r="4089" spans="1:9" x14ac:dyDescent="0.55000000000000004">
      <c r="A4089">
        <v>2021</v>
      </c>
      <c r="B4089">
        <v>70</v>
      </c>
      <c r="C4089">
        <f>[78]data!$A70</f>
        <v>18.98</v>
      </c>
      <c r="D4089">
        <f>[79]data!$A70</f>
        <v>9.98</v>
      </c>
      <c r="E4089">
        <f>[80]data!$A70</f>
        <v>14.22</v>
      </c>
      <c r="F4089">
        <f>[81]data!$A70</f>
        <v>0</v>
      </c>
      <c r="G4089">
        <f>[82]data!$A70</f>
        <v>67.56</v>
      </c>
      <c r="H4089">
        <f>[83]data!$A70</f>
        <v>3.24</v>
      </c>
      <c r="I4089">
        <f>[84]data!A70</f>
        <v>20.74</v>
      </c>
    </row>
    <row r="4090" spans="1:9" x14ac:dyDescent="0.55000000000000004">
      <c r="A4090">
        <v>2021</v>
      </c>
      <c r="B4090">
        <v>71</v>
      </c>
      <c r="C4090">
        <f>[78]data!$A71</f>
        <v>20.77</v>
      </c>
      <c r="D4090">
        <f>[79]data!$A71</f>
        <v>12.35</v>
      </c>
      <c r="E4090">
        <f>[80]data!$A71</f>
        <v>16.149999999999999</v>
      </c>
      <c r="F4090">
        <f>[81]data!$A71</f>
        <v>0</v>
      </c>
      <c r="G4090">
        <f>[82]data!$A71</f>
        <v>70.19</v>
      </c>
      <c r="H4090">
        <f>[83]data!$A71</f>
        <v>1.91</v>
      </c>
      <c r="I4090">
        <f>[84]data!A71</f>
        <v>19.8</v>
      </c>
    </row>
    <row r="4091" spans="1:9" x14ac:dyDescent="0.55000000000000004">
      <c r="A4091">
        <v>2021</v>
      </c>
      <c r="B4091">
        <v>72</v>
      </c>
      <c r="C4091">
        <f>[78]data!$A72</f>
        <v>17.170000000000002</v>
      </c>
      <c r="D4091">
        <f>[79]data!$A72</f>
        <v>12.51</v>
      </c>
      <c r="E4091">
        <f>[80]data!$A72</f>
        <v>14.21</v>
      </c>
      <c r="F4091">
        <f>[81]data!$A72</f>
        <v>0</v>
      </c>
      <c r="G4091">
        <f>[82]data!$A72</f>
        <v>80.33</v>
      </c>
      <c r="H4091">
        <f>[83]data!$A72</f>
        <v>3.35</v>
      </c>
      <c r="I4091">
        <f>[84]data!A72</f>
        <v>19.510000000000002</v>
      </c>
    </row>
    <row r="4092" spans="1:9" x14ac:dyDescent="0.55000000000000004">
      <c r="A4092">
        <v>2021</v>
      </c>
      <c r="B4092">
        <v>73</v>
      </c>
      <c r="C4092">
        <f>[78]data!$A73</f>
        <v>18.34</v>
      </c>
      <c r="D4092">
        <f>[79]data!$A73</f>
        <v>10.46</v>
      </c>
      <c r="E4092">
        <f>[80]data!$A73</f>
        <v>14.24</v>
      </c>
      <c r="F4092">
        <f>[81]data!$A73</f>
        <v>0</v>
      </c>
      <c r="G4092">
        <f>[82]data!$A73</f>
        <v>63.34</v>
      </c>
      <c r="H4092">
        <f>[83]data!$A73</f>
        <v>2.5299999999999998</v>
      </c>
      <c r="I4092">
        <f>[84]data!A73</f>
        <v>21.7</v>
      </c>
    </row>
    <row r="4093" spans="1:9" x14ac:dyDescent="0.55000000000000004">
      <c r="A4093">
        <v>2021</v>
      </c>
      <c r="B4093">
        <v>74</v>
      </c>
      <c r="C4093">
        <f>[78]data!$A74</f>
        <v>16.68</v>
      </c>
      <c r="D4093">
        <f>[79]data!$A74</f>
        <v>11.06</v>
      </c>
      <c r="E4093">
        <f>[80]data!$A74</f>
        <v>13.58</v>
      </c>
      <c r="F4093">
        <f>[81]data!$A74</f>
        <v>0</v>
      </c>
      <c r="G4093">
        <f>[82]data!$A74</f>
        <v>73.31</v>
      </c>
      <c r="H4093">
        <f>[83]data!$A74</f>
        <v>3.56</v>
      </c>
      <c r="I4093">
        <f>[84]data!A74</f>
        <v>21.55</v>
      </c>
    </row>
    <row r="4094" spans="1:9" x14ac:dyDescent="0.55000000000000004">
      <c r="A4094">
        <v>2021</v>
      </c>
      <c r="B4094">
        <v>75</v>
      </c>
      <c r="C4094">
        <f>[78]data!$A75</f>
        <v>16.829999999999998</v>
      </c>
      <c r="D4094">
        <f>[79]data!$A75</f>
        <v>10.94</v>
      </c>
      <c r="E4094">
        <f>[80]data!$A75</f>
        <v>13.36</v>
      </c>
      <c r="F4094">
        <f>[81]data!$A75</f>
        <v>0</v>
      </c>
      <c r="G4094">
        <f>[82]data!$A75</f>
        <v>72.97</v>
      </c>
      <c r="H4094">
        <f>[83]data!$A75</f>
        <v>4.51</v>
      </c>
      <c r="I4094">
        <f>[84]data!A75</f>
        <v>20.99</v>
      </c>
    </row>
    <row r="4095" spans="1:9" x14ac:dyDescent="0.55000000000000004">
      <c r="A4095">
        <v>2021</v>
      </c>
      <c r="B4095">
        <v>76</v>
      </c>
      <c r="C4095">
        <f>[78]data!$A76</f>
        <v>16.739999999999998</v>
      </c>
      <c r="D4095">
        <f>[79]data!$A76</f>
        <v>10.33</v>
      </c>
      <c r="E4095">
        <f>[80]data!$A76</f>
        <v>13.41</v>
      </c>
      <c r="F4095">
        <f>[81]data!$A76</f>
        <v>0</v>
      </c>
      <c r="G4095">
        <f>[82]data!$A76</f>
        <v>75.45</v>
      </c>
      <c r="H4095">
        <f>[83]data!$A76</f>
        <v>4.26</v>
      </c>
      <c r="I4095">
        <f>[84]data!A76</f>
        <v>21.55</v>
      </c>
    </row>
    <row r="4096" spans="1:9" x14ac:dyDescent="0.55000000000000004">
      <c r="A4096">
        <v>2021</v>
      </c>
      <c r="B4096">
        <v>77</v>
      </c>
      <c r="C4096">
        <f>[78]data!$A77</f>
        <v>15.91</v>
      </c>
      <c r="D4096">
        <f>[79]data!$A77</f>
        <v>9.24</v>
      </c>
      <c r="E4096">
        <f>[80]data!$A77</f>
        <v>12.03</v>
      </c>
      <c r="F4096">
        <f>[81]data!$A77</f>
        <v>1.96</v>
      </c>
      <c r="G4096">
        <f>[82]data!$A77</f>
        <v>74.94</v>
      </c>
      <c r="H4096">
        <f>[83]data!$A77</f>
        <v>6.04</v>
      </c>
      <c r="I4096">
        <f>[84]data!A77</f>
        <v>12.68</v>
      </c>
    </row>
    <row r="4097" spans="1:9" x14ac:dyDescent="0.55000000000000004">
      <c r="A4097">
        <v>2021</v>
      </c>
      <c r="B4097">
        <v>78</v>
      </c>
      <c r="C4097">
        <f>[78]data!$A78</f>
        <v>14.72</v>
      </c>
      <c r="D4097">
        <f>[79]data!$A78</f>
        <v>9.1</v>
      </c>
      <c r="E4097">
        <f>[80]data!$A78</f>
        <v>11.67</v>
      </c>
      <c r="F4097">
        <f>[81]data!$A78</f>
        <v>4.2699999999999996</v>
      </c>
      <c r="G4097">
        <f>[82]data!$A78</f>
        <v>69.78</v>
      </c>
      <c r="H4097">
        <f>[83]data!$A78</f>
        <v>2.83</v>
      </c>
      <c r="I4097">
        <f>[84]data!A78</f>
        <v>13.26</v>
      </c>
    </row>
    <row r="4098" spans="1:9" x14ac:dyDescent="0.55000000000000004">
      <c r="A4098">
        <v>2021</v>
      </c>
      <c r="B4098">
        <v>79</v>
      </c>
      <c r="C4098">
        <f>[78]data!$A79</f>
        <v>12.28</v>
      </c>
      <c r="D4098">
        <f>[79]data!$A79</f>
        <v>8.18</v>
      </c>
      <c r="E4098">
        <f>[80]data!$A79</f>
        <v>10.28</v>
      </c>
      <c r="F4098">
        <f>[81]data!$A79</f>
        <v>2.97</v>
      </c>
      <c r="G4098">
        <f>[82]data!$A79</f>
        <v>73.069999999999993</v>
      </c>
      <c r="H4098">
        <f>[83]data!$A79</f>
        <v>7.57</v>
      </c>
      <c r="I4098">
        <f>[84]data!A79</f>
        <v>12.45</v>
      </c>
    </row>
    <row r="4099" spans="1:9" x14ac:dyDescent="0.55000000000000004">
      <c r="A4099">
        <v>2021</v>
      </c>
      <c r="B4099">
        <v>80</v>
      </c>
      <c r="C4099">
        <f>[78]data!$A80</f>
        <v>14.67</v>
      </c>
      <c r="D4099">
        <f>[79]data!$A80</f>
        <v>7.24</v>
      </c>
      <c r="E4099">
        <f>[80]data!$A80</f>
        <v>11.05</v>
      </c>
      <c r="F4099">
        <f>[81]data!$A80</f>
        <v>0.02</v>
      </c>
      <c r="G4099">
        <f>[82]data!$A80</f>
        <v>63.21</v>
      </c>
      <c r="H4099">
        <f>[83]data!$A80</f>
        <v>3.96</v>
      </c>
      <c r="I4099">
        <f>[84]data!A80</f>
        <v>22.16</v>
      </c>
    </row>
    <row r="4100" spans="1:9" x14ac:dyDescent="0.55000000000000004">
      <c r="A4100">
        <v>2021</v>
      </c>
      <c r="B4100">
        <v>81</v>
      </c>
      <c r="C4100">
        <f>[78]data!$A81</f>
        <v>16.88</v>
      </c>
      <c r="D4100">
        <f>[79]data!$A81</f>
        <v>9.43</v>
      </c>
      <c r="E4100">
        <f>[80]data!$A81</f>
        <v>12.86</v>
      </c>
      <c r="F4100">
        <f>[81]data!$A81</f>
        <v>0</v>
      </c>
      <c r="G4100">
        <f>[82]data!$A81</f>
        <v>61.67</v>
      </c>
      <c r="H4100">
        <f>[83]data!$A81</f>
        <v>2.5</v>
      </c>
      <c r="I4100">
        <f>[84]data!A81</f>
        <v>22.62</v>
      </c>
    </row>
    <row r="4101" spans="1:9" x14ac:dyDescent="0.55000000000000004">
      <c r="A4101">
        <v>2021</v>
      </c>
      <c r="B4101">
        <v>82</v>
      </c>
      <c r="C4101">
        <f>[78]data!$A82</f>
        <v>18.829999999999998</v>
      </c>
      <c r="D4101">
        <f>[79]data!$A82</f>
        <v>10.91</v>
      </c>
      <c r="E4101">
        <f>[80]data!$A82</f>
        <v>14.51</v>
      </c>
      <c r="F4101">
        <f>[81]data!$A82</f>
        <v>0</v>
      </c>
      <c r="G4101">
        <f>[82]data!$A82</f>
        <v>65.02</v>
      </c>
      <c r="H4101">
        <f>[83]data!$A82</f>
        <v>2.5099999999999998</v>
      </c>
      <c r="I4101">
        <f>[84]data!A82</f>
        <v>22.88</v>
      </c>
    </row>
    <row r="4102" spans="1:9" x14ac:dyDescent="0.55000000000000004">
      <c r="A4102">
        <v>2021</v>
      </c>
      <c r="B4102">
        <v>83</v>
      </c>
      <c r="C4102">
        <f>[78]data!$A83</f>
        <v>18.54</v>
      </c>
      <c r="D4102">
        <f>[79]data!$A83</f>
        <v>11.61</v>
      </c>
      <c r="E4102">
        <f>[80]data!$A83</f>
        <v>14.71</v>
      </c>
      <c r="F4102">
        <f>[81]data!$A83</f>
        <v>0</v>
      </c>
      <c r="G4102">
        <f>[82]data!$A83</f>
        <v>74.790000000000006</v>
      </c>
      <c r="H4102">
        <f>[83]data!$A83</f>
        <v>1.77</v>
      </c>
      <c r="I4102">
        <f>[84]data!A83</f>
        <v>22.46</v>
      </c>
    </row>
    <row r="4103" spans="1:9" x14ac:dyDescent="0.55000000000000004">
      <c r="A4103">
        <v>2021</v>
      </c>
      <c r="B4103">
        <v>84</v>
      </c>
      <c r="C4103">
        <f>[78]data!$A84</f>
        <v>19.899999999999999</v>
      </c>
      <c r="D4103">
        <f>[79]data!$A84</f>
        <v>12.64</v>
      </c>
      <c r="E4103">
        <f>[80]data!$A84</f>
        <v>15.97</v>
      </c>
      <c r="F4103">
        <f>[81]data!$A84</f>
        <v>0</v>
      </c>
      <c r="G4103">
        <f>[82]data!$A84</f>
        <v>67.400000000000006</v>
      </c>
      <c r="H4103">
        <f>[83]data!$A84</f>
        <v>1.81</v>
      </c>
      <c r="I4103">
        <f>[84]data!A84</f>
        <v>22.51</v>
      </c>
    </row>
    <row r="4104" spans="1:9" x14ac:dyDescent="0.55000000000000004">
      <c r="A4104">
        <v>2021</v>
      </c>
      <c r="B4104">
        <v>85</v>
      </c>
      <c r="C4104">
        <f>[78]data!$A85</f>
        <v>19.45</v>
      </c>
      <c r="D4104">
        <f>[79]data!$A85</f>
        <v>12.95</v>
      </c>
      <c r="E4104">
        <f>[80]data!$A85</f>
        <v>16.079999999999998</v>
      </c>
      <c r="F4104">
        <f>[81]data!$A85</f>
        <v>0</v>
      </c>
      <c r="G4104">
        <f>[82]data!$A85</f>
        <v>66.97</v>
      </c>
      <c r="H4104">
        <f>[83]data!$A85</f>
        <v>1.68</v>
      </c>
      <c r="I4104">
        <f>[84]data!A85</f>
        <v>19.03</v>
      </c>
    </row>
    <row r="4105" spans="1:9" x14ac:dyDescent="0.55000000000000004">
      <c r="A4105">
        <v>2021</v>
      </c>
      <c r="B4105">
        <v>86</v>
      </c>
      <c r="C4105">
        <f>[78]data!$A86</f>
        <v>19.09</v>
      </c>
      <c r="D4105">
        <f>[79]data!$A86</f>
        <v>12.88</v>
      </c>
      <c r="E4105">
        <f>[80]data!$A86</f>
        <v>15.62</v>
      </c>
      <c r="F4105">
        <f>[81]data!$A86</f>
        <v>0</v>
      </c>
      <c r="G4105">
        <f>[82]data!$A86</f>
        <v>70.84</v>
      </c>
      <c r="H4105">
        <f>[83]data!$A86</f>
        <v>4.59</v>
      </c>
      <c r="I4105">
        <f>[84]data!A86</f>
        <v>20.5</v>
      </c>
    </row>
    <row r="4106" spans="1:9" x14ac:dyDescent="0.55000000000000004">
      <c r="A4106">
        <v>2021</v>
      </c>
      <c r="B4106">
        <v>87</v>
      </c>
      <c r="C4106">
        <f>[78]data!$A87</f>
        <v>17.25</v>
      </c>
      <c r="D4106">
        <f>[79]data!$A87</f>
        <v>12.17</v>
      </c>
      <c r="E4106">
        <f>[80]data!$A87</f>
        <v>14.51</v>
      </c>
      <c r="F4106">
        <f>[81]data!$A87</f>
        <v>0</v>
      </c>
      <c r="G4106">
        <f>[82]data!$A87</f>
        <v>77.17</v>
      </c>
      <c r="H4106">
        <f>[83]data!$A87</f>
        <v>6.31</v>
      </c>
      <c r="I4106">
        <f>[84]data!A87</f>
        <v>16.77</v>
      </c>
    </row>
    <row r="4107" spans="1:9" x14ac:dyDescent="0.55000000000000004">
      <c r="A4107">
        <v>2021</v>
      </c>
      <c r="B4107">
        <v>88</v>
      </c>
      <c r="C4107">
        <f>[78]data!$A88</f>
        <v>19.2</v>
      </c>
      <c r="D4107">
        <f>[79]data!$A88</f>
        <v>13.3</v>
      </c>
      <c r="E4107">
        <f>[80]data!$A88</f>
        <v>15.61</v>
      </c>
      <c r="F4107">
        <f>[81]data!$A88</f>
        <v>0</v>
      </c>
      <c r="G4107">
        <f>[82]data!$A88</f>
        <v>76.84</v>
      </c>
      <c r="H4107">
        <f>[83]data!$A88</f>
        <v>6.65</v>
      </c>
      <c r="I4107">
        <f>[84]data!A88</f>
        <v>17.829999999999998</v>
      </c>
    </row>
    <row r="4108" spans="1:9" x14ac:dyDescent="0.55000000000000004">
      <c r="A4108">
        <v>2021</v>
      </c>
      <c r="B4108">
        <v>89</v>
      </c>
      <c r="C4108">
        <f>[78]data!$A89</f>
        <v>19.79</v>
      </c>
      <c r="D4108">
        <f>[79]data!$A89</f>
        <v>13.09</v>
      </c>
      <c r="E4108">
        <f>[80]data!$A89</f>
        <v>15.73</v>
      </c>
      <c r="F4108">
        <f>[81]data!$A89</f>
        <v>0</v>
      </c>
      <c r="G4108">
        <f>[82]data!$A89</f>
        <v>76.349999999999994</v>
      </c>
      <c r="H4108">
        <f>[83]data!$A89</f>
        <v>6.62</v>
      </c>
      <c r="I4108">
        <f>[84]data!A89</f>
        <v>14.17</v>
      </c>
    </row>
    <row r="4109" spans="1:9" x14ac:dyDescent="0.55000000000000004">
      <c r="A4109">
        <v>2021</v>
      </c>
      <c r="B4109">
        <v>90</v>
      </c>
      <c r="C4109">
        <f>[78]data!$A90</f>
        <v>18.739999999999998</v>
      </c>
      <c r="D4109">
        <f>[79]data!$A90</f>
        <v>12.75</v>
      </c>
      <c r="E4109">
        <f>[80]data!$A90</f>
        <v>15.43</v>
      </c>
      <c r="F4109">
        <f>[81]data!$A90</f>
        <v>0</v>
      </c>
      <c r="G4109">
        <f>[82]data!$A90</f>
        <v>66.44</v>
      </c>
      <c r="H4109">
        <f>[83]data!$A90</f>
        <v>7.25</v>
      </c>
      <c r="I4109">
        <f>[84]data!A90</f>
        <v>20.95</v>
      </c>
    </row>
    <row r="4110" spans="1:9" x14ac:dyDescent="0.55000000000000004">
      <c r="A4110">
        <v>2021</v>
      </c>
      <c r="B4110">
        <v>91</v>
      </c>
      <c r="C4110">
        <f>[78]data!$A91</f>
        <v>20.170000000000002</v>
      </c>
      <c r="D4110">
        <f>[79]data!$A91</f>
        <v>12.62</v>
      </c>
      <c r="E4110">
        <f>[80]data!$A91</f>
        <v>15.88</v>
      </c>
      <c r="F4110">
        <f>[81]data!$A91</f>
        <v>0</v>
      </c>
      <c r="G4110">
        <f>[82]data!$A91</f>
        <v>74.650000000000006</v>
      </c>
      <c r="H4110">
        <f>[83]data!$A91</f>
        <v>3.58</v>
      </c>
      <c r="I4110">
        <f>[84]data!A91</f>
        <v>15.59</v>
      </c>
    </row>
    <row r="4111" spans="1:9" x14ac:dyDescent="0.55000000000000004">
      <c r="A4111">
        <v>2021</v>
      </c>
      <c r="B4111">
        <v>92</v>
      </c>
      <c r="C4111">
        <f>[78]data!$A92</f>
        <v>22</v>
      </c>
      <c r="D4111">
        <f>[79]data!$A92</f>
        <v>12.96</v>
      </c>
      <c r="E4111">
        <f>[80]data!$A92</f>
        <v>17.45</v>
      </c>
      <c r="F4111">
        <f>[81]data!$A92</f>
        <v>0</v>
      </c>
      <c r="G4111">
        <f>[82]data!$A92</f>
        <v>69.47</v>
      </c>
      <c r="H4111">
        <f>[83]data!$A92</f>
        <v>2.67</v>
      </c>
      <c r="I4111">
        <f>[84]data!A92</f>
        <v>22.52</v>
      </c>
    </row>
    <row r="4112" spans="1:9" x14ac:dyDescent="0.55000000000000004">
      <c r="A4112">
        <v>2021</v>
      </c>
      <c r="B4112">
        <v>93</v>
      </c>
      <c r="C4112">
        <f>[78]data!$A93</f>
        <v>20.59</v>
      </c>
      <c r="D4112">
        <f>[79]data!$A93</f>
        <v>13.92</v>
      </c>
      <c r="E4112">
        <f>[80]data!$A93</f>
        <v>17.260000000000002</v>
      </c>
      <c r="F4112">
        <f>[81]data!$A93</f>
        <v>0.19</v>
      </c>
      <c r="G4112">
        <f>[82]data!$A93</f>
        <v>65.150000000000006</v>
      </c>
      <c r="H4112">
        <f>[83]data!$A93</f>
        <v>2</v>
      </c>
      <c r="I4112">
        <f>[84]data!A93</f>
        <v>18.11</v>
      </c>
    </row>
    <row r="4113" spans="1:9" x14ac:dyDescent="0.55000000000000004">
      <c r="A4113">
        <v>2021</v>
      </c>
      <c r="B4113">
        <v>94</v>
      </c>
      <c r="C4113">
        <f>[78]data!$A94</f>
        <v>19.41</v>
      </c>
      <c r="D4113">
        <f>[79]data!$A94</f>
        <v>13.29</v>
      </c>
      <c r="E4113">
        <f>[80]data!$A94</f>
        <v>15.99</v>
      </c>
      <c r="F4113">
        <f>[81]data!$A94</f>
        <v>7.0000000000000007E-2</v>
      </c>
      <c r="G4113">
        <f>[82]data!$A94</f>
        <v>72.680000000000007</v>
      </c>
      <c r="H4113">
        <f>[83]data!$A94</f>
        <v>3.3</v>
      </c>
      <c r="I4113">
        <f>[84]data!A94</f>
        <v>20.99</v>
      </c>
    </row>
    <row r="4114" spans="1:9" x14ac:dyDescent="0.55000000000000004">
      <c r="A4114">
        <v>2021</v>
      </c>
      <c r="B4114">
        <v>95</v>
      </c>
      <c r="C4114">
        <f>[78]data!$A95</f>
        <v>17.989999999999998</v>
      </c>
      <c r="D4114">
        <f>[79]data!$A95</f>
        <v>12.83</v>
      </c>
      <c r="E4114">
        <f>[80]data!$A95</f>
        <v>14.99</v>
      </c>
      <c r="F4114">
        <f>[81]data!$A95</f>
        <v>0.01</v>
      </c>
      <c r="G4114">
        <f>[82]data!$A95</f>
        <v>76.27</v>
      </c>
      <c r="H4114">
        <f>[83]data!$A95</f>
        <v>2.13</v>
      </c>
      <c r="I4114">
        <f>[84]data!A95</f>
        <v>18.690000000000001</v>
      </c>
    </row>
    <row r="4115" spans="1:9" x14ac:dyDescent="0.55000000000000004">
      <c r="A4115">
        <v>2021</v>
      </c>
      <c r="B4115">
        <v>96</v>
      </c>
      <c r="C4115">
        <f>[78]data!$A96</f>
        <v>22.61</v>
      </c>
      <c r="D4115">
        <f>[79]data!$A96</f>
        <v>13.1</v>
      </c>
      <c r="E4115">
        <f>[80]data!$A96</f>
        <v>18.03</v>
      </c>
      <c r="F4115">
        <f>[81]data!$A96</f>
        <v>0</v>
      </c>
      <c r="G4115">
        <f>[82]data!$A96</f>
        <v>59.19</v>
      </c>
      <c r="H4115">
        <f>[83]data!$A96</f>
        <v>2.4300000000000002</v>
      </c>
      <c r="I4115">
        <f>[84]data!A96</f>
        <v>24.45</v>
      </c>
    </row>
    <row r="4116" spans="1:9" x14ac:dyDescent="0.55000000000000004">
      <c r="A4116">
        <v>2021</v>
      </c>
      <c r="B4116">
        <v>97</v>
      </c>
      <c r="C4116">
        <f>[78]data!$A97</f>
        <v>17.89</v>
      </c>
      <c r="D4116">
        <f>[79]data!$A97</f>
        <v>12.87</v>
      </c>
      <c r="E4116">
        <f>[80]data!$A97</f>
        <v>15.72</v>
      </c>
      <c r="F4116">
        <f>[81]data!$A97</f>
        <v>0.03</v>
      </c>
      <c r="G4116">
        <f>[82]data!$A97</f>
        <v>69.540000000000006</v>
      </c>
      <c r="H4116">
        <f>[83]data!$A97</f>
        <v>6.93</v>
      </c>
      <c r="I4116">
        <f>[84]data!A97</f>
        <v>11.89</v>
      </c>
    </row>
    <row r="4117" spans="1:9" x14ac:dyDescent="0.55000000000000004">
      <c r="A4117">
        <v>2021</v>
      </c>
      <c r="B4117">
        <v>98</v>
      </c>
      <c r="C4117">
        <f>[78]data!$A98</f>
        <v>15.97</v>
      </c>
      <c r="D4117">
        <f>[79]data!$A98</f>
        <v>10.7</v>
      </c>
      <c r="E4117">
        <f>[80]data!$A98</f>
        <v>13.2</v>
      </c>
      <c r="F4117">
        <f>[81]data!$A98</f>
        <v>1.35</v>
      </c>
      <c r="G4117">
        <f>[82]data!$A98</f>
        <v>69.88</v>
      </c>
      <c r="H4117">
        <f>[83]data!$A98</f>
        <v>6.74</v>
      </c>
      <c r="I4117">
        <f>[84]data!A98</f>
        <v>13.1</v>
      </c>
    </row>
    <row r="4118" spans="1:9" x14ac:dyDescent="0.55000000000000004">
      <c r="A4118">
        <v>2021</v>
      </c>
      <c r="B4118">
        <v>99</v>
      </c>
      <c r="C4118">
        <f>[78]data!$A99</f>
        <v>17.48</v>
      </c>
      <c r="D4118">
        <f>[79]data!$A99</f>
        <v>10.43</v>
      </c>
      <c r="E4118">
        <f>[80]data!$A99</f>
        <v>13.83</v>
      </c>
      <c r="F4118">
        <f>[81]data!$A99</f>
        <v>1.0900000000000001</v>
      </c>
      <c r="G4118">
        <f>[82]data!$A99</f>
        <v>80.45</v>
      </c>
      <c r="H4118">
        <f>[83]data!$A99</f>
        <v>5.21</v>
      </c>
      <c r="I4118">
        <f>[84]data!A99</f>
        <v>13.08</v>
      </c>
    </row>
    <row r="4119" spans="1:9" x14ac:dyDescent="0.55000000000000004">
      <c r="A4119">
        <v>2021</v>
      </c>
      <c r="B4119">
        <v>100</v>
      </c>
      <c r="C4119">
        <f>[78]data!$A100</f>
        <v>17.79</v>
      </c>
      <c r="D4119">
        <f>[79]data!$A100</f>
        <v>13.63</v>
      </c>
      <c r="E4119">
        <f>[80]data!$A100</f>
        <v>15.02</v>
      </c>
      <c r="F4119">
        <f>[81]data!$A100</f>
        <v>1.23</v>
      </c>
      <c r="G4119">
        <f>[82]data!$A100</f>
        <v>88.13</v>
      </c>
      <c r="H4119">
        <f>[83]data!$A100</f>
        <v>2.59</v>
      </c>
      <c r="I4119">
        <f>[84]data!A100</f>
        <v>10.34</v>
      </c>
    </row>
    <row r="4120" spans="1:9" x14ac:dyDescent="0.55000000000000004">
      <c r="A4120">
        <v>2021</v>
      </c>
      <c r="B4120">
        <v>101</v>
      </c>
      <c r="C4120">
        <f>[78]data!$A101</f>
        <v>21.59</v>
      </c>
      <c r="D4120">
        <f>[79]data!$A101</f>
        <v>13.12</v>
      </c>
      <c r="E4120">
        <f>[80]data!$A101</f>
        <v>17.28</v>
      </c>
      <c r="F4120">
        <f>[81]data!$A101</f>
        <v>0.03</v>
      </c>
      <c r="G4120">
        <f>[82]data!$A101</f>
        <v>73.41</v>
      </c>
      <c r="H4120">
        <f>[83]data!$A101</f>
        <v>2.81</v>
      </c>
      <c r="I4120">
        <f>[84]data!A101</f>
        <v>23.3</v>
      </c>
    </row>
    <row r="4121" spans="1:9" x14ac:dyDescent="0.55000000000000004">
      <c r="A4121">
        <v>2021</v>
      </c>
      <c r="B4121">
        <v>102</v>
      </c>
      <c r="C4121">
        <f>[78]data!$A102</f>
        <v>17.11</v>
      </c>
      <c r="D4121">
        <f>[79]data!$A102</f>
        <v>13.08</v>
      </c>
      <c r="E4121">
        <f>[80]data!$A102</f>
        <v>15.14</v>
      </c>
      <c r="F4121">
        <f>[81]data!$A102</f>
        <v>0.02</v>
      </c>
      <c r="G4121">
        <f>[82]data!$A102</f>
        <v>73.89</v>
      </c>
      <c r="H4121">
        <f>[83]data!$A102</f>
        <v>5.14</v>
      </c>
      <c r="I4121">
        <f>[84]data!A102</f>
        <v>14.79</v>
      </c>
    </row>
    <row r="4122" spans="1:9" x14ac:dyDescent="0.55000000000000004">
      <c r="A4122">
        <v>2021</v>
      </c>
      <c r="B4122">
        <v>103</v>
      </c>
      <c r="C4122">
        <f>[78]data!$A103</f>
        <v>17.82</v>
      </c>
      <c r="D4122">
        <f>[79]data!$A103</f>
        <v>13.1</v>
      </c>
      <c r="E4122">
        <f>[80]data!$A103</f>
        <v>14.8</v>
      </c>
      <c r="F4122">
        <f>[81]data!$A103</f>
        <v>0.02</v>
      </c>
      <c r="G4122">
        <f>[82]data!$A103</f>
        <v>72.56</v>
      </c>
      <c r="H4122">
        <f>[83]data!$A103</f>
        <v>5.19</v>
      </c>
      <c r="I4122">
        <f>[84]data!A103</f>
        <v>20.38</v>
      </c>
    </row>
    <row r="4123" spans="1:9" x14ac:dyDescent="0.55000000000000004">
      <c r="A4123">
        <v>2021</v>
      </c>
      <c r="B4123">
        <v>104</v>
      </c>
      <c r="C4123">
        <f>[78]data!$A104</f>
        <v>13.69</v>
      </c>
      <c r="D4123">
        <f>[79]data!$A104</f>
        <v>12.41</v>
      </c>
      <c r="E4123">
        <f>[80]data!$A104</f>
        <v>13.12</v>
      </c>
      <c r="F4123">
        <f>[81]data!$A104</f>
        <v>3.3</v>
      </c>
      <c r="G4123">
        <f>[82]data!$A104</f>
        <v>81.239999999999995</v>
      </c>
      <c r="H4123">
        <f>[83]data!$A104</f>
        <v>5.55</v>
      </c>
      <c r="I4123">
        <f>[84]data!A104</f>
        <v>10.49</v>
      </c>
    </row>
    <row r="4124" spans="1:9" x14ac:dyDescent="0.55000000000000004">
      <c r="A4124">
        <v>2021</v>
      </c>
      <c r="B4124">
        <v>105</v>
      </c>
      <c r="C4124">
        <f>[78]data!$A105</f>
        <v>14.75</v>
      </c>
      <c r="D4124">
        <f>[79]data!$A105</f>
        <v>11.7</v>
      </c>
      <c r="E4124">
        <f>[80]data!$A105</f>
        <v>13.06</v>
      </c>
      <c r="F4124">
        <f>[81]data!$A105</f>
        <v>7.53</v>
      </c>
      <c r="G4124">
        <f>[82]data!$A105</f>
        <v>82.09</v>
      </c>
      <c r="H4124">
        <f>[83]data!$A105</f>
        <v>6.35</v>
      </c>
      <c r="I4124">
        <f>[84]data!A105</f>
        <v>5.16</v>
      </c>
    </row>
    <row r="4125" spans="1:9" x14ac:dyDescent="0.55000000000000004">
      <c r="A4125">
        <v>2021</v>
      </c>
      <c r="B4125">
        <v>106</v>
      </c>
      <c r="C4125">
        <f>[78]data!$A106</f>
        <v>17.34</v>
      </c>
      <c r="D4125">
        <f>[79]data!$A106</f>
        <v>10.07</v>
      </c>
      <c r="E4125">
        <f>[80]data!$A106</f>
        <v>13.66</v>
      </c>
      <c r="F4125">
        <f>[81]data!$A106</f>
        <v>0.41</v>
      </c>
      <c r="G4125">
        <f>[82]data!$A106</f>
        <v>71.239999999999995</v>
      </c>
      <c r="H4125">
        <f>[83]data!$A106</f>
        <v>3.71</v>
      </c>
      <c r="I4125">
        <f>[84]data!A106</f>
        <v>23.8</v>
      </c>
    </row>
    <row r="4126" spans="1:9" x14ac:dyDescent="0.55000000000000004">
      <c r="A4126">
        <v>2021</v>
      </c>
      <c r="B4126">
        <v>107</v>
      </c>
      <c r="C4126">
        <f>[78]data!$A107</f>
        <v>17.149999999999999</v>
      </c>
      <c r="D4126">
        <f>[79]data!$A107</f>
        <v>12.6</v>
      </c>
      <c r="E4126">
        <f>[80]data!$A107</f>
        <v>14.07</v>
      </c>
      <c r="F4126">
        <f>[81]data!$A107</f>
        <v>0.56999999999999995</v>
      </c>
      <c r="G4126">
        <f>[82]data!$A107</f>
        <v>73.61</v>
      </c>
      <c r="H4126">
        <f>[83]data!$A107</f>
        <v>2.11</v>
      </c>
      <c r="I4126">
        <f>[84]data!A107</f>
        <v>18.68</v>
      </c>
    </row>
    <row r="4127" spans="1:9" x14ac:dyDescent="0.55000000000000004">
      <c r="A4127">
        <v>2021</v>
      </c>
      <c r="B4127">
        <v>108</v>
      </c>
      <c r="C4127">
        <f>[78]data!$A108</f>
        <v>18.55</v>
      </c>
      <c r="D4127">
        <f>[79]data!$A108</f>
        <v>12.58</v>
      </c>
      <c r="E4127">
        <f>[80]data!$A108</f>
        <v>14.99</v>
      </c>
      <c r="F4127">
        <f>[81]data!$A108</f>
        <v>0.09</v>
      </c>
      <c r="G4127">
        <f>[82]data!$A108</f>
        <v>70.239999999999995</v>
      </c>
      <c r="H4127">
        <f>[83]data!$A108</f>
        <v>2.25</v>
      </c>
      <c r="I4127">
        <f>[84]data!A108</f>
        <v>25.41</v>
      </c>
    </row>
    <row r="4128" spans="1:9" x14ac:dyDescent="0.55000000000000004">
      <c r="A4128">
        <v>2021</v>
      </c>
      <c r="B4128">
        <v>109</v>
      </c>
      <c r="C4128">
        <f>[78]data!$A109</f>
        <v>20.28</v>
      </c>
      <c r="D4128">
        <f>[79]data!$A109</f>
        <v>12.76</v>
      </c>
      <c r="E4128">
        <f>[80]data!$A109</f>
        <v>16.350000000000001</v>
      </c>
      <c r="F4128">
        <f>[81]data!$A109</f>
        <v>0.09</v>
      </c>
      <c r="G4128">
        <f>[82]data!$A109</f>
        <v>64.69</v>
      </c>
      <c r="H4128">
        <f>[83]data!$A109</f>
        <v>1.98</v>
      </c>
      <c r="I4128">
        <f>[84]data!A109</f>
        <v>19.559999999999999</v>
      </c>
    </row>
    <row r="4129" spans="1:9" x14ac:dyDescent="0.55000000000000004">
      <c r="A4129">
        <v>2021</v>
      </c>
      <c r="B4129">
        <v>110</v>
      </c>
      <c r="C4129">
        <f>[78]data!$A110</f>
        <v>20.399999999999999</v>
      </c>
      <c r="D4129">
        <f>[79]data!$A110</f>
        <v>14.66</v>
      </c>
      <c r="E4129">
        <f>[80]data!$A110</f>
        <v>17.41</v>
      </c>
      <c r="F4129">
        <f>[81]data!$A110</f>
        <v>0.86</v>
      </c>
      <c r="G4129">
        <f>[82]data!$A110</f>
        <v>75.150000000000006</v>
      </c>
      <c r="H4129">
        <f>[83]data!$A110</f>
        <v>1.75</v>
      </c>
      <c r="I4129">
        <f>[84]data!A110</f>
        <v>22.49</v>
      </c>
    </row>
    <row r="4130" spans="1:9" x14ac:dyDescent="0.55000000000000004">
      <c r="A4130">
        <v>2021</v>
      </c>
      <c r="B4130">
        <v>111</v>
      </c>
      <c r="C4130">
        <f>[78]data!$A111</f>
        <v>19.350000000000001</v>
      </c>
      <c r="D4130">
        <f>[79]data!$A111</f>
        <v>13.79</v>
      </c>
      <c r="E4130">
        <f>[80]data!$A111</f>
        <v>16.55</v>
      </c>
      <c r="F4130">
        <f>[81]data!$A111</f>
        <v>0.32</v>
      </c>
      <c r="G4130">
        <f>[82]data!$A111</f>
        <v>79.36</v>
      </c>
      <c r="H4130">
        <f>[83]data!$A111</f>
        <v>2.41</v>
      </c>
      <c r="I4130">
        <f>[84]data!A111</f>
        <v>16.23</v>
      </c>
    </row>
    <row r="4131" spans="1:9" x14ac:dyDescent="0.55000000000000004">
      <c r="A4131">
        <v>2021</v>
      </c>
      <c r="B4131">
        <v>112</v>
      </c>
      <c r="C4131">
        <f>[78]data!$A112</f>
        <v>17.75</v>
      </c>
      <c r="D4131">
        <f>[79]data!$A112</f>
        <v>14.39</v>
      </c>
      <c r="E4131">
        <f>[80]data!$A112</f>
        <v>15.88</v>
      </c>
      <c r="F4131">
        <f>[81]data!$A112</f>
        <v>0.59</v>
      </c>
      <c r="G4131">
        <f>[82]data!$A112</f>
        <v>83.05</v>
      </c>
      <c r="H4131">
        <f>[83]data!$A112</f>
        <v>2.7</v>
      </c>
      <c r="I4131">
        <f>[84]data!A112</f>
        <v>13.59</v>
      </c>
    </row>
    <row r="4132" spans="1:9" x14ac:dyDescent="0.55000000000000004">
      <c r="A4132">
        <v>2021</v>
      </c>
      <c r="B4132">
        <v>113</v>
      </c>
      <c r="C4132">
        <f>[78]data!$A113</f>
        <v>17.86</v>
      </c>
      <c r="D4132">
        <f>[79]data!$A113</f>
        <v>13.97</v>
      </c>
      <c r="E4132">
        <f>[80]data!$A113</f>
        <v>15.43</v>
      </c>
      <c r="F4132">
        <f>[81]data!$A113</f>
        <v>0.02</v>
      </c>
      <c r="G4132">
        <f>[82]data!$A113</f>
        <v>82.46</v>
      </c>
      <c r="H4132">
        <f>[83]data!$A113</f>
        <v>5.93</v>
      </c>
      <c r="I4132">
        <f>[84]data!A113</f>
        <v>15.29</v>
      </c>
    </row>
    <row r="4133" spans="1:9" x14ac:dyDescent="0.55000000000000004">
      <c r="A4133">
        <v>2021</v>
      </c>
      <c r="B4133">
        <v>114</v>
      </c>
      <c r="C4133">
        <f>[78]data!$A114</f>
        <v>18.37</v>
      </c>
      <c r="D4133">
        <f>[79]data!$A114</f>
        <v>13.9</v>
      </c>
      <c r="E4133">
        <f>[80]data!$A114</f>
        <v>15.62</v>
      </c>
      <c r="F4133">
        <f>[81]data!$A114</f>
        <v>0.54</v>
      </c>
      <c r="G4133">
        <f>[82]data!$A114</f>
        <v>78.510000000000005</v>
      </c>
      <c r="H4133">
        <f>[83]data!$A114</f>
        <v>8.07</v>
      </c>
      <c r="I4133">
        <f>[84]data!A114</f>
        <v>11.82</v>
      </c>
    </row>
    <row r="4134" spans="1:9" x14ac:dyDescent="0.55000000000000004">
      <c r="A4134">
        <v>2021</v>
      </c>
      <c r="B4134">
        <v>115</v>
      </c>
      <c r="C4134">
        <f>[78]data!$A115</f>
        <v>20.94</v>
      </c>
      <c r="D4134">
        <f>[79]data!$A115</f>
        <v>14.06</v>
      </c>
      <c r="E4134">
        <f>[80]data!$A115</f>
        <v>17.329999999999998</v>
      </c>
      <c r="F4134">
        <f>[81]data!$A115</f>
        <v>1.42</v>
      </c>
      <c r="G4134">
        <f>[82]data!$A115</f>
        <v>78.47</v>
      </c>
      <c r="H4134">
        <f>[83]data!$A115</f>
        <v>5.46</v>
      </c>
      <c r="I4134">
        <f>[84]data!A115</f>
        <v>14.52</v>
      </c>
    </row>
    <row r="4135" spans="1:9" x14ac:dyDescent="0.55000000000000004">
      <c r="A4135">
        <v>2021</v>
      </c>
      <c r="B4135">
        <v>116</v>
      </c>
      <c r="C4135">
        <f>[78]data!$A116</f>
        <v>21.99</v>
      </c>
      <c r="D4135">
        <f>[79]data!$A116</f>
        <v>15.08</v>
      </c>
      <c r="E4135">
        <f>[80]data!$A116</f>
        <v>18.43</v>
      </c>
      <c r="F4135">
        <f>[81]data!$A116</f>
        <v>0.53</v>
      </c>
      <c r="G4135">
        <f>[82]data!$A116</f>
        <v>71.510000000000005</v>
      </c>
      <c r="H4135">
        <f>[83]data!$A116</f>
        <v>3.48</v>
      </c>
      <c r="I4135">
        <f>[84]data!A116</f>
        <v>20.14</v>
      </c>
    </row>
    <row r="4136" spans="1:9" x14ac:dyDescent="0.55000000000000004">
      <c r="A4136">
        <v>2021</v>
      </c>
      <c r="B4136">
        <v>117</v>
      </c>
      <c r="C4136">
        <f>[78]data!$A117</f>
        <v>20.07</v>
      </c>
      <c r="D4136">
        <f>[79]data!$A117</f>
        <v>14.64</v>
      </c>
      <c r="E4136">
        <f>[80]data!$A117</f>
        <v>17.510000000000002</v>
      </c>
      <c r="F4136">
        <f>[81]data!$A117</f>
        <v>1.48</v>
      </c>
      <c r="G4136">
        <f>[82]data!$A117</f>
        <v>73.09</v>
      </c>
      <c r="H4136">
        <f>[83]data!$A117</f>
        <v>3.48</v>
      </c>
      <c r="I4136">
        <f>[84]data!A117</f>
        <v>22.3</v>
      </c>
    </row>
    <row r="4137" spans="1:9" x14ac:dyDescent="0.55000000000000004">
      <c r="A4137">
        <v>2021</v>
      </c>
      <c r="B4137">
        <v>118</v>
      </c>
      <c r="C4137">
        <f>[78]data!$A118</f>
        <v>21.19</v>
      </c>
      <c r="D4137">
        <f>[79]data!$A118</f>
        <v>14.09</v>
      </c>
      <c r="E4137">
        <f>[80]data!$A118</f>
        <v>17.79</v>
      </c>
      <c r="F4137">
        <f>[81]data!$A118</f>
        <v>0.11</v>
      </c>
      <c r="G4137">
        <f>[82]data!$A118</f>
        <v>69.709999999999994</v>
      </c>
      <c r="H4137">
        <f>[83]data!$A118</f>
        <v>2.89</v>
      </c>
      <c r="I4137">
        <f>[84]data!A118</f>
        <v>22.26</v>
      </c>
    </row>
    <row r="4138" spans="1:9" x14ac:dyDescent="0.55000000000000004">
      <c r="A4138">
        <v>2021</v>
      </c>
      <c r="B4138">
        <v>119</v>
      </c>
      <c r="C4138">
        <f>[78]data!$A119</f>
        <v>21.58</v>
      </c>
      <c r="D4138">
        <f>[79]data!$A119</f>
        <v>13.9</v>
      </c>
      <c r="E4138">
        <f>[80]data!$A119</f>
        <v>17.82</v>
      </c>
      <c r="F4138">
        <f>[81]data!$A119</f>
        <v>0.01</v>
      </c>
      <c r="G4138">
        <f>[82]data!$A119</f>
        <v>65.78</v>
      </c>
      <c r="H4138">
        <f>[83]data!$A119</f>
        <v>3.47</v>
      </c>
      <c r="I4138">
        <f>[84]data!A119</f>
        <v>23.98</v>
      </c>
    </row>
    <row r="4139" spans="1:9" x14ac:dyDescent="0.55000000000000004">
      <c r="A4139">
        <v>2021</v>
      </c>
      <c r="B4139">
        <v>120</v>
      </c>
      <c r="C4139">
        <f>[78]data!$A120</f>
        <v>21.31</v>
      </c>
      <c r="D4139">
        <f>[79]data!$A120</f>
        <v>14.22</v>
      </c>
      <c r="E4139">
        <f>[80]data!$A120</f>
        <v>17.48</v>
      </c>
      <c r="F4139">
        <f>[81]data!$A120</f>
        <v>1.08</v>
      </c>
      <c r="G4139">
        <f>[82]data!$A120</f>
        <v>63.95</v>
      </c>
      <c r="H4139">
        <f>[83]data!$A120</f>
        <v>3.78</v>
      </c>
      <c r="I4139">
        <f>[84]data!A120</f>
        <v>19.88</v>
      </c>
    </row>
    <row r="4140" spans="1:9" x14ac:dyDescent="0.55000000000000004">
      <c r="A4140">
        <v>2021</v>
      </c>
      <c r="B4140">
        <v>121</v>
      </c>
      <c r="C4140">
        <f>[78]data!$A121</f>
        <v>21.58</v>
      </c>
      <c r="D4140">
        <f>[79]data!$A121</f>
        <v>14.42</v>
      </c>
      <c r="E4140">
        <f>[80]data!$A121</f>
        <v>17.79</v>
      </c>
      <c r="F4140">
        <f>[81]data!$A121</f>
        <v>0.17</v>
      </c>
      <c r="G4140">
        <f>[82]data!$A121</f>
        <v>60.81</v>
      </c>
      <c r="H4140">
        <f>[83]data!$A121</f>
        <v>4.08</v>
      </c>
      <c r="I4140">
        <f>[84]data!A121</f>
        <v>26.46</v>
      </c>
    </row>
    <row r="4141" spans="1:9" x14ac:dyDescent="0.55000000000000004">
      <c r="A4141">
        <v>2021</v>
      </c>
      <c r="B4141">
        <v>122</v>
      </c>
      <c r="C4141">
        <f>[78]data!$A122</f>
        <v>20.91</v>
      </c>
      <c r="D4141">
        <f>[79]data!$A122</f>
        <v>13.14</v>
      </c>
      <c r="E4141">
        <f>[80]data!$A122</f>
        <v>16.829999999999998</v>
      </c>
      <c r="F4141">
        <f>[81]data!$A122</f>
        <v>0</v>
      </c>
      <c r="G4141">
        <f>[82]data!$A122</f>
        <v>61.28</v>
      </c>
      <c r="H4141">
        <f>[83]data!$A122</f>
        <v>3.19</v>
      </c>
      <c r="I4141">
        <f>[84]data!A122</f>
        <v>26.93</v>
      </c>
    </row>
    <row r="4142" spans="1:9" x14ac:dyDescent="0.55000000000000004">
      <c r="A4142">
        <v>2021</v>
      </c>
      <c r="B4142">
        <v>123</v>
      </c>
      <c r="C4142">
        <f>[78]data!$A123</f>
        <v>17.09</v>
      </c>
      <c r="D4142">
        <f>[79]data!$A123</f>
        <v>13.5</v>
      </c>
      <c r="E4142">
        <f>[80]data!$A123</f>
        <v>15.52</v>
      </c>
      <c r="F4142">
        <f>[81]data!$A123</f>
        <v>1.05</v>
      </c>
      <c r="G4142">
        <f>[82]data!$A123</f>
        <v>79.64</v>
      </c>
      <c r="H4142">
        <f>[83]data!$A123</f>
        <v>6.05</v>
      </c>
      <c r="I4142">
        <f>[84]data!A123</f>
        <v>13.61</v>
      </c>
    </row>
    <row r="4143" spans="1:9" x14ac:dyDescent="0.55000000000000004">
      <c r="A4143">
        <v>2021</v>
      </c>
      <c r="B4143">
        <v>124</v>
      </c>
      <c r="C4143">
        <f>[78]data!$A124</f>
        <v>20.260000000000002</v>
      </c>
      <c r="D4143">
        <f>[79]data!$A124</f>
        <v>14.33</v>
      </c>
      <c r="E4143">
        <f>[80]data!$A124</f>
        <v>16.61</v>
      </c>
      <c r="F4143">
        <f>[81]data!$A124</f>
        <v>0.05</v>
      </c>
      <c r="G4143">
        <f>[82]data!$A124</f>
        <v>72.87</v>
      </c>
      <c r="H4143">
        <f>[83]data!$A124</f>
        <v>3.86</v>
      </c>
      <c r="I4143">
        <f>[84]data!A124</f>
        <v>26.73</v>
      </c>
    </row>
    <row r="4144" spans="1:9" x14ac:dyDescent="0.55000000000000004">
      <c r="A4144">
        <v>2021</v>
      </c>
      <c r="B4144">
        <v>125</v>
      </c>
      <c r="C4144">
        <f>[78]data!$A125</f>
        <v>21.93</v>
      </c>
      <c r="D4144">
        <f>[79]data!$A125</f>
        <v>14.64</v>
      </c>
      <c r="E4144">
        <f>[80]data!$A125</f>
        <v>17.97</v>
      </c>
      <c r="F4144">
        <f>[81]data!$A125</f>
        <v>0</v>
      </c>
      <c r="G4144">
        <f>[82]data!$A125</f>
        <v>67.28</v>
      </c>
      <c r="H4144">
        <f>[83]data!$A125</f>
        <v>1.5</v>
      </c>
      <c r="I4144">
        <f>[84]data!A125</f>
        <v>26.37</v>
      </c>
    </row>
    <row r="4145" spans="1:9" x14ac:dyDescent="0.55000000000000004">
      <c r="A4145">
        <v>2021</v>
      </c>
      <c r="B4145">
        <v>126</v>
      </c>
      <c r="C4145">
        <f>[78]data!$A126</f>
        <v>22.91</v>
      </c>
      <c r="D4145">
        <f>[79]data!$A126</f>
        <v>15.42</v>
      </c>
      <c r="E4145">
        <f>[80]data!$A126</f>
        <v>18.98</v>
      </c>
      <c r="F4145">
        <f>[81]data!$A126</f>
        <v>0</v>
      </c>
      <c r="G4145">
        <f>[82]data!$A126</f>
        <v>66.44</v>
      </c>
      <c r="H4145">
        <f>[83]data!$A126</f>
        <v>2.57</v>
      </c>
      <c r="I4145">
        <f>[84]data!A126</f>
        <v>28.12</v>
      </c>
    </row>
    <row r="4146" spans="1:9" x14ac:dyDescent="0.55000000000000004">
      <c r="A4146">
        <v>2021</v>
      </c>
      <c r="B4146">
        <v>127</v>
      </c>
      <c r="C4146">
        <f>[78]data!$A127</f>
        <v>25.02</v>
      </c>
      <c r="D4146">
        <f>[79]data!$A127</f>
        <v>16.91</v>
      </c>
      <c r="E4146">
        <f>[80]data!$A127</f>
        <v>21.32</v>
      </c>
      <c r="F4146">
        <f>[81]data!$A127</f>
        <v>0</v>
      </c>
      <c r="G4146">
        <f>[82]data!$A127</f>
        <v>54.56</v>
      </c>
      <c r="H4146">
        <f>[83]data!$A127</f>
        <v>1.76</v>
      </c>
      <c r="I4146">
        <f>[84]data!A127</f>
        <v>29.22</v>
      </c>
    </row>
    <row r="4147" spans="1:9" x14ac:dyDescent="0.55000000000000004">
      <c r="A4147">
        <v>2021</v>
      </c>
      <c r="B4147">
        <v>128</v>
      </c>
      <c r="C4147">
        <f>[78]data!$A128</f>
        <v>23.84</v>
      </c>
      <c r="D4147">
        <f>[79]data!$A128</f>
        <v>16.88</v>
      </c>
      <c r="E4147">
        <f>[80]data!$A128</f>
        <v>20.62</v>
      </c>
      <c r="F4147">
        <f>[81]data!$A128</f>
        <v>0.01</v>
      </c>
      <c r="G4147">
        <f>[82]data!$A128</f>
        <v>56.66</v>
      </c>
      <c r="H4147">
        <f>[83]data!$A128</f>
        <v>3.23</v>
      </c>
      <c r="I4147">
        <f>[84]data!A128</f>
        <v>27.08</v>
      </c>
    </row>
    <row r="4148" spans="1:9" x14ac:dyDescent="0.55000000000000004">
      <c r="A4148">
        <v>2021</v>
      </c>
      <c r="B4148">
        <v>129</v>
      </c>
      <c r="C4148">
        <f>[78]data!$A129</f>
        <v>24.2</v>
      </c>
      <c r="D4148">
        <f>[79]data!$A129</f>
        <v>18.059999999999999</v>
      </c>
      <c r="E4148">
        <f>[80]data!$A129</f>
        <v>21.06</v>
      </c>
      <c r="F4148">
        <f>[81]data!$A129</f>
        <v>0.64</v>
      </c>
      <c r="G4148">
        <f>[82]data!$A129</f>
        <v>63.63</v>
      </c>
      <c r="H4148">
        <f>[83]data!$A129</f>
        <v>4.24</v>
      </c>
      <c r="I4148">
        <f>[84]data!A129</f>
        <v>24.98</v>
      </c>
    </row>
    <row r="4149" spans="1:9" x14ac:dyDescent="0.55000000000000004">
      <c r="A4149">
        <v>2021</v>
      </c>
      <c r="B4149">
        <v>130</v>
      </c>
      <c r="C4149">
        <f>[78]data!$A130</f>
        <v>22.7</v>
      </c>
      <c r="D4149">
        <f>[79]data!$A130</f>
        <v>15.88</v>
      </c>
      <c r="E4149">
        <f>[80]data!$A130</f>
        <v>19.38</v>
      </c>
      <c r="F4149">
        <f>[81]data!$A130</f>
        <v>0.53</v>
      </c>
      <c r="G4149">
        <f>[82]data!$A130</f>
        <v>58.58</v>
      </c>
      <c r="H4149">
        <f>[83]data!$A130</f>
        <v>4.87</v>
      </c>
      <c r="I4149">
        <f>[84]data!A130</f>
        <v>25.29</v>
      </c>
    </row>
    <row r="4150" spans="1:9" x14ac:dyDescent="0.55000000000000004">
      <c r="A4150">
        <v>2021</v>
      </c>
      <c r="B4150">
        <v>131</v>
      </c>
      <c r="C4150">
        <f>[78]data!$A131</f>
        <v>22.07</v>
      </c>
      <c r="D4150">
        <f>[79]data!$A131</f>
        <v>13.96</v>
      </c>
      <c r="E4150">
        <f>[80]data!$A131</f>
        <v>17.72</v>
      </c>
      <c r="F4150">
        <f>[81]data!$A131</f>
        <v>0.05</v>
      </c>
      <c r="G4150">
        <f>[82]data!$A131</f>
        <v>53.24</v>
      </c>
      <c r="H4150">
        <f>[83]data!$A131</f>
        <v>3.28</v>
      </c>
      <c r="I4150">
        <f>[84]data!A131</f>
        <v>30.57</v>
      </c>
    </row>
    <row r="4151" spans="1:9" x14ac:dyDescent="0.55000000000000004">
      <c r="A4151">
        <v>2021</v>
      </c>
      <c r="B4151">
        <v>132</v>
      </c>
      <c r="C4151">
        <f>[78]data!$A132</f>
        <v>25.27</v>
      </c>
      <c r="D4151">
        <f>[79]data!$A132</f>
        <v>14.19</v>
      </c>
      <c r="E4151">
        <f>[80]data!$A132</f>
        <v>19.940000000000001</v>
      </c>
      <c r="F4151">
        <f>[81]data!$A132</f>
        <v>0</v>
      </c>
      <c r="G4151">
        <f>[82]data!$A132</f>
        <v>51.36</v>
      </c>
      <c r="H4151">
        <f>[83]data!$A132</f>
        <v>2.44</v>
      </c>
      <c r="I4151">
        <f>[84]data!A132</f>
        <v>29.46</v>
      </c>
    </row>
    <row r="4152" spans="1:9" x14ac:dyDescent="0.55000000000000004">
      <c r="A4152">
        <v>2021</v>
      </c>
      <c r="B4152">
        <v>133</v>
      </c>
      <c r="C4152">
        <f>[78]data!$A133</f>
        <v>23.48</v>
      </c>
      <c r="D4152">
        <f>[79]data!$A133</f>
        <v>15.88</v>
      </c>
      <c r="E4152">
        <f>[80]data!$A133</f>
        <v>20.170000000000002</v>
      </c>
      <c r="F4152">
        <f>[81]data!$A133</f>
        <v>0</v>
      </c>
      <c r="G4152">
        <f>[82]data!$A133</f>
        <v>55.55</v>
      </c>
      <c r="H4152">
        <f>[83]data!$A133</f>
        <v>2.66</v>
      </c>
      <c r="I4152">
        <f>[84]data!A133</f>
        <v>28.89</v>
      </c>
    </row>
    <row r="4153" spans="1:9" x14ac:dyDescent="0.55000000000000004">
      <c r="A4153">
        <v>2021</v>
      </c>
      <c r="B4153">
        <v>134</v>
      </c>
      <c r="C4153">
        <f>[78]data!$A134</f>
        <v>24.03</v>
      </c>
      <c r="D4153">
        <f>[79]data!$A134</f>
        <v>15.89</v>
      </c>
      <c r="E4153">
        <f>[80]data!$A134</f>
        <v>19.82</v>
      </c>
      <c r="F4153">
        <f>[81]data!$A134</f>
        <v>0</v>
      </c>
      <c r="G4153">
        <f>[82]data!$A134</f>
        <v>63.29</v>
      </c>
      <c r="H4153">
        <f>[83]data!$A134</f>
        <v>2.33</v>
      </c>
      <c r="I4153">
        <f>[84]data!A134</f>
        <v>29.73</v>
      </c>
    </row>
    <row r="4154" spans="1:9" x14ac:dyDescent="0.55000000000000004">
      <c r="A4154">
        <v>2021</v>
      </c>
      <c r="B4154">
        <v>135</v>
      </c>
      <c r="C4154">
        <f>[78]data!$A135</f>
        <v>26.73</v>
      </c>
      <c r="D4154">
        <f>[79]data!$A135</f>
        <v>15.92</v>
      </c>
      <c r="E4154">
        <f>[80]data!$A135</f>
        <v>21.31</v>
      </c>
      <c r="F4154">
        <f>[81]data!$A135</f>
        <v>0</v>
      </c>
      <c r="G4154">
        <f>[82]data!$A135</f>
        <v>55.06</v>
      </c>
      <c r="H4154">
        <f>[83]data!$A135</f>
        <v>1.87</v>
      </c>
      <c r="I4154">
        <f>[84]data!A135</f>
        <v>29.43</v>
      </c>
    </row>
    <row r="4155" spans="1:9" x14ac:dyDescent="0.55000000000000004">
      <c r="A4155">
        <v>2021</v>
      </c>
      <c r="B4155">
        <v>136</v>
      </c>
      <c r="C4155">
        <f>[78]data!$A136</f>
        <v>28.27</v>
      </c>
      <c r="D4155">
        <f>[79]data!$A136</f>
        <v>18.420000000000002</v>
      </c>
      <c r="E4155">
        <f>[80]data!$A136</f>
        <v>23.59</v>
      </c>
      <c r="F4155">
        <f>[81]data!$A136</f>
        <v>0</v>
      </c>
      <c r="G4155">
        <f>[82]data!$A136</f>
        <v>46.15</v>
      </c>
      <c r="H4155">
        <f>[83]data!$A136</f>
        <v>2.11</v>
      </c>
      <c r="I4155">
        <f>[84]data!A136</f>
        <v>29.12</v>
      </c>
    </row>
    <row r="4156" spans="1:9" x14ac:dyDescent="0.55000000000000004">
      <c r="A4156">
        <v>2021</v>
      </c>
      <c r="B4156">
        <v>137</v>
      </c>
      <c r="C4156">
        <f>[78]data!$A137</f>
        <v>24.89</v>
      </c>
      <c r="D4156">
        <f>[79]data!$A137</f>
        <v>16.98</v>
      </c>
      <c r="E4156">
        <f>[80]data!$A137</f>
        <v>20.8</v>
      </c>
      <c r="F4156">
        <f>[81]data!$A137</f>
        <v>0</v>
      </c>
      <c r="G4156">
        <f>[82]data!$A137</f>
        <v>66.02</v>
      </c>
      <c r="H4156">
        <f>[83]data!$A137</f>
        <v>4.13</v>
      </c>
      <c r="I4156">
        <f>[84]data!A137</f>
        <v>26.41</v>
      </c>
    </row>
    <row r="4157" spans="1:9" x14ac:dyDescent="0.55000000000000004">
      <c r="A4157">
        <v>2021</v>
      </c>
      <c r="B4157">
        <v>138</v>
      </c>
      <c r="C4157">
        <f>[78]data!$A138</f>
        <v>23.94</v>
      </c>
      <c r="D4157">
        <f>[79]data!$A138</f>
        <v>16.079999999999998</v>
      </c>
      <c r="E4157">
        <f>[80]data!$A138</f>
        <v>20.12</v>
      </c>
      <c r="F4157">
        <f>[81]data!$A138</f>
        <v>0</v>
      </c>
      <c r="G4157">
        <f>[82]data!$A138</f>
        <v>69.2</v>
      </c>
      <c r="H4157">
        <f>[83]data!$A138</f>
        <v>2.85</v>
      </c>
      <c r="I4157">
        <f>[84]data!A138</f>
        <v>28.29</v>
      </c>
    </row>
    <row r="4158" spans="1:9" x14ac:dyDescent="0.55000000000000004">
      <c r="A4158">
        <v>2021</v>
      </c>
      <c r="B4158">
        <v>139</v>
      </c>
      <c r="C4158">
        <f>[78]data!$A139</f>
        <v>23.17</v>
      </c>
      <c r="D4158">
        <f>[79]data!$A139</f>
        <v>17.28</v>
      </c>
      <c r="E4158">
        <f>[80]data!$A139</f>
        <v>20.190000000000001</v>
      </c>
      <c r="F4158">
        <f>[81]data!$A139</f>
        <v>0</v>
      </c>
      <c r="G4158">
        <f>[82]data!$A139</f>
        <v>68.459999999999994</v>
      </c>
      <c r="H4158">
        <f>[83]data!$A139</f>
        <v>5.17</v>
      </c>
      <c r="I4158">
        <f>[84]data!A139</f>
        <v>27.2</v>
      </c>
    </row>
    <row r="4159" spans="1:9" x14ac:dyDescent="0.55000000000000004">
      <c r="A4159">
        <v>2021</v>
      </c>
      <c r="B4159">
        <v>140</v>
      </c>
      <c r="C4159">
        <f>[78]data!$A140</f>
        <v>21.9</v>
      </c>
      <c r="D4159">
        <f>[79]data!$A140</f>
        <v>16.149999999999999</v>
      </c>
      <c r="E4159">
        <f>[80]data!$A140</f>
        <v>18.670000000000002</v>
      </c>
      <c r="F4159">
        <f>[81]data!$A140</f>
        <v>0</v>
      </c>
      <c r="G4159">
        <f>[82]data!$A140</f>
        <v>69.98</v>
      </c>
      <c r="H4159">
        <f>[83]data!$A140</f>
        <v>4.62</v>
      </c>
      <c r="I4159">
        <f>[84]data!A140</f>
        <v>28.32</v>
      </c>
    </row>
    <row r="4160" spans="1:9" x14ac:dyDescent="0.55000000000000004">
      <c r="A4160">
        <v>2021</v>
      </c>
      <c r="B4160">
        <v>141</v>
      </c>
      <c r="C4160">
        <f>[78]data!$A141</f>
        <v>23.68</v>
      </c>
      <c r="D4160">
        <f>[79]data!$A141</f>
        <v>16</v>
      </c>
      <c r="E4160">
        <f>[80]data!$A141</f>
        <v>20.190000000000001</v>
      </c>
      <c r="F4160">
        <f>[81]data!$A141</f>
        <v>0</v>
      </c>
      <c r="G4160">
        <f>[82]data!$A141</f>
        <v>60.91</v>
      </c>
      <c r="H4160">
        <f>[83]data!$A141</f>
        <v>3.16</v>
      </c>
      <c r="I4160">
        <f>[84]data!A141</f>
        <v>24.33</v>
      </c>
    </row>
    <row r="4161" spans="1:9" x14ac:dyDescent="0.55000000000000004">
      <c r="A4161">
        <v>2021</v>
      </c>
      <c r="B4161">
        <v>142</v>
      </c>
      <c r="C4161">
        <f>[78]data!$A142</f>
        <v>25.68</v>
      </c>
      <c r="D4161">
        <f>[79]data!$A142</f>
        <v>17.43</v>
      </c>
      <c r="E4161">
        <f>[80]data!$A142</f>
        <v>21.29</v>
      </c>
      <c r="F4161">
        <f>[81]data!$A142</f>
        <v>0.08</v>
      </c>
      <c r="G4161">
        <f>[82]data!$A142</f>
        <v>64.349999999999994</v>
      </c>
      <c r="H4161">
        <f>[83]data!$A142</f>
        <v>2.68</v>
      </c>
      <c r="I4161">
        <f>[84]data!A142</f>
        <v>27.71</v>
      </c>
    </row>
    <row r="4162" spans="1:9" x14ac:dyDescent="0.55000000000000004">
      <c r="A4162">
        <v>2021</v>
      </c>
      <c r="B4162">
        <v>143</v>
      </c>
      <c r="C4162">
        <f>[78]data!$A143</f>
        <v>19.14</v>
      </c>
      <c r="D4162">
        <f>[79]data!$A143</f>
        <v>15.11</v>
      </c>
      <c r="E4162">
        <f>[80]data!$A143</f>
        <v>17.62</v>
      </c>
      <c r="F4162">
        <f>[81]data!$A143</f>
        <v>22.03</v>
      </c>
      <c r="G4162">
        <f>[82]data!$A143</f>
        <v>83.63</v>
      </c>
      <c r="H4162">
        <f>[83]data!$A143</f>
        <v>4.13</v>
      </c>
      <c r="I4162">
        <f>[84]data!A143</f>
        <v>4.2</v>
      </c>
    </row>
    <row r="4163" spans="1:9" x14ac:dyDescent="0.55000000000000004">
      <c r="A4163">
        <v>2021</v>
      </c>
      <c r="B4163">
        <v>144</v>
      </c>
      <c r="C4163">
        <f>[78]data!$A144</f>
        <v>23.52</v>
      </c>
      <c r="D4163">
        <f>[79]data!$A144</f>
        <v>14.47</v>
      </c>
      <c r="E4163">
        <f>[80]data!$A144</f>
        <v>19.04</v>
      </c>
      <c r="F4163">
        <f>[81]data!$A144</f>
        <v>0</v>
      </c>
      <c r="G4163">
        <f>[82]data!$A144</f>
        <v>60.26</v>
      </c>
      <c r="H4163">
        <f>[83]data!$A144</f>
        <v>2.65</v>
      </c>
      <c r="I4163">
        <f>[84]data!A144</f>
        <v>30.66</v>
      </c>
    </row>
    <row r="4164" spans="1:9" x14ac:dyDescent="0.55000000000000004">
      <c r="A4164">
        <v>2021</v>
      </c>
      <c r="B4164">
        <v>145</v>
      </c>
      <c r="C4164">
        <f>[78]data!$A145</f>
        <v>22.65</v>
      </c>
      <c r="D4164">
        <f>[79]data!$A145</f>
        <v>16.100000000000001</v>
      </c>
      <c r="E4164">
        <f>[80]data!$A145</f>
        <v>19.170000000000002</v>
      </c>
      <c r="F4164">
        <f>[81]data!$A145</f>
        <v>0</v>
      </c>
      <c r="G4164">
        <f>[82]data!$A145</f>
        <v>68.989999999999995</v>
      </c>
      <c r="H4164">
        <f>[83]data!$A145</f>
        <v>4.95</v>
      </c>
      <c r="I4164">
        <f>[84]data!A145</f>
        <v>27.76</v>
      </c>
    </row>
    <row r="4165" spans="1:9" x14ac:dyDescent="0.55000000000000004">
      <c r="A4165">
        <v>2021</v>
      </c>
      <c r="B4165">
        <v>146</v>
      </c>
      <c r="C4165">
        <f>[78]data!$A146</f>
        <v>21.91</v>
      </c>
      <c r="D4165">
        <f>[79]data!$A146</f>
        <v>15.7</v>
      </c>
      <c r="E4165">
        <f>[80]data!$A146</f>
        <v>18.32</v>
      </c>
      <c r="F4165">
        <f>[81]data!$A146</f>
        <v>0</v>
      </c>
      <c r="G4165">
        <f>[82]data!$A146</f>
        <v>72.290000000000006</v>
      </c>
      <c r="H4165">
        <f>[83]data!$A146</f>
        <v>4.9800000000000004</v>
      </c>
      <c r="I4165">
        <f>[84]data!A146</f>
        <v>27.71</v>
      </c>
    </row>
    <row r="4166" spans="1:9" x14ac:dyDescent="0.55000000000000004">
      <c r="A4166">
        <v>2021</v>
      </c>
      <c r="B4166">
        <v>147</v>
      </c>
      <c r="C4166">
        <f>[78]data!$A147</f>
        <v>19.579999999999998</v>
      </c>
      <c r="D4166">
        <f>[79]data!$A147</f>
        <v>15.71</v>
      </c>
      <c r="E4166">
        <f>[80]data!$A147</f>
        <v>17.71</v>
      </c>
      <c r="F4166">
        <f>[81]data!$A147</f>
        <v>2.37</v>
      </c>
      <c r="G4166">
        <f>[82]data!$A147</f>
        <v>70.66</v>
      </c>
      <c r="H4166">
        <f>[83]data!$A147</f>
        <v>4.37</v>
      </c>
      <c r="I4166">
        <f>[84]data!A147</f>
        <v>11.65</v>
      </c>
    </row>
    <row r="4167" spans="1:9" x14ac:dyDescent="0.55000000000000004">
      <c r="A4167">
        <v>2021</v>
      </c>
      <c r="B4167">
        <v>148</v>
      </c>
      <c r="C4167">
        <f>[78]data!$A148</f>
        <v>22.32</v>
      </c>
      <c r="D4167">
        <f>[79]data!$A148</f>
        <v>16.309999999999999</v>
      </c>
      <c r="E4167">
        <f>[80]data!$A148</f>
        <v>19.149999999999999</v>
      </c>
      <c r="F4167">
        <f>[81]data!$A148</f>
        <v>0.48</v>
      </c>
      <c r="G4167">
        <f>[82]data!$A148</f>
        <v>71.84</v>
      </c>
      <c r="H4167">
        <f>[83]data!$A148</f>
        <v>3.16</v>
      </c>
      <c r="I4167">
        <f>[84]data!A148</f>
        <v>17.600000000000001</v>
      </c>
    </row>
    <row r="4168" spans="1:9" x14ac:dyDescent="0.55000000000000004">
      <c r="A4168">
        <v>2021</v>
      </c>
      <c r="B4168">
        <v>149</v>
      </c>
      <c r="C4168">
        <f>[78]data!$A149</f>
        <v>23.56</v>
      </c>
      <c r="D4168">
        <f>[79]data!$A149</f>
        <v>17.079999999999998</v>
      </c>
      <c r="E4168">
        <f>[80]data!$A149</f>
        <v>19.91</v>
      </c>
      <c r="F4168">
        <f>[81]data!$A149</f>
        <v>0</v>
      </c>
      <c r="G4168">
        <f>[82]data!$A149</f>
        <v>67.39</v>
      </c>
      <c r="H4168">
        <f>[83]data!$A149</f>
        <v>2.15</v>
      </c>
      <c r="I4168">
        <f>[84]data!A149</f>
        <v>28.95</v>
      </c>
    </row>
    <row r="4169" spans="1:9" x14ac:dyDescent="0.55000000000000004">
      <c r="A4169">
        <v>2021</v>
      </c>
      <c r="B4169">
        <v>150</v>
      </c>
      <c r="C4169">
        <f>[78]data!$A150</f>
        <v>23.54</v>
      </c>
      <c r="D4169">
        <f>[79]data!$A150</f>
        <v>17.440000000000001</v>
      </c>
      <c r="E4169">
        <f>[80]data!$A150</f>
        <v>20.47</v>
      </c>
      <c r="F4169">
        <f>[81]data!$A150</f>
        <v>0</v>
      </c>
      <c r="G4169">
        <f>[82]data!$A150</f>
        <v>62.01</v>
      </c>
      <c r="H4169">
        <f>[83]data!$A150</f>
        <v>2.4900000000000002</v>
      </c>
      <c r="I4169">
        <f>[84]data!A150</f>
        <v>20.86</v>
      </c>
    </row>
    <row r="4170" spans="1:9" x14ac:dyDescent="0.55000000000000004">
      <c r="A4170">
        <v>2021</v>
      </c>
      <c r="B4170">
        <v>151</v>
      </c>
      <c r="C4170">
        <f>[78]data!$A151</f>
        <v>23.88</v>
      </c>
      <c r="D4170">
        <f>[79]data!$A151</f>
        <v>18.3</v>
      </c>
      <c r="E4170">
        <f>[80]data!$A151</f>
        <v>20.36</v>
      </c>
      <c r="F4170">
        <f>[81]data!$A151</f>
        <v>0.86</v>
      </c>
      <c r="G4170">
        <f>[82]data!$A151</f>
        <v>72.510000000000005</v>
      </c>
      <c r="H4170">
        <f>[83]data!$A151</f>
        <v>2.25</v>
      </c>
      <c r="I4170">
        <f>[84]data!A151</f>
        <v>12.39</v>
      </c>
    </row>
    <row r="4171" spans="1:9" x14ac:dyDescent="0.55000000000000004">
      <c r="A4171">
        <v>2021</v>
      </c>
      <c r="B4171">
        <v>152</v>
      </c>
      <c r="C4171">
        <f>[78]data!$A152</f>
        <v>25.69</v>
      </c>
      <c r="D4171">
        <f>[79]data!$A152</f>
        <v>17.489999999999998</v>
      </c>
      <c r="E4171">
        <f>[80]data!$A152</f>
        <v>21.35</v>
      </c>
      <c r="F4171">
        <f>[81]data!$A152</f>
        <v>1.47</v>
      </c>
      <c r="G4171">
        <f>[82]data!$A152</f>
        <v>72.8</v>
      </c>
      <c r="H4171">
        <f>[83]data!$A152</f>
        <v>2.8</v>
      </c>
      <c r="I4171">
        <f>[84]data!A152</f>
        <v>20.7</v>
      </c>
    </row>
    <row r="4172" spans="1:9" x14ac:dyDescent="0.55000000000000004">
      <c r="A4172">
        <v>2021</v>
      </c>
      <c r="B4172">
        <v>153</v>
      </c>
      <c r="C4172">
        <f>[78]data!$A153</f>
        <v>23.34</v>
      </c>
      <c r="D4172">
        <f>[79]data!$A153</f>
        <v>17.07</v>
      </c>
      <c r="E4172">
        <f>[80]data!$A153</f>
        <v>20.350000000000001</v>
      </c>
      <c r="F4172">
        <f>[81]data!$A153</f>
        <v>0</v>
      </c>
      <c r="G4172">
        <f>[82]data!$A153</f>
        <v>75.89</v>
      </c>
      <c r="H4172">
        <f>[83]data!$A153</f>
        <v>2.17</v>
      </c>
      <c r="I4172">
        <f>[84]data!A153</f>
        <v>27.18</v>
      </c>
    </row>
    <row r="4173" spans="1:9" x14ac:dyDescent="0.55000000000000004">
      <c r="A4173">
        <v>2021</v>
      </c>
      <c r="B4173">
        <v>154</v>
      </c>
      <c r="C4173">
        <f>[78]data!$A154</f>
        <v>23.73</v>
      </c>
      <c r="D4173">
        <f>[79]data!$A154</f>
        <v>18.39</v>
      </c>
      <c r="E4173">
        <f>[80]data!$A154</f>
        <v>20.78</v>
      </c>
      <c r="F4173">
        <f>[81]data!$A154</f>
        <v>0.01</v>
      </c>
      <c r="G4173">
        <f>[82]data!$A154</f>
        <v>79.03</v>
      </c>
      <c r="H4173">
        <f>[83]data!$A154</f>
        <v>3.7</v>
      </c>
      <c r="I4173">
        <f>[84]data!A154</f>
        <v>25.2</v>
      </c>
    </row>
    <row r="4174" spans="1:9" x14ac:dyDescent="0.55000000000000004">
      <c r="A4174">
        <v>2021</v>
      </c>
      <c r="B4174">
        <v>155</v>
      </c>
      <c r="C4174">
        <f>[78]data!$A155</f>
        <v>23.21</v>
      </c>
      <c r="D4174">
        <f>[79]data!$A155</f>
        <v>18.600000000000001</v>
      </c>
      <c r="E4174">
        <f>[80]data!$A155</f>
        <v>20.260000000000002</v>
      </c>
      <c r="F4174">
        <f>[81]data!$A155</f>
        <v>0.24</v>
      </c>
      <c r="G4174">
        <f>[82]data!$A155</f>
        <v>79.14</v>
      </c>
      <c r="H4174">
        <f>[83]data!$A155</f>
        <v>2.97</v>
      </c>
      <c r="I4174">
        <f>[84]data!A155</f>
        <v>16.510000000000002</v>
      </c>
    </row>
    <row r="4175" spans="1:9" x14ac:dyDescent="0.55000000000000004">
      <c r="A4175">
        <v>2021</v>
      </c>
      <c r="B4175">
        <v>156</v>
      </c>
      <c r="C4175">
        <f>[78]data!$A156</f>
        <v>22.8</v>
      </c>
      <c r="D4175">
        <f>[79]data!$A156</f>
        <v>18.649999999999999</v>
      </c>
      <c r="E4175">
        <f>[80]data!$A156</f>
        <v>20.32</v>
      </c>
      <c r="F4175">
        <f>[81]data!$A156</f>
        <v>8.08</v>
      </c>
      <c r="G4175">
        <f>[82]data!$A156</f>
        <v>75.599999999999994</v>
      </c>
      <c r="H4175">
        <f>[83]data!$A156</f>
        <v>3.66</v>
      </c>
      <c r="I4175">
        <f>[84]data!A156</f>
        <v>12.31</v>
      </c>
    </row>
    <row r="4176" spans="1:9" x14ac:dyDescent="0.55000000000000004">
      <c r="A4176">
        <v>2021</v>
      </c>
      <c r="B4176">
        <v>157</v>
      </c>
      <c r="C4176">
        <f>[78]data!$A157</f>
        <v>26.15</v>
      </c>
      <c r="D4176">
        <f>[79]data!$A157</f>
        <v>17.61</v>
      </c>
      <c r="E4176">
        <f>[80]data!$A157</f>
        <v>21.64</v>
      </c>
      <c r="F4176">
        <f>[81]data!$A157</f>
        <v>0.02</v>
      </c>
      <c r="G4176">
        <f>[82]data!$A157</f>
        <v>68.040000000000006</v>
      </c>
      <c r="H4176">
        <f>[83]data!$A157</f>
        <v>1.88</v>
      </c>
      <c r="I4176">
        <f>[84]data!A157</f>
        <v>29.84</v>
      </c>
    </row>
    <row r="4177" spans="1:9" x14ac:dyDescent="0.55000000000000004">
      <c r="A4177">
        <v>2021</v>
      </c>
      <c r="B4177">
        <v>158</v>
      </c>
      <c r="C4177">
        <f>[78]data!$A158</f>
        <v>24.88</v>
      </c>
      <c r="D4177">
        <f>[79]data!$A158</f>
        <v>18.2</v>
      </c>
      <c r="E4177">
        <f>[80]data!$A158</f>
        <v>21.58</v>
      </c>
      <c r="F4177">
        <f>[81]data!$A158</f>
        <v>0</v>
      </c>
      <c r="G4177">
        <f>[82]data!$A158</f>
        <v>67.48</v>
      </c>
      <c r="H4177">
        <f>[83]data!$A158</f>
        <v>2.92</v>
      </c>
      <c r="I4177">
        <f>[84]data!A158</f>
        <v>30.88</v>
      </c>
    </row>
    <row r="4178" spans="1:9" x14ac:dyDescent="0.55000000000000004">
      <c r="A4178">
        <v>2021</v>
      </c>
      <c r="B4178">
        <v>159</v>
      </c>
      <c r="C4178">
        <f>[78]data!$A159</f>
        <v>27.41</v>
      </c>
      <c r="D4178">
        <f>[79]data!$A159</f>
        <v>19.95</v>
      </c>
      <c r="E4178">
        <f>[80]data!$A159</f>
        <v>23.34</v>
      </c>
      <c r="F4178">
        <f>[81]data!$A159</f>
        <v>0</v>
      </c>
      <c r="G4178">
        <f>[82]data!$A159</f>
        <v>59.08</v>
      </c>
      <c r="H4178">
        <f>[83]data!$A159</f>
        <v>3.55</v>
      </c>
      <c r="I4178">
        <f>[84]data!A159</f>
        <v>29.52</v>
      </c>
    </row>
    <row r="4179" spans="1:9" x14ac:dyDescent="0.55000000000000004">
      <c r="A4179">
        <v>2021</v>
      </c>
      <c r="B4179">
        <v>160</v>
      </c>
      <c r="C4179">
        <f>[78]data!$A160</f>
        <v>27.85</v>
      </c>
      <c r="D4179">
        <f>[79]data!$A160</f>
        <v>20.84</v>
      </c>
      <c r="E4179">
        <f>[80]data!$A160</f>
        <v>24.16</v>
      </c>
      <c r="F4179">
        <f>[81]data!$A160</f>
        <v>0</v>
      </c>
      <c r="G4179">
        <f>[82]data!$A160</f>
        <v>55.04</v>
      </c>
      <c r="H4179">
        <f>[83]data!$A160</f>
        <v>1.97</v>
      </c>
      <c r="I4179">
        <f>[84]data!A160</f>
        <v>30.19</v>
      </c>
    </row>
    <row r="4180" spans="1:9" x14ac:dyDescent="0.55000000000000004">
      <c r="A4180">
        <v>2021</v>
      </c>
      <c r="B4180">
        <v>161</v>
      </c>
      <c r="C4180">
        <f>[78]data!$A161</f>
        <v>27.01</v>
      </c>
      <c r="D4180">
        <f>[79]data!$A161</f>
        <v>20.190000000000001</v>
      </c>
      <c r="E4180">
        <f>[80]data!$A161</f>
        <v>23.31</v>
      </c>
      <c r="F4180">
        <f>[81]data!$A161</f>
        <v>0.04</v>
      </c>
      <c r="G4180">
        <f>[82]data!$A161</f>
        <v>60.33</v>
      </c>
      <c r="H4180">
        <f>[83]data!$A161</f>
        <v>3.44</v>
      </c>
      <c r="I4180">
        <f>[84]data!A161</f>
        <v>30.17</v>
      </c>
    </row>
    <row r="4181" spans="1:9" x14ac:dyDescent="0.55000000000000004">
      <c r="A4181">
        <v>2021</v>
      </c>
      <c r="B4181">
        <v>162</v>
      </c>
      <c r="C4181">
        <f>[78]data!$A162</f>
        <v>27.03</v>
      </c>
      <c r="D4181">
        <f>[79]data!$A162</f>
        <v>19.420000000000002</v>
      </c>
      <c r="E4181">
        <f>[80]data!$A162</f>
        <v>23.14</v>
      </c>
      <c r="F4181">
        <f>[81]data!$A162</f>
        <v>0</v>
      </c>
      <c r="G4181">
        <f>[82]data!$A162</f>
        <v>57.35</v>
      </c>
      <c r="H4181">
        <f>[83]data!$A162</f>
        <v>4.84</v>
      </c>
      <c r="I4181">
        <f>[84]data!A162</f>
        <v>29.24</v>
      </c>
    </row>
    <row r="4182" spans="1:9" x14ac:dyDescent="0.55000000000000004">
      <c r="A4182">
        <v>2021</v>
      </c>
      <c r="B4182">
        <v>163</v>
      </c>
      <c r="C4182">
        <f>[78]data!$A163</f>
        <v>26.68</v>
      </c>
      <c r="D4182">
        <f>[79]data!$A163</f>
        <v>20.34</v>
      </c>
      <c r="E4182">
        <f>[80]data!$A163</f>
        <v>22.94</v>
      </c>
      <c r="F4182">
        <f>[81]data!$A163</f>
        <v>0.08</v>
      </c>
      <c r="G4182">
        <f>[82]data!$A163</f>
        <v>59.39</v>
      </c>
      <c r="H4182">
        <f>[83]data!$A163</f>
        <v>6.06</v>
      </c>
      <c r="I4182">
        <f>[84]data!A163</f>
        <v>24.44</v>
      </c>
    </row>
    <row r="4183" spans="1:9" x14ac:dyDescent="0.55000000000000004">
      <c r="A4183">
        <v>2021</v>
      </c>
      <c r="B4183">
        <v>164</v>
      </c>
      <c r="C4183">
        <f>[78]data!$A164</f>
        <v>26.35</v>
      </c>
      <c r="D4183">
        <f>[79]data!$A164</f>
        <v>20.56</v>
      </c>
      <c r="E4183">
        <f>[80]data!$A164</f>
        <v>23.59</v>
      </c>
      <c r="F4183">
        <f>[81]data!$A164</f>
        <v>0.09</v>
      </c>
      <c r="G4183">
        <f>[82]data!$A164</f>
        <v>59.95</v>
      </c>
      <c r="H4183">
        <f>[83]data!$A164</f>
        <v>5.09</v>
      </c>
      <c r="I4183">
        <f>[84]data!A164</f>
        <v>28.85</v>
      </c>
    </row>
    <row r="4184" spans="1:9" x14ac:dyDescent="0.55000000000000004">
      <c r="A4184">
        <v>2021</v>
      </c>
      <c r="B4184">
        <v>165</v>
      </c>
      <c r="C4184">
        <f>[78]data!$A165</f>
        <v>27.76</v>
      </c>
      <c r="D4184">
        <f>[79]data!$A165</f>
        <v>21.14</v>
      </c>
      <c r="E4184">
        <f>[80]data!$A165</f>
        <v>24.36</v>
      </c>
      <c r="F4184">
        <f>[81]data!$A165</f>
        <v>0.02</v>
      </c>
      <c r="G4184">
        <f>[82]data!$A165</f>
        <v>54.36</v>
      </c>
      <c r="H4184">
        <f>[83]data!$A165</f>
        <v>2.57</v>
      </c>
      <c r="I4184">
        <f>[84]data!A165</f>
        <v>27.23</v>
      </c>
    </row>
    <row r="4185" spans="1:9" x14ac:dyDescent="0.55000000000000004">
      <c r="A4185">
        <v>2021</v>
      </c>
      <c r="B4185">
        <v>166</v>
      </c>
      <c r="C4185">
        <f>[78]data!$A166</f>
        <v>27.95</v>
      </c>
      <c r="D4185">
        <f>[79]data!$A166</f>
        <v>22.03</v>
      </c>
      <c r="E4185">
        <f>[80]data!$A166</f>
        <v>25.01</v>
      </c>
      <c r="F4185">
        <f>[81]data!$A166</f>
        <v>0</v>
      </c>
      <c r="G4185">
        <f>[82]data!$A166</f>
        <v>55.16</v>
      </c>
      <c r="H4185">
        <f>[83]data!$A166</f>
        <v>3.72</v>
      </c>
      <c r="I4185">
        <f>[84]data!A166</f>
        <v>23.21</v>
      </c>
    </row>
    <row r="4186" spans="1:9" x14ac:dyDescent="0.55000000000000004">
      <c r="A4186">
        <v>2021</v>
      </c>
      <c r="B4186">
        <v>167</v>
      </c>
      <c r="C4186">
        <f>[78]data!$A167</f>
        <v>27.44</v>
      </c>
      <c r="D4186">
        <f>[79]data!$A167</f>
        <v>21.1</v>
      </c>
      <c r="E4186">
        <f>[80]data!$A167</f>
        <v>24.19</v>
      </c>
      <c r="F4186">
        <f>[81]data!$A167</f>
        <v>3.83</v>
      </c>
      <c r="G4186">
        <f>[82]data!$A167</f>
        <v>58.37</v>
      </c>
      <c r="H4186">
        <f>[83]data!$A167</f>
        <v>1.9</v>
      </c>
      <c r="I4186">
        <f>[84]data!A167</f>
        <v>16.23</v>
      </c>
    </row>
    <row r="4187" spans="1:9" x14ac:dyDescent="0.55000000000000004">
      <c r="A4187">
        <v>2021</v>
      </c>
      <c r="B4187">
        <v>168</v>
      </c>
      <c r="C4187">
        <f>[78]data!$A168</f>
        <v>26.81</v>
      </c>
      <c r="D4187">
        <f>[79]data!$A168</f>
        <v>19.87</v>
      </c>
      <c r="E4187">
        <f>[80]data!$A168</f>
        <v>23.61</v>
      </c>
      <c r="F4187">
        <f>[81]data!$A168</f>
        <v>1.94</v>
      </c>
      <c r="G4187">
        <f>[82]data!$A168</f>
        <v>65.98</v>
      </c>
      <c r="H4187">
        <f>[83]data!$A168</f>
        <v>4.1500000000000004</v>
      </c>
      <c r="I4187">
        <f>[84]data!A168</f>
        <v>27.93</v>
      </c>
    </row>
    <row r="4188" spans="1:9" x14ac:dyDescent="0.55000000000000004">
      <c r="A4188">
        <v>2021</v>
      </c>
      <c r="B4188">
        <v>169</v>
      </c>
      <c r="C4188">
        <f>[78]data!$A169</f>
        <v>25.62</v>
      </c>
      <c r="D4188">
        <f>[79]data!$A169</f>
        <v>21.6</v>
      </c>
      <c r="E4188">
        <f>[80]data!$A169</f>
        <v>23.61</v>
      </c>
      <c r="F4188">
        <f>[81]data!$A169</f>
        <v>0.01</v>
      </c>
      <c r="G4188">
        <f>[82]data!$A169</f>
        <v>65.53</v>
      </c>
      <c r="H4188">
        <f>[83]data!$A169</f>
        <v>1.6</v>
      </c>
      <c r="I4188">
        <f>[84]data!A169</f>
        <v>19.920000000000002</v>
      </c>
    </row>
    <row r="4189" spans="1:9" x14ac:dyDescent="0.55000000000000004">
      <c r="A4189">
        <v>2021</v>
      </c>
      <c r="B4189">
        <v>170</v>
      </c>
      <c r="C4189">
        <f>[78]data!$A170</f>
        <v>25.2</v>
      </c>
      <c r="D4189">
        <f>[79]data!$A170</f>
        <v>20.99</v>
      </c>
      <c r="E4189">
        <f>[80]data!$A170</f>
        <v>22.92</v>
      </c>
      <c r="F4189">
        <f>[81]data!$A170</f>
        <v>0.09</v>
      </c>
      <c r="G4189">
        <f>[82]data!$A170</f>
        <v>71.88</v>
      </c>
      <c r="H4189">
        <f>[83]data!$A170</f>
        <v>2.38</v>
      </c>
      <c r="I4189">
        <f>[84]data!A170</f>
        <v>15.3</v>
      </c>
    </row>
    <row r="4190" spans="1:9" x14ac:dyDescent="0.55000000000000004">
      <c r="A4190">
        <v>2021</v>
      </c>
      <c r="B4190">
        <v>171</v>
      </c>
      <c r="C4190">
        <f>[78]data!$A171</f>
        <v>27.54</v>
      </c>
      <c r="D4190">
        <f>[79]data!$A171</f>
        <v>19.07</v>
      </c>
      <c r="E4190">
        <f>[80]data!$A171</f>
        <v>23.4</v>
      </c>
      <c r="F4190">
        <f>[81]data!$A171</f>
        <v>0</v>
      </c>
      <c r="G4190">
        <f>[82]data!$A171</f>
        <v>58.08</v>
      </c>
      <c r="H4190">
        <f>[83]data!$A171</f>
        <v>3.71</v>
      </c>
      <c r="I4190">
        <f>[84]data!A171</f>
        <v>29.41</v>
      </c>
    </row>
    <row r="4191" spans="1:9" x14ac:dyDescent="0.55000000000000004">
      <c r="A4191">
        <v>2021</v>
      </c>
      <c r="B4191">
        <v>172</v>
      </c>
      <c r="C4191">
        <f>[78]data!$A172</f>
        <v>27.51</v>
      </c>
      <c r="D4191">
        <f>[79]data!$A172</f>
        <v>20.05</v>
      </c>
      <c r="E4191">
        <f>[80]data!$A172</f>
        <v>24.05</v>
      </c>
      <c r="F4191">
        <f>[81]data!$A172</f>
        <v>0</v>
      </c>
      <c r="G4191">
        <f>[82]data!$A172</f>
        <v>53.6</v>
      </c>
      <c r="H4191">
        <f>[83]data!$A172</f>
        <v>3.85</v>
      </c>
      <c r="I4191">
        <f>[84]data!A172</f>
        <v>31.17</v>
      </c>
    </row>
    <row r="4192" spans="1:9" x14ac:dyDescent="0.55000000000000004">
      <c r="A4192">
        <v>2021</v>
      </c>
      <c r="B4192">
        <v>173</v>
      </c>
      <c r="C4192">
        <f>[78]data!$A173</f>
        <v>26.06</v>
      </c>
      <c r="D4192">
        <f>[79]data!$A173</f>
        <v>19.38</v>
      </c>
      <c r="E4192">
        <f>[80]data!$A173</f>
        <v>22.85</v>
      </c>
      <c r="F4192">
        <f>[81]data!$A173</f>
        <v>0.02</v>
      </c>
      <c r="G4192">
        <f>[82]data!$A173</f>
        <v>55.57</v>
      </c>
      <c r="H4192">
        <f>[83]data!$A173</f>
        <v>2.74</v>
      </c>
      <c r="I4192">
        <f>[84]data!A173</f>
        <v>30.26</v>
      </c>
    </row>
    <row r="4193" spans="1:9" x14ac:dyDescent="0.55000000000000004">
      <c r="A4193">
        <v>2021</v>
      </c>
      <c r="B4193">
        <v>174</v>
      </c>
      <c r="C4193">
        <f>[78]data!$A174</f>
        <v>25.13</v>
      </c>
      <c r="D4193">
        <f>[79]data!$A174</f>
        <v>18.71</v>
      </c>
      <c r="E4193">
        <f>[80]data!$A174</f>
        <v>21.74</v>
      </c>
      <c r="F4193">
        <f>[81]data!$A174</f>
        <v>0.16</v>
      </c>
      <c r="G4193">
        <f>[82]data!$A174</f>
        <v>70.97</v>
      </c>
      <c r="H4193">
        <f>[83]data!$A174</f>
        <v>2.98</v>
      </c>
      <c r="I4193">
        <f>[84]data!A174</f>
        <v>29.46</v>
      </c>
    </row>
    <row r="4194" spans="1:9" x14ac:dyDescent="0.55000000000000004">
      <c r="A4194">
        <v>2021</v>
      </c>
      <c r="B4194">
        <v>175</v>
      </c>
      <c r="C4194">
        <f>[78]data!$A175</f>
        <v>25.97</v>
      </c>
      <c r="D4194">
        <f>[79]data!$A175</f>
        <v>18.89</v>
      </c>
      <c r="E4194">
        <f>[80]data!$A175</f>
        <v>22.44</v>
      </c>
      <c r="F4194">
        <f>[81]data!$A175</f>
        <v>0</v>
      </c>
      <c r="G4194">
        <f>[82]data!$A175</f>
        <v>67.48</v>
      </c>
      <c r="H4194">
        <f>[83]data!$A175</f>
        <v>5.14</v>
      </c>
      <c r="I4194">
        <f>[84]data!A175</f>
        <v>30.28</v>
      </c>
    </row>
    <row r="4195" spans="1:9" x14ac:dyDescent="0.55000000000000004">
      <c r="A4195">
        <v>2021</v>
      </c>
      <c r="B4195">
        <v>176</v>
      </c>
      <c r="C4195">
        <f>[78]data!$A176</f>
        <v>25.64</v>
      </c>
      <c r="D4195">
        <f>[79]data!$A176</f>
        <v>19.309999999999999</v>
      </c>
      <c r="E4195">
        <f>[80]data!$A176</f>
        <v>22.31</v>
      </c>
      <c r="F4195">
        <f>[81]data!$A176</f>
        <v>0.01</v>
      </c>
      <c r="G4195">
        <f>[82]data!$A176</f>
        <v>66.59</v>
      </c>
      <c r="H4195">
        <f>[83]data!$A176</f>
        <v>4.7300000000000004</v>
      </c>
      <c r="I4195">
        <f>[84]data!A176</f>
        <v>30.02</v>
      </c>
    </row>
    <row r="4196" spans="1:9" x14ac:dyDescent="0.55000000000000004">
      <c r="A4196">
        <v>2021</v>
      </c>
      <c r="B4196">
        <v>177</v>
      </c>
      <c r="C4196">
        <f>[78]data!$A177</f>
        <v>26.73</v>
      </c>
      <c r="D4196">
        <f>[79]data!$A177</f>
        <v>19.739999999999998</v>
      </c>
      <c r="E4196">
        <f>[80]data!$A177</f>
        <v>23.54</v>
      </c>
      <c r="F4196">
        <f>[81]data!$A177</f>
        <v>0</v>
      </c>
      <c r="G4196">
        <f>[82]data!$A177</f>
        <v>58.44</v>
      </c>
      <c r="H4196">
        <f>[83]data!$A177</f>
        <v>2.29</v>
      </c>
      <c r="I4196">
        <f>[84]data!A177</f>
        <v>30</v>
      </c>
    </row>
    <row r="4197" spans="1:9" x14ac:dyDescent="0.55000000000000004">
      <c r="A4197">
        <v>2021</v>
      </c>
      <c r="B4197">
        <v>178</v>
      </c>
      <c r="C4197">
        <f>[78]data!$A178</f>
        <v>28.79</v>
      </c>
      <c r="D4197">
        <f>[79]data!$A178</f>
        <v>20.32</v>
      </c>
      <c r="E4197">
        <f>[80]data!$A178</f>
        <v>24.65</v>
      </c>
      <c r="F4197">
        <f>[81]data!$A178</f>
        <v>0</v>
      </c>
      <c r="G4197">
        <f>[82]data!$A178</f>
        <v>58.25</v>
      </c>
      <c r="H4197">
        <f>[83]data!$A178</f>
        <v>3.2</v>
      </c>
      <c r="I4197">
        <f>[84]data!A178</f>
        <v>30.51</v>
      </c>
    </row>
    <row r="4198" spans="1:9" x14ac:dyDescent="0.55000000000000004">
      <c r="A4198">
        <v>2021</v>
      </c>
      <c r="B4198">
        <v>179</v>
      </c>
      <c r="C4198">
        <f>[78]data!$A179</f>
        <v>29.08</v>
      </c>
      <c r="D4198">
        <f>[79]data!$A179</f>
        <v>21.68</v>
      </c>
      <c r="E4198">
        <f>[80]data!$A179</f>
        <v>25.37</v>
      </c>
      <c r="F4198">
        <f>[81]data!$A179</f>
        <v>0.01</v>
      </c>
      <c r="G4198">
        <f>[82]data!$A179</f>
        <v>49.81</v>
      </c>
      <c r="H4198">
        <f>[83]data!$A179</f>
        <v>2.4500000000000002</v>
      </c>
      <c r="I4198">
        <f>[84]data!A179</f>
        <v>31.07</v>
      </c>
    </row>
    <row r="4199" spans="1:9" x14ac:dyDescent="0.55000000000000004">
      <c r="A4199">
        <v>2021</v>
      </c>
      <c r="B4199">
        <v>180</v>
      </c>
      <c r="C4199">
        <f>[78]data!$A180</f>
        <v>28.11</v>
      </c>
      <c r="D4199">
        <f>[79]data!$A180</f>
        <v>20.89</v>
      </c>
      <c r="E4199">
        <f>[80]data!$A180</f>
        <v>24.14</v>
      </c>
      <c r="F4199">
        <f>[81]data!$A180</f>
        <v>0.03</v>
      </c>
      <c r="G4199">
        <f>[82]data!$A180</f>
        <v>59.23</v>
      </c>
      <c r="H4199">
        <f>[83]data!$A180</f>
        <v>2.87</v>
      </c>
      <c r="I4199">
        <f>[84]data!A180</f>
        <v>30.07</v>
      </c>
    </row>
    <row r="4200" spans="1:9" x14ac:dyDescent="0.55000000000000004">
      <c r="A4200">
        <v>2021</v>
      </c>
      <c r="B4200">
        <v>181</v>
      </c>
      <c r="C4200">
        <f>[78]data!$A181</f>
        <v>26.18</v>
      </c>
      <c r="D4200">
        <f>[79]data!$A181</f>
        <v>20.21</v>
      </c>
      <c r="E4200">
        <f>[80]data!$A181</f>
        <v>22.94</v>
      </c>
      <c r="F4200">
        <f>[81]data!$A181</f>
        <v>0</v>
      </c>
      <c r="G4200">
        <f>[82]data!$A181</f>
        <v>76.42</v>
      </c>
      <c r="H4200">
        <f>[83]data!$A181</f>
        <v>3.46</v>
      </c>
      <c r="I4200">
        <f>[84]data!A181</f>
        <v>29.95</v>
      </c>
    </row>
    <row r="4201" spans="1:9" x14ac:dyDescent="0.55000000000000004">
      <c r="A4201">
        <v>2021</v>
      </c>
      <c r="B4201">
        <v>182</v>
      </c>
      <c r="C4201">
        <f>[78]data!$A182</f>
        <v>26.12</v>
      </c>
      <c r="D4201">
        <f>[79]data!$A182</f>
        <v>19.34</v>
      </c>
      <c r="E4201">
        <f>[80]data!$A182</f>
        <v>22.99</v>
      </c>
      <c r="F4201">
        <f>[81]data!$A182</f>
        <v>0</v>
      </c>
      <c r="G4201">
        <f>[82]data!$A182</f>
        <v>70.83</v>
      </c>
      <c r="H4201">
        <f>[83]data!$A182</f>
        <v>2.36</v>
      </c>
      <c r="I4201">
        <f>[84]data!A182</f>
        <v>30.11</v>
      </c>
    </row>
    <row r="4202" spans="1:9" x14ac:dyDescent="0.55000000000000004">
      <c r="A4202">
        <v>2021</v>
      </c>
      <c r="B4202">
        <v>183</v>
      </c>
      <c r="C4202">
        <f>[78]data!$A183</f>
        <v>29.39</v>
      </c>
      <c r="D4202">
        <f>[79]data!$A183</f>
        <v>21.44</v>
      </c>
      <c r="E4202">
        <f>[80]data!$A183</f>
        <v>25.27</v>
      </c>
      <c r="F4202">
        <f>[81]data!$A183</f>
        <v>0</v>
      </c>
      <c r="G4202">
        <f>[82]data!$A183</f>
        <v>57.57</v>
      </c>
      <c r="H4202">
        <f>[83]data!$A183</f>
        <v>2.4</v>
      </c>
      <c r="I4202">
        <f>[84]data!A183</f>
        <v>29.5</v>
      </c>
    </row>
    <row r="4203" spans="1:9" x14ac:dyDescent="0.55000000000000004">
      <c r="A4203">
        <v>2021</v>
      </c>
      <c r="B4203">
        <v>184</v>
      </c>
      <c r="C4203">
        <f>[78]data!$A184</f>
        <v>31.56</v>
      </c>
      <c r="D4203">
        <f>[79]data!$A184</f>
        <v>21.71</v>
      </c>
      <c r="E4203">
        <f>[80]data!$A184</f>
        <v>27.22</v>
      </c>
      <c r="F4203">
        <f>[81]data!$A184</f>
        <v>0</v>
      </c>
      <c r="G4203">
        <f>[82]data!$A184</f>
        <v>46.78</v>
      </c>
      <c r="H4203">
        <f>[83]data!$A184</f>
        <v>2.44</v>
      </c>
      <c r="I4203">
        <f>[84]data!A184</f>
        <v>30.11</v>
      </c>
    </row>
    <row r="4204" spans="1:9" x14ac:dyDescent="0.55000000000000004">
      <c r="A4204">
        <v>2021</v>
      </c>
      <c r="B4204">
        <v>185</v>
      </c>
      <c r="C4204">
        <f>[78]data!$A185</f>
        <v>32.44</v>
      </c>
      <c r="D4204">
        <f>[79]data!$A185</f>
        <v>23.9</v>
      </c>
      <c r="E4204">
        <f>[80]data!$A185</f>
        <v>28.2</v>
      </c>
      <c r="F4204">
        <f>[81]data!$A185</f>
        <v>0</v>
      </c>
      <c r="G4204">
        <f>[82]data!$A185</f>
        <v>43.12</v>
      </c>
      <c r="H4204">
        <f>[83]data!$A185</f>
        <v>2.3199999999999998</v>
      </c>
      <c r="I4204">
        <f>[84]data!A185</f>
        <v>30.25</v>
      </c>
    </row>
    <row r="4205" spans="1:9" x14ac:dyDescent="0.55000000000000004">
      <c r="A4205">
        <v>2021</v>
      </c>
      <c r="B4205">
        <v>186</v>
      </c>
      <c r="C4205">
        <f>[78]data!$A186</f>
        <v>30.3</v>
      </c>
      <c r="D4205">
        <f>[79]data!$A186</f>
        <v>23.62</v>
      </c>
      <c r="E4205">
        <f>[80]data!$A186</f>
        <v>27.05</v>
      </c>
      <c r="F4205">
        <f>[81]data!$A186</f>
        <v>0.01</v>
      </c>
      <c r="G4205">
        <f>[82]data!$A186</f>
        <v>49.75</v>
      </c>
      <c r="H4205">
        <f>[83]data!$A186</f>
        <v>2.52</v>
      </c>
      <c r="I4205">
        <f>[84]data!A186</f>
        <v>29.55</v>
      </c>
    </row>
    <row r="4206" spans="1:9" x14ac:dyDescent="0.55000000000000004">
      <c r="A4206">
        <v>2021</v>
      </c>
      <c r="B4206">
        <v>187</v>
      </c>
      <c r="C4206">
        <f>[78]data!$A187</f>
        <v>32.79</v>
      </c>
      <c r="D4206">
        <f>[79]data!$A187</f>
        <v>24.06</v>
      </c>
      <c r="E4206">
        <f>[80]data!$A187</f>
        <v>28.65</v>
      </c>
      <c r="F4206">
        <f>[81]data!$A187</f>
        <v>0</v>
      </c>
      <c r="G4206">
        <f>[82]data!$A187</f>
        <v>43.41</v>
      </c>
      <c r="H4206">
        <f>[83]data!$A187</f>
        <v>3.17</v>
      </c>
      <c r="I4206">
        <f>[84]data!A187</f>
        <v>29.86</v>
      </c>
    </row>
    <row r="4207" spans="1:9" x14ac:dyDescent="0.55000000000000004">
      <c r="A4207">
        <v>2021</v>
      </c>
      <c r="B4207">
        <v>188</v>
      </c>
      <c r="C4207">
        <f>[78]data!$A188</f>
        <v>29.03</v>
      </c>
      <c r="D4207">
        <f>[79]data!$A188</f>
        <v>21.5</v>
      </c>
      <c r="E4207">
        <f>[80]data!$A188</f>
        <v>25.89</v>
      </c>
      <c r="F4207">
        <f>[81]data!$A188</f>
        <v>0.03</v>
      </c>
      <c r="G4207">
        <f>[82]data!$A188</f>
        <v>59.69</v>
      </c>
      <c r="H4207">
        <f>[83]data!$A188</f>
        <v>2.79</v>
      </c>
      <c r="I4207">
        <f>[84]data!A188</f>
        <v>24.72</v>
      </c>
    </row>
    <row r="4208" spans="1:9" x14ac:dyDescent="0.55000000000000004">
      <c r="A4208">
        <v>2021</v>
      </c>
      <c r="B4208">
        <v>189</v>
      </c>
      <c r="C4208">
        <f>[78]data!$A189</f>
        <v>27.73</v>
      </c>
      <c r="D4208">
        <f>[79]data!$A189</f>
        <v>21.27</v>
      </c>
      <c r="E4208">
        <f>[80]data!$A189</f>
        <v>24.25</v>
      </c>
      <c r="F4208">
        <f>[81]data!$A189</f>
        <v>0.05</v>
      </c>
      <c r="G4208">
        <f>[82]data!$A189</f>
        <v>76.989999999999995</v>
      </c>
      <c r="H4208">
        <f>[83]data!$A189</f>
        <v>4.29</v>
      </c>
      <c r="I4208">
        <f>[84]data!A189</f>
        <v>26.32</v>
      </c>
    </row>
    <row r="4209" spans="1:9" x14ac:dyDescent="0.55000000000000004">
      <c r="A4209">
        <v>2021</v>
      </c>
      <c r="B4209">
        <v>190</v>
      </c>
      <c r="C4209">
        <f>[78]data!$A190</f>
        <v>27.46</v>
      </c>
      <c r="D4209">
        <f>[79]data!$A190</f>
        <v>22.01</v>
      </c>
      <c r="E4209">
        <f>[80]data!$A190</f>
        <v>24.34</v>
      </c>
      <c r="F4209">
        <f>[81]data!$A190</f>
        <v>0.02</v>
      </c>
      <c r="G4209">
        <f>[82]data!$A190</f>
        <v>68.8</v>
      </c>
      <c r="H4209">
        <f>[83]data!$A190</f>
        <v>5.87</v>
      </c>
      <c r="I4209">
        <f>[84]data!A190</f>
        <v>26.61</v>
      </c>
    </row>
    <row r="4210" spans="1:9" x14ac:dyDescent="0.55000000000000004">
      <c r="A4210">
        <v>2021</v>
      </c>
      <c r="B4210">
        <v>191</v>
      </c>
      <c r="C4210">
        <f>[78]data!$A191</f>
        <v>28.25</v>
      </c>
      <c r="D4210">
        <f>[79]data!$A191</f>
        <v>21.58</v>
      </c>
      <c r="E4210">
        <f>[80]data!$A191</f>
        <v>24.52</v>
      </c>
      <c r="F4210">
        <f>[81]data!$A191</f>
        <v>0</v>
      </c>
      <c r="G4210">
        <f>[82]data!$A191</f>
        <v>64.53</v>
      </c>
      <c r="H4210">
        <f>[83]data!$A191</f>
        <v>3.44</v>
      </c>
      <c r="I4210">
        <f>[84]data!A191</f>
        <v>26.7</v>
      </c>
    </row>
    <row r="4211" spans="1:9" x14ac:dyDescent="0.55000000000000004">
      <c r="A4211">
        <v>2021</v>
      </c>
      <c r="B4211">
        <v>192</v>
      </c>
      <c r="C4211">
        <f>[78]data!$A192</f>
        <v>29.71</v>
      </c>
      <c r="D4211">
        <f>[79]data!$A192</f>
        <v>22.2</v>
      </c>
      <c r="E4211">
        <f>[80]data!$A192</f>
        <v>25.97</v>
      </c>
      <c r="F4211">
        <f>[81]data!$A192</f>
        <v>0</v>
      </c>
      <c r="G4211">
        <f>[82]data!$A192</f>
        <v>64.150000000000006</v>
      </c>
      <c r="H4211">
        <f>[83]data!$A192</f>
        <v>2.64</v>
      </c>
      <c r="I4211">
        <f>[84]data!A192</f>
        <v>24.45</v>
      </c>
    </row>
    <row r="4212" spans="1:9" x14ac:dyDescent="0.55000000000000004">
      <c r="A4212">
        <v>2021</v>
      </c>
      <c r="B4212">
        <v>193</v>
      </c>
      <c r="C4212">
        <f>[78]data!$A193</f>
        <v>35.81</v>
      </c>
      <c r="D4212">
        <f>[79]data!$A193</f>
        <v>23.89</v>
      </c>
      <c r="E4212">
        <f>[80]data!$A193</f>
        <v>30.39</v>
      </c>
      <c r="F4212">
        <f>[81]data!$A193</f>
        <v>0</v>
      </c>
      <c r="G4212">
        <f>[82]data!$A193</f>
        <v>39.39</v>
      </c>
      <c r="H4212">
        <f>[83]data!$A193</f>
        <v>4.8499999999999996</v>
      </c>
      <c r="I4212">
        <f>[84]data!A193</f>
        <v>23.59</v>
      </c>
    </row>
    <row r="4213" spans="1:9" x14ac:dyDescent="0.55000000000000004">
      <c r="A4213">
        <v>2021</v>
      </c>
      <c r="B4213">
        <v>194</v>
      </c>
      <c r="C4213">
        <f>[78]data!$A194</f>
        <v>27.01</v>
      </c>
      <c r="D4213">
        <f>[79]data!$A194</f>
        <v>21.33</v>
      </c>
      <c r="E4213">
        <f>[80]data!$A194</f>
        <v>24.19</v>
      </c>
      <c r="F4213">
        <f>[81]data!$A194</f>
        <v>0</v>
      </c>
      <c r="G4213">
        <f>[82]data!$A194</f>
        <v>59.67</v>
      </c>
      <c r="H4213">
        <f>[83]data!$A194</f>
        <v>3.82</v>
      </c>
      <c r="I4213">
        <f>[84]data!A194</f>
        <v>29.07</v>
      </c>
    </row>
    <row r="4214" spans="1:9" x14ac:dyDescent="0.55000000000000004">
      <c r="A4214">
        <v>2021</v>
      </c>
      <c r="B4214">
        <v>195</v>
      </c>
      <c r="C4214">
        <f>[78]data!$A195</f>
        <v>26.68</v>
      </c>
      <c r="D4214">
        <f>[79]data!$A195</f>
        <v>20.92</v>
      </c>
      <c r="E4214">
        <f>[80]data!$A195</f>
        <v>23.62</v>
      </c>
      <c r="F4214">
        <f>[81]data!$A195</f>
        <v>0</v>
      </c>
      <c r="G4214">
        <f>[82]data!$A195</f>
        <v>66.86</v>
      </c>
      <c r="H4214">
        <f>[83]data!$A195</f>
        <v>3.64</v>
      </c>
      <c r="I4214">
        <f>[84]data!A195</f>
        <v>27.85</v>
      </c>
    </row>
    <row r="4215" spans="1:9" x14ac:dyDescent="0.55000000000000004">
      <c r="A4215">
        <v>2021</v>
      </c>
      <c r="B4215">
        <v>196</v>
      </c>
      <c r="C4215">
        <f>[78]data!$A196</f>
        <v>27.07</v>
      </c>
      <c r="D4215">
        <f>[79]data!$A196</f>
        <v>20.99</v>
      </c>
      <c r="E4215">
        <f>[80]data!$A196</f>
        <v>23.65</v>
      </c>
      <c r="F4215">
        <f>[81]data!$A196</f>
        <v>0</v>
      </c>
      <c r="G4215">
        <f>[82]data!$A196</f>
        <v>65.760000000000005</v>
      </c>
      <c r="H4215">
        <f>[83]data!$A196</f>
        <v>5.39</v>
      </c>
      <c r="I4215">
        <f>[84]data!A196</f>
        <v>27.62</v>
      </c>
    </row>
    <row r="4216" spans="1:9" x14ac:dyDescent="0.55000000000000004">
      <c r="A4216">
        <v>2021</v>
      </c>
      <c r="B4216">
        <v>197</v>
      </c>
      <c r="C4216">
        <f>[78]data!$A197</f>
        <v>27.3</v>
      </c>
      <c r="D4216">
        <f>[79]data!$A197</f>
        <v>20.3</v>
      </c>
      <c r="E4216">
        <f>[80]data!$A197</f>
        <v>23.7</v>
      </c>
      <c r="F4216">
        <f>[81]data!$A197</f>
        <v>0.05</v>
      </c>
      <c r="G4216">
        <f>[82]data!$A197</f>
        <v>69.67</v>
      </c>
      <c r="H4216">
        <f>[83]data!$A197</f>
        <v>3.64</v>
      </c>
      <c r="I4216">
        <f>[84]data!A197</f>
        <v>28.94</v>
      </c>
    </row>
    <row r="4217" spans="1:9" x14ac:dyDescent="0.55000000000000004">
      <c r="A4217">
        <v>2021</v>
      </c>
      <c r="B4217">
        <v>198</v>
      </c>
      <c r="C4217">
        <f>[78]data!$A198</f>
        <v>28.71</v>
      </c>
      <c r="D4217">
        <f>[79]data!$A198</f>
        <v>21.36</v>
      </c>
      <c r="E4217">
        <f>[80]data!$A198</f>
        <v>24.92</v>
      </c>
      <c r="F4217">
        <f>[81]data!$A198</f>
        <v>0</v>
      </c>
      <c r="G4217">
        <f>[82]data!$A198</f>
        <v>63.6</v>
      </c>
      <c r="H4217">
        <f>[83]data!$A198</f>
        <v>2.95</v>
      </c>
      <c r="I4217">
        <f>[84]data!A198</f>
        <v>28.16</v>
      </c>
    </row>
    <row r="4218" spans="1:9" x14ac:dyDescent="0.55000000000000004">
      <c r="A4218">
        <v>2021</v>
      </c>
      <c r="B4218">
        <v>199</v>
      </c>
      <c r="C4218">
        <f>[78]data!$A199</f>
        <v>31.25</v>
      </c>
      <c r="D4218">
        <f>[79]data!$A199</f>
        <v>22.09</v>
      </c>
      <c r="E4218">
        <f>[80]data!$A199</f>
        <v>26.43</v>
      </c>
      <c r="F4218">
        <f>[81]data!$A199</f>
        <v>11.9</v>
      </c>
      <c r="G4218">
        <f>[82]data!$A199</f>
        <v>60.78</v>
      </c>
      <c r="H4218">
        <f>[83]data!$A199</f>
        <v>2.14</v>
      </c>
      <c r="I4218">
        <f>[84]data!A199</f>
        <v>28.99</v>
      </c>
    </row>
    <row r="4219" spans="1:9" x14ac:dyDescent="0.55000000000000004">
      <c r="A4219">
        <v>2021</v>
      </c>
      <c r="B4219">
        <v>200</v>
      </c>
      <c r="C4219">
        <f>[78]data!$A200</f>
        <v>29.05</v>
      </c>
      <c r="D4219">
        <f>[79]data!$A200</f>
        <v>22.51</v>
      </c>
      <c r="E4219">
        <f>[80]data!$A200</f>
        <v>25.47</v>
      </c>
      <c r="F4219">
        <f>[81]data!$A200</f>
        <v>3.75</v>
      </c>
      <c r="G4219">
        <f>[82]data!$A200</f>
        <v>65.819999999999993</v>
      </c>
      <c r="H4219">
        <f>[83]data!$A200</f>
        <v>2.83</v>
      </c>
      <c r="I4219">
        <f>[84]data!A200</f>
        <v>28.54</v>
      </c>
    </row>
    <row r="4220" spans="1:9" x14ac:dyDescent="0.55000000000000004">
      <c r="A4220">
        <v>2021</v>
      </c>
      <c r="B4220">
        <v>201</v>
      </c>
      <c r="C4220">
        <f>[78]data!$A201</f>
        <v>29.54</v>
      </c>
      <c r="D4220">
        <f>[79]data!$A201</f>
        <v>23.03</v>
      </c>
      <c r="E4220">
        <f>[80]data!$A201</f>
        <v>25.88</v>
      </c>
      <c r="F4220">
        <f>[81]data!$A201</f>
        <v>0</v>
      </c>
      <c r="G4220">
        <f>[82]data!$A201</f>
        <v>62.52</v>
      </c>
      <c r="H4220">
        <f>[83]data!$A201</f>
        <v>1.83</v>
      </c>
      <c r="I4220">
        <f>[84]data!A201</f>
        <v>27.95</v>
      </c>
    </row>
    <row r="4221" spans="1:9" x14ac:dyDescent="0.55000000000000004">
      <c r="A4221">
        <v>2021</v>
      </c>
      <c r="B4221">
        <v>202</v>
      </c>
      <c r="C4221">
        <f>[78]data!$A202</f>
        <v>30.3</v>
      </c>
      <c r="D4221">
        <f>[79]data!$A202</f>
        <v>21.61</v>
      </c>
      <c r="E4221">
        <f>[80]data!$A202</f>
        <v>26</v>
      </c>
      <c r="F4221">
        <f>[81]data!$A202</f>
        <v>0</v>
      </c>
      <c r="G4221">
        <f>[82]data!$A202</f>
        <v>62.6</v>
      </c>
      <c r="H4221">
        <f>[83]data!$A202</f>
        <v>2.17</v>
      </c>
      <c r="I4221">
        <f>[84]data!A202</f>
        <v>28.84</v>
      </c>
    </row>
    <row r="4222" spans="1:9" x14ac:dyDescent="0.55000000000000004">
      <c r="A4222">
        <v>2021</v>
      </c>
      <c r="B4222">
        <v>203</v>
      </c>
      <c r="C4222">
        <f>[78]data!$A203</f>
        <v>31.63</v>
      </c>
      <c r="D4222">
        <f>[79]data!$A203</f>
        <v>23.9</v>
      </c>
      <c r="E4222">
        <f>[80]data!$A203</f>
        <v>27.6</v>
      </c>
      <c r="F4222">
        <f>[81]data!$A203</f>
        <v>0</v>
      </c>
      <c r="G4222">
        <f>[82]data!$A203</f>
        <v>52.69</v>
      </c>
      <c r="H4222">
        <f>[83]data!$A203</f>
        <v>3.03</v>
      </c>
      <c r="I4222">
        <f>[84]data!A203</f>
        <v>28.53</v>
      </c>
    </row>
    <row r="4223" spans="1:9" x14ac:dyDescent="0.55000000000000004">
      <c r="A4223">
        <v>2021</v>
      </c>
      <c r="B4223">
        <v>204</v>
      </c>
      <c r="C4223">
        <f>[78]data!$A204</f>
        <v>33.5</v>
      </c>
      <c r="D4223">
        <f>[79]data!$A204</f>
        <v>24.8</v>
      </c>
      <c r="E4223">
        <f>[80]data!$A204</f>
        <v>28.5</v>
      </c>
      <c r="F4223">
        <f>[81]data!$A204</f>
        <v>0</v>
      </c>
      <c r="G4223">
        <f>[82]data!$A204</f>
        <v>47.47</v>
      </c>
      <c r="H4223">
        <f>[83]data!$A204</f>
        <v>1.93</v>
      </c>
      <c r="I4223">
        <f>[84]data!A204</f>
        <v>25.44</v>
      </c>
    </row>
    <row r="4224" spans="1:9" x14ac:dyDescent="0.55000000000000004">
      <c r="A4224">
        <v>2021</v>
      </c>
      <c r="B4224">
        <v>205</v>
      </c>
      <c r="C4224">
        <f>[78]data!$A205</f>
        <v>34.5</v>
      </c>
      <c r="D4224">
        <f>[79]data!$A205</f>
        <v>26.14</v>
      </c>
      <c r="E4224">
        <f>[80]data!$A205</f>
        <v>30.35</v>
      </c>
      <c r="F4224">
        <f>[81]data!$A205</f>
        <v>0</v>
      </c>
      <c r="G4224">
        <f>[82]data!$A205</f>
        <v>42.95</v>
      </c>
      <c r="H4224">
        <f>[83]data!$A205</f>
        <v>2.59</v>
      </c>
      <c r="I4224">
        <f>[84]data!A205</f>
        <v>24.9</v>
      </c>
    </row>
    <row r="4225" spans="1:9" x14ac:dyDescent="0.55000000000000004">
      <c r="A4225">
        <v>2021</v>
      </c>
      <c r="B4225">
        <v>206</v>
      </c>
      <c r="C4225">
        <f>[78]data!$A206</f>
        <v>30.78</v>
      </c>
      <c r="D4225">
        <f>[79]data!$A206</f>
        <v>23.1</v>
      </c>
      <c r="E4225">
        <f>[80]data!$A206</f>
        <v>27.03</v>
      </c>
      <c r="F4225">
        <f>[81]data!$A206</f>
        <v>0</v>
      </c>
      <c r="G4225">
        <f>[82]data!$A206</f>
        <v>52.48</v>
      </c>
      <c r="H4225">
        <f>[83]data!$A206</f>
        <v>2.4300000000000002</v>
      </c>
      <c r="I4225">
        <f>[84]data!A206</f>
        <v>27.88</v>
      </c>
    </row>
    <row r="4226" spans="1:9" x14ac:dyDescent="0.55000000000000004">
      <c r="A4226">
        <v>2021</v>
      </c>
      <c r="B4226">
        <v>207</v>
      </c>
      <c r="C4226">
        <f>[78]data!$A207</f>
        <v>29.21</v>
      </c>
      <c r="D4226">
        <f>[79]data!$A207</f>
        <v>23.23</v>
      </c>
      <c r="E4226">
        <f>[80]data!$A207</f>
        <v>25.56</v>
      </c>
      <c r="F4226">
        <f>[81]data!$A207</f>
        <v>0.19</v>
      </c>
      <c r="G4226">
        <f>[82]data!$A207</f>
        <v>70.86</v>
      </c>
      <c r="H4226">
        <f>[83]data!$A207</f>
        <v>2.71</v>
      </c>
      <c r="I4226">
        <f>[84]data!A207</f>
        <v>18.46</v>
      </c>
    </row>
    <row r="4227" spans="1:9" x14ac:dyDescent="0.55000000000000004">
      <c r="A4227">
        <v>2021</v>
      </c>
      <c r="B4227">
        <v>208</v>
      </c>
      <c r="C4227">
        <f>[78]data!$A208</f>
        <v>27.94</v>
      </c>
      <c r="D4227">
        <f>[79]data!$A208</f>
        <v>23.23</v>
      </c>
      <c r="E4227">
        <f>[80]data!$A208</f>
        <v>25.34</v>
      </c>
      <c r="F4227">
        <f>[81]data!$A208</f>
        <v>0</v>
      </c>
      <c r="G4227">
        <f>[82]data!$A208</f>
        <v>69.36</v>
      </c>
      <c r="H4227">
        <f>[83]data!$A208</f>
        <v>2.98</v>
      </c>
      <c r="I4227">
        <f>[84]data!A208</f>
        <v>28.18</v>
      </c>
    </row>
    <row r="4228" spans="1:9" x14ac:dyDescent="0.55000000000000004">
      <c r="A4228">
        <v>2021</v>
      </c>
      <c r="B4228">
        <v>209</v>
      </c>
      <c r="C4228">
        <f>[78]data!$A209</f>
        <v>28.85</v>
      </c>
      <c r="D4228">
        <f>[79]data!$A209</f>
        <v>23</v>
      </c>
      <c r="E4228">
        <f>[80]data!$A209</f>
        <v>25.64</v>
      </c>
      <c r="F4228">
        <f>[81]data!$A209</f>
        <v>0</v>
      </c>
      <c r="G4228">
        <f>[82]data!$A209</f>
        <v>66.28</v>
      </c>
      <c r="H4228">
        <f>[83]data!$A209</f>
        <v>3.28</v>
      </c>
      <c r="I4228">
        <f>[84]data!A209</f>
        <v>28.25</v>
      </c>
    </row>
    <row r="4229" spans="1:9" x14ac:dyDescent="0.55000000000000004">
      <c r="A4229">
        <v>2021</v>
      </c>
      <c r="B4229">
        <v>210</v>
      </c>
      <c r="C4229">
        <f>[78]data!$A210</f>
        <v>29.29</v>
      </c>
      <c r="D4229">
        <f>[79]data!$A210</f>
        <v>22</v>
      </c>
      <c r="E4229">
        <f>[80]data!$A210</f>
        <v>25.44</v>
      </c>
      <c r="F4229">
        <f>[81]data!$A210</f>
        <v>0.01</v>
      </c>
      <c r="G4229">
        <f>[82]data!$A210</f>
        <v>72.010000000000005</v>
      </c>
      <c r="H4229">
        <f>[83]data!$A210</f>
        <v>3.14</v>
      </c>
      <c r="I4229">
        <f>[84]data!A210</f>
        <v>26.25</v>
      </c>
    </row>
    <row r="4230" spans="1:9" x14ac:dyDescent="0.55000000000000004">
      <c r="A4230">
        <v>2021</v>
      </c>
      <c r="B4230">
        <v>211</v>
      </c>
      <c r="C4230">
        <f>[78]data!$A211</f>
        <v>32.75</v>
      </c>
      <c r="D4230">
        <f>[79]data!$A211</f>
        <v>23.66</v>
      </c>
      <c r="E4230">
        <f>[80]data!$A211</f>
        <v>28.5</v>
      </c>
      <c r="F4230">
        <f>[81]data!$A211</f>
        <v>0</v>
      </c>
      <c r="G4230">
        <f>[82]data!$A211</f>
        <v>55.82</v>
      </c>
      <c r="H4230">
        <f>[83]data!$A211</f>
        <v>3.01</v>
      </c>
      <c r="I4230">
        <f>[84]data!A211</f>
        <v>24.3</v>
      </c>
    </row>
    <row r="4231" spans="1:9" x14ac:dyDescent="0.55000000000000004">
      <c r="A4231">
        <v>2021</v>
      </c>
      <c r="B4231">
        <v>212</v>
      </c>
      <c r="C4231">
        <f>[78]data!$A212</f>
        <v>33.32</v>
      </c>
      <c r="D4231">
        <f>[79]data!$A212</f>
        <v>25</v>
      </c>
      <c r="E4231">
        <f>[80]data!$A212</f>
        <v>29.14</v>
      </c>
      <c r="F4231">
        <f>[81]data!$A212</f>
        <v>0</v>
      </c>
      <c r="G4231">
        <f>[82]data!$A212</f>
        <v>39.36</v>
      </c>
      <c r="H4231">
        <f>[83]data!$A212</f>
        <v>3.73</v>
      </c>
      <c r="I4231">
        <f>[84]data!A212</f>
        <v>27.6</v>
      </c>
    </row>
    <row r="4232" spans="1:9" x14ac:dyDescent="0.55000000000000004">
      <c r="A4232">
        <v>2021</v>
      </c>
      <c r="B4232">
        <v>213</v>
      </c>
      <c r="C4232">
        <f>[78]data!$A213</f>
        <v>27.27</v>
      </c>
      <c r="D4232">
        <f>[79]data!$A213</f>
        <v>22.69</v>
      </c>
      <c r="E4232">
        <f>[80]data!$A213</f>
        <v>25.23</v>
      </c>
      <c r="F4232">
        <f>[81]data!$A213</f>
        <v>0</v>
      </c>
      <c r="G4232">
        <f>[82]data!$A213</f>
        <v>65.67</v>
      </c>
      <c r="H4232">
        <f>[83]data!$A213</f>
        <v>3.4</v>
      </c>
      <c r="I4232">
        <f>[84]data!A213</f>
        <v>25.2</v>
      </c>
    </row>
    <row r="4233" spans="1:9" x14ac:dyDescent="0.55000000000000004">
      <c r="A4233">
        <v>2021</v>
      </c>
      <c r="B4233">
        <v>214</v>
      </c>
      <c r="C4233">
        <f>[78]data!$A214</f>
        <v>27.73</v>
      </c>
      <c r="D4233">
        <f>[79]data!$A214</f>
        <v>21.75</v>
      </c>
      <c r="E4233">
        <f>[80]data!$A214</f>
        <v>24.57</v>
      </c>
      <c r="F4233">
        <f>[81]data!$A214</f>
        <v>0.02</v>
      </c>
      <c r="G4233">
        <f>[82]data!$A214</f>
        <v>72.010000000000005</v>
      </c>
      <c r="H4233">
        <f>[83]data!$A214</f>
        <v>3.45</v>
      </c>
      <c r="I4233">
        <f>[84]data!A214</f>
        <v>20.72</v>
      </c>
    </row>
    <row r="4234" spans="1:9" x14ac:dyDescent="0.55000000000000004">
      <c r="A4234">
        <v>2021</v>
      </c>
      <c r="B4234">
        <v>215</v>
      </c>
      <c r="C4234">
        <f>[78]data!$A215</f>
        <v>28.45</v>
      </c>
      <c r="D4234">
        <f>[79]data!$A215</f>
        <v>22.22</v>
      </c>
      <c r="E4234">
        <f>[80]data!$A215</f>
        <v>25.09</v>
      </c>
      <c r="F4234">
        <f>[81]data!$A215</f>
        <v>0</v>
      </c>
      <c r="G4234">
        <f>[82]data!$A215</f>
        <v>65.23</v>
      </c>
      <c r="H4234">
        <f>[83]data!$A215</f>
        <v>2.83</v>
      </c>
      <c r="I4234">
        <f>[84]data!A215</f>
        <v>27.13</v>
      </c>
    </row>
    <row r="4235" spans="1:9" x14ac:dyDescent="0.55000000000000004">
      <c r="A4235">
        <v>2021</v>
      </c>
      <c r="B4235">
        <v>216</v>
      </c>
      <c r="C4235">
        <f>[78]data!$A216</f>
        <v>32.19</v>
      </c>
      <c r="D4235">
        <f>[79]data!$A216</f>
        <v>22.43</v>
      </c>
      <c r="E4235">
        <f>[80]data!$A216</f>
        <v>27.29</v>
      </c>
      <c r="F4235">
        <f>[81]data!$A216</f>
        <v>0</v>
      </c>
      <c r="G4235">
        <f>[82]data!$A216</f>
        <v>57.32</v>
      </c>
      <c r="H4235">
        <f>[83]data!$A216</f>
        <v>3.53</v>
      </c>
      <c r="I4235">
        <f>[84]data!A216</f>
        <v>26.02</v>
      </c>
    </row>
    <row r="4236" spans="1:9" x14ac:dyDescent="0.55000000000000004">
      <c r="A4236">
        <v>2021</v>
      </c>
      <c r="B4236">
        <v>217</v>
      </c>
      <c r="C4236">
        <f>[78]data!$A217</f>
        <v>30.34</v>
      </c>
      <c r="D4236">
        <f>[79]data!$A217</f>
        <v>24.5</v>
      </c>
      <c r="E4236">
        <f>[80]data!$A217</f>
        <v>27.27</v>
      </c>
      <c r="F4236">
        <f>[81]data!$A217</f>
        <v>0</v>
      </c>
      <c r="G4236">
        <f>[82]data!$A217</f>
        <v>54.5</v>
      </c>
      <c r="H4236">
        <f>[83]data!$A217</f>
        <v>2.2200000000000002</v>
      </c>
      <c r="I4236">
        <f>[84]data!A217</f>
        <v>27.71</v>
      </c>
    </row>
    <row r="4237" spans="1:9" x14ac:dyDescent="0.55000000000000004">
      <c r="A4237">
        <v>2021</v>
      </c>
      <c r="B4237">
        <v>218</v>
      </c>
      <c r="C4237">
        <f>[78]data!$A218</f>
        <v>32.99</v>
      </c>
      <c r="D4237">
        <f>[79]data!$A218</f>
        <v>24.35</v>
      </c>
      <c r="E4237">
        <f>[80]data!$A218</f>
        <v>28.47</v>
      </c>
      <c r="F4237">
        <f>[81]data!$A218</f>
        <v>0</v>
      </c>
      <c r="G4237">
        <f>[82]data!$A218</f>
        <v>48.43</v>
      </c>
      <c r="H4237">
        <f>[83]data!$A218</f>
        <v>2.42</v>
      </c>
      <c r="I4237">
        <f>[84]data!A218</f>
        <v>28.31</v>
      </c>
    </row>
    <row r="4238" spans="1:9" x14ac:dyDescent="0.55000000000000004">
      <c r="A4238">
        <v>2021</v>
      </c>
      <c r="B4238">
        <v>219</v>
      </c>
      <c r="C4238">
        <f>[78]data!$A219</f>
        <v>32.28</v>
      </c>
      <c r="D4238">
        <f>[79]data!$A219</f>
        <v>24.8</v>
      </c>
      <c r="E4238">
        <f>[80]data!$A219</f>
        <v>28.59</v>
      </c>
      <c r="F4238">
        <f>[81]data!$A219</f>
        <v>0</v>
      </c>
      <c r="G4238">
        <f>[82]data!$A219</f>
        <v>48.68</v>
      </c>
      <c r="H4238">
        <f>[83]data!$A219</f>
        <v>2.39</v>
      </c>
      <c r="I4238">
        <f>[84]data!A219</f>
        <v>27.97</v>
      </c>
    </row>
    <row r="4239" spans="1:9" x14ac:dyDescent="0.55000000000000004">
      <c r="A4239">
        <v>2021</v>
      </c>
      <c r="B4239">
        <v>220</v>
      </c>
      <c r="C4239">
        <f>[78]data!$A220</f>
        <v>29.53</v>
      </c>
      <c r="D4239">
        <f>[79]data!$A220</f>
        <v>24.27</v>
      </c>
      <c r="E4239">
        <f>[80]data!$A220</f>
        <v>26.61</v>
      </c>
      <c r="F4239">
        <f>[81]data!$A220</f>
        <v>0.85</v>
      </c>
      <c r="G4239">
        <f>[82]data!$A220</f>
        <v>62.81</v>
      </c>
      <c r="H4239">
        <f>[83]data!$A220</f>
        <v>4.0599999999999996</v>
      </c>
      <c r="I4239">
        <f>[84]data!A220</f>
        <v>25.72</v>
      </c>
    </row>
    <row r="4240" spans="1:9" x14ac:dyDescent="0.55000000000000004">
      <c r="A4240">
        <v>2021</v>
      </c>
      <c r="B4240">
        <v>221</v>
      </c>
      <c r="C4240">
        <f>[78]data!$A221</f>
        <v>28.84</v>
      </c>
      <c r="D4240">
        <f>[79]data!$A221</f>
        <v>23.81</v>
      </c>
      <c r="E4240">
        <f>[80]data!$A221</f>
        <v>25.81</v>
      </c>
      <c r="F4240">
        <f>[81]data!$A221</f>
        <v>1.38</v>
      </c>
      <c r="G4240">
        <f>[82]data!$A221</f>
        <v>73.81</v>
      </c>
      <c r="H4240">
        <f>[83]data!$A221</f>
        <v>4.91</v>
      </c>
      <c r="I4240">
        <f>[84]data!A221</f>
        <v>22.26</v>
      </c>
    </row>
    <row r="4241" spans="1:9" x14ac:dyDescent="0.55000000000000004">
      <c r="A4241">
        <v>2021</v>
      </c>
      <c r="B4241">
        <v>222</v>
      </c>
      <c r="C4241">
        <f>[78]data!$A222</f>
        <v>28.85</v>
      </c>
      <c r="D4241">
        <f>[79]data!$A222</f>
        <v>23.84</v>
      </c>
      <c r="E4241">
        <f>[80]data!$A222</f>
        <v>26.29</v>
      </c>
      <c r="F4241">
        <f>[81]data!$A222</f>
        <v>0.01</v>
      </c>
      <c r="G4241">
        <f>[82]data!$A222</f>
        <v>61.61</v>
      </c>
      <c r="H4241">
        <f>[83]data!$A222</f>
        <v>3.44</v>
      </c>
      <c r="I4241">
        <f>[84]data!A222</f>
        <v>14.81</v>
      </c>
    </row>
    <row r="4242" spans="1:9" x14ac:dyDescent="0.55000000000000004">
      <c r="A4242">
        <v>2021</v>
      </c>
      <c r="B4242">
        <v>223</v>
      </c>
      <c r="C4242">
        <f>[78]data!$A223</f>
        <v>30.96</v>
      </c>
      <c r="D4242">
        <f>[79]data!$A223</f>
        <v>25</v>
      </c>
      <c r="E4242">
        <f>[80]data!$A223</f>
        <v>27.62</v>
      </c>
      <c r="F4242">
        <f>[81]data!$A223</f>
        <v>0.04</v>
      </c>
      <c r="G4242">
        <f>[82]data!$A223</f>
        <v>61.72</v>
      </c>
      <c r="H4242">
        <f>[83]data!$A223</f>
        <v>2.92</v>
      </c>
      <c r="I4242">
        <f>[84]data!A223</f>
        <v>18.579999999999998</v>
      </c>
    </row>
    <row r="4243" spans="1:9" x14ac:dyDescent="0.55000000000000004">
      <c r="A4243">
        <v>2021</v>
      </c>
      <c r="B4243">
        <v>224</v>
      </c>
      <c r="C4243">
        <f>[78]data!$A224</f>
        <v>33.24</v>
      </c>
      <c r="D4243">
        <f>[79]data!$A224</f>
        <v>25.42</v>
      </c>
      <c r="E4243">
        <f>[80]data!$A224</f>
        <v>28.57</v>
      </c>
      <c r="F4243">
        <f>[81]data!$A224</f>
        <v>0.01</v>
      </c>
      <c r="G4243">
        <f>[82]data!$A224</f>
        <v>57.72</v>
      </c>
      <c r="H4243">
        <f>[83]data!$A224</f>
        <v>1.98</v>
      </c>
      <c r="I4243">
        <f>[84]data!A224</f>
        <v>18.61</v>
      </c>
    </row>
    <row r="4244" spans="1:9" x14ac:dyDescent="0.55000000000000004">
      <c r="A4244">
        <v>2021</v>
      </c>
      <c r="B4244">
        <v>225</v>
      </c>
      <c r="C4244">
        <f>[78]data!$A225</f>
        <v>31.85</v>
      </c>
      <c r="D4244">
        <f>[79]data!$A225</f>
        <v>26.17</v>
      </c>
      <c r="E4244">
        <f>[80]data!$A225</f>
        <v>28.63</v>
      </c>
      <c r="F4244">
        <f>[81]data!$A225</f>
        <v>0.05</v>
      </c>
      <c r="G4244">
        <f>[82]data!$A225</f>
        <v>57.36</v>
      </c>
      <c r="H4244">
        <f>[83]data!$A225</f>
        <v>2.7</v>
      </c>
      <c r="I4244">
        <f>[84]data!A225</f>
        <v>25.07</v>
      </c>
    </row>
    <row r="4245" spans="1:9" x14ac:dyDescent="0.55000000000000004">
      <c r="A4245">
        <v>2021</v>
      </c>
      <c r="B4245">
        <v>226</v>
      </c>
      <c r="C4245">
        <f>[78]data!$A226</f>
        <v>34.11</v>
      </c>
      <c r="D4245">
        <f>[79]data!$A226</f>
        <v>25.65</v>
      </c>
      <c r="E4245">
        <f>[80]data!$A226</f>
        <v>29.62</v>
      </c>
      <c r="F4245">
        <f>[81]data!$A226</f>
        <v>0</v>
      </c>
      <c r="G4245">
        <f>[82]data!$A226</f>
        <v>54.49</v>
      </c>
      <c r="H4245">
        <f>[83]data!$A226</f>
        <v>2.16</v>
      </c>
      <c r="I4245">
        <f>[84]data!A226</f>
        <v>24.68</v>
      </c>
    </row>
    <row r="4246" spans="1:9" x14ac:dyDescent="0.55000000000000004">
      <c r="A4246">
        <v>2021</v>
      </c>
      <c r="B4246">
        <v>227</v>
      </c>
      <c r="C4246">
        <f>[78]data!$A227</f>
        <v>35.06</v>
      </c>
      <c r="D4246">
        <f>[79]data!$A227</f>
        <v>25.66</v>
      </c>
      <c r="E4246">
        <f>[80]data!$A227</f>
        <v>30.99</v>
      </c>
      <c r="F4246">
        <f>[81]data!$A227</f>
        <v>0</v>
      </c>
      <c r="G4246">
        <f>[82]data!$A227</f>
        <v>47.18</v>
      </c>
      <c r="H4246">
        <f>[83]data!$A227</f>
        <v>1.77</v>
      </c>
      <c r="I4246">
        <f>[84]data!A227</f>
        <v>22.97</v>
      </c>
    </row>
    <row r="4247" spans="1:9" x14ac:dyDescent="0.55000000000000004">
      <c r="A4247">
        <v>2021</v>
      </c>
      <c r="B4247">
        <v>228</v>
      </c>
      <c r="C4247">
        <f>[78]data!$A228</f>
        <v>34.68</v>
      </c>
      <c r="D4247">
        <f>[79]data!$A228</f>
        <v>25.37</v>
      </c>
      <c r="E4247">
        <f>[80]data!$A228</f>
        <v>29.93</v>
      </c>
      <c r="F4247">
        <f>[81]data!$A228</f>
        <v>0</v>
      </c>
      <c r="G4247">
        <f>[82]data!$A228</f>
        <v>55.76</v>
      </c>
      <c r="H4247">
        <f>[83]data!$A228</f>
        <v>2.66</v>
      </c>
      <c r="I4247">
        <f>[84]data!A228</f>
        <v>20.51</v>
      </c>
    </row>
    <row r="4248" spans="1:9" x14ac:dyDescent="0.55000000000000004">
      <c r="A4248">
        <v>2021</v>
      </c>
      <c r="B4248">
        <v>229</v>
      </c>
      <c r="C4248">
        <f>[78]data!$A229</f>
        <v>29.03</v>
      </c>
      <c r="D4248">
        <f>[79]data!$A229</f>
        <v>24.12</v>
      </c>
      <c r="E4248">
        <f>[80]data!$A229</f>
        <v>26.14</v>
      </c>
      <c r="F4248">
        <f>[81]data!$A229</f>
        <v>0.01</v>
      </c>
      <c r="G4248">
        <f>[82]data!$A229</f>
        <v>74.760000000000005</v>
      </c>
      <c r="H4248">
        <f>[83]data!$A229</f>
        <v>5.1100000000000003</v>
      </c>
      <c r="I4248">
        <f>[84]data!A229</f>
        <v>22.78</v>
      </c>
    </row>
    <row r="4249" spans="1:9" x14ac:dyDescent="0.55000000000000004">
      <c r="A4249">
        <v>2021</v>
      </c>
      <c r="B4249">
        <v>230</v>
      </c>
      <c r="C4249">
        <f>[78]data!$A230</f>
        <v>28.37</v>
      </c>
      <c r="D4249">
        <f>[79]data!$A230</f>
        <v>23.61</v>
      </c>
      <c r="E4249">
        <f>[80]data!$A230</f>
        <v>25.54</v>
      </c>
      <c r="F4249">
        <f>[81]data!$A230</f>
        <v>0</v>
      </c>
      <c r="G4249">
        <f>[82]data!$A230</f>
        <v>72.87</v>
      </c>
      <c r="H4249">
        <f>[83]data!$A230</f>
        <v>2.3199999999999998</v>
      </c>
      <c r="I4249">
        <f>[84]data!A230</f>
        <v>23.83</v>
      </c>
    </row>
    <row r="4250" spans="1:9" x14ac:dyDescent="0.55000000000000004">
      <c r="A4250">
        <v>2021</v>
      </c>
      <c r="B4250">
        <v>231</v>
      </c>
      <c r="C4250">
        <f>[78]data!$A231</f>
        <v>28.39</v>
      </c>
      <c r="D4250">
        <f>[79]data!$A231</f>
        <v>23.34</v>
      </c>
      <c r="E4250">
        <f>[80]data!$A231</f>
        <v>25.56</v>
      </c>
      <c r="F4250">
        <f>[81]data!$A231</f>
        <v>0</v>
      </c>
      <c r="G4250">
        <f>[82]data!$A231</f>
        <v>74.33</v>
      </c>
      <c r="H4250">
        <f>[83]data!$A231</f>
        <v>2.48</v>
      </c>
      <c r="I4250">
        <f>[84]data!A231</f>
        <v>21.7</v>
      </c>
    </row>
    <row r="4251" spans="1:9" x14ac:dyDescent="0.55000000000000004">
      <c r="A4251">
        <v>2021</v>
      </c>
      <c r="B4251">
        <v>232</v>
      </c>
      <c r="C4251">
        <f>[78]data!$A232</f>
        <v>29.08</v>
      </c>
      <c r="D4251">
        <f>[79]data!$A232</f>
        <v>23.39</v>
      </c>
      <c r="E4251">
        <f>[80]data!$A232</f>
        <v>25.9</v>
      </c>
      <c r="F4251">
        <f>[81]data!$A232</f>
        <v>0</v>
      </c>
      <c r="G4251">
        <f>[82]data!$A232</f>
        <v>74.069999999999993</v>
      </c>
      <c r="H4251">
        <f>[83]data!$A232</f>
        <v>3.17</v>
      </c>
      <c r="I4251">
        <f>[84]data!A232</f>
        <v>24.5</v>
      </c>
    </row>
    <row r="4252" spans="1:9" x14ac:dyDescent="0.55000000000000004">
      <c r="A4252">
        <v>2021</v>
      </c>
      <c r="B4252">
        <v>233</v>
      </c>
      <c r="C4252">
        <f>[78]data!$A233</f>
        <v>30.17</v>
      </c>
      <c r="D4252">
        <f>[79]data!$A233</f>
        <v>22.83</v>
      </c>
      <c r="E4252">
        <f>[80]data!$A233</f>
        <v>26.28</v>
      </c>
      <c r="F4252">
        <f>[81]data!$A233</f>
        <v>0</v>
      </c>
      <c r="G4252">
        <f>[82]data!$A233</f>
        <v>69.3</v>
      </c>
      <c r="H4252">
        <f>[83]data!$A233</f>
        <v>3.19</v>
      </c>
      <c r="I4252">
        <f>[84]data!A233</f>
        <v>22.23</v>
      </c>
    </row>
    <row r="4253" spans="1:9" x14ac:dyDescent="0.55000000000000004">
      <c r="A4253">
        <v>2021</v>
      </c>
      <c r="B4253">
        <v>234</v>
      </c>
      <c r="C4253">
        <f>[78]data!$A234</f>
        <v>32.21</v>
      </c>
      <c r="D4253">
        <f>[79]data!$A234</f>
        <v>25.34</v>
      </c>
      <c r="E4253">
        <f>[80]data!$A234</f>
        <v>28.08</v>
      </c>
      <c r="F4253">
        <f>[81]data!$A234</f>
        <v>0</v>
      </c>
      <c r="G4253">
        <f>[82]data!$A234</f>
        <v>56.74</v>
      </c>
      <c r="H4253">
        <f>[83]data!$A234</f>
        <v>4.4400000000000004</v>
      </c>
      <c r="I4253">
        <f>[84]data!A234</f>
        <v>18.579999999999998</v>
      </c>
    </row>
    <row r="4254" spans="1:9" x14ac:dyDescent="0.55000000000000004">
      <c r="A4254">
        <v>2021</v>
      </c>
      <c r="B4254">
        <v>235</v>
      </c>
      <c r="C4254">
        <f>[78]data!$A235</f>
        <v>31.14</v>
      </c>
      <c r="D4254">
        <f>[79]data!$A235</f>
        <v>24.74</v>
      </c>
      <c r="E4254">
        <f>[80]data!$A235</f>
        <v>27.67</v>
      </c>
      <c r="F4254">
        <f>[81]data!$A235</f>
        <v>0</v>
      </c>
      <c r="G4254">
        <f>[82]data!$A235</f>
        <v>62.23</v>
      </c>
      <c r="H4254">
        <f>[83]data!$A235</f>
        <v>5.18</v>
      </c>
      <c r="I4254">
        <f>[84]data!A235</f>
        <v>16.34</v>
      </c>
    </row>
    <row r="4255" spans="1:9" x14ac:dyDescent="0.55000000000000004">
      <c r="A4255">
        <v>2021</v>
      </c>
      <c r="B4255">
        <v>236</v>
      </c>
      <c r="C4255">
        <f>[78]data!$A236</f>
        <v>27.72</v>
      </c>
      <c r="D4255">
        <f>[79]data!$A236</f>
        <v>23.6</v>
      </c>
      <c r="E4255">
        <f>[80]data!$A236</f>
        <v>25.42</v>
      </c>
      <c r="F4255">
        <f>[81]data!$A236</f>
        <v>0.24</v>
      </c>
      <c r="G4255">
        <f>[82]data!$A236</f>
        <v>73.66</v>
      </c>
      <c r="H4255">
        <f>[83]data!$A236</f>
        <v>5.05</v>
      </c>
      <c r="I4255">
        <f>[84]data!A236</f>
        <v>13.2</v>
      </c>
    </row>
    <row r="4256" spans="1:9" x14ac:dyDescent="0.55000000000000004">
      <c r="A4256">
        <v>2021</v>
      </c>
      <c r="B4256">
        <v>237</v>
      </c>
      <c r="C4256">
        <f>[78]data!$A237</f>
        <v>29.05</v>
      </c>
      <c r="D4256">
        <f>[79]data!$A237</f>
        <v>22.64</v>
      </c>
      <c r="E4256">
        <f>[80]data!$A237</f>
        <v>25.6</v>
      </c>
      <c r="F4256">
        <f>[81]data!$A237</f>
        <v>0.11</v>
      </c>
      <c r="G4256">
        <f>[82]data!$A237</f>
        <v>68.98</v>
      </c>
      <c r="H4256">
        <f>[83]data!$A237</f>
        <v>3.23</v>
      </c>
      <c r="I4256">
        <f>[84]data!A237</f>
        <v>22.81</v>
      </c>
    </row>
    <row r="4257" spans="1:9" x14ac:dyDescent="0.55000000000000004">
      <c r="A4257">
        <v>2021</v>
      </c>
      <c r="B4257">
        <v>238</v>
      </c>
      <c r="C4257">
        <f>[78]data!$A238</f>
        <v>29.16</v>
      </c>
      <c r="D4257">
        <f>[79]data!$A238</f>
        <v>23.06</v>
      </c>
      <c r="E4257">
        <f>[80]data!$A238</f>
        <v>26.1</v>
      </c>
      <c r="F4257">
        <f>[81]data!$A238</f>
        <v>0</v>
      </c>
      <c r="G4257">
        <f>[82]data!$A238</f>
        <v>66.150000000000006</v>
      </c>
      <c r="H4257">
        <f>[83]data!$A238</f>
        <v>2.5099999999999998</v>
      </c>
      <c r="I4257">
        <f>[84]data!A238</f>
        <v>24.45</v>
      </c>
    </row>
    <row r="4258" spans="1:9" x14ac:dyDescent="0.55000000000000004">
      <c r="A4258">
        <v>2021</v>
      </c>
      <c r="B4258">
        <v>239</v>
      </c>
      <c r="C4258">
        <f>[78]data!$A239</f>
        <v>32.479999999999997</v>
      </c>
      <c r="D4258">
        <f>[79]data!$A239</f>
        <v>23.85</v>
      </c>
      <c r="E4258">
        <f>[80]data!$A239</f>
        <v>28.07</v>
      </c>
      <c r="F4258">
        <f>[81]data!$A239</f>
        <v>0</v>
      </c>
      <c r="G4258">
        <f>[82]data!$A239</f>
        <v>55.56</v>
      </c>
      <c r="H4258">
        <f>[83]data!$A239</f>
        <v>2.59</v>
      </c>
      <c r="I4258">
        <f>[84]data!A239</f>
        <v>24.2</v>
      </c>
    </row>
    <row r="4259" spans="1:9" x14ac:dyDescent="0.55000000000000004">
      <c r="A4259">
        <v>2021</v>
      </c>
      <c r="B4259">
        <v>240</v>
      </c>
      <c r="C4259">
        <f>[78]data!$A240</f>
        <v>32.869999999999997</v>
      </c>
      <c r="D4259">
        <f>[79]data!$A240</f>
        <v>25.14</v>
      </c>
      <c r="E4259">
        <f>[80]data!$A240</f>
        <v>28.88</v>
      </c>
      <c r="F4259">
        <f>[81]data!$A240</f>
        <v>0.01</v>
      </c>
      <c r="G4259">
        <f>[82]data!$A240</f>
        <v>53.5</v>
      </c>
      <c r="H4259">
        <f>[83]data!$A240</f>
        <v>2.84</v>
      </c>
      <c r="I4259">
        <f>[84]data!A240</f>
        <v>23.71</v>
      </c>
    </row>
    <row r="4260" spans="1:9" x14ac:dyDescent="0.55000000000000004">
      <c r="A4260">
        <v>2021</v>
      </c>
      <c r="B4260">
        <v>241</v>
      </c>
      <c r="C4260">
        <f>[78]data!$A241</f>
        <v>30.01</v>
      </c>
      <c r="D4260">
        <f>[79]data!$A241</f>
        <v>23.61</v>
      </c>
      <c r="E4260">
        <f>[80]data!$A241</f>
        <v>26.75</v>
      </c>
      <c r="F4260">
        <f>[81]data!$A241</f>
        <v>0.24</v>
      </c>
      <c r="G4260">
        <f>[82]data!$A241</f>
        <v>59.98</v>
      </c>
      <c r="H4260">
        <f>[83]data!$A241</f>
        <v>2.66</v>
      </c>
      <c r="I4260">
        <f>[84]data!A241</f>
        <v>22.8</v>
      </c>
    </row>
    <row r="4261" spans="1:9" x14ac:dyDescent="0.55000000000000004">
      <c r="A4261">
        <v>2021</v>
      </c>
      <c r="B4261">
        <v>242</v>
      </c>
      <c r="C4261">
        <f>[78]data!$A242</f>
        <v>29.12</v>
      </c>
      <c r="D4261">
        <f>[79]data!$A242</f>
        <v>22.97</v>
      </c>
      <c r="E4261">
        <f>[80]data!$A242</f>
        <v>25.65</v>
      </c>
      <c r="F4261">
        <f>[81]data!$A242</f>
        <v>7.0000000000000007E-2</v>
      </c>
      <c r="G4261">
        <f>[82]data!$A242</f>
        <v>69.36</v>
      </c>
      <c r="H4261">
        <f>[83]data!$A242</f>
        <v>1.96</v>
      </c>
      <c r="I4261">
        <f>[84]data!A242</f>
        <v>23.21</v>
      </c>
    </row>
    <row r="4262" spans="1:9" x14ac:dyDescent="0.55000000000000004">
      <c r="A4262">
        <v>2021</v>
      </c>
      <c r="B4262">
        <v>243</v>
      </c>
      <c r="C4262">
        <f>[78]data!$A243</f>
        <v>28.6</v>
      </c>
      <c r="D4262">
        <f>[79]data!$A243</f>
        <v>22.55</v>
      </c>
      <c r="E4262">
        <f>[80]data!$A243</f>
        <v>25.43</v>
      </c>
      <c r="F4262">
        <f>[81]data!$A243</f>
        <v>0.02</v>
      </c>
      <c r="G4262">
        <f>[82]data!$A243</f>
        <v>71.89</v>
      </c>
      <c r="H4262">
        <f>[83]data!$A243</f>
        <v>5.01</v>
      </c>
      <c r="I4262">
        <f>[84]data!A243</f>
        <v>18.739999999999998</v>
      </c>
    </row>
    <row r="4263" spans="1:9" x14ac:dyDescent="0.55000000000000004">
      <c r="A4263">
        <v>2021</v>
      </c>
      <c r="B4263">
        <v>244</v>
      </c>
      <c r="C4263">
        <f>[78]data!$A244</f>
        <v>30.56</v>
      </c>
      <c r="D4263">
        <f>[79]data!$A244</f>
        <v>24.08</v>
      </c>
      <c r="E4263">
        <f>[80]data!$A244</f>
        <v>26.46</v>
      </c>
      <c r="F4263">
        <f>[81]data!$A244</f>
        <v>0.17</v>
      </c>
      <c r="G4263">
        <f>[82]data!$A244</f>
        <v>69.19</v>
      </c>
      <c r="H4263">
        <f>[83]data!$A244</f>
        <v>3.33</v>
      </c>
      <c r="I4263">
        <f>[84]data!A244</f>
        <v>13.03</v>
      </c>
    </row>
    <row r="4264" spans="1:9" x14ac:dyDescent="0.55000000000000004">
      <c r="A4264">
        <v>2021</v>
      </c>
      <c r="B4264">
        <v>245</v>
      </c>
      <c r="C4264">
        <f>[78]data!$A245</f>
        <v>28.42</v>
      </c>
      <c r="D4264">
        <f>[79]data!$A245</f>
        <v>22.99</v>
      </c>
      <c r="E4264">
        <f>[80]data!$A245</f>
        <v>25.5</v>
      </c>
      <c r="F4264">
        <f>[81]data!$A245</f>
        <v>0.18</v>
      </c>
      <c r="G4264">
        <f>[82]data!$A245</f>
        <v>74.28</v>
      </c>
      <c r="H4264">
        <f>[83]data!$A245</f>
        <v>2.37</v>
      </c>
      <c r="I4264">
        <f>[84]data!A245</f>
        <v>18.84</v>
      </c>
    </row>
    <row r="4265" spans="1:9" x14ac:dyDescent="0.55000000000000004">
      <c r="A4265">
        <v>2021</v>
      </c>
      <c r="B4265">
        <v>246</v>
      </c>
      <c r="C4265">
        <f>[78]data!$A246</f>
        <v>28.95</v>
      </c>
      <c r="D4265">
        <f>[79]data!$A246</f>
        <v>22.6</v>
      </c>
      <c r="E4265">
        <f>[80]data!$A246</f>
        <v>25.43</v>
      </c>
      <c r="F4265">
        <f>[81]data!$A246</f>
        <v>0.04</v>
      </c>
      <c r="G4265">
        <f>[82]data!$A246</f>
        <v>67.290000000000006</v>
      </c>
      <c r="H4265">
        <f>[83]data!$A246</f>
        <v>2.09</v>
      </c>
      <c r="I4265">
        <f>[84]data!A246</f>
        <v>22.28</v>
      </c>
    </row>
    <row r="4266" spans="1:9" x14ac:dyDescent="0.55000000000000004">
      <c r="A4266">
        <v>2021</v>
      </c>
      <c r="B4266">
        <v>247</v>
      </c>
      <c r="C4266">
        <f>[78]data!$A247</f>
        <v>28.43</v>
      </c>
      <c r="D4266">
        <f>[79]data!$A247</f>
        <v>22.11</v>
      </c>
      <c r="E4266">
        <f>[80]data!$A247</f>
        <v>25.13</v>
      </c>
      <c r="F4266">
        <f>[81]data!$A247</f>
        <v>0.04</v>
      </c>
      <c r="G4266">
        <f>[82]data!$A247</f>
        <v>69.349999999999994</v>
      </c>
      <c r="H4266">
        <f>[83]data!$A247</f>
        <v>2.7</v>
      </c>
      <c r="I4266">
        <f>[84]data!A247</f>
        <v>23.38</v>
      </c>
    </row>
    <row r="4267" spans="1:9" x14ac:dyDescent="0.55000000000000004">
      <c r="A4267">
        <v>2021</v>
      </c>
      <c r="B4267">
        <v>248</v>
      </c>
      <c r="C4267">
        <f>[78]data!$A248</f>
        <v>28.85</v>
      </c>
      <c r="D4267">
        <f>[79]data!$A248</f>
        <v>22.45</v>
      </c>
      <c r="E4267">
        <f>[80]data!$A248</f>
        <v>25.41</v>
      </c>
      <c r="F4267">
        <f>[81]data!$A248</f>
        <v>0.01</v>
      </c>
      <c r="G4267">
        <f>[82]data!$A248</f>
        <v>71.040000000000006</v>
      </c>
      <c r="H4267">
        <f>[83]data!$A248</f>
        <v>3.65</v>
      </c>
      <c r="I4267">
        <f>[84]data!A248</f>
        <v>23.21</v>
      </c>
    </row>
    <row r="4268" spans="1:9" x14ac:dyDescent="0.55000000000000004">
      <c r="A4268">
        <v>2021</v>
      </c>
      <c r="B4268">
        <v>249</v>
      </c>
      <c r="C4268">
        <f>[78]data!$A249</f>
        <v>29.89</v>
      </c>
      <c r="D4268">
        <f>[79]data!$A249</f>
        <v>23.16</v>
      </c>
      <c r="E4268">
        <f>[80]data!$A249</f>
        <v>26.46</v>
      </c>
      <c r="F4268">
        <f>[81]data!$A249</f>
        <v>0.01</v>
      </c>
      <c r="G4268">
        <f>[82]data!$A249</f>
        <v>62.52</v>
      </c>
      <c r="H4268">
        <f>[83]data!$A249</f>
        <v>5.04</v>
      </c>
      <c r="I4268">
        <f>[84]data!A249</f>
        <v>17.72</v>
      </c>
    </row>
    <row r="4269" spans="1:9" x14ac:dyDescent="0.55000000000000004">
      <c r="A4269">
        <v>2021</v>
      </c>
      <c r="B4269">
        <v>250</v>
      </c>
      <c r="C4269">
        <f>[78]data!$A250</f>
        <v>29.89</v>
      </c>
      <c r="D4269">
        <f>[79]data!$A250</f>
        <v>24.4</v>
      </c>
      <c r="E4269">
        <f>[80]data!$A250</f>
        <v>26.58</v>
      </c>
      <c r="F4269">
        <f>[81]data!$A250</f>
        <v>0.02</v>
      </c>
      <c r="G4269">
        <f>[82]data!$A250</f>
        <v>60.66</v>
      </c>
      <c r="H4269">
        <f>[83]data!$A250</f>
        <v>4.47</v>
      </c>
      <c r="I4269">
        <f>[84]data!A250</f>
        <v>20.43</v>
      </c>
    </row>
    <row r="4270" spans="1:9" x14ac:dyDescent="0.55000000000000004">
      <c r="A4270">
        <v>2021</v>
      </c>
      <c r="B4270">
        <v>251</v>
      </c>
      <c r="C4270">
        <f>[78]data!$A251</f>
        <v>32.49</v>
      </c>
      <c r="D4270">
        <f>[79]data!$A251</f>
        <v>24.45</v>
      </c>
      <c r="E4270">
        <f>[80]data!$A251</f>
        <v>27.99</v>
      </c>
      <c r="F4270">
        <f>[81]data!$A251</f>
        <v>0.01</v>
      </c>
      <c r="G4270">
        <f>[82]data!$A251</f>
        <v>52.35</v>
      </c>
      <c r="H4270">
        <f>[83]data!$A251</f>
        <v>3.08</v>
      </c>
      <c r="I4270">
        <f>[84]data!A251</f>
        <v>22.72</v>
      </c>
    </row>
    <row r="4271" spans="1:9" x14ac:dyDescent="0.55000000000000004">
      <c r="A4271">
        <v>2021</v>
      </c>
      <c r="B4271">
        <v>252</v>
      </c>
      <c r="C4271">
        <f>[78]data!$A252</f>
        <v>30.75</v>
      </c>
      <c r="D4271">
        <f>[79]data!$A252</f>
        <v>23.48</v>
      </c>
      <c r="E4271">
        <f>[80]data!$A252</f>
        <v>27.12</v>
      </c>
      <c r="F4271">
        <f>[81]data!$A252</f>
        <v>0</v>
      </c>
      <c r="G4271">
        <f>[82]data!$A252</f>
        <v>50.82</v>
      </c>
      <c r="H4271">
        <f>[83]data!$A252</f>
        <v>2.83</v>
      </c>
      <c r="I4271">
        <f>[84]data!A252</f>
        <v>21.96</v>
      </c>
    </row>
    <row r="4272" spans="1:9" x14ac:dyDescent="0.55000000000000004">
      <c r="A4272">
        <v>2021</v>
      </c>
      <c r="B4272">
        <v>253</v>
      </c>
      <c r="C4272">
        <f>[78]data!$A253</f>
        <v>31.05</v>
      </c>
      <c r="D4272">
        <f>[79]data!$A253</f>
        <v>23.96</v>
      </c>
      <c r="E4272">
        <f>[80]data!$A253</f>
        <v>27.09</v>
      </c>
      <c r="F4272">
        <f>[81]data!$A253</f>
        <v>0</v>
      </c>
      <c r="G4272">
        <f>[82]data!$A253</f>
        <v>53.2</v>
      </c>
      <c r="H4272">
        <f>[83]data!$A253</f>
        <v>2.96</v>
      </c>
      <c r="I4272">
        <f>[84]data!A253</f>
        <v>21.08</v>
      </c>
    </row>
    <row r="4273" spans="1:9" x14ac:dyDescent="0.55000000000000004">
      <c r="A4273">
        <v>2021</v>
      </c>
      <c r="B4273">
        <v>254</v>
      </c>
      <c r="C4273">
        <f>[78]data!$A254</f>
        <v>29.65</v>
      </c>
      <c r="D4273">
        <f>[79]data!$A254</f>
        <v>23.11</v>
      </c>
      <c r="E4273">
        <f>[80]data!$A254</f>
        <v>26.02</v>
      </c>
      <c r="F4273">
        <f>[81]data!$A254</f>
        <v>0</v>
      </c>
      <c r="G4273">
        <f>[82]data!$A254</f>
        <v>59.72</v>
      </c>
      <c r="H4273">
        <f>[83]data!$A254</f>
        <v>1.93</v>
      </c>
      <c r="I4273">
        <f>[84]data!A254</f>
        <v>21.99</v>
      </c>
    </row>
    <row r="4274" spans="1:9" x14ac:dyDescent="0.55000000000000004">
      <c r="A4274">
        <v>2021</v>
      </c>
      <c r="B4274">
        <v>255</v>
      </c>
      <c r="C4274">
        <f>[78]data!$A255</f>
        <v>29.83</v>
      </c>
      <c r="D4274">
        <f>[79]data!$A255</f>
        <v>22.01</v>
      </c>
      <c r="E4274">
        <f>[80]data!$A255</f>
        <v>25.77</v>
      </c>
      <c r="F4274">
        <f>[81]data!$A255</f>
        <v>0</v>
      </c>
      <c r="G4274">
        <f>[82]data!$A255</f>
        <v>65.89</v>
      </c>
      <c r="H4274">
        <f>[83]data!$A255</f>
        <v>3.03</v>
      </c>
      <c r="I4274">
        <f>[84]data!A255</f>
        <v>22.07</v>
      </c>
    </row>
    <row r="4275" spans="1:9" x14ac:dyDescent="0.55000000000000004">
      <c r="A4275">
        <v>2021</v>
      </c>
      <c r="B4275">
        <v>256</v>
      </c>
      <c r="C4275">
        <f>[78]data!$A256</f>
        <v>29.51</v>
      </c>
      <c r="D4275">
        <f>[79]data!$A256</f>
        <v>23.88</v>
      </c>
      <c r="E4275">
        <f>[80]data!$A256</f>
        <v>26.09</v>
      </c>
      <c r="F4275">
        <f>[81]data!$A256</f>
        <v>1.19</v>
      </c>
      <c r="G4275">
        <f>[82]data!$A256</f>
        <v>62.35</v>
      </c>
      <c r="H4275">
        <f>[83]data!$A256</f>
        <v>2.58</v>
      </c>
      <c r="I4275">
        <f>[84]data!A256</f>
        <v>6.77</v>
      </c>
    </row>
    <row r="4276" spans="1:9" x14ac:dyDescent="0.55000000000000004">
      <c r="A4276">
        <v>2021</v>
      </c>
      <c r="B4276">
        <v>257</v>
      </c>
      <c r="C4276">
        <f>[78]data!$A257</f>
        <v>27.81</v>
      </c>
      <c r="D4276">
        <f>[79]data!$A257</f>
        <v>23.37</v>
      </c>
      <c r="E4276">
        <f>[80]data!$A257</f>
        <v>25.47</v>
      </c>
      <c r="F4276">
        <f>[81]data!$A257</f>
        <v>0.05</v>
      </c>
      <c r="G4276">
        <f>[82]data!$A257</f>
        <v>64.75</v>
      </c>
      <c r="H4276">
        <f>[83]data!$A257</f>
        <v>3.15</v>
      </c>
      <c r="I4276">
        <f>[84]data!A257</f>
        <v>9.35</v>
      </c>
    </row>
    <row r="4277" spans="1:9" x14ac:dyDescent="0.55000000000000004">
      <c r="A4277">
        <v>2021</v>
      </c>
      <c r="B4277">
        <v>258</v>
      </c>
      <c r="C4277">
        <f>[78]data!$A258</f>
        <v>27.1</v>
      </c>
      <c r="D4277">
        <f>[79]data!$A258</f>
        <v>22.38</v>
      </c>
      <c r="E4277">
        <f>[80]data!$A258</f>
        <v>24.26</v>
      </c>
      <c r="F4277">
        <f>[81]data!$A258</f>
        <v>0.95</v>
      </c>
      <c r="G4277">
        <f>[82]data!$A258</f>
        <v>69.900000000000006</v>
      </c>
      <c r="H4277">
        <f>[83]data!$A258</f>
        <v>3.45</v>
      </c>
      <c r="I4277">
        <f>[84]data!A258</f>
        <v>16.850000000000001</v>
      </c>
    </row>
    <row r="4278" spans="1:9" x14ac:dyDescent="0.55000000000000004">
      <c r="A4278">
        <v>2021</v>
      </c>
      <c r="B4278">
        <v>259</v>
      </c>
      <c r="C4278">
        <f>[78]data!$A259</f>
        <v>27.69</v>
      </c>
      <c r="D4278">
        <f>[79]data!$A259</f>
        <v>21.37</v>
      </c>
      <c r="E4278">
        <f>[80]data!$A259</f>
        <v>24.03</v>
      </c>
      <c r="F4278">
        <f>[81]data!$A259</f>
        <v>0.04</v>
      </c>
      <c r="G4278">
        <f>[82]data!$A259</f>
        <v>70.61</v>
      </c>
      <c r="H4278">
        <f>[83]data!$A259</f>
        <v>2.0699999999999998</v>
      </c>
      <c r="I4278">
        <f>[84]data!A259</f>
        <v>20.11</v>
      </c>
    </row>
    <row r="4279" spans="1:9" x14ac:dyDescent="0.55000000000000004">
      <c r="A4279">
        <v>2021</v>
      </c>
      <c r="B4279">
        <v>260</v>
      </c>
      <c r="C4279">
        <f>[78]data!$A260</f>
        <v>27.51</v>
      </c>
      <c r="D4279">
        <f>[79]data!$A260</f>
        <v>21.13</v>
      </c>
      <c r="E4279">
        <f>[80]data!$A260</f>
        <v>23.72</v>
      </c>
      <c r="F4279">
        <f>[81]data!$A260</f>
        <v>0.01</v>
      </c>
      <c r="G4279">
        <f>[82]data!$A260</f>
        <v>69.98</v>
      </c>
      <c r="H4279">
        <f>[83]data!$A260</f>
        <v>2.17</v>
      </c>
      <c r="I4279">
        <f>[84]data!A260</f>
        <v>20.59</v>
      </c>
    </row>
    <row r="4280" spans="1:9" x14ac:dyDescent="0.55000000000000004">
      <c r="A4280">
        <v>2021</v>
      </c>
      <c r="B4280">
        <v>261</v>
      </c>
      <c r="C4280">
        <f>[78]data!$A261</f>
        <v>28.65</v>
      </c>
      <c r="D4280">
        <f>[79]data!$A261</f>
        <v>21.73</v>
      </c>
      <c r="E4280">
        <f>[80]data!$A261</f>
        <v>24.97</v>
      </c>
      <c r="F4280">
        <f>[81]data!$A261</f>
        <v>0.02</v>
      </c>
      <c r="G4280">
        <f>[82]data!$A261</f>
        <v>65.56</v>
      </c>
      <c r="H4280">
        <f>[83]data!$A261</f>
        <v>2.69</v>
      </c>
      <c r="I4280">
        <f>[84]data!A261</f>
        <v>20.92</v>
      </c>
    </row>
    <row r="4281" spans="1:9" x14ac:dyDescent="0.55000000000000004">
      <c r="A4281">
        <v>2021</v>
      </c>
      <c r="B4281">
        <v>262</v>
      </c>
      <c r="C4281">
        <f>[78]data!$A262</f>
        <v>27.07</v>
      </c>
      <c r="D4281">
        <f>[79]data!$A262</f>
        <v>21.79</v>
      </c>
      <c r="E4281">
        <f>[80]data!$A262</f>
        <v>24.11</v>
      </c>
      <c r="F4281">
        <f>[81]data!$A262</f>
        <v>0.02</v>
      </c>
      <c r="G4281">
        <f>[82]data!$A262</f>
        <v>65.709999999999994</v>
      </c>
      <c r="H4281">
        <f>[83]data!$A262</f>
        <v>4.41</v>
      </c>
      <c r="I4281">
        <f>[84]data!A262</f>
        <v>18.91</v>
      </c>
    </row>
    <row r="4282" spans="1:9" x14ac:dyDescent="0.55000000000000004">
      <c r="A4282">
        <v>2021</v>
      </c>
      <c r="B4282">
        <v>263</v>
      </c>
      <c r="C4282">
        <f>[78]data!$A263</f>
        <v>27.21</v>
      </c>
      <c r="D4282">
        <f>[79]data!$A263</f>
        <v>20.76</v>
      </c>
      <c r="E4282">
        <f>[80]data!$A263</f>
        <v>23.67</v>
      </c>
      <c r="F4282">
        <f>[81]data!$A263</f>
        <v>1.1299999999999999</v>
      </c>
      <c r="G4282">
        <f>[82]data!$A263</f>
        <v>72.489999999999995</v>
      </c>
      <c r="H4282">
        <f>[83]data!$A263</f>
        <v>3.36</v>
      </c>
      <c r="I4282">
        <f>[84]data!A263</f>
        <v>18.25</v>
      </c>
    </row>
    <row r="4283" spans="1:9" x14ac:dyDescent="0.55000000000000004">
      <c r="A4283">
        <v>2021</v>
      </c>
      <c r="B4283">
        <v>264</v>
      </c>
      <c r="C4283">
        <f>[78]data!$A264</f>
        <v>24.72</v>
      </c>
      <c r="D4283">
        <f>[79]data!$A264</f>
        <v>20.079999999999998</v>
      </c>
      <c r="E4283">
        <f>[80]data!$A264</f>
        <v>22.41</v>
      </c>
      <c r="F4283">
        <f>[81]data!$A264</f>
        <v>2.54</v>
      </c>
      <c r="G4283">
        <f>[82]data!$A264</f>
        <v>73.42</v>
      </c>
      <c r="H4283">
        <f>[83]data!$A264</f>
        <v>6.85</v>
      </c>
      <c r="I4283">
        <f>[84]data!A264</f>
        <v>16.72</v>
      </c>
    </row>
    <row r="4284" spans="1:9" x14ac:dyDescent="0.55000000000000004">
      <c r="A4284">
        <v>2021</v>
      </c>
      <c r="B4284">
        <v>265</v>
      </c>
      <c r="C4284">
        <f>[78]data!$A265</f>
        <v>24.39</v>
      </c>
      <c r="D4284">
        <f>[79]data!$A265</f>
        <v>20.37</v>
      </c>
      <c r="E4284">
        <f>[80]data!$A265</f>
        <v>22.33</v>
      </c>
      <c r="F4284">
        <f>[81]data!$A265</f>
        <v>0.79</v>
      </c>
      <c r="G4284">
        <f>[82]data!$A265</f>
        <v>76.23</v>
      </c>
      <c r="H4284">
        <f>[83]data!$A265</f>
        <v>6.8</v>
      </c>
      <c r="I4284">
        <f>[84]data!A265</f>
        <v>10.33</v>
      </c>
    </row>
    <row r="4285" spans="1:9" x14ac:dyDescent="0.55000000000000004">
      <c r="A4285">
        <v>2021</v>
      </c>
      <c r="B4285">
        <v>266</v>
      </c>
      <c r="C4285">
        <f>[78]data!$A266</f>
        <v>26.96</v>
      </c>
      <c r="D4285">
        <f>[79]data!$A266</f>
        <v>20.99</v>
      </c>
      <c r="E4285">
        <f>[80]data!$A266</f>
        <v>23.77</v>
      </c>
      <c r="F4285">
        <f>[81]data!$A266</f>
        <v>0.08</v>
      </c>
      <c r="G4285">
        <f>[82]data!$A266</f>
        <v>78.41</v>
      </c>
      <c r="H4285">
        <f>[83]data!$A266</f>
        <v>6.43</v>
      </c>
      <c r="I4285">
        <f>[84]data!A266</f>
        <v>15.76</v>
      </c>
    </row>
    <row r="4286" spans="1:9" x14ac:dyDescent="0.55000000000000004">
      <c r="A4286">
        <v>2021</v>
      </c>
      <c r="B4286">
        <v>267</v>
      </c>
      <c r="C4286">
        <f>[78]data!$A267</f>
        <v>26.64</v>
      </c>
      <c r="D4286">
        <f>[79]data!$A267</f>
        <v>22.13</v>
      </c>
      <c r="E4286">
        <f>[80]data!$A267</f>
        <v>23.93</v>
      </c>
      <c r="F4286">
        <f>[81]data!$A267</f>
        <v>0.06</v>
      </c>
      <c r="G4286">
        <f>[82]data!$A267</f>
        <v>83.83</v>
      </c>
      <c r="H4286">
        <f>[83]data!$A267</f>
        <v>3.37</v>
      </c>
      <c r="I4286">
        <f>[84]data!A267</f>
        <v>14.59</v>
      </c>
    </row>
    <row r="4287" spans="1:9" x14ac:dyDescent="0.55000000000000004">
      <c r="A4287">
        <v>2021</v>
      </c>
      <c r="B4287">
        <v>268</v>
      </c>
      <c r="C4287">
        <f>[78]data!$A268</f>
        <v>27.6</v>
      </c>
      <c r="D4287">
        <f>[79]data!$A268</f>
        <v>21.64</v>
      </c>
      <c r="E4287">
        <f>[80]data!$A268</f>
        <v>24.43</v>
      </c>
      <c r="F4287">
        <f>[81]data!$A268</f>
        <v>0.06</v>
      </c>
      <c r="G4287">
        <f>[82]data!$A268</f>
        <v>77.92</v>
      </c>
      <c r="H4287">
        <f>[83]data!$A268</f>
        <v>1.8</v>
      </c>
      <c r="I4287">
        <f>[84]data!A268</f>
        <v>15.08</v>
      </c>
    </row>
    <row r="4288" spans="1:9" x14ac:dyDescent="0.55000000000000004">
      <c r="A4288">
        <v>2021</v>
      </c>
      <c r="B4288">
        <v>269</v>
      </c>
      <c r="C4288">
        <f>[78]data!$A269</f>
        <v>27.73</v>
      </c>
      <c r="D4288">
        <f>[79]data!$A269</f>
        <v>20.11</v>
      </c>
      <c r="E4288">
        <f>[80]data!$A269</f>
        <v>23.54</v>
      </c>
      <c r="F4288">
        <f>[81]data!$A269</f>
        <v>0</v>
      </c>
      <c r="G4288">
        <f>[82]data!$A269</f>
        <v>58.6</v>
      </c>
      <c r="H4288">
        <f>[83]data!$A269</f>
        <v>2.3199999999999998</v>
      </c>
      <c r="I4288">
        <f>[84]data!A269</f>
        <v>17.64</v>
      </c>
    </row>
    <row r="4289" spans="1:9" x14ac:dyDescent="0.55000000000000004">
      <c r="A4289">
        <v>2021</v>
      </c>
      <c r="B4289">
        <v>270</v>
      </c>
      <c r="C4289">
        <f>[78]data!$A270</f>
        <v>28.06</v>
      </c>
      <c r="D4289">
        <f>[79]data!$A270</f>
        <v>20.65</v>
      </c>
      <c r="E4289">
        <f>[80]data!$A270</f>
        <v>23.78</v>
      </c>
      <c r="F4289">
        <f>[81]data!$A270</f>
        <v>0</v>
      </c>
      <c r="G4289">
        <f>[82]data!$A270</f>
        <v>58.02</v>
      </c>
      <c r="H4289">
        <f>[83]data!$A270</f>
        <v>1.57</v>
      </c>
      <c r="I4289">
        <f>[84]data!A270</f>
        <v>19.04</v>
      </c>
    </row>
    <row r="4290" spans="1:9" x14ac:dyDescent="0.55000000000000004">
      <c r="A4290">
        <v>2021</v>
      </c>
      <c r="B4290">
        <v>271</v>
      </c>
      <c r="C4290">
        <f>[78]data!$A271</f>
        <v>26.65</v>
      </c>
      <c r="D4290">
        <f>[79]data!$A271</f>
        <v>19.79</v>
      </c>
      <c r="E4290">
        <f>[80]data!$A271</f>
        <v>23.03</v>
      </c>
      <c r="F4290">
        <f>[81]data!$A271</f>
        <v>0</v>
      </c>
      <c r="G4290">
        <f>[82]data!$A271</f>
        <v>63.19</v>
      </c>
      <c r="H4290">
        <f>[83]data!$A271</f>
        <v>1.86</v>
      </c>
      <c r="I4290">
        <f>[84]data!A271</f>
        <v>18.670000000000002</v>
      </c>
    </row>
    <row r="4291" spans="1:9" x14ac:dyDescent="0.55000000000000004">
      <c r="A4291">
        <v>2021</v>
      </c>
      <c r="B4291">
        <v>272</v>
      </c>
      <c r="C4291">
        <f>[78]data!$A272</f>
        <v>27.98</v>
      </c>
      <c r="D4291">
        <f>[79]data!$A272</f>
        <v>19.95</v>
      </c>
      <c r="E4291">
        <f>[80]data!$A272</f>
        <v>23.51</v>
      </c>
      <c r="F4291">
        <f>[81]data!$A272</f>
        <v>0</v>
      </c>
      <c r="G4291">
        <f>[82]data!$A272</f>
        <v>60.22</v>
      </c>
      <c r="H4291">
        <f>[83]data!$A272</f>
        <v>2.63</v>
      </c>
      <c r="I4291">
        <f>[84]data!A272</f>
        <v>19.11</v>
      </c>
    </row>
    <row r="4292" spans="1:9" x14ac:dyDescent="0.55000000000000004">
      <c r="A4292">
        <v>2021</v>
      </c>
      <c r="B4292">
        <v>273</v>
      </c>
      <c r="C4292">
        <f>[78]data!$A273</f>
        <v>26.59</v>
      </c>
      <c r="D4292">
        <f>[79]data!$A273</f>
        <v>20.62</v>
      </c>
      <c r="E4292">
        <f>[80]data!$A273</f>
        <v>23.09</v>
      </c>
      <c r="F4292">
        <f>[81]data!$A273</f>
        <v>0</v>
      </c>
      <c r="G4292">
        <f>[82]data!$A273</f>
        <v>76.31</v>
      </c>
      <c r="H4292">
        <f>[83]data!$A273</f>
        <v>3.92</v>
      </c>
      <c r="I4292">
        <f>[84]data!A273</f>
        <v>17.38</v>
      </c>
    </row>
    <row r="4293" spans="1:9" x14ac:dyDescent="0.55000000000000004">
      <c r="A4293">
        <v>2021</v>
      </c>
      <c r="B4293">
        <v>274</v>
      </c>
      <c r="C4293">
        <f>[78]data!$A274</f>
        <v>26.56</v>
      </c>
      <c r="D4293">
        <f>[79]data!$A274</f>
        <v>20.64</v>
      </c>
      <c r="E4293">
        <f>[80]data!$A274</f>
        <v>22.9</v>
      </c>
      <c r="F4293">
        <f>[81]data!$A274</f>
        <v>0</v>
      </c>
      <c r="G4293">
        <f>[82]data!$A274</f>
        <v>74.209999999999994</v>
      </c>
      <c r="H4293">
        <f>[83]data!$A274</f>
        <v>2.21</v>
      </c>
      <c r="I4293">
        <f>[84]data!A274</f>
        <v>15.76</v>
      </c>
    </row>
    <row r="4294" spans="1:9" x14ac:dyDescent="0.55000000000000004">
      <c r="A4294">
        <v>2021</v>
      </c>
      <c r="B4294">
        <v>275</v>
      </c>
      <c r="C4294">
        <f>[78]data!$A275</f>
        <v>25.48</v>
      </c>
      <c r="D4294">
        <f>[79]data!$A275</f>
        <v>20.07</v>
      </c>
      <c r="E4294">
        <f>[80]data!$A275</f>
        <v>22.36</v>
      </c>
      <c r="F4294">
        <f>[81]data!$A275</f>
        <v>0.08</v>
      </c>
      <c r="G4294">
        <f>[82]data!$A275</f>
        <v>73.75</v>
      </c>
      <c r="H4294">
        <f>[83]data!$A275</f>
        <v>2.21</v>
      </c>
      <c r="I4294">
        <f>[84]data!A275</f>
        <v>16.03</v>
      </c>
    </row>
    <row r="4295" spans="1:9" x14ac:dyDescent="0.55000000000000004">
      <c r="A4295">
        <v>2021</v>
      </c>
      <c r="B4295">
        <v>276</v>
      </c>
      <c r="C4295">
        <f>[78]data!$A276</f>
        <v>29.12</v>
      </c>
      <c r="D4295">
        <f>[79]data!$A276</f>
        <v>19.91</v>
      </c>
      <c r="E4295">
        <f>[80]data!$A276</f>
        <v>24.06</v>
      </c>
      <c r="F4295">
        <f>[81]data!$A276</f>
        <v>1.6</v>
      </c>
      <c r="G4295">
        <f>[82]data!$A276</f>
        <v>60.42</v>
      </c>
      <c r="H4295">
        <f>[83]data!$A276</f>
        <v>4.4400000000000004</v>
      </c>
      <c r="I4295">
        <f>[84]data!A276</f>
        <v>18.82</v>
      </c>
    </row>
    <row r="4296" spans="1:9" x14ac:dyDescent="0.55000000000000004">
      <c r="A4296">
        <v>2021</v>
      </c>
      <c r="B4296">
        <v>277</v>
      </c>
      <c r="C4296">
        <f>[78]data!$A277</f>
        <v>25.59</v>
      </c>
      <c r="D4296">
        <f>[79]data!$A277</f>
        <v>17.3</v>
      </c>
      <c r="E4296">
        <f>[80]data!$A277</f>
        <v>20.89</v>
      </c>
      <c r="F4296">
        <f>[81]data!$A277</f>
        <v>0.01</v>
      </c>
      <c r="G4296">
        <f>[82]data!$A277</f>
        <v>50.97</v>
      </c>
      <c r="H4296">
        <f>[83]data!$A277</f>
        <v>2.76</v>
      </c>
      <c r="I4296">
        <f>[84]data!A277</f>
        <v>14.82</v>
      </c>
    </row>
    <row r="4297" spans="1:9" x14ac:dyDescent="0.55000000000000004">
      <c r="A4297">
        <v>2021</v>
      </c>
      <c r="B4297">
        <v>278</v>
      </c>
      <c r="C4297">
        <f>[78]data!$A278</f>
        <v>25.79</v>
      </c>
      <c r="D4297">
        <f>[79]data!$A278</f>
        <v>18.02</v>
      </c>
      <c r="E4297">
        <f>[80]data!$A278</f>
        <v>21.58</v>
      </c>
      <c r="F4297">
        <f>[81]data!$A278</f>
        <v>0</v>
      </c>
      <c r="G4297">
        <f>[82]data!$A278</f>
        <v>50.28</v>
      </c>
      <c r="H4297">
        <f>[83]data!$A278</f>
        <v>1.85</v>
      </c>
      <c r="I4297">
        <f>[84]data!A278</f>
        <v>18.73</v>
      </c>
    </row>
    <row r="4298" spans="1:9" x14ac:dyDescent="0.55000000000000004">
      <c r="A4298">
        <v>2021</v>
      </c>
      <c r="B4298">
        <v>279</v>
      </c>
      <c r="C4298">
        <f>[78]data!$A279</f>
        <v>26.61</v>
      </c>
      <c r="D4298">
        <f>[79]data!$A279</f>
        <v>19.79</v>
      </c>
      <c r="E4298">
        <f>[80]data!$A279</f>
        <v>22.65</v>
      </c>
      <c r="F4298">
        <f>[81]data!$A279</f>
        <v>0</v>
      </c>
      <c r="G4298">
        <f>[82]data!$A279</f>
        <v>66.78</v>
      </c>
      <c r="H4298">
        <f>[83]data!$A279</f>
        <v>3.51</v>
      </c>
      <c r="I4298">
        <f>[84]data!A279</f>
        <v>17.53</v>
      </c>
    </row>
    <row r="4299" spans="1:9" x14ac:dyDescent="0.55000000000000004">
      <c r="A4299">
        <v>2021</v>
      </c>
      <c r="B4299">
        <v>280</v>
      </c>
      <c r="C4299">
        <f>[78]data!$A280</f>
        <v>24.76</v>
      </c>
      <c r="D4299">
        <f>[79]data!$A280</f>
        <v>19.32</v>
      </c>
      <c r="E4299">
        <f>[80]data!$A280</f>
        <v>21.59</v>
      </c>
      <c r="F4299">
        <f>[81]data!$A280</f>
        <v>0</v>
      </c>
      <c r="G4299">
        <f>[82]data!$A280</f>
        <v>68.400000000000006</v>
      </c>
      <c r="H4299">
        <f>[83]data!$A280</f>
        <v>2.99</v>
      </c>
      <c r="I4299">
        <f>[84]data!A280</f>
        <v>15.88</v>
      </c>
    </row>
    <row r="4300" spans="1:9" x14ac:dyDescent="0.55000000000000004">
      <c r="A4300">
        <v>2021</v>
      </c>
      <c r="B4300">
        <v>281</v>
      </c>
      <c r="C4300">
        <f>[78]data!$A281</f>
        <v>24.66</v>
      </c>
      <c r="D4300">
        <f>[79]data!$A281</f>
        <v>19.850000000000001</v>
      </c>
      <c r="E4300">
        <f>[80]data!$A281</f>
        <v>21.57</v>
      </c>
      <c r="F4300">
        <f>[81]data!$A281</f>
        <v>0</v>
      </c>
      <c r="G4300">
        <f>[82]data!$A281</f>
        <v>73.94</v>
      </c>
      <c r="H4300">
        <f>[83]data!$A281</f>
        <v>2.5099999999999998</v>
      </c>
      <c r="I4300">
        <f>[84]data!A281</f>
        <v>15.1</v>
      </c>
    </row>
    <row r="4301" spans="1:9" x14ac:dyDescent="0.55000000000000004">
      <c r="A4301">
        <v>2021</v>
      </c>
      <c r="B4301">
        <v>282</v>
      </c>
      <c r="C4301">
        <f>[78]data!$A282</f>
        <v>23.73</v>
      </c>
      <c r="D4301">
        <f>[79]data!$A282</f>
        <v>19.78</v>
      </c>
      <c r="E4301">
        <f>[80]data!$A282</f>
        <v>21.34</v>
      </c>
      <c r="F4301">
        <f>[81]data!$A282</f>
        <v>0.01</v>
      </c>
      <c r="G4301">
        <f>[82]data!$A282</f>
        <v>74.94</v>
      </c>
      <c r="H4301">
        <f>[83]data!$A282</f>
        <v>2.98</v>
      </c>
      <c r="I4301">
        <f>[84]data!A282</f>
        <v>15.62</v>
      </c>
    </row>
    <row r="4302" spans="1:9" x14ac:dyDescent="0.55000000000000004">
      <c r="A4302">
        <v>2021</v>
      </c>
      <c r="B4302">
        <v>283</v>
      </c>
      <c r="C4302">
        <f>[78]data!$A283</f>
        <v>24.13</v>
      </c>
      <c r="D4302">
        <f>[79]data!$A283</f>
        <v>19.149999999999999</v>
      </c>
      <c r="E4302">
        <f>[80]data!$A283</f>
        <v>21.31</v>
      </c>
      <c r="F4302">
        <f>[81]data!$A283</f>
        <v>0.01</v>
      </c>
      <c r="G4302">
        <f>[82]data!$A283</f>
        <v>72.290000000000006</v>
      </c>
      <c r="H4302">
        <f>[83]data!$A283</f>
        <v>4.5199999999999996</v>
      </c>
      <c r="I4302">
        <f>[84]data!A283</f>
        <v>13.98</v>
      </c>
    </row>
    <row r="4303" spans="1:9" x14ac:dyDescent="0.55000000000000004">
      <c r="A4303">
        <v>2021</v>
      </c>
      <c r="B4303">
        <v>284</v>
      </c>
      <c r="C4303">
        <f>[78]data!$A284</f>
        <v>24.66</v>
      </c>
      <c r="D4303">
        <f>[79]data!$A284</f>
        <v>20</v>
      </c>
      <c r="E4303">
        <f>[80]data!$A284</f>
        <v>21.73</v>
      </c>
      <c r="F4303">
        <f>[81]data!$A284</f>
        <v>0.09</v>
      </c>
      <c r="G4303">
        <f>[82]data!$A284</f>
        <v>74.36</v>
      </c>
      <c r="H4303">
        <f>[83]data!$A284</f>
        <v>6.59</v>
      </c>
      <c r="I4303">
        <f>[84]data!A284</f>
        <v>12.83</v>
      </c>
    </row>
    <row r="4304" spans="1:9" x14ac:dyDescent="0.55000000000000004">
      <c r="A4304">
        <v>2021</v>
      </c>
      <c r="B4304">
        <v>285</v>
      </c>
      <c r="C4304">
        <f>[78]data!$A285</f>
        <v>23.34</v>
      </c>
      <c r="D4304">
        <f>[79]data!$A285</f>
        <v>18.78</v>
      </c>
      <c r="E4304">
        <f>[80]data!$A285</f>
        <v>20.67</v>
      </c>
      <c r="F4304">
        <f>[81]data!$A285</f>
        <v>0</v>
      </c>
      <c r="G4304">
        <f>[82]data!$A285</f>
        <v>70.010000000000005</v>
      </c>
      <c r="H4304">
        <f>[83]data!$A285</f>
        <v>4.03</v>
      </c>
      <c r="I4304">
        <f>[84]data!A285</f>
        <v>14.51</v>
      </c>
    </row>
    <row r="4305" spans="1:9" x14ac:dyDescent="0.55000000000000004">
      <c r="A4305">
        <v>2021</v>
      </c>
      <c r="B4305">
        <v>286</v>
      </c>
      <c r="C4305">
        <f>[78]data!$A286</f>
        <v>23.68</v>
      </c>
      <c r="D4305">
        <f>[79]data!$A286</f>
        <v>18.27</v>
      </c>
      <c r="E4305">
        <f>[80]data!$A286</f>
        <v>20.49</v>
      </c>
      <c r="F4305">
        <f>[81]data!$A286</f>
        <v>0</v>
      </c>
      <c r="G4305">
        <f>[82]data!$A286</f>
        <v>65.2</v>
      </c>
      <c r="H4305">
        <f>[83]data!$A286</f>
        <v>1.97</v>
      </c>
      <c r="I4305">
        <f>[84]data!A286</f>
        <v>15.08</v>
      </c>
    </row>
    <row r="4306" spans="1:9" x14ac:dyDescent="0.55000000000000004">
      <c r="A4306">
        <v>2021</v>
      </c>
      <c r="B4306">
        <v>287</v>
      </c>
      <c r="C4306">
        <f>[78]data!$A287</f>
        <v>22.64</v>
      </c>
      <c r="D4306">
        <f>[79]data!$A287</f>
        <v>17.649999999999999</v>
      </c>
      <c r="E4306">
        <f>[80]data!$A287</f>
        <v>19.75</v>
      </c>
      <c r="F4306">
        <f>[81]data!$A287</f>
        <v>0</v>
      </c>
      <c r="G4306">
        <f>[82]data!$A287</f>
        <v>73.400000000000006</v>
      </c>
      <c r="H4306">
        <f>[83]data!$A287</f>
        <v>3.07</v>
      </c>
      <c r="I4306">
        <f>[84]data!A287</f>
        <v>16.18</v>
      </c>
    </row>
    <row r="4307" spans="1:9" x14ac:dyDescent="0.55000000000000004">
      <c r="A4307">
        <v>2021</v>
      </c>
      <c r="B4307">
        <v>288</v>
      </c>
      <c r="C4307">
        <f>[78]data!$A288</f>
        <v>24.05</v>
      </c>
      <c r="D4307">
        <f>[79]data!$A288</f>
        <v>18.11</v>
      </c>
      <c r="E4307">
        <f>[80]data!$A288</f>
        <v>20.239999999999998</v>
      </c>
      <c r="F4307">
        <f>[81]data!$A288</f>
        <v>0</v>
      </c>
      <c r="G4307">
        <f>[82]data!$A288</f>
        <v>67.86</v>
      </c>
      <c r="H4307">
        <f>[83]data!$A288</f>
        <v>2.44</v>
      </c>
      <c r="I4307">
        <f>[84]data!A288</f>
        <v>15.67</v>
      </c>
    </row>
    <row r="4308" spans="1:9" x14ac:dyDescent="0.55000000000000004">
      <c r="A4308">
        <v>2021</v>
      </c>
      <c r="B4308">
        <v>289</v>
      </c>
      <c r="C4308">
        <f>[78]data!$A289</f>
        <v>25.78</v>
      </c>
      <c r="D4308">
        <f>[79]data!$A289</f>
        <v>18.18</v>
      </c>
      <c r="E4308">
        <f>[80]data!$A289</f>
        <v>21.44</v>
      </c>
      <c r="F4308">
        <f>[81]data!$A289</f>
        <v>0</v>
      </c>
      <c r="G4308">
        <f>[82]data!$A289</f>
        <v>64.52</v>
      </c>
      <c r="H4308">
        <f>[83]data!$A289</f>
        <v>2.15</v>
      </c>
      <c r="I4308">
        <f>[84]data!A289</f>
        <v>13.57</v>
      </c>
    </row>
    <row r="4309" spans="1:9" x14ac:dyDescent="0.55000000000000004">
      <c r="A4309">
        <v>2021</v>
      </c>
      <c r="B4309">
        <v>290</v>
      </c>
      <c r="C4309">
        <f>[78]data!$A290</f>
        <v>25.21</v>
      </c>
      <c r="D4309">
        <f>[79]data!$A290</f>
        <v>19.079999999999998</v>
      </c>
      <c r="E4309">
        <f>[80]data!$A290</f>
        <v>21.46</v>
      </c>
      <c r="F4309">
        <f>[81]data!$A290</f>
        <v>0</v>
      </c>
      <c r="G4309">
        <f>[82]data!$A290</f>
        <v>76.319999999999993</v>
      </c>
      <c r="H4309">
        <f>[83]data!$A290</f>
        <v>2.3199999999999998</v>
      </c>
      <c r="I4309">
        <f>[84]data!A290</f>
        <v>11.75</v>
      </c>
    </row>
    <row r="4310" spans="1:9" x14ac:dyDescent="0.55000000000000004">
      <c r="A4310">
        <v>2021</v>
      </c>
      <c r="B4310">
        <v>291</v>
      </c>
      <c r="C4310">
        <f>[78]data!$A291</f>
        <v>23.52</v>
      </c>
      <c r="D4310">
        <f>[79]data!$A291</f>
        <v>19.059999999999999</v>
      </c>
      <c r="E4310">
        <f>[80]data!$A291</f>
        <v>20.68</v>
      </c>
      <c r="F4310">
        <f>[81]data!$A291</f>
        <v>0.01</v>
      </c>
      <c r="G4310">
        <f>[82]data!$A291</f>
        <v>78.33</v>
      </c>
      <c r="H4310">
        <f>[83]data!$A291</f>
        <v>3.15</v>
      </c>
      <c r="I4310">
        <f>[84]data!A291</f>
        <v>13.56</v>
      </c>
    </row>
    <row r="4311" spans="1:9" x14ac:dyDescent="0.55000000000000004">
      <c r="A4311">
        <v>2021</v>
      </c>
      <c r="B4311">
        <v>292</v>
      </c>
      <c r="C4311">
        <f>[78]data!$A292</f>
        <v>23.42</v>
      </c>
      <c r="D4311">
        <f>[79]data!$A292</f>
        <v>18.239999999999998</v>
      </c>
      <c r="E4311">
        <f>[80]data!$A292</f>
        <v>20.62</v>
      </c>
      <c r="F4311">
        <f>[81]data!$A292</f>
        <v>0.02</v>
      </c>
      <c r="G4311">
        <f>[82]data!$A292</f>
        <v>76.819999999999993</v>
      </c>
      <c r="H4311">
        <f>[83]data!$A292</f>
        <v>4.63</v>
      </c>
      <c r="I4311">
        <f>[84]data!A292</f>
        <v>14.86</v>
      </c>
    </row>
    <row r="4312" spans="1:9" x14ac:dyDescent="0.55000000000000004">
      <c r="A4312">
        <v>2021</v>
      </c>
      <c r="B4312">
        <v>293</v>
      </c>
      <c r="C4312">
        <f>[78]data!$A293</f>
        <v>24.4</v>
      </c>
      <c r="D4312">
        <f>[79]data!$A293</f>
        <v>16.59</v>
      </c>
      <c r="E4312">
        <f>[80]data!$A293</f>
        <v>20.32</v>
      </c>
      <c r="F4312">
        <f>[81]data!$A293</f>
        <v>0</v>
      </c>
      <c r="G4312">
        <f>[82]data!$A293</f>
        <v>69.87</v>
      </c>
      <c r="H4312">
        <f>[83]data!$A293</f>
        <v>3.06</v>
      </c>
      <c r="I4312">
        <f>[84]data!A293</f>
        <v>16.47</v>
      </c>
    </row>
    <row r="4313" spans="1:9" x14ac:dyDescent="0.55000000000000004">
      <c r="A4313">
        <v>2021</v>
      </c>
      <c r="B4313">
        <v>294</v>
      </c>
      <c r="C4313">
        <f>[78]data!$A294</f>
        <v>26.35</v>
      </c>
      <c r="D4313">
        <f>[79]data!$A294</f>
        <v>19</v>
      </c>
      <c r="E4313">
        <f>[80]data!$A294</f>
        <v>21.94</v>
      </c>
      <c r="F4313">
        <f>[81]data!$A294</f>
        <v>0.04</v>
      </c>
      <c r="G4313">
        <f>[82]data!$A294</f>
        <v>65.25</v>
      </c>
      <c r="H4313">
        <f>[83]data!$A294</f>
        <v>2.09</v>
      </c>
      <c r="I4313">
        <f>[84]data!A294</f>
        <v>14.8</v>
      </c>
    </row>
    <row r="4314" spans="1:9" x14ac:dyDescent="0.55000000000000004">
      <c r="A4314">
        <v>2021</v>
      </c>
      <c r="B4314">
        <v>295</v>
      </c>
      <c r="C4314">
        <f>[78]data!$A295</f>
        <v>23.07</v>
      </c>
      <c r="D4314">
        <f>[79]data!$A295</f>
        <v>17.73</v>
      </c>
      <c r="E4314">
        <f>[80]data!$A295</f>
        <v>20.11</v>
      </c>
      <c r="F4314">
        <f>[81]data!$A295</f>
        <v>9.5399999999999991</v>
      </c>
      <c r="G4314">
        <f>[82]data!$A295</f>
        <v>82.43</v>
      </c>
      <c r="H4314">
        <f>[83]data!$A295</f>
        <v>4.78</v>
      </c>
      <c r="I4314">
        <f>[84]data!A295</f>
        <v>9</v>
      </c>
    </row>
    <row r="4315" spans="1:9" x14ac:dyDescent="0.55000000000000004">
      <c r="A4315">
        <v>2021</v>
      </c>
      <c r="B4315">
        <v>296</v>
      </c>
      <c r="C4315">
        <f>[78]data!$A296</f>
        <v>21.74</v>
      </c>
      <c r="D4315">
        <f>[79]data!$A296</f>
        <v>16.95</v>
      </c>
      <c r="E4315">
        <f>[80]data!$A296</f>
        <v>18.850000000000001</v>
      </c>
      <c r="F4315">
        <f>[81]data!$A296</f>
        <v>0.87</v>
      </c>
      <c r="G4315">
        <f>[82]data!$A296</f>
        <v>75.180000000000007</v>
      </c>
      <c r="H4315">
        <f>[83]data!$A296</f>
        <v>5.59</v>
      </c>
      <c r="I4315">
        <f>[84]data!A296</f>
        <v>13.35</v>
      </c>
    </row>
    <row r="4316" spans="1:9" x14ac:dyDescent="0.55000000000000004">
      <c r="A4316">
        <v>2021</v>
      </c>
      <c r="B4316">
        <v>297</v>
      </c>
      <c r="C4316">
        <f>[78]data!$A297</f>
        <v>21.52</v>
      </c>
      <c r="D4316">
        <f>[79]data!$A297</f>
        <v>16.72</v>
      </c>
      <c r="E4316">
        <f>[80]data!$A297</f>
        <v>18.670000000000002</v>
      </c>
      <c r="F4316">
        <f>[81]data!$A297</f>
        <v>0.02</v>
      </c>
      <c r="G4316">
        <f>[82]data!$A297</f>
        <v>76.430000000000007</v>
      </c>
      <c r="H4316">
        <f>[83]data!$A297</f>
        <v>2.2400000000000002</v>
      </c>
      <c r="I4316">
        <f>[84]data!A297</f>
        <v>15.08</v>
      </c>
    </row>
    <row r="4317" spans="1:9" x14ac:dyDescent="0.55000000000000004">
      <c r="A4317">
        <v>2021</v>
      </c>
      <c r="B4317">
        <v>298</v>
      </c>
      <c r="C4317">
        <f>[78]data!$A298</f>
        <v>20.89</v>
      </c>
      <c r="D4317">
        <f>[79]data!$A298</f>
        <v>16.82</v>
      </c>
      <c r="E4317">
        <f>[80]data!$A298</f>
        <v>18.41</v>
      </c>
      <c r="F4317">
        <f>[81]data!$A298</f>
        <v>0.03</v>
      </c>
      <c r="G4317">
        <f>[82]data!$A298</f>
        <v>76.959999999999994</v>
      </c>
      <c r="H4317">
        <f>[83]data!$A298</f>
        <v>2.41</v>
      </c>
      <c r="I4317">
        <f>[84]data!A298</f>
        <v>14.56</v>
      </c>
    </row>
    <row r="4318" spans="1:9" x14ac:dyDescent="0.55000000000000004">
      <c r="A4318">
        <v>2021</v>
      </c>
      <c r="B4318">
        <v>299</v>
      </c>
      <c r="C4318">
        <f>[78]data!$A299</f>
        <v>21.3</v>
      </c>
      <c r="D4318">
        <f>[79]data!$A299</f>
        <v>16.63</v>
      </c>
      <c r="E4318">
        <f>[80]data!$A299</f>
        <v>18.64</v>
      </c>
      <c r="F4318">
        <f>[81]data!$A299</f>
        <v>1.94</v>
      </c>
      <c r="G4318">
        <f>[82]data!$A299</f>
        <v>78.48</v>
      </c>
      <c r="H4318">
        <f>[83]data!$A299</f>
        <v>5.03</v>
      </c>
      <c r="I4318">
        <f>[84]data!A299</f>
        <v>8.7100000000000009</v>
      </c>
    </row>
    <row r="4319" spans="1:9" x14ac:dyDescent="0.55000000000000004">
      <c r="A4319">
        <v>2021</v>
      </c>
      <c r="B4319">
        <v>300</v>
      </c>
      <c r="C4319">
        <f>[78]data!$A300</f>
        <v>21.25</v>
      </c>
      <c r="D4319">
        <f>[79]data!$A300</f>
        <v>16.62</v>
      </c>
      <c r="E4319">
        <f>[80]data!$A300</f>
        <v>18.68</v>
      </c>
      <c r="F4319">
        <f>[81]data!$A300</f>
        <v>6.84</v>
      </c>
      <c r="G4319">
        <f>[82]data!$A300</f>
        <v>78.87</v>
      </c>
      <c r="H4319">
        <f>[83]data!$A300</f>
        <v>4.8499999999999996</v>
      </c>
      <c r="I4319">
        <f>[84]data!A300</f>
        <v>10.050000000000001</v>
      </c>
    </row>
    <row r="4320" spans="1:9" x14ac:dyDescent="0.55000000000000004">
      <c r="A4320">
        <v>2021</v>
      </c>
      <c r="B4320">
        <v>301</v>
      </c>
      <c r="C4320">
        <f>[78]data!$A301</f>
        <v>21.1</v>
      </c>
      <c r="D4320">
        <f>[79]data!$A301</f>
        <v>15.11</v>
      </c>
      <c r="E4320">
        <f>[80]data!$A301</f>
        <v>17.760000000000002</v>
      </c>
      <c r="F4320">
        <f>[81]data!$A301</f>
        <v>0.02</v>
      </c>
      <c r="G4320">
        <f>[82]data!$A301</f>
        <v>76.89</v>
      </c>
      <c r="H4320">
        <f>[83]data!$A301</f>
        <v>2.13</v>
      </c>
      <c r="I4320">
        <f>[84]data!A301</f>
        <v>13.4</v>
      </c>
    </row>
    <row r="4321" spans="1:9" x14ac:dyDescent="0.55000000000000004">
      <c r="A4321">
        <v>2021</v>
      </c>
      <c r="B4321">
        <v>302</v>
      </c>
      <c r="C4321">
        <f>[78]data!$A302</f>
        <v>23.04</v>
      </c>
      <c r="D4321">
        <f>[79]data!$A302</f>
        <v>16.600000000000001</v>
      </c>
      <c r="E4321">
        <f>[80]data!$A302</f>
        <v>19.18</v>
      </c>
      <c r="F4321">
        <f>[81]data!$A302</f>
        <v>0.1</v>
      </c>
      <c r="G4321">
        <f>[82]data!$A302</f>
        <v>71.14</v>
      </c>
      <c r="H4321">
        <f>[83]data!$A302</f>
        <v>3.37</v>
      </c>
      <c r="I4321">
        <f>[84]data!A302</f>
        <v>10.4</v>
      </c>
    </row>
    <row r="4322" spans="1:9" x14ac:dyDescent="0.55000000000000004">
      <c r="A4322">
        <v>2021</v>
      </c>
      <c r="B4322">
        <v>303</v>
      </c>
      <c r="C4322">
        <f>[78]data!$A303</f>
        <v>24.43</v>
      </c>
      <c r="D4322">
        <f>[79]data!$A303</f>
        <v>18.64</v>
      </c>
      <c r="E4322">
        <f>[80]data!$A303</f>
        <v>20.93</v>
      </c>
      <c r="F4322">
        <f>[81]data!$A303</f>
        <v>0.28999999999999998</v>
      </c>
      <c r="G4322">
        <f>[82]data!$A303</f>
        <v>81.14</v>
      </c>
      <c r="H4322">
        <f>[83]data!$A303</f>
        <v>6.04</v>
      </c>
      <c r="I4322">
        <f>[84]data!A303</f>
        <v>4.2300000000000004</v>
      </c>
    </row>
    <row r="4323" spans="1:9" x14ac:dyDescent="0.55000000000000004">
      <c r="A4323">
        <v>2021</v>
      </c>
      <c r="B4323">
        <v>304</v>
      </c>
      <c r="C4323">
        <f>[78]data!$A304</f>
        <v>26.55</v>
      </c>
      <c r="D4323">
        <f>[79]data!$A304</f>
        <v>18.899999999999999</v>
      </c>
      <c r="E4323">
        <f>[80]data!$A304</f>
        <v>21.94</v>
      </c>
      <c r="F4323">
        <f>[81]data!$A304</f>
        <v>0.62</v>
      </c>
      <c r="G4323">
        <f>[82]data!$A304</f>
        <v>76.44</v>
      </c>
      <c r="H4323">
        <f>[83]data!$A304</f>
        <v>5.0199999999999996</v>
      </c>
      <c r="I4323">
        <f>[84]data!A304</f>
        <v>10.8</v>
      </c>
    </row>
    <row r="4324" spans="1:9" x14ac:dyDescent="0.55000000000000004">
      <c r="A4324">
        <v>2021</v>
      </c>
      <c r="B4324">
        <v>305</v>
      </c>
      <c r="C4324">
        <f>[78]data!$A305</f>
        <v>25.57</v>
      </c>
      <c r="D4324">
        <f>[79]data!$A305</f>
        <v>18.72</v>
      </c>
      <c r="E4324">
        <f>[80]data!$A305</f>
        <v>21.48</v>
      </c>
      <c r="F4324">
        <f>[81]data!$A305</f>
        <v>0.93</v>
      </c>
      <c r="G4324">
        <f>[82]data!$A305</f>
        <v>76.14</v>
      </c>
      <c r="H4324">
        <f>[83]data!$A305</f>
        <v>4.7</v>
      </c>
      <c r="I4324">
        <f>[84]data!A305</f>
        <v>6.82</v>
      </c>
    </row>
    <row r="4325" spans="1:9" x14ac:dyDescent="0.55000000000000004">
      <c r="A4325">
        <v>2021</v>
      </c>
      <c r="B4325">
        <v>306</v>
      </c>
      <c r="C4325">
        <f>[78]data!$A306</f>
        <v>23.55</v>
      </c>
      <c r="D4325">
        <f>[79]data!$A306</f>
        <v>17.82</v>
      </c>
      <c r="E4325">
        <f>[80]data!$A306</f>
        <v>20.059999999999999</v>
      </c>
      <c r="F4325">
        <f>[81]data!$A306</f>
        <v>0.1</v>
      </c>
      <c r="G4325">
        <f>[82]data!$A306</f>
        <v>74.069999999999993</v>
      </c>
      <c r="H4325">
        <f>[83]data!$A306</f>
        <v>2.36</v>
      </c>
      <c r="I4325">
        <f>[84]data!A306</f>
        <v>11</v>
      </c>
    </row>
    <row r="4326" spans="1:9" x14ac:dyDescent="0.55000000000000004">
      <c r="A4326">
        <v>2021</v>
      </c>
      <c r="B4326">
        <v>307</v>
      </c>
      <c r="C4326">
        <f>[78]data!$A307</f>
        <v>20.22</v>
      </c>
      <c r="D4326">
        <f>[79]data!$A307</f>
        <v>12.76</v>
      </c>
      <c r="E4326">
        <f>[80]data!$A307</f>
        <v>16.84</v>
      </c>
      <c r="F4326">
        <f>[81]data!$A307</f>
        <v>0.1</v>
      </c>
      <c r="G4326">
        <f>[82]data!$A307</f>
        <v>62.17</v>
      </c>
      <c r="H4326">
        <f>[83]data!$A307</f>
        <v>3.98</v>
      </c>
      <c r="I4326">
        <f>[84]data!A307</f>
        <v>11.58</v>
      </c>
    </row>
    <row r="4327" spans="1:9" x14ac:dyDescent="0.55000000000000004">
      <c r="A4327">
        <v>2021</v>
      </c>
      <c r="B4327">
        <v>308</v>
      </c>
      <c r="C4327">
        <f>[78]data!$A308</f>
        <v>18.12</v>
      </c>
      <c r="D4327">
        <f>[79]data!$A308</f>
        <v>10.79</v>
      </c>
      <c r="E4327">
        <f>[80]data!$A308</f>
        <v>14.37</v>
      </c>
      <c r="F4327">
        <f>[81]data!$A308</f>
        <v>0.04</v>
      </c>
      <c r="G4327">
        <f>[82]data!$A308</f>
        <v>57.84</v>
      </c>
      <c r="H4327">
        <f>[83]data!$A308</f>
        <v>2.58</v>
      </c>
      <c r="I4327">
        <f>[84]data!A308</f>
        <v>12.03</v>
      </c>
    </row>
    <row r="4328" spans="1:9" x14ac:dyDescent="0.55000000000000004">
      <c r="A4328">
        <v>2021</v>
      </c>
      <c r="B4328">
        <v>309</v>
      </c>
      <c r="C4328">
        <f>[78]data!$A309</f>
        <v>18.28</v>
      </c>
      <c r="D4328">
        <f>[79]data!$A309</f>
        <v>10.9</v>
      </c>
      <c r="E4328">
        <f>[80]data!$A309</f>
        <v>14.2</v>
      </c>
      <c r="F4328">
        <f>[81]data!$A309</f>
        <v>0.63</v>
      </c>
      <c r="G4328">
        <f>[82]data!$A309</f>
        <v>58.77</v>
      </c>
      <c r="H4328">
        <f>[83]data!$A309</f>
        <v>3.46</v>
      </c>
      <c r="I4328">
        <f>[84]data!A309</f>
        <v>13.6</v>
      </c>
    </row>
    <row r="4329" spans="1:9" x14ac:dyDescent="0.55000000000000004">
      <c r="A4329">
        <v>2021</v>
      </c>
      <c r="B4329">
        <v>310</v>
      </c>
      <c r="C4329">
        <f>[78]data!$A310</f>
        <v>18.16</v>
      </c>
      <c r="D4329">
        <f>[79]data!$A310</f>
        <v>11.05</v>
      </c>
      <c r="E4329">
        <f>[80]data!$A310</f>
        <v>13.89</v>
      </c>
      <c r="F4329">
        <f>[81]data!$A310</f>
        <v>2.65</v>
      </c>
      <c r="G4329">
        <f>[82]data!$A310</f>
        <v>61.47</v>
      </c>
      <c r="H4329">
        <f>[83]data!$A310</f>
        <v>5.0199999999999996</v>
      </c>
      <c r="I4329">
        <f>[84]data!A310</f>
        <v>10.02</v>
      </c>
    </row>
    <row r="4330" spans="1:9" x14ac:dyDescent="0.55000000000000004">
      <c r="A4330">
        <v>2021</v>
      </c>
      <c r="B4330">
        <v>311</v>
      </c>
      <c r="C4330">
        <f>[78]data!$A311</f>
        <v>19.100000000000001</v>
      </c>
      <c r="D4330">
        <f>[79]data!$A311</f>
        <v>10.06</v>
      </c>
      <c r="E4330">
        <f>[80]data!$A311</f>
        <v>14.17</v>
      </c>
      <c r="F4330">
        <f>[81]data!$A311</f>
        <v>0</v>
      </c>
      <c r="G4330">
        <f>[82]data!$A311</f>
        <v>56.68</v>
      </c>
      <c r="H4330">
        <f>[83]data!$A311</f>
        <v>3.03</v>
      </c>
      <c r="I4330">
        <f>[84]data!A311</f>
        <v>13.31</v>
      </c>
    </row>
    <row r="4331" spans="1:9" x14ac:dyDescent="0.55000000000000004">
      <c r="A4331">
        <v>2021</v>
      </c>
      <c r="B4331">
        <v>312</v>
      </c>
      <c r="C4331">
        <f>[78]data!$A312</f>
        <v>20.399999999999999</v>
      </c>
      <c r="D4331">
        <f>[79]data!$A312</f>
        <v>11.07</v>
      </c>
      <c r="E4331">
        <f>[80]data!$A312</f>
        <v>15.33</v>
      </c>
      <c r="F4331">
        <f>[81]data!$A312</f>
        <v>0</v>
      </c>
      <c r="G4331">
        <f>[82]data!$A312</f>
        <v>58.48</v>
      </c>
      <c r="H4331">
        <f>[83]data!$A312</f>
        <v>2.85</v>
      </c>
      <c r="I4331">
        <f>[84]data!A312</f>
        <v>13.56</v>
      </c>
    </row>
    <row r="4332" spans="1:9" x14ac:dyDescent="0.55000000000000004">
      <c r="A4332">
        <v>2021</v>
      </c>
      <c r="B4332">
        <v>313</v>
      </c>
      <c r="C4332">
        <f>[78]data!$A313</f>
        <v>18.989999999999998</v>
      </c>
      <c r="D4332">
        <f>[79]data!$A313</f>
        <v>12.3</v>
      </c>
      <c r="E4332">
        <f>[80]data!$A313</f>
        <v>15.39</v>
      </c>
      <c r="F4332">
        <f>[81]data!$A313</f>
        <v>7.0000000000000007E-2</v>
      </c>
      <c r="G4332">
        <f>[82]data!$A313</f>
        <v>67.849999999999994</v>
      </c>
      <c r="H4332">
        <f>[83]data!$A313</f>
        <v>3.67</v>
      </c>
      <c r="I4332">
        <f>[84]data!A313</f>
        <v>11.74</v>
      </c>
    </row>
    <row r="4333" spans="1:9" x14ac:dyDescent="0.55000000000000004">
      <c r="A4333">
        <v>2021</v>
      </c>
      <c r="B4333">
        <v>314</v>
      </c>
      <c r="C4333">
        <f>[78]data!$A314</f>
        <v>19.73</v>
      </c>
      <c r="D4333">
        <f>[79]data!$A314</f>
        <v>12.81</v>
      </c>
      <c r="E4333">
        <f>[80]data!$A314</f>
        <v>15.98</v>
      </c>
      <c r="F4333">
        <f>[81]data!$A314</f>
        <v>0.1</v>
      </c>
      <c r="G4333">
        <f>[82]data!$A314</f>
        <v>71.55</v>
      </c>
      <c r="H4333">
        <f>[83]data!$A314</f>
        <v>2.46</v>
      </c>
      <c r="I4333">
        <f>[84]data!A314</f>
        <v>11.31</v>
      </c>
    </row>
    <row r="4334" spans="1:9" x14ac:dyDescent="0.55000000000000004">
      <c r="A4334">
        <v>2021</v>
      </c>
      <c r="B4334">
        <v>315</v>
      </c>
      <c r="C4334">
        <f>[78]data!$A315</f>
        <v>20.48</v>
      </c>
      <c r="D4334">
        <f>[79]data!$A315</f>
        <v>13.37</v>
      </c>
      <c r="E4334">
        <f>[80]data!$A315</f>
        <v>16.5</v>
      </c>
      <c r="F4334">
        <f>[81]data!$A315</f>
        <v>0.02</v>
      </c>
      <c r="G4334">
        <f>[82]data!$A315</f>
        <v>64.19</v>
      </c>
      <c r="H4334">
        <f>[83]data!$A315</f>
        <v>2.14</v>
      </c>
      <c r="I4334">
        <f>[84]data!A315</f>
        <v>12.85</v>
      </c>
    </row>
    <row r="4335" spans="1:9" x14ac:dyDescent="0.55000000000000004">
      <c r="A4335">
        <v>2021</v>
      </c>
      <c r="B4335">
        <v>316</v>
      </c>
      <c r="C4335">
        <f>[78]data!$A316</f>
        <v>19.98</v>
      </c>
      <c r="D4335">
        <f>[79]data!$A316</f>
        <v>13.62</v>
      </c>
      <c r="E4335">
        <f>[80]data!$A316</f>
        <v>16.53</v>
      </c>
      <c r="F4335">
        <f>[81]data!$A316</f>
        <v>0.02</v>
      </c>
      <c r="G4335">
        <f>[82]data!$A316</f>
        <v>64.28</v>
      </c>
      <c r="H4335">
        <f>[83]data!$A316</f>
        <v>2.25</v>
      </c>
      <c r="I4335">
        <f>[84]data!A316</f>
        <v>10.9</v>
      </c>
    </row>
    <row r="4336" spans="1:9" x14ac:dyDescent="0.55000000000000004">
      <c r="A4336">
        <v>2021</v>
      </c>
      <c r="B4336">
        <v>317</v>
      </c>
      <c r="C4336">
        <f>[78]data!$A317</f>
        <v>20.18</v>
      </c>
      <c r="D4336">
        <f>[79]data!$A317</f>
        <v>14.63</v>
      </c>
      <c r="E4336">
        <f>[80]data!$A317</f>
        <v>16.66</v>
      </c>
      <c r="F4336">
        <f>[81]data!$A317</f>
        <v>0.04</v>
      </c>
      <c r="G4336">
        <f>[82]data!$A317</f>
        <v>67.19</v>
      </c>
      <c r="H4336">
        <f>[83]data!$A317</f>
        <v>1.67</v>
      </c>
      <c r="I4336">
        <f>[84]data!A317</f>
        <v>10.33</v>
      </c>
    </row>
    <row r="4337" spans="1:9" x14ac:dyDescent="0.55000000000000004">
      <c r="A4337">
        <v>2021</v>
      </c>
      <c r="B4337">
        <v>318</v>
      </c>
      <c r="C4337">
        <f>[78]data!$A318</f>
        <v>22.02</v>
      </c>
      <c r="D4337">
        <f>[79]data!$A318</f>
        <v>14.9</v>
      </c>
      <c r="E4337">
        <f>[80]data!$A318</f>
        <v>17.45</v>
      </c>
      <c r="F4337">
        <f>[81]data!$A318</f>
        <v>0.01</v>
      </c>
      <c r="G4337">
        <f>[82]data!$A318</f>
        <v>65.930000000000007</v>
      </c>
      <c r="H4337">
        <f>[83]data!$A318</f>
        <v>2.02</v>
      </c>
      <c r="I4337">
        <f>[84]data!A318</f>
        <v>12.43</v>
      </c>
    </row>
    <row r="4338" spans="1:9" x14ac:dyDescent="0.55000000000000004">
      <c r="A4338">
        <v>2021</v>
      </c>
      <c r="B4338">
        <v>319</v>
      </c>
      <c r="C4338">
        <f>[78]data!$A319</f>
        <v>20.079999999999998</v>
      </c>
      <c r="D4338">
        <f>[79]data!$A319</f>
        <v>12.99</v>
      </c>
      <c r="E4338">
        <f>[80]data!$A319</f>
        <v>15.86</v>
      </c>
      <c r="F4338">
        <f>[81]data!$A319</f>
        <v>0.01</v>
      </c>
      <c r="G4338">
        <f>[82]data!$A319</f>
        <v>57.39</v>
      </c>
      <c r="H4338">
        <f>[83]data!$A319</f>
        <v>3.83</v>
      </c>
      <c r="I4338">
        <f>[84]data!A319</f>
        <v>12.25</v>
      </c>
    </row>
    <row r="4339" spans="1:9" x14ac:dyDescent="0.55000000000000004">
      <c r="A4339">
        <v>2021</v>
      </c>
      <c r="B4339">
        <v>320</v>
      </c>
      <c r="C4339">
        <f>[78]data!$A320</f>
        <v>19.28</v>
      </c>
      <c r="D4339">
        <f>[79]data!$A320</f>
        <v>12.47</v>
      </c>
      <c r="E4339">
        <f>[80]data!$A320</f>
        <v>15.25</v>
      </c>
      <c r="F4339">
        <f>[81]data!$A320</f>
        <v>0</v>
      </c>
      <c r="G4339">
        <f>[82]data!$A320</f>
        <v>58.17</v>
      </c>
      <c r="H4339">
        <f>[83]data!$A320</f>
        <v>2</v>
      </c>
      <c r="I4339">
        <f>[84]data!A320</f>
        <v>12.66</v>
      </c>
    </row>
    <row r="4340" spans="1:9" x14ac:dyDescent="0.55000000000000004">
      <c r="A4340">
        <v>2021</v>
      </c>
      <c r="B4340">
        <v>321</v>
      </c>
      <c r="C4340">
        <f>[78]data!$A321</f>
        <v>18.010000000000002</v>
      </c>
      <c r="D4340">
        <f>[79]data!$A321</f>
        <v>11.77</v>
      </c>
      <c r="E4340">
        <f>[80]data!$A321</f>
        <v>14.88</v>
      </c>
      <c r="F4340">
        <f>[81]data!$A321</f>
        <v>0.92</v>
      </c>
      <c r="G4340">
        <f>[82]data!$A321</f>
        <v>76.78</v>
      </c>
      <c r="H4340">
        <f>[83]data!$A321</f>
        <v>4.84</v>
      </c>
      <c r="I4340">
        <f>[84]data!A321</f>
        <v>9.66</v>
      </c>
    </row>
    <row r="4341" spans="1:9" x14ac:dyDescent="0.55000000000000004">
      <c r="A4341">
        <v>2021</v>
      </c>
      <c r="B4341">
        <v>322</v>
      </c>
      <c r="C4341">
        <f>[78]data!$A322</f>
        <v>16.239999999999998</v>
      </c>
      <c r="D4341">
        <f>[79]data!$A322</f>
        <v>14.5</v>
      </c>
      <c r="E4341">
        <f>[80]data!$A322</f>
        <v>15.24</v>
      </c>
      <c r="F4341">
        <f>[81]data!$A322</f>
        <v>3.21</v>
      </c>
      <c r="G4341">
        <f>[82]data!$A322</f>
        <v>82.36</v>
      </c>
      <c r="H4341">
        <f>[83]data!$A322</f>
        <v>6.97</v>
      </c>
      <c r="I4341">
        <f>[84]data!A322</f>
        <v>5.28</v>
      </c>
    </row>
    <row r="4342" spans="1:9" x14ac:dyDescent="0.55000000000000004">
      <c r="A4342">
        <v>2021</v>
      </c>
      <c r="B4342">
        <v>323</v>
      </c>
      <c r="C4342">
        <f>[78]data!$A323</f>
        <v>17.96</v>
      </c>
      <c r="D4342">
        <f>[79]data!$A323</f>
        <v>15.03</v>
      </c>
      <c r="E4342">
        <f>[80]data!$A323</f>
        <v>16.43</v>
      </c>
      <c r="F4342">
        <f>[81]data!$A323</f>
        <v>0.83</v>
      </c>
      <c r="G4342">
        <f>[82]data!$A323</f>
        <v>83.83</v>
      </c>
      <c r="H4342">
        <f>[83]data!$A323</f>
        <v>7.14</v>
      </c>
      <c r="I4342">
        <f>[84]data!A323</f>
        <v>5.51</v>
      </c>
    </row>
    <row r="4343" spans="1:9" x14ac:dyDescent="0.55000000000000004">
      <c r="A4343">
        <v>2021</v>
      </c>
      <c r="B4343">
        <v>324</v>
      </c>
      <c r="C4343">
        <f>[78]data!$A324</f>
        <v>17.95</v>
      </c>
      <c r="D4343">
        <f>[79]data!$A324</f>
        <v>14.69</v>
      </c>
      <c r="E4343">
        <f>[80]data!$A324</f>
        <v>16.329999999999998</v>
      </c>
      <c r="F4343">
        <f>[81]data!$A324</f>
        <v>2.64</v>
      </c>
      <c r="G4343">
        <f>[82]data!$A324</f>
        <v>82.99</v>
      </c>
      <c r="H4343">
        <f>[83]data!$A324</f>
        <v>4.29</v>
      </c>
      <c r="I4343">
        <f>[84]data!A324</f>
        <v>3.22</v>
      </c>
    </row>
    <row r="4344" spans="1:9" x14ac:dyDescent="0.55000000000000004">
      <c r="A4344">
        <v>2021</v>
      </c>
      <c r="B4344">
        <v>325</v>
      </c>
      <c r="C4344">
        <f>[78]data!$A325</f>
        <v>18.53</v>
      </c>
      <c r="D4344">
        <f>[79]data!$A325</f>
        <v>13.4</v>
      </c>
      <c r="E4344">
        <f>[80]data!$A325</f>
        <v>15.62</v>
      </c>
      <c r="F4344">
        <f>[81]data!$A325</f>
        <v>0.94</v>
      </c>
      <c r="G4344">
        <f>[82]data!$A325</f>
        <v>77.47</v>
      </c>
      <c r="H4344">
        <f>[83]data!$A325</f>
        <v>2.36</v>
      </c>
      <c r="I4344">
        <f>[84]data!A325</f>
        <v>7.79</v>
      </c>
    </row>
    <row r="4345" spans="1:9" x14ac:dyDescent="0.55000000000000004">
      <c r="A4345">
        <v>2021</v>
      </c>
      <c r="B4345">
        <v>326</v>
      </c>
      <c r="C4345">
        <f>[78]data!$A326</f>
        <v>19.5</v>
      </c>
      <c r="D4345">
        <f>[79]data!$A326</f>
        <v>12.17</v>
      </c>
      <c r="E4345">
        <f>[80]data!$A326</f>
        <v>15.31</v>
      </c>
      <c r="F4345">
        <f>[81]data!$A326</f>
        <v>1.07</v>
      </c>
      <c r="G4345">
        <f>[82]data!$A326</f>
        <v>73.81</v>
      </c>
      <c r="H4345">
        <f>[83]data!$A326</f>
        <v>3.25</v>
      </c>
      <c r="I4345">
        <f>[84]data!A326</f>
        <v>9.02</v>
      </c>
    </row>
    <row r="4346" spans="1:9" x14ac:dyDescent="0.55000000000000004">
      <c r="A4346">
        <v>2021</v>
      </c>
      <c r="B4346">
        <v>327</v>
      </c>
      <c r="C4346">
        <f>[78]data!$A327</f>
        <v>16.79</v>
      </c>
      <c r="D4346">
        <f>[79]data!$A327</f>
        <v>11.3</v>
      </c>
      <c r="E4346">
        <f>[80]data!$A327</f>
        <v>13.87</v>
      </c>
      <c r="F4346">
        <f>[81]data!$A327</f>
        <v>1.43</v>
      </c>
      <c r="G4346">
        <f>[82]data!$A327</f>
        <v>66.400000000000006</v>
      </c>
      <c r="H4346">
        <f>[83]data!$A327</f>
        <v>4.41</v>
      </c>
      <c r="I4346">
        <f>[84]data!A327</f>
        <v>11.12</v>
      </c>
    </row>
    <row r="4347" spans="1:9" x14ac:dyDescent="0.55000000000000004">
      <c r="A4347">
        <v>2021</v>
      </c>
      <c r="B4347">
        <v>328</v>
      </c>
      <c r="C4347">
        <f>[78]data!$A328</f>
        <v>16.559999999999999</v>
      </c>
      <c r="D4347">
        <f>[79]data!$A328</f>
        <v>8.23</v>
      </c>
      <c r="E4347">
        <f>[80]data!$A328</f>
        <v>12.17</v>
      </c>
      <c r="F4347">
        <f>[81]data!$A328</f>
        <v>0.43</v>
      </c>
      <c r="G4347">
        <f>[82]data!$A328</f>
        <v>62.91</v>
      </c>
      <c r="H4347">
        <f>[83]data!$A328</f>
        <v>3.6</v>
      </c>
      <c r="I4347">
        <f>[84]data!A328</f>
        <v>10.130000000000001</v>
      </c>
    </row>
    <row r="4348" spans="1:9" x14ac:dyDescent="0.55000000000000004">
      <c r="A4348">
        <v>2021</v>
      </c>
      <c r="B4348">
        <v>329</v>
      </c>
      <c r="C4348">
        <f>[78]data!$A329</f>
        <v>18.18</v>
      </c>
      <c r="D4348">
        <f>[79]data!$A329</f>
        <v>9.3800000000000008</v>
      </c>
      <c r="E4348">
        <f>[80]data!$A329</f>
        <v>13.28</v>
      </c>
      <c r="F4348">
        <f>[81]data!$A329</f>
        <v>0.09</v>
      </c>
      <c r="G4348">
        <f>[82]data!$A329</f>
        <v>63.09</v>
      </c>
      <c r="H4348">
        <f>[83]data!$A329</f>
        <v>3.3</v>
      </c>
      <c r="I4348">
        <f>[84]data!A329</f>
        <v>10.27</v>
      </c>
    </row>
    <row r="4349" spans="1:9" x14ac:dyDescent="0.55000000000000004">
      <c r="A4349">
        <v>2021</v>
      </c>
      <c r="B4349">
        <v>330</v>
      </c>
      <c r="C4349">
        <f>[78]data!$A330</f>
        <v>17.18</v>
      </c>
      <c r="D4349">
        <f>[79]data!$A330</f>
        <v>9.68</v>
      </c>
      <c r="E4349">
        <f>[80]data!$A330</f>
        <v>12.61</v>
      </c>
      <c r="F4349">
        <f>[81]data!$A330</f>
        <v>4.58</v>
      </c>
      <c r="G4349">
        <f>[82]data!$A330</f>
        <v>63.39</v>
      </c>
      <c r="H4349">
        <f>[83]data!$A330</f>
        <v>2.65</v>
      </c>
      <c r="I4349">
        <f>[84]data!A330</f>
        <v>10.39</v>
      </c>
    </row>
    <row r="4350" spans="1:9" x14ac:dyDescent="0.55000000000000004">
      <c r="A4350">
        <v>2021</v>
      </c>
      <c r="B4350">
        <v>331</v>
      </c>
      <c r="C4350">
        <f>[78]data!$A331</f>
        <v>17.64</v>
      </c>
      <c r="D4350">
        <f>[79]data!$A331</f>
        <v>8.98</v>
      </c>
      <c r="E4350">
        <f>[80]data!$A331</f>
        <v>12.28</v>
      </c>
      <c r="F4350">
        <f>[81]data!$A331</f>
        <v>0.02</v>
      </c>
      <c r="G4350">
        <f>[82]data!$A331</f>
        <v>63.59</v>
      </c>
      <c r="H4350">
        <f>[83]data!$A331</f>
        <v>4.37</v>
      </c>
      <c r="I4350">
        <f>[84]data!A331</f>
        <v>11.3</v>
      </c>
    </row>
    <row r="4351" spans="1:9" x14ac:dyDescent="0.55000000000000004">
      <c r="A4351">
        <v>2021</v>
      </c>
      <c r="B4351">
        <v>332</v>
      </c>
      <c r="C4351">
        <f>[78]data!$A332</f>
        <v>15</v>
      </c>
      <c r="D4351">
        <f>[79]data!$A332</f>
        <v>7.5</v>
      </c>
      <c r="E4351">
        <f>[80]data!$A332</f>
        <v>10.54</v>
      </c>
      <c r="F4351">
        <f>[81]data!$A332</f>
        <v>0</v>
      </c>
      <c r="G4351">
        <f>[82]data!$A332</f>
        <v>58.31</v>
      </c>
      <c r="H4351">
        <f>[83]data!$A332</f>
        <v>5.26</v>
      </c>
      <c r="I4351">
        <f>[84]data!A332</f>
        <v>11.17</v>
      </c>
    </row>
    <row r="4352" spans="1:9" x14ac:dyDescent="0.55000000000000004">
      <c r="A4352">
        <v>2021</v>
      </c>
      <c r="B4352">
        <v>333</v>
      </c>
      <c r="C4352">
        <f>[78]data!$A333</f>
        <v>18.46</v>
      </c>
      <c r="D4352">
        <f>[79]data!$A333</f>
        <v>9.82</v>
      </c>
      <c r="E4352">
        <f>[80]data!$A333</f>
        <v>13.63</v>
      </c>
      <c r="F4352">
        <f>[81]data!$A333</f>
        <v>0</v>
      </c>
      <c r="G4352">
        <f>[82]data!$A333</f>
        <v>67.069999999999993</v>
      </c>
      <c r="H4352">
        <f>[83]data!$A333</f>
        <v>4.0199999999999996</v>
      </c>
      <c r="I4352">
        <f>[84]data!A333</f>
        <v>11.09</v>
      </c>
    </row>
    <row r="4353" spans="1:9" x14ac:dyDescent="0.55000000000000004">
      <c r="A4353">
        <v>2021</v>
      </c>
      <c r="B4353">
        <v>334</v>
      </c>
      <c r="C4353">
        <f>[78]data!$A334</f>
        <v>17.28</v>
      </c>
      <c r="D4353">
        <f>[79]data!$A334</f>
        <v>11.59</v>
      </c>
      <c r="E4353">
        <f>[80]data!$A334</f>
        <v>14.04</v>
      </c>
      <c r="F4353">
        <f>[81]data!$A334</f>
        <v>0</v>
      </c>
      <c r="G4353">
        <f>[82]data!$A334</f>
        <v>72.180000000000007</v>
      </c>
      <c r="H4353">
        <f>[83]data!$A334</f>
        <v>1.95</v>
      </c>
      <c r="I4353">
        <f>[84]data!A334</f>
        <v>11.1</v>
      </c>
    </row>
    <row r="4354" spans="1:9" x14ac:dyDescent="0.55000000000000004">
      <c r="A4354">
        <v>2021</v>
      </c>
      <c r="B4354">
        <v>335</v>
      </c>
      <c r="C4354">
        <f>[78]data!$A335</f>
        <v>18.75</v>
      </c>
      <c r="D4354">
        <f>[79]data!$A335</f>
        <v>9.6</v>
      </c>
      <c r="E4354">
        <f>[80]data!$A335</f>
        <v>13.43</v>
      </c>
      <c r="F4354">
        <f>[81]data!$A335</f>
        <v>0.01</v>
      </c>
      <c r="G4354">
        <f>[82]data!$A335</f>
        <v>69.64</v>
      </c>
      <c r="H4354">
        <f>[83]data!$A335</f>
        <v>3.22</v>
      </c>
      <c r="I4354">
        <f>[84]data!A335</f>
        <v>11.03</v>
      </c>
    </row>
    <row r="4355" spans="1:9" x14ac:dyDescent="0.55000000000000004">
      <c r="A4355">
        <v>2021</v>
      </c>
      <c r="B4355">
        <v>336</v>
      </c>
      <c r="C4355">
        <f>[78]data!$A336</f>
        <v>15.53</v>
      </c>
      <c r="D4355">
        <f>[79]data!$A336</f>
        <v>10.39</v>
      </c>
      <c r="E4355">
        <f>[80]data!$A336</f>
        <v>12.89</v>
      </c>
      <c r="F4355">
        <f>[81]data!$A336</f>
        <v>1.71</v>
      </c>
      <c r="G4355">
        <f>[82]data!$A336</f>
        <v>62.42</v>
      </c>
      <c r="H4355">
        <f>[83]data!$A336</f>
        <v>4.95</v>
      </c>
      <c r="I4355">
        <f>[84]data!A336</f>
        <v>8.61</v>
      </c>
    </row>
    <row r="4356" spans="1:9" x14ac:dyDescent="0.55000000000000004">
      <c r="A4356">
        <v>2021</v>
      </c>
      <c r="B4356">
        <v>337</v>
      </c>
      <c r="C4356">
        <f>[78]data!$A337</f>
        <v>17.53</v>
      </c>
      <c r="D4356">
        <f>[79]data!$A337</f>
        <v>8.85</v>
      </c>
      <c r="E4356">
        <f>[80]data!$A337</f>
        <v>12.54</v>
      </c>
      <c r="F4356">
        <f>[81]data!$A337</f>
        <v>0</v>
      </c>
      <c r="G4356">
        <f>[82]data!$A337</f>
        <v>56.09</v>
      </c>
      <c r="H4356">
        <f>[83]data!$A337</f>
        <v>3.73</v>
      </c>
      <c r="I4356">
        <f>[84]data!A337</f>
        <v>10.41</v>
      </c>
    </row>
    <row r="4357" spans="1:9" x14ac:dyDescent="0.55000000000000004">
      <c r="A4357">
        <v>2021</v>
      </c>
      <c r="B4357">
        <v>338</v>
      </c>
      <c r="C4357">
        <f>[78]data!$A338</f>
        <v>18.64</v>
      </c>
      <c r="D4357">
        <f>[79]data!$A338</f>
        <v>10.44</v>
      </c>
      <c r="E4357">
        <f>[80]data!$A338</f>
        <v>13.51</v>
      </c>
      <c r="F4357">
        <f>[81]data!$A338</f>
        <v>0</v>
      </c>
      <c r="G4357">
        <f>[82]data!$A338</f>
        <v>66.87</v>
      </c>
      <c r="H4357">
        <f>[83]data!$A338</f>
        <v>2.61</v>
      </c>
      <c r="I4357">
        <f>[84]data!A338</f>
        <v>10.84</v>
      </c>
    </row>
    <row r="4358" spans="1:9" x14ac:dyDescent="0.55000000000000004">
      <c r="A4358">
        <v>2021</v>
      </c>
      <c r="B4358">
        <v>339</v>
      </c>
      <c r="C4358">
        <f>[78]data!$A339</f>
        <v>17.940000000000001</v>
      </c>
      <c r="D4358">
        <f>[79]data!$A339</f>
        <v>10.130000000000001</v>
      </c>
      <c r="E4358">
        <f>[80]data!$A339</f>
        <v>12.98</v>
      </c>
      <c r="F4358">
        <f>[81]data!$A339</f>
        <v>0</v>
      </c>
      <c r="G4358">
        <f>[82]data!$A339</f>
        <v>68.55</v>
      </c>
      <c r="H4358">
        <f>[83]data!$A339</f>
        <v>3</v>
      </c>
      <c r="I4358">
        <f>[84]data!A339</f>
        <v>10.95</v>
      </c>
    </row>
    <row r="4359" spans="1:9" x14ac:dyDescent="0.55000000000000004">
      <c r="A4359">
        <v>2021</v>
      </c>
      <c r="B4359">
        <v>340</v>
      </c>
      <c r="C4359">
        <f>[78]data!$A340</f>
        <v>18.37</v>
      </c>
      <c r="D4359">
        <f>[79]data!$A340</f>
        <v>9.6</v>
      </c>
      <c r="E4359">
        <f>[80]data!$A340</f>
        <v>13.16</v>
      </c>
      <c r="F4359">
        <f>[81]data!$A340</f>
        <v>0</v>
      </c>
      <c r="G4359">
        <f>[82]data!$A340</f>
        <v>64.84</v>
      </c>
      <c r="H4359">
        <f>[83]data!$A340</f>
        <v>3.32</v>
      </c>
      <c r="I4359">
        <f>[84]data!A340</f>
        <v>10.86</v>
      </c>
    </row>
    <row r="4360" spans="1:9" x14ac:dyDescent="0.55000000000000004">
      <c r="A4360">
        <v>2021</v>
      </c>
      <c r="B4360">
        <v>341</v>
      </c>
      <c r="C4360">
        <f>[78]data!$A341</f>
        <v>19.190000000000001</v>
      </c>
      <c r="D4360">
        <f>[79]data!$A341</f>
        <v>11.46</v>
      </c>
      <c r="E4360">
        <f>[80]data!$A341</f>
        <v>14.75</v>
      </c>
      <c r="F4360">
        <f>[81]data!$A341</f>
        <v>0.03</v>
      </c>
      <c r="G4360">
        <f>[82]data!$A341</f>
        <v>69.63</v>
      </c>
      <c r="H4360">
        <f>[83]data!$A341</f>
        <v>3.18</v>
      </c>
      <c r="I4360">
        <f>[84]data!A341</f>
        <v>10.43</v>
      </c>
    </row>
    <row r="4361" spans="1:9" x14ac:dyDescent="0.55000000000000004">
      <c r="A4361">
        <v>2021</v>
      </c>
      <c r="B4361">
        <v>342</v>
      </c>
      <c r="C4361">
        <f>[78]data!$A342</f>
        <v>17.46</v>
      </c>
      <c r="D4361">
        <f>[79]data!$A342</f>
        <v>10.93</v>
      </c>
      <c r="E4361">
        <f>[80]data!$A342</f>
        <v>13.9</v>
      </c>
      <c r="F4361">
        <f>[81]data!$A342</f>
        <v>0.14000000000000001</v>
      </c>
      <c r="G4361">
        <f>[82]data!$A342</f>
        <v>70.78</v>
      </c>
      <c r="H4361">
        <f>[83]data!$A342</f>
        <v>4.76</v>
      </c>
      <c r="I4361">
        <f>[84]data!A342</f>
        <v>10.050000000000001</v>
      </c>
    </row>
    <row r="4362" spans="1:9" x14ac:dyDescent="0.55000000000000004">
      <c r="A4362">
        <v>2021</v>
      </c>
      <c r="B4362">
        <v>343</v>
      </c>
      <c r="C4362">
        <f>[78]data!$A343</f>
        <v>18.13</v>
      </c>
      <c r="D4362">
        <f>[79]data!$A343</f>
        <v>8.98</v>
      </c>
      <c r="E4362">
        <f>[80]data!$A343</f>
        <v>12.84</v>
      </c>
      <c r="F4362">
        <f>[81]data!$A343</f>
        <v>0</v>
      </c>
      <c r="G4362">
        <f>[82]data!$A343</f>
        <v>67.27</v>
      </c>
      <c r="H4362">
        <f>[83]data!$A343</f>
        <v>3.36</v>
      </c>
      <c r="I4362">
        <f>[84]data!A343</f>
        <v>9.4600000000000009</v>
      </c>
    </row>
    <row r="4363" spans="1:9" x14ac:dyDescent="0.55000000000000004">
      <c r="A4363">
        <v>2021</v>
      </c>
      <c r="B4363">
        <v>344</v>
      </c>
      <c r="C4363">
        <f>[78]data!$A344</f>
        <v>18.2</v>
      </c>
      <c r="D4363">
        <f>[79]data!$A344</f>
        <v>11.08</v>
      </c>
      <c r="E4363">
        <f>[80]data!$A344</f>
        <v>14.24</v>
      </c>
      <c r="F4363">
        <f>[81]data!$A344</f>
        <v>0</v>
      </c>
      <c r="G4363">
        <f>[82]data!$A344</f>
        <v>75.56</v>
      </c>
      <c r="H4363">
        <f>[83]data!$A344</f>
        <v>3.23</v>
      </c>
      <c r="I4363">
        <f>[84]data!A344</f>
        <v>4.37</v>
      </c>
    </row>
    <row r="4364" spans="1:9" x14ac:dyDescent="0.55000000000000004">
      <c r="A4364">
        <v>2021</v>
      </c>
      <c r="B4364">
        <v>345</v>
      </c>
      <c r="C4364">
        <f>[78]data!$A345</f>
        <v>20.56</v>
      </c>
      <c r="D4364">
        <f>[79]data!$A345</f>
        <v>11.64</v>
      </c>
      <c r="E4364">
        <f>[80]data!$A345</f>
        <v>15.34</v>
      </c>
      <c r="F4364">
        <f>[81]data!$A345</f>
        <v>0</v>
      </c>
      <c r="G4364">
        <f>[82]data!$A345</f>
        <v>72.27</v>
      </c>
      <c r="H4364">
        <f>[83]data!$A345</f>
        <v>1.97</v>
      </c>
      <c r="I4364">
        <f>[84]data!A345</f>
        <v>10.5</v>
      </c>
    </row>
    <row r="4365" spans="1:9" x14ac:dyDescent="0.55000000000000004">
      <c r="A4365">
        <v>2021</v>
      </c>
      <c r="B4365">
        <v>346</v>
      </c>
      <c r="C4365">
        <f>[78]data!$A346</f>
        <v>18.059999999999999</v>
      </c>
      <c r="D4365">
        <f>[79]data!$A346</f>
        <v>12.73</v>
      </c>
      <c r="E4365">
        <f>[80]data!$A346</f>
        <v>14.57</v>
      </c>
      <c r="F4365">
        <f>[81]data!$A346</f>
        <v>0</v>
      </c>
      <c r="G4365">
        <f>[82]data!$A346</f>
        <v>80.650000000000006</v>
      </c>
      <c r="H4365">
        <f>[83]data!$A346</f>
        <v>2.58</v>
      </c>
      <c r="I4365">
        <f>[84]data!A346</f>
        <v>10.62</v>
      </c>
    </row>
    <row r="4366" spans="1:9" x14ac:dyDescent="0.55000000000000004">
      <c r="A4366">
        <v>2021</v>
      </c>
      <c r="B4366">
        <v>347</v>
      </c>
      <c r="C4366">
        <f>[78]data!$A347</f>
        <v>17.25</v>
      </c>
      <c r="D4366">
        <f>[79]data!$A347</f>
        <v>11.45</v>
      </c>
      <c r="E4366">
        <f>[80]data!$A347</f>
        <v>13.65</v>
      </c>
      <c r="F4366">
        <f>[81]data!$A347</f>
        <v>0</v>
      </c>
      <c r="G4366">
        <f>[82]data!$A347</f>
        <v>85.2</v>
      </c>
      <c r="H4366">
        <f>[83]data!$A347</f>
        <v>3.73</v>
      </c>
      <c r="I4366">
        <f>[84]data!A347</f>
        <v>9.9600000000000009</v>
      </c>
    </row>
    <row r="4367" spans="1:9" x14ac:dyDescent="0.55000000000000004">
      <c r="A4367">
        <v>2021</v>
      </c>
      <c r="B4367">
        <v>348</v>
      </c>
      <c r="C4367">
        <f>[78]data!$A348</f>
        <v>16.41</v>
      </c>
      <c r="D4367">
        <f>[79]data!$A348</f>
        <v>10.14</v>
      </c>
      <c r="E4367">
        <f>[80]data!$A348</f>
        <v>12.68</v>
      </c>
      <c r="F4367">
        <f>[81]data!$A348</f>
        <v>0</v>
      </c>
      <c r="G4367">
        <f>[82]data!$A348</f>
        <v>86.11</v>
      </c>
      <c r="H4367">
        <f>[83]data!$A348</f>
        <v>5.2</v>
      </c>
      <c r="I4367">
        <f>[84]data!A348</f>
        <v>9.99</v>
      </c>
    </row>
    <row r="4368" spans="1:9" x14ac:dyDescent="0.55000000000000004">
      <c r="A4368">
        <v>2021</v>
      </c>
      <c r="B4368">
        <v>349</v>
      </c>
      <c r="C4368">
        <f>[78]data!$A349</f>
        <v>15.14</v>
      </c>
      <c r="D4368">
        <f>[79]data!$A349</f>
        <v>11.2</v>
      </c>
      <c r="E4368">
        <f>[80]data!$A349</f>
        <v>12.62</v>
      </c>
      <c r="F4368">
        <f>[81]data!$A349</f>
        <v>0</v>
      </c>
      <c r="G4368">
        <f>[82]data!$A349</f>
        <v>83.42</v>
      </c>
      <c r="H4368">
        <f>[83]data!$A349</f>
        <v>4.91</v>
      </c>
      <c r="I4368">
        <f>[84]data!A349</f>
        <v>4.01</v>
      </c>
    </row>
    <row r="4369" spans="1:9" x14ac:dyDescent="0.55000000000000004">
      <c r="A4369">
        <v>2021</v>
      </c>
      <c r="B4369">
        <v>350</v>
      </c>
      <c r="C4369">
        <f>[78]data!$A350</f>
        <v>16.510000000000002</v>
      </c>
      <c r="D4369">
        <f>[79]data!$A350</f>
        <v>11.91</v>
      </c>
      <c r="E4369">
        <f>[80]data!$A350</f>
        <v>14.16</v>
      </c>
      <c r="F4369">
        <f>[81]data!$A350</f>
        <v>0</v>
      </c>
      <c r="G4369">
        <f>[82]data!$A350</f>
        <v>77.790000000000006</v>
      </c>
      <c r="H4369">
        <f>[83]data!$A350</f>
        <v>6.71</v>
      </c>
      <c r="I4369">
        <f>[84]data!A350</f>
        <v>5.03</v>
      </c>
    </row>
    <row r="4370" spans="1:9" x14ac:dyDescent="0.55000000000000004">
      <c r="A4370">
        <v>2021</v>
      </c>
      <c r="B4370">
        <v>351</v>
      </c>
      <c r="C4370">
        <f>[78]data!$A351</f>
        <v>14.58</v>
      </c>
      <c r="D4370">
        <f>[79]data!$A351</f>
        <v>11.33</v>
      </c>
      <c r="E4370">
        <f>[80]data!$A351</f>
        <v>13.64</v>
      </c>
      <c r="F4370">
        <f>[81]data!$A351</f>
        <v>0</v>
      </c>
      <c r="G4370">
        <f>[82]data!$A351</f>
        <v>81.8</v>
      </c>
      <c r="H4370">
        <f>[83]data!$A351</f>
        <v>6.43</v>
      </c>
      <c r="I4370">
        <f>[84]data!A351</f>
        <v>4.97</v>
      </c>
    </row>
    <row r="4371" spans="1:9" x14ac:dyDescent="0.55000000000000004">
      <c r="A4371">
        <v>2021</v>
      </c>
      <c r="B4371">
        <v>352</v>
      </c>
      <c r="C4371">
        <f>[78]data!$A352</f>
        <v>15.53</v>
      </c>
      <c r="D4371">
        <f>[79]data!$A352</f>
        <v>11.02</v>
      </c>
      <c r="E4371">
        <f>[80]data!$A352</f>
        <v>13.39</v>
      </c>
      <c r="F4371">
        <f>[81]data!$A352</f>
        <v>0.18</v>
      </c>
      <c r="G4371">
        <f>[82]data!$A352</f>
        <v>84.99</v>
      </c>
      <c r="H4371">
        <f>[83]data!$A352</f>
        <v>6.13</v>
      </c>
      <c r="I4371">
        <f>[84]data!A352</f>
        <v>3.1</v>
      </c>
    </row>
    <row r="4372" spans="1:9" x14ac:dyDescent="0.55000000000000004">
      <c r="A4372">
        <v>2021</v>
      </c>
      <c r="B4372">
        <v>353</v>
      </c>
      <c r="C4372">
        <f>[78]data!$A353</f>
        <v>15.79</v>
      </c>
      <c r="D4372">
        <f>[79]data!$A353</f>
        <v>11.63</v>
      </c>
      <c r="E4372">
        <f>[80]data!$A353</f>
        <v>13.79</v>
      </c>
      <c r="F4372">
        <f>[81]data!$A353</f>
        <v>0.01</v>
      </c>
      <c r="G4372">
        <f>[82]data!$A353</f>
        <v>81.77</v>
      </c>
      <c r="H4372">
        <f>[83]data!$A353</f>
        <v>5.21</v>
      </c>
      <c r="I4372">
        <f>[84]data!A353</f>
        <v>5.2</v>
      </c>
    </row>
    <row r="4373" spans="1:9" x14ac:dyDescent="0.55000000000000004">
      <c r="A4373">
        <v>2021</v>
      </c>
      <c r="B4373">
        <v>354</v>
      </c>
      <c r="C4373">
        <f>[78]data!$A354</f>
        <v>16.96</v>
      </c>
      <c r="D4373">
        <f>[79]data!$A354</f>
        <v>10.88</v>
      </c>
      <c r="E4373">
        <f>[80]data!$A354</f>
        <v>13.52</v>
      </c>
      <c r="F4373">
        <f>[81]data!$A354</f>
        <v>0</v>
      </c>
      <c r="G4373">
        <f>[82]data!$A354</f>
        <v>78.930000000000007</v>
      </c>
      <c r="H4373">
        <f>[83]data!$A354</f>
        <v>2.0499999999999998</v>
      </c>
      <c r="I4373">
        <f>[84]data!A354</f>
        <v>9.08</v>
      </c>
    </row>
    <row r="4374" spans="1:9" x14ac:dyDescent="0.55000000000000004">
      <c r="A4374">
        <v>2021</v>
      </c>
      <c r="B4374">
        <v>355</v>
      </c>
      <c r="C4374">
        <f>[78]data!$A355</f>
        <v>19.22</v>
      </c>
      <c r="D4374">
        <f>[79]data!$A355</f>
        <v>14.26</v>
      </c>
      <c r="E4374">
        <f>[80]data!$A355</f>
        <v>15.86</v>
      </c>
      <c r="F4374">
        <f>[81]data!$A355</f>
        <v>0.12</v>
      </c>
      <c r="G4374">
        <f>[82]data!$A355</f>
        <v>75.12</v>
      </c>
      <c r="H4374">
        <f>[83]data!$A355</f>
        <v>1.33</v>
      </c>
      <c r="I4374">
        <f>[84]data!A355</f>
        <v>7.5</v>
      </c>
    </row>
    <row r="4375" spans="1:9" x14ac:dyDescent="0.55000000000000004">
      <c r="A4375">
        <v>2021</v>
      </c>
      <c r="B4375">
        <v>356</v>
      </c>
      <c r="C4375">
        <f>[78]data!$A356</f>
        <v>17.600000000000001</v>
      </c>
      <c r="D4375">
        <f>[79]data!$A356</f>
        <v>13.32</v>
      </c>
      <c r="E4375">
        <f>[80]data!$A356</f>
        <v>15.41</v>
      </c>
      <c r="F4375">
        <f>[81]data!$A356</f>
        <v>1.01</v>
      </c>
      <c r="G4375">
        <f>[82]data!$A356</f>
        <v>74.900000000000006</v>
      </c>
      <c r="H4375">
        <f>[83]data!$A356</f>
        <v>1.1399999999999999</v>
      </c>
      <c r="I4375">
        <f>[84]data!A356</f>
        <v>6.7</v>
      </c>
    </row>
    <row r="4376" spans="1:9" x14ac:dyDescent="0.55000000000000004">
      <c r="A4376">
        <v>2021</v>
      </c>
      <c r="B4376">
        <v>357</v>
      </c>
      <c r="C4376">
        <f>[78]data!$A357</f>
        <v>16.02</v>
      </c>
      <c r="D4376">
        <f>[79]data!$A357</f>
        <v>12.1</v>
      </c>
      <c r="E4376">
        <f>[80]data!$A357</f>
        <v>13.77</v>
      </c>
      <c r="F4376">
        <f>[81]data!$A357</f>
        <v>0.15</v>
      </c>
      <c r="G4376">
        <f>[82]data!$A357</f>
        <v>92.7</v>
      </c>
      <c r="H4376">
        <f>[83]data!$A357</f>
        <v>1.89</v>
      </c>
      <c r="I4376">
        <f>[84]data!A357</f>
        <v>4.7</v>
      </c>
    </row>
    <row r="4377" spans="1:9" x14ac:dyDescent="0.55000000000000004">
      <c r="A4377">
        <v>2021</v>
      </c>
      <c r="B4377">
        <v>358</v>
      </c>
      <c r="C4377">
        <f>[78]data!$A358</f>
        <v>16.57</v>
      </c>
      <c r="D4377">
        <f>[79]data!$A358</f>
        <v>12.87</v>
      </c>
      <c r="E4377">
        <f>[80]data!$A358</f>
        <v>14.28</v>
      </c>
      <c r="F4377">
        <f>[81]data!$A358</f>
        <v>2.02</v>
      </c>
      <c r="G4377">
        <f>[82]data!$A358</f>
        <v>90.41</v>
      </c>
      <c r="H4377">
        <f>[83]data!$A358</f>
        <v>2.08</v>
      </c>
      <c r="I4377">
        <f>[84]data!A358</f>
        <v>5.68</v>
      </c>
    </row>
    <row r="4378" spans="1:9" x14ac:dyDescent="0.55000000000000004">
      <c r="A4378">
        <v>2021</v>
      </c>
      <c r="B4378">
        <v>359</v>
      </c>
      <c r="C4378">
        <f>[78]data!$A359</f>
        <v>17.190000000000001</v>
      </c>
      <c r="D4378">
        <f>[79]data!$A359</f>
        <v>12.19</v>
      </c>
      <c r="E4378">
        <f>[80]data!$A359</f>
        <v>13.91</v>
      </c>
      <c r="F4378">
        <f>[81]data!$A359</f>
        <v>0.5</v>
      </c>
      <c r="G4378">
        <f>[82]data!$A359</f>
        <v>88.4</v>
      </c>
      <c r="H4378">
        <f>[83]data!$A359</f>
        <v>4.3600000000000003</v>
      </c>
      <c r="I4378">
        <f>[84]data!A359</f>
        <v>5.37</v>
      </c>
    </row>
    <row r="4379" spans="1:9" x14ac:dyDescent="0.55000000000000004">
      <c r="A4379">
        <v>2021</v>
      </c>
      <c r="B4379">
        <v>360</v>
      </c>
      <c r="C4379">
        <f>[78]data!$A360</f>
        <v>18.96</v>
      </c>
      <c r="D4379">
        <f>[79]data!$A360</f>
        <v>12.73</v>
      </c>
      <c r="E4379">
        <f>[80]data!$A360</f>
        <v>15.48</v>
      </c>
      <c r="F4379">
        <f>[81]data!$A360</f>
        <v>0.11</v>
      </c>
      <c r="G4379">
        <f>[82]data!$A360</f>
        <v>79.790000000000006</v>
      </c>
      <c r="H4379">
        <f>[83]data!$A360</f>
        <v>2.72</v>
      </c>
      <c r="I4379">
        <f>[84]data!A360</f>
        <v>5.27</v>
      </c>
    </row>
    <row r="4380" spans="1:9" x14ac:dyDescent="0.55000000000000004">
      <c r="A4380">
        <v>2021</v>
      </c>
      <c r="B4380">
        <v>361</v>
      </c>
      <c r="C4380">
        <f>[78]data!$A361</f>
        <v>21.45</v>
      </c>
      <c r="D4380">
        <f>[79]data!$A361</f>
        <v>14.07</v>
      </c>
      <c r="E4380">
        <f>[80]data!$A361</f>
        <v>16.559999999999999</v>
      </c>
      <c r="F4380">
        <f>[81]data!$A361</f>
        <v>0.12</v>
      </c>
      <c r="G4380">
        <f>[82]data!$A361</f>
        <v>79.17</v>
      </c>
      <c r="H4380">
        <f>[83]data!$A361</f>
        <v>3.37</v>
      </c>
      <c r="I4380">
        <f>[84]data!A361</f>
        <v>10.16</v>
      </c>
    </row>
    <row r="4381" spans="1:9" x14ac:dyDescent="0.55000000000000004">
      <c r="A4381">
        <v>2021</v>
      </c>
      <c r="B4381">
        <v>362</v>
      </c>
      <c r="C4381">
        <f>[78]data!$A362</f>
        <v>20.71</v>
      </c>
      <c r="D4381">
        <f>[79]data!$A362</f>
        <v>12.21</v>
      </c>
      <c r="E4381">
        <f>[80]data!$A362</f>
        <v>15.45</v>
      </c>
      <c r="F4381">
        <f>[81]data!$A362</f>
        <v>0</v>
      </c>
      <c r="G4381">
        <f>[82]data!$A362</f>
        <v>75.989999999999995</v>
      </c>
      <c r="H4381">
        <f>[83]data!$A362</f>
        <v>2.21</v>
      </c>
      <c r="I4381">
        <f>[84]data!A362</f>
        <v>9.48</v>
      </c>
    </row>
    <row r="4382" spans="1:9" x14ac:dyDescent="0.55000000000000004">
      <c r="A4382">
        <v>2021</v>
      </c>
      <c r="B4382">
        <v>363</v>
      </c>
      <c r="C4382">
        <f>[78]data!$A363</f>
        <v>19.559999999999999</v>
      </c>
      <c r="D4382">
        <f>[79]data!$A363</f>
        <v>12.57</v>
      </c>
      <c r="E4382">
        <f>[80]data!$A363</f>
        <v>16.13</v>
      </c>
      <c r="F4382">
        <f>[81]data!$A363</f>
        <v>0</v>
      </c>
      <c r="G4382">
        <f>[82]data!$A363</f>
        <v>64.510000000000005</v>
      </c>
      <c r="H4382">
        <f>[83]data!$A363</f>
        <v>1.38</v>
      </c>
      <c r="I4382">
        <f>[84]data!A363</f>
        <v>10.210000000000001</v>
      </c>
    </row>
    <row r="4383" spans="1:9" x14ac:dyDescent="0.55000000000000004">
      <c r="A4383">
        <v>2021</v>
      </c>
      <c r="B4383">
        <v>364</v>
      </c>
      <c r="C4383">
        <f>[78]data!$A364</f>
        <v>18.93</v>
      </c>
      <c r="D4383">
        <f>[79]data!$A364</f>
        <v>14.26</v>
      </c>
      <c r="E4383">
        <f>[80]data!$A364</f>
        <v>16.37</v>
      </c>
      <c r="F4383">
        <f>[81]data!$A364</f>
        <v>0</v>
      </c>
      <c r="G4383">
        <f>[82]data!$A364</f>
        <v>54.52</v>
      </c>
      <c r="H4383">
        <f>[83]data!$A364</f>
        <v>1.25</v>
      </c>
      <c r="I4383">
        <f>[84]data!A364</f>
        <v>8.66</v>
      </c>
    </row>
    <row r="4384" spans="1:9" x14ac:dyDescent="0.55000000000000004">
      <c r="A4384">
        <v>2021</v>
      </c>
      <c r="B4384">
        <v>365</v>
      </c>
      <c r="C4384">
        <f>[78]data!$A365</f>
        <v>18.13</v>
      </c>
      <c r="D4384">
        <f>[79]data!$A365</f>
        <v>14</v>
      </c>
      <c r="E4384">
        <f>[80]data!$A365</f>
        <v>15.4</v>
      </c>
      <c r="F4384">
        <f>[81]data!$A365</f>
        <v>0</v>
      </c>
      <c r="G4384">
        <f>[82]data!$A365</f>
        <v>61.65</v>
      </c>
      <c r="H4384">
        <f>[83]data!$A365</f>
        <v>0.99</v>
      </c>
      <c r="I4384">
        <f>[84]data!A365</f>
        <v>8.98</v>
      </c>
    </row>
    <row r="4385" spans="1:9" x14ac:dyDescent="0.55000000000000004">
      <c r="A4385">
        <v>2022</v>
      </c>
      <c r="B4385">
        <v>1</v>
      </c>
      <c r="C4385">
        <f>[85]data!$A1</f>
        <v>17.8</v>
      </c>
      <c r="D4385">
        <f>[86]data!$A1</f>
        <v>13.09</v>
      </c>
      <c r="E4385">
        <f>[87]data!$A1</f>
        <v>14.87</v>
      </c>
      <c r="F4385">
        <f>[88]data!$A1</f>
        <v>0.02</v>
      </c>
      <c r="G4385">
        <f>[89]data!$A1</f>
        <v>62.6</v>
      </c>
      <c r="H4385">
        <f>[90]data!A1</f>
        <v>1.58</v>
      </c>
      <c r="I4385">
        <f>[91]data!A1</f>
        <v>9.41</v>
      </c>
    </row>
    <row r="4386" spans="1:9" x14ac:dyDescent="0.55000000000000004">
      <c r="A4386">
        <v>2022</v>
      </c>
      <c r="B4386">
        <v>2</v>
      </c>
      <c r="C4386">
        <f>[85]data!$A2</f>
        <v>19.059999999999999</v>
      </c>
      <c r="D4386">
        <f>[86]data!$A2</f>
        <v>13.2</v>
      </c>
      <c r="E4386">
        <f>[87]data!$A2</f>
        <v>15.15</v>
      </c>
      <c r="F4386">
        <f>[88]data!$A2</f>
        <v>0</v>
      </c>
      <c r="G4386">
        <f>[89]data!$A2</f>
        <v>55.57</v>
      </c>
      <c r="H4386">
        <f>[90]data!A2</f>
        <v>1.33</v>
      </c>
      <c r="I4386">
        <f>[91]data!A2</f>
        <v>9.73</v>
      </c>
    </row>
    <row r="4387" spans="1:9" x14ac:dyDescent="0.55000000000000004">
      <c r="A4387">
        <v>2022</v>
      </c>
      <c r="B4387">
        <v>3</v>
      </c>
      <c r="C4387">
        <f>[85]data!$A3</f>
        <v>18.41</v>
      </c>
      <c r="D4387">
        <f>[86]data!$A3</f>
        <v>13.27</v>
      </c>
      <c r="E4387">
        <f>[87]data!$A3</f>
        <v>14.77</v>
      </c>
      <c r="F4387">
        <f>[88]data!$A3</f>
        <v>0</v>
      </c>
      <c r="G4387">
        <f>[89]data!$A3</f>
        <v>59.87</v>
      </c>
      <c r="H4387">
        <f>[90]data!A3</f>
        <v>1.27</v>
      </c>
      <c r="I4387">
        <f>[91]data!A3</f>
        <v>10.54</v>
      </c>
    </row>
    <row r="4388" spans="1:9" x14ac:dyDescent="0.55000000000000004">
      <c r="A4388">
        <v>2022</v>
      </c>
      <c r="B4388">
        <v>4</v>
      </c>
      <c r="C4388">
        <f>[85]data!$A4</f>
        <v>20.64</v>
      </c>
      <c r="D4388">
        <f>[86]data!$A4</f>
        <v>11.9</v>
      </c>
      <c r="E4388">
        <f>[87]data!$A4</f>
        <v>15.47</v>
      </c>
      <c r="F4388">
        <f>[88]data!$A4</f>
        <v>0.09</v>
      </c>
      <c r="G4388">
        <f>[89]data!$A4</f>
        <v>65.510000000000005</v>
      </c>
      <c r="H4388">
        <f>[90]data!A4</f>
        <v>3.8</v>
      </c>
      <c r="I4388">
        <f>[91]data!A4</f>
        <v>10.08</v>
      </c>
    </row>
    <row r="4389" spans="1:9" x14ac:dyDescent="0.55000000000000004">
      <c r="A4389">
        <v>2022</v>
      </c>
      <c r="B4389">
        <v>5</v>
      </c>
      <c r="C4389">
        <f>[85]data!$A5</f>
        <v>16.3</v>
      </c>
      <c r="D4389">
        <f>[86]data!$A5</f>
        <v>9.83</v>
      </c>
      <c r="E4389">
        <f>[87]data!$A5</f>
        <v>12.41</v>
      </c>
      <c r="F4389">
        <f>[88]data!$A5</f>
        <v>5.99</v>
      </c>
      <c r="G4389">
        <f>[89]data!$A5</f>
        <v>57.96</v>
      </c>
      <c r="H4389">
        <f>[90]data!A5</f>
        <v>3.35</v>
      </c>
      <c r="I4389">
        <f>[91]data!A5</f>
        <v>10.119999999999999</v>
      </c>
    </row>
    <row r="4390" spans="1:9" x14ac:dyDescent="0.55000000000000004">
      <c r="A4390">
        <v>2022</v>
      </c>
      <c r="B4390">
        <v>6</v>
      </c>
      <c r="C4390">
        <f>[85]data!$A6</f>
        <v>15.36</v>
      </c>
      <c r="D4390">
        <f>[86]data!$A6</f>
        <v>9.43</v>
      </c>
      <c r="E4390">
        <f>[87]data!$A6</f>
        <v>11.65</v>
      </c>
      <c r="F4390">
        <f>[88]data!$A6</f>
        <v>2.87</v>
      </c>
      <c r="G4390">
        <f>[89]data!$A6</f>
        <v>62.19</v>
      </c>
      <c r="H4390">
        <f>[90]data!A6</f>
        <v>2.35</v>
      </c>
      <c r="I4390">
        <f>[91]data!A6</f>
        <v>10.93</v>
      </c>
    </row>
    <row r="4391" spans="1:9" x14ac:dyDescent="0.55000000000000004">
      <c r="A4391">
        <v>2022</v>
      </c>
      <c r="B4391">
        <v>7</v>
      </c>
      <c r="C4391">
        <f>[85]data!$A7</f>
        <v>15.3</v>
      </c>
      <c r="D4391">
        <f>[86]data!$A7</f>
        <v>7.34</v>
      </c>
      <c r="E4391">
        <f>[87]data!$A7</f>
        <v>11.01</v>
      </c>
      <c r="F4391">
        <f>[88]data!$A7</f>
        <v>0</v>
      </c>
      <c r="G4391">
        <f>[89]data!$A7</f>
        <v>55.77</v>
      </c>
      <c r="H4391">
        <f>[90]data!A7</f>
        <v>2.2400000000000002</v>
      </c>
      <c r="I4391">
        <f>[91]data!A7</f>
        <v>11.25</v>
      </c>
    </row>
    <row r="4392" spans="1:9" x14ac:dyDescent="0.55000000000000004">
      <c r="A4392">
        <v>2022</v>
      </c>
      <c r="B4392">
        <v>8</v>
      </c>
      <c r="C4392">
        <f>[85]data!$A8</f>
        <v>17.25</v>
      </c>
      <c r="D4392">
        <f>[86]data!$A8</f>
        <v>8.9600000000000009</v>
      </c>
      <c r="E4392">
        <f>[87]data!$A8</f>
        <v>11.95</v>
      </c>
      <c r="F4392">
        <f>[88]data!$A8</f>
        <v>0</v>
      </c>
      <c r="G4392">
        <f>[89]data!$A8</f>
        <v>63.23</v>
      </c>
      <c r="H4392">
        <f>[90]data!A8</f>
        <v>2.75</v>
      </c>
      <c r="I4392">
        <f>[91]data!A8</f>
        <v>10.220000000000001</v>
      </c>
    </row>
    <row r="4393" spans="1:9" x14ac:dyDescent="0.55000000000000004">
      <c r="A4393">
        <v>2022</v>
      </c>
      <c r="B4393">
        <v>9</v>
      </c>
      <c r="C4393">
        <f>[85]data!$A9</f>
        <v>20.149999999999999</v>
      </c>
      <c r="D4393">
        <f>[86]data!$A9</f>
        <v>8.25</v>
      </c>
      <c r="E4393">
        <f>[87]data!$A9</f>
        <v>13.14</v>
      </c>
      <c r="F4393">
        <f>[88]data!$A9</f>
        <v>0</v>
      </c>
      <c r="G4393">
        <f>[89]data!$A9</f>
        <v>63.2</v>
      </c>
      <c r="H4393">
        <f>[90]data!A9</f>
        <v>3.02</v>
      </c>
      <c r="I4393">
        <f>[91]data!A9</f>
        <v>7.98</v>
      </c>
    </row>
    <row r="4394" spans="1:9" x14ac:dyDescent="0.55000000000000004">
      <c r="A4394">
        <v>2022</v>
      </c>
      <c r="B4394">
        <v>10</v>
      </c>
      <c r="C4394">
        <f>[85]data!$A10</f>
        <v>21.32</v>
      </c>
      <c r="D4394">
        <f>[86]data!$A10</f>
        <v>11.97</v>
      </c>
      <c r="E4394">
        <f>[87]data!$A10</f>
        <v>15.46</v>
      </c>
      <c r="F4394">
        <f>[88]data!$A10</f>
        <v>0</v>
      </c>
      <c r="G4394">
        <f>[89]data!$A10</f>
        <v>67.64</v>
      </c>
      <c r="H4394">
        <f>[90]data!A10</f>
        <v>2.92</v>
      </c>
      <c r="I4394">
        <f>[91]data!A10</f>
        <v>10.44</v>
      </c>
    </row>
    <row r="4395" spans="1:9" x14ac:dyDescent="0.55000000000000004">
      <c r="A4395">
        <v>2022</v>
      </c>
      <c r="B4395">
        <v>11</v>
      </c>
      <c r="C4395">
        <f>[85]data!$A11</f>
        <v>14.21</v>
      </c>
      <c r="D4395">
        <f>[86]data!$A11</f>
        <v>11.18</v>
      </c>
      <c r="E4395">
        <f>[87]data!$A11</f>
        <v>12.53</v>
      </c>
      <c r="F4395">
        <f>[88]data!$A11</f>
        <v>0.68</v>
      </c>
      <c r="G4395">
        <f>[89]data!$A11</f>
        <v>80.53</v>
      </c>
      <c r="H4395">
        <f>[90]data!A11</f>
        <v>4.17</v>
      </c>
      <c r="I4395">
        <f>[91]data!A11</f>
        <v>5.14</v>
      </c>
    </row>
    <row r="4396" spans="1:9" x14ac:dyDescent="0.55000000000000004">
      <c r="A4396">
        <v>2022</v>
      </c>
      <c r="B4396">
        <v>12</v>
      </c>
      <c r="C4396">
        <f>[85]data!$A12</f>
        <v>13.82</v>
      </c>
      <c r="D4396">
        <f>[86]data!$A12</f>
        <v>9.41</v>
      </c>
      <c r="E4396">
        <f>[87]data!$A12</f>
        <v>11.59</v>
      </c>
      <c r="F4396">
        <f>[88]data!$A12</f>
        <v>0.05</v>
      </c>
      <c r="G4396">
        <f>[89]data!$A12</f>
        <v>71.19</v>
      </c>
      <c r="H4396">
        <f>[90]data!A12</f>
        <v>3.46</v>
      </c>
      <c r="I4396">
        <f>[91]data!A12</f>
        <v>10.26</v>
      </c>
    </row>
    <row r="4397" spans="1:9" x14ac:dyDescent="0.55000000000000004">
      <c r="A4397">
        <v>2022</v>
      </c>
      <c r="B4397">
        <v>13</v>
      </c>
      <c r="C4397">
        <f>[85]data!$A13</f>
        <v>13.18</v>
      </c>
      <c r="D4397">
        <f>[86]data!$A13</f>
        <v>9.3000000000000007</v>
      </c>
      <c r="E4397">
        <f>[87]data!$A13</f>
        <v>10.97</v>
      </c>
      <c r="F4397">
        <f>[88]data!$A13</f>
        <v>1.6</v>
      </c>
      <c r="G4397">
        <f>[89]data!$A13</f>
        <v>75.819999999999993</v>
      </c>
      <c r="H4397">
        <f>[90]data!A13</f>
        <v>5.14</v>
      </c>
      <c r="I4397">
        <f>[91]data!A13</f>
        <v>8.3800000000000008</v>
      </c>
    </row>
    <row r="4398" spans="1:9" x14ac:dyDescent="0.55000000000000004">
      <c r="A4398">
        <v>2022</v>
      </c>
      <c r="B4398">
        <v>14</v>
      </c>
      <c r="C4398">
        <f>[85]data!$A14</f>
        <v>12.07</v>
      </c>
      <c r="D4398">
        <f>[86]data!$A14</f>
        <v>10.11</v>
      </c>
      <c r="E4398">
        <f>[87]data!$A14</f>
        <v>10.96</v>
      </c>
      <c r="F4398">
        <f>[88]data!$A14</f>
        <v>0.48</v>
      </c>
      <c r="G4398">
        <f>[89]data!$A14</f>
        <v>82.91</v>
      </c>
      <c r="H4398">
        <f>[90]data!A14</f>
        <v>5.21</v>
      </c>
      <c r="I4398">
        <f>[91]data!A14</f>
        <v>6.71</v>
      </c>
    </row>
    <row r="4399" spans="1:9" x14ac:dyDescent="0.55000000000000004">
      <c r="A4399">
        <v>2022</v>
      </c>
      <c r="B4399">
        <v>15</v>
      </c>
      <c r="C4399">
        <f>[85]data!$A15</f>
        <v>13.78</v>
      </c>
      <c r="D4399">
        <f>[86]data!$A15</f>
        <v>8.9600000000000009</v>
      </c>
      <c r="E4399">
        <f>[87]data!$A15</f>
        <v>11.06</v>
      </c>
      <c r="F4399">
        <f>[88]data!$A15</f>
        <v>0.02</v>
      </c>
      <c r="G4399">
        <f>[89]data!$A15</f>
        <v>76.819999999999993</v>
      </c>
      <c r="H4399">
        <f>[90]data!A15</f>
        <v>2.97</v>
      </c>
      <c r="I4399">
        <f>[91]data!A15</f>
        <v>10.82</v>
      </c>
    </row>
    <row r="4400" spans="1:9" x14ac:dyDescent="0.55000000000000004">
      <c r="A4400">
        <v>2022</v>
      </c>
      <c r="B4400">
        <v>16</v>
      </c>
      <c r="C4400">
        <f>[85]data!$A16</f>
        <v>14.5</v>
      </c>
      <c r="D4400">
        <f>[86]data!$A16</f>
        <v>8.01</v>
      </c>
      <c r="E4400">
        <f>[87]data!$A16</f>
        <v>11.04</v>
      </c>
      <c r="F4400">
        <f>[88]data!$A16</f>
        <v>0.14000000000000001</v>
      </c>
      <c r="G4400">
        <f>[89]data!$A16</f>
        <v>67.290000000000006</v>
      </c>
      <c r="H4400">
        <f>[90]data!A16</f>
        <v>1.57</v>
      </c>
      <c r="I4400">
        <f>[91]data!A16</f>
        <v>11.8</v>
      </c>
    </row>
    <row r="4401" spans="1:9" x14ac:dyDescent="0.55000000000000004">
      <c r="A4401">
        <v>2022</v>
      </c>
      <c r="B4401">
        <v>17</v>
      </c>
      <c r="C4401">
        <f>[85]data!$A17</f>
        <v>13.56</v>
      </c>
      <c r="D4401">
        <f>[86]data!$A17</f>
        <v>8.02</v>
      </c>
      <c r="E4401">
        <f>[87]data!$A17</f>
        <v>10.32</v>
      </c>
      <c r="F4401">
        <f>[88]data!$A17</f>
        <v>0</v>
      </c>
      <c r="G4401">
        <f>[89]data!$A17</f>
        <v>66.95</v>
      </c>
      <c r="H4401">
        <f>[90]data!A17</f>
        <v>2.87</v>
      </c>
      <c r="I4401">
        <f>[91]data!A17</f>
        <v>11.85</v>
      </c>
    </row>
    <row r="4402" spans="1:9" x14ac:dyDescent="0.55000000000000004">
      <c r="A4402">
        <v>2022</v>
      </c>
      <c r="B4402">
        <v>18</v>
      </c>
      <c r="C4402">
        <f>[85]data!$A18</f>
        <v>13.39</v>
      </c>
      <c r="D4402">
        <f>[86]data!$A18</f>
        <v>6.94</v>
      </c>
      <c r="E4402">
        <f>[87]data!$A18</f>
        <v>9.94</v>
      </c>
      <c r="F4402">
        <f>[88]data!$A18</f>
        <v>0.01</v>
      </c>
      <c r="G4402">
        <f>[89]data!$A18</f>
        <v>74.73</v>
      </c>
      <c r="H4402">
        <f>[90]data!A18</f>
        <v>2.9</v>
      </c>
      <c r="I4402">
        <f>[91]data!A18</f>
        <v>12.1</v>
      </c>
    </row>
    <row r="4403" spans="1:9" x14ac:dyDescent="0.55000000000000004">
      <c r="A4403">
        <v>2022</v>
      </c>
      <c r="B4403">
        <v>19</v>
      </c>
      <c r="C4403">
        <f>[85]data!$A19</f>
        <v>13.11</v>
      </c>
      <c r="D4403">
        <f>[86]data!$A19</f>
        <v>7.58</v>
      </c>
      <c r="E4403">
        <f>[87]data!$A19</f>
        <v>9.86</v>
      </c>
      <c r="F4403">
        <f>[88]data!$A19</f>
        <v>0.04</v>
      </c>
      <c r="G4403">
        <f>[89]data!$A19</f>
        <v>74.92</v>
      </c>
      <c r="H4403">
        <f>[90]data!A19</f>
        <v>2.81</v>
      </c>
      <c r="I4403">
        <f>[91]data!A19</f>
        <v>11.66</v>
      </c>
    </row>
    <row r="4404" spans="1:9" x14ac:dyDescent="0.55000000000000004">
      <c r="A4404">
        <v>2022</v>
      </c>
      <c r="B4404">
        <v>20</v>
      </c>
      <c r="C4404">
        <f>[85]data!$A20</f>
        <v>13.39</v>
      </c>
      <c r="D4404">
        <f>[86]data!$A20</f>
        <v>7.31</v>
      </c>
      <c r="E4404">
        <f>[87]data!$A20</f>
        <v>10.08</v>
      </c>
      <c r="F4404">
        <f>[88]data!$A20</f>
        <v>0.06</v>
      </c>
      <c r="G4404">
        <f>[89]data!$A20</f>
        <v>79.19</v>
      </c>
      <c r="H4404">
        <f>[90]data!A20</f>
        <v>3</v>
      </c>
      <c r="I4404">
        <f>[91]data!A20</f>
        <v>11.53</v>
      </c>
    </row>
    <row r="4405" spans="1:9" x14ac:dyDescent="0.55000000000000004">
      <c r="A4405">
        <v>2022</v>
      </c>
      <c r="B4405">
        <v>21</v>
      </c>
      <c r="C4405">
        <f>[85]data!$A21</f>
        <v>13.36</v>
      </c>
      <c r="D4405">
        <f>[86]data!$A21</f>
        <v>7.22</v>
      </c>
      <c r="E4405">
        <f>[87]data!$A21</f>
        <v>9.9600000000000009</v>
      </c>
      <c r="F4405">
        <f>[88]data!$A21</f>
        <v>0.12</v>
      </c>
      <c r="G4405">
        <f>[89]data!$A21</f>
        <v>79.41</v>
      </c>
      <c r="H4405">
        <f>[90]data!A21</f>
        <v>3.09</v>
      </c>
      <c r="I4405">
        <f>[91]data!A21</f>
        <v>11.75</v>
      </c>
    </row>
    <row r="4406" spans="1:9" x14ac:dyDescent="0.55000000000000004">
      <c r="A4406">
        <v>2022</v>
      </c>
      <c r="B4406">
        <v>22</v>
      </c>
      <c r="C4406">
        <f>[85]data!$A22</f>
        <v>13.3</v>
      </c>
      <c r="D4406">
        <f>[86]data!$A22</f>
        <v>8.98</v>
      </c>
      <c r="E4406">
        <f>[87]data!$A22</f>
        <v>10.95</v>
      </c>
      <c r="F4406">
        <f>[88]data!$A22</f>
        <v>0.51</v>
      </c>
      <c r="G4406">
        <f>[89]data!$A22</f>
        <v>85.89</v>
      </c>
      <c r="H4406">
        <f>[90]data!A22</f>
        <v>4.7300000000000004</v>
      </c>
      <c r="I4406">
        <f>[91]data!A22</f>
        <v>6.13</v>
      </c>
    </row>
    <row r="4407" spans="1:9" x14ac:dyDescent="0.55000000000000004">
      <c r="A4407">
        <v>2022</v>
      </c>
      <c r="B4407">
        <v>23</v>
      </c>
      <c r="C4407">
        <f>[85]data!$A23</f>
        <v>13.6</v>
      </c>
      <c r="D4407">
        <f>[86]data!$A23</f>
        <v>9.52</v>
      </c>
      <c r="E4407">
        <f>[87]data!$A23</f>
        <v>11.14</v>
      </c>
      <c r="F4407">
        <f>[88]data!$A23</f>
        <v>0.2</v>
      </c>
      <c r="G4407">
        <f>[89]data!$A23</f>
        <v>78.239999999999995</v>
      </c>
      <c r="H4407">
        <f>[90]data!A23</f>
        <v>5.05</v>
      </c>
      <c r="I4407">
        <f>[91]data!A23</f>
        <v>7.86</v>
      </c>
    </row>
    <row r="4408" spans="1:9" x14ac:dyDescent="0.55000000000000004">
      <c r="A4408">
        <v>2022</v>
      </c>
      <c r="B4408">
        <v>24</v>
      </c>
      <c r="C4408">
        <f>[85]data!$A24</f>
        <v>13.78</v>
      </c>
      <c r="D4408">
        <f>[86]data!$A24</f>
        <v>9.89</v>
      </c>
      <c r="E4408">
        <f>[87]data!$A24</f>
        <v>11.46</v>
      </c>
      <c r="F4408">
        <f>[88]data!$A24</f>
        <v>0.45</v>
      </c>
      <c r="G4408">
        <f>[89]data!$A24</f>
        <v>82.16</v>
      </c>
      <c r="H4408">
        <f>[90]data!A24</f>
        <v>5.57</v>
      </c>
      <c r="I4408">
        <f>[91]data!A24</f>
        <v>5.8</v>
      </c>
    </row>
    <row r="4409" spans="1:9" x14ac:dyDescent="0.55000000000000004">
      <c r="A4409">
        <v>2022</v>
      </c>
      <c r="B4409">
        <v>25</v>
      </c>
      <c r="C4409">
        <f>[85]data!$A25</f>
        <v>14.28</v>
      </c>
      <c r="D4409">
        <f>[86]data!$A25</f>
        <v>10.9</v>
      </c>
      <c r="E4409">
        <f>[87]data!$A25</f>
        <v>12.39</v>
      </c>
      <c r="F4409">
        <f>[88]data!$A25</f>
        <v>1.06</v>
      </c>
      <c r="G4409">
        <f>[89]data!$A25</f>
        <v>82.79</v>
      </c>
      <c r="H4409">
        <f>[90]data!A25</f>
        <v>7.57</v>
      </c>
      <c r="I4409">
        <f>[91]data!A25</f>
        <v>7.32</v>
      </c>
    </row>
    <row r="4410" spans="1:9" x14ac:dyDescent="0.55000000000000004">
      <c r="A4410">
        <v>2022</v>
      </c>
      <c r="B4410">
        <v>26</v>
      </c>
      <c r="C4410">
        <f>[85]data!$A26</f>
        <v>14</v>
      </c>
      <c r="D4410">
        <f>[86]data!$A26</f>
        <v>11.58</v>
      </c>
      <c r="E4410">
        <f>[87]data!$A26</f>
        <v>12.56</v>
      </c>
      <c r="F4410">
        <f>[88]data!$A26</f>
        <v>0.13</v>
      </c>
      <c r="G4410">
        <f>[89]data!$A26</f>
        <v>85.15</v>
      </c>
      <c r="H4410">
        <f>[90]data!A26</f>
        <v>5.93</v>
      </c>
      <c r="I4410">
        <f>[91]data!A26</f>
        <v>5.6</v>
      </c>
    </row>
    <row r="4411" spans="1:9" x14ac:dyDescent="0.55000000000000004">
      <c r="A4411">
        <v>2022</v>
      </c>
      <c r="B4411">
        <v>27</v>
      </c>
      <c r="C4411">
        <f>[85]data!$A27</f>
        <v>13.74</v>
      </c>
      <c r="D4411">
        <f>[86]data!$A27</f>
        <v>11.15</v>
      </c>
      <c r="E4411">
        <f>[87]data!$A27</f>
        <v>12.22</v>
      </c>
      <c r="F4411">
        <f>[88]data!$A27</f>
        <v>0.04</v>
      </c>
      <c r="G4411">
        <f>[89]data!$A27</f>
        <v>86.48</v>
      </c>
      <c r="H4411">
        <f>[90]data!A27</f>
        <v>5.15</v>
      </c>
      <c r="I4411">
        <f>[91]data!A27</f>
        <v>7.2</v>
      </c>
    </row>
    <row r="4412" spans="1:9" x14ac:dyDescent="0.55000000000000004">
      <c r="A4412">
        <v>2022</v>
      </c>
      <c r="B4412">
        <v>28</v>
      </c>
      <c r="C4412">
        <f>[85]data!$A28</f>
        <v>15</v>
      </c>
      <c r="D4412">
        <f>[86]data!$A28</f>
        <v>9.99</v>
      </c>
      <c r="E4412">
        <f>[87]data!$A28</f>
        <v>12.09</v>
      </c>
      <c r="F4412">
        <f>[88]data!$A28</f>
        <v>0</v>
      </c>
      <c r="G4412">
        <f>[89]data!$A28</f>
        <v>80.28</v>
      </c>
      <c r="H4412">
        <f>[90]data!A28</f>
        <v>5.68</v>
      </c>
      <c r="I4412">
        <f>[91]data!A28</f>
        <v>11.74</v>
      </c>
    </row>
    <row r="4413" spans="1:9" x14ac:dyDescent="0.55000000000000004">
      <c r="A4413">
        <v>2022</v>
      </c>
      <c r="B4413">
        <v>29</v>
      </c>
      <c r="C4413">
        <f>[85]data!$A29</f>
        <v>16.34</v>
      </c>
      <c r="D4413">
        <f>[86]data!$A29</f>
        <v>9.3699999999999992</v>
      </c>
      <c r="E4413">
        <f>[87]data!$A29</f>
        <v>11.98</v>
      </c>
      <c r="F4413">
        <f>[88]data!$A29</f>
        <v>0</v>
      </c>
      <c r="G4413">
        <f>[89]data!$A29</f>
        <v>59.38</v>
      </c>
      <c r="H4413">
        <f>[90]data!A29</f>
        <v>4.66</v>
      </c>
      <c r="I4413">
        <f>[91]data!A29</f>
        <v>13.85</v>
      </c>
    </row>
    <row r="4414" spans="1:9" x14ac:dyDescent="0.55000000000000004">
      <c r="A4414">
        <v>2022</v>
      </c>
      <c r="B4414">
        <v>30</v>
      </c>
      <c r="C4414">
        <f>[85]data!$A30</f>
        <v>16.100000000000001</v>
      </c>
      <c r="D4414">
        <f>[86]data!$A30</f>
        <v>9.86</v>
      </c>
      <c r="E4414">
        <f>[87]data!$A30</f>
        <v>12.57</v>
      </c>
      <c r="F4414">
        <f>[88]data!$A30</f>
        <v>0</v>
      </c>
      <c r="G4414">
        <f>[89]data!$A30</f>
        <v>51.87</v>
      </c>
      <c r="H4414">
        <f>[90]data!A30</f>
        <v>2.74</v>
      </c>
      <c r="I4414">
        <f>[91]data!A30</f>
        <v>12.82</v>
      </c>
    </row>
    <row r="4415" spans="1:9" x14ac:dyDescent="0.55000000000000004">
      <c r="A4415">
        <v>2022</v>
      </c>
      <c r="B4415">
        <v>31</v>
      </c>
      <c r="C4415">
        <f>[85]data!$A31</f>
        <v>21.18</v>
      </c>
      <c r="D4415">
        <f>[86]data!$A31</f>
        <v>10.91</v>
      </c>
      <c r="E4415">
        <f>[87]data!$A31</f>
        <v>14.83</v>
      </c>
      <c r="F4415">
        <f>[88]data!$A31</f>
        <v>0</v>
      </c>
      <c r="G4415">
        <f>[89]data!$A31</f>
        <v>51.01</v>
      </c>
      <c r="H4415">
        <f>[90]data!A31</f>
        <v>2.6</v>
      </c>
      <c r="I4415">
        <f>[91]data!A31</f>
        <v>12.62</v>
      </c>
    </row>
    <row r="4416" spans="1:9" x14ac:dyDescent="0.55000000000000004">
      <c r="A4416">
        <v>2022</v>
      </c>
      <c r="B4416">
        <v>32</v>
      </c>
      <c r="C4416">
        <f>[85]data!$A32</f>
        <v>15.6</v>
      </c>
      <c r="D4416">
        <f>[86]data!$A32</f>
        <v>10.029999999999999</v>
      </c>
      <c r="E4416">
        <f>[87]data!$A32</f>
        <v>12.52</v>
      </c>
      <c r="F4416">
        <f>[88]data!$A32</f>
        <v>0</v>
      </c>
      <c r="G4416">
        <f>[89]data!$A32</f>
        <v>58.48</v>
      </c>
      <c r="H4416">
        <f>[90]data!A32</f>
        <v>3.73</v>
      </c>
      <c r="I4416">
        <f>[91]data!A32</f>
        <v>13.93</v>
      </c>
    </row>
    <row r="4417" spans="1:9" x14ac:dyDescent="0.55000000000000004">
      <c r="A4417">
        <v>2022</v>
      </c>
      <c r="B4417">
        <v>33</v>
      </c>
      <c r="C4417">
        <f>[85]data!$A33</f>
        <v>19.87</v>
      </c>
      <c r="D4417">
        <f>[86]data!$A33</f>
        <v>10.65</v>
      </c>
      <c r="E4417">
        <f>[87]data!$A33</f>
        <v>14.75</v>
      </c>
      <c r="F4417">
        <f>[88]data!$A33</f>
        <v>0</v>
      </c>
      <c r="G4417">
        <f>[89]data!$A33</f>
        <v>55.01</v>
      </c>
      <c r="H4417">
        <f>[90]data!A33</f>
        <v>2.4</v>
      </c>
      <c r="I4417">
        <f>[91]data!A33</f>
        <v>14.47</v>
      </c>
    </row>
    <row r="4418" spans="1:9" x14ac:dyDescent="0.55000000000000004">
      <c r="A4418">
        <v>2022</v>
      </c>
      <c r="B4418">
        <v>34</v>
      </c>
      <c r="C4418">
        <f>[85]data!$A34</f>
        <v>20.34</v>
      </c>
      <c r="D4418">
        <f>[86]data!$A34</f>
        <v>14.06</v>
      </c>
      <c r="E4418">
        <f>[87]data!$A34</f>
        <v>16.63</v>
      </c>
      <c r="F4418">
        <f>[88]data!$A34</f>
        <v>0</v>
      </c>
      <c r="G4418">
        <f>[89]data!$A34</f>
        <v>52.23</v>
      </c>
      <c r="H4418">
        <f>[90]data!A34</f>
        <v>1.38</v>
      </c>
      <c r="I4418">
        <f>[91]data!A34</f>
        <v>13.28</v>
      </c>
    </row>
    <row r="4419" spans="1:9" x14ac:dyDescent="0.55000000000000004">
      <c r="A4419">
        <v>2022</v>
      </c>
      <c r="B4419">
        <v>35</v>
      </c>
      <c r="C4419">
        <f>[85]data!$A35</f>
        <v>18.68</v>
      </c>
      <c r="D4419">
        <f>[86]data!$A35</f>
        <v>12.44</v>
      </c>
      <c r="E4419">
        <f>[87]data!$A35</f>
        <v>15.28</v>
      </c>
      <c r="F4419">
        <f>[88]data!$A35</f>
        <v>0</v>
      </c>
      <c r="G4419">
        <f>[89]data!$A35</f>
        <v>59.44</v>
      </c>
      <c r="H4419">
        <f>[90]data!A35</f>
        <v>1.55</v>
      </c>
      <c r="I4419">
        <f>[91]data!A35</f>
        <v>11.34</v>
      </c>
    </row>
    <row r="4420" spans="1:9" x14ac:dyDescent="0.55000000000000004">
      <c r="A4420">
        <v>2022</v>
      </c>
      <c r="B4420">
        <v>36</v>
      </c>
      <c r="C4420">
        <f>[85]data!$A36</f>
        <v>15.97</v>
      </c>
      <c r="D4420">
        <f>[86]data!$A36</f>
        <v>12.98</v>
      </c>
      <c r="E4420">
        <f>[87]data!$A36</f>
        <v>14.22</v>
      </c>
      <c r="F4420">
        <f>[88]data!$A36</f>
        <v>0.06</v>
      </c>
      <c r="G4420">
        <f>[89]data!$A36</f>
        <v>74.650000000000006</v>
      </c>
      <c r="H4420">
        <f>[90]data!A36</f>
        <v>3.68</v>
      </c>
      <c r="I4420">
        <f>[91]data!A36</f>
        <v>6.97</v>
      </c>
    </row>
    <row r="4421" spans="1:9" x14ac:dyDescent="0.55000000000000004">
      <c r="A4421">
        <v>2022</v>
      </c>
      <c r="B4421">
        <v>37</v>
      </c>
      <c r="C4421">
        <f>[85]data!$A37</f>
        <v>15.06</v>
      </c>
      <c r="D4421">
        <f>[86]data!$A37</f>
        <v>10.77</v>
      </c>
      <c r="E4421">
        <f>[87]data!$A37</f>
        <v>12.97</v>
      </c>
      <c r="F4421">
        <f>[88]data!$A37</f>
        <v>0.1</v>
      </c>
      <c r="G4421">
        <f>[89]data!$A37</f>
        <v>84</v>
      </c>
      <c r="H4421">
        <f>[90]data!A37</f>
        <v>4.08</v>
      </c>
      <c r="I4421">
        <f>[91]data!A37</f>
        <v>7.15</v>
      </c>
    </row>
    <row r="4422" spans="1:9" x14ac:dyDescent="0.55000000000000004">
      <c r="A4422">
        <v>2022</v>
      </c>
      <c r="B4422">
        <v>38</v>
      </c>
      <c r="C4422">
        <f>[85]data!$A38</f>
        <v>17.03</v>
      </c>
      <c r="D4422">
        <f>[86]data!$A38</f>
        <v>9.32</v>
      </c>
      <c r="E4422">
        <f>[87]data!$A38</f>
        <v>12.6</v>
      </c>
      <c r="F4422">
        <f>[88]data!$A38</f>
        <v>0</v>
      </c>
      <c r="G4422">
        <f>[89]data!$A38</f>
        <v>82.4</v>
      </c>
      <c r="H4422">
        <f>[90]data!A38</f>
        <v>2.31</v>
      </c>
      <c r="I4422">
        <f>[91]data!A38</f>
        <v>14.63</v>
      </c>
    </row>
    <row r="4423" spans="1:9" x14ac:dyDescent="0.55000000000000004">
      <c r="A4423">
        <v>2022</v>
      </c>
      <c r="B4423">
        <v>39</v>
      </c>
      <c r="C4423">
        <f>[85]data!$A39</f>
        <v>15.18</v>
      </c>
      <c r="D4423">
        <f>[86]data!$A39</f>
        <v>9.59</v>
      </c>
      <c r="E4423">
        <f>[87]data!$A39</f>
        <v>11.95</v>
      </c>
      <c r="F4423">
        <f>[88]data!$A39</f>
        <v>0</v>
      </c>
      <c r="G4423">
        <f>[89]data!$A39</f>
        <v>83.42</v>
      </c>
      <c r="H4423">
        <f>[90]data!A39</f>
        <v>4.62</v>
      </c>
      <c r="I4423">
        <f>[91]data!A39</f>
        <v>11.12</v>
      </c>
    </row>
    <row r="4424" spans="1:9" x14ac:dyDescent="0.55000000000000004">
      <c r="A4424">
        <v>2022</v>
      </c>
      <c r="B4424">
        <v>40</v>
      </c>
      <c r="C4424">
        <f>[85]data!$A40</f>
        <v>15.27</v>
      </c>
      <c r="D4424">
        <f>[86]data!$A40</f>
        <v>8.82</v>
      </c>
      <c r="E4424">
        <f>[87]data!$A40</f>
        <v>11.56</v>
      </c>
      <c r="F4424">
        <f>[88]data!$A40</f>
        <v>0</v>
      </c>
      <c r="G4424">
        <f>[89]data!$A40</f>
        <v>80.87</v>
      </c>
      <c r="H4424">
        <f>[90]data!A40</f>
        <v>3.63</v>
      </c>
      <c r="I4424">
        <f>[91]data!A40</f>
        <v>12.38</v>
      </c>
    </row>
    <row r="4425" spans="1:9" x14ac:dyDescent="0.55000000000000004">
      <c r="A4425">
        <v>2022</v>
      </c>
      <c r="B4425">
        <v>41</v>
      </c>
      <c r="C4425">
        <f>[85]data!$A41</f>
        <v>15.41</v>
      </c>
      <c r="D4425">
        <f>[86]data!$A41</f>
        <v>9.2799999999999994</v>
      </c>
      <c r="E4425">
        <f>[87]data!$A41</f>
        <v>11.96</v>
      </c>
      <c r="F4425">
        <f>[88]data!$A41</f>
        <v>0</v>
      </c>
      <c r="G4425">
        <f>[89]data!$A41</f>
        <v>73.239999999999995</v>
      </c>
      <c r="H4425">
        <f>[90]data!A41</f>
        <v>2.58</v>
      </c>
      <c r="I4425">
        <f>[91]data!A41</f>
        <v>12.86</v>
      </c>
    </row>
    <row r="4426" spans="1:9" x14ac:dyDescent="0.55000000000000004">
      <c r="A4426">
        <v>2022</v>
      </c>
      <c r="B4426">
        <v>42</v>
      </c>
      <c r="C4426">
        <f>[85]data!$A42</f>
        <v>15.49</v>
      </c>
      <c r="D4426">
        <f>[86]data!$A42</f>
        <v>9.9</v>
      </c>
      <c r="E4426">
        <f>[87]data!$A42</f>
        <v>11.95</v>
      </c>
      <c r="F4426">
        <f>[88]data!$A42</f>
        <v>0</v>
      </c>
      <c r="G4426">
        <f>[89]data!$A42</f>
        <v>71.12</v>
      </c>
      <c r="H4426">
        <f>[90]data!A42</f>
        <v>1.89</v>
      </c>
      <c r="I4426">
        <f>[91]data!A42</f>
        <v>12.88</v>
      </c>
    </row>
    <row r="4427" spans="1:9" x14ac:dyDescent="0.55000000000000004">
      <c r="A4427">
        <v>2022</v>
      </c>
      <c r="B4427">
        <v>43</v>
      </c>
      <c r="C4427">
        <f>[85]data!$A43</f>
        <v>14.24</v>
      </c>
      <c r="D4427">
        <f>[86]data!$A43</f>
        <v>8.6999999999999993</v>
      </c>
      <c r="E4427">
        <f>[87]data!$A43</f>
        <v>11.18</v>
      </c>
      <c r="F4427">
        <f>[88]data!$A43</f>
        <v>0.3</v>
      </c>
      <c r="G4427">
        <f>[89]data!$A43</f>
        <v>80.66</v>
      </c>
      <c r="H4427">
        <f>[90]data!A43</f>
        <v>2.33</v>
      </c>
      <c r="I4427">
        <f>[91]data!A43</f>
        <v>13.5</v>
      </c>
    </row>
    <row r="4428" spans="1:9" x14ac:dyDescent="0.55000000000000004">
      <c r="A4428">
        <v>2022</v>
      </c>
      <c r="B4428">
        <v>44</v>
      </c>
      <c r="C4428">
        <f>[85]data!$A44</f>
        <v>15.8</v>
      </c>
      <c r="D4428">
        <f>[86]data!$A44</f>
        <v>10.29</v>
      </c>
      <c r="E4428">
        <f>[87]data!$A44</f>
        <v>12.45</v>
      </c>
      <c r="F4428">
        <f>[88]data!$A44</f>
        <v>0.06</v>
      </c>
      <c r="G4428">
        <f>[89]data!$A44</f>
        <v>75.44</v>
      </c>
      <c r="H4428">
        <f>[90]data!A44</f>
        <v>2.15</v>
      </c>
      <c r="I4428">
        <f>[91]data!A44</f>
        <v>14.33</v>
      </c>
    </row>
    <row r="4429" spans="1:9" x14ac:dyDescent="0.55000000000000004">
      <c r="A4429">
        <v>2022</v>
      </c>
      <c r="B4429">
        <v>45</v>
      </c>
      <c r="C4429">
        <f>[85]data!$A45</f>
        <v>18.82</v>
      </c>
      <c r="D4429">
        <f>[86]data!$A45</f>
        <v>10.050000000000001</v>
      </c>
      <c r="E4429">
        <f>[87]data!$A45</f>
        <v>13.71</v>
      </c>
      <c r="F4429">
        <f>[88]data!$A45</f>
        <v>0.03</v>
      </c>
      <c r="G4429">
        <f>[89]data!$A45</f>
        <v>65.650000000000006</v>
      </c>
      <c r="H4429">
        <f>[90]data!A45</f>
        <v>2.89</v>
      </c>
      <c r="I4429">
        <f>[91]data!A45</f>
        <v>14.35</v>
      </c>
    </row>
    <row r="4430" spans="1:9" x14ac:dyDescent="0.55000000000000004">
      <c r="A4430">
        <v>2022</v>
      </c>
      <c r="B4430">
        <v>46</v>
      </c>
      <c r="C4430">
        <f>[85]data!$A46</f>
        <v>17.53</v>
      </c>
      <c r="D4430">
        <f>[86]data!$A46</f>
        <v>8.08</v>
      </c>
      <c r="E4430">
        <f>[87]data!$A46</f>
        <v>12.68</v>
      </c>
      <c r="F4430">
        <f>[88]data!$A46</f>
        <v>0</v>
      </c>
      <c r="G4430">
        <f>[89]data!$A46</f>
        <v>58.77</v>
      </c>
      <c r="H4430">
        <f>[90]data!A46</f>
        <v>3.31</v>
      </c>
      <c r="I4430">
        <f>[91]data!A46</f>
        <v>15.55</v>
      </c>
    </row>
    <row r="4431" spans="1:9" x14ac:dyDescent="0.55000000000000004">
      <c r="A4431">
        <v>2022</v>
      </c>
      <c r="B4431">
        <v>47</v>
      </c>
      <c r="C4431">
        <f>[85]data!$A47</f>
        <v>19.27</v>
      </c>
      <c r="D4431">
        <f>[86]data!$A47</f>
        <v>9.2100000000000009</v>
      </c>
      <c r="E4431">
        <f>[87]data!$A47</f>
        <v>14.01</v>
      </c>
      <c r="F4431">
        <f>[88]data!$A47</f>
        <v>0</v>
      </c>
      <c r="G4431">
        <f>[89]data!$A47</f>
        <v>54.3</v>
      </c>
      <c r="H4431">
        <f>[90]data!A47</f>
        <v>2.11</v>
      </c>
      <c r="I4431">
        <f>[91]data!A47</f>
        <v>15.11</v>
      </c>
    </row>
    <row r="4432" spans="1:9" x14ac:dyDescent="0.55000000000000004">
      <c r="A4432">
        <v>2022</v>
      </c>
      <c r="B4432">
        <v>48</v>
      </c>
      <c r="C4432">
        <f>[85]data!$A48</f>
        <v>19.670000000000002</v>
      </c>
      <c r="D4432">
        <f>[86]data!$A48</f>
        <v>11.36</v>
      </c>
      <c r="E4432">
        <f>[87]data!$A48</f>
        <v>15.4</v>
      </c>
      <c r="F4432">
        <f>[88]data!$A48</f>
        <v>0</v>
      </c>
      <c r="G4432">
        <f>[89]data!$A48</f>
        <v>62.31</v>
      </c>
      <c r="H4432">
        <f>[90]data!A48</f>
        <v>1.98</v>
      </c>
      <c r="I4432">
        <f>[91]data!A48</f>
        <v>16.37</v>
      </c>
    </row>
    <row r="4433" spans="1:9" x14ac:dyDescent="0.55000000000000004">
      <c r="A4433">
        <v>2022</v>
      </c>
      <c r="B4433">
        <v>49</v>
      </c>
      <c r="C4433">
        <f>[85]data!$A49</f>
        <v>19.39</v>
      </c>
      <c r="D4433">
        <f>[86]data!$A49</f>
        <v>12.81</v>
      </c>
      <c r="E4433">
        <f>[87]data!$A49</f>
        <v>15.57</v>
      </c>
      <c r="F4433">
        <f>[88]data!$A49</f>
        <v>0</v>
      </c>
      <c r="G4433">
        <f>[89]data!$A49</f>
        <v>63.7</v>
      </c>
      <c r="H4433">
        <f>[90]data!A49</f>
        <v>1.71</v>
      </c>
      <c r="I4433">
        <f>[91]data!A49</f>
        <v>16.63</v>
      </c>
    </row>
    <row r="4434" spans="1:9" x14ac:dyDescent="0.55000000000000004">
      <c r="A4434">
        <v>2022</v>
      </c>
      <c r="B4434">
        <v>50</v>
      </c>
      <c r="C4434">
        <f>[85]data!$A50</f>
        <v>18.010000000000002</v>
      </c>
      <c r="D4434">
        <f>[86]data!$A50</f>
        <v>12.7</v>
      </c>
      <c r="E4434">
        <f>[87]data!$A50</f>
        <v>14.97</v>
      </c>
      <c r="F4434">
        <f>[88]data!$A50</f>
        <v>0.08</v>
      </c>
      <c r="G4434">
        <f>[89]data!$A50</f>
        <v>69.95</v>
      </c>
      <c r="H4434">
        <f>[90]data!A50</f>
        <v>4.05</v>
      </c>
      <c r="I4434">
        <f>[91]data!A50</f>
        <v>9.6300000000000008</v>
      </c>
    </row>
    <row r="4435" spans="1:9" x14ac:dyDescent="0.55000000000000004">
      <c r="A4435">
        <v>2022</v>
      </c>
      <c r="B4435">
        <v>51</v>
      </c>
      <c r="C4435">
        <f>[85]data!$A51</f>
        <v>16.260000000000002</v>
      </c>
      <c r="D4435">
        <f>[86]data!$A51</f>
        <v>11.49</v>
      </c>
      <c r="E4435">
        <f>[87]data!$A51</f>
        <v>13.37</v>
      </c>
      <c r="F4435">
        <f>[88]data!$A51</f>
        <v>0.06</v>
      </c>
      <c r="G4435">
        <f>[89]data!$A51</f>
        <v>76.67</v>
      </c>
      <c r="H4435">
        <f>[90]data!A51</f>
        <v>4.45</v>
      </c>
      <c r="I4435">
        <f>[91]data!A51</f>
        <v>12.08</v>
      </c>
    </row>
    <row r="4436" spans="1:9" x14ac:dyDescent="0.55000000000000004">
      <c r="A4436">
        <v>2022</v>
      </c>
      <c r="B4436">
        <v>52</v>
      </c>
      <c r="C4436">
        <f>[85]data!$A52</f>
        <v>19.21</v>
      </c>
      <c r="D4436">
        <f>[86]data!$A52</f>
        <v>10.58</v>
      </c>
      <c r="E4436">
        <f>[87]data!$A52</f>
        <v>14.5</v>
      </c>
      <c r="F4436">
        <f>[88]data!$A52</f>
        <v>0</v>
      </c>
      <c r="G4436">
        <f>[89]data!$A52</f>
        <v>64.48</v>
      </c>
      <c r="H4436">
        <f>[90]data!A52</f>
        <v>2.0099999999999998</v>
      </c>
      <c r="I4436">
        <f>[91]data!A52</f>
        <v>16.95</v>
      </c>
    </row>
    <row r="4437" spans="1:9" x14ac:dyDescent="0.55000000000000004">
      <c r="A4437">
        <v>2022</v>
      </c>
      <c r="B4437">
        <v>53</v>
      </c>
      <c r="C4437">
        <f>[85]data!$A53</f>
        <v>18.14</v>
      </c>
      <c r="D4437">
        <f>[86]data!$A53</f>
        <v>10.75</v>
      </c>
      <c r="E4437">
        <f>[87]data!$A53</f>
        <v>14.23</v>
      </c>
      <c r="F4437">
        <f>[88]data!$A53</f>
        <v>0</v>
      </c>
      <c r="G4437">
        <f>[89]data!$A53</f>
        <v>55.73</v>
      </c>
      <c r="H4437">
        <f>[90]data!A53</f>
        <v>3.39</v>
      </c>
      <c r="I4437">
        <f>[91]data!A53</f>
        <v>17.89</v>
      </c>
    </row>
    <row r="4438" spans="1:9" x14ac:dyDescent="0.55000000000000004">
      <c r="A4438">
        <v>2022</v>
      </c>
      <c r="B4438">
        <v>54</v>
      </c>
      <c r="C4438">
        <f>[85]data!$A54</f>
        <v>16.41</v>
      </c>
      <c r="D4438">
        <f>[86]data!$A54</f>
        <v>9.8699999999999992</v>
      </c>
      <c r="E4438">
        <f>[87]data!$A54</f>
        <v>12.68</v>
      </c>
      <c r="F4438">
        <f>[88]data!$A54</f>
        <v>0</v>
      </c>
      <c r="G4438">
        <f>[89]data!$A54</f>
        <v>68.63</v>
      </c>
      <c r="H4438">
        <f>[90]data!A54</f>
        <v>4.67</v>
      </c>
      <c r="I4438">
        <f>[91]data!A54</f>
        <v>12.16</v>
      </c>
    </row>
    <row r="4439" spans="1:9" x14ac:dyDescent="0.55000000000000004">
      <c r="A4439">
        <v>2022</v>
      </c>
      <c r="B4439">
        <v>55</v>
      </c>
      <c r="C4439">
        <f>[85]data!$A55</f>
        <v>18.18</v>
      </c>
      <c r="D4439">
        <f>[86]data!$A55</f>
        <v>10.81</v>
      </c>
      <c r="E4439">
        <f>[87]data!$A55</f>
        <v>14.3</v>
      </c>
      <c r="F4439">
        <f>[88]data!$A55</f>
        <v>0.54</v>
      </c>
      <c r="G4439">
        <f>[89]data!$A55</f>
        <v>64.84</v>
      </c>
      <c r="H4439">
        <f>[90]data!A55</f>
        <v>3.36</v>
      </c>
      <c r="I4439">
        <f>[91]data!A55</f>
        <v>15.51</v>
      </c>
    </row>
    <row r="4440" spans="1:9" x14ac:dyDescent="0.55000000000000004">
      <c r="A4440">
        <v>2022</v>
      </c>
      <c r="B4440">
        <v>56</v>
      </c>
      <c r="C4440">
        <f>[85]data!$A56</f>
        <v>15.27</v>
      </c>
      <c r="D4440">
        <f>[86]data!$A56</f>
        <v>12.83</v>
      </c>
      <c r="E4440">
        <f>[87]data!$A56</f>
        <v>13.67</v>
      </c>
      <c r="F4440">
        <f>[88]data!$A56</f>
        <v>1.58</v>
      </c>
      <c r="G4440">
        <f>[89]data!$A56</f>
        <v>76.81</v>
      </c>
      <c r="H4440">
        <f>[90]data!A56</f>
        <v>6.16</v>
      </c>
      <c r="I4440">
        <f>[91]data!A56</f>
        <v>8.89</v>
      </c>
    </row>
    <row r="4441" spans="1:9" x14ac:dyDescent="0.55000000000000004">
      <c r="A4441">
        <v>2022</v>
      </c>
      <c r="B4441">
        <v>57</v>
      </c>
      <c r="C4441">
        <f>[85]data!$A57</f>
        <v>13.94</v>
      </c>
      <c r="D4441">
        <f>[86]data!$A57</f>
        <v>11.61</v>
      </c>
      <c r="E4441">
        <f>[87]data!$A57</f>
        <v>12.99</v>
      </c>
      <c r="F4441">
        <f>[88]data!$A57</f>
        <v>1.93</v>
      </c>
      <c r="G4441">
        <f>[89]data!$A57</f>
        <v>76.98</v>
      </c>
      <c r="H4441">
        <f>[90]data!A57</f>
        <v>7.29</v>
      </c>
      <c r="I4441">
        <f>[91]data!A57</f>
        <v>4.79</v>
      </c>
    </row>
    <row r="4442" spans="1:9" x14ac:dyDescent="0.55000000000000004">
      <c r="A4442">
        <v>2022</v>
      </c>
      <c r="B4442">
        <v>58</v>
      </c>
      <c r="C4442">
        <f>[85]data!$A58</f>
        <v>15.22</v>
      </c>
      <c r="D4442">
        <f>[86]data!$A58</f>
        <v>10.34</v>
      </c>
      <c r="E4442">
        <f>[87]data!$A58</f>
        <v>12.42</v>
      </c>
      <c r="F4442">
        <f>[88]data!$A58</f>
        <v>1.46</v>
      </c>
      <c r="G4442">
        <f>[89]data!$A58</f>
        <v>75.34</v>
      </c>
      <c r="H4442">
        <f>[90]data!A58</f>
        <v>5.45</v>
      </c>
      <c r="I4442">
        <f>[91]data!A58</f>
        <v>6.92</v>
      </c>
    </row>
    <row r="4443" spans="1:9" x14ac:dyDescent="0.55000000000000004">
      <c r="A4443">
        <v>2022</v>
      </c>
      <c r="B4443">
        <v>59</v>
      </c>
      <c r="C4443">
        <f>[85]data!$A59</f>
        <v>15.17</v>
      </c>
      <c r="D4443">
        <f>[86]data!$A59</f>
        <v>9.1999999999999993</v>
      </c>
      <c r="E4443">
        <f>[87]data!$A59</f>
        <v>11.83</v>
      </c>
      <c r="F4443">
        <f>[88]data!$A59</f>
        <v>0</v>
      </c>
      <c r="G4443">
        <f>[89]data!$A59</f>
        <v>72.069999999999993</v>
      </c>
      <c r="H4443">
        <f>[90]data!A59</f>
        <v>3.86</v>
      </c>
      <c r="I4443">
        <f>[91]data!A59</f>
        <v>15.39</v>
      </c>
    </row>
    <row r="4444" spans="1:9" x14ac:dyDescent="0.55000000000000004">
      <c r="A4444">
        <v>2022</v>
      </c>
      <c r="B4444">
        <v>60</v>
      </c>
      <c r="C4444">
        <f>[85]data!$A60</f>
        <v>17.54</v>
      </c>
      <c r="D4444">
        <f>[86]data!$A60</f>
        <v>9.68</v>
      </c>
      <c r="E4444">
        <f>[87]data!$A60</f>
        <v>13.39</v>
      </c>
      <c r="F4444">
        <f>[88]data!$A60</f>
        <v>0</v>
      </c>
      <c r="G4444">
        <f>[89]data!$A60</f>
        <v>65.930000000000007</v>
      </c>
      <c r="H4444">
        <f>[90]data!A60</f>
        <v>2.17</v>
      </c>
      <c r="I4444">
        <f>[91]data!A60</f>
        <v>18.600000000000001</v>
      </c>
    </row>
    <row r="4445" spans="1:9" x14ac:dyDescent="0.55000000000000004">
      <c r="A4445">
        <v>2022</v>
      </c>
      <c r="B4445">
        <v>61</v>
      </c>
      <c r="C4445">
        <f>[85]data!$A61</f>
        <v>18.670000000000002</v>
      </c>
      <c r="D4445">
        <f>[86]data!$A61</f>
        <v>12.44</v>
      </c>
      <c r="E4445">
        <f>[87]data!$A61</f>
        <v>14.91</v>
      </c>
      <c r="F4445">
        <f>[88]data!$A61</f>
        <v>0</v>
      </c>
      <c r="G4445">
        <f>[89]data!$A61</f>
        <v>67.069999999999993</v>
      </c>
      <c r="H4445">
        <f>[90]data!A61</f>
        <v>2.17</v>
      </c>
      <c r="I4445">
        <f>[91]data!A61</f>
        <v>18.5</v>
      </c>
    </row>
    <row r="4446" spans="1:9" x14ac:dyDescent="0.55000000000000004">
      <c r="A4446">
        <v>2022</v>
      </c>
      <c r="B4446">
        <v>62</v>
      </c>
      <c r="C4446">
        <f>[85]data!$A62</f>
        <v>18.82</v>
      </c>
      <c r="D4446">
        <f>[86]data!$A62</f>
        <v>11.41</v>
      </c>
      <c r="E4446">
        <f>[87]data!$A62</f>
        <v>15.11</v>
      </c>
      <c r="F4446">
        <f>[88]data!$A62</f>
        <v>2.4300000000000002</v>
      </c>
      <c r="G4446">
        <f>[89]data!$A62</f>
        <v>66.67</v>
      </c>
      <c r="H4446">
        <f>[90]data!A62</f>
        <v>2.69</v>
      </c>
      <c r="I4446">
        <f>[91]data!A62</f>
        <v>11.45</v>
      </c>
    </row>
    <row r="4447" spans="1:9" x14ac:dyDescent="0.55000000000000004">
      <c r="A4447">
        <v>2022</v>
      </c>
      <c r="B4447">
        <v>63</v>
      </c>
      <c r="C4447">
        <f>[85]data!$A63</f>
        <v>14.91</v>
      </c>
      <c r="D4447">
        <f>[86]data!$A63</f>
        <v>10.35</v>
      </c>
      <c r="E4447">
        <f>[87]data!$A63</f>
        <v>12.46</v>
      </c>
      <c r="F4447">
        <f>[88]data!$A63</f>
        <v>4.84</v>
      </c>
      <c r="G4447">
        <f>[89]data!$A63</f>
        <v>74.36</v>
      </c>
      <c r="H4447">
        <f>[90]data!A63</f>
        <v>4.9800000000000004</v>
      </c>
      <c r="I4447">
        <f>[91]data!A63</f>
        <v>5.55</v>
      </c>
    </row>
    <row r="4448" spans="1:9" x14ac:dyDescent="0.55000000000000004">
      <c r="A4448">
        <v>2022</v>
      </c>
      <c r="B4448">
        <v>64</v>
      </c>
      <c r="C4448">
        <f>[85]data!$A64</f>
        <v>15.29</v>
      </c>
      <c r="D4448">
        <f>[86]data!$A64</f>
        <v>11.32</v>
      </c>
      <c r="E4448">
        <f>[87]data!$A64</f>
        <v>12.81</v>
      </c>
      <c r="F4448">
        <f>[88]data!$A64</f>
        <v>3.91</v>
      </c>
      <c r="G4448">
        <f>[89]data!$A64</f>
        <v>76.28</v>
      </c>
      <c r="H4448">
        <f>[90]data!A64</f>
        <v>1.97</v>
      </c>
      <c r="I4448">
        <f>[91]data!A64</f>
        <v>9.42</v>
      </c>
    </row>
    <row r="4449" spans="1:9" x14ac:dyDescent="0.55000000000000004">
      <c r="A4449">
        <v>2022</v>
      </c>
      <c r="B4449">
        <v>65</v>
      </c>
      <c r="C4449">
        <f>[85]data!$A65</f>
        <v>12.69</v>
      </c>
      <c r="D4449">
        <f>[86]data!$A65</f>
        <v>9.7100000000000009</v>
      </c>
      <c r="E4449">
        <f>[87]data!$A65</f>
        <v>11.5</v>
      </c>
      <c r="F4449">
        <f>[88]data!$A65</f>
        <v>3.77</v>
      </c>
      <c r="G4449">
        <f>[89]data!$A65</f>
        <v>81.2</v>
      </c>
      <c r="H4449">
        <f>[90]data!A65</f>
        <v>3.11</v>
      </c>
      <c r="I4449">
        <f>[91]data!A65</f>
        <v>7.21</v>
      </c>
    </row>
    <row r="4450" spans="1:9" x14ac:dyDescent="0.55000000000000004">
      <c r="A4450">
        <v>2022</v>
      </c>
      <c r="B4450">
        <v>66</v>
      </c>
      <c r="C4450">
        <f>[85]data!$A66</f>
        <v>14.99</v>
      </c>
      <c r="D4450">
        <f>[86]data!$A66</f>
        <v>10.02</v>
      </c>
      <c r="E4450">
        <f>[87]data!$A66</f>
        <v>12.46</v>
      </c>
      <c r="F4450">
        <f>[88]data!$A66</f>
        <v>3.1</v>
      </c>
      <c r="G4450">
        <f>[89]data!$A66</f>
        <v>76.98</v>
      </c>
      <c r="H4450">
        <f>[90]data!A66</f>
        <v>2.56</v>
      </c>
      <c r="I4450">
        <f>[91]data!A66</f>
        <v>9.4499999999999993</v>
      </c>
    </row>
    <row r="4451" spans="1:9" x14ac:dyDescent="0.55000000000000004">
      <c r="A4451">
        <v>2022</v>
      </c>
      <c r="B4451">
        <v>67</v>
      </c>
      <c r="C4451">
        <f>[85]data!$A67</f>
        <v>15.75</v>
      </c>
      <c r="D4451">
        <f>[86]data!$A67</f>
        <v>11.36</v>
      </c>
      <c r="E4451">
        <f>[87]data!$A67</f>
        <v>13.52</v>
      </c>
      <c r="F4451">
        <f>[88]data!$A67</f>
        <v>0.65</v>
      </c>
      <c r="G4451">
        <f>[89]data!$A67</f>
        <v>76.59</v>
      </c>
      <c r="H4451">
        <f>[90]data!A67</f>
        <v>1.42</v>
      </c>
      <c r="I4451">
        <f>[91]data!A67</f>
        <v>13.48</v>
      </c>
    </row>
    <row r="4452" spans="1:9" x14ac:dyDescent="0.55000000000000004">
      <c r="A4452">
        <v>2022</v>
      </c>
      <c r="B4452">
        <v>68</v>
      </c>
      <c r="C4452">
        <f>[85]data!$A68</f>
        <v>16.37</v>
      </c>
      <c r="D4452">
        <f>[86]data!$A68</f>
        <v>9.9</v>
      </c>
      <c r="E4452">
        <f>[87]data!$A68</f>
        <v>12.96</v>
      </c>
      <c r="F4452">
        <f>[88]data!$A68</f>
        <v>0.03</v>
      </c>
      <c r="G4452">
        <f>[89]data!$A68</f>
        <v>78.42</v>
      </c>
      <c r="H4452">
        <f>[90]data!A68</f>
        <v>3.24</v>
      </c>
      <c r="I4452">
        <f>[91]data!A68</f>
        <v>19.02</v>
      </c>
    </row>
    <row r="4453" spans="1:9" x14ac:dyDescent="0.55000000000000004">
      <c r="A4453">
        <v>2022</v>
      </c>
      <c r="B4453">
        <v>69</v>
      </c>
      <c r="C4453">
        <f>[85]data!$A69</f>
        <v>16.87</v>
      </c>
      <c r="D4453">
        <f>[86]data!$A69</f>
        <v>10.38</v>
      </c>
      <c r="E4453">
        <f>[87]data!$A69</f>
        <v>13.27</v>
      </c>
      <c r="F4453">
        <f>[88]data!$A69</f>
        <v>0</v>
      </c>
      <c r="G4453">
        <f>[89]data!$A69</f>
        <v>76.569999999999993</v>
      </c>
      <c r="H4453">
        <f>[90]data!A69</f>
        <v>3.05</v>
      </c>
      <c r="I4453">
        <f>[91]data!A69</f>
        <v>18.54</v>
      </c>
    </row>
    <row r="4454" spans="1:9" x14ac:dyDescent="0.55000000000000004">
      <c r="A4454">
        <v>2022</v>
      </c>
      <c r="B4454">
        <v>70</v>
      </c>
      <c r="C4454">
        <f>[85]data!$A70</f>
        <v>17.32</v>
      </c>
      <c r="D4454">
        <f>[86]data!$A70</f>
        <v>10.73</v>
      </c>
      <c r="E4454">
        <f>[87]data!$A70</f>
        <v>13.93</v>
      </c>
      <c r="F4454">
        <f>[88]data!$A70</f>
        <v>1.72</v>
      </c>
      <c r="G4454">
        <f>[89]data!$A70</f>
        <v>77.930000000000007</v>
      </c>
      <c r="H4454">
        <f>[90]data!A70</f>
        <v>3.23</v>
      </c>
      <c r="I4454">
        <f>[91]data!A70</f>
        <v>11.23</v>
      </c>
    </row>
    <row r="4455" spans="1:9" x14ac:dyDescent="0.55000000000000004">
      <c r="A4455">
        <v>2022</v>
      </c>
      <c r="B4455">
        <v>71</v>
      </c>
      <c r="C4455">
        <f>[85]data!$A71</f>
        <v>18.78</v>
      </c>
      <c r="D4455">
        <f>[86]data!$A71</f>
        <v>9.3000000000000007</v>
      </c>
      <c r="E4455">
        <f>[87]data!$A71</f>
        <v>14.16</v>
      </c>
      <c r="F4455">
        <f>[88]data!$A71</f>
        <v>0.23</v>
      </c>
      <c r="G4455">
        <f>[89]data!$A71</f>
        <v>67.69</v>
      </c>
      <c r="H4455">
        <f>[90]data!A71</f>
        <v>2.4900000000000002</v>
      </c>
      <c r="I4455">
        <f>[91]data!A71</f>
        <v>20.41</v>
      </c>
    </row>
    <row r="4456" spans="1:9" x14ac:dyDescent="0.55000000000000004">
      <c r="A4456">
        <v>2022</v>
      </c>
      <c r="B4456">
        <v>72</v>
      </c>
      <c r="C4456">
        <f>[85]data!$A72</f>
        <v>18.98</v>
      </c>
      <c r="D4456">
        <f>[86]data!$A72</f>
        <v>13</v>
      </c>
      <c r="E4456">
        <f>[87]data!$A72</f>
        <v>15.21</v>
      </c>
      <c r="F4456">
        <f>[88]data!$A72</f>
        <v>2.66</v>
      </c>
      <c r="G4456">
        <f>[89]data!$A72</f>
        <v>74.39</v>
      </c>
      <c r="H4456">
        <f>[90]data!A72</f>
        <v>2.25</v>
      </c>
      <c r="I4456">
        <f>[91]data!A72</f>
        <v>15.62</v>
      </c>
    </row>
    <row r="4457" spans="1:9" x14ac:dyDescent="0.55000000000000004">
      <c r="A4457">
        <v>2022</v>
      </c>
      <c r="B4457">
        <v>73</v>
      </c>
      <c r="C4457">
        <f>[85]data!$A73</f>
        <v>17.48</v>
      </c>
      <c r="D4457">
        <f>[86]data!$A73</f>
        <v>13.19</v>
      </c>
      <c r="E4457">
        <f>[87]data!$A73</f>
        <v>15.3</v>
      </c>
      <c r="F4457">
        <f>[88]data!$A73</f>
        <v>0.88</v>
      </c>
      <c r="G4457">
        <f>[89]data!$A73</f>
        <v>75.81</v>
      </c>
      <c r="H4457">
        <f>[90]data!A73</f>
        <v>4.67</v>
      </c>
      <c r="I4457">
        <f>[91]data!A73</f>
        <v>5.57</v>
      </c>
    </row>
    <row r="4458" spans="1:9" x14ac:dyDescent="0.55000000000000004">
      <c r="A4458">
        <v>2022</v>
      </c>
      <c r="B4458">
        <v>74</v>
      </c>
      <c r="C4458">
        <f>[85]data!$A74</f>
        <v>17.07</v>
      </c>
      <c r="D4458">
        <f>[86]data!$A74</f>
        <v>13.99</v>
      </c>
      <c r="E4458">
        <f>[87]data!$A74</f>
        <v>15.47</v>
      </c>
      <c r="F4458">
        <f>[88]data!$A74</f>
        <v>0.34</v>
      </c>
      <c r="G4458">
        <f>[89]data!$A74</f>
        <v>79.959999999999994</v>
      </c>
      <c r="H4458">
        <f>[90]data!A74</f>
        <v>6.71</v>
      </c>
      <c r="I4458">
        <f>[91]data!A74</f>
        <v>3.69</v>
      </c>
    </row>
    <row r="4459" spans="1:9" x14ac:dyDescent="0.55000000000000004">
      <c r="A4459">
        <v>2022</v>
      </c>
      <c r="B4459">
        <v>75</v>
      </c>
      <c r="C4459">
        <f>[85]data!$A75</f>
        <v>15.57</v>
      </c>
      <c r="D4459">
        <f>[86]data!$A75</f>
        <v>13.22</v>
      </c>
      <c r="E4459">
        <f>[87]data!$A75</f>
        <v>14.08</v>
      </c>
      <c r="F4459">
        <f>[88]data!$A75</f>
        <v>9.75</v>
      </c>
      <c r="G4459">
        <f>[89]data!$A75</f>
        <v>86.81</v>
      </c>
      <c r="H4459">
        <f>[90]data!A75</f>
        <v>4.5599999999999996</v>
      </c>
      <c r="I4459">
        <f>[91]data!A75</f>
        <v>2.0299999999999998</v>
      </c>
    </row>
    <row r="4460" spans="1:9" x14ac:dyDescent="0.55000000000000004">
      <c r="A4460">
        <v>2022</v>
      </c>
      <c r="B4460">
        <v>76</v>
      </c>
      <c r="C4460">
        <f>[85]data!$A76</f>
        <v>15.83</v>
      </c>
      <c r="D4460">
        <f>[86]data!$A76</f>
        <v>12.63</v>
      </c>
      <c r="E4460">
        <f>[87]data!$A76</f>
        <v>14.06</v>
      </c>
      <c r="F4460">
        <f>[88]data!$A76</f>
        <v>4.82</v>
      </c>
      <c r="G4460">
        <f>[89]data!$A76</f>
        <v>80.02</v>
      </c>
      <c r="H4460">
        <f>[90]data!A76</f>
        <v>5.65</v>
      </c>
      <c r="I4460">
        <f>[91]data!A76</f>
        <v>4.1100000000000003</v>
      </c>
    </row>
    <row r="4461" spans="1:9" x14ac:dyDescent="0.55000000000000004">
      <c r="A4461">
        <v>2022</v>
      </c>
      <c r="B4461">
        <v>77</v>
      </c>
      <c r="C4461">
        <f>[85]data!$A77</f>
        <v>17.14</v>
      </c>
      <c r="D4461">
        <f>[86]data!$A77</f>
        <v>11.5</v>
      </c>
      <c r="E4461">
        <f>[87]data!$A77</f>
        <v>13.86</v>
      </c>
      <c r="F4461">
        <f>[88]data!$A77</f>
        <v>0.3</v>
      </c>
      <c r="G4461">
        <f>[89]data!$A77</f>
        <v>73.73</v>
      </c>
      <c r="H4461">
        <f>[90]data!A77</f>
        <v>5.53</v>
      </c>
      <c r="I4461">
        <f>[91]data!A77</f>
        <v>9.2100000000000009</v>
      </c>
    </row>
    <row r="4462" spans="1:9" x14ac:dyDescent="0.55000000000000004">
      <c r="A4462">
        <v>2022</v>
      </c>
      <c r="B4462">
        <v>78</v>
      </c>
      <c r="C4462">
        <f>[85]data!$A78</f>
        <v>15.97</v>
      </c>
      <c r="D4462">
        <f>[86]data!$A78</f>
        <v>11.3</v>
      </c>
      <c r="E4462">
        <f>[87]data!$A78</f>
        <v>13.29</v>
      </c>
      <c r="F4462">
        <f>[88]data!$A78</f>
        <v>0.55000000000000004</v>
      </c>
      <c r="G4462">
        <f>[89]data!$A78</f>
        <v>79.790000000000006</v>
      </c>
      <c r="H4462">
        <f>[90]data!A78</f>
        <v>5.3</v>
      </c>
      <c r="I4462">
        <f>[91]data!A78</f>
        <v>9.82</v>
      </c>
    </row>
    <row r="4463" spans="1:9" x14ac:dyDescent="0.55000000000000004">
      <c r="A4463">
        <v>2022</v>
      </c>
      <c r="B4463">
        <v>79</v>
      </c>
      <c r="C4463">
        <f>[85]data!$A79</f>
        <v>15.31</v>
      </c>
      <c r="D4463">
        <f>[86]data!$A79</f>
        <v>11.27</v>
      </c>
      <c r="E4463">
        <f>[87]data!$A79</f>
        <v>13.28</v>
      </c>
      <c r="F4463">
        <f>[88]data!$A79</f>
        <v>0.66</v>
      </c>
      <c r="G4463">
        <f>[89]data!$A79</f>
        <v>88.23</v>
      </c>
      <c r="H4463">
        <f>[90]data!A79</f>
        <v>6.09</v>
      </c>
      <c r="I4463">
        <f>[91]data!A79</f>
        <v>8.49</v>
      </c>
    </row>
    <row r="4464" spans="1:9" x14ac:dyDescent="0.55000000000000004">
      <c r="A4464">
        <v>2022</v>
      </c>
      <c r="B4464">
        <v>80</v>
      </c>
      <c r="C4464">
        <f>[85]data!$A80</f>
        <v>17.14</v>
      </c>
      <c r="D4464">
        <f>[86]data!$A80</f>
        <v>13.16</v>
      </c>
      <c r="E4464">
        <f>[87]data!$A80</f>
        <v>14.7</v>
      </c>
      <c r="F4464">
        <f>[88]data!$A80</f>
        <v>6.14</v>
      </c>
      <c r="G4464">
        <f>[89]data!$A80</f>
        <v>87.14</v>
      </c>
      <c r="H4464">
        <f>[90]data!A80</f>
        <v>4.07</v>
      </c>
      <c r="I4464">
        <f>[91]data!A80</f>
        <v>10.54</v>
      </c>
    </row>
    <row r="4465" spans="1:9" x14ac:dyDescent="0.55000000000000004">
      <c r="A4465">
        <v>2022</v>
      </c>
      <c r="B4465">
        <v>81</v>
      </c>
      <c r="C4465">
        <f>[85]data!$A81</f>
        <v>15.52</v>
      </c>
      <c r="D4465">
        <f>[86]data!$A81</f>
        <v>11.96</v>
      </c>
      <c r="E4465">
        <f>[87]data!$A81</f>
        <v>13.83</v>
      </c>
      <c r="F4465">
        <f>[88]data!$A81</f>
        <v>3.09</v>
      </c>
      <c r="G4465">
        <f>[89]data!$A81</f>
        <v>89.49</v>
      </c>
      <c r="H4465">
        <f>[90]data!A81</f>
        <v>5.62</v>
      </c>
      <c r="I4465">
        <f>[91]data!A81</f>
        <v>8.69</v>
      </c>
    </row>
    <row r="4466" spans="1:9" x14ac:dyDescent="0.55000000000000004">
      <c r="A4466">
        <v>2022</v>
      </c>
      <c r="B4466">
        <v>82</v>
      </c>
      <c r="C4466">
        <f>[85]data!$A82</f>
        <v>14.33</v>
      </c>
      <c r="D4466">
        <f>[86]data!$A82</f>
        <v>13.01</v>
      </c>
      <c r="E4466">
        <f>[87]data!$A82</f>
        <v>13.64</v>
      </c>
      <c r="F4466">
        <f>[88]data!$A82</f>
        <v>7.74</v>
      </c>
      <c r="G4466">
        <f>[89]data!$A82</f>
        <v>92.54</v>
      </c>
      <c r="H4466">
        <f>[90]data!A82</f>
        <v>8.0500000000000007</v>
      </c>
      <c r="I4466">
        <f>[91]data!A82</f>
        <v>4.5</v>
      </c>
    </row>
    <row r="4467" spans="1:9" x14ac:dyDescent="0.55000000000000004">
      <c r="A4467">
        <v>2022</v>
      </c>
      <c r="B4467">
        <v>83</v>
      </c>
      <c r="C4467">
        <f>[85]data!$A83</f>
        <v>16.559999999999999</v>
      </c>
      <c r="D4467">
        <f>[86]data!$A83</f>
        <v>13.62</v>
      </c>
      <c r="E4467">
        <f>[87]data!$A83</f>
        <v>14.75</v>
      </c>
      <c r="F4467">
        <f>[88]data!$A83</f>
        <v>3.56</v>
      </c>
      <c r="G4467">
        <f>[89]data!$A83</f>
        <v>85.3</v>
      </c>
      <c r="H4467">
        <f>[90]data!A83</f>
        <v>7.34</v>
      </c>
      <c r="I4467">
        <f>[91]data!A83</f>
        <v>6.26</v>
      </c>
    </row>
    <row r="4468" spans="1:9" x14ac:dyDescent="0.55000000000000004">
      <c r="A4468">
        <v>2022</v>
      </c>
      <c r="B4468">
        <v>84</v>
      </c>
      <c r="C4468">
        <f>[85]data!$A84</f>
        <v>15.41</v>
      </c>
      <c r="D4468">
        <f>[86]data!$A84</f>
        <v>13.12</v>
      </c>
      <c r="E4468">
        <f>[87]data!$A84</f>
        <v>14.06</v>
      </c>
      <c r="F4468">
        <f>[88]data!$A84</f>
        <v>6.88</v>
      </c>
      <c r="G4468">
        <f>[89]data!$A84</f>
        <v>85.63</v>
      </c>
      <c r="H4468">
        <f>[90]data!A84</f>
        <v>7.22</v>
      </c>
      <c r="I4468">
        <f>[91]data!A84</f>
        <v>2.81</v>
      </c>
    </row>
    <row r="4469" spans="1:9" x14ac:dyDescent="0.55000000000000004">
      <c r="A4469">
        <v>2022</v>
      </c>
      <c r="B4469">
        <v>85</v>
      </c>
      <c r="C4469">
        <f>[85]data!$A85</f>
        <v>15.42</v>
      </c>
      <c r="D4469">
        <f>[86]data!$A85</f>
        <v>12.58</v>
      </c>
      <c r="E4469">
        <f>[87]data!$A85</f>
        <v>13.8</v>
      </c>
      <c r="F4469">
        <f>[88]data!$A85</f>
        <v>16.13</v>
      </c>
      <c r="G4469">
        <f>[89]data!$A85</f>
        <v>86.45</v>
      </c>
      <c r="H4469">
        <f>[90]data!A85</f>
        <v>5.97</v>
      </c>
      <c r="I4469">
        <f>[91]data!A85</f>
        <v>7.1</v>
      </c>
    </row>
    <row r="4470" spans="1:9" x14ac:dyDescent="0.55000000000000004">
      <c r="A4470">
        <v>2022</v>
      </c>
      <c r="B4470">
        <v>86</v>
      </c>
      <c r="C4470">
        <f>[85]data!$A86</f>
        <v>16.21</v>
      </c>
      <c r="D4470">
        <f>[86]data!$A86</f>
        <v>11.53</v>
      </c>
      <c r="E4470">
        <f>[87]data!$A86</f>
        <v>13.77</v>
      </c>
      <c r="F4470">
        <f>[88]data!$A86</f>
        <v>0.14000000000000001</v>
      </c>
      <c r="G4470">
        <f>[89]data!$A86</f>
        <v>81.150000000000006</v>
      </c>
      <c r="H4470">
        <f>[90]data!A86</f>
        <v>5.69</v>
      </c>
      <c r="I4470">
        <f>[91]data!A86</f>
        <v>11.68</v>
      </c>
    </row>
    <row r="4471" spans="1:9" x14ac:dyDescent="0.55000000000000004">
      <c r="A4471">
        <v>2022</v>
      </c>
      <c r="B4471">
        <v>87</v>
      </c>
      <c r="C4471">
        <f>[85]data!$A87</f>
        <v>16.25</v>
      </c>
      <c r="D4471">
        <f>[86]data!$A87</f>
        <v>12.32</v>
      </c>
      <c r="E4471">
        <f>[87]data!$A87</f>
        <v>14.04</v>
      </c>
      <c r="F4471">
        <f>[88]data!$A87</f>
        <v>0.37</v>
      </c>
      <c r="G4471">
        <f>[89]data!$A87</f>
        <v>80.58</v>
      </c>
      <c r="H4471">
        <f>[90]data!A87</f>
        <v>6.4</v>
      </c>
      <c r="I4471">
        <f>[91]data!A87</f>
        <v>10.49</v>
      </c>
    </row>
    <row r="4472" spans="1:9" x14ac:dyDescent="0.55000000000000004">
      <c r="A4472">
        <v>2022</v>
      </c>
      <c r="B4472">
        <v>88</v>
      </c>
      <c r="C4472">
        <f>[85]data!$A88</f>
        <v>18.39</v>
      </c>
      <c r="D4472">
        <f>[86]data!$A88</f>
        <v>11.57</v>
      </c>
      <c r="E4472">
        <f>[87]data!$A88</f>
        <v>14.75</v>
      </c>
      <c r="F4472">
        <f>[88]data!$A88</f>
        <v>0.15</v>
      </c>
      <c r="G4472">
        <f>[89]data!$A88</f>
        <v>73.849999999999994</v>
      </c>
      <c r="H4472">
        <f>[90]data!A88</f>
        <v>3.95</v>
      </c>
      <c r="I4472">
        <f>[91]data!A88</f>
        <v>14.57</v>
      </c>
    </row>
    <row r="4473" spans="1:9" x14ac:dyDescent="0.55000000000000004">
      <c r="A4473">
        <v>2022</v>
      </c>
      <c r="B4473">
        <v>89</v>
      </c>
      <c r="C4473">
        <f>[85]data!$A89</f>
        <v>17.88</v>
      </c>
      <c r="D4473">
        <f>[86]data!$A89</f>
        <v>12.57</v>
      </c>
      <c r="E4473">
        <f>[87]data!$A89</f>
        <v>15.08</v>
      </c>
      <c r="F4473">
        <f>[88]data!$A89</f>
        <v>9.2899999999999991</v>
      </c>
      <c r="G4473">
        <f>[89]data!$A89</f>
        <v>80.3</v>
      </c>
      <c r="H4473">
        <f>[90]data!A89</f>
        <v>2.0099999999999998</v>
      </c>
      <c r="I4473">
        <f>[91]data!A89</f>
        <v>10.52</v>
      </c>
    </row>
    <row r="4474" spans="1:9" x14ac:dyDescent="0.55000000000000004">
      <c r="A4474">
        <v>2022</v>
      </c>
      <c r="B4474">
        <v>90</v>
      </c>
      <c r="C4474">
        <f>[85]data!$A90</f>
        <v>18.89</v>
      </c>
      <c r="D4474">
        <f>[86]data!$A90</f>
        <v>11.06</v>
      </c>
      <c r="E4474">
        <f>[87]data!$A90</f>
        <v>14.84</v>
      </c>
      <c r="F4474">
        <f>[88]data!$A90</f>
        <v>0.43</v>
      </c>
      <c r="G4474">
        <f>[89]data!$A90</f>
        <v>66.569999999999993</v>
      </c>
      <c r="H4474">
        <f>[90]data!A90</f>
        <v>3.78</v>
      </c>
      <c r="I4474">
        <f>[91]data!A90</f>
        <v>15.53</v>
      </c>
    </row>
    <row r="4475" spans="1:9" x14ac:dyDescent="0.55000000000000004">
      <c r="A4475">
        <v>2022</v>
      </c>
      <c r="B4475">
        <v>91</v>
      </c>
      <c r="C4475">
        <f>[85]data!$A91</f>
        <v>18.760000000000002</v>
      </c>
      <c r="D4475">
        <f>[86]data!$A91</f>
        <v>10.35</v>
      </c>
      <c r="E4475">
        <f>[87]data!$A91</f>
        <v>14.46</v>
      </c>
      <c r="F4475">
        <f>[88]data!$A91</f>
        <v>0.14000000000000001</v>
      </c>
      <c r="G4475">
        <f>[89]data!$A91</f>
        <v>62.69</v>
      </c>
      <c r="H4475">
        <f>[90]data!A91</f>
        <v>2.68</v>
      </c>
      <c r="I4475">
        <f>[91]data!A91</f>
        <v>16.3</v>
      </c>
    </row>
    <row r="4476" spans="1:9" x14ac:dyDescent="0.55000000000000004">
      <c r="A4476">
        <v>2022</v>
      </c>
      <c r="B4476">
        <v>92</v>
      </c>
      <c r="C4476">
        <f>[85]data!$A92</f>
        <v>15.66</v>
      </c>
      <c r="D4476">
        <f>[86]data!$A92</f>
        <v>8.07</v>
      </c>
      <c r="E4476">
        <f>[87]data!$A92</f>
        <v>11.65</v>
      </c>
      <c r="F4476">
        <f>[88]data!$A92</f>
        <v>0</v>
      </c>
      <c r="G4476">
        <f>[89]data!$A92</f>
        <v>52.25</v>
      </c>
      <c r="H4476">
        <f>[90]data!A92</f>
        <v>4.1399999999999997</v>
      </c>
      <c r="I4476">
        <f>[91]data!A92</f>
        <v>25.37</v>
      </c>
    </row>
    <row r="4477" spans="1:9" x14ac:dyDescent="0.55000000000000004">
      <c r="A4477">
        <v>2022</v>
      </c>
      <c r="B4477">
        <v>93</v>
      </c>
      <c r="C4477">
        <f>[85]data!$A93</f>
        <v>12.95</v>
      </c>
      <c r="D4477">
        <f>[86]data!$A93</f>
        <v>8.84</v>
      </c>
      <c r="E4477">
        <f>[87]data!$A93</f>
        <v>10.94</v>
      </c>
      <c r="F4477">
        <f>[88]data!$A93</f>
        <v>0.02</v>
      </c>
      <c r="G4477">
        <f>[89]data!$A93</f>
        <v>61.94</v>
      </c>
      <c r="H4477">
        <f>[90]data!A93</f>
        <v>6.8</v>
      </c>
      <c r="I4477">
        <f>[91]data!A93</f>
        <v>20.32</v>
      </c>
    </row>
    <row r="4478" spans="1:9" x14ac:dyDescent="0.55000000000000004">
      <c r="A4478">
        <v>2022</v>
      </c>
      <c r="B4478">
        <v>94</v>
      </c>
      <c r="C4478">
        <f>[85]data!$A94</f>
        <v>10.62</v>
      </c>
      <c r="D4478">
        <f>[86]data!$A94</f>
        <v>9.48</v>
      </c>
      <c r="E4478">
        <f>[87]data!$A94</f>
        <v>10.23</v>
      </c>
      <c r="F4478">
        <f>[88]data!$A94</f>
        <v>7.98</v>
      </c>
      <c r="G4478">
        <f>[89]data!$A94</f>
        <v>83.54</v>
      </c>
      <c r="H4478">
        <f>[90]data!A94</f>
        <v>10.74</v>
      </c>
      <c r="I4478">
        <f>[91]data!A94</f>
        <v>4.3899999999999997</v>
      </c>
    </row>
    <row r="4479" spans="1:9" x14ac:dyDescent="0.55000000000000004">
      <c r="A4479">
        <v>2022</v>
      </c>
      <c r="B4479">
        <v>95</v>
      </c>
      <c r="C4479">
        <f>[85]data!$A95</f>
        <v>13.41</v>
      </c>
      <c r="D4479">
        <f>[86]data!$A95</f>
        <v>8.69</v>
      </c>
      <c r="E4479">
        <f>[87]data!$A95</f>
        <v>10.8</v>
      </c>
      <c r="F4479">
        <f>[88]data!$A95</f>
        <v>11.46</v>
      </c>
      <c r="G4479">
        <f>[89]data!$A95</f>
        <v>83</v>
      </c>
      <c r="H4479">
        <f>[90]data!A95</f>
        <v>7.21</v>
      </c>
      <c r="I4479">
        <f>[91]data!A95</f>
        <v>3.94</v>
      </c>
    </row>
    <row r="4480" spans="1:9" x14ac:dyDescent="0.55000000000000004">
      <c r="A4480">
        <v>2022</v>
      </c>
      <c r="B4480">
        <v>96</v>
      </c>
      <c r="C4480">
        <f>[85]data!$A96</f>
        <v>17.059999999999999</v>
      </c>
      <c r="D4480">
        <f>[86]data!$A96</f>
        <v>8.19</v>
      </c>
      <c r="E4480">
        <f>[87]data!$A96</f>
        <v>12.37</v>
      </c>
      <c r="F4480">
        <f>[88]data!$A96</f>
        <v>3.82</v>
      </c>
      <c r="G4480">
        <f>[89]data!$A96</f>
        <v>72.03</v>
      </c>
      <c r="H4480">
        <f>[90]data!A96</f>
        <v>2.65</v>
      </c>
      <c r="I4480">
        <f>[91]data!A96</f>
        <v>17.670000000000002</v>
      </c>
    </row>
    <row r="4481" spans="1:9" x14ac:dyDescent="0.55000000000000004">
      <c r="A4481">
        <v>2022</v>
      </c>
      <c r="B4481">
        <v>97</v>
      </c>
      <c r="C4481">
        <f>[85]data!$A97</f>
        <v>19.86</v>
      </c>
      <c r="D4481">
        <f>[86]data!$A97</f>
        <v>9.9700000000000006</v>
      </c>
      <c r="E4481">
        <f>[87]data!$A97</f>
        <v>15</v>
      </c>
      <c r="F4481">
        <f>[88]data!$A97</f>
        <v>0</v>
      </c>
      <c r="G4481">
        <f>[89]data!$A97</f>
        <v>62.14</v>
      </c>
      <c r="H4481">
        <f>[90]data!A97</f>
        <v>3.17</v>
      </c>
      <c r="I4481">
        <f>[91]data!A97</f>
        <v>25.28</v>
      </c>
    </row>
    <row r="4482" spans="1:9" x14ac:dyDescent="0.55000000000000004">
      <c r="A4482">
        <v>2022</v>
      </c>
      <c r="B4482">
        <v>98</v>
      </c>
      <c r="C4482">
        <f>[85]data!$A98</f>
        <v>21.87</v>
      </c>
      <c r="D4482">
        <f>[86]data!$A98</f>
        <v>11.3</v>
      </c>
      <c r="E4482">
        <f>[87]data!$A98</f>
        <v>16.690000000000001</v>
      </c>
      <c r="F4482">
        <f>[88]data!$A98</f>
        <v>0</v>
      </c>
      <c r="G4482">
        <f>[89]data!$A98</f>
        <v>60.21</v>
      </c>
      <c r="H4482">
        <f>[90]data!A98</f>
        <v>2.42</v>
      </c>
      <c r="I4482">
        <f>[91]data!A98</f>
        <v>25.03</v>
      </c>
    </row>
    <row r="4483" spans="1:9" x14ac:dyDescent="0.55000000000000004">
      <c r="A4483">
        <v>2022</v>
      </c>
      <c r="B4483">
        <v>99</v>
      </c>
      <c r="C4483">
        <f>[85]data!$A99</f>
        <v>20.3</v>
      </c>
      <c r="D4483">
        <f>[86]data!$A99</f>
        <v>12.78</v>
      </c>
      <c r="E4483">
        <f>[87]data!$A99</f>
        <v>16.87</v>
      </c>
      <c r="F4483">
        <f>[88]data!$A99</f>
        <v>0.01</v>
      </c>
      <c r="G4483">
        <f>[89]data!$A99</f>
        <v>66.98</v>
      </c>
      <c r="H4483">
        <f>[90]data!A99</f>
        <v>1.72</v>
      </c>
      <c r="I4483">
        <f>[91]data!A99</f>
        <v>23.04</v>
      </c>
    </row>
    <row r="4484" spans="1:9" x14ac:dyDescent="0.55000000000000004">
      <c r="A4484">
        <v>2022</v>
      </c>
      <c r="B4484">
        <v>100</v>
      </c>
      <c r="C4484">
        <f>[85]data!$A100</f>
        <v>19.3</v>
      </c>
      <c r="D4484">
        <f>[86]data!$A100</f>
        <v>13.26</v>
      </c>
      <c r="E4484">
        <f>[87]data!$A100</f>
        <v>16.18</v>
      </c>
      <c r="F4484">
        <f>[88]data!$A100</f>
        <v>0.01</v>
      </c>
      <c r="G4484">
        <f>[89]data!$A100</f>
        <v>74</v>
      </c>
      <c r="H4484">
        <f>[90]data!A100</f>
        <v>4.53</v>
      </c>
      <c r="I4484">
        <f>[91]data!A100</f>
        <v>23.12</v>
      </c>
    </row>
    <row r="4485" spans="1:9" x14ac:dyDescent="0.55000000000000004">
      <c r="A4485">
        <v>2022</v>
      </c>
      <c r="B4485">
        <v>101</v>
      </c>
      <c r="C4485">
        <f>[85]data!$A101</f>
        <v>18.53</v>
      </c>
      <c r="D4485">
        <f>[86]data!$A101</f>
        <v>12.75</v>
      </c>
      <c r="E4485">
        <f>[87]data!$A101</f>
        <v>15.85</v>
      </c>
      <c r="F4485">
        <f>[88]data!$A101</f>
        <v>0.13</v>
      </c>
      <c r="G4485">
        <f>[89]data!$A101</f>
        <v>74.540000000000006</v>
      </c>
      <c r="H4485">
        <f>[90]data!A101</f>
        <v>3.91</v>
      </c>
      <c r="I4485">
        <f>[91]data!A101</f>
        <v>20.25</v>
      </c>
    </row>
    <row r="4486" spans="1:9" x14ac:dyDescent="0.55000000000000004">
      <c r="A4486">
        <v>2022</v>
      </c>
      <c r="B4486">
        <v>102</v>
      </c>
      <c r="C4486">
        <f>[85]data!$A102</f>
        <v>17.14</v>
      </c>
      <c r="D4486">
        <f>[86]data!$A102</f>
        <v>13.23</v>
      </c>
      <c r="E4486">
        <f>[87]data!$A102</f>
        <v>14.74</v>
      </c>
      <c r="F4486">
        <f>[88]data!$A102</f>
        <v>6.29</v>
      </c>
      <c r="G4486">
        <f>[89]data!$A102</f>
        <v>77.64</v>
      </c>
      <c r="H4486">
        <f>[90]data!A102</f>
        <v>2.72</v>
      </c>
      <c r="I4486">
        <f>[91]data!A102</f>
        <v>8.42</v>
      </c>
    </row>
    <row r="4487" spans="1:9" x14ac:dyDescent="0.55000000000000004">
      <c r="A4487">
        <v>2022</v>
      </c>
      <c r="B4487">
        <v>103</v>
      </c>
      <c r="C4487">
        <f>[85]data!$A103</f>
        <v>18.829999999999998</v>
      </c>
      <c r="D4487">
        <f>[86]data!$A103</f>
        <v>13.03</v>
      </c>
      <c r="E4487">
        <f>[87]data!$A103</f>
        <v>15.64</v>
      </c>
      <c r="F4487">
        <f>[88]data!$A103</f>
        <v>3</v>
      </c>
      <c r="G4487">
        <f>[89]data!$A103</f>
        <v>72.010000000000005</v>
      </c>
      <c r="H4487">
        <f>[90]data!A103</f>
        <v>2.52</v>
      </c>
      <c r="I4487">
        <f>[91]data!A103</f>
        <v>12.67</v>
      </c>
    </row>
    <row r="4488" spans="1:9" x14ac:dyDescent="0.55000000000000004">
      <c r="A4488">
        <v>2022</v>
      </c>
      <c r="B4488">
        <v>104</v>
      </c>
      <c r="C4488">
        <f>[85]data!$A104</f>
        <v>20.45</v>
      </c>
      <c r="D4488">
        <f>[86]data!$A104</f>
        <v>13.01</v>
      </c>
      <c r="E4488">
        <f>[87]data!$A104</f>
        <v>16.39</v>
      </c>
      <c r="F4488">
        <f>[88]data!$A104</f>
        <v>0.31</v>
      </c>
      <c r="G4488">
        <f>[89]data!$A104</f>
        <v>66.900000000000006</v>
      </c>
      <c r="H4488">
        <f>[90]data!A104</f>
        <v>4.01</v>
      </c>
      <c r="I4488">
        <f>[91]data!A104</f>
        <v>14.46</v>
      </c>
    </row>
    <row r="4489" spans="1:9" x14ac:dyDescent="0.55000000000000004">
      <c r="A4489">
        <v>2022</v>
      </c>
      <c r="B4489">
        <v>105</v>
      </c>
      <c r="C4489">
        <f>[85]data!$A105</f>
        <v>20.399999999999999</v>
      </c>
      <c r="D4489">
        <f>[86]data!$A105</f>
        <v>12.83</v>
      </c>
      <c r="E4489">
        <f>[87]data!$A105</f>
        <v>16.829999999999998</v>
      </c>
      <c r="F4489">
        <f>[88]data!$A105</f>
        <v>0</v>
      </c>
      <c r="G4489">
        <f>[89]data!$A105</f>
        <v>58.21</v>
      </c>
      <c r="H4489">
        <f>[90]data!A105</f>
        <v>3.04</v>
      </c>
      <c r="I4489">
        <f>[91]data!A105</f>
        <v>19.059999999999999</v>
      </c>
    </row>
    <row r="4490" spans="1:9" x14ac:dyDescent="0.55000000000000004">
      <c r="A4490">
        <v>2022</v>
      </c>
      <c r="B4490">
        <v>106</v>
      </c>
      <c r="C4490">
        <f>[85]data!$A106</f>
        <v>23.11</v>
      </c>
      <c r="D4490">
        <f>[86]data!$A106</f>
        <v>14.4</v>
      </c>
      <c r="E4490">
        <f>[87]data!$A106</f>
        <v>18.760000000000002</v>
      </c>
      <c r="F4490">
        <f>[88]data!$A106</f>
        <v>0</v>
      </c>
      <c r="G4490">
        <f>[89]data!$A106</f>
        <v>57.07</v>
      </c>
      <c r="H4490">
        <f>[90]data!A106</f>
        <v>2.44</v>
      </c>
      <c r="I4490">
        <f>[91]data!A106</f>
        <v>24.93</v>
      </c>
    </row>
    <row r="4491" spans="1:9" x14ac:dyDescent="0.55000000000000004">
      <c r="A4491">
        <v>2022</v>
      </c>
      <c r="B4491">
        <v>107</v>
      </c>
      <c r="C4491">
        <f>[85]data!$A107</f>
        <v>24.35</v>
      </c>
      <c r="D4491">
        <f>[86]data!$A107</f>
        <v>15.89</v>
      </c>
      <c r="E4491">
        <f>[87]data!$A107</f>
        <v>19.239999999999998</v>
      </c>
      <c r="F4491">
        <f>[88]data!$A107</f>
        <v>0</v>
      </c>
      <c r="G4491">
        <f>[89]data!$A107</f>
        <v>61.48</v>
      </c>
      <c r="H4491">
        <f>[90]data!A107</f>
        <v>2.14</v>
      </c>
      <c r="I4491">
        <f>[91]data!A107</f>
        <v>26.19</v>
      </c>
    </row>
    <row r="4492" spans="1:9" x14ac:dyDescent="0.55000000000000004">
      <c r="A4492">
        <v>2022</v>
      </c>
      <c r="B4492">
        <v>108</v>
      </c>
      <c r="C4492">
        <f>[85]data!$A108</f>
        <v>21.09</v>
      </c>
      <c r="D4492">
        <f>[86]data!$A108</f>
        <v>15.25</v>
      </c>
      <c r="E4492">
        <f>[87]data!$A108</f>
        <v>17.72</v>
      </c>
      <c r="F4492">
        <f>[88]data!$A108</f>
        <v>0.12</v>
      </c>
      <c r="G4492">
        <f>[89]data!$A108</f>
        <v>71.45</v>
      </c>
      <c r="H4492">
        <f>[90]data!A108</f>
        <v>2.15</v>
      </c>
      <c r="I4492">
        <f>[91]data!A108</f>
        <v>23.29</v>
      </c>
    </row>
    <row r="4493" spans="1:9" x14ac:dyDescent="0.55000000000000004">
      <c r="A4493">
        <v>2022</v>
      </c>
      <c r="B4493">
        <v>109</v>
      </c>
      <c r="C4493">
        <f>[85]data!$A109</f>
        <v>21.98</v>
      </c>
      <c r="D4493">
        <f>[86]data!$A109</f>
        <v>15.47</v>
      </c>
      <c r="E4493">
        <f>[87]data!$A109</f>
        <v>18.079999999999998</v>
      </c>
      <c r="F4493">
        <f>[88]data!$A109</f>
        <v>0.32</v>
      </c>
      <c r="G4493">
        <f>[89]data!$A109</f>
        <v>70.040000000000006</v>
      </c>
      <c r="H4493">
        <f>[90]data!A109</f>
        <v>3.16</v>
      </c>
      <c r="I4493">
        <f>[91]data!A109</f>
        <v>23.97</v>
      </c>
    </row>
    <row r="4494" spans="1:9" x14ac:dyDescent="0.55000000000000004">
      <c r="A4494">
        <v>2022</v>
      </c>
      <c r="B4494">
        <v>110</v>
      </c>
      <c r="C4494">
        <f>[85]data!$A110</f>
        <v>16.600000000000001</v>
      </c>
      <c r="D4494">
        <f>[86]data!$A110</f>
        <v>13.13</v>
      </c>
      <c r="E4494">
        <f>[87]data!$A110</f>
        <v>15</v>
      </c>
      <c r="F4494">
        <f>[88]data!$A110</f>
        <v>2.29</v>
      </c>
      <c r="G4494">
        <f>[89]data!$A110</f>
        <v>58.37</v>
      </c>
      <c r="H4494">
        <f>[90]data!A110</f>
        <v>5.63</v>
      </c>
      <c r="I4494">
        <f>[91]data!A110</f>
        <v>14.5</v>
      </c>
    </row>
    <row r="4495" spans="1:9" x14ac:dyDescent="0.55000000000000004">
      <c r="A4495">
        <v>2022</v>
      </c>
      <c r="B4495">
        <v>111</v>
      </c>
      <c r="C4495">
        <f>[85]data!$A111</f>
        <v>20.63</v>
      </c>
      <c r="D4495">
        <f>[86]data!$A111</f>
        <v>10.86</v>
      </c>
      <c r="E4495">
        <f>[87]data!$A111</f>
        <v>16.079999999999998</v>
      </c>
      <c r="F4495">
        <f>[88]data!$A111</f>
        <v>0</v>
      </c>
      <c r="G4495">
        <f>[89]data!$A111</f>
        <v>52.69</v>
      </c>
      <c r="H4495">
        <f>[90]data!A111</f>
        <v>4.05</v>
      </c>
      <c r="I4495">
        <f>[91]data!A111</f>
        <v>25.68</v>
      </c>
    </row>
    <row r="4496" spans="1:9" x14ac:dyDescent="0.55000000000000004">
      <c r="A4496">
        <v>2022</v>
      </c>
      <c r="B4496">
        <v>112</v>
      </c>
      <c r="C4496">
        <f>[85]data!$A112</f>
        <v>19.12</v>
      </c>
      <c r="D4496">
        <f>[86]data!$A112</f>
        <v>13.39</v>
      </c>
      <c r="E4496">
        <f>[87]data!$A112</f>
        <v>15.95</v>
      </c>
      <c r="F4496">
        <f>[88]data!$A112</f>
        <v>0.64</v>
      </c>
      <c r="G4496">
        <f>[89]data!$A112</f>
        <v>67.87</v>
      </c>
      <c r="H4496">
        <f>[90]data!A112</f>
        <v>5.42</v>
      </c>
      <c r="I4496">
        <f>[91]data!A112</f>
        <v>14.43</v>
      </c>
    </row>
    <row r="4497" spans="1:9" x14ac:dyDescent="0.55000000000000004">
      <c r="A4497">
        <v>2022</v>
      </c>
      <c r="B4497">
        <v>113</v>
      </c>
      <c r="C4497">
        <f>[85]data!$A113</f>
        <v>19.57</v>
      </c>
      <c r="D4497">
        <f>[86]data!$A113</f>
        <v>12.38</v>
      </c>
      <c r="E4497">
        <f>[87]data!$A113</f>
        <v>15.76</v>
      </c>
      <c r="F4497">
        <f>[88]data!$A113</f>
        <v>1.57</v>
      </c>
      <c r="G4497">
        <f>[89]data!$A113</f>
        <v>64.94</v>
      </c>
      <c r="H4497">
        <f>[90]data!A113</f>
        <v>6.02</v>
      </c>
      <c r="I4497">
        <f>[91]data!A113</f>
        <v>26.27</v>
      </c>
    </row>
    <row r="4498" spans="1:9" x14ac:dyDescent="0.55000000000000004">
      <c r="A4498">
        <v>2022</v>
      </c>
      <c r="B4498">
        <v>114</v>
      </c>
      <c r="C4498">
        <f>[85]data!$A114</f>
        <v>18.95</v>
      </c>
      <c r="D4498">
        <f>[86]data!$A114</f>
        <v>11.59</v>
      </c>
      <c r="E4498">
        <f>[87]data!$A114</f>
        <v>15.32</v>
      </c>
      <c r="F4498">
        <f>[88]data!$A114</f>
        <v>0.14000000000000001</v>
      </c>
      <c r="G4498">
        <f>[89]data!$A114</f>
        <v>71.180000000000007</v>
      </c>
      <c r="H4498">
        <f>[90]data!A114</f>
        <v>2.02</v>
      </c>
      <c r="I4498">
        <f>[91]data!A114</f>
        <v>27.44</v>
      </c>
    </row>
    <row r="4499" spans="1:9" x14ac:dyDescent="0.55000000000000004">
      <c r="A4499">
        <v>2022</v>
      </c>
      <c r="B4499">
        <v>115</v>
      </c>
      <c r="C4499">
        <f>[85]data!$A115</f>
        <v>19.5</v>
      </c>
      <c r="D4499">
        <f>[86]data!$A115</f>
        <v>12.53</v>
      </c>
      <c r="E4499">
        <f>[87]data!$A115</f>
        <v>15.75</v>
      </c>
      <c r="F4499">
        <f>[88]data!$A115</f>
        <v>0.01</v>
      </c>
      <c r="G4499">
        <f>[89]data!$A115</f>
        <v>71.959999999999994</v>
      </c>
      <c r="H4499">
        <f>[90]data!A115</f>
        <v>2.0499999999999998</v>
      </c>
      <c r="I4499">
        <f>[91]data!A115</f>
        <v>27.09</v>
      </c>
    </row>
    <row r="4500" spans="1:9" x14ac:dyDescent="0.55000000000000004">
      <c r="A4500">
        <v>2022</v>
      </c>
      <c r="B4500">
        <v>116</v>
      </c>
      <c r="C4500">
        <f>[85]data!$A116</f>
        <v>18.88</v>
      </c>
      <c r="D4500">
        <f>[86]data!$A116</f>
        <v>12.77</v>
      </c>
      <c r="E4500">
        <f>[87]data!$A116</f>
        <v>15.76</v>
      </c>
      <c r="F4500">
        <f>[88]data!$A116</f>
        <v>0</v>
      </c>
      <c r="G4500">
        <f>[89]data!$A116</f>
        <v>66.27</v>
      </c>
      <c r="H4500">
        <f>[90]data!A116</f>
        <v>3.21</v>
      </c>
      <c r="I4500">
        <f>[91]data!A116</f>
        <v>20.74</v>
      </c>
    </row>
    <row r="4501" spans="1:9" x14ac:dyDescent="0.55000000000000004">
      <c r="A4501">
        <v>2022</v>
      </c>
      <c r="B4501">
        <v>117</v>
      </c>
      <c r="C4501">
        <f>[85]data!$A117</f>
        <v>16.64</v>
      </c>
      <c r="D4501">
        <f>[86]data!$A117</f>
        <v>13.63</v>
      </c>
      <c r="E4501">
        <f>[87]data!$A117</f>
        <v>14.8</v>
      </c>
      <c r="F4501">
        <f>[88]data!$A117</f>
        <v>6.8</v>
      </c>
      <c r="G4501">
        <f>[89]data!$A117</f>
        <v>80.91</v>
      </c>
      <c r="H4501">
        <f>[90]data!A117</f>
        <v>2.12</v>
      </c>
      <c r="I4501">
        <f>[91]data!A117</f>
        <v>4.0999999999999996</v>
      </c>
    </row>
    <row r="4502" spans="1:9" x14ac:dyDescent="0.55000000000000004">
      <c r="A4502">
        <v>2022</v>
      </c>
      <c r="B4502">
        <v>118</v>
      </c>
      <c r="C4502">
        <f>[85]data!$A118</f>
        <v>17.510000000000002</v>
      </c>
      <c r="D4502">
        <f>[86]data!$A118</f>
        <v>12.52</v>
      </c>
      <c r="E4502">
        <f>[87]data!$A118</f>
        <v>14.69</v>
      </c>
      <c r="F4502">
        <f>[88]data!$A118</f>
        <v>4.7</v>
      </c>
      <c r="G4502">
        <f>[89]data!$A118</f>
        <v>81.77</v>
      </c>
      <c r="H4502">
        <f>[90]data!A118</f>
        <v>2.94</v>
      </c>
      <c r="I4502">
        <f>[91]data!A118</f>
        <v>11.71</v>
      </c>
    </row>
    <row r="4503" spans="1:9" x14ac:dyDescent="0.55000000000000004">
      <c r="A4503">
        <v>2022</v>
      </c>
      <c r="B4503">
        <v>119</v>
      </c>
      <c r="C4503">
        <f>[85]data!$A119</f>
        <v>20.079999999999998</v>
      </c>
      <c r="D4503">
        <f>[86]data!$A119</f>
        <v>12.51</v>
      </c>
      <c r="E4503">
        <f>[87]data!$A119</f>
        <v>16</v>
      </c>
      <c r="F4503">
        <f>[88]data!$A119</f>
        <v>0.23</v>
      </c>
      <c r="G4503">
        <f>[89]data!$A119</f>
        <v>73.77</v>
      </c>
      <c r="H4503">
        <f>[90]data!A119</f>
        <v>4.49</v>
      </c>
      <c r="I4503">
        <f>[91]data!A119</f>
        <v>25.54</v>
      </c>
    </row>
    <row r="4504" spans="1:9" x14ac:dyDescent="0.55000000000000004">
      <c r="A4504">
        <v>2022</v>
      </c>
      <c r="B4504">
        <v>120</v>
      </c>
      <c r="C4504">
        <f>[85]data!$A120</f>
        <v>21.91</v>
      </c>
      <c r="D4504">
        <f>[86]data!$A120</f>
        <v>13.29</v>
      </c>
      <c r="E4504">
        <f>[87]data!$A120</f>
        <v>17.670000000000002</v>
      </c>
      <c r="F4504">
        <f>[88]data!$A120</f>
        <v>0</v>
      </c>
      <c r="G4504">
        <f>[89]data!$A120</f>
        <v>58.4</v>
      </c>
      <c r="H4504">
        <f>[90]data!A120</f>
        <v>2.41</v>
      </c>
      <c r="I4504">
        <f>[91]data!A120</f>
        <v>26.63</v>
      </c>
    </row>
    <row r="4505" spans="1:9" x14ac:dyDescent="0.55000000000000004">
      <c r="A4505">
        <v>2022</v>
      </c>
      <c r="B4505">
        <v>121</v>
      </c>
      <c r="C4505">
        <f>[85]data!$A121</f>
        <v>23.81</v>
      </c>
      <c r="D4505">
        <f>[86]data!$A121</f>
        <v>15.46</v>
      </c>
      <c r="E4505">
        <f>[87]data!$A121</f>
        <v>20.14</v>
      </c>
      <c r="F4505">
        <f>[88]data!$A121</f>
        <v>0.01</v>
      </c>
      <c r="G4505">
        <f>[89]data!$A121</f>
        <v>61.62</v>
      </c>
      <c r="H4505">
        <f>[90]data!A121</f>
        <v>2.4500000000000002</v>
      </c>
      <c r="I4505">
        <f>[91]data!A121</f>
        <v>18.059999999999999</v>
      </c>
    </row>
    <row r="4506" spans="1:9" x14ac:dyDescent="0.55000000000000004">
      <c r="A4506">
        <v>2022</v>
      </c>
      <c r="B4506">
        <v>122</v>
      </c>
      <c r="C4506">
        <f>[85]data!$A122</f>
        <v>23</v>
      </c>
      <c r="D4506">
        <f>[86]data!$A122</f>
        <v>16.29</v>
      </c>
      <c r="E4506">
        <f>[87]data!$A122</f>
        <v>19.47</v>
      </c>
      <c r="F4506">
        <f>[88]data!$A122</f>
        <v>0.51</v>
      </c>
      <c r="G4506">
        <f>[89]data!$A122</f>
        <v>64</v>
      </c>
      <c r="H4506">
        <f>[90]data!A122</f>
        <v>2.59</v>
      </c>
      <c r="I4506">
        <f>[91]data!A122</f>
        <v>22.75</v>
      </c>
    </row>
    <row r="4507" spans="1:9" x14ac:dyDescent="0.55000000000000004">
      <c r="A4507">
        <v>2022</v>
      </c>
      <c r="B4507">
        <v>123</v>
      </c>
      <c r="C4507">
        <f>[85]data!$A123</f>
        <v>18.39</v>
      </c>
      <c r="D4507">
        <f>[86]data!$A123</f>
        <v>14.75</v>
      </c>
      <c r="E4507">
        <f>[87]data!$A123</f>
        <v>16.55</v>
      </c>
      <c r="F4507">
        <f>[88]data!$A123</f>
        <v>7.04</v>
      </c>
      <c r="G4507">
        <f>[89]data!$A123</f>
        <v>79.37</v>
      </c>
      <c r="H4507">
        <f>[90]data!A123</f>
        <v>1.98</v>
      </c>
      <c r="I4507">
        <f>[91]data!A123</f>
        <v>18.920000000000002</v>
      </c>
    </row>
    <row r="4508" spans="1:9" x14ac:dyDescent="0.55000000000000004">
      <c r="A4508">
        <v>2022</v>
      </c>
      <c r="B4508">
        <v>124</v>
      </c>
      <c r="C4508">
        <f>[85]data!$A124</f>
        <v>17.12</v>
      </c>
      <c r="D4508">
        <f>[86]data!$A124</f>
        <v>14.07</v>
      </c>
      <c r="E4508">
        <f>[87]data!$A124</f>
        <v>15.5</v>
      </c>
      <c r="F4508">
        <f>[88]data!$A124</f>
        <v>28.02</v>
      </c>
      <c r="G4508">
        <f>[89]data!$A124</f>
        <v>83.08</v>
      </c>
      <c r="H4508">
        <f>[90]data!A124</f>
        <v>2.86</v>
      </c>
      <c r="I4508">
        <f>[91]data!A124</f>
        <v>5.94</v>
      </c>
    </row>
    <row r="4509" spans="1:9" x14ac:dyDescent="0.55000000000000004">
      <c r="A4509">
        <v>2022</v>
      </c>
      <c r="B4509">
        <v>125</v>
      </c>
      <c r="C4509">
        <f>[85]data!$A125</f>
        <v>21.16</v>
      </c>
      <c r="D4509">
        <f>[86]data!$A125</f>
        <v>14.32</v>
      </c>
      <c r="E4509">
        <f>[87]data!$A125</f>
        <v>17.190000000000001</v>
      </c>
      <c r="F4509">
        <f>[88]data!$A125</f>
        <v>1.75</v>
      </c>
      <c r="G4509">
        <f>[89]data!$A125</f>
        <v>69.66</v>
      </c>
      <c r="H4509">
        <f>[90]data!A125</f>
        <v>3.66</v>
      </c>
      <c r="I4509">
        <f>[91]data!A125</f>
        <v>19.739999999999998</v>
      </c>
    </row>
    <row r="4510" spans="1:9" x14ac:dyDescent="0.55000000000000004">
      <c r="A4510">
        <v>2022</v>
      </c>
      <c r="B4510">
        <v>126</v>
      </c>
      <c r="C4510">
        <f>[85]data!$A126</f>
        <v>23.38</v>
      </c>
      <c r="D4510">
        <f>[86]data!$A126</f>
        <v>14.22</v>
      </c>
      <c r="E4510">
        <f>[87]data!$A126</f>
        <v>18.440000000000001</v>
      </c>
      <c r="F4510">
        <f>[88]data!$A126</f>
        <v>0</v>
      </c>
      <c r="G4510">
        <f>[89]data!$A126</f>
        <v>71.459999999999994</v>
      </c>
      <c r="H4510">
        <f>[90]data!A126</f>
        <v>2.31</v>
      </c>
      <c r="I4510">
        <f>[91]data!A126</f>
        <v>28.25</v>
      </c>
    </row>
    <row r="4511" spans="1:9" x14ac:dyDescent="0.55000000000000004">
      <c r="A4511">
        <v>2022</v>
      </c>
      <c r="B4511">
        <v>127</v>
      </c>
      <c r="C4511">
        <f>[85]data!$A127</f>
        <v>21.09</v>
      </c>
      <c r="D4511">
        <f>[86]data!$A127</f>
        <v>14.41</v>
      </c>
      <c r="E4511">
        <f>[87]data!$A127</f>
        <v>17.62</v>
      </c>
      <c r="F4511">
        <f>[88]data!$A127</f>
        <v>0</v>
      </c>
      <c r="G4511">
        <f>[89]data!$A127</f>
        <v>72.3</v>
      </c>
      <c r="H4511">
        <f>[90]data!A127</f>
        <v>2.44</v>
      </c>
      <c r="I4511">
        <f>[91]data!A127</f>
        <v>28.21</v>
      </c>
    </row>
    <row r="4512" spans="1:9" x14ac:dyDescent="0.55000000000000004">
      <c r="A4512">
        <v>2022</v>
      </c>
      <c r="B4512">
        <v>128</v>
      </c>
      <c r="C4512">
        <f>[85]data!$A128</f>
        <v>21.5</v>
      </c>
      <c r="D4512">
        <f>[86]data!$A128</f>
        <v>15.64</v>
      </c>
      <c r="E4512">
        <f>[87]data!$A128</f>
        <v>18.43</v>
      </c>
      <c r="F4512">
        <f>[88]data!$A128</f>
        <v>0</v>
      </c>
      <c r="G4512">
        <f>[89]data!$A128</f>
        <v>64.27</v>
      </c>
      <c r="H4512">
        <f>[90]data!A128</f>
        <v>1.96</v>
      </c>
      <c r="I4512">
        <f>[91]data!A128</f>
        <v>27.98</v>
      </c>
    </row>
    <row r="4513" spans="1:9" x14ac:dyDescent="0.55000000000000004">
      <c r="A4513">
        <v>2022</v>
      </c>
      <c r="B4513">
        <v>129</v>
      </c>
      <c r="C4513">
        <f>[85]data!$A129</f>
        <v>21.9</v>
      </c>
      <c r="D4513">
        <f>[86]data!$A129</f>
        <v>14.39</v>
      </c>
      <c r="E4513">
        <f>[87]data!$A129</f>
        <v>18.190000000000001</v>
      </c>
      <c r="F4513">
        <f>[88]data!$A129</f>
        <v>0</v>
      </c>
      <c r="G4513">
        <f>[89]data!$A129</f>
        <v>65.63</v>
      </c>
      <c r="H4513">
        <f>[90]data!A129</f>
        <v>3.69</v>
      </c>
      <c r="I4513">
        <f>[91]data!A129</f>
        <v>28.23</v>
      </c>
    </row>
    <row r="4514" spans="1:9" x14ac:dyDescent="0.55000000000000004">
      <c r="A4514">
        <v>2022</v>
      </c>
      <c r="B4514">
        <v>130</v>
      </c>
      <c r="C4514">
        <f>[85]data!$A130</f>
        <v>22.12</v>
      </c>
      <c r="D4514">
        <f>[86]data!$A130</f>
        <v>15.66</v>
      </c>
      <c r="E4514">
        <f>[87]data!$A130</f>
        <v>18.59</v>
      </c>
      <c r="F4514">
        <f>[88]data!$A130</f>
        <v>0</v>
      </c>
      <c r="G4514">
        <f>[89]data!$A130</f>
        <v>62.09</v>
      </c>
      <c r="H4514">
        <f>[90]data!A130</f>
        <v>2.98</v>
      </c>
      <c r="I4514">
        <f>[91]data!A130</f>
        <v>29.35</v>
      </c>
    </row>
    <row r="4515" spans="1:9" x14ac:dyDescent="0.55000000000000004">
      <c r="A4515">
        <v>2022</v>
      </c>
      <c r="B4515">
        <v>131</v>
      </c>
      <c r="C4515">
        <f>[85]data!$A131</f>
        <v>22.03</v>
      </c>
      <c r="D4515">
        <f>[86]data!$A131</f>
        <v>15.74</v>
      </c>
      <c r="E4515">
        <f>[87]data!$A131</f>
        <v>18.75</v>
      </c>
      <c r="F4515">
        <f>[88]data!$A131</f>
        <v>0</v>
      </c>
      <c r="G4515">
        <f>[89]data!$A131</f>
        <v>65.36</v>
      </c>
      <c r="H4515">
        <f>[90]data!A131</f>
        <v>3.9</v>
      </c>
      <c r="I4515">
        <f>[91]data!A131</f>
        <v>29.64</v>
      </c>
    </row>
    <row r="4516" spans="1:9" x14ac:dyDescent="0.55000000000000004">
      <c r="A4516">
        <v>2022</v>
      </c>
      <c r="B4516">
        <v>132</v>
      </c>
      <c r="C4516">
        <f>[85]data!$A132</f>
        <v>22.2</v>
      </c>
      <c r="D4516">
        <f>[86]data!$A132</f>
        <v>15.26</v>
      </c>
      <c r="E4516">
        <f>[87]data!$A132</f>
        <v>18.850000000000001</v>
      </c>
      <c r="F4516">
        <f>[88]data!$A132</f>
        <v>0</v>
      </c>
      <c r="G4516">
        <f>[89]data!$A132</f>
        <v>67.56</v>
      </c>
      <c r="H4516">
        <f>[90]data!A132</f>
        <v>4.26</v>
      </c>
      <c r="I4516">
        <f>[91]data!A132</f>
        <v>25.09</v>
      </c>
    </row>
    <row r="4517" spans="1:9" x14ac:dyDescent="0.55000000000000004">
      <c r="A4517">
        <v>2022</v>
      </c>
      <c r="B4517">
        <v>133</v>
      </c>
      <c r="C4517">
        <f>[85]data!$A133</f>
        <v>23.35</v>
      </c>
      <c r="D4517">
        <f>[86]data!$A133</f>
        <v>17.52</v>
      </c>
      <c r="E4517">
        <f>[87]data!$A133</f>
        <v>20.02</v>
      </c>
      <c r="F4517">
        <f>[88]data!$A133</f>
        <v>0</v>
      </c>
      <c r="G4517">
        <f>[89]data!$A133</f>
        <v>68.78</v>
      </c>
      <c r="H4517">
        <f>[90]data!A133</f>
        <v>1.84</v>
      </c>
      <c r="I4517">
        <f>[91]data!A133</f>
        <v>27.53</v>
      </c>
    </row>
    <row r="4518" spans="1:9" x14ac:dyDescent="0.55000000000000004">
      <c r="A4518">
        <v>2022</v>
      </c>
      <c r="B4518">
        <v>134</v>
      </c>
      <c r="C4518">
        <f>[85]data!$A134</f>
        <v>24.12</v>
      </c>
      <c r="D4518">
        <f>[86]data!$A134</f>
        <v>17.2</v>
      </c>
      <c r="E4518">
        <f>[87]data!$A134</f>
        <v>20.22</v>
      </c>
      <c r="F4518">
        <f>[88]data!$A134</f>
        <v>0</v>
      </c>
      <c r="G4518">
        <f>[89]data!$A134</f>
        <v>64.099999999999994</v>
      </c>
      <c r="H4518">
        <f>[90]data!A134</f>
        <v>3.15</v>
      </c>
      <c r="I4518">
        <f>[91]data!A134</f>
        <v>26.6</v>
      </c>
    </row>
    <row r="4519" spans="1:9" x14ac:dyDescent="0.55000000000000004">
      <c r="A4519">
        <v>2022</v>
      </c>
      <c r="B4519">
        <v>135</v>
      </c>
      <c r="C4519">
        <f>[85]data!$A135</f>
        <v>25.74</v>
      </c>
      <c r="D4519">
        <f>[86]data!$A135</f>
        <v>17.64</v>
      </c>
      <c r="E4519">
        <f>[87]data!$A135</f>
        <v>21.59</v>
      </c>
      <c r="F4519">
        <f>[88]data!$A135</f>
        <v>0</v>
      </c>
      <c r="G4519">
        <f>[89]data!$A135</f>
        <v>59.47</v>
      </c>
      <c r="H4519">
        <f>[90]data!A135</f>
        <v>2.1800000000000002</v>
      </c>
      <c r="I4519">
        <f>[91]data!A135</f>
        <v>26.45</v>
      </c>
    </row>
    <row r="4520" spans="1:9" x14ac:dyDescent="0.55000000000000004">
      <c r="A4520">
        <v>2022</v>
      </c>
      <c r="B4520">
        <v>136</v>
      </c>
      <c r="C4520">
        <f>[85]data!$A136</f>
        <v>25.94</v>
      </c>
      <c r="D4520">
        <f>[86]data!$A136</f>
        <v>18.07</v>
      </c>
      <c r="E4520">
        <f>[87]data!$A136</f>
        <v>21.97</v>
      </c>
      <c r="F4520">
        <f>[88]data!$A136</f>
        <v>0</v>
      </c>
      <c r="G4520">
        <f>[89]data!$A136</f>
        <v>61.18</v>
      </c>
      <c r="H4520">
        <f>[90]data!A136</f>
        <v>1.89</v>
      </c>
      <c r="I4520">
        <f>[91]data!A136</f>
        <v>27.86</v>
      </c>
    </row>
    <row r="4521" spans="1:9" x14ac:dyDescent="0.55000000000000004">
      <c r="A4521">
        <v>2022</v>
      </c>
      <c r="B4521">
        <v>137</v>
      </c>
      <c r="C4521">
        <f>[85]data!$A137</f>
        <v>26.12</v>
      </c>
      <c r="D4521">
        <f>[86]data!$A137</f>
        <v>19.2</v>
      </c>
      <c r="E4521">
        <f>[87]data!$A137</f>
        <v>22.48</v>
      </c>
      <c r="F4521">
        <f>[88]data!$A137</f>
        <v>0</v>
      </c>
      <c r="G4521">
        <f>[89]data!$A137</f>
        <v>61.2</v>
      </c>
      <c r="H4521">
        <f>[90]data!A137</f>
        <v>1.43</v>
      </c>
      <c r="I4521">
        <f>[91]data!A137</f>
        <v>28.24</v>
      </c>
    </row>
    <row r="4522" spans="1:9" x14ac:dyDescent="0.55000000000000004">
      <c r="A4522">
        <v>2022</v>
      </c>
      <c r="B4522">
        <v>138</v>
      </c>
      <c r="C4522">
        <f>[85]data!$A138</f>
        <v>26.29</v>
      </c>
      <c r="D4522">
        <f>[86]data!$A138</f>
        <v>18.97</v>
      </c>
      <c r="E4522">
        <f>[87]data!$A138</f>
        <v>22.5</v>
      </c>
      <c r="F4522">
        <f>[88]data!$A138</f>
        <v>0</v>
      </c>
      <c r="G4522">
        <f>[89]data!$A138</f>
        <v>62.07</v>
      </c>
      <c r="H4522">
        <f>[90]data!A138</f>
        <v>3.14</v>
      </c>
      <c r="I4522">
        <f>[91]data!A138</f>
        <v>28.16</v>
      </c>
    </row>
    <row r="4523" spans="1:9" x14ac:dyDescent="0.55000000000000004">
      <c r="A4523">
        <v>2022</v>
      </c>
      <c r="B4523">
        <v>139</v>
      </c>
      <c r="C4523">
        <f>[85]data!$A139</f>
        <v>26.17</v>
      </c>
      <c r="D4523">
        <f>[86]data!$A139</f>
        <v>19.43</v>
      </c>
      <c r="E4523">
        <f>[87]data!$A139</f>
        <v>22.72</v>
      </c>
      <c r="F4523">
        <f>[88]data!$A139</f>
        <v>0</v>
      </c>
      <c r="G4523">
        <f>[89]data!$A139</f>
        <v>55.45</v>
      </c>
      <c r="H4523">
        <f>[90]data!A139</f>
        <v>5.51</v>
      </c>
      <c r="I4523">
        <f>[91]data!A139</f>
        <v>28.16</v>
      </c>
    </row>
    <row r="4524" spans="1:9" x14ac:dyDescent="0.55000000000000004">
      <c r="A4524">
        <v>2022</v>
      </c>
      <c r="B4524">
        <v>140</v>
      </c>
      <c r="C4524">
        <f>[85]data!$A140</f>
        <v>26.1</v>
      </c>
      <c r="D4524">
        <f>[86]data!$A140</f>
        <v>20.09</v>
      </c>
      <c r="E4524">
        <f>[87]data!$A140</f>
        <v>23.04</v>
      </c>
      <c r="F4524">
        <f>[88]data!$A140</f>
        <v>0</v>
      </c>
      <c r="G4524">
        <f>[89]data!$A140</f>
        <v>57.51</v>
      </c>
      <c r="H4524">
        <f>[90]data!A140</f>
        <v>6.69</v>
      </c>
      <c r="I4524">
        <f>[91]data!A140</f>
        <v>26.93</v>
      </c>
    </row>
    <row r="4525" spans="1:9" x14ac:dyDescent="0.55000000000000004">
      <c r="A4525">
        <v>2022</v>
      </c>
      <c r="B4525">
        <v>141</v>
      </c>
      <c r="C4525">
        <f>[85]data!$A141</f>
        <v>26.14</v>
      </c>
      <c r="D4525">
        <f>[86]data!$A141</f>
        <v>21.18</v>
      </c>
      <c r="E4525">
        <f>[87]data!$A141</f>
        <v>23.43</v>
      </c>
      <c r="F4525">
        <f>[88]data!$A141</f>
        <v>0</v>
      </c>
      <c r="G4525">
        <f>[89]data!$A141</f>
        <v>53.63</v>
      </c>
      <c r="H4525">
        <f>[90]data!A141</f>
        <v>4.59</v>
      </c>
      <c r="I4525">
        <f>[91]data!A141</f>
        <v>25.91</v>
      </c>
    </row>
    <row r="4526" spans="1:9" x14ac:dyDescent="0.55000000000000004">
      <c r="A4526">
        <v>2022</v>
      </c>
      <c r="B4526">
        <v>142</v>
      </c>
      <c r="C4526">
        <f>[85]data!$A142</f>
        <v>29.35</v>
      </c>
      <c r="D4526">
        <f>[86]data!$A142</f>
        <v>20.53</v>
      </c>
      <c r="E4526">
        <f>[87]data!$A142</f>
        <v>24.58</v>
      </c>
      <c r="F4526">
        <f>[88]data!$A142</f>
        <v>0</v>
      </c>
      <c r="G4526">
        <f>[89]data!$A142</f>
        <v>50.11</v>
      </c>
      <c r="H4526">
        <f>[90]data!A142</f>
        <v>2.68</v>
      </c>
      <c r="I4526">
        <f>[91]data!A142</f>
        <v>22.82</v>
      </c>
    </row>
    <row r="4527" spans="1:9" x14ac:dyDescent="0.55000000000000004">
      <c r="A4527">
        <v>2022</v>
      </c>
      <c r="B4527">
        <v>143</v>
      </c>
      <c r="C4527">
        <f>[85]data!$A143</f>
        <v>27.81</v>
      </c>
      <c r="D4527">
        <f>[86]data!$A143</f>
        <v>19.82</v>
      </c>
      <c r="E4527">
        <f>[87]data!$A143</f>
        <v>23.81</v>
      </c>
      <c r="F4527">
        <f>[88]data!$A143</f>
        <v>0</v>
      </c>
      <c r="G4527">
        <f>[89]data!$A143</f>
        <v>53.64</v>
      </c>
      <c r="H4527">
        <f>[90]data!A143</f>
        <v>2.46</v>
      </c>
      <c r="I4527">
        <f>[91]data!A143</f>
        <v>29.38</v>
      </c>
    </row>
    <row r="4528" spans="1:9" x14ac:dyDescent="0.55000000000000004">
      <c r="A4528">
        <v>2022</v>
      </c>
      <c r="B4528">
        <v>144</v>
      </c>
      <c r="C4528">
        <f>[85]data!$A144</f>
        <v>28.12</v>
      </c>
      <c r="D4528">
        <f>[86]data!$A144</f>
        <v>20.329999999999998</v>
      </c>
      <c r="E4528">
        <f>[87]data!$A144</f>
        <v>24.42</v>
      </c>
      <c r="F4528">
        <f>[88]data!$A144</f>
        <v>0</v>
      </c>
      <c r="G4528">
        <f>[89]data!$A144</f>
        <v>47.12</v>
      </c>
      <c r="H4528">
        <f>[90]data!A144</f>
        <v>3.54</v>
      </c>
      <c r="I4528">
        <f>[91]data!A144</f>
        <v>29.16</v>
      </c>
    </row>
    <row r="4529" spans="1:9" x14ac:dyDescent="0.55000000000000004">
      <c r="A4529">
        <v>2022</v>
      </c>
      <c r="B4529">
        <v>145</v>
      </c>
      <c r="C4529">
        <f>[85]data!$A145</f>
        <v>23.62</v>
      </c>
      <c r="D4529">
        <f>[86]data!$A145</f>
        <v>16.93</v>
      </c>
      <c r="E4529">
        <f>[87]data!$A145</f>
        <v>20.13</v>
      </c>
      <c r="F4529">
        <f>[88]data!$A145</f>
        <v>0.01</v>
      </c>
      <c r="G4529">
        <f>[89]data!$A145</f>
        <v>52.56</v>
      </c>
      <c r="H4529">
        <f>[90]data!A145</f>
        <v>4.07</v>
      </c>
      <c r="I4529">
        <f>[91]data!A145</f>
        <v>30.31</v>
      </c>
    </row>
    <row r="4530" spans="1:9" x14ac:dyDescent="0.55000000000000004">
      <c r="A4530">
        <v>2022</v>
      </c>
      <c r="B4530">
        <v>146</v>
      </c>
      <c r="C4530">
        <f>[85]data!$A146</f>
        <v>22.41</v>
      </c>
      <c r="D4530">
        <f>[86]data!$A146</f>
        <v>16.11</v>
      </c>
      <c r="E4530">
        <f>[87]data!$A146</f>
        <v>19.489999999999998</v>
      </c>
      <c r="F4530">
        <f>[88]data!$A146</f>
        <v>0</v>
      </c>
      <c r="G4530">
        <f>[89]data!$A146</f>
        <v>61.34</v>
      </c>
      <c r="H4530">
        <f>[90]data!A146</f>
        <v>2.82</v>
      </c>
      <c r="I4530">
        <f>[91]data!A146</f>
        <v>29.9</v>
      </c>
    </row>
    <row r="4531" spans="1:9" x14ac:dyDescent="0.55000000000000004">
      <c r="A4531">
        <v>2022</v>
      </c>
      <c r="B4531">
        <v>147</v>
      </c>
      <c r="C4531">
        <f>[85]data!$A147</f>
        <v>25.45</v>
      </c>
      <c r="D4531">
        <f>[86]data!$A147</f>
        <v>17.63</v>
      </c>
      <c r="E4531">
        <f>[87]data!$A147</f>
        <v>22.02</v>
      </c>
      <c r="F4531">
        <f>[88]data!$A147</f>
        <v>0</v>
      </c>
      <c r="G4531">
        <f>[89]data!$A147</f>
        <v>49.33</v>
      </c>
      <c r="H4531">
        <f>[90]data!A147</f>
        <v>1.6</v>
      </c>
      <c r="I4531">
        <f>[91]data!A147</f>
        <v>30.48</v>
      </c>
    </row>
    <row r="4532" spans="1:9" x14ac:dyDescent="0.55000000000000004">
      <c r="A4532">
        <v>2022</v>
      </c>
      <c r="B4532">
        <v>148</v>
      </c>
      <c r="C4532">
        <f>[85]data!$A148</f>
        <v>27.57</v>
      </c>
      <c r="D4532">
        <f>[86]data!$A148</f>
        <v>20.54</v>
      </c>
      <c r="E4532">
        <f>[87]data!$A148</f>
        <v>23.73</v>
      </c>
      <c r="F4532">
        <f>[88]data!$A148</f>
        <v>0</v>
      </c>
      <c r="G4532">
        <f>[89]data!$A148</f>
        <v>50</v>
      </c>
      <c r="H4532">
        <f>[90]data!A148</f>
        <v>1.75</v>
      </c>
      <c r="I4532">
        <f>[91]data!A148</f>
        <v>29.87</v>
      </c>
    </row>
    <row r="4533" spans="1:9" x14ac:dyDescent="0.55000000000000004">
      <c r="A4533">
        <v>2022</v>
      </c>
      <c r="B4533">
        <v>149</v>
      </c>
      <c r="C4533">
        <f>[85]data!$A149</f>
        <v>29.72</v>
      </c>
      <c r="D4533">
        <f>[86]data!$A149</f>
        <v>20.57</v>
      </c>
      <c r="E4533">
        <f>[87]data!$A149</f>
        <v>25.37</v>
      </c>
      <c r="F4533">
        <f>[88]data!$A149</f>
        <v>0</v>
      </c>
      <c r="G4533">
        <f>[89]data!$A149</f>
        <v>45.37</v>
      </c>
      <c r="H4533">
        <f>[90]data!A149</f>
        <v>4.21</v>
      </c>
      <c r="I4533">
        <f>[91]data!A149</f>
        <v>26.1</v>
      </c>
    </row>
    <row r="4534" spans="1:9" x14ac:dyDescent="0.55000000000000004">
      <c r="A4534">
        <v>2022</v>
      </c>
      <c r="B4534">
        <v>150</v>
      </c>
      <c r="C4534">
        <f>[85]data!$A150</f>
        <v>27.07</v>
      </c>
      <c r="D4534">
        <f>[86]data!$A150</f>
        <v>19.64</v>
      </c>
      <c r="E4534">
        <f>[87]data!$A150</f>
        <v>23.24</v>
      </c>
      <c r="F4534">
        <f>[88]data!$A150</f>
        <v>0</v>
      </c>
      <c r="G4534">
        <f>[89]data!$A150</f>
        <v>52.03</v>
      </c>
      <c r="H4534">
        <f>[90]data!A150</f>
        <v>3.49</v>
      </c>
      <c r="I4534">
        <f>[91]data!A150</f>
        <v>26.67</v>
      </c>
    </row>
    <row r="4535" spans="1:9" x14ac:dyDescent="0.55000000000000004">
      <c r="A4535">
        <v>2022</v>
      </c>
      <c r="B4535">
        <v>151</v>
      </c>
      <c r="C4535">
        <f>[85]data!$A151</f>
        <v>27.46</v>
      </c>
      <c r="D4535">
        <f>[86]data!$A151</f>
        <v>19.690000000000001</v>
      </c>
      <c r="E4535">
        <f>[87]data!$A151</f>
        <v>23.68</v>
      </c>
      <c r="F4535">
        <f>[88]data!$A151</f>
        <v>0</v>
      </c>
      <c r="G4535">
        <f>[89]data!$A151</f>
        <v>55.2</v>
      </c>
      <c r="H4535">
        <f>[90]data!A151</f>
        <v>1.58</v>
      </c>
      <c r="I4535">
        <f>[91]data!A151</f>
        <v>29.74</v>
      </c>
    </row>
    <row r="4536" spans="1:9" x14ac:dyDescent="0.55000000000000004">
      <c r="A4536">
        <v>2022</v>
      </c>
      <c r="B4536">
        <v>152</v>
      </c>
      <c r="C4536">
        <f>[85]data!$A152</f>
        <v>26.49</v>
      </c>
      <c r="D4536">
        <f>[86]data!$A152</f>
        <v>19.690000000000001</v>
      </c>
      <c r="E4536">
        <f>[87]data!$A152</f>
        <v>23.25</v>
      </c>
      <c r="F4536">
        <f>[88]data!$A152</f>
        <v>0</v>
      </c>
      <c r="G4536">
        <f>[89]data!$A152</f>
        <v>62.58</v>
      </c>
      <c r="H4536">
        <f>[90]data!A152</f>
        <v>1.87</v>
      </c>
      <c r="I4536">
        <f>[91]data!A152</f>
        <v>29.22</v>
      </c>
    </row>
    <row r="4537" spans="1:9" x14ac:dyDescent="0.55000000000000004">
      <c r="A4537">
        <v>2022</v>
      </c>
      <c r="B4537">
        <v>153</v>
      </c>
      <c r="C4537">
        <f>[85]data!$A153</f>
        <v>28.5</v>
      </c>
      <c r="D4537">
        <f>[86]data!$A153</f>
        <v>19.61</v>
      </c>
      <c r="E4537">
        <f>[87]data!$A153</f>
        <v>23.42</v>
      </c>
      <c r="F4537">
        <f>[88]data!$A153</f>
        <v>0</v>
      </c>
      <c r="G4537">
        <f>[89]data!$A153</f>
        <v>57.38</v>
      </c>
      <c r="H4537">
        <f>[90]data!A153</f>
        <v>1.94</v>
      </c>
      <c r="I4537">
        <f>[91]data!A153</f>
        <v>23.37</v>
      </c>
    </row>
    <row r="4538" spans="1:9" x14ac:dyDescent="0.55000000000000004">
      <c r="A4538">
        <v>2022</v>
      </c>
      <c r="B4538">
        <v>154</v>
      </c>
      <c r="C4538">
        <f>[85]data!$A154</f>
        <v>27.66</v>
      </c>
      <c r="D4538">
        <f>[86]data!$A154</f>
        <v>19.190000000000001</v>
      </c>
      <c r="E4538">
        <f>[87]data!$A154</f>
        <v>23.88</v>
      </c>
      <c r="F4538">
        <f>[88]data!$A154</f>
        <v>0</v>
      </c>
      <c r="G4538">
        <f>[89]data!$A154</f>
        <v>56.31</v>
      </c>
      <c r="H4538">
        <f>[90]data!A154</f>
        <v>2.96</v>
      </c>
      <c r="I4538">
        <f>[91]data!A154</f>
        <v>27.22</v>
      </c>
    </row>
    <row r="4539" spans="1:9" x14ac:dyDescent="0.55000000000000004">
      <c r="A4539">
        <v>2022</v>
      </c>
      <c r="B4539">
        <v>155</v>
      </c>
      <c r="C4539">
        <f>[85]data!$A155</f>
        <v>27.57</v>
      </c>
      <c r="D4539">
        <f>[86]data!$A155</f>
        <v>21.11</v>
      </c>
      <c r="E4539">
        <f>[87]data!$A155</f>
        <v>24.21</v>
      </c>
      <c r="F4539">
        <f>[88]data!$A155</f>
        <v>0</v>
      </c>
      <c r="G4539">
        <f>[89]data!$A155</f>
        <v>48.3</v>
      </c>
      <c r="H4539">
        <f>[90]data!A155</f>
        <v>3.96</v>
      </c>
      <c r="I4539">
        <f>[91]data!A155</f>
        <v>29.27</v>
      </c>
    </row>
    <row r="4540" spans="1:9" x14ac:dyDescent="0.55000000000000004">
      <c r="A4540">
        <v>2022</v>
      </c>
      <c r="B4540">
        <v>156</v>
      </c>
      <c r="C4540">
        <f>[85]data!$A156</f>
        <v>26.62</v>
      </c>
      <c r="D4540">
        <f>[86]data!$A156</f>
        <v>20.57</v>
      </c>
      <c r="E4540">
        <f>[87]data!$A156</f>
        <v>23.53</v>
      </c>
      <c r="F4540">
        <f>[88]data!$A156</f>
        <v>0</v>
      </c>
      <c r="G4540">
        <f>[89]data!$A156</f>
        <v>49.36</v>
      </c>
      <c r="H4540">
        <f>[90]data!A156</f>
        <v>1.86</v>
      </c>
      <c r="I4540">
        <f>[91]data!A156</f>
        <v>25.77</v>
      </c>
    </row>
    <row r="4541" spans="1:9" x14ac:dyDescent="0.55000000000000004">
      <c r="A4541">
        <v>2022</v>
      </c>
      <c r="B4541">
        <v>157</v>
      </c>
      <c r="C4541">
        <f>[85]data!$A157</f>
        <v>27.48</v>
      </c>
      <c r="D4541">
        <f>[86]data!$A157</f>
        <v>20.260000000000002</v>
      </c>
      <c r="E4541">
        <f>[87]data!$A157</f>
        <v>23.75</v>
      </c>
      <c r="F4541">
        <f>[88]data!$A157</f>
        <v>0</v>
      </c>
      <c r="G4541">
        <f>[89]data!$A157</f>
        <v>48.31</v>
      </c>
      <c r="H4541">
        <f>[90]data!A157</f>
        <v>1.83</v>
      </c>
      <c r="I4541">
        <f>[91]data!A157</f>
        <v>30.15</v>
      </c>
    </row>
    <row r="4542" spans="1:9" x14ac:dyDescent="0.55000000000000004">
      <c r="A4542">
        <v>2022</v>
      </c>
      <c r="B4542">
        <v>158</v>
      </c>
      <c r="C4542">
        <f>[85]data!$A158</f>
        <v>29.08</v>
      </c>
      <c r="D4542">
        <f>[86]data!$A158</f>
        <v>20.85</v>
      </c>
      <c r="E4542">
        <f>[87]data!$A158</f>
        <v>24.78</v>
      </c>
      <c r="F4542">
        <f>[88]data!$A158</f>
        <v>0</v>
      </c>
      <c r="G4542">
        <f>[89]data!$A158</f>
        <v>48.02</v>
      </c>
      <c r="H4542">
        <f>[90]data!A158</f>
        <v>1.76</v>
      </c>
      <c r="I4542">
        <f>[91]data!A158</f>
        <v>30.71</v>
      </c>
    </row>
    <row r="4543" spans="1:9" x14ac:dyDescent="0.55000000000000004">
      <c r="A4543">
        <v>2022</v>
      </c>
      <c r="B4543">
        <v>159</v>
      </c>
      <c r="C4543">
        <f>[85]data!$A159</f>
        <v>30.42</v>
      </c>
      <c r="D4543">
        <f>[86]data!$A159</f>
        <v>21.43</v>
      </c>
      <c r="E4543">
        <f>[87]data!$A159</f>
        <v>26.45</v>
      </c>
      <c r="F4543">
        <f>[88]data!$A159</f>
        <v>0</v>
      </c>
      <c r="G4543">
        <f>[89]data!$A159</f>
        <v>50.63</v>
      </c>
      <c r="H4543">
        <f>[90]data!A159</f>
        <v>2.13</v>
      </c>
      <c r="I4543">
        <f>[91]data!A159</f>
        <v>24.6</v>
      </c>
    </row>
    <row r="4544" spans="1:9" x14ac:dyDescent="0.55000000000000004">
      <c r="A4544">
        <v>2022</v>
      </c>
      <c r="B4544">
        <v>160</v>
      </c>
      <c r="C4544">
        <f>[85]data!$A160</f>
        <v>27.4</v>
      </c>
      <c r="D4544">
        <f>[86]data!$A160</f>
        <v>21.84</v>
      </c>
      <c r="E4544">
        <f>[87]data!$A160</f>
        <v>24.82</v>
      </c>
      <c r="F4544">
        <f>[88]data!$A160</f>
        <v>0</v>
      </c>
      <c r="G4544">
        <f>[89]data!$A160</f>
        <v>62.39</v>
      </c>
      <c r="H4544">
        <f>[90]data!A160</f>
        <v>4.41</v>
      </c>
      <c r="I4544">
        <f>[91]data!A160</f>
        <v>29.04</v>
      </c>
    </row>
    <row r="4545" spans="1:9" x14ac:dyDescent="0.55000000000000004">
      <c r="A4545">
        <v>2022</v>
      </c>
      <c r="B4545">
        <v>161</v>
      </c>
      <c r="C4545">
        <f>[85]data!$A161</f>
        <v>26.73</v>
      </c>
      <c r="D4545">
        <f>[86]data!$A161</f>
        <v>20.97</v>
      </c>
      <c r="E4545">
        <f>[87]data!$A161</f>
        <v>23.65</v>
      </c>
      <c r="F4545">
        <f>[88]data!$A161</f>
        <v>0</v>
      </c>
      <c r="G4545">
        <f>[89]data!$A161</f>
        <v>67.150000000000006</v>
      </c>
      <c r="H4545">
        <f>[90]data!A161</f>
        <v>3.96</v>
      </c>
      <c r="I4545">
        <f>[91]data!A161</f>
        <v>29.59</v>
      </c>
    </row>
    <row r="4546" spans="1:9" x14ac:dyDescent="0.55000000000000004">
      <c r="A4546">
        <v>2022</v>
      </c>
      <c r="B4546">
        <v>162</v>
      </c>
      <c r="C4546">
        <f>[85]data!$A162</f>
        <v>27.77</v>
      </c>
      <c r="D4546">
        <f>[86]data!$A162</f>
        <v>20.38</v>
      </c>
      <c r="E4546">
        <f>[87]data!$A162</f>
        <v>24.34</v>
      </c>
      <c r="F4546">
        <f>[88]data!$A162</f>
        <v>0</v>
      </c>
      <c r="G4546">
        <f>[89]data!$A162</f>
        <v>56.67</v>
      </c>
      <c r="H4546">
        <f>[90]data!A162</f>
        <v>4.8499999999999996</v>
      </c>
      <c r="I4546">
        <f>[91]data!A162</f>
        <v>30.92</v>
      </c>
    </row>
    <row r="4547" spans="1:9" x14ac:dyDescent="0.55000000000000004">
      <c r="A4547">
        <v>2022</v>
      </c>
      <c r="B4547">
        <v>163</v>
      </c>
      <c r="C4547">
        <f>[85]data!$A163</f>
        <v>27</v>
      </c>
      <c r="D4547">
        <f>[86]data!$A163</f>
        <v>21.06</v>
      </c>
      <c r="E4547">
        <f>[87]data!$A163</f>
        <v>24.24</v>
      </c>
      <c r="F4547">
        <f>[88]data!$A163</f>
        <v>0</v>
      </c>
      <c r="G4547">
        <f>[89]data!$A163</f>
        <v>47.86</v>
      </c>
      <c r="H4547">
        <f>[90]data!A163</f>
        <v>3.99</v>
      </c>
      <c r="I4547">
        <f>[91]data!A163</f>
        <v>29.26</v>
      </c>
    </row>
    <row r="4548" spans="1:9" x14ac:dyDescent="0.55000000000000004">
      <c r="A4548">
        <v>2022</v>
      </c>
      <c r="B4548">
        <v>164</v>
      </c>
      <c r="C4548">
        <f>[85]data!$A164</f>
        <v>29.36</v>
      </c>
      <c r="D4548">
        <f>[86]data!$A164</f>
        <v>22.1</v>
      </c>
      <c r="E4548">
        <f>[87]data!$A164</f>
        <v>25.36</v>
      </c>
      <c r="F4548">
        <f>[88]data!$A164</f>
        <v>0</v>
      </c>
      <c r="G4548">
        <f>[89]data!$A164</f>
        <v>46.75</v>
      </c>
      <c r="H4548">
        <f>[90]data!A164</f>
        <v>3.23</v>
      </c>
      <c r="I4548">
        <f>[91]data!A164</f>
        <v>26.66</v>
      </c>
    </row>
    <row r="4549" spans="1:9" x14ac:dyDescent="0.55000000000000004">
      <c r="A4549">
        <v>2022</v>
      </c>
      <c r="B4549">
        <v>165</v>
      </c>
      <c r="C4549">
        <f>[85]data!$A165</f>
        <v>31.5</v>
      </c>
      <c r="D4549">
        <f>[86]data!$A165</f>
        <v>23.1</v>
      </c>
      <c r="E4549">
        <f>[87]data!$A165</f>
        <v>27.06</v>
      </c>
      <c r="F4549">
        <f>[88]data!$A165</f>
        <v>0</v>
      </c>
      <c r="G4549">
        <f>[89]data!$A165</f>
        <v>46.91</v>
      </c>
      <c r="H4549">
        <f>[90]data!A165</f>
        <v>1.96</v>
      </c>
      <c r="I4549">
        <f>[91]data!A165</f>
        <v>26.88</v>
      </c>
    </row>
    <row r="4550" spans="1:9" x14ac:dyDescent="0.55000000000000004">
      <c r="A4550">
        <v>2022</v>
      </c>
      <c r="B4550">
        <v>166</v>
      </c>
      <c r="C4550">
        <f>[85]data!$A166</f>
        <v>30.27</v>
      </c>
      <c r="D4550">
        <f>[86]data!$A166</f>
        <v>22.82</v>
      </c>
      <c r="E4550">
        <f>[87]data!$A166</f>
        <v>26.46</v>
      </c>
      <c r="F4550">
        <f>[88]data!$A166</f>
        <v>0.01</v>
      </c>
      <c r="G4550">
        <f>[89]data!$A166</f>
        <v>58.26</v>
      </c>
      <c r="H4550">
        <f>[90]data!A166</f>
        <v>2.76</v>
      </c>
      <c r="I4550">
        <f>[91]data!A166</f>
        <v>21.26</v>
      </c>
    </row>
    <row r="4551" spans="1:9" x14ac:dyDescent="0.55000000000000004">
      <c r="A4551">
        <v>2022</v>
      </c>
      <c r="B4551">
        <v>167</v>
      </c>
      <c r="C4551">
        <f>[85]data!$A167</f>
        <v>29.6</v>
      </c>
      <c r="D4551">
        <f>[86]data!$A167</f>
        <v>24.63</v>
      </c>
      <c r="E4551">
        <f>[87]data!$A167</f>
        <v>26.56</v>
      </c>
      <c r="F4551">
        <f>[88]data!$A167</f>
        <v>0.04</v>
      </c>
      <c r="G4551">
        <f>[89]data!$A167</f>
        <v>55.41</v>
      </c>
      <c r="H4551">
        <f>[90]data!A167</f>
        <v>3.59</v>
      </c>
      <c r="I4551">
        <f>[91]data!A167</f>
        <v>27.65</v>
      </c>
    </row>
    <row r="4552" spans="1:9" x14ac:dyDescent="0.55000000000000004">
      <c r="A4552">
        <v>2022</v>
      </c>
      <c r="B4552">
        <v>168</v>
      </c>
      <c r="C4552">
        <f>[85]data!$A168</f>
        <v>30.3</v>
      </c>
      <c r="D4552">
        <f>[86]data!$A168</f>
        <v>24.08</v>
      </c>
      <c r="E4552">
        <f>[87]data!$A168</f>
        <v>27.21</v>
      </c>
      <c r="F4552">
        <f>[88]data!$A168</f>
        <v>0</v>
      </c>
      <c r="G4552">
        <f>[89]data!$A168</f>
        <v>44.05</v>
      </c>
      <c r="H4552">
        <f>[90]data!A168</f>
        <v>4.0999999999999996</v>
      </c>
      <c r="I4552">
        <f>[91]data!A168</f>
        <v>29.33</v>
      </c>
    </row>
    <row r="4553" spans="1:9" x14ac:dyDescent="0.55000000000000004">
      <c r="A4553">
        <v>2022</v>
      </c>
      <c r="B4553">
        <v>169</v>
      </c>
      <c r="C4553">
        <f>[85]data!$A169</f>
        <v>30.12</v>
      </c>
      <c r="D4553">
        <f>[86]data!$A169</f>
        <v>23.78</v>
      </c>
      <c r="E4553">
        <f>[87]data!$A169</f>
        <v>27.05</v>
      </c>
      <c r="F4553">
        <f>[88]data!$A169</f>
        <v>0</v>
      </c>
      <c r="G4553">
        <f>[89]data!$A169</f>
        <v>46.94</v>
      </c>
      <c r="H4553">
        <f>[90]data!A169</f>
        <v>3.56</v>
      </c>
      <c r="I4553">
        <f>[91]data!A169</f>
        <v>28.84</v>
      </c>
    </row>
    <row r="4554" spans="1:9" x14ac:dyDescent="0.55000000000000004">
      <c r="A4554">
        <v>2022</v>
      </c>
      <c r="B4554">
        <v>170</v>
      </c>
      <c r="C4554">
        <f>[85]data!$A170</f>
        <v>30.6</v>
      </c>
      <c r="D4554">
        <f>[86]data!$A170</f>
        <v>23.22</v>
      </c>
      <c r="E4554">
        <f>[87]data!$A170</f>
        <v>26.66</v>
      </c>
      <c r="F4554">
        <f>[88]data!$A170</f>
        <v>0</v>
      </c>
      <c r="G4554">
        <f>[89]data!$A170</f>
        <v>49.61</v>
      </c>
      <c r="H4554">
        <f>[90]data!A170</f>
        <v>3.32</v>
      </c>
      <c r="I4554">
        <f>[91]data!A170</f>
        <v>28.61</v>
      </c>
    </row>
    <row r="4555" spans="1:9" x14ac:dyDescent="0.55000000000000004">
      <c r="A4555">
        <v>2022</v>
      </c>
      <c r="B4555">
        <v>171</v>
      </c>
      <c r="C4555">
        <f>[85]data!$A171</f>
        <v>32.22</v>
      </c>
      <c r="D4555">
        <f>[86]data!$A171</f>
        <v>22.96</v>
      </c>
      <c r="E4555">
        <f>[87]data!$A171</f>
        <v>27.8</v>
      </c>
      <c r="F4555">
        <f>[88]data!$A171</f>
        <v>0.13</v>
      </c>
      <c r="G4555">
        <f>[89]data!$A171</f>
        <v>45.95</v>
      </c>
      <c r="H4555">
        <f>[90]data!A171</f>
        <v>4.0599999999999996</v>
      </c>
      <c r="I4555">
        <f>[91]data!A171</f>
        <v>24.43</v>
      </c>
    </row>
    <row r="4556" spans="1:9" x14ac:dyDescent="0.55000000000000004">
      <c r="A4556">
        <v>2022</v>
      </c>
      <c r="B4556">
        <v>172</v>
      </c>
      <c r="C4556">
        <f>[85]data!$A172</f>
        <v>30.46</v>
      </c>
      <c r="D4556">
        <f>[86]data!$A172</f>
        <v>21.89</v>
      </c>
      <c r="E4556">
        <f>[87]data!$A172</f>
        <v>26.06</v>
      </c>
      <c r="F4556">
        <f>[88]data!$A172</f>
        <v>3.26</v>
      </c>
      <c r="G4556">
        <f>[89]data!$A172</f>
        <v>54.41</v>
      </c>
      <c r="H4556">
        <f>[90]data!A172</f>
        <v>4.71</v>
      </c>
      <c r="I4556">
        <f>[91]data!A172</f>
        <v>19.260000000000002</v>
      </c>
    </row>
    <row r="4557" spans="1:9" x14ac:dyDescent="0.55000000000000004">
      <c r="A4557">
        <v>2022</v>
      </c>
      <c r="B4557">
        <v>173</v>
      </c>
      <c r="C4557">
        <f>[85]data!$A173</f>
        <v>27.76</v>
      </c>
      <c r="D4557">
        <f>[86]data!$A173</f>
        <v>20.04</v>
      </c>
      <c r="E4557">
        <f>[87]data!$A173</f>
        <v>24.01</v>
      </c>
      <c r="F4557">
        <f>[88]data!$A173</f>
        <v>0.17</v>
      </c>
      <c r="G4557">
        <f>[89]data!$A173</f>
        <v>57.88</v>
      </c>
      <c r="H4557">
        <f>[90]data!A173</f>
        <v>5.35</v>
      </c>
      <c r="I4557">
        <f>[91]data!A173</f>
        <v>30.26</v>
      </c>
    </row>
    <row r="4558" spans="1:9" x14ac:dyDescent="0.55000000000000004">
      <c r="A4558">
        <v>2022</v>
      </c>
      <c r="B4558">
        <v>174</v>
      </c>
      <c r="C4558">
        <f>[85]data!$A174</f>
        <v>26.95</v>
      </c>
      <c r="D4558">
        <f>[86]data!$A174</f>
        <v>19.850000000000001</v>
      </c>
      <c r="E4558">
        <f>[87]data!$A174</f>
        <v>23.67</v>
      </c>
      <c r="F4558">
        <f>[88]data!$A174</f>
        <v>0</v>
      </c>
      <c r="G4558">
        <f>[89]data!$A174</f>
        <v>54.13</v>
      </c>
      <c r="H4558">
        <f>[90]data!A174</f>
        <v>4.3099999999999996</v>
      </c>
      <c r="I4558">
        <f>[91]data!A174</f>
        <v>31.02</v>
      </c>
    </row>
    <row r="4559" spans="1:9" x14ac:dyDescent="0.55000000000000004">
      <c r="A4559">
        <v>2022</v>
      </c>
      <c r="B4559">
        <v>175</v>
      </c>
      <c r="C4559">
        <f>[85]data!$A175</f>
        <v>26.59</v>
      </c>
      <c r="D4559">
        <f>[86]data!$A175</f>
        <v>20.21</v>
      </c>
      <c r="E4559">
        <f>[87]data!$A175</f>
        <v>23.49</v>
      </c>
      <c r="F4559">
        <f>[88]data!$A175</f>
        <v>0</v>
      </c>
      <c r="G4559">
        <f>[89]data!$A175</f>
        <v>55.38</v>
      </c>
      <c r="H4559">
        <f>[90]data!A175</f>
        <v>2.38</v>
      </c>
      <c r="I4559">
        <f>[91]data!A175</f>
        <v>29.28</v>
      </c>
    </row>
    <row r="4560" spans="1:9" x14ac:dyDescent="0.55000000000000004">
      <c r="A4560">
        <v>2022</v>
      </c>
      <c r="B4560">
        <v>176</v>
      </c>
      <c r="C4560">
        <f>[85]data!$A176</f>
        <v>27.46</v>
      </c>
      <c r="D4560">
        <f>[86]data!$A176</f>
        <v>19.78</v>
      </c>
      <c r="E4560">
        <f>[87]data!$A176</f>
        <v>23.76</v>
      </c>
      <c r="F4560">
        <f>[88]data!$A176</f>
        <v>0</v>
      </c>
      <c r="G4560">
        <f>[89]data!$A176</f>
        <v>54.23</v>
      </c>
      <c r="H4560">
        <f>[90]data!A176</f>
        <v>2.2200000000000002</v>
      </c>
      <c r="I4560">
        <f>[91]data!A176</f>
        <v>30.34</v>
      </c>
    </row>
    <row r="4561" spans="1:9" x14ac:dyDescent="0.55000000000000004">
      <c r="A4561">
        <v>2022</v>
      </c>
      <c r="B4561">
        <v>177</v>
      </c>
      <c r="C4561">
        <f>[85]data!$A177</f>
        <v>27.73</v>
      </c>
      <c r="D4561">
        <f>[86]data!$A177</f>
        <v>19.66</v>
      </c>
      <c r="E4561">
        <f>[87]data!$A177</f>
        <v>24.1</v>
      </c>
      <c r="F4561">
        <f>[88]data!$A177</f>
        <v>0</v>
      </c>
      <c r="G4561">
        <f>[89]data!$A177</f>
        <v>50.54</v>
      </c>
      <c r="H4561">
        <f>[90]data!A177</f>
        <v>2.37</v>
      </c>
      <c r="I4561">
        <f>[91]data!A177</f>
        <v>30.36</v>
      </c>
    </row>
    <row r="4562" spans="1:9" x14ac:dyDescent="0.55000000000000004">
      <c r="A4562">
        <v>2022</v>
      </c>
      <c r="B4562">
        <v>178</v>
      </c>
      <c r="C4562">
        <f>[85]data!$A178</f>
        <v>27.54</v>
      </c>
      <c r="D4562">
        <f>[86]data!$A178</f>
        <v>18.78</v>
      </c>
      <c r="E4562">
        <f>[87]data!$A178</f>
        <v>23.18</v>
      </c>
      <c r="F4562">
        <f>[88]data!$A178</f>
        <v>0</v>
      </c>
      <c r="G4562">
        <f>[89]data!$A178</f>
        <v>52.83</v>
      </c>
      <c r="H4562">
        <f>[90]data!A178</f>
        <v>2.42</v>
      </c>
      <c r="I4562">
        <f>[91]data!A178</f>
        <v>30.52</v>
      </c>
    </row>
    <row r="4563" spans="1:9" x14ac:dyDescent="0.55000000000000004">
      <c r="A4563">
        <v>2022</v>
      </c>
      <c r="B4563">
        <v>179</v>
      </c>
      <c r="C4563">
        <f>[85]data!$A179</f>
        <v>26.2</v>
      </c>
      <c r="D4563">
        <f>[86]data!$A179</f>
        <v>18.62</v>
      </c>
      <c r="E4563">
        <f>[87]data!$A179</f>
        <v>22.68</v>
      </c>
      <c r="F4563">
        <f>[88]data!$A179</f>
        <v>0</v>
      </c>
      <c r="G4563">
        <f>[89]data!$A179</f>
        <v>72.44</v>
      </c>
      <c r="H4563">
        <f>[90]data!A179</f>
        <v>2.13</v>
      </c>
      <c r="I4563">
        <f>[91]data!A179</f>
        <v>29.08</v>
      </c>
    </row>
    <row r="4564" spans="1:9" x14ac:dyDescent="0.55000000000000004">
      <c r="A4564">
        <v>2022</v>
      </c>
      <c r="B4564">
        <v>180</v>
      </c>
      <c r="C4564">
        <f>[85]data!$A180</f>
        <v>26.52</v>
      </c>
      <c r="D4564">
        <f>[86]data!$A180</f>
        <v>20.74</v>
      </c>
      <c r="E4564">
        <f>[87]data!$A180</f>
        <v>23.59</v>
      </c>
      <c r="F4564">
        <f>[88]data!$A180</f>
        <v>0</v>
      </c>
      <c r="G4564">
        <f>[89]data!$A180</f>
        <v>65.67</v>
      </c>
      <c r="H4564">
        <f>[90]data!A180</f>
        <v>1.57</v>
      </c>
      <c r="I4564">
        <f>[91]data!A180</f>
        <v>29.95</v>
      </c>
    </row>
    <row r="4565" spans="1:9" x14ac:dyDescent="0.55000000000000004">
      <c r="A4565">
        <v>2022</v>
      </c>
      <c r="B4565">
        <v>181</v>
      </c>
      <c r="C4565">
        <f>[85]data!$A181</f>
        <v>27.22</v>
      </c>
      <c r="D4565">
        <f>[86]data!$A181</f>
        <v>20.21</v>
      </c>
      <c r="E4565">
        <f>[87]data!$A181</f>
        <v>23.67</v>
      </c>
      <c r="F4565">
        <f>[88]data!$A181</f>
        <v>0.01</v>
      </c>
      <c r="G4565">
        <f>[89]data!$A181</f>
        <v>64.02</v>
      </c>
      <c r="H4565">
        <f>[90]data!A181</f>
        <v>2.0099999999999998</v>
      </c>
      <c r="I4565">
        <f>[91]data!A181</f>
        <v>28.35</v>
      </c>
    </row>
    <row r="4566" spans="1:9" x14ac:dyDescent="0.55000000000000004">
      <c r="A4566">
        <v>2022</v>
      </c>
      <c r="B4566">
        <v>182</v>
      </c>
      <c r="C4566">
        <f>[85]data!$A182</f>
        <v>26.14</v>
      </c>
      <c r="D4566">
        <f>[86]data!$A182</f>
        <v>19.25</v>
      </c>
      <c r="E4566">
        <f>[87]data!$A182</f>
        <v>23.08</v>
      </c>
      <c r="F4566">
        <f>[88]data!$A182</f>
        <v>0.02</v>
      </c>
      <c r="G4566">
        <f>[89]data!$A182</f>
        <v>78.7</v>
      </c>
      <c r="H4566">
        <f>[90]data!A182</f>
        <v>4.0599999999999996</v>
      </c>
      <c r="I4566">
        <f>[91]data!A182</f>
        <v>27.83</v>
      </c>
    </row>
    <row r="4567" spans="1:9" x14ac:dyDescent="0.55000000000000004">
      <c r="A4567">
        <v>2022</v>
      </c>
      <c r="B4567">
        <v>183</v>
      </c>
      <c r="C4567">
        <f>[85]data!$A183</f>
        <v>27.58</v>
      </c>
      <c r="D4567">
        <f>[86]data!$A183</f>
        <v>21.83</v>
      </c>
      <c r="E4567">
        <f>[87]data!$A183</f>
        <v>24.15</v>
      </c>
      <c r="F4567">
        <f>[88]data!$A183</f>
        <v>0.01</v>
      </c>
      <c r="G4567">
        <f>[89]data!$A183</f>
        <v>71.209999999999994</v>
      </c>
      <c r="H4567">
        <f>[90]data!A183</f>
        <v>4.67</v>
      </c>
      <c r="I4567">
        <f>[91]data!A183</f>
        <v>22.12</v>
      </c>
    </row>
    <row r="4568" spans="1:9" x14ac:dyDescent="0.55000000000000004">
      <c r="A4568">
        <v>2022</v>
      </c>
      <c r="B4568">
        <v>184</v>
      </c>
      <c r="C4568">
        <f>[85]data!$A184</f>
        <v>28.62</v>
      </c>
      <c r="D4568">
        <f>[86]data!$A184</f>
        <v>22.28</v>
      </c>
      <c r="E4568">
        <f>[87]data!$A184</f>
        <v>25.73</v>
      </c>
      <c r="F4568">
        <f>[88]data!$A184</f>
        <v>0.01</v>
      </c>
      <c r="G4568">
        <f>[89]data!$A184</f>
        <v>62.95</v>
      </c>
      <c r="H4568">
        <f>[90]data!A184</f>
        <v>1.96</v>
      </c>
      <c r="I4568">
        <f>[91]data!A184</f>
        <v>24.66</v>
      </c>
    </row>
    <row r="4569" spans="1:9" x14ac:dyDescent="0.55000000000000004">
      <c r="A4569">
        <v>2022</v>
      </c>
      <c r="B4569">
        <v>185</v>
      </c>
      <c r="C4569">
        <f>[85]data!$A185</f>
        <v>29.59</v>
      </c>
      <c r="D4569">
        <f>[86]data!$A185</f>
        <v>22.69</v>
      </c>
      <c r="E4569">
        <f>[87]data!$A185</f>
        <v>25.55</v>
      </c>
      <c r="F4569">
        <f>[88]data!$A185</f>
        <v>0.01</v>
      </c>
      <c r="G4569">
        <f>[89]data!$A185</f>
        <v>64.66</v>
      </c>
      <c r="H4569">
        <f>[90]data!A185</f>
        <v>2.13</v>
      </c>
      <c r="I4569">
        <f>[91]data!A185</f>
        <v>24.91</v>
      </c>
    </row>
    <row r="4570" spans="1:9" x14ac:dyDescent="0.55000000000000004">
      <c r="A4570">
        <v>2022</v>
      </c>
      <c r="B4570">
        <v>186</v>
      </c>
      <c r="C4570">
        <f>[85]data!$A186</f>
        <v>28.02</v>
      </c>
      <c r="D4570">
        <f>[86]data!$A186</f>
        <v>23.74</v>
      </c>
      <c r="E4570">
        <f>[87]data!$A186</f>
        <v>25.86</v>
      </c>
      <c r="F4570">
        <f>[88]data!$A186</f>
        <v>0.12</v>
      </c>
      <c r="G4570">
        <f>[89]data!$A186</f>
        <v>65.98</v>
      </c>
      <c r="H4570">
        <f>[90]data!A186</f>
        <v>2.4</v>
      </c>
      <c r="I4570">
        <f>[91]data!A186</f>
        <v>21.47</v>
      </c>
    </row>
    <row r="4571" spans="1:9" x14ac:dyDescent="0.55000000000000004">
      <c r="A4571">
        <v>2022</v>
      </c>
      <c r="B4571">
        <v>187</v>
      </c>
      <c r="C4571">
        <f>[85]data!$A187</f>
        <v>29.95</v>
      </c>
      <c r="D4571">
        <f>[86]data!$A187</f>
        <v>23.32</v>
      </c>
      <c r="E4571">
        <f>[87]data!$A187</f>
        <v>25.93</v>
      </c>
      <c r="F4571">
        <f>[88]data!$A187</f>
        <v>0.14000000000000001</v>
      </c>
      <c r="G4571">
        <f>[89]data!$A187</f>
        <v>74.88</v>
      </c>
      <c r="H4571">
        <f>[90]data!A187</f>
        <v>2.88</v>
      </c>
      <c r="I4571">
        <f>[91]data!A187</f>
        <v>24.08</v>
      </c>
    </row>
    <row r="4572" spans="1:9" x14ac:dyDescent="0.55000000000000004">
      <c r="A4572">
        <v>2022</v>
      </c>
      <c r="B4572">
        <v>188</v>
      </c>
      <c r="C4572">
        <f>[85]data!$A188</f>
        <v>27.94</v>
      </c>
      <c r="D4572">
        <f>[86]data!$A188</f>
        <v>22.93</v>
      </c>
      <c r="E4572">
        <f>[87]data!$A188</f>
        <v>25.01</v>
      </c>
      <c r="F4572">
        <f>[88]data!$A188</f>
        <v>0</v>
      </c>
      <c r="G4572">
        <f>[89]data!$A188</f>
        <v>69.08</v>
      </c>
      <c r="H4572">
        <f>[90]data!A188</f>
        <v>3.62</v>
      </c>
      <c r="I4572">
        <f>[91]data!A188</f>
        <v>27.51</v>
      </c>
    </row>
    <row r="4573" spans="1:9" x14ac:dyDescent="0.55000000000000004">
      <c r="A4573">
        <v>2022</v>
      </c>
      <c r="B4573">
        <v>189</v>
      </c>
      <c r="C4573">
        <f>[85]data!$A189</f>
        <v>29.07</v>
      </c>
      <c r="D4573">
        <f>[86]data!$A189</f>
        <v>22.89</v>
      </c>
      <c r="E4573">
        <f>[87]data!$A189</f>
        <v>25.95</v>
      </c>
      <c r="F4573">
        <f>[88]data!$A189</f>
        <v>0</v>
      </c>
      <c r="G4573">
        <f>[89]data!$A189</f>
        <v>59.8</v>
      </c>
      <c r="H4573">
        <f>[90]data!A189</f>
        <v>2.99</v>
      </c>
      <c r="I4573">
        <f>[91]data!A189</f>
        <v>30.14</v>
      </c>
    </row>
    <row r="4574" spans="1:9" x14ac:dyDescent="0.55000000000000004">
      <c r="A4574">
        <v>2022</v>
      </c>
      <c r="B4574">
        <v>190</v>
      </c>
      <c r="C4574">
        <f>[85]data!$A190</f>
        <v>29.67</v>
      </c>
      <c r="D4574">
        <f>[86]data!$A190</f>
        <v>22.8</v>
      </c>
      <c r="E4574">
        <f>[87]data!$A190</f>
        <v>26.27</v>
      </c>
      <c r="F4574">
        <f>[88]data!$A190</f>
        <v>0</v>
      </c>
      <c r="G4574">
        <f>[89]data!$A190</f>
        <v>57.37</v>
      </c>
      <c r="H4574">
        <f>[90]data!A190</f>
        <v>3.33</v>
      </c>
      <c r="I4574">
        <f>[91]data!A190</f>
        <v>30.5</v>
      </c>
    </row>
    <row r="4575" spans="1:9" x14ac:dyDescent="0.55000000000000004">
      <c r="A4575">
        <v>2022</v>
      </c>
      <c r="B4575">
        <v>191</v>
      </c>
      <c r="C4575">
        <f>[85]data!$A191</f>
        <v>29.38</v>
      </c>
      <c r="D4575">
        <f>[86]data!$A191</f>
        <v>22.59</v>
      </c>
      <c r="E4575">
        <f>[87]data!$A191</f>
        <v>26.18</v>
      </c>
      <c r="F4575">
        <f>[88]data!$A191</f>
        <v>0</v>
      </c>
      <c r="G4575">
        <f>[89]data!$A191</f>
        <v>61.36</v>
      </c>
      <c r="H4575">
        <f>[90]data!A191</f>
        <v>3.05</v>
      </c>
      <c r="I4575">
        <f>[91]data!A191</f>
        <v>30.06</v>
      </c>
    </row>
    <row r="4576" spans="1:9" x14ac:dyDescent="0.55000000000000004">
      <c r="A4576">
        <v>2022</v>
      </c>
      <c r="B4576">
        <v>192</v>
      </c>
      <c r="C4576">
        <f>[85]data!$A192</f>
        <v>30.34</v>
      </c>
      <c r="D4576">
        <f>[86]data!$A192</f>
        <v>23.11</v>
      </c>
      <c r="E4576">
        <f>[87]data!$A192</f>
        <v>26.75</v>
      </c>
      <c r="F4576">
        <f>[88]data!$A192</f>
        <v>0</v>
      </c>
      <c r="G4576">
        <f>[89]data!$A192</f>
        <v>54.81</v>
      </c>
      <c r="H4576">
        <f>[90]data!A192</f>
        <v>4.5599999999999996</v>
      </c>
      <c r="I4576">
        <f>[91]data!A192</f>
        <v>30.15</v>
      </c>
    </row>
    <row r="4577" spans="1:9" x14ac:dyDescent="0.55000000000000004">
      <c r="A4577">
        <v>2022</v>
      </c>
      <c r="B4577">
        <v>193</v>
      </c>
      <c r="C4577">
        <f>[85]data!$A193</f>
        <v>30.4</v>
      </c>
      <c r="D4577">
        <f>[86]data!$A193</f>
        <v>22.96</v>
      </c>
      <c r="E4577">
        <f>[87]data!$A193</f>
        <v>26.92</v>
      </c>
      <c r="F4577">
        <f>[88]data!$A193</f>
        <v>0</v>
      </c>
      <c r="G4577">
        <f>[89]data!$A193</f>
        <v>52.85</v>
      </c>
      <c r="H4577">
        <f>[90]data!A193</f>
        <v>4.7</v>
      </c>
      <c r="I4577">
        <f>[91]data!A193</f>
        <v>29.51</v>
      </c>
    </row>
    <row r="4578" spans="1:9" x14ac:dyDescent="0.55000000000000004">
      <c r="A4578">
        <v>2022</v>
      </c>
      <c r="B4578">
        <v>194</v>
      </c>
      <c r="C4578">
        <f>[85]data!$A194</f>
        <v>31.38</v>
      </c>
      <c r="D4578">
        <f>[86]data!$A194</f>
        <v>24.25</v>
      </c>
      <c r="E4578">
        <f>[87]data!$A194</f>
        <v>27.7</v>
      </c>
      <c r="F4578">
        <f>[88]data!$A194</f>
        <v>0</v>
      </c>
      <c r="G4578">
        <f>[89]data!$A194</f>
        <v>47.75</v>
      </c>
      <c r="H4578">
        <f>[90]data!A194</f>
        <v>2.64</v>
      </c>
      <c r="I4578">
        <f>[91]data!A194</f>
        <v>30.34</v>
      </c>
    </row>
    <row r="4579" spans="1:9" x14ac:dyDescent="0.55000000000000004">
      <c r="A4579">
        <v>2022</v>
      </c>
      <c r="B4579">
        <v>195</v>
      </c>
      <c r="C4579">
        <f>[85]data!$A195</f>
        <v>31.79</v>
      </c>
      <c r="D4579">
        <f>[86]data!$A195</f>
        <v>24.89</v>
      </c>
      <c r="E4579">
        <f>[87]data!$A195</f>
        <v>28.22</v>
      </c>
      <c r="F4579">
        <f>[88]data!$A195</f>
        <v>0</v>
      </c>
      <c r="G4579">
        <f>[89]data!$A195</f>
        <v>48.37</v>
      </c>
      <c r="H4579">
        <f>[90]data!A195</f>
        <v>2.7</v>
      </c>
      <c r="I4579">
        <f>[91]data!A195</f>
        <v>29.54</v>
      </c>
    </row>
    <row r="4580" spans="1:9" x14ac:dyDescent="0.55000000000000004">
      <c r="A4580">
        <v>2022</v>
      </c>
      <c r="B4580">
        <v>196</v>
      </c>
      <c r="C4580">
        <f>[85]data!$A196</f>
        <v>32.15</v>
      </c>
      <c r="D4580">
        <f>[86]data!$A196</f>
        <v>24.26</v>
      </c>
      <c r="E4580">
        <f>[87]data!$A196</f>
        <v>28.18</v>
      </c>
      <c r="F4580">
        <f>[88]data!$A196</f>
        <v>0</v>
      </c>
      <c r="G4580">
        <f>[89]data!$A196</f>
        <v>52.78</v>
      </c>
      <c r="H4580">
        <f>[90]data!A196</f>
        <v>3.51</v>
      </c>
      <c r="I4580">
        <f>[91]data!A196</f>
        <v>29.4</v>
      </c>
    </row>
    <row r="4581" spans="1:9" x14ac:dyDescent="0.55000000000000004">
      <c r="A4581">
        <v>2022</v>
      </c>
      <c r="B4581">
        <v>197</v>
      </c>
      <c r="C4581">
        <f>[85]data!$A197</f>
        <v>31.83</v>
      </c>
      <c r="D4581">
        <f>[86]data!$A197</f>
        <v>24.67</v>
      </c>
      <c r="E4581">
        <f>[87]data!$A197</f>
        <v>28.1</v>
      </c>
      <c r="F4581">
        <f>[88]data!$A197</f>
        <v>0</v>
      </c>
      <c r="G4581">
        <f>[89]data!$A197</f>
        <v>49.23</v>
      </c>
      <c r="H4581">
        <f>[90]data!A197</f>
        <v>3.29</v>
      </c>
      <c r="I4581">
        <f>[91]data!A197</f>
        <v>29.96</v>
      </c>
    </row>
    <row r="4582" spans="1:9" x14ac:dyDescent="0.55000000000000004">
      <c r="A4582">
        <v>2022</v>
      </c>
      <c r="B4582">
        <v>198</v>
      </c>
      <c r="C4582">
        <f>[85]data!$A198</f>
        <v>31.34</v>
      </c>
      <c r="D4582">
        <f>[86]data!$A198</f>
        <v>24.59</v>
      </c>
      <c r="E4582">
        <f>[87]data!$A198</f>
        <v>28.07</v>
      </c>
      <c r="F4582">
        <f>[88]data!$A198</f>
        <v>0</v>
      </c>
      <c r="G4582">
        <f>[89]data!$A198</f>
        <v>53.39</v>
      </c>
      <c r="H4582">
        <f>[90]data!A198</f>
        <v>3.4</v>
      </c>
      <c r="I4582">
        <f>[91]data!A198</f>
        <v>28.96</v>
      </c>
    </row>
    <row r="4583" spans="1:9" x14ac:dyDescent="0.55000000000000004">
      <c r="A4583">
        <v>2022</v>
      </c>
      <c r="B4583">
        <v>199</v>
      </c>
      <c r="C4583">
        <f>[85]data!$A199</f>
        <v>31.49</v>
      </c>
      <c r="D4583">
        <f>[86]data!$A199</f>
        <v>24.38</v>
      </c>
      <c r="E4583">
        <f>[87]data!$A199</f>
        <v>27.89</v>
      </c>
      <c r="F4583">
        <f>[88]data!$A199</f>
        <v>0</v>
      </c>
      <c r="G4583">
        <f>[89]data!$A199</f>
        <v>56.07</v>
      </c>
      <c r="H4583">
        <f>[90]data!A199</f>
        <v>3.21</v>
      </c>
      <c r="I4583">
        <f>[91]data!A199</f>
        <v>29</v>
      </c>
    </row>
    <row r="4584" spans="1:9" x14ac:dyDescent="0.55000000000000004">
      <c r="A4584">
        <v>2022</v>
      </c>
      <c r="B4584">
        <v>200</v>
      </c>
      <c r="C4584">
        <f>[85]data!$A200</f>
        <v>31.16</v>
      </c>
      <c r="D4584">
        <f>[86]data!$A200</f>
        <v>24.72</v>
      </c>
      <c r="E4584">
        <f>[87]data!$A200</f>
        <v>27.93</v>
      </c>
      <c r="F4584">
        <f>[88]data!$A200</f>
        <v>0</v>
      </c>
      <c r="G4584">
        <f>[89]data!$A200</f>
        <v>56.82</v>
      </c>
      <c r="H4584">
        <f>[90]data!A200</f>
        <v>2.44</v>
      </c>
      <c r="I4584">
        <f>[91]data!A200</f>
        <v>28.46</v>
      </c>
    </row>
    <row r="4585" spans="1:9" x14ac:dyDescent="0.55000000000000004">
      <c r="A4585">
        <v>2022</v>
      </c>
      <c r="B4585">
        <v>201</v>
      </c>
      <c r="C4585">
        <f>[85]data!$A201</f>
        <v>30.71</v>
      </c>
      <c r="D4585">
        <f>[86]data!$A201</f>
        <v>24.25</v>
      </c>
      <c r="E4585">
        <f>[87]data!$A201</f>
        <v>27.35</v>
      </c>
      <c r="F4585">
        <f>[88]data!$A201</f>
        <v>0</v>
      </c>
      <c r="G4585">
        <f>[89]data!$A201</f>
        <v>65.760000000000005</v>
      </c>
      <c r="H4585">
        <f>[90]data!A201</f>
        <v>2.81</v>
      </c>
      <c r="I4585">
        <f>[91]data!A201</f>
        <v>28.8</v>
      </c>
    </row>
    <row r="4586" spans="1:9" x14ac:dyDescent="0.55000000000000004">
      <c r="A4586">
        <v>2022</v>
      </c>
      <c r="B4586">
        <v>202</v>
      </c>
      <c r="C4586">
        <f>[85]data!$A202</f>
        <v>30.89</v>
      </c>
      <c r="D4586">
        <f>[86]data!$A202</f>
        <v>24.11</v>
      </c>
      <c r="E4586">
        <f>[87]data!$A202</f>
        <v>27.48</v>
      </c>
      <c r="F4586">
        <f>[88]data!$A202</f>
        <v>0</v>
      </c>
      <c r="G4586">
        <f>[89]data!$A202</f>
        <v>65.47</v>
      </c>
      <c r="H4586">
        <f>[90]data!A202</f>
        <v>3.96</v>
      </c>
      <c r="I4586">
        <f>[91]data!A202</f>
        <v>28.62</v>
      </c>
    </row>
    <row r="4587" spans="1:9" x14ac:dyDescent="0.55000000000000004">
      <c r="A4587">
        <v>2022</v>
      </c>
      <c r="B4587">
        <v>203</v>
      </c>
      <c r="C4587">
        <f>[85]data!$A203</f>
        <v>31.73</v>
      </c>
      <c r="D4587">
        <f>[86]data!$A203</f>
        <v>24.96</v>
      </c>
      <c r="E4587">
        <f>[87]data!$A203</f>
        <v>28.3</v>
      </c>
      <c r="F4587">
        <f>[88]data!$A203</f>
        <v>0</v>
      </c>
      <c r="G4587">
        <f>[89]data!$A203</f>
        <v>56.3</v>
      </c>
      <c r="H4587">
        <f>[90]data!A203</f>
        <v>1.91</v>
      </c>
      <c r="I4587">
        <f>[91]data!A203</f>
        <v>27.04</v>
      </c>
    </row>
    <row r="4588" spans="1:9" x14ac:dyDescent="0.55000000000000004">
      <c r="A4588">
        <v>2022</v>
      </c>
      <c r="B4588">
        <v>204</v>
      </c>
      <c r="C4588">
        <f>[85]data!$A204</f>
        <v>31.61</v>
      </c>
      <c r="D4588">
        <f>[86]data!$A204</f>
        <v>25.62</v>
      </c>
      <c r="E4588">
        <f>[87]data!$A204</f>
        <v>28.47</v>
      </c>
      <c r="F4588">
        <f>[88]data!$A204</f>
        <v>0</v>
      </c>
      <c r="G4588">
        <f>[89]data!$A204</f>
        <v>56.32</v>
      </c>
      <c r="H4588">
        <f>[90]data!A204</f>
        <v>1.65</v>
      </c>
      <c r="I4588">
        <f>[91]data!A204</f>
        <v>27.75</v>
      </c>
    </row>
    <row r="4589" spans="1:9" x14ac:dyDescent="0.55000000000000004">
      <c r="A4589">
        <v>2022</v>
      </c>
      <c r="B4589">
        <v>205</v>
      </c>
      <c r="C4589">
        <f>[85]data!$A205</f>
        <v>33.83</v>
      </c>
      <c r="D4589">
        <f>[86]data!$A205</f>
        <v>25.92</v>
      </c>
      <c r="E4589">
        <f>[87]data!$A205</f>
        <v>29.74</v>
      </c>
      <c r="F4589">
        <f>[88]data!$A205</f>
        <v>0</v>
      </c>
      <c r="G4589">
        <f>[89]data!$A205</f>
        <v>51.14</v>
      </c>
      <c r="H4589">
        <f>[90]data!A205</f>
        <v>1.92</v>
      </c>
      <c r="I4589">
        <f>[91]data!A205</f>
        <v>28.29</v>
      </c>
    </row>
    <row r="4590" spans="1:9" x14ac:dyDescent="0.55000000000000004">
      <c r="A4590">
        <v>2022</v>
      </c>
      <c r="B4590">
        <v>206</v>
      </c>
      <c r="C4590">
        <f>[85]data!$A206</f>
        <v>35.32</v>
      </c>
      <c r="D4590">
        <f>[86]data!$A206</f>
        <v>27.14</v>
      </c>
      <c r="E4590">
        <f>[87]data!$A206</f>
        <v>31.6</v>
      </c>
      <c r="F4590">
        <f>[88]data!$A206</f>
        <v>0.03</v>
      </c>
      <c r="G4590">
        <f>[89]data!$A206</f>
        <v>43.9</v>
      </c>
      <c r="H4590">
        <f>[90]data!A206</f>
        <v>1.78</v>
      </c>
      <c r="I4590">
        <f>[91]data!A206</f>
        <v>25.66</v>
      </c>
    </row>
    <row r="4591" spans="1:9" x14ac:dyDescent="0.55000000000000004">
      <c r="A4591">
        <v>2022</v>
      </c>
      <c r="B4591">
        <v>207</v>
      </c>
      <c r="C4591">
        <f>[85]data!$A207</f>
        <v>32.880000000000003</v>
      </c>
      <c r="D4591">
        <f>[86]data!$A207</f>
        <v>25.85</v>
      </c>
      <c r="E4591">
        <f>[87]data!$A207</f>
        <v>29.53</v>
      </c>
      <c r="F4591">
        <f>[88]data!$A207</f>
        <v>0.26</v>
      </c>
      <c r="G4591">
        <f>[89]data!$A207</f>
        <v>59.92</v>
      </c>
      <c r="H4591">
        <f>[90]data!A207</f>
        <v>2.96</v>
      </c>
      <c r="I4591">
        <f>[91]data!A207</f>
        <v>27.65</v>
      </c>
    </row>
    <row r="4592" spans="1:9" x14ac:dyDescent="0.55000000000000004">
      <c r="A4592">
        <v>2022</v>
      </c>
      <c r="B4592">
        <v>208</v>
      </c>
      <c r="C4592">
        <f>[85]data!$A208</f>
        <v>30.31</v>
      </c>
      <c r="D4592">
        <f>[86]data!$A208</f>
        <v>24.94</v>
      </c>
      <c r="E4592">
        <f>[87]data!$A208</f>
        <v>27.52</v>
      </c>
      <c r="F4592">
        <f>[88]data!$A208</f>
        <v>0.38</v>
      </c>
      <c r="G4592">
        <f>[89]data!$A208</f>
        <v>75.84</v>
      </c>
      <c r="H4592">
        <f>[90]data!A208</f>
        <v>2.34</v>
      </c>
      <c r="I4592">
        <f>[91]data!A208</f>
        <v>25.99</v>
      </c>
    </row>
    <row r="4593" spans="1:9" x14ac:dyDescent="0.55000000000000004">
      <c r="A4593">
        <v>2022</v>
      </c>
      <c r="B4593">
        <v>209</v>
      </c>
      <c r="C4593">
        <f>[85]data!$A209</f>
        <v>30.8</v>
      </c>
      <c r="D4593">
        <f>[86]data!$A209</f>
        <v>24.48</v>
      </c>
      <c r="E4593">
        <f>[87]data!$A209</f>
        <v>27.47</v>
      </c>
      <c r="F4593">
        <f>[88]data!$A209</f>
        <v>0.21</v>
      </c>
      <c r="G4593">
        <f>[89]data!$A209</f>
        <v>69.02</v>
      </c>
      <c r="H4593">
        <f>[90]data!A209</f>
        <v>2.08</v>
      </c>
      <c r="I4593">
        <f>[91]data!A209</f>
        <v>27.82</v>
      </c>
    </row>
    <row r="4594" spans="1:9" x14ac:dyDescent="0.55000000000000004">
      <c r="A4594">
        <v>2022</v>
      </c>
      <c r="B4594">
        <v>210</v>
      </c>
      <c r="C4594">
        <f>[85]data!$A210</f>
        <v>30.51</v>
      </c>
      <c r="D4594">
        <f>[86]data!$A210</f>
        <v>24.56</v>
      </c>
      <c r="E4594">
        <f>[87]data!$A210</f>
        <v>27.35</v>
      </c>
      <c r="F4594">
        <f>[88]data!$A210</f>
        <v>0.26</v>
      </c>
      <c r="G4594">
        <f>[89]data!$A210</f>
        <v>72.92</v>
      </c>
      <c r="H4594">
        <f>[90]data!A210</f>
        <v>2.41</v>
      </c>
      <c r="I4594">
        <f>[91]data!A210</f>
        <v>27.37</v>
      </c>
    </row>
    <row r="4595" spans="1:9" x14ac:dyDescent="0.55000000000000004">
      <c r="A4595">
        <v>2022</v>
      </c>
      <c r="B4595">
        <v>211</v>
      </c>
      <c r="C4595">
        <f>[85]data!$A211</f>
        <v>29.86</v>
      </c>
      <c r="D4595">
        <f>[86]data!$A211</f>
        <v>25.54</v>
      </c>
      <c r="E4595">
        <f>[87]data!$A211</f>
        <v>27.11</v>
      </c>
      <c r="F4595">
        <f>[88]data!$A211</f>
        <v>0.11</v>
      </c>
      <c r="G4595">
        <f>[89]data!$A211</f>
        <v>78.95</v>
      </c>
      <c r="H4595">
        <f>[90]data!A211</f>
        <v>4.9800000000000004</v>
      </c>
      <c r="I4595">
        <f>[91]data!A211</f>
        <v>18.940000000000001</v>
      </c>
    </row>
    <row r="4596" spans="1:9" x14ac:dyDescent="0.55000000000000004">
      <c r="A4596">
        <v>2022</v>
      </c>
      <c r="B4596">
        <v>212</v>
      </c>
      <c r="C4596">
        <f>[85]data!$A212</f>
        <v>31.59</v>
      </c>
      <c r="D4596">
        <f>[86]data!$A212</f>
        <v>24.63</v>
      </c>
      <c r="E4596">
        <f>[87]data!$A212</f>
        <v>27.68</v>
      </c>
      <c r="F4596">
        <f>[88]data!$A212</f>
        <v>0.02</v>
      </c>
      <c r="G4596">
        <f>[89]data!$A212</f>
        <v>71.290000000000006</v>
      </c>
      <c r="H4596">
        <f>[90]data!A212</f>
        <v>4.67</v>
      </c>
      <c r="I4596">
        <f>[91]data!A212</f>
        <v>27.08</v>
      </c>
    </row>
    <row r="4597" spans="1:9" x14ac:dyDescent="0.55000000000000004">
      <c r="A4597">
        <v>2022</v>
      </c>
      <c r="B4597">
        <v>213</v>
      </c>
      <c r="C4597">
        <f>[85]data!$A213</f>
        <v>30.77</v>
      </c>
      <c r="D4597">
        <f>[86]data!$A213</f>
        <v>24.56</v>
      </c>
      <c r="E4597">
        <f>[87]data!$A213</f>
        <v>27.55</v>
      </c>
      <c r="F4597">
        <f>[88]data!$A213</f>
        <v>0.01</v>
      </c>
      <c r="G4597">
        <f>[89]data!$A213</f>
        <v>67.27</v>
      </c>
      <c r="H4597">
        <f>[90]data!A213</f>
        <v>2.81</v>
      </c>
      <c r="I4597">
        <f>[91]data!A213</f>
        <v>26.98</v>
      </c>
    </row>
    <row r="4598" spans="1:9" x14ac:dyDescent="0.55000000000000004">
      <c r="A4598">
        <v>2022</v>
      </c>
      <c r="B4598">
        <v>214</v>
      </c>
      <c r="C4598">
        <f>[85]data!$A214</f>
        <v>31.85</v>
      </c>
      <c r="D4598">
        <f>[86]data!$A214</f>
        <v>24.91</v>
      </c>
      <c r="E4598">
        <f>[87]data!$A214</f>
        <v>28.43</v>
      </c>
      <c r="F4598">
        <f>[88]data!$A214</f>
        <v>0.01</v>
      </c>
      <c r="G4598">
        <f>[89]data!$A214</f>
        <v>55.25</v>
      </c>
      <c r="H4598">
        <f>[90]data!A214</f>
        <v>2.72</v>
      </c>
      <c r="I4598">
        <f>[91]data!A214</f>
        <v>25.34</v>
      </c>
    </row>
    <row r="4599" spans="1:9" x14ac:dyDescent="0.55000000000000004">
      <c r="A4599">
        <v>2022</v>
      </c>
      <c r="B4599">
        <v>215</v>
      </c>
      <c r="C4599">
        <f>[85]data!$A215</f>
        <v>32.15</v>
      </c>
      <c r="D4599">
        <f>[86]data!$A215</f>
        <v>25.29</v>
      </c>
      <c r="E4599">
        <f>[87]data!$A215</f>
        <v>28.55</v>
      </c>
      <c r="F4599">
        <f>[88]data!$A215</f>
        <v>0</v>
      </c>
      <c r="G4599">
        <f>[89]data!$A215</f>
        <v>56.18</v>
      </c>
      <c r="H4599">
        <f>[90]data!A215</f>
        <v>3.29</v>
      </c>
      <c r="I4599">
        <f>[91]data!A215</f>
        <v>27.05</v>
      </c>
    </row>
    <row r="4600" spans="1:9" x14ac:dyDescent="0.55000000000000004">
      <c r="A4600">
        <v>2022</v>
      </c>
      <c r="B4600">
        <v>216</v>
      </c>
      <c r="C4600">
        <f>[85]data!$A216</f>
        <v>32.03</v>
      </c>
      <c r="D4600">
        <f>[86]data!$A216</f>
        <v>24.99</v>
      </c>
      <c r="E4600">
        <f>[87]data!$A216</f>
        <v>28.37</v>
      </c>
      <c r="F4600">
        <f>[88]data!$A216</f>
        <v>0.02</v>
      </c>
      <c r="G4600">
        <f>[89]data!$A216</f>
        <v>59.36</v>
      </c>
      <c r="H4600">
        <f>[90]data!A216</f>
        <v>4.75</v>
      </c>
      <c r="I4600">
        <f>[91]data!A216</f>
        <v>25.38</v>
      </c>
    </row>
    <row r="4601" spans="1:9" x14ac:dyDescent="0.55000000000000004">
      <c r="A4601">
        <v>2022</v>
      </c>
      <c r="B4601">
        <v>217</v>
      </c>
      <c r="C4601">
        <f>[85]data!$A217</f>
        <v>32.39</v>
      </c>
      <c r="D4601">
        <f>[86]data!$A217</f>
        <v>24.88</v>
      </c>
      <c r="E4601">
        <f>[87]data!$A217</f>
        <v>28.36</v>
      </c>
      <c r="F4601">
        <f>[88]data!$A217</f>
        <v>0.02</v>
      </c>
      <c r="G4601">
        <f>[89]data!$A217</f>
        <v>61.01</v>
      </c>
      <c r="H4601">
        <f>[90]data!A217</f>
        <v>4.6100000000000003</v>
      </c>
      <c r="I4601">
        <f>[91]data!A217</f>
        <v>27.07</v>
      </c>
    </row>
    <row r="4602" spans="1:9" x14ac:dyDescent="0.55000000000000004">
      <c r="A4602">
        <v>2022</v>
      </c>
      <c r="B4602">
        <v>218</v>
      </c>
      <c r="C4602">
        <f>[85]data!$A218</f>
        <v>31.46</v>
      </c>
      <c r="D4602">
        <f>[86]data!$A218</f>
        <v>24.81</v>
      </c>
      <c r="E4602">
        <f>[87]data!$A218</f>
        <v>27.89</v>
      </c>
      <c r="F4602">
        <f>[88]data!$A218</f>
        <v>0.01</v>
      </c>
      <c r="G4602">
        <f>[89]data!$A218</f>
        <v>61.56</v>
      </c>
      <c r="H4602">
        <f>[90]data!A218</f>
        <v>4.1100000000000003</v>
      </c>
      <c r="I4602">
        <f>[91]data!A218</f>
        <v>26.88</v>
      </c>
    </row>
    <row r="4603" spans="1:9" x14ac:dyDescent="0.55000000000000004">
      <c r="A4603">
        <v>2022</v>
      </c>
      <c r="B4603">
        <v>219</v>
      </c>
      <c r="C4603">
        <f>[85]data!$A219</f>
        <v>31.08</v>
      </c>
      <c r="D4603">
        <f>[86]data!$A219</f>
        <v>24.56</v>
      </c>
      <c r="E4603">
        <f>[87]data!$A219</f>
        <v>27.78</v>
      </c>
      <c r="F4603">
        <f>[88]data!$A219</f>
        <v>0.01</v>
      </c>
      <c r="G4603">
        <f>[89]data!$A219</f>
        <v>58</v>
      </c>
      <c r="H4603">
        <f>[90]data!A219</f>
        <v>2.41</v>
      </c>
      <c r="I4603">
        <f>[91]data!A219</f>
        <v>26.79</v>
      </c>
    </row>
    <row r="4604" spans="1:9" x14ac:dyDescent="0.55000000000000004">
      <c r="A4604">
        <v>2022</v>
      </c>
      <c r="B4604">
        <v>220</v>
      </c>
      <c r="C4604">
        <f>[85]data!$A220</f>
        <v>31.9</v>
      </c>
      <c r="D4604">
        <f>[86]data!$A220</f>
        <v>24.66</v>
      </c>
      <c r="E4604">
        <f>[87]data!$A220</f>
        <v>28.15</v>
      </c>
      <c r="F4604">
        <f>[88]data!$A220</f>
        <v>0.02</v>
      </c>
      <c r="G4604">
        <f>[89]data!$A220</f>
        <v>64.25</v>
      </c>
      <c r="H4604">
        <f>[90]data!A220</f>
        <v>2.56</v>
      </c>
      <c r="I4604">
        <f>[91]data!A220</f>
        <v>25.83</v>
      </c>
    </row>
    <row r="4605" spans="1:9" x14ac:dyDescent="0.55000000000000004">
      <c r="A4605">
        <v>2022</v>
      </c>
      <c r="B4605">
        <v>221</v>
      </c>
      <c r="C4605">
        <f>[85]data!$A221</f>
        <v>31.57</v>
      </c>
      <c r="D4605">
        <f>[86]data!$A221</f>
        <v>25.51</v>
      </c>
      <c r="E4605">
        <f>[87]data!$A221</f>
        <v>28.43</v>
      </c>
      <c r="F4605">
        <f>[88]data!$A221</f>
        <v>0.04</v>
      </c>
      <c r="G4605">
        <f>[89]data!$A221</f>
        <v>61.6</v>
      </c>
      <c r="H4605">
        <f>[90]data!A221</f>
        <v>5.42</v>
      </c>
      <c r="I4605">
        <f>[91]data!A221</f>
        <v>21.5</v>
      </c>
    </row>
    <row r="4606" spans="1:9" x14ac:dyDescent="0.55000000000000004">
      <c r="A4606">
        <v>2022</v>
      </c>
      <c r="B4606">
        <v>222</v>
      </c>
      <c r="C4606">
        <f>[85]data!$A222</f>
        <v>31.8</v>
      </c>
      <c r="D4606">
        <f>[86]data!$A222</f>
        <v>26.27</v>
      </c>
      <c r="E4606">
        <f>[87]data!$A222</f>
        <v>28.65</v>
      </c>
      <c r="F4606">
        <f>[88]data!$A222</f>
        <v>0.05</v>
      </c>
      <c r="G4606">
        <f>[89]data!$A222</f>
        <v>61.13</v>
      </c>
      <c r="H4606">
        <f>[90]data!A222</f>
        <v>6.28</v>
      </c>
      <c r="I4606">
        <f>[91]data!A222</f>
        <v>23.96</v>
      </c>
    </row>
    <row r="4607" spans="1:9" x14ac:dyDescent="0.55000000000000004">
      <c r="A4607">
        <v>2022</v>
      </c>
      <c r="B4607">
        <v>223</v>
      </c>
      <c r="C4607">
        <f>[85]data!$A223</f>
        <v>32.119999999999997</v>
      </c>
      <c r="D4607">
        <f>[86]data!$A223</f>
        <v>25.58</v>
      </c>
      <c r="E4607">
        <f>[87]data!$A223</f>
        <v>28.5</v>
      </c>
      <c r="F4607">
        <f>[88]data!$A223</f>
        <v>0.01</v>
      </c>
      <c r="G4607">
        <f>[89]data!$A223</f>
        <v>57.36</v>
      </c>
      <c r="H4607">
        <f>[90]data!A223</f>
        <v>4.71</v>
      </c>
      <c r="I4607">
        <f>[91]data!A223</f>
        <v>24.08</v>
      </c>
    </row>
    <row r="4608" spans="1:9" x14ac:dyDescent="0.55000000000000004">
      <c r="A4608">
        <v>2022</v>
      </c>
      <c r="B4608">
        <v>224</v>
      </c>
      <c r="C4608">
        <f>[85]data!$A224</f>
        <v>32.26</v>
      </c>
      <c r="D4608">
        <f>[86]data!$A224</f>
        <v>25.57</v>
      </c>
      <c r="E4608">
        <f>[87]data!$A224</f>
        <v>28.67</v>
      </c>
      <c r="F4608">
        <f>[88]data!$A224</f>
        <v>7.0000000000000007E-2</v>
      </c>
      <c r="G4608">
        <f>[89]data!$A224</f>
        <v>58.96</v>
      </c>
      <c r="H4608">
        <f>[90]data!A224</f>
        <v>2.2200000000000002</v>
      </c>
      <c r="I4608">
        <f>[91]data!A224</f>
        <v>21.55</v>
      </c>
    </row>
    <row r="4609" spans="1:9" x14ac:dyDescent="0.55000000000000004">
      <c r="A4609">
        <v>2022</v>
      </c>
      <c r="B4609">
        <v>225</v>
      </c>
      <c r="C4609">
        <f>[85]data!$A225</f>
        <v>35.68</v>
      </c>
      <c r="D4609">
        <f>[86]data!$A225</f>
        <v>27.57</v>
      </c>
      <c r="E4609">
        <f>[87]data!$A225</f>
        <v>30.47</v>
      </c>
      <c r="F4609">
        <f>[88]data!$A225</f>
        <v>0.04</v>
      </c>
      <c r="G4609">
        <f>[89]data!$A225</f>
        <v>53.63</v>
      </c>
      <c r="H4609">
        <f>[90]data!A225</f>
        <v>2.61</v>
      </c>
      <c r="I4609">
        <f>[91]data!A225</f>
        <v>19.43</v>
      </c>
    </row>
    <row r="4610" spans="1:9" x14ac:dyDescent="0.55000000000000004">
      <c r="A4610">
        <v>2022</v>
      </c>
      <c r="B4610">
        <v>226</v>
      </c>
      <c r="C4610">
        <f>[85]data!$A226</f>
        <v>35.06</v>
      </c>
      <c r="D4610">
        <f>[86]data!$A226</f>
        <v>26.76</v>
      </c>
      <c r="E4610">
        <f>[87]data!$A226</f>
        <v>30</v>
      </c>
      <c r="F4610">
        <f>[88]data!$A226</f>
        <v>0.01</v>
      </c>
      <c r="G4610">
        <f>[89]data!$A226</f>
        <v>52.3</v>
      </c>
      <c r="H4610">
        <f>[90]data!A226</f>
        <v>2.97</v>
      </c>
      <c r="I4610">
        <f>[91]data!A226</f>
        <v>21.33</v>
      </c>
    </row>
    <row r="4611" spans="1:9" x14ac:dyDescent="0.55000000000000004">
      <c r="A4611">
        <v>2022</v>
      </c>
      <c r="B4611">
        <v>227</v>
      </c>
      <c r="C4611">
        <f>[85]data!$A227</f>
        <v>32.700000000000003</v>
      </c>
      <c r="D4611">
        <f>[86]data!$A227</f>
        <v>25.02</v>
      </c>
      <c r="E4611">
        <f>[87]data!$A227</f>
        <v>28.77</v>
      </c>
      <c r="F4611">
        <f>[88]data!$A227</f>
        <v>0</v>
      </c>
      <c r="G4611">
        <f>[89]data!$A227</f>
        <v>44.51</v>
      </c>
      <c r="H4611">
        <f>[90]data!A227</f>
        <v>3.85</v>
      </c>
      <c r="I4611">
        <f>[91]data!A227</f>
        <v>25.49</v>
      </c>
    </row>
    <row r="4612" spans="1:9" x14ac:dyDescent="0.55000000000000004">
      <c r="A4612">
        <v>2022</v>
      </c>
      <c r="B4612">
        <v>228</v>
      </c>
      <c r="C4612">
        <f>[85]data!$A228</f>
        <v>31.5</v>
      </c>
      <c r="D4612">
        <f>[86]data!$A228</f>
        <v>24.02</v>
      </c>
      <c r="E4612">
        <f>[87]data!$A228</f>
        <v>27.58</v>
      </c>
      <c r="F4612">
        <f>[88]data!$A228</f>
        <v>0</v>
      </c>
      <c r="G4612">
        <f>[89]data!$A228</f>
        <v>46.29</v>
      </c>
      <c r="H4612">
        <f>[90]data!A228</f>
        <v>3.4</v>
      </c>
      <c r="I4612">
        <f>[91]data!A228</f>
        <v>25.08</v>
      </c>
    </row>
    <row r="4613" spans="1:9" x14ac:dyDescent="0.55000000000000004">
      <c r="A4613">
        <v>2022</v>
      </c>
      <c r="B4613">
        <v>229</v>
      </c>
      <c r="C4613">
        <f>[85]data!$A229</f>
        <v>30.37</v>
      </c>
      <c r="D4613">
        <f>[86]data!$A229</f>
        <v>24.05</v>
      </c>
      <c r="E4613">
        <f>[87]data!$A229</f>
        <v>27.41</v>
      </c>
      <c r="F4613">
        <f>[88]data!$A229</f>
        <v>0</v>
      </c>
      <c r="G4613">
        <f>[89]data!$A229</f>
        <v>46.04</v>
      </c>
      <c r="H4613">
        <f>[90]data!A229</f>
        <v>3.63</v>
      </c>
      <c r="I4613">
        <f>[91]data!A229</f>
        <v>25.86</v>
      </c>
    </row>
    <row r="4614" spans="1:9" x14ac:dyDescent="0.55000000000000004">
      <c r="A4614">
        <v>2022</v>
      </c>
      <c r="B4614">
        <v>230</v>
      </c>
      <c r="C4614">
        <f>[85]data!$A230</f>
        <v>28.55</v>
      </c>
      <c r="D4614">
        <f>[86]data!$A230</f>
        <v>23.7</v>
      </c>
      <c r="E4614">
        <f>[87]data!$A230</f>
        <v>25.88</v>
      </c>
      <c r="F4614">
        <f>[88]data!$A230</f>
        <v>0</v>
      </c>
      <c r="G4614">
        <f>[89]data!$A230</f>
        <v>59.82</v>
      </c>
      <c r="H4614">
        <f>[90]data!A230</f>
        <v>3.62</v>
      </c>
      <c r="I4614">
        <f>[91]data!A230</f>
        <v>24.49</v>
      </c>
    </row>
    <row r="4615" spans="1:9" x14ac:dyDescent="0.55000000000000004">
      <c r="A4615">
        <v>2022</v>
      </c>
      <c r="B4615">
        <v>231</v>
      </c>
      <c r="C4615">
        <f>[85]data!$A231</f>
        <v>29.03</v>
      </c>
      <c r="D4615">
        <f>[86]data!$A231</f>
        <v>22.9</v>
      </c>
      <c r="E4615">
        <f>[87]data!$A231</f>
        <v>25.73</v>
      </c>
      <c r="F4615">
        <f>[88]data!$A231</f>
        <v>0</v>
      </c>
      <c r="G4615">
        <f>[89]data!$A231</f>
        <v>64.52</v>
      </c>
      <c r="H4615">
        <f>[90]data!A231</f>
        <v>3.05</v>
      </c>
      <c r="I4615">
        <f>[91]data!A231</f>
        <v>26.03</v>
      </c>
    </row>
    <row r="4616" spans="1:9" x14ac:dyDescent="0.55000000000000004">
      <c r="A4616">
        <v>2022</v>
      </c>
      <c r="B4616">
        <v>232</v>
      </c>
      <c r="C4616">
        <f>[85]data!$A232</f>
        <v>29.25</v>
      </c>
      <c r="D4616">
        <f>[86]data!$A232</f>
        <v>22.55</v>
      </c>
      <c r="E4616">
        <f>[87]data!$A232</f>
        <v>25.61</v>
      </c>
      <c r="F4616">
        <f>[88]data!$A232</f>
        <v>0</v>
      </c>
      <c r="G4616">
        <f>[89]data!$A232</f>
        <v>62.96</v>
      </c>
      <c r="H4616">
        <f>[90]data!A232</f>
        <v>3.11</v>
      </c>
      <c r="I4616">
        <f>[91]data!A232</f>
        <v>25.92</v>
      </c>
    </row>
    <row r="4617" spans="1:9" x14ac:dyDescent="0.55000000000000004">
      <c r="A4617">
        <v>2022</v>
      </c>
      <c r="B4617">
        <v>233</v>
      </c>
      <c r="C4617">
        <f>[85]data!$A233</f>
        <v>32.67</v>
      </c>
      <c r="D4617">
        <f>[86]data!$A233</f>
        <v>23.32</v>
      </c>
      <c r="E4617">
        <f>[87]data!$A233</f>
        <v>27.85</v>
      </c>
      <c r="F4617">
        <f>[88]data!$A233</f>
        <v>0</v>
      </c>
      <c r="G4617">
        <f>[89]data!$A233</f>
        <v>48.84</v>
      </c>
      <c r="H4617">
        <f>[90]data!A233</f>
        <v>2.66</v>
      </c>
      <c r="I4617">
        <f>[91]data!A233</f>
        <v>25.88</v>
      </c>
    </row>
    <row r="4618" spans="1:9" x14ac:dyDescent="0.55000000000000004">
      <c r="A4618">
        <v>2022</v>
      </c>
      <c r="B4618">
        <v>234</v>
      </c>
      <c r="C4618">
        <f>[85]data!$A234</f>
        <v>31.15</v>
      </c>
      <c r="D4618">
        <f>[86]data!$A234</f>
        <v>24.07</v>
      </c>
      <c r="E4618">
        <f>[87]data!$A234</f>
        <v>27.2</v>
      </c>
      <c r="F4618">
        <f>[88]data!$A234</f>
        <v>0</v>
      </c>
      <c r="G4618">
        <f>[89]data!$A234</f>
        <v>58.71</v>
      </c>
      <c r="H4618">
        <f>[90]data!A234</f>
        <v>3.8</v>
      </c>
      <c r="I4618">
        <f>[91]data!A234</f>
        <v>25.16</v>
      </c>
    </row>
    <row r="4619" spans="1:9" x14ac:dyDescent="0.55000000000000004">
      <c r="A4619">
        <v>2022</v>
      </c>
      <c r="B4619">
        <v>235</v>
      </c>
      <c r="C4619">
        <f>[85]data!$A235</f>
        <v>29.52</v>
      </c>
      <c r="D4619">
        <f>[86]data!$A235</f>
        <v>23.41</v>
      </c>
      <c r="E4619">
        <f>[87]data!$A235</f>
        <v>26.3</v>
      </c>
      <c r="F4619">
        <f>[88]data!$A235</f>
        <v>0</v>
      </c>
      <c r="G4619">
        <f>[89]data!$A235</f>
        <v>70.06</v>
      </c>
      <c r="H4619">
        <f>[90]data!A235</f>
        <v>3.76</v>
      </c>
      <c r="I4619">
        <f>[91]data!A235</f>
        <v>24.42</v>
      </c>
    </row>
    <row r="4620" spans="1:9" x14ac:dyDescent="0.55000000000000004">
      <c r="A4620">
        <v>2022</v>
      </c>
      <c r="B4620">
        <v>236</v>
      </c>
      <c r="C4620">
        <f>[85]data!$A236</f>
        <v>29.41</v>
      </c>
      <c r="D4620">
        <f>[86]data!$A236</f>
        <v>23.75</v>
      </c>
      <c r="E4620">
        <f>[87]data!$A236</f>
        <v>26.46</v>
      </c>
      <c r="F4620">
        <f>[88]data!$A236</f>
        <v>0.02</v>
      </c>
      <c r="G4620">
        <f>[89]data!$A236</f>
        <v>68.23</v>
      </c>
      <c r="H4620">
        <f>[90]data!A236</f>
        <v>2.52</v>
      </c>
      <c r="I4620">
        <f>[91]data!A236</f>
        <v>21.78</v>
      </c>
    </row>
    <row r="4621" spans="1:9" x14ac:dyDescent="0.55000000000000004">
      <c r="A4621">
        <v>2022</v>
      </c>
      <c r="B4621">
        <v>237</v>
      </c>
      <c r="C4621">
        <f>[85]data!$A237</f>
        <v>31.16</v>
      </c>
      <c r="D4621">
        <f>[86]data!$A237</f>
        <v>23.18</v>
      </c>
      <c r="E4621">
        <f>[87]data!$A237</f>
        <v>26.7</v>
      </c>
      <c r="F4621">
        <f>[88]data!$A237</f>
        <v>0.1</v>
      </c>
      <c r="G4621">
        <f>[89]data!$A237</f>
        <v>67.400000000000006</v>
      </c>
      <c r="H4621">
        <f>[90]data!A237</f>
        <v>2.2599999999999998</v>
      </c>
      <c r="I4621">
        <f>[91]data!A237</f>
        <v>24.48</v>
      </c>
    </row>
    <row r="4622" spans="1:9" x14ac:dyDescent="0.55000000000000004">
      <c r="A4622">
        <v>2022</v>
      </c>
      <c r="B4622">
        <v>238</v>
      </c>
      <c r="C4622">
        <f>[85]data!$A238</f>
        <v>29.73</v>
      </c>
      <c r="D4622">
        <f>[86]data!$A238</f>
        <v>23.25</v>
      </c>
      <c r="E4622">
        <f>[87]data!$A238</f>
        <v>26.31</v>
      </c>
      <c r="F4622">
        <f>[88]data!$A238</f>
        <v>0.04</v>
      </c>
      <c r="G4622">
        <f>[89]data!$A238</f>
        <v>72.7</v>
      </c>
      <c r="H4622">
        <f>[90]data!A238</f>
        <v>3.26</v>
      </c>
      <c r="I4622">
        <f>[91]data!A238</f>
        <v>22.99</v>
      </c>
    </row>
    <row r="4623" spans="1:9" x14ac:dyDescent="0.55000000000000004">
      <c r="A4623">
        <v>2022</v>
      </c>
      <c r="B4623">
        <v>239</v>
      </c>
      <c r="C4623">
        <f>[85]data!$A239</f>
        <v>29.47</v>
      </c>
      <c r="D4623">
        <f>[86]data!$A239</f>
        <v>23.66</v>
      </c>
      <c r="E4623">
        <f>[87]data!$A239</f>
        <v>26.6</v>
      </c>
      <c r="F4623">
        <f>[88]data!$A239</f>
        <v>0.03</v>
      </c>
      <c r="G4623">
        <f>[89]data!$A239</f>
        <v>67.72</v>
      </c>
      <c r="H4623">
        <f>[90]data!A239</f>
        <v>3.57</v>
      </c>
      <c r="I4623">
        <f>[91]data!A239</f>
        <v>24.35</v>
      </c>
    </row>
    <row r="4624" spans="1:9" x14ac:dyDescent="0.55000000000000004">
      <c r="A4624">
        <v>2022</v>
      </c>
      <c r="B4624">
        <v>240</v>
      </c>
      <c r="C4624">
        <f>[85]data!$A240</f>
        <v>30.38</v>
      </c>
      <c r="D4624">
        <f>[86]data!$A240</f>
        <v>24.31</v>
      </c>
      <c r="E4624">
        <f>[87]data!$A240</f>
        <v>27.06</v>
      </c>
      <c r="F4624">
        <f>[88]data!$A240</f>
        <v>0.03</v>
      </c>
      <c r="G4624">
        <f>[89]data!$A240</f>
        <v>68.11</v>
      </c>
      <c r="H4624">
        <f>[90]data!A240</f>
        <v>5.05</v>
      </c>
      <c r="I4624">
        <f>[91]data!A240</f>
        <v>22.92</v>
      </c>
    </row>
    <row r="4625" spans="1:9" x14ac:dyDescent="0.55000000000000004">
      <c r="A4625">
        <v>2022</v>
      </c>
      <c r="B4625">
        <v>241</v>
      </c>
      <c r="C4625">
        <f>[85]data!$A241</f>
        <v>30.61</v>
      </c>
      <c r="D4625">
        <f>[86]data!$A241</f>
        <v>25.16</v>
      </c>
      <c r="E4625">
        <f>[87]data!$A241</f>
        <v>27.44</v>
      </c>
      <c r="F4625">
        <f>[88]data!$A241</f>
        <v>0.08</v>
      </c>
      <c r="G4625">
        <f>[89]data!$A241</f>
        <v>67.540000000000006</v>
      </c>
      <c r="H4625">
        <f>[90]data!A241</f>
        <v>3.2</v>
      </c>
      <c r="I4625">
        <f>[91]data!A241</f>
        <v>12.56</v>
      </c>
    </row>
    <row r="4626" spans="1:9" x14ac:dyDescent="0.55000000000000004">
      <c r="A4626">
        <v>2022</v>
      </c>
      <c r="B4626">
        <v>242</v>
      </c>
      <c r="C4626">
        <f>[85]data!$A242</f>
        <v>31.21</v>
      </c>
      <c r="D4626">
        <f>[86]data!$A242</f>
        <v>25.59</v>
      </c>
      <c r="E4626">
        <f>[87]data!$A242</f>
        <v>27.96</v>
      </c>
      <c r="F4626">
        <f>[88]data!$A242</f>
        <v>0.25</v>
      </c>
      <c r="G4626">
        <f>[89]data!$A242</f>
        <v>65.16</v>
      </c>
      <c r="H4626">
        <f>[90]data!A242</f>
        <v>1.73</v>
      </c>
      <c r="I4626">
        <f>[91]data!A242</f>
        <v>16.079999999999998</v>
      </c>
    </row>
    <row r="4627" spans="1:9" x14ac:dyDescent="0.55000000000000004">
      <c r="A4627">
        <v>2022</v>
      </c>
      <c r="B4627">
        <v>243</v>
      </c>
      <c r="C4627">
        <f>[85]data!$A243</f>
        <v>31.71</v>
      </c>
      <c r="D4627">
        <f>[86]data!$A243</f>
        <v>24.99</v>
      </c>
      <c r="E4627">
        <f>[87]data!$A243</f>
        <v>28.1</v>
      </c>
      <c r="F4627">
        <f>[88]data!$A243</f>
        <v>1.1499999999999999</v>
      </c>
      <c r="G4627">
        <f>[89]data!$A243</f>
        <v>70.739999999999995</v>
      </c>
      <c r="H4627">
        <f>[90]data!A243</f>
        <v>2.59</v>
      </c>
      <c r="I4627">
        <f>[91]data!A243</f>
        <v>19.5</v>
      </c>
    </row>
    <row r="4628" spans="1:9" x14ac:dyDescent="0.55000000000000004">
      <c r="A4628">
        <v>2022</v>
      </c>
      <c r="B4628">
        <v>244</v>
      </c>
      <c r="C4628">
        <f>[85]data!$A244</f>
        <v>32.61</v>
      </c>
      <c r="D4628">
        <f>[86]data!$A244</f>
        <v>25.36</v>
      </c>
      <c r="E4628">
        <f>[87]data!$A244</f>
        <v>28.81</v>
      </c>
      <c r="F4628">
        <f>[88]data!$A244</f>
        <v>0.01</v>
      </c>
      <c r="G4628">
        <f>[89]data!$A244</f>
        <v>58.42</v>
      </c>
      <c r="H4628">
        <f>[90]data!A244</f>
        <v>2.97</v>
      </c>
      <c r="I4628">
        <f>[91]data!A244</f>
        <v>20.03</v>
      </c>
    </row>
    <row r="4629" spans="1:9" x14ac:dyDescent="0.55000000000000004">
      <c r="A4629">
        <v>2022</v>
      </c>
      <c r="B4629">
        <v>245</v>
      </c>
      <c r="C4629">
        <f>[85]data!$A245</f>
        <v>32.47</v>
      </c>
      <c r="D4629">
        <f>[86]data!$A245</f>
        <v>26.21</v>
      </c>
      <c r="E4629">
        <f>[87]data!$A245</f>
        <v>28.75</v>
      </c>
      <c r="F4629">
        <f>[88]data!$A245</f>
        <v>0</v>
      </c>
      <c r="G4629">
        <f>[89]data!$A245</f>
        <v>46.27</v>
      </c>
      <c r="H4629">
        <f>[90]data!A245</f>
        <v>3.97</v>
      </c>
      <c r="I4629">
        <f>[91]data!A245</f>
        <v>15.37</v>
      </c>
    </row>
    <row r="4630" spans="1:9" x14ac:dyDescent="0.55000000000000004">
      <c r="A4630">
        <v>2022</v>
      </c>
      <c r="B4630">
        <v>246</v>
      </c>
      <c r="C4630">
        <f>[85]data!$A246</f>
        <v>31.03</v>
      </c>
      <c r="D4630">
        <f>[86]data!$A246</f>
        <v>24.4</v>
      </c>
      <c r="E4630">
        <f>[87]data!$A246</f>
        <v>27.52</v>
      </c>
      <c r="F4630">
        <f>[88]data!$A246</f>
        <v>0.16</v>
      </c>
      <c r="G4630">
        <f>[89]data!$A246</f>
        <v>52.67</v>
      </c>
      <c r="H4630">
        <f>[90]data!A246</f>
        <v>4.41</v>
      </c>
      <c r="I4630">
        <f>[91]data!A246</f>
        <v>13.72</v>
      </c>
    </row>
    <row r="4631" spans="1:9" x14ac:dyDescent="0.55000000000000004">
      <c r="A4631">
        <v>2022</v>
      </c>
      <c r="B4631">
        <v>247</v>
      </c>
      <c r="C4631">
        <f>[85]data!$A247</f>
        <v>29.95</v>
      </c>
      <c r="D4631">
        <f>[86]data!$A247</f>
        <v>23.95</v>
      </c>
      <c r="E4631">
        <f>[87]data!$A247</f>
        <v>26.65</v>
      </c>
      <c r="F4631">
        <f>[88]data!$A247</f>
        <v>0</v>
      </c>
      <c r="G4631">
        <f>[89]data!$A247</f>
        <v>50.61</v>
      </c>
      <c r="H4631">
        <f>[90]data!A247</f>
        <v>2.36</v>
      </c>
      <c r="I4631">
        <f>[91]data!A247</f>
        <v>23.11</v>
      </c>
    </row>
    <row r="4632" spans="1:9" x14ac:dyDescent="0.55000000000000004">
      <c r="A4632">
        <v>2022</v>
      </c>
      <c r="B4632">
        <v>248</v>
      </c>
      <c r="C4632">
        <f>[85]data!$A248</f>
        <v>29.68</v>
      </c>
      <c r="D4632">
        <f>[86]data!$A248</f>
        <v>22.54</v>
      </c>
      <c r="E4632">
        <f>[87]data!$A248</f>
        <v>25.93</v>
      </c>
      <c r="F4632">
        <f>[88]data!$A248</f>
        <v>0</v>
      </c>
      <c r="G4632">
        <f>[89]data!$A248</f>
        <v>58.58</v>
      </c>
      <c r="H4632">
        <f>[90]data!A248</f>
        <v>1.86</v>
      </c>
      <c r="I4632">
        <f>[91]data!A248</f>
        <v>23.54</v>
      </c>
    </row>
    <row r="4633" spans="1:9" x14ac:dyDescent="0.55000000000000004">
      <c r="A4633">
        <v>2022</v>
      </c>
      <c r="B4633">
        <v>249</v>
      </c>
      <c r="C4633">
        <f>[85]data!$A249</f>
        <v>29.32</v>
      </c>
      <c r="D4633">
        <f>[86]data!$A249</f>
        <v>22.69</v>
      </c>
      <c r="E4633">
        <f>[87]data!$A249</f>
        <v>25.9</v>
      </c>
      <c r="F4633">
        <f>[88]data!$A249</f>
        <v>0</v>
      </c>
      <c r="G4633">
        <f>[89]data!$A249</f>
        <v>51.69</v>
      </c>
      <c r="H4633">
        <f>[90]data!A249</f>
        <v>2.21</v>
      </c>
      <c r="I4633">
        <f>[91]data!A249</f>
        <v>21.96</v>
      </c>
    </row>
    <row r="4634" spans="1:9" x14ac:dyDescent="0.55000000000000004">
      <c r="A4634">
        <v>2022</v>
      </c>
      <c r="B4634">
        <v>250</v>
      </c>
      <c r="C4634">
        <f>[85]data!$A250</f>
        <v>31.85</v>
      </c>
      <c r="D4634">
        <f>[86]data!$A250</f>
        <v>23.7</v>
      </c>
      <c r="E4634">
        <f>[87]data!$A250</f>
        <v>27.32</v>
      </c>
      <c r="F4634">
        <f>[88]data!$A250</f>
        <v>0.01</v>
      </c>
      <c r="G4634">
        <f>[89]data!$A250</f>
        <v>46.18</v>
      </c>
      <c r="H4634">
        <f>[90]data!A250</f>
        <v>2.92</v>
      </c>
      <c r="I4634">
        <f>[91]data!A250</f>
        <v>20.9</v>
      </c>
    </row>
    <row r="4635" spans="1:9" x14ac:dyDescent="0.55000000000000004">
      <c r="A4635">
        <v>2022</v>
      </c>
      <c r="B4635">
        <v>251</v>
      </c>
      <c r="C4635">
        <f>[85]data!$A251</f>
        <v>30.02</v>
      </c>
      <c r="D4635">
        <f>[86]data!$A251</f>
        <v>23.47</v>
      </c>
      <c r="E4635">
        <f>[87]data!$A251</f>
        <v>26.32</v>
      </c>
      <c r="F4635">
        <f>[88]data!$A251</f>
        <v>0</v>
      </c>
      <c r="G4635">
        <f>[89]data!$A251</f>
        <v>43.38</v>
      </c>
      <c r="H4635">
        <f>[90]data!A251</f>
        <v>2</v>
      </c>
      <c r="I4635">
        <f>[91]data!A251</f>
        <v>23.44</v>
      </c>
    </row>
    <row r="4636" spans="1:9" x14ac:dyDescent="0.55000000000000004">
      <c r="A4636">
        <v>2022</v>
      </c>
      <c r="B4636">
        <v>252</v>
      </c>
      <c r="C4636">
        <f>[85]data!$A252</f>
        <v>29.57</v>
      </c>
      <c r="D4636">
        <f>[86]data!$A252</f>
        <v>22.81</v>
      </c>
      <c r="E4636">
        <f>[87]data!$A252</f>
        <v>26.46</v>
      </c>
      <c r="F4636">
        <f>[88]data!$A252</f>
        <v>0</v>
      </c>
      <c r="G4636">
        <f>[89]data!$A252</f>
        <v>52.52</v>
      </c>
      <c r="H4636">
        <f>[90]data!A252</f>
        <v>1.79</v>
      </c>
      <c r="I4636">
        <f>[91]data!A252</f>
        <v>22.95</v>
      </c>
    </row>
    <row r="4637" spans="1:9" x14ac:dyDescent="0.55000000000000004">
      <c r="A4637">
        <v>2022</v>
      </c>
      <c r="B4637">
        <v>253</v>
      </c>
      <c r="C4637">
        <f>[85]data!$A253</f>
        <v>29.69</v>
      </c>
      <c r="D4637">
        <f>[86]data!$A253</f>
        <v>22.56</v>
      </c>
      <c r="E4637">
        <f>[87]data!$A253</f>
        <v>25.89</v>
      </c>
      <c r="F4637">
        <f>[88]data!$A253</f>
        <v>0</v>
      </c>
      <c r="G4637">
        <f>[89]data!$A253</f>
        <v>69.89</v>
      </c>
      <c r="H4637">
        <f>[90]data!A253</f>
        <v>2.35</v>
      </c>
      <c r="I4637">
        <f>[91]data!A253</f>
        <v>22.93</v>
      </c>
    </row>
    <row r="4638" spans="1:9" x14ac:dyDescent="0.55000000000000004">
      <c r="A4638">
        <v>2022</v>
      </c>
      <c r="B4638">
        <v>254</v>
      </c>
      <c r="C4638">
        <f>[85]data!$A254</f>
        <v>29.32</v>
      </c>
      <c r="D4638">
        <f>[86]data!$A254</f>
        <v>22.99</v>
      </c>
      <c r="E4638">
        <f>[87]data!$A254</f>
        <v>25.9</v>
      </c>
      <c r="F4638">
        <f>[88]data!$A254</f>
        <v>0.01</v>
      </c>
      <c r="G4638">
        <f>[89]data!$A254</f>
        <v>67.62</v>
      </c>
      <c r="H4638">
        <f>[90]data!A254</f>
        <v>2.16</v>
      </c>
      <c r="I4638">
        <f>[91]data!A254</f>
        <v>21.17</v>
      </c>
    </row>
    <row r="4639" spans="1:9" x14ac:dyDescent="0.55000000000000004">
      <c r="A4639">
        <v>2022</v>
      </c>
      <c r="B4639">
        <v>255</v>
      </c>
      <c r="C4639">
        <f>[85]data!$A255</f>
        <v>30.57</v>
      </c>
      <c r="D4639">
        <f>[86]data!$A255</f>
        <v>23.95</v>
      </c>
      <c r="E4639">
        <f>[87]data!$A255</f>
        <v>27.04</v>
      </c>
      <c r="F4639">
        <f>[88]data!$A255</f>
        <v>0.06</v>
      </c>
      <c r="G4639">
        <f>[89]data!$A255</f>
        <v>64.34</v>
      </c>
      <c r="H4639">
        <f>[90]data!A255</f>
        <v>2.68</v>
      </c>
      <c r="I4639">
        <f>[91]data!A255</f>
        <v>15.49</v>
      </c>
    </row>
    <row r="4640" spans="1:9" x14ac:dyDescent="0.55000000000000004">
      <c r="A4640">
        <v>2022</v>
      </c>
      <c r="B4640">
        <v>256</v>
      </c>
      <c r="C4640">
        <f>[85]data!$A256</f>
        <v>27.24</v>
      </c>
      <c r="D4640">
        <f>[86]data!$A256</f>
        <v>24.59</v>
      </c>
      <c r="E4640">
        <f>[87]data!$A256</f>
        <v>25.99</v>
      </c>
      <c r="F4640">
        <f>[88]data!$A256</f>
        <v>0.25</v>
      </c>
      <c r="G4640">
        <f>[89]data!$A256</f>
        <v>68.19</v>
      </c>
      <c r="H4640">
        <f>[90]data!A256</f>
        <v>2.2999999999999998</v>
      </c>
      <c r="I4640">
        <f>[91]data!A256</f>
        <v>7.05</v>
      </c>
    </row>
    <row r="4641" spans="1:9" x14ac:dyDescent="0.55000000000000004">
      <c r="A4641">
        <v>2022</v>
      </c>
      <c r="B4641">
        <v>257</v>
      </c>
      <c r="C4641">
        <f>[85]data!$A257</f>
        <v>27.93</v>
      </c>
      <c r="D4641">
        <f>[86]data!$A257</f>
        <v>22.68</v>
      </c>
      <c r="E4641">
        <f>[87]data!$A257</f>
        <v>25.03</v>
      </c>
      <c r="F4641">
        <f>[88]data!$A257</f>
        <v>0.02</v>
      </c>
      <c r="G4641">
        <f>[89]data!$A257</f>
        <v>61.39</v>
      </c>
      <c r="H4641">
        <f>[90]data!A257</f>
        <v>3.08</v>
      </c>
      <c r="I4641">
        <f>[91]data!A257</f>
        <v>10.51</v>
      </c>
    </row>
    <row r="4642" spans="1:9" x14ac:dyDescent="0.55000000000000004">
      <c r="A4642">
        <v>2022</v>
      </c>
      <c r="B4642">
        <v>258</v>
      </c>
      <c r="C4642">
        <f>[85]data!$A258</f>
        <v>28.46</v>
      </c>
      <c r="D4642">
        <f>[86]data!$A258</f>
        <v>21.99</v>
      </c>
      <c r="E4642">
        <f>[87]data!$A258</f>
        <v>24.71</v>
      </c>
      <c r="F4642">
        <f>[88]data!$A258</f>
        <v>0.01</v>
      </c>
      <c r="G4642">
        <f>[89]data!$A258</f>
        <v>60.01</v>
      </c>
      <c r="H4642">
        <f>[90]data!A258</f>
        <v>2.98</v>
      </c>
      <c r="I4642">
        <f>[91]data!A258</f>
        <v>20.13</v>
      </c>
    </row>
    <row r="4643" spans="1:9" x14ac:dyDescent="0.55000000000000004">
      <c r="A4643">
        <v>2022</v>
      </c>
      <c r="B4643">
        <v>259</v>
      </c>
      <c r="C4643">
        <f>[85]data!$A259</f>
        <v>28.4</v>
      </c>
      <c r="D4643">
        <f>[86]data!$A259</f>
        <v>22.32</v>
      </c>
      <c r="E4643">
        <f>[87]data!$A259</f>
        <v>25.21</v>
      </c>
      <c r="F4643">
        <f>[88]data!$A259</f>
        <v>0</v>
      </c>
      <c r="G4643">
        <f>[89]data!$A259</f>
        <v>58.42</v>
      </c>
      <c r="H4643">
        <f>[90]data!A259</f>
        <v>1.7</v>
      </c>
      <c r="I4643">
        <f>[91]data!A259</f>
        <v>20.81</v>
      </c>
    </row>
    <row r="4644" spans="1:9" x14ac:dyDescent="0.55000000000000004">
      <c r="A4644">
        <v>2022</v>
      </c>
      <c r="B4644">
        <v>260</v>
      </c>
      <c r="C4644">
        <f>[85]data!$A260</f>
        <v>27.97</v>
      </c>
      <c r="D4644">
        <f>[86]data!$A260</f>
        <v>22.05</v>
      </c>
      <c r="E4644">
        <f>[87]data!$A260</f>
        <v>24.98</v>
      </c>
      <c r="F4644">
        <f>[88]data!$A260</f>
        <v>0.04</v>
      </c>
      <c r="G4644">
        <f>[89]data!$A260</f>
        <v>71.61</v>
      </c>
      <c r="H4644">
        <f>[90]data!A260</f>
        <v>3.91</v>
      </c>
      <c r="I4644">
        <f>[91]data!A260</f>
        <v>20.84</v>
      </c>
    </row>
    <row r="4645" spans="1:9" x14ac:dyDescent="0.55000000000000004">
      <c r="A4645">
        <v>2022</v>
      </c>
      <c r="B4645">
        <v>261</v>
      </c>
      <c r="C4645">
        <f>[85]data!$A261</f>
        <v>27.45</v>
      </c>
      <c r="D4645">
        <f>[86]data!$A261</f>
        <v>23.4</v>
      </c>
      <c r="E4645">
        <f>[87]data!$A261</f>
        <v>25</v>
      </c>
      <c r="F4645">
        <f>[88]data!$A261</f>
        <v>0.2</v>
      </c>
      <c r="G4645">
        <f>[89]data!$A261</f>
        <v>73.400000000000006</v>
      </c>
      <c r="H4645">
        <f>[90]data!A261</f>
        <v>7.38</v>
      </c>
      <c r="I4645">
        <f>[91]data!A261</f>
        <v>14.6</v>
      </c>
    </row>
    <row r="4646" spans="1:9" x14ac:dyDescent="0.55000000000000004">
      <c r="A4646">
        <v>2022</v>
      </c>
      <c r="B4646">
        <v>262</v>
      </c>
      <c r="C4646">
        <f>[85]data!$A262</f>
        <v>27.16</v>
      </c>
      <c r="D4646">
        <f>[86]data!$A262</f>
        <v>21.83</v>
      </c>
      <c r="E4646">
        <f>[87]data!$A262</f>
        <v>24.1</v>
      </c>
      <c r="F4646">
        <f>[88]data!$A262</f>
        <v>0</v>
      </c>
      <c r="G4646">
        <f>[89]data!$A262</f>
        <v>67.36</v>
      </c>
      <c r="H4646">
        <f>[90]data!A262</f>
        <v>4.62</v>
      </c>
      <c r="I4646">
        <f>[91]data!A262</f>
        <v>17.260000000000002</v>
      </c>
    </row>
    <row r="4647" spans="1:9" x14ac:dyDescent="0.55000000000000004">
      <c r="A4647">
        <v>2022</v>
      </c>
      <c r="B4647">
        <v>263</v>
      </c>
      <c r="C4647">
        <f>[85]data!$A263</f>
        <v>27.32</v>
      </c>
      <c r="D4647">
        <f>[86]data!$A263</f>
        <v>21.34</v>
      </c>
      <c r="E4647">
        <f>[87]data!$A263</f>
        <v>23.88</v>
      </c>
      <c r="F4647">
        <f>[88]data!$A263</f>
        <v>0.03</v>
      </c>
      <c r="G4647">
        <f>[89]data!$A263</f>
        <v>67.06</v>
      </c>
      <c r="H4647">
        <f>[90]data!A263</f>
        <v>2.33</v>
      </c>
      <c r="I4647">
        <f>[91]data!A263</f>
        <v>19.27</v>
      </c>
    </row>
    <row r="4648" spans="1:9" x14ac:dyDescent="0.55000000000000004">
      <c r="A4648">
        <v>2022</v>
      </c>
      <c r="B4648">
        <v>264</v>
      </c>
      <c r="C4648">
        <f>[85]data!$A264</f>
        <v>26.7</v>
      </c>
      <c r="D4648">
        <f>[86]data!$A264</f>
        <v>21.63</v>
      </c>
      <c r="E4648">
        <f>[87]data!$A264</f>
        <v>23.72</v>
      </c>
      <c r="F4648">
        <f>[88]data!$A264</f>
        <v>0.91</v>
      </c>
      <c r="G4648">
        <f>[89]data!$A264</f>
        <v>68.790000000000006</v>
      </c>
      <c r="H4648">
        <f>[90]data!A264</f>
        <v>2.2200000000000002</v>
      </c>
      <c r="I4648">
        <f>[91]data!A264</f>
        <v>12.81</v>
      </c>
    </row>
    <row r="4649" spans="1:9" x14ac:dyDescent="0.55000000000000004">
      <c r="A4649">
        <v>2022</v>
      </c>
      <c r="B4649">
        <v>265</v>
      </c>
      <c r="C4649">
        <f>[85]data!$A265</f>
        <v>26.82</v>
      </c>
      <c r="D4649">
        <f>[86]data!$A265</f>
        <v>21.83</v>
      </c>
      <c r="E4649">
        <f>[87]data!$A265</f>
        <v>23.74</v>
      </c>
      <c r="F4649">
        <f>[88]data!$A265</f>
        <v>0.09</v>
      </c>
      <c r="G4649">
        <f>[89]data!$A265</f>
        <v>67.78</v>
      </c>
      <c r="H4649">
        <f>[90]data!A265</f>
        <v>1.79</v>
      </c>
      <c r="I4649">
        <f>[91]data!A265</f>
        <v>19.09</v>
      </c>
    </row>
    <row r="4650" spans="1:9" x14ac:dyDescent="0.55000000000000004">
      <c r="A4650">
        <v>2022</v>
      </c>
      <c r="B4650">
        <v>266</v>
      </c>
      <c r="C4650">
        <f>[85]data!$A266</f>
        <v>26.71</v>
      </c>
      <c r="D4650">
        <f>[86]data!$A266</f>
        <v>21.52</v>
      </c>
      <c r="E4650">
        <f>[87]data!$A266</f>
        <v>23.8</v>
      </c>
      <c r="F4650">
        <f>[88]data!$A266</f>
        <v>0.01</v>
      </c>
      <c r="G4650">
        <f>[89]data!$A266</f>
        <v>62.87</v>
      </c>
      <c r="H4650">
        <f>[90]data!A266</f>
        <v>1.83</v>
      </c>
      <c r="I4650">
        <f>[91]data!A266</f>
        <v>18.809999999999999</v>
      </c>
    </row>
    <row r="4651" spans="1:9" x14ac:dyDescent="0.55000000000000004">
      <c r="A4651">
        <v>2022</v>
      </c>
      <c r="B4651">
        <v>267</v>
      </c>
      <c r="C4651">
        <f>[85]data!$A267</f>
        <v>29.58</v>
      </c>
      <c r="D4651">
        <f>[86]data!$A267</f>
        <v>22.18</v>
      </c>
      <c r="E4651">
        <f>[87]data!$A267</f>
        <v>25.6</v>
      </c>
      <c r="F4651">
        <f>[88]data!$A267</f>
        <v>0.11</v>
      </c>
      <c r="G4651">
        <f>[89]data!$A267</f>
        <v>56.23</v>
      </c>
      <c r="H4651">
        <f>[90]data!A267</f>
        <v>2.46</v>
      </c>
      <c r="I4651">
        <f>[91]data!A267</f>
        <v>17.57</v>
      </c>
    </row>
    <row r="4652" spans="1:9" x14ac:dyDescent="0.55000000000000004">
      <c r="A4652">
        <v>2022</v>
      </c>
      <c r="B4652">
        <v>268</v>
      </c>
      <c r="C4652">
        <f>[85]data!$A268</f>
        <v>25.86</v>
      </c>
      <c r="D4652">
        <f>[86]data!$A268</f>
        <v>21.85</v>
      </c>
      <c r="E4652">
        <f>[87]data!$A268</f>
        <v>23.65</v>
      </c>
      <c r="F4652">
        <f>[88]data!$A268</f>
        <v>9.81</v>
      </c>
      <c r="G4652">
        <f>[89]data!$A268</f>
        <v>74.790000000000006</v>
      </c>
      <c r="H4652">
        <f>[90]data!A268</f>
        <v>2.99</v>
      </c>
      <c r="I4652">
        <f>[91]data!A268</f>
        <v>12.38</v>
      </c>
    </row>
    <row r="4653" spans="1:9" x14ac:dyDescent="0.55000000000000004">
      <c r="A4653">
        <v>2022</v>
      </c>
      <c r="B4653">
        <v>269</v>
      </c>
      <c r="C4653">
        <f>[85]data!$A269</f>
        <v>25.81</v>
      </c>
      <c r="D4653">
        <f>[86]data!$A269</f>
        <v>20.18</v>
      </c>
      <c r="E4653">
        <f>[87]data!$A269</f>
        <v>22.39</v>
      </c>
      <c r="F4653">
        <f>[88]data!$A269</f>
        <v>3.51</v>
      </c>
      <c r="G4653">
        <f>[89]data!$A269</f>
        <v>68.540000000000006</v>
      </c>
      <c r="H4653">
        <f>[90]data!A269</f>
        <v>3.03</v>
      </c>
      <c r="I4653">
        <f>[91]data!A269</f>
        <v>15.63</v>
      </c>
    </row>
    <row r="4654" spans="1:9" x14ac:dyDescent="0.55000000000000004">
      <c r="A4654">
        <v>2022</v>
      </c>
      <c r="B4654">
        <v>270</v>
      </c>
      <c r="C4654">
        <f>[85]data!$A270</f>
        <v>27.25</v>
      </c>
      <c r="D4654">
        <f>[86]data!$A270</f>
        <v>19.04</v>
      </c>
      <c r="E4654">
        <f>[87]data!$A270</f>
        <v>22.82</v>
      </c>
      <c r="F4654">
        <f>[88]data!$A270</f>
        <v>0.02</v>
      </c>
      <c r="G4654">
        <f>[89]data!$A270</f>
        <v>55.55</v>
      </c>
      <c r="H4654">
        <f>[90]data!A270</f>
        <v>3.47</v>
      </c>
      <c r="I4654">
        <f>[91]data!A270</f>
        <v>20.57</v>
      </c>
    </row>
    <row r="4655" spans="1:9" x14ac:dyDescent="0.55000000000000004">
      <c r="A4655">
        <v>2022</v>
      </c>
      <c r="B4655">
        <v>271</v>
      </c>
      <c r="C4655">
        <f>[85]data!$A271</f>
        <v>27</v>
      </c>
      <c r="D4655">
        <f>[86]data!$A271</f>
        <v>19.5</v>
      </c>
      <c r="E4655">
        <f>[87]data!$A271</f>
        <v>23.2</v>
      </c>
      <c r="F4655">
        <f>[88]data!$A271</f>
        <v>0</v>
      </c>
      <c r="G4655">
        <f>[89]data!$A271</f>
        <v>49.64</v>
      </c>
      <c r="H4655">
        <f>[90]data!A271</f>
        <v>3.17</v>
      </c>
      <c r="I4655">
        <f>[91]data!A271</f>
        <v>20.09</v>
      </c>
    </row>
    <row r="4656" spans="1:9" x14ac:dyDescent="0.55000000000000004">
      <c r="A4656">
        <v>2022</v>
      </c>
      <c r="B4656">
        <v>272</v>
      </c>
      <c r="C4656">
        <f>[85]data!$A272</f>
        <v>25.61</v>
      </c>
      <c r="D4656">
        <f>[86]data!$A272</f>
        <v>18.78</v>
      </c>
      <c r="E4656">
        <f>[87]data!$A272</f>
        <v>22.17</v>
      </c>
      <c r="F4656">
        <f>[88]data!$A272</f>
        <v>0.27</v>
      </c>
      <c r="G4656">
        <f>[89]data!$A272</f>
        <v>56.63</v>
      </c>
      <c r="H4656">
        <f>[90]data!A272</f>
        <v>2.7</v>
      </c>
      <c r="I4656">
        <f>[91]data!A272</f>
        <v>13.6</v>
      </c>
    </row>
    <row r="4657" spans="1:9" x14ac:dyDescent="0.55000000000000004">
      <c r="A4657">
        <v>2022</v>
      </c>
      <c r="B4657">
        <v>273</v>
      </c>
      <c r="C4657">
        <f>[85]data!$A273</f>
        <v>24.01</v>
      </c>
      <c r="D4657">
        <f>[86]data!$A273</f>
        <v>17.48</v>
      </c>
      <c r="E4657">
        <f>[87]data!$A273</f>
        <v>20.34</v>
      </c>
      <c r="F4657">
        <f>[88]data!$A273</f>
        <v>0.35</v>
      </c>
      <c r="G4657">
        <f>[89]data!$A273</f>
        <v>59.62</v>
      </c>
      <c r="H4657">
        <f>[90]data!A273</f>
        <v>3.39</v>
      </c>
      <c r="I4657">
        <f>[91]data!A273</f>
        <v>20.23</v>
      </c>
    </row>
    <row r="4658" spans="1:9" x14ac:dyDescent="0.55000000000000004">
      <c r="A4658">
        <v>2022</v>
      </c>
      <c r="B4658">
        <v>274</v>
      </c>
      <c r="C4658">
        <f>[85]data!$A274</f>
        <v>24.01</v>
      </c>
      <c r="D4658">
        <f>[86]data!$A274</f>
        <v>17.760000000000002</v>
      </c>
      <c r="E4658">
        <f>[87]data!$A274</f>
        <v>20.64</v>
      </c>
      <c r="F4658">
        <f>[88]data!$A274</f>
        <v>0</v>
      </c>
      <c r="G4658">
        <f>[89]data!$A274</f>
        <v>57.79</v>
      </c>
      <c r="H4658">
        <f>[90]data!A274</f>
        <v>2.57</v>
      </c>
      <c r="I4658">
        <f>[91]data!A274</f>
        <v>19.829999999999998</v>
      </c>
    </row>
    <row r="4659" spans="1:9" x14ac:dyDescent="0.55000000000000004">
      <c r="A4659">
        <v>2022</v>
      </c>
      <c r="B4659">
        <v>275</v>
      </c>
      <c r="C4659">
        <f>[85]data!$A275</f>
        <v>25.41</v>
      </c>
      <c r="D4659">
        <f>[86]data!$A275</f>
        <v>17.39</v>
      </c>
      <c r="E4659">
        <f>[87]data!$A275</f>
        <v>21.21</v>
      </c>
      <c r="F4659">
        <f>[88]data!$A275</f>
        <v>0.02</v>
      </c>
      <c r="G4659">
        <f>[89]data!$A275</f>
        <v>71.28</v>
      </c>
      <c r="H4659">
        <f>[90]data!A275</f>
        <v>4.33</v>
      </c>
      <c r="I4659">
        <f>[91]data!A275</f>
        <v>16.93</v>
      </c>
    </row>
    <row r="4660" spans="1:9" x14ac:dyDescent="0.55000000000000004">
      <c r="A4660">
        <v>2022</v>
      </c>
      <c r="B4660">
        <v>276</v>
      </c>
      <c r="C4660">
        <f>[85]data!$A276</f>
        <v>26.05</v>
      </c>
      <c r="D4660">
        <f>[86]data!$A276</f>
        <v>20.51</v>
      </c>
      <c r="E4660">
        <f>[87]data!$A276</f>
        <v>22.83</v>
      </c>
      <c r="F4660">
        <f>[88]data!$A276</f>
        <v>0.21</v>
      </c>
      <c r="G4660">
        <f>[89]data!$A276</f>
        <v>74.72</v>
      </c>
      <c r="H4660">
        <f>[90]data!A276</f>
        <v>3.16</v>
      </c>
      <c r="I4660">
        <f>[91]data!A276</f>
        <v>14.3</v>
      </c>
    </row>
    <row r="4661" spans="1:9" x14ac:dyDescent="0.55000000000000004">
      <c r="A4661">
        <v>2022</v>
      </c>
      <c r="B4661">
        <v>277</v>
      </c>
      <c r="C4661">
        <f>[85]data!$A277</f>
        <v>25.91</v>
      </c>
      <c r="D4661">
        <f>[86]data!$A277</f>
        <v>20.38</v>
      </c>
      <c r="E4661">
        <f>[87]data!$A277</f>
        <v>22.57</v>
      </c>
      <c r="F4661">
        <f>[88]data!$A277</f>
        <v>0.16</v>
      </c>
      <c r="G4661">
        <f>[89]data!$A277</f>
        <v>72</v>
      </c>
      <c r="H4661">
        <f>[90]data!A277</f>
        <v>1.85</v>
      </c>
      <c r="I4661">
        <f>[91]data!A277</f>
        <v>11.32</v>
      </c>
    </row>
    <row r="4662" spans="1:9" x14ac:dyDescent="0.55000000000000004">
      <c r="A4662">
        <v>2022</v>
      </c>
      <c r="B4662">
        <v>278</v>
      </c>
      <c r="C4662">
        <f>[85]data!$A278</f>
        <v>24.81</v>
      </c>
      <c r="D4662">
        <f>[86]data!$A278</f>
        <v>19.8</v>
      </c>
      <c r="E4662">
        <f>[87]data!$A278</f>
        <v>21.79</v>
      </c>
      <c r="F4662">
        <f>[88]data!$A278</f>
        <v>0.47</v>
      </c>
      <c r="G4662">
        <f>[89]data!$A278</f>
        <v>80.06</v>
      </c>
      <c r="H4662">
        <f>[90]data!A278</f>
        <v>3.23</v>
      </c>
      <c r="I4662">
        <f>[91]data!A278</f>
        <v>12.4</v>
      </c>
    </row>
    <row r="4663" spans="1:9" x14ac:dyDescent="0.55000000000000004">
      <c r="A4663">
        <v>2022</v>
      </c>
      <c r="B4663">
        <v>279</v>
      </c>
      <c r="C4663">
        <f>[85]data!$A279</f>
        <v>23.41</v>
      </c>
      <c r="D4663">
        <f>[86]data!$A279</f>
        <v>19.72</v>
      </c>
      <c r="E4663">
        <f>[87]data!$A279</f>
        <v>21.29</v>
      </c>
      <c r="F4663">
        <f>[88]data!$A279</f>
        <v>2.46</v>
      </c>
      <c r="G4663">
        <f>[89]data!$A279</f>
        <v>81.91</v>
      </c>
      <c r="H4663">
        <f>[90]data!A279</f>
        <v>3.96</v>
      </c>
      <c r="I4663">
        <f>[91]data!A279</f>
        <v>9.89</v>
      </c>
    </row>
    <row r="4664" spans="1:9" x14ac:dyDescent="0.55000000000000004">
      <c r="A4664">
        <v>2022</v>
      </c>
      <c r="B4664">
        <v>280</v>
      </c>
      <c r="C4664">
        <f>[85]data!$A280</f>
        <v>24.53</v>
      </c>
      <c r="D4664">
        <f>[86]data!$A280</f>
        <v>18.77</v>
      </c>
      <c r="E4664">
        <f>[87]data!$A280</f>
        <v>21.66</v>
      </c>
      <c r="F4664">
        <f>[88]data!$A280</f>
        <v>0.23</v>
      </c>
      <c r="G4664">
        <f>[89]data!$A280</f>
        <v>80.5</v>
      </c>
      <c r="H4664">
        <f>[90]data!A280</f>
        <v>4.91</v>
      </c>
      <c r="I4664">
        <f>[91]data!A280</f>
        <v>15.19</v>
      </c>
    </row>
    <row r="4665" spans="1:9" x14ac:dyDescent="0.55000000000000004">
      <c r="A4665">
        <v>2022</v>
      </c>
      <c r="B4665">
        <v>281</v>
      </c>
      <c r="C4665">
        <f>[85]data!$A281</f>
        <v>24.79</v>
      </c>
      <c r="D4665">
        <f>[86]data!$A281</f>
        <v>19.82</v>
      </c>
      <c r="E4665">
        <f>[87]data!$A281</f>
        <v>22.03</v>
      </c>
      <c r="F4665">
        <f>[88]data!$A281</f>
        <v>0.28999999999999998</v>
      </c>
      <c r="G4665">
        <f>[89]data!$A281</f>
        <v>76.31</v>
      </c>
      <c r="H4665">
        <f>[90]data!A281</f>
        <v>4.79</v>
      </c>
      <c r="I4665">
        <f>[91]data!A281</f>
        <v>14.79</v>
      </c>
    </row>
    <row r="4666" spans="1:9" x14ac:dyDescent="0.55000000000000004">
      <c r="A4666">
        <v>2022</v>
      </c>
      <c r="B4666">
        <v>282</v>
      </c>
      <c r="C4666">
        <f>[85]data!$A282</f>
        <v>24.67</v>
      </c>
      <c r="D4666">
        <f>[86]data!$A282</f>
        <v>19.7</v>
      </c>
      <c r="E4666">
        <f>[87]data!$A282</f>
        <v>21.8</v>
      </c>
      <c r="F4666">
        <f>[88]data!$A282</f>
        <v>0.37</v>
      </c>
      <c r="G4666">
        <f>[89]data!$A282</f>
        <v>82.89</v>
      </c>
      <c r="H4666">
        <f>[90]data!A282</f>
        <v>4.07</v>
      </c>
      <c r="I4666">
        <f>[91]data!A282</f>
        <v>11.33</v>
      </c>
    </row>
    <row r="4667" spans="1:9" x14ac:dyDescent="0.55000000000000004">
      <c r="A4667">
        <v>2022</v>
      </c>
      <c r="B4667">
        <v>283</v>
      </c>
      <c r="C4667">
        <f>[85]data!$A283</f>
        <v>24.27</v>
      </c>
      <c r="D4667">
        <f>[86]data!$A283</f>
        <v>19.739999999999998</v>
      </c>
      <c r="E4667">
        <f>[87]data!$A283</f>
        <v>21.55</v>
      </c>
      <c r="F4667">
        <f>[88]data!$A283</f>
        <v>1.63</v>
      </c>
      <c r="G4667">
        <f>[89]data!$A283</f>
        <v>77.260000000000005</v>
      </c>
      <c r="H4667">
        <f>[90]data!A283</f>
        <v>1.57</v>
      </c>
      <c r="I4667">
        <f>[91]data!A283</f>
        <v>11.39</v>
      </c>
    </row>
    <row r="4668" spans="1:9" x14ac:dyDescent="0.55000000000000004">
      <c r="A4668">
        <v>2022</v>
      </c>
      <c r="B4668">
        <v>284</v>
      </c>
      <c r="C4668">
        <f>[85]data!$A284</f>
        <v>24.04</v>
      </c>
      <c r="D4668">
        <f>[86]data!$A284</f>
        <v>18.97</v>
      </c>
      <c r="E4668">
        <f>[87]data!$A284</f>
        <v>20.91</v>
      </c>
      <c r="F4668">
        <f>[88]data!$A284</f>
        <v>0.31</v>
      </c>
      <c r="G4668">
        <f>[89]data!$A284</f>
        <v>79.709999999999994</v>
      </c>
      <c r="H4668">
        <f>[90]data!A284</f>
        <v>2.6</v>
      </c>
      <c r="I4668">
        <f>[91]data!A284</f>
        <v>11.49</v>
      </c>
    </row>
    <row r="4669" spans="1:9" x14ac:dyDescent="0.55000000000000004">
      <c r="A4669">
        <v>2022</v>
      </c>
      <c r="B4669">
        <v>285</v>
      </c>
      <c r="C4669">
        <f>[85]data!$A285</f>
        <v>24.56</v>
      </c>
      <c r="D4669">
        <f>[86]data!$A285</f>
        <v>19.28</v>
      </c>
      <c r="E4669">
        <f>[87]data!$A285</f>
        <v>21.37</v>
      </c>
      <c r="F4669">
        <f>[88]data!$A285</f>
        <v>7.0000000000000007E-2</v>
      </c>
      <c r="G4669">
        <f>[89]data!$A285</f>
        <v>76.489999999999995</v>
      </c>
      <c r="H4669">
        <f>[90]data!A285</f>
        <v>4.55</v>
      </c>
      <c r="I4669">
        <f>[91]data!A285</f>
        <v>13.25</v>
      </c>
    </row>
    <row r="4670" spans="1:9" x14ac:dyDescent="0.55000000000000004">
      <c r="A4670">
        <v>2022</v>
      </c>
      <c r="B4670">
        <v>286</v>
      </c>
      <c r="C4670">
        <f>[85]data!$A286</f>
        <v>25.07</v>
      </c>
      <c r="D4670">
        <f>[86]data!$A286</f>
        <v>18.46</v>
      </c>
      <c r="E4670">
        <f>[87]data!$A286</f>
        <v>21.24</v>
      </c>
      <c r="F4670">
        <f>[88]data!$A286</f>
        <v>0.01</v>
      </c>
      <c r="G4670">
        <f>[89]data!$A286</f>
        <v>73.989999999999995</v>
      </c>
      <c r="H4670">
        <f>[90]data!A286</f>
        <v>3.83</v>
      </c>
      <c r="I4670">
        <f>[91]data!A286</f>
        <v>17.22</v>
      </c>
    </row>
    <row r="4671" spans="1:9" x14ac:dyDescent="0.55000000000000004">
      <c r="A4671">
        <v>2022</v>
      </c>
      <c r="B4671">
        <v>287</v>
      </c>
      <c r="C4671">
        <f>[85]data!$A287</f>
        <v>25.83</v>
      </c>
      <c r="D4671">
        <f>[86]data!$A287</f>
        <v>19.399999999999999</v>
      </c>
      <c r="E4671">
        <f>[87]data!$A287</f>
        <v>21.95</v>
      </c>
      <c r="F4671">
        <f>[88]data!$A287</f>
        <v>0</v>
      </c>
      <c r="G4671">
        <f>[89]data!$A287</f>
        <v>58.57</v>
      </c>
      <c r="H4671">
        <f>[90]data!A287</f>
        <v>1.45</v>
      </c>
      <c r="I4671">
        <f>[91]data!A287</f>
        <v>17.07</v>
      </c>
    </row>
    <row r="4672" spans="1:9" x14ac:dyDescent="0.55000000000000004">
      <c r="A4672">
        <v>2022</v>
      </c>
      <c r="B4672">
        <v>288</v>
      </c>
      <c r="C4672">
        <f>[85]data!$A288</f>
        <v>26.53</v>
      </c>
      <c r="D4672">
        <f>[86]data!$A288</f>
        <v>20.89</v>
      </c>
      <c r="E4672">
        <f>[87]data!$A288</f>
        <v>23.03</v>
      </c>
      <c r="F4672">
        <f>[88]data!$A288</f>
        <v>0.02</v>
      </c>
      <c r="G4672">
        <f>[89]data!$A288</f>
        <v>54.66</v>
      </c>
      <c r="H4672">
        <f>[90]data!A288</f>
        <v>1.79</v>
      </c>
      <c r="I4672">
        <f>[91]data!A288</f>
        <v>14.27</v>
      </c>
    </row>
    <row r="4673" spans="1:9" x14ac:dyDescent="0.55000000000000004">
      <c r="A4673">
        <v>2022</v>
      </c>
      <c r="B4673">
        <v>289</v>
      </c>
      <c r="C4673">
        <f>[85]data!$A289</f>
        <v>25.84</v>
      </c>
      <c r="D4673">
        <f>[86]data!$A289</f>
        <v>19.87</v>
      </c>
      <c r="E4673">
        <f>[87]data!$A289</f>
        <v>22.3</v>
      </c>
      <c r="F4673">
        <f>[88]data!$A289</f>
        <v>0.65</v>
      </c>
      <c r="G4673">
        <f>[89]data!$A289</f>
        <v>65.790000000000006</v>
      </c>
      <c r="H4673">
        <f>[90]data!A289</f>
        <v>2.25</v>
      </c>
      <c r="I4673">
        <f>[91]data!A289</f>
        <v>11.09</v>
      </c>
    </row>
    <row r="4674" spans="1:9" x14ac:dyDescent="0.55000000000000004">
      <c r="A4674">
        <v>2022</v>
      </c>
      <c r="B4674">
        <v>290</v>
      </c>
      <c r="C4674">
        <f>[85]data!$A290</f>
        <v>26.54</v>
      </c>
      <c r="D4674">
        <f>[86]data!$A290</f>
        <v>20.47</v>
      </c>
      <c r="E4674">
        <f>[87]data!$A290</f>
        <v>22.8</v>
      </c>
      <c r="F4674">
        <f>[88]data!$A290</f>
        <v>0.37</v>
      </c>
      <c r="G4674">
        <f>[89]data!$A290</f>
        <v>71.569999999999993</v>
      </c>
      <c r="H4674">
        <f>[90]data!A290</f>
        <v>3.31</v>
      </c>
      <c r="I4674">
        <f>[91]data!A290</f>
        <v>14.4</v>
      </c>
    </row>
    <row r="4675" spans="1:9" x14ac:dyDescent="0.55000000000000004">
      <c r="A4675">
        <v>2022</v>
      </c>
      <c r="B4675">
        <v>291</v>
      </c>
      <c r="C4675">
        <f>[85]data!$A291</f>
        <v>26.27</v>
      </c>
      <c r="D4675">
        <f>[86]data!$A291</f>
        <v>19.64</v>
      </c>
      <c r="E4675">
        <f>[87]data!$A291</f>
        <v>22.54</v>
      </c>
      <c r="F4675">
        <f>[88]data!$A291</f>
        <v>0</v>
      </c>
      <c r="G4675">
        <f>[89]data!$A291</f>
        <v>81.83</v>
      </c>
      <c r="H4675">
        <f>[90]data!A291</f>
        <v>3.25</v>
      </c>
      <c r="I4675">
        <f>[91]data!A291</f>
        <v>13.83</v>
      </c>
    </row>
    <row r="4676" spans="1:9" x14ac:dyDescent="0.55000000000000004">
      <c r="A4676">
        <v>2022</v>
      </c>
      <c r="B4676">
        <v>292</v>
      </c>
      <c r="C4676">
        <f>[85]data!$A292</f>
        <v>27.2</v>
      </c>
      <c r="D4676">
        <f>[86]data!$A292</f>
        <v>20.71</v>
      </c>
      <c r="E4676">
        <f>[87]data!$A292</f>
        <v>23.59</v>
      </c>
      <c r="F4676">
        <f>[88]data!$A292</f>
        <v>0</v>
      </c>
      <c r="G4676">
        <f>[89]data!$A292</f>
        <v>75.64</v>
      </c>
      <c r="H4676">
        <f>[90]data!A292</f>
        <v>1.93</v>
      </c>
      <c r="I4676">
        <f>[91]data!A292</f>
        <v>11.9</v>
      </c>
    </row>
    <row r="4677" spans="1:9" x14ac:dyDescent="0.55000000000000004">
      <c r="A4677">
        <v>2022</v>
      </c>
      <c r="B4677">
        <v>293</v>
      </c>
      <c r="C4677">
        <f>[85]data!$A293</f>
        <v>23.83</v>
      </c>
      <c r="D4677">
        <f>[86]data!$A293</f>
        <v>20.37</v>
      </c>
      <c r="E4677">
        <f>[87]data!$A293</f>
        <v>22.46</v>
      </c>
      <c r="F4677">
        <f>[88]data!$A293</f>
        <v>7.0000000000000007E-2</v>
      </c>
      <c r="G4677">
        <f>[89]data!$A293</f>
        <v>76.010000000000005</v>
      </c>
      <c r="H4677">
        <f>[90]data!A293</f>
        <v>1.75</v>
      </c>
      <c r="I4677">
        <f>[91]data!A293</f>
        <v>8.2200000000000006</v>
      </c>
    </row>
    <row r="4678" spans="1:9" x14ac:dyDescent="0.55000000000000004">
      <c r="A4678">
        <v>2022</v>
      </c>
      <c r="B4678">
        <v>294</v>
      </c>
      <c r="C4678">
        <f>[85]data!$A294</f>
        <v>27.09</v>
      </c>
      <c r="D4678">
        <f>[86]data!$A294</f>
        <v>18.989999999999998</v>
      </c>
      <c r="E4678">
        <f>[87]data!$A294</f>
        <v>22.85</v>
      </c>
      <c r="F4678">
        <f>[88]data!$A294</f>
        <v>0</v>
      </c>
      <c r="G4678">
        <f>[89]data!$A294</f>
        <v>61.66</v>
      </c>
      <c r="H4678">
        <f>[90]data!A294</f>
        <v>3.18</v>
      </c>
      <c r="I4678">
        <f>[91]data!A294</f>
        <v>8.3800000000000008</v>
      </c>
    </row>
    <row r="4679" spans="1:9" x14ac:dyDescent="0.55000000000000004">
      <c r="A4679">
        <v>2022</v>
      </c>
      <c r="B4679">
        <v>295</v>
      </c>
      <c r="C4679">
        <f>[85]data!$A295</f>
        <v>25.49</v>
      </c>
      <c r="D4679">
        <f>[86]data!$A295</f>
        <v>20.97</v>
      </c>
      <c r="E4679">
        <f>[87]data!$A295</f>
        <v>22.99</v>
      </c>
      <c r="F4679">
        <f>[88]data!$A295</f>
        <v>0</v>
      </c>
      <c r="G4679">
        <f>[89]data!$A295</f>
        <v>62.71</v>
      </c>
      <c r="H4679">
        <f>[90]data!A295</f>
        <v>1.07</v>
      </c>
      <c r="I4679">
        <f>[91]data!A295</f>
        <v>9.3800000000000008</v>
      </c>
    </row>
    <row r="4680" spans="1:9" x14ac:dyDescent="0.55000000000000004">
      <c r="A4680">
        <v>2022</v>
      </c>
      <c r="B4680">
        <v>296</v>
      </c>
      <c r="C4680">
        <f>[85]data!$A296</f>
        <v>27.25</v>
      </c>
      <c r="D4680">
        <f>[86]data!$A296</f>
        <v>21.19</v>
      </c>
      <c r="E4680">
        <f>[87]data!$A296</f>
        <v>23.79</v>
      </c>
      <c r="F4680">
        <f>[88]data!$A296</f>
        <v>0</v>
      </c>
      <c r="G4680">
        <f>[89]data!$A296</f>
        <v>57.16</v>
      </c>
      <c r="H4680">
        <f>[90]data!A296</f>
        <v>2.19</v>
      </c>
      <c r="I4680">
        <f>[91]data!A296</f>
        <v>11.91</v>
      </c>
    </row>
    <row r="4681" spans="1:9" x14ac:dyDescent="0.55000000000000004">
      <c r="A4681">
        <v>2022</v>
      </c>
      <c r="B4681">
        <v>297</v>
      </c>
      <c r="C4681">
        <f>[85]data!$A297</f>
        <v>27.21</v>
      </c>
      <c r="D4681">
        <f>[86]data!$A297</f>
        <v>21.33</v>
      </c>
      <c r="E4681">
        <f>[87]data!$A297</f>
        <v>23.59</v>
      </c>
      <c r="F4681">
        <f>[88]data!$A297</f>
        <v>0</v>
      </c>
      <c r="G4681">
        <f>[89]data!$A297</f>
        <v>54.8</v>
      </c>
      <c r="H4681">
        <f>[90]data!A297</f>
        <v>1.57</v>
      </c>
      <c r="I4681">
        <f>[91]data!A297</f>
        <v>12.64</v>
      </c>
    </row>
    <row r="4682" spans="1:9" x14ac:dyDescent="0.55000000000000004">
      <c r="A4682">
        <v>2022</v>
      </c>
      <c r="B4682">
        <v>298</v>
      </c>
      <c r="C4682">
        <f>[85]data!$A298</f>
        <v>28.11</v>
      </c>
      <c r="D4682">
        <f>[86]data!$A298</f>
        <v>21.05</v>
      </c>
      <c r="E4682">
        <f>[87]data!$A298</f>
        <v>23.9</v>
      </c>
      <c r="F4682">
        <f>[88]data!$A298</f>
        <v>0</v>
      </c>
      <c r="G4682">
        <f>[89]data!$A298</f>
        <v>56.68</v>
      </c>
      <c r="H4682">
        <f>[90]data!A298</f>
        <v>1.29</v>
      </c>
      <c r="I4682">
        <f>[91]data!A298</f>
        <v>11.5</v>
      </c>
    </row>
    <row r="4683" spans="1:9" x14ac:dyDescent="0.55000000000000004">
      <c r="A4683">
        <v>2022</v>
      </c>
      <c r="B4683">
        <v>299</v>
      </c>
      <c r="C4683">
        <f>[85]data!$A299</f>
        <v>27.06</v>
      </c>
      <c r="D4683">
        <f>[86]data!$A299</f>
        <v>20.87</v>
      </c>
      <c r="E4683">
        <f>[87]data!$A299</f>
        <v>23.61</v>
      </c>
      <c r="F4683">
        <f>[88]data!$A299</f>
        <v>0</v>
      </c>
      <c r="G4683">
        <f>[89]data!$A299</f>
        <v>55.45</v>
      </c>
      <c r="H4683">
        <f>[90]data!A299</f>
        <v>1.1000000000000001</v>
      </c>
      <c r="I4683">
        <f>[91]data!A299</f>
        <v>11.11</v>
      </c>
    </row>
    <row r="4684" spans="1:9" x14ac:dyDescent="0.55000000000000004">
      <c r="A4684">
        <v>2022</v>
      </c>
      <c r="B4684">
        <v>300</v>
      </c>
      <c r="C4684">
        <f>[85]data!$A300</f>
        <v>26.53</v>
      </c>
      <c r="D4684">
        <f>[86]data!$A300</f>
        <v>19.64</v>
      </c>
      <c r="E4684">
        <f>[87]data!$A300</f>
        <v>22.41</v>
      </c>
      <c r="F4684">
        <f>[88]data!$A300</f>
        <v>0</v>
      </c>
      <c r="G4684">
        <f>[89]data!$A300</f>
        <v>70.47</v>
      </c>
      <c r="H4684">
        <f>[90]data!A300</f>
        <v>2.64</v>
      </c>
      <c r="I4684">
        <f>[91]data!A300</f>
        <v>13.65</v>
      </c>
    </row>
    <row r="4685" spans="1:9" x14ac:dyDescent="0.55000000000000004">
      <c r="A4685">
        <v>2022</v>
      </c>
      <c r="B4685">
        <v>301</v>
      </c>
      <c r="C4685">
        <f>[85]data!$A301</f>
        <v>25.67</v>
      </c>
      <c r="D4685">
        <f>[86]data!$A301</f>
        <v>18.77</v>
      </c>
      <c r="E4685">
        <f>[87]data!$A301</f>
        <v>21.48</v>
      </c>
      <c r="F4685">
        <f>[88]data!$A301</f>
        <v>0</v>
      </c>
      <c r="G4685">
        <f>[89]data!$A301</f>
        <v>72.739999999999995</v>
      </c>
      <c r="H4685">
        <f>[90]data!A301</f>
        <v>3.58</v>
      </c>
      <c r="I4685">
        <f>[91]data!A301</f>
        <v>13.2</v>
      </c>
    </row>
    <row r="4686" spans="1:9" x14ac:dyDescent="0.55000000000000004">
      <c r="A4686">
        <v>2022</v>
      </c>
      <c r="B4686">
        <v>302</v>
      </c>
      <c r="C4686">
        <f>[85]data!$A302</f>
        <v>24.47</v>
      </c>
      <c r="D4686">
        <f>[86]data!$A302</f>
        <v>18.21</v>
      </c>
      <c r="E4686">
        <f>[87]data!$A302</f>
        <v>20.83</v>
      </c>
      <c r="F4686">
        <f>[88]data!$A302</f>
        <v>0</v>
      </c>
      <c r="G4686">
        <f>[89]data!$A302</f>
        <v>77.33</v>
      </c>
      <c r="H4686">
        <f>[90]data!A302</f>
        <v>3.55</v>
      </c>
      <c r="I4686">
        <f>[91]data!A302</f>
        <v>12.07</v>
      </c>
    </row>
    <row r="4687" spans="1:9" x14ac:dyDescent="0.55000000000000004">
      <c r="A4687">
        <v>2022</v>
      </c>
      <c r="B4687">
        <v>303</v>
      </c>
      <c r="C4687">
        <f>[85]data!$A303</f>
        <v>23.53</v>
      </c>
      <c r="D4687">
        <f>[86]data!$A303</f>
        <v>19.350000000000001</v>
      </c>
      <c r="E4687">
        <f>[87]data!$A303</f>
        <v>20.76</v>
      </c>
      <c r="F4687">
        <f>[88]data!$A303</f>
        <v>0</v>
      </c>
      <c r="G4687">
        <f>[89]data!$A303</f>
        <v>82.7</v>
      </c>
      <c r="H4687">
        <f>[90]data!A303</f>
        <v>2.25</v>
      </c>
      <c r="I4687">
        <f>[91]data!A303</f>
        <v>9.5</v>
      </c>
    </row>
    <row r="4688" spans="1:9" x14ac:dyDescent="0.55000000000000004">
      <c r="A4688">
        <v>2022</v>
      </c>
      <c r="B4688">
        <v>304</v>
      </c>
      <c r="C4688">
        <f>[85]data!$A304</f>
        <v>23.76</v>
      </c>
      <c r="D4688">
        <f>[86]data!$A304</f>
        <v>18.649999999999999</v>
      </c>
      <c r="E4688">
        <f>[87]data!$A304</f>
        <v>21.38</v>
      </c>
      <c r="F4688">
        <f>[88]data!$A304</f>
        <v>0</v>
      </c>
      <c r="G4688">
        <f>[89]data!$A304</f>
        <v>71.540000000000006</v>
      </c>
      <c r="H4688">
        <f>[90]data!A304</f>
        <v>1.47</v>
      </c>
      <c r="I4688">
        <f>[91]data!A304</f>
        <v>9.68</v>
      </c>
    </row>
    <row r="4689" spans="1:9" x14ac:dyDescent="0.55000000000000004">
      <c r="A4689">
        <v>2022</v>
      </c>
      <c r="B4689">
        <v>305</v>
      </c>
      <c r="C4689">
        <f>[85]data!$A305</f>
        <v>26.33</v>
      </c>
      <c r="D4689">
        <f>[86]data!$A305</f>
        <v>19</v>
      </c>
      <c r="E4689">
        <f>[87]data!$A305</f>
        <v>22.04</v>
      </c>
      <c r="F4689">
        <f>[88]data!$A305</f>
        <v>0</v>
      </c>
      <c r="G4689">
        <f>[89]data!$A305</f>
        <v>69.010000000000005</v>
      </c>
      <c r="H4689">
        <f>[90]data!A305</f>
        <v>1.82</v>
      </c>
      <c r="I4689">
        <f>[91]data!A305</f>
        <v>12.94</v>
      </c>
    </row>
    <row r="4690" spans="1:9" x14ac:dyDescent="0.55000000000000004">
      <c r="A4690">
        <v>2022</v>
      </c>
      <c r="B4690">
        <v>306</v>
      </c>
      <c r="C4690">
        <f>[85]data!$A306</f>
        <v>23.99</v>
      </c>
      <c r="D4690">
        <f>[86]data!$A306</f>
        <v>18.440000000000001</v>
      </c>
      <c r="E4690">
        <f>[87]data!$A306</f>
        <v>20.56</v>
      </c>
      <c r="F4690">
        <f>[88]data!$A306</f>
        <v>0</v>
      </c>
      <c r="G4690">
        <f>[89]data!$A306</f>
        <v>81.290000000000006</v>
      </c>
      <c r="H4690">
        <f>[90]data!A306</f>
        <v>1.83</v>
      </c>
      <c r="I4690">
        <f>[91]data!A306</f>
        <v>11.88</v>
      </c>
    </row>
    <row r="4691" spans="1:9" x14ac:dyDescent="0.55000000000000004">
      <c r="A4691">
        <v>2022</v>
      </c>
      <c r="B4691">
        <v>307</v>
      </c>
      <c r="C4691">
        <f>[85]data!$A307</f>
        <v>25.14</v>
      </c>
      <c r="D4691">
        <f>[86]data!$A307</f>
        <v>18.07</v>
      </c>
      <c r="E4691">
        <f>[87]data!$A307</f>
        <v>21.04</v>
      </c>
      <c r="F4691">
        <f>[88]data!$A307</f>
        <v>0</v>
      </c>
      <c r="G4691">
        <f>[89]data!$A307</f>
        <v>63.76</v>
      </c>
      <c r="H4691">
        <f>[90]data!A307</f>
        <v>2.63</v>
      </c>
      <c r="I4691">
        <f>[91]data!A307</f>
        <v>10.75</v>
      </c>
    </row>
    <row r="4692" spans="1:9" x14ac:dyDescent="0.55000000000000004">
      <c r="A4692">
        <v>2022</v>
      </c>
      <c r="B4692">
        <v>308</v>
      </c>
      <c r="C4692">
        <f>[85]data!$A308</f>
        <v>26.1</v>
      </c>
      <c r="D4692">
        <f>[86]data!$A308</f>
        <v>17.59</v>
      </c>
      <c r="E4692">
        <f>[87]data!$A308</f>
        <v>21.27</v>
      </c>
      <c r="F4692">
        <f>[88]data!$A308</f>
        <v>0</v>
      </c>
      <c r="G4692">
        <f>[89]data!$A308</f>
        <v>56.49</v>
      </c>
      <c r="H4692">
        <f>[90]data!A308</f>
        <v>1.79</v>
      </c>
      <c r="I4692">
        <f>[91]data!A308</f>
        <v>12.28</v>
      </c>
    </row>
    <row r="4693" spans="1:9" x14ac:dyDescent="0.55000000000000004">
      <c r="A4693">
        <v>2022</v>
      </c>
      <c r="B4693">
        <v>309</v>
      </c>
      <c r="C4693">
        <f>[85]data!$A309</f>
        <v>22.81</v>
      </c>
      <c r="D4693">
        <f>[86]data!$A309</f>
        <v>15.76</v>
      </c>
      <c r="E4693">
        <f>[87]data!$A309</f>
        <v>18.72</v>
      </c>
      <c r="F4693">
        <f>[88]data!$A309</f>
        <v>0</v>
      </c>
      <c r="G4693">
        <f>[89]data!$A309</f>
        <v>52.64</v>
      </c>
      <c r="H4693">
        <f>[90]data!A309</f>
        <v>2.59</v>
      </c>
      <c r="I4693">
        <f>[91]data!A309</f>
        <v>14.36</v>
      </c>
    </row>
    <row r="4694" spans="1:9" x14ac:dyDescent="0.55000000000000004">
      <c r="A4694">
        <v>2022</v>
      </c>
      <c r="B4694">
        <v>310</v>
      </c>
      <c r="C4694">
        <f>[85]data!$A310</f>
        <v>24.28</v>
      </c>
      <c r="D4694">
        <f>[86]data!$A310</f>
        <v>17.41</v>
      </c>
      <c r="E4694">
        <f>[87]data!$A310</f>
        <v>19.78</v>
      </c>
      <c r="F4694">
        <f>[88]data!$A310</f>
        <v>0</v>
      </c>
      <c r="G4694">
        <f>[89]data!$A310</f>
        <v>64.88</v>
      </c>
      <c r="H4694">
        <f>[90]data!A310</f>
        <v>1.77</v>
      </c>
      <c r="I4694">
        <f>[91]data!A310</f>
        <v>13.86</v>
      </c>
    </row>
    <row r="4695" spans="1:9" x14ac:dyDescent="0.55000000000000004">
      <c r="A4695">
        <v>2022</v>
      </c>
      <c r="B4695">
        <v>311</v>
      </c>
      <c r="C4695">
        <f>[85]data!$A311</f>
        <v>23.25</v>
      </c>
      <c r="D4695">
        <f>[86]data!$A311</f>
        <v>17.14</v>
      </c>
      <c r="E4695">
        <f>[87]data!$A311</f>
        <v>19.53</v>
      </c>
      <c r="F4695">
        <f>[88]data!$A311</f>
        <v>0</v>
      </c>
      <c r="G4695">
        <f>[89]data!$A311</f>
        <v>63.13</v>
      </c>
      <c r="H4695">
        <f>[90]data!A311</f>
        <v>1.96</v>
      </c>
      <c r="I4695">
        <f>[91]data!A311</f>
        <v>13.52</v>
      </c>
    </row>
    <row r="4696" spans="1:9" x14ac:dyDescent="0.55000000000000004">
      <c r="A4696">
        <v>2022</v>
      </c>
      <c r="B4696">
        <v>312</v>
      </c>
      <c r="C4696">
        <f>[85]data!$A312</f>
        <v>24.9</v>
      </c>
      <c r="D4696">
        <f>[86]data!$A312</f>
        <v>17.13</v>
      </c>
      <c r="E4696">
        <f>[87]data!$A312</f>
        <v>20.16</v>
      </c>
      <c r="F4696">
        <f>[88]data!$A312</f>
        <v>0</v>
      </c>
      <c r="G4696">
        <f>[89]data!$A312</f>
        <v>64.349999999999994</v>
      </c>
      <c r="H4696">
        <f>[90]data!A312</f>
        <v>2.58</v>
      </c>
      <c r="I4696">
        <f>[91]data!A312</f>
        <v>10.51</v>
      </c>
    </row>
    <row r="4697" spans="1:9" x14ac:dyDescent="0.55000000000000004">
      <c r="A4697">
        <v>2022</v>
      </c>
      <c r="B4697">
        <v>313</v>
      </c>
      <c r="C4697">
        <f>[85]data!$A313</f>
        <v>25.1</v>
      </c>
      <c r="D4697">
        <f>[86]data!$A313</f>
        <v>17.579999999999998</v>
      </c>
      <c r="E4697">
        <f>[87]data!$A313</f>
        <v>20.53</v>
      </c>
      <c r="F4697">
        <f>[88]data!$A313</f>
        <v>0.67</v>
      </c>
      <c r="G4697">
        <f>[89]data!$A313</f>
        <v>62.11</v>
      </c>
      <c r="H4697">
        <f>[90]data!A313</f>
        <v>2.1</v>
      </c>
      <c r="I4697">
        <f>[91]data!A313</f>
        <v>10.98</v>
      </c>
    </row>
    <row r="4698" spans="1:9" x14ac:dyDescent="0.55000000000000004">
      <c r="A4698">
        <v>2022</v>
      </c>
      <c r="B4698">
        <v>314</v>
      </c>
      <c r="C4698">
        <f>[85]data!$A314</f>
        <v>21.94</v>
      </c>
      <c r="D4698">
        <f>[86]data!$A314</f>
        <v>15.51</v>
      </c>
      <c r="E4698">
        <f>[87]data!$A314</f>
        <v>18.59</v>
      </c>
      <c r="F4698">
        <f>[88]data!$A314</f>
        <v>0.2</v>
      </c>
      <c r="G4698">
        <f>[89]data!$A314</f>
        <v>69.790000000000006</v>
      </c>
      <c r="H4698">
        <f>[90]data!A314</f>
        <v>4.0199999999999996</v>
      </c>
      <c r="I4698">
        <f>[91]data!A314</f>
        <v>12.05</v>
      </c>
    </row>
    <row r="4699" spans="1:9" x14ac:dyDescent="0.55000000000000004">
      <c r="A4699">
        <v>2022</v>
      </c>
      <c r="B4699">
        <v>315</v>
      </c>
      <c r="C4699">
        <f>[85]data!$A315</f>
        <v>20.67</v>
      </c>
      <c r="D4699">
        <f>[86]data!$A315</f>
        <v>16.760000000000002</v>
      </c>
      <c r="E4699">
        <f>[87]data!$A315</f>
        <v>18.82</v>
      </c>
      <c r="F4699">
        <f>[88]data!$A315</f>
        <v>2.57</v>
      </c>
      <c r="G4699">
        <f>[89]data!$A315</f>
        <v>81.77</v>
      </c>
      <c r="H4699">
        <f>[90]data!A315</f>
        <v>5.53</v>
      </c>
      <c r="I4699">
        <f>[91]data!A315</f>
        <v>8.92</v>
      </c>
    </row>
    <row r="4700" spans="1:9" x14ac:dyDescent="0.55000000000000004">
      <c r="A4700">
        <v>2022</v>
      </c>
      <c r="B4700">
        <v>316</v>
      </c>
      <c r="C4700">
        <f>[85]data!$A316</f>
        <v>22.37</v>
      </c>
      <c r="D4700">
        <f>[86]data!$A316</f>
        <v>17.46</v>
      </c>
      <c r="E4700">
        <f>[87]data!$A316</f>
        <v>19.41</v>
      </c>
      <c r="F4700">
        <f>[88]data!$A316</f>
        <v>0.04</v>
      </c>
      <c r="G4700">
        <f>[89]data!$A316</f>
        <v>81.650000000000006</v>
      </c>
      <c r="H4700">
        <f>[90]data!A316</f>
        <v>4.2300000000000004</v>
      </c>
      <c r="I4700">
        <f>[91]data!A316</f>
        <v>10.58</v>
      </c>
    </row>
    <row r="4701" spans="1:9" x14ac:dyDescent="0.55000000000000004">
      <c r="A4701">
        <v>2022</v>
      </c>
      <c r="B4701">
        <v>317</v>
      </c>
      <c r="C4701">
        <f>[85]data!$A317</f>
        <v>22.53</v>
      </c>
      <c r="D4701">
        <f>[86]data!$A317</f>
        <v>16.239999999999998</v>
      </c>
      <c r="E4701">
        <f>[87]data!$A317</f>
        <v>19.079999999999998</v>
      </c>
      <c r="F4701">
        <f>[88]data!$A317</f>
        <v>0.04</v>
      </c>
      <c r="G4701">
        <f>[89]data!$A317</f>
        <v>79.25</v>
      </c>
      <c r="H4701">
        <f>[90]data!A317</f>
        <v>3.38</v>
      </c>
      <c r="I4701">
        <f>[91]data!A317</f>
        <v>9.68</v>
      </c>
    </row>
    <row r="4702" spans="1:9" x14ac:dyDescent="0.55000000000000004">
      <c r="A4702">
        <v>2022</v>
      </c>
      <c r="B4702">
        <v>318</v>
      </c>
      <c r="C4702">
        <f>[85]data!$A318</f>
        <v>23.03</v>
      </c>
      <c r="D4702">
        <f>[86]data!$A318</f>
        <v>17.29</v>
      </c>
      <c r="E4702">
        <f>[87]data!$A318</f>
        <v>19.5</v>
      </c>
      <c r="F4702">
        <f>[88]data!$A318</f>
        <v>0.02</v>
      </c>
      <c r="G4702">
        <f>[89]data!$A318</f>
        <v>70.430000000000007</v>
      </c>
      <c r="H4702">
        <f>[90]data!A318</f>
        <v>2.11</v>
      </c>
      <c r="I4702">
        <f>[91]data!A318</f>
        <v>11.07</v>
      </c>
    </row>
    <row r="4703" spans="1:9" x14ac:dyDescent="0.55000000000000004">
      <c r="A4703">
        <v>2022</v>
      </c>
      <c r="B4703">
        <v>319</v>
      </c>
      <c r="C4703">
        <f>[85]data!$A319</f>
        <v>24.26</v>
      </c>
      <c r="D4703">
        <f>[86]data!$A319</f>
        <v>15.94</v>
      </c>
      <c r="E4703">
        <f>[87]data!$A319</f>
        <v>19.41</v>
      </c>
      <c r="F4703">
        <f>[88]data!$A319</f>
        <v>0.1</v>
      </c>
      <c r="G4703">
        <f>[89]data!$A319</f>
        <v>70.36</v>
      </c>
      <c r="H4703">
        <f>[90]data!A319</f>
        <v>3.99</v>
      </c>
      <c r="I4703">
        <f>[91]data!A319</f>
        <v>7.43</v>
      </c>
    </row>
    <row r="4704" spans="1:9" x14ac:dyDescent="0.55000000000000004">
      <c r="A4704">
        <v>2022</v>
      </c>
      <c r="B4704">
        <v>320</v>
      </c>
      <c r="C4704">
        <f>[85]data!$A320</f>
        <v>24.01</v>
      </c>
      <c r="D4704">
        <f>[86]data!$A320</f>
        <v>18.12</v>
      </c>
      <c r="E4704">
        <f>[87]data!$A320</f>
        <v>20.010000000000002</v>
      </c>
      <c r="F4704">
        <f>[88]data!$A320</f>
        <v>0.56999999999999995</v>
      </c>
      <c r="G4704">
        <f>[89]data!$A320</f>
        <v>73.709999999999994</v>
      </c>
      <c r="H4704">
        <f>[90]data!A320</f>
        <v>4.54</v>
      </c>
      <c r="I4704">
        <f>[91]data!A320</f>
        <v>4.4000000000000004</v>
      </c>
    </row>
    <row r="4705" spans="1:9" x14ac:dyDescent="0.55000000000000004">
      <c r="A4705">
        <v>2022</v>
      </c>
      <c r="B4705">
        <v>321</v>
      </c>
      <c r="C4705">
        <f>[85]data!$A321</f>
        <v>24.64</v>
      </c>
      <c r="D4705">
        <f>[86]data!$A321</f>
        <v>16.73</v>
      </c>
      <c r="E4705">
        <f>[87]data!$A321</f>
        <v>19.91</v>
      </c>
      <c r="F4705">
        <f>[88]data!$A321</f>
        <v>0.13</v>
      </c>
      <c r="G4705">
        <f>[89]data!$A321</f>
        <v>71.599999999999994</v>
      </c>
      <c r="H4705">
        <f>[90]data!A321</f>
        <v>4.66</v>
      </c>
      <c r="I4705">
        <f>[91]data!A321</f>
        <v>11.92</v>
      </c>
    </row>
    <row r="4706" spans="1:9" x14ac:dyDescent="0.55000000000000004">
      <c r="A4706">
        <v>2022</v>
      </c>
      <c r="B4706">
        <v>322</v>
      </c>
      <c r="C4706">
        <f>[85]data!$A322</f>
        <v>19.78</v>
      </c>
      <c r="D4706">
        <f>[86]data!$A322</f>
        <v>13.91</v>
      </c>
      <c r="E4706">
        <f>[87]data!$A322</f>
        <v>17.22</v>
      </c>
      <c r="F4706">
        <f>[88]data!$A322</f>
        <v>3.83</v>
      </c>
      <c r="G4706">
        <f>[89]data!$A322</f>
        <v>71.7</v>
      </c>
      <c r="H4706">
        <f>[90]data!A322</f>
        <v>3.75</v>
      </c>
      <c r="I4706">
        <f>[91]data!A322</f>
        <v>2.17</v>
      </c>
    </row>
    <row r="4707" spans="1:9" x14ac:dyDescent="0.55000000000000004">
      <c r="A4707">
        <v>2022</v>
      </c>
      <c r="B4707">
        <v>323</v>
      </c>
      <c r="C4707">
        <f>[85]data!$A323</f>
        <v>18.010000000000002</v>
      </c>
      <c r="D4707">
        <f>[86]data!$A323</f>
        <v>12.32</v>
      </c>
      <c r="E4707">
        <f>[87]data!$A323</f>
        <v>14.35</v>
      </c>
      <c r="F4707">
        <f>[88]data!$A323</f>
        <v>0</v>
      </c>
      <c r="G4707">
        <f>[89]data!$A323</f>
        <v>57.02</v>
      </c>
      <c r="H4707">
        <f>[90]data!A323</f>
        <v>4.12</v>
      </c>
      <c r="I4707">
        <f>[91]data!A323</f>
        <v>11.47</v>
      </c>
    </row>
    <row r="4708" spans="1:9" x14ac:dyDescent="0.55000000000000004">
      <c r="A4708">
        <v>2022</v>
      </c>
      <c r="B4708">
        <v>324</v>
      </c>
      <c r="C4708">
        <f>[85]data!$A324</f>
        <v>20.53</v>
      </c>
      <c r="D4708">
        <f>[86]data!$A324</f>
        <v>11.48</v>
      </c>
      <c r="E4708">
        <f>[87]data!$A324</f>
        <v>15.38</v>
      </c>
      <c r="F4708">
        <f>[88]data!$A324</f>
        <v>0</v>
      </c>
      <c r="G4708">
        <f>[89]data!$A324</f>
        <v>62.59</v>
      </c>
      <c r="H4708">
        <f>[90]data!A324</f>
        <v>3.09</v>
      </c>
      <c r="I4708">
        <f>[91]data!A324</f>
        <v>11.9</v>
      </c>
    </row>
    <row r="4709" spans="1:9" x14ac:dyDescent="0.55000000000000004">
      <c r="A4709">
        <v>2022</v>
      </c>
      <c r="B4709">
        <v>325</v>
      </c>
      <c r="C4709">
        <f>[85]data!$A325</f>
        <v>22.89</v>
      </c>
      <c r="D4709">
        <f>[86]data!$A325</f>
        <v>13.14</v>
      </c>
      <c r="E4709">
        <f>[87]data!$A325</f>
        <v>17.670000000000002</v>
      </c>
      <c r="F4709">
        <f>[88]data!$A325</f>
        <v>0.28999999999999998</v>
      </c>
      <c r="G4709">
        <f>[89]data!$A325</f>
        <v>69.819999999999993</v>
      </c>
      <c r="H4709">
        <f>[90]data!A325</f>
        <v>4.6399999999999997</v>
      </c>
      <c r="I4709">
        <f>[91]data!A325</f>
        <v>6.58</v>
      </c>
    </row>
    <row r="4710" spans="1:9" x14ac:dyDescent="0.55000000000000004">
      <c r="A4710">
        <v>2022</v>
      </c>
      <c r="B4710">
        <v>326</v>
      </c>
      <c r="C4710">
        <f>[85]data!$A326</f>
        <v>20.03</v>
      </c>
      <c r="D4710">
        <f>[86]data!$A326</f>
        <v>13.47</v>
      </c>
      <c r="E4710">
        <f>[87]data!$A326</f>
        <v>16.2</v>
      </c>
      <c r="F4710">
        <f>[88]data!$A326</f>
        <v>0.06</v>
      </c>
      <c r="G4710">
        <f>[89]data!$A326</f>
        <v>60.24</v>
      </c>
      <c r="H4710">
        <f>[90]data!A326</f>
        <v>3.38</v>
      </c>
      <c r="I4710">
        <f>[91]data!A326</f>
        <v>8.14</v>
      </c>
    </row>
    <row r="4711" spans="1:9" x14ac:dyDescent="0.55000000000000004">
      <c r="A4711">
        <v>2022</v>
      </c>
      <c r="B4711">
        <v>327</v>
      </c>
      <c r="C4711">
        <f>[85]data!$A327</f>
        <v>23.5</v>
      </c>
      <c r="D4711">
        <f>[86]data!$A327</f>
        <v>15.77</v>
      </c>
      <c r="E4711">
        <f>[87]data!$A327</f>
        <v>18.420000000000002</v>
      </c>
      <c r="F4711">
        <f>[88]data!$A327</f>
        <v>0.03</v>
      </c>
      <c r="G4711">
        <f>[89]data!$A327</f>
        <v>72.02</v>
      </c>
      <c r="H4711">
        <f>[90]data!A327</f>
        <v>3.72</v>
      </c>
      <c r="I4711">
        <f>[91]data!A327</f>
        <v>9.43</v>
      </c>
    </row>
    <row r="4712" spans="1:9" x14ac:dyDescent="0.55000000000000004">
      <c r="A4712">
        <v>2022</v>
      </c>
      <c r="B4712">
        <v>328</v>
      </c>
      <c r="C4712">
        <f>[85]data!$A328</f>
        <v>20.61</v>
      </c>
      <c r="D4712">
        <f>[86]data!$A328</f>
        <v>15.06</v>
      </c>
      <c r="E4712">
        <f>[87]data!$A328</f>
        <v>17.39</v>
      </c>
      <c r="F4712">
        <f>[88]data!$A328</f>
        <v>0</v>
      </c>
      <c r="G4712">
        <f>[89]data!$A328</f>
        <v>78.17</v>
      </c>
      <c r="H4712">
        <f>[90]data!A328</f>
        <v>1.7</v>
      </c>
      <c r="I4712">
        <f>[91]data!A328</f>
        <v>10.89</v>
      </c>
    </row>
    <row r="4713" spans="1:9" x14ac:dyDescent="0.55000000000000004">
      <c r="A4713">
        <v>2022</v>
      </c>
      <c r="B4713">
        <v>329</v>
      </c>
      <c r="C4713">
        <f>[85]data!$A329</f>
        <v>21.99</v>
      </c>
      <c r="D4713">
        <f>[86]data!$A329</f>
        <v>13.89</v>
      </c>
      <c r="E4713">
        <f>[87]data!$A329</f>
        <v>17.510000000000002</v>
      </c>
      <c r="F4713">
        <f>[88]data!$A329</f>
        <v>0</v>
      </c>
      <c r="G4713">
        <f>[89]data!$A329</f>
        <v>71.62</v>
      </c>
      <c r="H4713">
        <f>[90]data!A329</f>
        <v>1.81</v>
      </c>
      <c r="I4713">
        <f>[91]data!A329</f>
        <v>9.41</v>
      </c>
    </row>
    <row r="4714" spans="1:9" x14ac:dyDescent="0.55000000000000004">
      <c r="A4714">
        <v>2022</v>
      </c>
      <c r="B4714">
        <v>330</v>
      </c>
      <c r="C4714">
        <f>[85]data!$A330</f>
        <v>18.59</v>
      </c>
      <c r="D4714">
        <f>[86]data!$A330</f>
        <v>12.33</v>
      </c>
      <c r="E4714">
        <f>[87]data!$A330</f>
        <v>14.68</v>
      </c>
      <c r="F4714">
        <f>[88]data!$A330</f>
        <v>0</v>
      </c>
      <c r="G4714">
        <f>[89]data!$A330</f>
        <v>58.46</v>
      </c>
      <c r="H4714">
        <f>[90]data!A330</f>
        <v>2.39</v>
      </c>
      <c r="I4714">
        <f>[91]data!A330</f>
        <v>11.31</v>
      </c>
    </row>
    <row r="4715" spans="1:9" x14ac:dyDescent="0.55000000000000004">
      <c r="A4715">
        <v>2022</v>
      </c>
      <c r="B4715">
        <v>331</v>
      </c>
      <c r="C4715">
        <f>[85]data!$A331</f>
        <v>18.420000000000002</v>
      </c>
      <c r="D4715">
        <f>[86]data!$A331</f>
        <v>13.46</v>
      </c>
      <c r="E4715">
        <f>[87]data!$A331</f>
        <v>15.14</v>
      </c>
      <c r="F4715">
        <f>[88]data!$A331</f>
        <v>0</v>
      </c>
      <c r="G4715">
        <f>[89]data!$A331</f>
        <v>70.88</v>
      </c>
      <c r="H4715">
        <f>[90]data!A331</f>
        <v>1.42</v>
      </c>
      <c r="I4715">
        <f>[91]data!A331</f>
        <v>9.5500000000000007</v>
      </c>
    </row>
    <row r="4716" spans="1:9" x14ac:dyDescent="0.55000000000000004">
      <c r="A4716">
        <v>2022</v>
      </c>
      <c r="B4716">
        <v>332</v>
      </c>
      <c r="C4716">
        <f>[85]data!$A332</f>
        <v>20.420000000000002</v>
      </c>
      <c r="D4716">
        <f>[86]data!$A332</f>
        <v>11.32</v>
      </c>
      <c r="E4716">
        <f>[87]data!$A332</f>
        <v>14.77</v>
      </c>
      <c r="F4716">
        <f>[88]data!$A332</f>
        <v>0</v>
      </c>
      <c r="G4716">
        <f>[89]data!$A332</f>
        <v>58.87</v>
      </c>
      <c r="H4716">
        <f>[90]data!A332</f>
        <v>3.34</v>
      </c>
      <c r="I4716">
        <f>[91]data!A332</f>
        <v>11.7</v>
      </c>
    </row>
    <row r="4717" spans="1:9" x14ac:dyDescent="0.55000000000000004">
      <c r="A4717">
        <v>2022</v>
      </c>
      <c r="B4717">
        <v>333</v>
      </c>
      <c r="C4717">
        <f>[85]data!$A333</f>
        <v>18.95</v>
      </c>
      <c r="D4717">
        <f>[86]data!$A333</f>
        <v>10.5</v>
      </c>
      <c r="E4717">
        <f>[87]data!$A333</f>
        <v>14.05</v>
      </c>
      <c r="F4717">
        <f>[88]data!$A333</f>
        <v>0</v>
      </c>
      <c r="G4717">
        <f>[89]data!$A333</f>
        <v>52.14</v>
      </c>
      <c r="H4717">
        <f>[90]data!A333</f>
        <v>2.29</v>
      </c>
      <c r="I4717">
        <f>[91]data!A333</f>
        <v>11.2</v>
      </c>
    </row>
    <row r="4718" spans="1:9" x14ac:dyDescent="0.55000000000000004">
      <c r="A4718">
        <v>2022</v>
      </c>
      <c r="B4718">
        <v>334</v>
      </c>
      <c r="C4718">
        <f>[85]data!$A334</f>
        <v>17.59</v>
      </c>
      <c r="D4718">
        <f>[86]data!$A334</f>
        <v>11.49</v>
      </c>
      <c r="E4718">
        <f>[87]data!$A334</f>
        <v>14.2</v>
      </c>
      <c r="F4718">
        <f>[88]data!$A334</f>
        <v>0</v>
      </c>
      <c r="G4718">
        <f>[89]data!$A334</f>
        <v>59.79</v>
      </c>
      <c r="H4718">
        <f>[90]data!A334</f>
        <v>1.48</v>
      </c>
      <c r="I4718">
        <f>[91]data!A334</f>
        <v>9.35</v>
      </c>
    </row>
    <row r="4719" spans="1:9" x14ac:dyDescent="0.55000000000000004">
      <c r="A4719">
        <v>2022</v>
      </c>
      <c r="B4719">
        <v>335</v>
      </c>
      <c r="C4719">
        <f>[85]data!$A335</f>
        <v>16.71</v>
      </c>
      <c r="D4719">
        <f>[86]data!$A335</f>
        <v>11.72</v>
      </c>
      <c r="E4719">
        <f>[87]data!$A335</f>
        <v>14.36</v>
      </c>
      <c r="F4719">
        <f>[88]data!$A335</f>
        <v>0.18</v>
      </c>
      <c r="G4719">
        <f>[89]data!$A335</f>
        <v>73.900000000000006</v>
      </c>
      <c r="H4719">
        <f>[90]data!A335</f>
        <v>3.14</v>
      </c>
      <c r="I4719">
        <f>[91]data!A335</f>
        <v>5.48</v>
      </c>
    </row>
    <row r="4720" spans="1:9" x14ac:dyDescent="0.55000000000000004">
      <c r="A4720">
        <v>2022</v>
      </c>
      <c r="B4720">
        <v>336</v>
      </c>
      <c r="C4720">
        <f>[85]data!$A336</f>
        <v>13.98</v>
      </c>
      <c r="D4720">
        <f>[86]data!$A336</f>
        <v>12.35</v>
      </c>
      <c r="E4720">
        <f>[87]data!$A336</f>
        <v>13.27</v>
      </c>
      <c r="F4720">
        <f>[88]data!$A336</f>
        <v>3.76</v>
      </c>
      <c r="G4720">
        <f>[89]data!$A336</f>
        <v>84.65</v>
      </c>
      <c r="H4720">
        <f>[90]data!A336</f>
        <v>5.01</v>
      </c>
      <c r="I4720">
        <f>[91]data!A336</f>
        <v>4.1500000000000004</v>
      </c>
    </row>
    <row r="4721" spans="1:9" x14ac:dyDescent="0.55000000000000004">
      <c r="A4721">
        <v>2022</v>
      </c>
      <c r="B4721">
        <v>337</v>
      </c>
      <c r="C4721">
        <f>[85]data!$A337</f>
        <v>16.670000000000002</v>
      </c>
      <c r="D4721">
        <f>[86]data!$A337</f>
        <v>10.93</v>
      </c>
      <c r="E4721">
        <f>[87]data!$A337</f>
        <v>13.34</v>
      </c>
      <c r="F4721">
        <f>[88]data!$A337</f>
        <v>0.28000000000000003</v>
      </c>
      <c r="G4721">
        <f>[89]data!$A337</f>
        <v>75.58</v>
      </c>
      <c r="H4721">
        <f>[90]data!A337</f>
        <v>3.04</v>
      </c>
      <c r="I4721">
        <f>[91]data!A337</f>
        <v>9.5500000000000007</v>
      </c>
    </row>
    <row r="4722" spans="1:9" x14ac:dyDescent="0.55000000000000004">
      <c r="A4722">
        <v>2022</v>
      </c>
      <c r="B4722">
        <v>338</v>
      </c>
      <c r="C4722">
        <f>[85]data!$A338</f>
        <v>19.13</v>
      </c>
      <c r="D4722">
        <f>[86]data!$A338</f>
        <v>12.88</v>
      </c>
      <c r="E4722">
        <f>[87]data!$A338</f>
        <v>15.5</v>
      </c>
      <c r="F4722">
        <f>[88]data!$A338</f>
        <v>0.19</v>
      </c>
      <c r="G4722">
        <f>[89]data!$A338</f>
        <v>77.77</v>
      </c>
      <c r="H4722">
        <f>[90]data!A338</f>
        <v>1.91</v>
      </c>
      <c r="I4722">
        <f>[91]data!A338</f>
        <v>10.130000000000001</v>
      </c>
    </row>
    <row r="4723" spans="1:9" x14ac:dyDescent="0.55000000000000004">
      <c r="A4723">
        <v>2022</v>
      </c>
      <c r="B4723">
        <v>339</v>
      </c>
      <c r="C4723">
        <f>[85]data!$A339</f>
        <v>17.350000000000001</v>
      </c>
      <c r="D4723">
        <f>[86]data!$A339</f>
        <v>14.4</v>
      </c>
      <c r="E4723">
        <f>[87]data!$A339</f>
        <v>15.7</v>
      </c>
      <c r="F4723">
        <f>[88]data!$A339</f>
        <v>1.25</v>
      </c>
      <c r="G4723">
        <f>[89]data!$A339</f>
        <v>90.82</v>
      </c>
      <c r="H4723">
        <f>[90]data!A339</f>
        <v>4.09</v>
      </c>
      <c r="I4723">
        <f>[91]data!A339</f>
        <v>8.7100000000000009</v>
      </c>
    </row>
    <row r="4724" spans="1:9" x14ac:dyDescent="0.55000000000000004">
      <c r="A4724">
        <v>2022</v>
      </c>
      <c r="B4724">
        <v>340</v>
      </c>
      <c r="C4724">
        <f>[85]data!$A340</f>
        <v>19.079999999999998</v>
      </c>
      <c r="D4724">
        <f>[86]data!$A340</f>
        <v>14.45</v>
      </c>
      <c r="E4724">
        <f>[87]data!$A340</f>
        <v>16.23</v>
      </c>
      <c r="F4724">
        <f>[88]data!$A340</f>
        <v>6.95</v>
      </c>
      <c r="G4724">
        <f>[89]data!$A340</f>
        <v>86.91</v>
      </c>
      <c r="H4724">
        <f>[90]data!A340</f>
        <v>1.68</v>
      </c>
      <c r="I4724">
        <f>[91]data!A340</f>
        <v>6.49</v>
      </c>
    </row>
    <row r="4725" spans="1:9" x14ac:dyDescent="0.55000000000000004">
      <c r="A4725">
        <v>2022</v>
      </c>
      <c r="B4725">
        <v>341</v>
      </c>
      <c r="C4725">
        <f>[85]data!$A341</f>
        <v>18.190000000000001</v>
      </c>
      <c r="D4725">
        <f>[86]data!$A341</f>
        <v>13.15</v>
      </c>
      <c r="E4725">
        <f>[87]data!$A341</f>
        <v>15.3</v>
      </c>
      <c r="F4725">
        <f>[88]data!$A341</f>
        <v>0.17</v>
      </c>
      <c r="G4725">
        <f>[89]data!$A341</f>
        <v>83.15</v>
      </c>
      <c r="H4725">
        <f>[90]data!A341</f>
        <v>1.37</v>
      </c>
      <c r="I4725">
        <f>[91]data!A341</f>
        <v>7.51</v>
      </c>
    </row>
    <row r="4726" spans="1:9" x14ac:dyDescent="0.55000000000000004">
      <c r="A4726">
        <v>2022</v>
      </c>
      <c r="B4726">
        <v>342</v>
      </c>
      <c r="C4726">
        <f>[85]data!$A342</f>
        <v>18.600000000000001</v>
      </c>
      <c r="D4726">
        <f>[86]data!$A342</f>
        <v>13.78</v>
      </c>
      <c r="E4726">
        <f>[87]data!$A342</f>
        <v>15.67</v>
      </c>
      <c r="F4726">
        <f>[88]data!$A342</f>
        <v>1.1299999999999999</v>
      </c>
      <c r="G4726">
        <f>[89]data!$A342</f>
        <v>86.62</v>
      </c>
      <c r="H4726">
        <f>[90]data!A342</f>
        <v>2.92</v>
      </c>
      <c r="I4726">
        <f>[91]data!A342</f>
        <v>6.17</v>
      </c>
    </row>
    <row r="4727" spans="1:9" x14ac:dyDescent="0.55000000000000004">
      <c r="A4727">
        <v>2022</v>
      </c>
      <c r="B4727">
        <v>343</v>
      </c>
      <c r="C4727">
        <f>[85]data!$A343</f>
        <v>18.5</v>
      </c>
      <c r="D4727">
        <f>[86]data!$A343</f>
        <v>14.78</v>
      </c>
      <c r="E4727">
        <f>[87]data!$A343</f>
        <v>16.28</v>
      </c>
      <c r="F4727">
        <f>[88]data!$A343</f>
        <v>29.46</v>
      </c>
      <c r="G4727">
        <f>[89]data!$A343</f>
        <v>92.71</v>
      </c>
      <c r="H4727">
        <f>[90]data!A343</f>
        <v>5.4</v>
      </c>
      <c r="I4727">
        <f>[91]data!A343</f>
        <v>4.3899999999999997</v>
      </c>
    </row>
    <row r="4728" spans="1:9" x14ac:dyDescent="0.55000000000000004">
      <c r="A4728">
        <v>2022</v>
      </c>
      <c r="B4728">
        <v>344</v>
      </c>
      <c r="C4728">
        <f>[85]data!$A344</f>
        <v>19.71</v>
      </c>
      <c r="D4728">
        <f>[86]data!$A344</f>
        <v>13.79</v>
      </c>
      <c r="E4728">
        <f>[87]data!$A344</f>
        <v>16.100000000000001</v>
      </c>
      <c r="F4728">
        <f>[88]data!$A344</f>
        <v>3.77</v>
      </c>
      <c r="G4728">
        <f>[89]data!$A344</f>
        <v>78.239999999999995</v>
      </c>
      <c r="H4728">
        <f>[90]data!A344</f>
        <v>3.47</v>
      </c>
      <c r="I4728">
        <f>[91]data!A344</f>
        <v>9.18</v>
      </c>
    </row>
    <row r="4729" spans="1:9" x14ac:dyDescent="0.55000000000000004">
      <c r="A4729">
        <v>2022</v>
      </c>
      <c r="B4729">
        <v>345</v>
      </c>
      <c r="C4729">
        <f>[85]data!$A345</f>
        <v>19.53</v>
      </c>
      <c r="D4729">
        <f>[86]data!$A345</f>
        <v>14.43</v>
      </c>
      <c r="E4729">
        <f>[87]data!$A345</f>
        <v>16.34</v>
      </c>
      <c r="F4729">
        <f>[88]data!$A345</f>
        <v>3.04</v>
      </c>
      <c r="G4729">
        <f>[89]data!$A345</f>
        <v>85.99</v>
      </c>
      <c r="H4729">
        <f>[90]data!A345</f>
        <v>5.41</v>
      </c>
      <c r="I4729">
        <f>[91]data!A345</f>
        <v>5.1100000000000003</v>
      </c>
    </row>
    <row r="4730" spans="1:9" x14ac:dyDescent="0.55000000000000004">
      <c r="A4730">
        <v>2022</v>
      </c>
      <c r="B4730">
        <v>346</v>
      </c>
      <c r="C4730">
        <f>[85]data!$A346</f>
        <v>21.03</v>
      </c>
      <c r="D4730">
        <f>[86]data!$A346</f>
        <v>14.84</v>
      </c>
      <c r="E4730">
        <f>[87]data!$A346</f>
        <v>17.329999999999998</v>
      </c>
      <c r="F4730">
        <f>[88]data!$A346</f>
        <v>0.09</v>
      </c>
      <c r="G4730">
        <f>[89]data!$A346</f>
        <v>79.680000000000007</v>
      </c>
      <c r="H4730">
        <f>[90]data!A346</f>
        <v>4.83</v>
      </c>
      <c r="I4730">
        <f>[91]data!A346</f>
        <v>8.44</v>
      </c>
    </row>
    <row r="4731" spans="1:9" x14ac:dyDescent="0.55000000000000004">
      <c r="A4731">
        <v>2022</v>
      </c>
      <c r="B4731">
        <v>347</v>
      </c>
      <c r="C4731">
        <f>[85]data!$A347</f>
        <v>20.55</v>
      </c>
      <c r="D4731">
        <f>[86]data!$A347</f>
        <v>15.51</v>
      </c>
      <c r="E4731">
        <f>[87]data!$A347</f>
        <v>17.82</v>
      </c>
      <c r="F4731">
        <f>[88]data!$A347</f>
        <v>1.04</v>
      </c>
      <c r="G4731">
        <f>[89]data!$A347</f>
        <v>85.87</v>
      </c>
      <c r="H4731">
        <f>[90]data!A347</f>
        <v>6.68</v>
      </c>
      <c r="I4731">
        <f>[91]data!A347</f>
        <v>5.73</v>
      </c>
    </row>
    <row r="4732" spans="1:9" x14ac:dyDescent="0.55000000000000004">
      <c r="A4732">
        <v>2022</v>
      </c>
      <c r="B4732">
        <v>348</v>
      </c>
      <c r="C4732">
        <f>[85]data!$A348</f>
        <v>18.82</v>
      </c>
      <c r="D4732">
        <f>[86]data!$A348</f>
        <v>15.72</v>
      </c>
      <c r="E4732">
        <f>[87]data!$A348</f>
        <v>17.2</v>
      </c>
      <c r="F4732">
        <f>[88]data!$A348</f>
        <v>10.43</v>
      </c>
      <c r="G4732">
        <f>[89]data!$A348</f>
        <v>90.51</v>
      </c>
      <c r="H4732">
        <f>[90]data!A348</f>
        <v>5.57</v>
      </c>
      <c r="I4732">
        <f>[91]data!A348</f>
        <v>3.6</v>
      </c>
    </row>
    <row r="4733" spans="1:9" x14ac:dyDescent="0.55000000000000004">
      <c r="A4733">
        <v>2022</v>
      </c>
      <c r="B4733">
        <v>349</v>
      </c>
      <c r="C4733">
        <f>[85]data!$A349</f>
        <v>17.79</v>
      </c>
      <c r="D4733">
        <f>[86]data!$A349</f>
        <v>12.62</v>
      </c>
      <c r="E4733">
        <f>[87]data!$A349</f>
        <v>14.93</v>
      </c>
      <c r="F4733">
        <f>[88]data!$A349</f>
        <v>2.41</v>
      </c>
      <c r="G4733">
        <f>[89]data!$A349</f>
        <v>85.39</v>
      </c>
      <c r="H4733">
        <f>[90]data!A349</f>
        <v>5.63</v>
      </c>
      <c r="I4733">
        <f>[91]data!A349</f>
        <v>6.94</v>
      </c>
    </row>
    <row r="4734" spans="1:9" x14ac:dyDescent="0.55000000000000004">
      <c r="A4734">
        <v>2022</v>
      </c>
      <c r="B4734">
        <v>350</v>
      </c>
      <c r="C4734">
        <f>[85]data!$A350</f>
        <v>16.66</v>
      </c>
      <c r="D4734">
        <f>[86]data!$A350</f>
        <v>10.76</v>
      </c>
      <c r="E4734">
        <f>[87]data!$A350</f>
        <v>13.5</v>
      </c>
      <c r="F4734">
        <f>[88]data!$A350</f>
        <v>1.1599999999999999</v>
      </c>
      <c r="G4734">
        <f>[89]data!$A350</f>
        <v>82.99</v>
      </c>
      <c r="H4734">
        <f>[90]data!A350</f>
        <v>3.24</v>
      </c>
      <c r="I4734">
        <f>[91]data!A350</f>
        <v>6.82</v>
      </c>
    </row>
    <row r="4735" spans="1:9" x14ac:dyDescent="0.55000000000000004">
      <c r="A4735">
        <v>2022</v>
      </c>
      <c r="B4735">
        <v>351</v>
      </c>
      <c r="C4735">
        <f>[85]data!$A351</f>
        <v>18.23</v>
      </c>
      <c r="D4735">
        <f>[86]data!$A351</f>
        <v>11.41</v>
      </c>
      <c r="E4735">
        <f>[87]data!$A351</f>
        <v>14.23</v>
      </c>
      <c r="F4735">
        <f>[88]data!$A351</f>
        <v>0.09</v>
      </c>
      <c r="G4735">
        <f>[89]data!$A351</f>
        <v>80.7</v>
      </c>
      <c r="H4735">
        <f>[90]data!A351</f>
        <v>2.13</v>
      </c>
      <c r="I4735">
        <f>[91]data!A351</f>
        <v>8.86</v>
      </c>
    </row>
    <row r="4736" spans="1:9" x14ac:dyDescent="0.55000000000000004">
      <c r="A4736">
        <v>2022</v>
      </c>
      <c r="B4736">
        <v>352</v>
      </c>
      <c r="C4736">
        <f>[85]data!$A352</f>
        <v>17.12</v>
      </c>
      <c r="D4736">
        <f>[86]data!$A352</f>
        <v>11.41</v>
      </c>
      <c r="E4736">
        <f>[87]data!$A352</f>
        <v>13.67</v>
      </c>
      <c r="F4736">
        <f>[88]data!$A352</f>
        <v>0</v>
      </c>
      <c r="G4736">
        <f>[89]data!$A352</f>
        <v>89</v>
      </c>
      <c r="H4736">
        <f>[90]data!A352</f>
        <v>2.57</v>
      </c>
      <c r="I4736">
        <f>[91]data!A352</f>
        <v>9.24</v>
      </c>
    </row>
    <row r="4737" spans="1:9" x14ac:dyDescent="0.55000000000000004">
      <c r="A4737">
        <v>2022</v>
      </c>
      <c r="B4737">
        <v>353</v>
      </c>
      <c r="C4737">
        <f>[85]data!$A353</f>
        <v>16.77</v>
      </c>
      <c r="D4737">
        <f>[86]data!$A353</f>
        <v>10.23</v>
      </c>
      <c r="E4737">
        <f>[87]data!$A353</f>
        <v>13.38</v>
      </c>
      <c r="F4737">
        <f>[88]data!$A353</f>
        <v>0</v>
      </c>
      <c r="G4737">
        <f>[89]data!$A353</f>
        <v>86.49</v>
      </c>
      <c r="H4737">
        <f>[90]data!A353</f>
        <v>2.39</v>
      </c>
      <c r="I4737">
        <f>[91]data!A353</f>
        <v>7.77</v>
      </c>
    </row>
    <row r="4738" spans="1:9" x14ac:dyDescent="0.55000000000000004">
      <c r="A4738">
        <v>2022</v>
      </c>
      <c r="B4738">
        <v>354</v>
      </c>
      <c r="C4738">
        <f>[85]data!$A354</f>
        <v>18.02</v>
      </c>
      <c r="D4738">
        <f>[86]data!$A354</f>
        <v>11.95</v>
      </c>
      <c r="E4738">
        <f>[87]data!$A354</f>
        <v>14.27</v>
      </c>
      <c r="F4738">
        <f>[88]data!$A354</f>
        <v>0</v>
      </c>
      <c r="G4738">
        <f>[89]data!$A354</f>
        <v>79.05</v>
      </c>
      <c r="H4738">
        <f>[90]data!A354</f>
        <v>2.2400000000000002</v>
      </c>
      <c r="I4738">
        <f>[91]data!A354</f>
        <v>8.75</v>
      </c>
    </row>
    <row r="4739" spans="1:9" x14ac:dyDescent="0.55000000000000004">
      <c r="A4739">
        <v>2022</v>
      </c>
      <c r="B4739">
        <v>355</v>
      </c>
      <c r="C4739">
        <f>[85]data!$A355</f>
        <v>19.309999999999999</v>
      </c>
      <c r="D4739">
        <f>[86]data!$A355</f>
        <v>12.46</v>
      </c>
      <c r="E4739">
        <f>[87]data!$A355</f>
        <v>15.02</v>
      </c>
      <c r="F4739">
        <f>[88]data!$A355</f>
        <v>0.05</v>
      </c>
      <c r="G4739">
        <f>[89]data!$A355</f>
        <v>79.55</v>
      </c>
      <c r="H4739">
        <f>[90]data!A355</f>
        <v>1.75</v>
      </c>
      <c r="I4739">
        <f>[91]data!A355</f>
        <v>9.43</v>
      </c>
    </row>
    <row r="4740" spans="1:9" x14ac:dyDescent="0.55000000000000004">
      <c r="A4740">
        <v>2022</v>
      </c>
      <c r="B4740">
        <v>356</v>
      </c>
      <c r="C4740">
        <f>[85]data!$A356</f>
        <v>19.79</v>
      </c>
      <c r="D4740">
        <f>[86]data!$A356</f>
        <v>12.24</v>
      </c>
      <c r="E4740">
        <f>[87]data!$A356</f>
        <v>15.25</v>
      </c>
      <c r="F4740">
        <f>[88]data!$A356</f>
        <v>0</v>
      </c>
      <c r="G4740">
        <f>[89]data!$A356</f>
        <v>74.7</v>
      </c>
      <c r="H4740">
        <f>[90]data!A356</f>
        <v>2.31</v>
      </c>
      <c r="I4740">
        <f>[91]data!A356</f>
        <v>9.6199999999999992</v>
      </c>
    </row>
    <row r="4741" spans="1:9" x14ac:dyDescent="0.55000000000000004">
      <c r="A4741">
        <v>2022</v>
      </c>
      <c r="B4741">
        <v>357</v>
      </c>
      <c r="C4741">
        <f>[85]data!$A357</f>
        <v>19.97</v>
      </c>
      <c r="D4741">
        <f>[86]data!$A357</f>
        <v>12.95</v>
      </c>
      <c r="E4741">
        <f>[87]data!$A357</f>
        <v>16.21</v>
      </c>
      <c r="F4741">
        <f>[88]data!$A357</f>
        <v>0</v>
      </c>
      <c r="G4741">
        <f>[89]data!$A357</f>
        <v>71.17</v>
      </c>
      <c r="H4741">
        <f>[90]data!A357</f>
        <v>2.35</v>
      </c>
      <c r="I4741">
        <f>[91]data!A357</f>
        <v>9.11</v>
      </c>
    </row>
    <row r="4742" spans="1:9" x14ac:dyDescent="0.55000000000000004">
      <c r="A4742">
        <v>2022</v>
      </c>
      <c r="B4742">
        <v>358</v>
      </c>
      <c r="C4742">
        <f>[85]data!$A358</f>
        <v>20.95</v>
      </c>
      <c r="D4742">
        <f>[86]data!$A358</f>
        <v>14.78</v>
      </c>
      <c r="E4742">
        <f>[87]data!$A358</f>
        <v>16.920000000000002</v>
      </c>
      <c r="F4742">
        <f>[88]data!$A358</f>
        <v>0</v>
      </c>
      <c r="G4742">
        <f>[89]data!$A358</f>
        <v>72.05</v>
      </c>
      <c r="H4742">
        <f>[90]data!A358</f>
        <v>1.85</v>
      </c>
      <c r="I4742">
        <f>[91]data!A358</f>
        <v>9.9700000000000006</v>
      </c>
    </row>
    <row r="4743" spans="1:9" x14ac:dyDescent="0.55000000000000004">
      <c r="A4743">
        <v>2022</v>
      </c>
      <c r="B4743">
        <v>359</v>
      </c>
      <c r="C4743">
        <f>[85]data!$A359</f>
        <v>20.55</v>
      </c>
      <c r="D4743">
        <f>[86]data!$A359</f>
        <v>13.75</v>
      </c>
      <c r="E4743">
        <f>[87]data!$A359</f>
        <v>16.2</v>
      </c>
      <c r="F4743">
        <f>[88]data!$A359</f>
        <v>0</v>
      </c>
      <c r="G4743">
        <f>[89]data!$A359</f>
        <v>76.040000000000006</v>
      </c>
      <c r="H4743">
        <f>[90]data!A359</f>
        <v>1.77</v>
      </c>
      <c r="I4743">
        <f>[91]data!A359</f>
        <v>9.8800000000000008</v>
      </c>
    </row>
    <row r="4744" spans="1:9" x14ac:dyDescent="0.55000000000000004">
      <c r="A4744">
        <v>2022</v>
      </c>
      <c r="B4744">
        <v>360</v>
      </c>
      <c r="C4744">
        <f>[85]data!$A360</f>
        <v>18.510000000000002</v>
      </c>
      <c r="D4744">
        <f>[86]data!$A360</f>
        <v>12.97</v>
      </c>
      <c r="E4744">
        <f>[87]data!$A360</f>
        <v>15.19</v>
      </c>
      <c r="F4744">
        <f>[88]data!$A360</f>
        <v>0</v>
      </c>
      <c r="G4744">
        <f>[89]data!$A360</f>
        <v>76.77</v>
      </c>
      <c r="H4744">
        <f>[90]data!A360</f>
        <v>1.95</v>
      </c>
      <c r="I4744">
        <f>[91]data!A360</f>
        <v>9.59</v>
      </c>
    </row>
    <row r="4745" spans="1:9" x14ac:dyDescent="0.55000000000000004">
      <c r="A4745">
        <v>2022</v>
      </c>
      <c r="B4745">
        <v>361</v>
      </c>
      <c r="C4745">
        <f>[85]data!$A361</f>
        <v>19.010000000000002</v>
      </c>
      <c r="D4745">
        <f>[86]data!$A361</f>
        <v>13.4</v>
      </c>
      <c r="E4745">
        <f>[87]data!$A361</f>
        <v>15.35</v>
      </c>
      <c r="F4745">
        <f>[88]data!$A361</f>
        <v>0</v>
      </c>
      <c r="G4745">
        <f>[89]data!$A361</f>
        <v>68.08</v>
      </c>
      <c r="H4745">
        <f>[90]data!A361</f>
        <v>2.56</v>
      </c>
      <c r="I4745">
        <f>[91]data!A361</f>
        <v>10.06</v>
      </c>
    </row>
    <row r="4746" spans="1:9" x14ac:dyDescent="0.55000000000000004">
      <c r="A4746">
        <v>2022</v>
      </c>
      <c r="B4746">
        <v>362</v>
      </c>
      <c r="C4746">
        <f>[85]data!$A362</f>
        <v>18.43</v>
      </c>
      <c r="D4746">
        <f>[86]data!$A362</f>
        <v>12.36</v>
      </c>
      <c r="E4746">
        <f>[87]data!$A362</f>
        <v>14.56</v>
      </c>
      <c r="F4746">
        <f>[88]data!$A362</f>
        <v>0</v>
      </c>
      <c r="G4746">
        <f>[89]data!$A362</f>
        <v>66.849999999999994</v>
      </c>
      <c r="H4746">
        <f>[90]data!A362</f>
        <v>2.09</v>
      </c>
      <c r="I4746">
        <f>[91]data!A362</f>
        <v>9.31</v>
      </c>
    </row>
    <row r="4747" spans="1:9" x14ac:dyDescent="0.55000000000000004">
      <c r="A4747">
        <v>2022</v>
      </c>
      <c r="B4747">
        <v>363</v>
      </c>
      <c r="C4747">
        <f>[85]data!$A363</f>
        <v>19.45</v>
      </c>
      <c r="D4747">
        <f>[86]data!$A363</f>
        <v>11.55</v>
      </c>
      <c r="E4747">
        <f>[87]data!$A363</f>
        <v>14.8</v>
      </c>
      <c r="F4747">
        <f>[88]data!$A363</f>
        <v>0</v>
      </c>
      <c r="G4747">
        <f>[89]data!$A363</f>
        <v>64.41</v>
      </c>
      <c r="H4747">
        <f>[90]data!A363</f>
        <v>1.87</v>
      </c>
      <c r="I4747">
        <f>[91]data!A363</f>
        <v>8.73</v>
      </c>
    </row>
    <row r="4748" spans="1:9" x14ac:dyDescent="0.55000000000000004">
      <c r="A4748">
        <v>2022</v>
      </c>
      <c r="B4748">
        <v>364</v>
      </c>
      <c r="C4748">
        <f>[85]data!$A364</f>
        <v>19.72</v>
      </c>
      <c r="D4748">
        <f>[86]data!$A364</f>
        <v>12.26</v>
      </c>
      <c r="E4748">
        <f>[87]data!$A364</f>
        <v>15.16</v>
      </c>
      <c r="F4748">
        <f>[88]data!$A364</f>
        <v>0</v>
      </c>
      <c r="G4748">
        <f>[89]data!$A364</f>
        <v>69.69</v>
      </c>
      <c r="H4748">
        <f>[90]data!A364</f>
        <v>1.74</v>
      </c>
      <c r="I4748">
        <f>[91]data!A364</f>
        <v>9.5500000000000007</v>
      </c>
    </row>
    <row r="4749" spans="1:9" x14ac:dyDescent="0.55000000000000004">
      <c r="A4749">
        <v>2022</v>
      </c>
      <c r="B4749">
        <v>365</v>
      </c>
      <c r="C4749">
        <f>[85]data!$A365</f>
        <v>19.489999999999998</v>
      </c>
      <c r="D4749">
        <f>[86]data!$A365</f>
        <v>13.7</v>
      </c>
      <c r="E4749">
        <f>[87]data!$A365</f>
        <v>15.57</v>
      </c>
      <c r="F4749">
        <f>[88]data!$A365</f>
        <v>0</v>
      </c>
      <c r="G4749">
        <f>[89]data!$A365</f>
        <v>68.599999999999994</v>
      </c>
      <c r="H4749">
        <f>[90]data!A365</f>
        <v>0.96</v>
      </c>
      <c r="I4749">
        <f>[91]data!A365</f>
        <v>9.2899999999999991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CD084-C87B-4604-B269-489D10D53689}">
  <dimension ref="A2:I366"/>
  <sheetViews>
    <sheetView workbookViewId="0">
      <selection activeCell="F2" sqref="F2:F366"/>
    </sheetView>
  </sheetViews>
  <sheetFormatPr defaultRowHeight="14.4" x14ac:dyDescent="0.55000000000000004"/>
  <sheetData>
    <row r="2" spans="1:9" x14ac:dyDescent="0.55000000000000004">
      <c r="A2">
        <v>1980</v>
      </c>
      <c r="B2">
        <v>1</v>
      </c>
      <c r="C2">
        <v>19.25</v>
      </c>
      <c r="D2">
        <v>14.12</v>
      </c>
      <c r="E2">
        <v>24.18</v>
      </c>
      <c r="F2">
        <v>280.23</v>
      </c>
      <c r="G2">
        <v>0</v>
      </c>
      <c r="H2">
        <v>62.72</v>
      </c>
      <c r="I2">
        <v>4.63</v>
      </c>
    </row>
    <row r="3" spans="1:9" x14ac:dyDescent="0.55000000000000004">
      <c r="A3">
        <v>1980</v>
      </c>
      <c r="B3">
        <v>2</v>
      </c>
      <c r="C3">
        <v>17.98</v>
      </c>
      <c r="D3">
        <v>13.75</v>
      </c>
      <c r="E3">
        <v>23.01</v>
      </c>
      <c r="F3">
        <v>211.09</v>
      </c>
      <c r="G3">
        <v>0.1</v>
      </c>
      <c r="H3">
        <v>72.709999999999994</v>
      </c>
      <c r="I3">
        <v>4.88</v>
      </c>
    </row>
    <row r="4" spans="1:9" x14ac:dyDescent="0.55000000000000004">
      <c r="A4">
        <v>1980</v>
      </c>
      <c r="B4">
        <v>3</v>
      </c>
      <c r="C4">
        <v>17.25</v>
      </c>
      <c r="D4">
        <v>15.45</v>
      </c>
      <c r="E4">
        <v>20.82</v>
      </c>
      <c r="F4">
        <v>214.32</v>
      </c>
      <c r="G4">
        <v>10.62</v>
      </c>
      <c r="H4">
        <v>87.78</v>
      </c>
      <c r="I4">
        <v>5.48</v>
      </c>
    </row>
    <row r="5" spans="1:9" x14ac:dyDescent="0.55000000000000004">
      <c r="A5">
        <v>1980</v>
      </c>
      <c r="B5">
        <v>4</v>
      </c>
      <c r="C5">
        <v>16.940000000000001</v>
      </c>
      <c r="D5">
        <v>15.21</v>
      </c>
      <c r="E5">
        <v>19.18</v>
      </c>
      <c r="F5">
        <v>103.83</v>
      </c>
      <c r="G5">
        <v>4.8</v>
      </c>
      <c r="H5">
        <v>89.25</v>
      </c>
      <c r="I5">
        <v>4.6500000000000004</v>
      </c>
    </row>
    <row r="6" spans="1:9" x14ac:dyDescent="0.55000000000000004">
      <c r="A6">
        <v>1980</v>
      </c>
      <c r="B6">
        <v>5</v>
      </c>
      <c r="C6">
        <v>17.62</v>
      </c>
      <c r="D6">
        <v>14.54</v>
      </c>
      <c r="E6">
        <v>21.55</v>
      </c>
      <c r="F6">
        <v>274.51</v>
      </c>
      <c r="G6">
        <v>0.2</v>
      </c>
      <c r="H6">
        <v>77.42</v>
      </c>
      <c r="I6">
        <v>4.38</v>
      </c>
    </row>
    <row r="7" spans="1:9" x14ac:dyDescent="0.55000000000000004">
      <c r="A7">
        <v>1980</v>
      </c>
      <c r="B7">
        <v>6</v>
      </c>
      <c r="C7">
        <v>19.420000000000002</v>
      </c>
      <c r="D7">
        <v>13.57</v>
      </c>
      <c r="E7">
        <v>24.66</v>
      </c>
      <c r="F7">
        <v>376.05</v>
      </c>
      <c r="G7">
        <v>0</v>
      </c>
      <c r="H7">
        <v>56.91</v>
      </c>
      <c r="I7">
        <v>3.87</v>
      </c>
    </row>
    <row r="8" spans="1:9" x14ac:dyDescent="0.55000000000000004">
      <c r="A8">
        <v>1980</v>
      </c>
      <c r="B8">
        <v>7</v>
      </c>
      <c r="C8">
        <v>19.600000000000001</v>
      </c>
      <c r="D8">
        <v>14.23</v>
      </c>
      <c r="E8">
        <v>24.56</v>
      </c>
      <c r="F8">
        <v>355.46</v>
      </c>
      <c r="G8">
        <v>0</v>
      </c>
      <c r="H8">
        <v>60.44</v>
      </c>
      <c r="I8">
        <v>4.2</v>
      </c>
    </row>
    <row r="9" spans="1:9" x14ac:dyDescent="0.55000000000000004">
      <c r="A9">
        <v>1980</v>
      </c>
      <c r="B9">
        <v>8</v>
      </c>
      <c r="C9">
        <v>19.010000000000002</v>
      </c>
      <c r="D9">
        <v>13.81</v>
      </c>
      <c r="E9">
        <v>24.6</v>
      </c>
      <c r="F9">
        <v>361.29</v>
      </c>
      <c r="G9">
        <v>0</v>
      </c>
      <c r="H9">
        <v>73.27</v>
      </c>
      <c r="I9">
        <v>4.4800000000000004</v>
      </c>
    </row>
    <row r="10" spans="1:9" x14ac:dyDescent="0.55000000000000004">
      <c r="A10">
        <v>1980</v>
      </c>
      <c r="B10">
        <v>9</v>
      </c>
      <c r="C10">
        <v>19.48</v>
      </c>
      <c r="D10">
        <v>16.27</v>
      </c>
      <c r="E10">
        <v>24.33</v>
      </c>
      <c r="F10">
        <v>277.82</v>
      </c>
      <c r="G10">
        <v>0</v>
      </c>
      <c r="H10">
        <v>74.98</v>
      </c>
      <c r="I10">
        <v>5.09</v>
      </c>
    </row>
    <row r="11" spans="1:9" x14ac:dyDescent="0.55000000000000004">
      <c r="A11">
        <v>1980</v>
      </c>
      <c r="B11">
        <v>10</v>
      </c>
      <c r="C11">
        <v>19.170000000000002</v>
      </c>
      <c r="D11">
        <v>15.9</v>
      </c>
      <c r="E11">
        <v>23.54</v>
      </c>
      <c r="F11">
        <v>312.8</v>
      </c>
      <c r="G11">
        <v>0</v>
      </c>
      <c r="H11">
        <v>73.78</v>
      </c>
      <c r="I11">
        <v>4.6900000000000004</v>
      </c>
    </row>
    <row r="12" spans="1:9" x14ac:dyDescent="0.55000000000000004">
      <c r="A12">
        <v>1980</v>
      </c>
      <c r="B12">
        <v>11</v>
      </c>
      <c r="C12">
        <v>19.18</v>
      </c>
      <c r="D12">
        <v>14.34</v>
      </c>
      <c r="E12">
        <v>24.06</v>
      </c>
      <c r="F12">
        <v>300.67</v>
      </c>
      <c r="G12">
        <v>0</v>
      </c>
      <c r="H12">
        <v>70.069999999999993</v>
      </c>
      <c r="I12">
        <v>4.13</v>
      </c>
    </row>
    <row r="13" spans="1:9" x14ac:dyDescent="0.55000000000000004">
      <c r="A13">
        <v>1980</v>
      </c>
      <c r="B13">
        <v>12</v>
      </c>
      <c r="C13">
        <v>19.84</v>
      </c>
      <c r="D13">
        <v>14.59</v>
      </c>
      <c r="E13">
        <v>25.32</v>
      </c>
      <c r="F13">
        <v>365.58</v>
      </c>
      <c r="G13">
        <v>0</v>
      </c>
      <c r="H13">
        <v>64.349999999999994</v>
      </c>
      <c r="I13">
        <v>4.95</v>
      </c>
    </row>
    <row r="14" spans="1:9" x14ac:dyDescent="0.55000000000000004">
      <c r="A14">
        <v>1980</v>
      </c>
      <c r="B14">
        <v>13</v>
      </c>
      <c r="C14">
        <v>19.68</v>
      </c>
      <c r="D14">
        <v>13.39</v>
      </c>
      <c r="E14">
        <v>25.11</v>
      </c>
      <c r="F14">
        <v>359.62</v>
      </c>
      <c r="G14">
        <v>0</v>
      </c>
      <c r="H14">
        <v>57.99</v>
      </c>
      <c r="I14">
        <v>4.46</v>
      </c>
    </row>
    <row r="15" spans="1:9" x14ac:dyDescent="0.55000000000000004">
      <c r="A15">
        <v>1980</v>
      </c>
      <c r="B15">
        <v>14</v>
      </c>
      <c r="C15">
        <v>19.45</v>
      </c>
      <c r="D15">
        <v>13.8</v>
      </c>
      <c r="E15">
        <v>24.51</v>
      </c>
      <c r="F15">
        <v>341.86</v>
      </c>
      <c r="G15">
        <v>0</v>
      </c>
      <c r="H15">
        <v>57.68</v>
      </c>
      <c r="I15">
        <v>3.85</v>
      </c>
    </row>
    <row r="16" spans="1:9" x14ac:dyDescent="0.55000000000000004">
      <c r="A16">
        <v>1980</v>
      </c>
      <c r="B16">
        <v>15</v>
      </c>
      <c r="C16">
        <v>19.78</v>
      </c>
      <c r="D16">
        <v>13.98</v>
      </c>
      <c r="E16">
        <v>24.89</v>
      </c>
      <c r="F16">
        <v>349.03</v>
      </c>
      <c r="G16">
        <v>0</v>
      </c>
      <c r="H16">
        <v>53.19</v>
      </c>
      <c r="I16">
        <v>4.17</v>
      </c>
    </row>
    <row r="17" spans="1:9" x14ac:dyDescent="0.55000000000000004">
      <c r="A17">
        <v>1980</v>
      </c>
      <c r="B17">
        <v>16</v>
      </c>
      <c r="C17">
        <v>19.600000000000001</v>
      </c>
      <c r="D17">
        <v>14.32</v>
      </c>
      <c r="E17">
        <v>24.98</v>
      </c>
      <c r="F17">
        <v>347.23</v>
      </c>
      <c r="G17">
        <v>0</v>
      </c>
      <c r="H17">
        <v>58.45</v>
      </c>
      <c r="I17">
        <v>4.01</v>
      </c>
    </row>
    <row r="18" spans="1:9" x14ac:dyDescent="0.55000000000000004">
      <c r="A18">
        <v>1980</v>
      </c>
      <c r="B18">
        <v>17</v>
      </c>
      <c r="C18">
        <v>19.440000000000001</v>
      </c>
      <c r="D18">
        <v>13.62</v>
      </c>
      <c r="E18">
        <v>24.81</v>
      </c>
      <c r="F18">
        <v>280.45999999999998</v>
      </c>
      <c r="G18">
        <v>0</v>
      </c>
      <c r="H18">
        <v>61.1</v>
      </c>
      <c r="I18">
        <v>4.05</v>
      </c>
    </row>
    <row r="19" spans="1:9" x14ac:dyDescent="0.55000000000000004">
      <c r="A19">
        <v>1980</v>
      </c>
      <c r="B19">
        <v>18</v>
      </c>
      <c r="C19">
        <v>21.2</v>
      </c>
      <c r="D19">
        <v>14.54</v>
      </c>
      <c r="E19">
        <v>27.44</v>
      </c>
      <c r="F19">
        <v>350.85</v>
      </c>
      <c r="G19">
        <v>0</v>
      </c>
      <c r="H19">
        <v>39.06</v>
      </c>
      <c r="I19">
        <v>3.88</v>
      </c>
    </row>
    <row r="20" spans="1:9" x14ac:dyDescent="0.55000000000000004">
      <c r="A20">
        <v>1980</v>
      </c>
      <c r="B20">
        <v>19</v>
      </c>
      <c r="C20">
        <v>21.45</v>
      </c>
      <c r="D20">
        <v>15.57</v>
      </c>
      <c r="E20">
        <v>27.25</v>
      </c>
      <c r="F20">
        <v>356.5</v>
      </c>
      <c r="G20">
        <v>0</v>
      </c>
      <c r="H20">
        <v>43.76</v>
      </c>
      <c r="I20">
        <v>3.63</v>
      </c>
    </row>
    <row r="21" spans="1:9" x14ac:dyDescent="0.55000000000000004">
      <c r="A21">
        <v>1980</v>
      </c>
      <c r="B21">
        <v>20</v>
      </c>
      <c r="C21">
        <v>20.97</v>
      </c>
      <c r="D21">
        <v>15.4</v>
      </c>
      <c r="E21">
        <v>26.66</v>
      </c>
      <c r="F21">
        <v>353.82</v>
      </c>
      <c r="G21">
        <v>0</v>
      </c>
      <c r="H21">
        <v>53.2</v>
      </c>
      <c r="I21">
        <v>4.18</v>
      </c>
    </row>
    <row r="22" spans="1:9" x14ac:dyDescent="0.55000000000000004">
      <c r="A22">
        <v>1980</v>
      </c>
      <c r="B22">
        <v>21</v>
      </c>
      <c r="C22">
        <v>20.88</v>
      </c>
      <c r="D22">
        <v>14.6</v>
      </c>
      <c r="E22">
        <v>26.14</v>
      </c>
      <c r="F22">
        <v>356.25</v>
      </c>
      <c r="G22">
        <v>0</v>
      </c>
      <c r="H22">
        <v>51.04</v>
      </c>
      <c r="I22">
        <v>4.37</v>
      </c>
    </row>
    <row r="23" spans="1:9" x14ac:dyDescent="0.55000000000000004">
      <c r="A23">
        <v>1980</v>
      </c>
      <c r="B23">
        <v>22</v>
      </c>
      <c r="C23">
        <v>20.5</v>
      </c>
      <c r="D23">
        <v>16.16</v>
      </c>
      <c r="E23">
        <v>24.79</v>
      </c>
      <c r="F23">
        <v>235.94</v>
      </c>
      <c r="G23">
        <v>0</v>
      </c>
      <c r="H23">
        <v>54.3</v>
      </c>
      <c r="I23">
        <v>4.54</v>
      </c>
    </row>
    <row r="24" spans="1:9" x14ac:dyDescent="0.55000000000000004">
      <c r="A24">
        <v>1980</v>
      </c>
      <c r="B24">
        <v>23</v>
      </c>
      <c r="C24">
        <v>20.05</v>
      </c>
      <c r="D24">
        <v>16.04</v>
      </c>
      <c r="E24">
        <v>24.84</v>
      </c>
      <c r="F24">
        <v>262.47000000000003</v>
      </c>
      <c r="G24">
        <v>0</v>
      </c>
      <c r="H24">
        <v>65.03</v>
      </c>
      <c r="I24">
        <v>4.0199999999999996</v>
      </c>
    </row>
    <row r="25" spans="1:9" x14ac:dyDescent="0.55000000000000004">
      <c r="A25">
        <v>1980</v>
      </c>
      <c r="B25">
        <v>24</v>
      </c>
      <c r="C25">
        <v>20.010000000000002</v>
      </c>
      <c r="D25">
        <v>14.81</v>
      </c>
      <c r="E25">
        <v>25.45</v>
      </c>
      <c r="F25">
        <v>300.24</v>
      </c>
      <c r="G25">
        <v>0</v>
      </c>
      <c r="H25">
        <v>64.150000000000006</v>
      </c>
      <c r="I25">
        <v>4.5599999999999996</v>
      </c>
    </row>
    <row r="26" spans="1:9" x14ac:dyDescent="0.55000000000000004">
      <c r="A26">
        <v>1980</v>
      </c>
      <c r="B26">
        <v>25</v>
      </c>
      <c r="C26">
        <v>20.9</v>
      </c>
      <c r="D26">
        <v>14.87</v>
      </c>
      <c r="E26">
        <v>26.58</v>
      </c>
      <c r="F26">
        <v>352.5</v>
      </c>
      <c r="G26">
        <v>0</v>
      </c>
      <c r="H26">
        <v>58.19</v>
      </c>
      <c r="I26">
        <v>4.0999999999999996</v>
      </c>
    </row>
    <row r="27" spans="1:9" x14ac:dyDescent="0.55000000000000004">
      <c r="A27">
        <v>1980</v>
      </c>
      <c r="B27">
        <v>26</v>
      </c>
      <c r="C27">
        <v>18.93</v>
      </c>
      <c r="D27">
        <v>14.78</v>
      </c>
      <c r="E27">
        <v>24.08</v>
      </c>
      <c r="F27">
        <v>340.3</v>
      </c>
      <c r="G27">
        <v>1.72</v>
      </c>
      <c r="H27">
        <v>63.232799999999997</v>
      </c>
      <c r="I27">
        <v>3.64</v>
      </c>
    </row>
    <row r="28" spans="1:9" x14ac:dyDescent="0.55000000000000004">
      <c r="A28">
        <v>1980</v>
      </c>
      <c r="B28">
        <v>27</v>
      </c>
      <c r="C28">
        <v>18.93</v>
      </c>
      <c r="D28">
        <v>14.78</v>
      </c>
      <c r="E28">
        <v>24.08</v>
      </c>
      <c r="F28">
        <v>340.3</v>
      </c>
      <c r="G28">
        <v>1.72</v>
      </c>
      <c r="H28">
        <v>63.253312000000001</v>
      </c>
      <c r="I28">
        <v>3.64</v>
      </c>
    </row>
    <row r="29" spans="1:9" x14ac:dyDescent="0.55000000000000004">
      <c r="A29">
        <v>1980</v>
      </c>
      <c r="B29">
        <v>28</v>
      </c>
      <c r="C29">
        <v>18.93</v>
      </c>
      <c r="D29">
        <v>14.78</v>
      </c>
      <c r="E29">
        <v>24.08</v>
      </c>
      <c r="F29">
        <v>340.3</v>
      </c>
      <c r="G29">
        <v>1.72</v>
      </c>
      <c r="H29">
        <v>62.87504448</v>
      </c>
      <c r="I29">
        <v>3.64</v>
      </c>
    </row>
    <row r="30" spans="1:9" x14ac:dyDescent="0.55000000000000004">
      <c r="A30">
        <v>1980</v>
      </c>
      <c r="B30">
        <v>29</v>
      </c>
      <c r="C30">
        <v>18.93</v>
      </c>
      <c r="D30">
        <v>14.78</v>
      </c>
      <c r="E30">
        <v>24.08</v>
      </c>
      <c r="F30">
        <v>340.3</v>
      </c>
      <c r="G30">
        <v>1.72</v>
      </c>
      <c r="H30">
        <v>61.878846260000003</v>
      </c>
      <c r="I30">
        <v>3.64</v>
      </c>
    </row>
    <row r="31" spans="1:9" x14ac:dyDescent="0.55000000000000004">
      <c r="A31">
        <v>1980</v>
      </c>
      <c r="B31">
        <v>30</v>
      </c>
      <c r="C31">
        <v>18.93</v>
      </c>
      <c r="D31">
        <v>14.78</v>
      </c>
      <c r="E31">
        <v>24.08</v>
      </c>
      <c r="F31">
        <v>340.3</v>
      </c>
      <c r="G31">
        <v>1.72</v>
      </c>
      <c r="H31">
        <v>60.784000110000001</v>
      </c>
      <c r="I31">
        <v>3.64</v>
      </c>
    </row>
    <row r="32" spans="1:9" x14ac:dyDescent="0.55000000000000004">
      <c r="A32">
        <v>1980</v>
      </c>
      <c r="B32">
        <v>31</v>
      </c>
      <c r="C32">
        <v>18.93</v>
      </c>
      <c r="D32">
        <v>14.78</v>
      </c>
      <c r="E32">
        <v>24.08</v>
      </c>
      <c r="F32">
        <v>340.3</v>
      </c>
      <c r="G32">
        <v>1.72</v>
      </c>
      <c r="H32">
        <v>60.118560109999997</v>
      </c>
      <c r="I32">
        <v>3.64</v>
      </c>
    </row>
    <row r="33" spans="1:9" x14ac:dyDescent="0.55000000000000004">
      <c r="A33">
        <v>1980</v>
      </c>
      <c r="B33">
        <v>32</v>
      </c>
      <c r="C33">
        <v>18.93</v>
      </c>
      <c r="D33">
        <v>14.78</v>
      </c>
      <c r="E33">
        <v>24.08</v>
      </c>
      <c r="F33">
        <v>340.3</v>
      </c>
      <c r="G33">
        <v>1.72</v>
      </c>
      <c r="H33">
        <v>60.246902519999999</v>
      </c>
      <c r="I33">
        <v>3.64</v>
      </c>
    </row>
    <row r="34" spans="1:9" x14ac:dyDescent="0.55000000000000004">
      <c r="A34">
        <v>1980</v>
      </c>
      <c r="B34">
        <v>33</v>
      </c>
      <c r="C34">
        <v>18.93</v>
      </c>
      <c r="D34">
        <v>14.78</v>
      </c>
      <c r="E34">
        <v>24.08</v>
      </c>
      <c r="F34">
        <v>340.3</v>
      </c>
      <c r="G34">
        <v>1.72</v>
      </c>
      <c r="H34">
        <v>60.239178619999997</v>
      </c>
      <c r="I34">
        <v>3.64</v>
      </c>
    </row>
    <row r="35" spans="1:9" x14ac:dyDescent="0.55000000000000004">
      <c r="A35">
        <v>1980</v>
      </c>
      <c r="B35">
        <v>34</v>
      </c>
      <c r="C35">
        <v>18.93</v>
      </c>
      <c r="D35">
        <v>14.78</v>
      </c>
      <c r="E35">
        <v>24.08</v>
      </c>
      <c r="F35">
        <v>340.3</v>
      </c>
      <c r="G35">
        <v>1.72</v>
      </c>
      <c r="H35">
        <v>59.717945759999999</v>
      </c>
      <c r="I35">
        <v>3.64</v>
      </c>
    </row>
    <row r="36" spans="1:9" x14ac:dyDescent="0.55000000000000004">
      <c r="A36">
        <v>1980</v>
      </c>
      <c r="B36">
        <v>35</v>
      </c>
      <c r="C36">
        <v>18.93</v>
      </c>
      <c r="D36">
        <v>14.78</v>
      </c>
      <c r="E36">
        <v>24.08</v>
      </c>
      <c r="F36">
        <v>340.3</v>
      </c>
      <c r="G36">
        <v>1.72</v>
      </c>
      <c r="H36">
        <v>59.107463590000002</v>
      </c>
      <c r="I36">
        <v>3.64</v>
      </c>
    </row>
    <row r="37" spans="1:9" x14ac:dyDescent="0.55000000000000004">
      <c r="A37">
        <v>1980</v>
      </c>
      <c r="B37">
        <v>36</v>
      </c>
      <c r="C37">
        <v>18.93</v>
      </c>
      <c r="D37">
        <v>14.78</v>
      </c>
      <c r="E37">
        <v>24.08</v>
      </c>
      <c r="F37">
        <v>340.3</v>
      </c>
      <c r="G37">
        <v>1.72</v>
      </c>
      <c r="H37">
        <v>58.520562140000003</v>
      </c>
      <c r="I37">
        <v>3.64</v>
      </c>
    </row>
    <row r="38" spans="1:9" x14ac:dyDescent="0.55000000000000004">
      <c r="A38">
        <v>1980</v>
      </c>
      <c r="B38">
        <v>37</v>
      </c>
      <c r="C38">
        <v>18.93</v>
      </c>
      <c r="D38">
        <v>14.78</v>
      </c>
      <c r="E38">
        <v>24.08</v>
      </c>
      <c r="F38">
        <v>340.3</v>
      </c>
      <c r="G38">
        <v>1.72</v>
      </c>
      <c r="H38">
        <v>58.058584619999998</v>
      </c>
      <c r="I38">
        <v>3.64</v>
      </c>
    </row>
    <row r="39" spans="1:9" x14ac:dyDescent="0.55000000000000004">
      <c r="A39">
        <v>1980</v>
      </c>
      <c r="B39">
        <v>38</v>
      </c>
      <c r="C39">
        <v>18.93</v>
      </c>
      <c r="D39">
        <v>14.78</v>
      </c>
      <c r="E39">
        <v>24.08</v>
      </c>
      <c r="F39">
        <v>340.3</v>
      </c>
      <c r="G39">
        <v>1.72</v>
      </c>
      <c r="H39">
        <v>57.80692801</v>
      </c>
      <c r="I39">
        <v>3.64</v>
      </c>
    </row>
    <row r="40" spans="1:9" x14ac:dyDescent="0.55000000000000004">
      <c r="A40">
        <v>1980</v>
      </c>
      <c r="B40">
        <v>39</v>
      </c>
      <c r="C40">
        <v>18.93</v>
      </c>
      <c r="D40">
        <v>14.78</v>
      </c>
      <c r="E40">
        <v>24.08</v>
      </c>
      <c r="F40">
        <v>340.3</v>
      </c>
      <c r="G40">
        <v>1.72</v>
      </c>
      <c r="H40">
        <v>57.799605130000003</v>
      </c>
      <c r="I40">
        <v>3.64</v>
      </c>
    </row>
    <row r="41" spans="1:9" x14ac:dyDescent="0.55000000000000004">
      <c r="A41">
        <v>1980</v>
      </c>
      <c r="B41">
        <v>40</v>
      </c>
      <c r="C41">
        <v>18.93</v>
      </c>
      <c r="D41">
        <v>14.78</v>
      </c>
      <c r="E41">
        <v>24.08</v>
      </c>
      <c r="F41">
        <v>340.3</v>
      </c>
      <c r="G41">
        <v>1.72</v>
      </c>
      <c r="H41">
        <v>57.804389329999999</v>
      </c>
      <c r="I41">
        <v>3.64</v>
      </c>
    </row>
    <row r="42" spans="1:9" x14ac:dyDescent="0.55000000000000004">
      <c r="A42">
        <v>1980</v>
      </c>
      <c r="B42">
        <v>41</v>
      </c>
      <c r="C42">
        <v>18.93</v>
      </c>
      <c r="D42">
        <v>14.78</v>
      </c>
      <c r="E42">
        <v>24.08</v>
      </c>
      <c r="F42">
        <v>340.3</v>
      </c>
      <c r="G42">
        <v>1.72</v>
      </c>
      <c r="H42">
        <v>57.98896491</v>
      </c>
      <c r="I42">
        <v>3.64</v>
      </c>
    </row>
    <row r="43" spans="1:9" x14ac:dyDescent="0.55000000000000004">
      <c r="A43">
        <v>1980</v>
      </c>
      <c r="B43">
        <v>42</v>
      </c>
      <c r="C43">
        <v>18.93</v>
      </c>
      <c r="D43">
        <v>14.78</v>
      </c>
      <c r="E43">
        <v>24.08</v>
      </c>
      <c r="F43">
        <v>340.3</v>
      </c>
      <c r="G43">
        <v>1.72</v>
      </c>
      <c r="H43">
        <v>57.970523499999999</v>
      </c>
      <c r="I43">
        <v>3.64</v>
      </c>
    </row>
    <row r="44" spans="1:9" x14ac:dyDescent="0.55000000000000004">
      <c r="A44">
        <v>1980</v>
      </c>
      <c r="B44">
        <v>43</v>
      </c>
      <c r="C44">
        <v>18.93</v>
      </c>
      <c r="D44">
        <v>14.78</v>
      </c>
      <c r="E44">
        <v>24.08</v>
      </c>
      <c r="F44">
        <v>340.3</v>
      </c>
      <c r="G44">
        <v>1.72</v>
      </c>
      <c r="H44">
        <v>57.845344439999998</v>
      </c>
      <c r="I44">
        <v>3.64</v>
      </c>
    </row>
    <row r="45" spans="1:9" x14ac:dyDescent="0.55000000000000004">
      <c r="A45">
        <v>1980</v>
      </c>
      <c r="B45">
        <v>44</v>
      </c>
      <c r="C45">
        <v>18.93</v>
      </c>
      <c r="D45">
        <v>14.78</v>
      </c>
      <c r="E45">
        <v>24.08</v>
      </c>
      <c r="F45">
        <v>340.3</v>
      </c>
      <c r="G45">
        <v>1.72</v>
      </c>
      <c r="H45">
        <v>58.596758219999998</v>
      </c>
      <c r="I45">
        <v>3.64</v>
      </c>
    </row>
    <row r="46" spans="1:9" x14ac:dyDescent="0.55000000000000004">
      <c r="A46">
        <v>1980</v>
      </c>
      <c r="B46">
        <v>45</v>
      </c>
      <c r="C46">
        <v>18.93</v>
      </c>
      <c r="D46">
        <v>14.78</v>
      </c>
      <c r="E46">
        <v>24.08</v>
      </c>
      <c r="F46">
        <v>340.3</v>
      </c>
      <c r="G46">
        <v>1.72</v>
      </c>
      <c r="H46">
        <v>59.19022855</v>
      </c>
      <c r="I46">
        <v>3.64</v>
      </c>
    </row>
    <row r="47" spans="1:9" x14ac:dyDescent="0.55000000000000004">
      <c r="A47">
        <v>1980</v>
      </c>
      <c r="B47">
        <v>46</v>
      </c>
      <c r="C47">
        <v>18.93</v>
      </c>
      <c r="D47">
        <v>14.78</v>
      </c>
      <c r="E47">
        <v>24.08</v>
      </c>
      <c r="F47">
        <v>340.3</v>
      </c>
      <c r="G47">
        <v>1.72</v>
      </c>
      <c r="H47">
        <v>59.429837689999999</v>
      </c>
      <c r="I47">
        <v>3.64</v>
      </c>
    </row>
    <row r="48" spans="1:9" x14ac:dyDescent="0.55000000000000004">
      <c r="A48">
        <v>1980</v>
      </c>
      <c r="B48">
        <v>47</v>
      </c>
      <c r="C48">
        <v>18.93</v>
      </c>
      <c r="D48">
        <v>14.78</v>
      </c>
      <c r="E48">
        <v>24.08</v>
      </c>
      <c r="F48">
        <v>340.3</v>
      </c>
      <c r="G48">
        <v>1.72</v>
      </c>
      <c r="H48">
        <v>59.765431200000002</v>
      </c>
      <c r="I48">
        <v>3.64</v>
      </c>
    </row>
    <row r="49" spans="1:9" x14ac:dyDescent="0.55000000000000004">
      <c r="A49">
        <v>1980</v>
      </c>
      <c r="B49">
        <v>48</v>
      </c>
      <c r="C49">
        <v>18.93</v>
      </c>
      <c r="D49">
        <v>14.78</v>
      </c>
      <c r="E49">
        <v>24.08</v>
      </c>
      <c r="F49">
        <v>340.3</v>
      </c>
      <c r="G49">
        <v>1.72</v>
      </c>
      <c r="H49">
        <v>59.984048450000003</v>
      </c>
      <c r="I49">
        <v>3.64</v>
      </c>
    </row>
    <row r="50" spans="1:9" x14ac:dyDescent="0.55000000000000004">
      <c r="A50">
        <v>1980</v>
      </c>
      <c r="B50">
        <v>49</v>
      </c>
      <c r="C50">
        <v>18.93</v>
      </c>
      <c r="D50">
        <v>14.78</v>
      </c>
      <c r="E50">
        <v>24.08</v>
      </c>
      <c r="F50">
        <v>340.3</v>
      </c>
      <c r="G50">
        <v>1.72</v>
      </c>
      <c r="H50">
        <v>59.782210390000003</v>
      </c>
      <c r="I50">
        <v>3.64</v>
      </c>
    </row>
    <row r="51" spans="1:9" x14ac:dyDescent="0.55000000000000004">
      <c r="A51">
        <v>1980</v>
      </c>
      <c r="B51">
        <v>50</v>
      </c>
      <c r="C51">
        <v>18.93</v>
      </c>
      <c r="D51">
        <v>14.78</v>
      </c>
      <c r="E51">
        <v>24.08</v>
      </c>
      <c r="F51">
        <v>340.3</v>
      </c>
      <c r="G51">
        <v>1.72</v>
      </c>
      <c r="H51">
        <v>59.607498800000002</v>
      </c>
      <c r="I51">
        <v>3.64</v>
      </c>
    </row>
    <row r="52" spans="1:9" x14ac:dyDescent="0.55000000000000004">
      <c r="A52">
        <v>1980</v>
      </c>
      <c r="B52">
        <v>51</v>
      </c>
      <c r="C52">
        <v>18.93</v>
      </c>
      <c r="D52">
        <v>14.78</v>
      </c>
      <c r="E52">
        <v>24.08</v>
      </c>
      <c r="F52">
        <v>340.3</v>
      </c>
      <c r="G52">
        <v>1.72</v>
      </c>
      <c r="H52">
        <v>59.664198749999997</v>
      </c>
      <c r="I52">
        <v>3.64</v>
      </c>
    </row>
    <row r="53" spans="1:9" x14ac:dyDescent="0.55000000000000004">
      <c r="A53">
        <v>1980</v>
      </c>
      <c r="B53">
        <v>52</v>
      </c>
      <c r="C53">
        <v>18.93</v>
      </c>
      <c r="D53">
        <v>14.78</v>
      </c>
      <c r="E53">
        <v>24.08</v>
      </c>
      <c r="F53">
        <v>340.3</v>
      </c>
      <c r="G53">
        <v>1.72</v>
      </c>
      <c r="H53">
        <v>59.5214547</v>
      </c>
      <c r="I53">
        <v>3.64</v>
      </c>
    </row>
    <row r="54" spans="1:9" x14ac:dyDescent="0.55000000000000004">
      <c r="A54">
        <v>1980</v>
      </c>
      <c r="B54">
        <v>53</v>
      </c>
      <c r="C54">
        <v>18.93</v>
      </c>
      <c r="D54">
        <v>14.78</v>
      </c>
      <c r="E54">
        <v>24.08</v>
      </c>
      <c r="F54">
        <v>340.3</v>
      </c>
      <c r="G54">
        <v>1.72</v>
      </c>
      <c r="H54">
        <v>59.372180409999999</v>
      </c>
      <c r="I54">
        <v>3.64</v>
      </c>
    </row>
    <row r="55" spans="1:9" x14ac:dyDescent="0.55000000000000004">
      <c r="A55">
        <v>1980</v>
      </c>
      <c r="B55">
        <v>54</v>
      </c>
      <c r="C55">
        <v>18.93</v>
      </c>
      <c r="D55">
        <v>14.78</v>
      </c>
      <c r="E55">
        <v>24.08</v>
      </c>
      <c r="F55">
        <v>340.3</v>
      </c>
      <c r="G55">
        <v>1.72</v>
      </c>
      <c r="H55">
        <v>59.232065849999998</v>
      </c>
      <c r="I55">
        <v>3.64</v>
      </c>
    </row>
    <row r="56" spans="1:9" x14ac:dyDescent="0.55000000000000004">
      <c r="A56">
        <v>1980</v>
      </c>
      <c r="B56">
        <v>55</v>
      </c>
      <c r="C56">
        <v>18.93</v>
      </c>
      <c r="D56">
        <v>14.78</v>
      </c>
      <c r="E56">
        <v>24.08</v>
      </c>
      <c r="F56">
        <v>340.3</v>
      </c>
      <c r="G56">
        <v>1.72</v>
      </c>
      <c r="H56">
        <v>59.126194630000001</v>
      </c>
      <c r="I56">
        <v>3.64</v>
      </c>
    </row>
    <row r="57" spans="1:9" x14ac:dyDescent="0.55000000000000004">
      <c r="A57">
        <v>1980</v>
      </c>
      <c r="B57">
        <v>56</v>
      </c>
      <c r="C57">
        <v>18.93</v>
      </c>
      <c r="D57">
        <v>14.78</v>
      </c>
      <c r="E57">
        <v>24.08</v>
      </c>
      <c r="F57">
        <v>340.3</v>
      </c>
      <c r="G57">
        <v>1.72</v>
      </c>
      <c r="H57">
        <v>59.05988241</v>
      </c>
      <c r="I57">
        <v>3.64</v>
      </c>
    </row>
    <row r="58" spans="1:9" x14ac:dyDescent="0.55000000000000004">
      <c r="A58">
        <v>1980</v>
      </c>
      <c r="B58">
        <v>57</v>
      </c>
      <c r="C58">
        <v>18.93</v>
      </c>
      <c r="D58">
        <v>14.78</v>
      </c>
      <c r="E58">
        <v>24.08</v>
      </c>
      <c r="F58">
        <v>340.3</v>
      </c>
      <c r="G58">
        <v>1.72</v>
      </c>
      <c r="H58">
        <v>59.01753531</v>
      </c>
      <c r="I58">
        <v>3.64</v>
      </c>
    </row>
    <row r="59" spans="1:9" x14ac:dyDescent="0.55000000000000004">
      <c r="A59">
        <v>1980</v>
      </c>
      <c r="B59">
        <v>58</v>
      </c>
      <c r="C59">
        <v>18.93</v>
      </c>
      <c r="D59">
        <v>14.78</v>
      </c>
      <c r="E59">
        <v>24.08</v>
      </c>
      <c r="F59">
        <v>340.3</v>
      </c>
      <c r="G59">
        <v>1.72</v>
      </c>
      <c r="H59">
        <v>58.968360619999999</v>
      </c>
      <c r="I59">
        <v>3.64</v>
      </c>
    </row>
    <row r="60" spans="1:9" x14ac:dyDescent="0.55000000000000004">
      <c r="A60">
        <v>1980</v>
      </c>
      <c r="B60">
        <v>59</v>
      </c>
      <c r="C60">
        <v>18.93</v>
      </c>
      <c r="D60">
        <v>14.78</v>
      </c>
      <c r="E60">
        <v>24.08</v>
      </c>
      <c r="F60">
        <v>340.3</v>
      </c>
      <c r="G60">
        <v>1.72</v>
      </c>
      <c r="H60">
        <v>58.917527900000003</v>
      </c>
      <c r="I60">
        <v>3.64</v>
      </c>
    </row>
    <row r="61" spans="1:9" x14ac:dyDescent="0.55000000000000004">
      <c r="A61">
        <v>1980</v>
      </c>
      <c r="B61">
        <v>60</v>
      </c>
      <c r="C61">
        <v>18.93</v>
      </c>
      <c r="D61">
        <v>14.78</v>
      </c>
      <c r="E61">
        <v>24.08</v>
      </c>
      <c r="F61">
        <v>352.06</v>
      </c>
      <c r="G61">
        <v>1.72</v>
      </c>
      <c r="H61">
        <v>58.885511180000002</v>
      </c>
      <c r="I61">
        <v>3.47</v>
      </c>
    </row>
    <row r="62" spans="1:9" x14ac:dyDescent="0.55000000000000004">
      <c r="A62">
        <v>1980</v>
      </c>
      <c r="B62">
        <v>61</v>
      </c>
      <c r="C62">
        <v>18.93</v>
      </c>
      <c r="D62">
        <v>14.78</v>
      </c>
      <c r="E62">
        <v>24.08</v>
      </c>
      <c r="F62">
        <v>352.06</v>
      </c>
      <c r="G62">
        <v>1.72</v>
      </c>
      <c r="H62">
        <v>58.876633089999999</v>
      </c>
      <c r="I62">
        <v>3.47</v>
      </c>
    </row>
    <row r="63" spans="1:9" x14ac:dyDescent="0.55000000000000004">
      <c r="A63">
        <v>1980</v>
      </c>
      <c r="B63">
        <v>62</v>
      </c>
      <c r="C63">
        <v>18.93</v>
      </c>
      <c r="D63">
        <v>14.78</v>
      </c>
      <c r="E63">
        <v>24.08</v>
      </c>
      <c r="F63">
        <v>352.06</v>
      </c>
      <c r="G63">
        <v>1.72</v>
      </c>
      <c r="H63">
        <v>58.890875919999999</v>
      </c>
      <c r="I63">
        <v>3.47</v>
      </c>
    </row>
    <row r="64" spans="1:9" x14ac:dyDescent="0.55000000000000004">
      <c r="A64">
        <v>1980</v>
      </c>
      <c r="B64">
        <v>63</v>
      </c>
      <c r="C64">
        <v>18.93</v>
      </c>
      <c r="D64">
        <v>14.78</v>
      </c>
      <c r="E64">
        <v>24.08</v>
      </c>
      <c r="F64">
        <v>352.06</v>
      </c>
      <c r="G64">
        <v>1.72</v>
      </c>
      <c r="H64">
        <v>58.924167580000002</v>
      </c>
      <c r="I64">
        <v>3.47</v>
      </c>
    </row>
    <row r="65" spans="1:9" x14ac:dyDescent="0.55000000000000004">
      <c r="A65">
        <v>1980</v>
      </c>
      <c r="B65">
        <v>64</v>
      </c>
      <c r="C65">
        <v>18.93</v>
      </c>
      <c r="D65">
        <v>14.78</v>
      </c>
      <c r="E65">
        <v>24.08</v>
      </c>
      <c r="F65">
        <v>352.06</v>
      </c>
      <c r="G65">
        <v>1.72</v>
      </c>
      <c r="H65">
        <v>58.968857159999999</v>
      </c>
      <c r="I65">
        <v>3.47</v>
      </c>
    </row>
    <row r="66" spans="1:9" x14ac:dyDescent="0.55000000000000004">
      <c r="A66">
        <v>1980</v>
      </c>
      <c r="B66">
        <v>65</v>
      </c>
      <c r="C66">
        <v>18.93</v>
      </c>
      <c r="D66">
        <v>14.78</v>
      </c>
      <c r="E66">
        <v>24.08</v>
      </c>
      <c r="F66">
        <v>352.06</v>
      </c>
      <c r="G66">
        <v>1.72</v>
      </c>
      <c r="H66">
        <v>59.015627240000001</v>
      </c>
      <c r="I66">
        <v>3.47</v>
      </c>
    </row>
    <row r="67" spans="1:9" x14ac:dyDescent="0.55000000000000004">
      <c r="A67">
        <v>1980</v>
      </c>
      <c r="B67">
        <v>66</v>
      </c>
      <c r="C67">
        <v>18.93</v>
      </c>
      <c r="D67">
        <v>14.78</v>
      </c>
      <c r="E67">
        <v>24.08</v>
      </c>
      <c r="F67">
        <v>352.06</v>
      </c>
      <c r="G67">
        <v>1.72</v>
      </c>
      <c r="H67">
        <v>59.064076759999999</v>
      </c>
      <c r="I67">
        <v>3.47</v>
      </c>
    </row>
    <row r="68" spans="1:9" x14ac:dyDescent="0.55000000000000004">
      <c r="A68">
        <v>1980</v>
      </c>
      <c r="B68">
        <v>67</v>
      </c>
      <c r="C68">
        <v>18.93</v>
      </c>
      <c r="D68">
        <v>14.78</v>
      </c>
      <c r="E68">
        <v>24.08</v>
      </c>
      <c r="F68">
        <v>352.06</v>
      </c>
      <c r="G68">
        <v>1.72</v>
      </c>
      <c r="H68">
        <v>59.107081229999999</v>
      </c>
      <c r="I68">
        <v>3.47</v>
      </c>
    </row>
    <row r="69" spans="1:9" x14ac:dyDescent="0.55000000000000004">
      <c r="A69">
        <v>1980</v>
      </c>
      <c r="B69">
        <v>68</v>
      </c>
      <c r="C69">
        <v>18.93</v>
      </c>
      <c r="D69">
        <v>14.78</v>
      </c>
      <c r="E69">
        <v>24.08</v>
      </c>
      <c r="F69">
        <v>352.06</v>
      </c>
      <c r="G69">
        <v>1.72</v>
      </c>
      <c r="H69">
        <v>59.152543540000003</v>
      </c>
      <c r="I69">
        <v>3.47</v>
      </c>
    </row>
    <row r="70" spans="1:9" x14ac:dyDescent="0.55000000000000004">
      <c r="A70">
        <v>1980</v>
      </c>
      <c r="B70">
        <v>69</v>
      </c>
      <c r="C70">
        <v>18.93</v>
      </c>
      <c r="D70">
        <v>14.78</v>
      </c>
      <c r="E70">
        <v>24.08</v>
      </c>
      <c r="F70">
        <v>352.06</v>
      </c>
      <c r="G70">
        <v>1.72</v>
      </c>
      <c r="H70">
        <v>59.204831499999997</v>
      </c>
      <c r="I70">
        <v>3.47</v>
      </c>
    </row>
    <row r="71" spans="1:9" x14ac:dyDescent="0.55000000000000004">
      <c r="A71">
        <v>1980</v>
      </c>
      <c r="B71">
        <v>70</v>
      </c>
      <c r="C71">
        <v>18.93</v>
      </c>
      <c r="D71">
        <v>14.78</v>
      </c>
      <c r="E71">
        <v>24.08</v>
      </c>
      <c r="F71">
        <v>352.06</v>
      </c>
      <c r="G71">
        <v>1.72</v>
      </c>
      <c r="H71">
        <v>59.229154430000001</v>
      </c>
      <c r="I71">
        <v>3.47</v>
      </c>
    </row>
    <row r="72" spans="1:9" x14ac:dyDescent="0.55000000000000004">
      <c r="A72">
        <v>1980</v>
      </c>
      <c r="B72">
        <v>71</v>
      </c>
      <c r="C72">
        <v>18.93</v>
      </c>
      <c r="D72">
        <v>14.78</v>
      </c>
      <c r="E72">
        <v>24.08</v>
      </c>
      <c r="F72">
        <v>352.06</v>
      </c>
      <c r="G72">
        <v>1.72</v>
      </c>
      <c r="H72">
        <v>59.230711470000003</v>
      </c>
      <c r="I72">
        <v>3.47</v>
      </c>
    </row>
    <row r="73" spans="1:9" x14ac:dyDescent="0.55000000000000004">
      <c r="A73">
        <v>1980</v>
      </c>
      <c r="B73">
        <v>72</v>
      </c>
      <c r="C73">
        <v>18.93</v>
      </c>
      <c r="D73">
        <v>14.78</v>
      </c>
      <c r="E73">
        <v>24.08</v>
      </c>
      <c r="F73">
        <v>352.06</v>
      </c>
      <c r="G73">
        <v>1.72</v>
      </c>
      <c r="H73">
        <v>59.22274642</v>
      </c>
      <c r="I73">
        <v>3.47</v>
      </c>
    </row>
    <row r="74" spans="1:9" x14ac:dyDescent="0.55000000000000004">
      <c r="A74">
        <v>1980</v>
      </c>
      <c r="B74">
        <v>73</v>
      </c>
      <c r="C74">
        <v>18.93</v>
      </c>
      <c r="D74">
        <v>14.78</v>
      </c>
      <c r="E74">
        <v>24.08</v>
      </c>
      <c r="F74">
        <v>352.06</v>
      </c>
      <c r="G74">
        <v>1.72</v>
      </c>
      <c r="H74">
        <v>59.201039029999997</v>
      </c>
      <c r="I74">
        <v>3.47</v>
      </c>
    </row>
    <row r="75" spans="1:9" x14ac:dyDescent="0.55000000000000004">
      <c r="A75">
        <v>1980</v>
      </c>
      <c r="B75">
        <v>74</v>
      </c>
      <c r="C75">
        <v>18.93</v>
      </c>
      <c r="D75">
        <v>14.78</v>
      </c>
      <c r="E75">
        <v>24.08</v>
      </c>
      <c r="F75">
        <v>352.06</v>
      </c>
      <c r="G75">
        <v>1.72</v>
      </c>
      <c r="H75">
        <v>59.16971865</v>
      </c>
      <c r="I75">
        <v>3.47</v>
      </c>
    </row>
    <row r="76" spans="1:9" x14ac:dyDescent="0.55000000000000004">
      <c r="A76">
        <v>1980</v>
      </c>
      <c r="B76">
        <v>75</v>
      </c>
      <c r="C76">
        <v>18.93</v>
      </c>
      <c r="D76">
        <v>14.78</v>
      </c>
      <c r="E76">
        <v>24.08</v>
      </c>
      <c r="F76">
        <v>352.06</v>
      </c>
      <c r="G76">
        <v>1.72</v>
      </c>
      <c r="H76">
        <v>59.145218980000003</v>
      </c>
      <c r="I76">
        <v>3.47</v>
      </c>
    </row>
    <row r="77" spans="1:9" x14ac:dyDescent="0.55000000000000004">
      <c r="A77">
        <v>1980</v>
      </c>
      <c r="B77">
        <v>76</v>
      </c>
      <c r="C77">
        <v>18.93</v>
      </c>
      <c r="D77">
        <v>14.78</v>
      </c>
      <c r="E77">
        <v>24.08</v>
      </c>
      <c r="F77">
        <v>352.06</v>
      </c>
      <c r="G77">
        <v>1.72</v>
      </c>
      <c r="H77">
        <v>59.126727789999997</v>
      </c>
      <c r="I77">
        <v>3.47</v>
      </c>
    </row>
    <row r="78" spans="1:9" x14ac:dyDescent="0.55000000000000004">
      <c r="A78">
        <v>1980</v>
      </c>
      <c r="B78">
        <v>77</v>
      </c>
      <c r="C78">
        <v>18.93</v>
      </c>
      <c r="D78">
        <v>14.78</v>
      </c>
      <c r="E78">
        <v>24.08</v>
      </c>
      <c r="F78">
        <v>352.06</v>
      </c>
      <c r="G78">
        <v>1.72</v>
      </c>
      <c r="H78">
        <v>59.105228949999997</v>
      </c>
      <c r="I78">
        <v>3.47</v>
      </c>
    </row>
    <row r="79" spans="1:9" x14ac:dyDescent="0.55000000000000004">
      <c r="A79">
        <v>1980</v>
      </c>
      <c r="B79">
        <v>78</v>
      </c>
      <c r="C79">
        <v>18.93</v>
      </c>
      <c r="D79">
        <v>14.78</v>
      </c>
      <c r="E79">
        <v>24.08</v>
      </c>
      <c r="F79">
        <v>352.06</v>
      </c>
      <c r="G79">
        <v>1.72</v>
      </c>
      <c r="H79">
        <v>59.088579920000001</v>
      </c>
      <c r="I79">
        <v>3.47</v>
      </c>
    </row>
    <row r="80" spans="1:9" x14ac:dyDescent="0.55000000000000004">
      <c r="A80">
        <v>1980</v>
      </c>
      <c r="B80">
        <v>79</v>
      </c>
      <c r="C80">
        <v>18.93</v>
      </c>
      <c r="D80">
        <v>14.78</v>
      </c>
      <c r="E80">
        <v>24.08</v>
      </c>
      <c r="F80">
        <v>352.06</v>
      </c>
      <c r="G80">
        <v>1.72</v>
      </c>
      <c r="H80">
        <v>59.077235899999998</v>
      </c>
      <c r="I80">
        <v>3.47</v>
      </c>
    </row>
    <row r="81" spans="1:9" x14ac:dyDescent="0.55000000000000004">
      <c r="A81">
        <v>1980</v>
      </c>
      <c r="B81">
        <v>80</v>
      </c>
      <c r="C81">
        <v>18.93</v>
      </c>
      <c r="D81">
        <v>14.78</v>
      </c>
      <c r="E81">
        <v>24.08</v>
      </c>
      <c r="F81">
        <v>352.06</v>
      </c>
      <c r="G81">
        <v>1.72</v>
      </c>
      <c r="H81">
        <v>59.07104271</v>
      </c>
      <c r="I81">
        <v>3.47</v>
      </c>
    </row>
    <row r="82" spans="1:9" x14ac:dyDescent="0.55000000000000004">
      <c r="A82">
        <v>1980</v>
      </c>
      <c r="B82">
        <v>81</v>
      </c>
      <c r="C82">
        <v>18.93</v>
      </c>
      <c r="D82">
        <v>14.78</v>
      </c>
      <c r="E82">
        <v>24.08</v>
      </c>
      <c r="F82">
        <v>352.06</v>
      </c>
      <c r="G82">
        <v>1.72</v>
      </c>
      <c r="H82">
        <v>59.06883663</v>
      </c>
      <c r="I82">
        <v>3.47</v>
      </c>
    </row>
    <row r="83" spans="1:9" x14ac:dyDescent="0.55000000000000004">
      <c r="A83">
        <v>1980</v>
      </c>
      <c r="B83">
        <v>82</v>
      </c>
      <c r="C83">
        <v>18.93</v>
      </c>
      <c r="D83">
        <v>14.78</v>
      </c>
      <c r="E83">
        <v>24.08</v>
      </c>
      <c r="F83">
        <v>352.06</v>
      </c>
      <c r="G83">
        <v>1.72</v>
      </c>
      <c r="H83">
        <v>59.069194799999998</v>
      </c>
      <c r="I83">
        <v>3.47</v>
      </c>
    </row>
    <row r="84" spans="1:9" x14ac:dyDescent="0.55000000000000004">
      <c r="A84">
        <v>1980</v>
      </c>
      <c r="B84">
        <v>83</v>
      </c>
      <c r="C84">
        <v>18.93</v>
      </c>
      <c r="D84">
        <v>14.78</v>
      </c>
      <c r="E84">
        <v>24.08</v>
      </c>
      <c r="F84">
        <v>352.06</v>
      </c>
      <c r="G84">
        <v>1.72</v>
      </c>
      <c r="H84">
        <v>59.07126118</v>
      </c>
      <c r="I84">
        <v>3.47</v>
      </c>
    </row>
    <row r="85" spans="1:9" x14ac:dyDescent="0.55000000000000004">
      <c r="A85">
        <v>1980</v>
      </c>
      <c r="B85">
        <v>84</v>
      </c>
      <c r="C85">
        <v>18.93</v>
      </c>
      <c r="D85">
        <v>14.78</v>
      </c>
      <c r="E85">
        <v>24.08</v>
      </c>
      <c r="F85">
        <v>352.06</v>
      </c>
      <c r="G85">
        <v>1.72</v>
      </c>
      <c r="H85">
        <v>59.075377199999998</v>
      </c>
      <c r="I85">
        <v>3.47</v>
      </c>
    </row>
    <row r="86" spans="1:9" x14ac:dyDescent="0.55000000000000004">
      <c r="A86">
        <v>1980</v>
      </c>
      <c r="B86">
        <v>85</v>
      </c>
      <c r="C86">
        <v>18.93</v>
      </c>
      <c r="D86">
        <v>14.78</v>
      </c>
      <c r="E86">
        <v>24.08</v>
      </c>
      <c r="F86">
        <v>352.06</v>
      </c>
      <c r="G86">
        <v>1.72</v>
      </c>
      <c r="H86">
        <v>59.081691169999999</v>
      </c>
      <c r="I86">
        <v>3.47</v>
      </c>
    </row>
    <row r="87" spans="1:9" x14ac:dyDescent="0.55000000000000004">
      <c r="A87">
        <v>1980</v>
      </c>
      <c r="B87">
        <v>86</v>
      </c>
      <c r="C87">
        <v>18.93</v>
      </c>
      <c r="D87">
        <v>14.78</v>
      </c>
      <c r="E87">
        <v>24.08</v>
      </c>
      <c r="F87">
        <v>352.06</v>
      </c>
      <c r="G87">
        <v>1.72</v>
      </c>
      <c r="H87">
        <v>59.08953837</v>
      </c>
      <c r="I87">
        <v>3.47</v>
      </c>
    </row>
    <row r="88" spans="1:9" x14ac:dyDescent="0.55000000000000004">
      <c r="A88">
        <v>1980</v>
      </c>
      <c r="B88">
        <v>87</v>
      </c>
      <c r="C88">
        <v>18.93</v>
      </c>
      <c r="D88">
        <v>14.78</v>
      </c>
      <c r="E88">
        <v>24.08</v>
      </c>
      <c r="F88">
        <v>352.06</v>
      </c>
      <c r="G88">
        <v>1.72</v>
      </c>
      <c r="H88">
        <v>59.098054580000003</v>
      </c>
      <c r="I88">
        <v>3.47</v>
      </c>
    </row>
    <row r="89" spans="1:9" x14ac:dyDescent="0.55000000000000004">
      <c r="A89">
        <v>1980</v>
      </c>
      <c r="B89">
        <v>88</v>
      </c>
      <c r="C89">
        <v>18.93</v>
      </c>
      <c r="D89">
        <v>14.78</v>
      </c>
      <c r="E89">
        <v>24.08</v>
      </c>
      <c r="F89">
        <v>352.06</v>
      </c>
      <c r="G89">
        <v>1.72</v>
      </c>
      <c r="H89">
        <v>59.106341729999997</v>
      </c>
      <c r="I89">
        <v>3.47</v>
      </c>
    </row>
    <row r="90" spans="1:9" x14ac:dyDescent="0.55000000000000004">
      <c r="A90">
        <v>1980</v>
      </c>
      <c r="B90">
        <v>89</v>
      </c>
      <c r="C90">
        <v>18.93</v>
      </c>
      <c r="D90">
        <v>14.78</v>
      </c>
      <c r="E90">
        <v>24.08</v>
      </c>
      <c r="F90">
        <v>352.06</v>
      </c>
      <c r="G90">
        <v>1.72</v>
      </c>
      <c r="H90">
        <v>59.113628689999999</v>
      </c>
      <c r="I90">
        <v>3.47</v>
      </c>
    </row>
    <row r="91" spans="1:9" x14ac:dyDescent="0.55000000000000004">
      <c r="A91">
        <v>1980</v>
      </c>
      <c r="B91">
        <v>90</v>
      </c>
      <c r="C91">
        <v>18.93</v>
      </c>
      <c r="D91">
        <v>14.78</v>
      </c>
      <c r="E91">
        <v>24.08</v>
      </c>
      <c r="F91">
        <v>352.06</v>
      </c>
      <c r="G91">
        <v>1.72</v>
      </c>
      <c r="H91">
        <v>59.119419559999997</v>
      </c>
      <c r="I91">
        <v>3.47</v>
      </c>
    </row>
    <row r="92" spans="1:9" x14ac:dyDescent="0.55000000000000004">
      <c r="A92">
        <v>1980</v>
      </c>
      <c r="B92">
        <v>91</v>
      </c>
      <c r="C92">
        <v>18.93</v>
      </c>
      <c r="D92">
        <v>14.78</v>
      </c>
      <c r="E92">
        <v>24.08</v>
      </c>
      <c r="F92">
        <v>352.06</v>
      </c>
      <c r="G92">
        <v>1.72</v>
      </c>
      <c r="H92">
        <v>59.123571249999998</v>
      </c>
      <c r="I92">
        <v>3.47</v>
      </c>
    </row>
    <row r="93" spans="1:9" x14ac:dyDescent="0.55000000000000004">
      <c r="A93">
        <v>1980</v>
      </c>
      <c r="B93">
        <v>92</v>
      </c>
      <c r="C93">
        <v>18.93</v>
      </c>
      <c r="D93">
        <v>14.78</v>
      </c>
      <c r="E93">
        <v>24.08</v>
      </c>
      <c r="F93">
        <v>352.06</v>
      </c>
      <c r="G93">
        <v>1.72</v>
      </c>
      <c r="H93">
        <v>59.125951030000003</v>
      </c>
      <c r="I93">
        <v>3.47</v>
      </c>
    </row>
    <row r="94" spans="1:9" x14ac:dyDescent="0.55000000000000004">
      <c r="A94">
        <v>1980</v>
      </c>
      <c r="B94">
        <v>93</v>
      </c>
      <c r="C94">
        <v>18.93</v>
      </c>
      <c r="D94">
        <v>14.78</v>
      </c>
      <c r="E94">
        <v>24.08</v>
      </c>
      <c r="F94">
        <v>352.06</v>
      </c>
      <c r="G94">
        <v>1.72</v>
      </c>
      <c r="H94">
        <v>59.126705819999998</v>
      </c>
      <c r="I94">
        <v>3.47</v>
      </c>
    </row>
    <row r="95" spans="1:9" x14ac:dyDescent="0.55000000000000004">
      <c r="A95">
        <v>1980</v>
      </c>
      <c r="B95">
        <v>94</v>
      </c>
      <c r="C95">
        <v>18.93</v>
      </c>
      <c r="D95">
        <v>14.78</v>
      </c>
      <c r="E95">
        <v>24.08</v>
      </c>
      <c r="F95">
        <v>352.06</v>
      </c>
      <c r="G95">
        <v>1.72</v>
      </c>
      <c r="H95">
        <v>59.125672309999999</v>
      </c>
      <c r="I95">
        <v>3.47</v>
      </c>
    </row>
    <row r="96" spans="1:9" x14ac:dyDescent="0.55000000000000004">
      <c r="A96">
        <v>1980</v>
      </c>
      <c r="B96">
        <v>95</v>
      </c>
      <c r="C96">
        <v>18.93</v>
      </c>
      <c r="D96">
        <v>14.78</v>
      </c>
      <c r="E96">
        <v>24.08</v>
      </c>
      <c r="F96">
        <v>352.06</v>
      </c>
      <c r="G96">
        <v>1.72</v>
      </c>
      <c r="H96">
        <v>59.122505940000003</v>
      </c>
      <c r="I96">
        <v>3.47</v>
      </c>
    </row>
    <row r="97" spans="1:9" x14ac:dyDescent="0.55000000000000004">
      <c r="A97">
        <v>1980</v>
      </c>
      <c r="B97">
        <v>96</v>
      </c>
      <c r="C97">
        <v>18.93</v>
      </c>
      <c r="D97">
        <v>14.78</v>
      </c>
      <c r="E97">
        <v>24.08</v>
      </c>
      <c r="F97">
        <v>352.06</v>
      </c>
      <c r="G97">
        <v>1.72</v>
      </c>
      <c r="H97">
        <v>59.11824</v>
      </c>
      <c r="I97">
        <v>3.47</v>
      </c>
    </row>
    <row r="98" spans="1:9" x14ac:dyDescent="0.55000000000000004">
      <c r="A98">
        <v>1980</v>
      </c>
      <c r="B98">
        <v>97</v>
      </c>
      <c r="C98">
        <v>18.93</v>
      </c>
      <c r="D98">
        <v>14.78</v>
      </c>
      <c r="E98">
        <v>24.08</v>
      </c>
      <c r="F98">
        <v>352.06</v>
      </c>
      <c r="G98">
        <v>1.72</v>
      </c>
      <c r="H98">
        <v>59.113741140000002</v>
      </c>
      <c r="I98">
        <v>3.47</v>
      </c>
    </row>
    <row r="99" spans="1:9" x14ac:dyDescent="0.55000000000000004">
      <c r="A99">
        <v>1980</v>
      </c>
      <c r="B99">
        <v>98</v>
      </c>
      <c r="C99">
        <v>18.93</v>
      </c>
      <c r="D99">
        <v>14.78</v>
      </c>
      <c r="E99">
        <v>24.08</v>
      </c>
      <c r="F99">
        <v>352.06</v>
      </c>
      <c r="G99">
        <v>1.72</v>
      </c>
      <c r="H99">
        <v>59.10938093</v>
      </c>
      <c r="I99">
        <v>3.47</v>
      </c>
    </row>
    <row r="100" spans="1:9" x14ac:dyDescent="0.55000000000000004">
      <c r="A100">
        <v>1980</v>
      </c>
      <c r="B100">
        <v>99</v>
      </c>
      <c r="C100">
        <v>18.93</v>
      </c>
      <c r="D100">
        <v>14.78</v>
      </c>
      <c r="E100">
        <v>24.08</v>
      </c>
      <c r="F100">
        <v>352.06</v>
      </c>
      <c r="G100">
        <v>1.72</v>
      </c>
      <c r="H100">
        <v>59.10571461</v>
      </c>
      <c r="I100">
        <v>3.47</v>
      </c>
    </row>
    <row r="101" spans="1:9" x14ac:dyDescent="0.55000000000000004">
      <c r="A101">
        <v>1980</v>
      </c>
      <c r="B101">
        <v>100</v>
      </c>
      <c r="C101">
        <v>18.93</v>
      </c>
      <c r="D101">
        <v>14.78</v>
      </c>
      <c r="E101">
        <v>24.08</v>
      </c>
      <c r="F101">
        <v>352.06</v>
      </c>
      <c r="G101">
        <v>1.72</v>
      </c>
      <c r="H101">
        <v>59.103154449999998</v>
      </c>
      <c r="I101">
        <v>3.47</v>
      </c>
    </row>
    <row r="102" spans="1:9" x14ac:dyDescent="0.55000000000000004">
      <c r="A102">
        <v>1980</v>
      </c>
      <c r="B102">
        <v>101</v>
      </c>
      <c r="C102">
        <v>18.93</v>
      </c>
      <c r="D102">
        <v>14.78</v>
      </c>
      <c r="E102">
        <v>24.08</v>
      </c>
      <c r="F102">
        <v>352.06</v>
      </c>
      <c r="G102">
        <v>1.72</v>
      </c>
      <c r="H102">
        <v>59.101471869999997</v>
      </c>
      <c r="I102">
        <v>3.47</v>
      </c>
    </row>
    <row r="103" spans="1:9" x14ac:dyDescent="0.55000000000000004">
      <c r="A103">
        <v>1980</v>
      </c>
      <c r="B103">
        <v>102</v>
      </c>
      <c r="C103">
        <v>18.93</v>
      </c>
      <c r="D103">
        <v>14.78</v>
      </c>
      <c r="E103">
        <v>24.08</v>
      </c>
      <c r="F103">
        <v>352.06</v>
      </c>
      <c r="G103">
        <v>1.72</v>
      </c>
      <c r="H103">
        <v>59.100461629999998</v>
      </c>
      <c r="I103">
        <v>3.47</v>
      </c>
    </row>
    <row r="104" spans="1:9" x14ac:dyDescent="0.55000000000000004">
      <c r="A104">
        <v>1980</v>
      </c>
      <c r="B104">
        <v>103</v>
      </c>
      <c r="C104">
        <v>18.93</v>
      </c>
      <c r="D104">
        <v>14.78</v>
      </c>
      <c r="E104">
        <v>24.08</v>
      </c>
      <c r="F104">
        <v>352.06</v>
      </c>
      <c r="G104">
        <v>1.72</v>
      </c>
      <c r="H104">
        <v>59.100270940000001</v>
      </c>
      <c r="I104">
        <v>3.47</v>
      </c>
    </row>
    <row r="105" spans="1:9" x14ac:dyDescent="0.55000000000000004">
      <c r="A105">
        <v>1980</v>
      </c>
      <c r="B105">
        <v>104</v>
      </c>
      <c r="C105">
        <v>18.93</v>
      </c>
      <c r="D105">
        <v>14.78</v>
      </c>
      <c r="E105">
        <v>24.08</v>
      </c>
      <c r="F105">
        <v>352.06</v>
      </c>
      <c r="G105">
        <v>1.72</v>
      </c>
      <c r="H105">
        <v>59.100738579999998</v>
      </c>
      <c r="I105">
        <v>3.47</v>
      </c>
    </row>
    <row r="106" spans="1:9" x14ac:dyDescent="0.55000000000000004">
      <c r="A106">
        <v>1980</v>
      </c>
      <c r="B106">
        <v>105</v>
      </c>
      <c r="C106">
        <v>18.93</v>
      </c>
      <c r="D106">
        <v>14.78</v>
      </c>
      <c r="E106">
        <v>24.08</v>
      </c>
      <c r="F106">
        <v>352.06</v>
      </c>
      <c r="G106">
        <v>1.72</v>
      </c>
      <c r="H106">
        <v>59.101678679999999</v>
      </c>
      <c r="I106">
        <v>3.47</v>
      </c>
    </row>
    <row r="107" spans="1:9" x14ac:dyDescent="0.55000000000000004">
      <c r="A107">
        <v>1980</v>
      </c>
      <c r="B107">
        <v>106</v>
      </c>
      <c r="C107">
        <v>18.93</v>
      </c>
      <c r="D107">
        <v>14.78</v>
      </c>
      <c r="E107">
        <v>24.08</v>
      </c>
      <c r="F107">
        <v>352.06</v>
      </c>
      <c r="G107">
        <v>1.72</v>
      </c>
      <c r="H107">
        <v>59.102904119999998</v>
      </c>
      <c r="I107">
        <v>3.47</v>
      </c>
    </row>
    <row r="108" spans="1:9" x14ac:dyDescent="0.55000000000000004">
      <c r="A108">
        <v>1980</v>
      </c>
      <c r="B108">
        <v>107</v>
      </c>
      <c r="C108">
        <v>18.93</v>
      </c>
      <c r="D108">
        <v>14.78</v>
      </c>
      <c r="E108">
        <v>24.08</v>
      </c>
      <c r="F108">
        <v>352.06</v>
      </c>
      <c r="G108">
        <v>1.72</v>
      </c>
      <c r="H108">
        <v>59.104266819999999</v>
      </c>
      <c r="I108">
        <v>3.47</v>
      </c>
    </row>
    <row r="109" spans="1:9" x14ac:dyDescent="0.55000000000000004">
      <c r="A109">
        <v>1980</v>
      </c>
      <c r="B109">
        <v>108</v>
      </c>
      <c r="C109">
        <v>18.93</v>
      </c>
      <c r="D109">
        <v>14.78</v>
      </c>
      <c r="E109">
        <v>24.08</v>
      </c>
      <c r="F109">
        <v>352.06</v>
      </c>
      <c r="G109">
        <v>1.72</v>
      </c>
      <c r="H109">
        <v>59.1056697</v>
      </c>
      <c r="I109">
        <v>3.47</v>
      </c>
    </row>
    <row r="110" spans="1:9" x14ac:dyDescent="0.55000000000000004">
      <c r="A110">
        <v>1980</v>
      </c>
      <c r="B110">
        <v>109</v>
      </c>
      <c r="C110">
        <v>22.3</v>
      </c>
      <c r="D110">
        <v>22.3</v>
      </c>
      <c r="E110">
        <v>22.3</v>
      </c>
      <c r="F110">
        <v>352.06</v>
      </c>
      <c r="G110">
        <v>0</v>
      </c>
      <c r="H110">
        <v>64.7</v>
      </c>
      <c r="I110">
        <v>3.47</v>
      </c>
    </row>
    <row r="111" spans="1:9" x14ac:dyDescent="0.55000000000000004">
      <c r="A111">
        <v>1980</v>
      </c>
      <c r="B111">
        <v>110</v>
      </c>
      <c r="C111">
        <v>21.07</v>
      </c>
      <c r="D111">
        <v>17</v>
      </c>
      <c r="E111">
        <v>24.09</v>
      </c>
      <c r="F111">
        <v>352.06</v>
      </c>
      <c r="G111">
        <v>0</v>
      </c>
      <c r="H111">
        <v>71.13</v>
      </c>
      <c r="I111">
        <v>3.74</v>
      </c>
    </row>
    <row r="112" spans="1:9" x14ac:dyDescent="0.55000000000000004">
      <c r="A112">
        <v>1980</v>
      </c>
      <c r="B112">
        <v>111</v>
      </c>
      <c r="C112">
        <v>20.16</v>
      </c>
      <c r="D112">
        <v>17.07</v>
      </c>
      <c r="E112">
        <v>25.36</v>
      </c>
      <c r="F112">
        <v>352.06</v>
      </c>
      <c r="G112">
        <v>1</v>
      </c>
      <c r="H112">
        <v>80.23</v>
      </c>
      <c r="I112">
        <v>2.82</v>
      </c>
    </row>
    <row r="113" spans="1:9" x14ac:dyDescent="0.55000000000000004">
      <c r="A113">
        <v>1980</v>
      </c>
      <c r="B113">
        <v>112</v>
      </c>
      <c r="C113">
        <v>18.059999999999999</v>
      </c>
      <c r="D113">
        <v>16.809999999999999</v>
      </c>
      <c r="E113">
        <v>19.59</v>
      </c>
      <c r="F113">
        <v>352.06</v>
      </c>
      <c r="G113">
        <v>17.059999999999999</v>
      </c>
      <c r="H113">
        <v>92.29</v>
      </c>
      <c r="I113">
        <v>2.83</v>
      </c>
    </row>
    <row r="114" spans="1:9" x14ac:dyDescent="0.55000000000000004">
      <c r="A114">
        <v>1980</v>
      </c>
      <c r="B114">
        <v>113</v>
      </c>
      <c r="C114">
        <v>19.190000000000001</v>
      </c>
      <c r="D114">
        <v>15.33</v>
      </c>
      <c r="E114">
        <v>23.64</v>
      </c>
      <c r="F114">
        <v>352.06</v>
      </c>
      <c r="G114">
        <v>0</v>
      </c>
      <c r="H114">
        <v>80.92</v>
      </c>
      <c r="I114">
        <v>2.44</v>
      </c>
    </row>
    <row r="115" spans="1:9" x14ac:dyDescent="0.55000000000000004">
      <c r="A115">
        <v>1980</v>
      </c>
      <c r="B115">
        <v>114</v>
      </c>
      <c r="C115">
        <v>20.13</v>
      </c>
      <c r="D115">
        <v>17.32</v>
      </c>
      <c r="E115">
        <v>24.31</v>
      </c>
      <c r="F115">
        <v>352.06</v>
      </c>
      <c r="G115">
        <v>0</v>
      </c>
      <c r="H115">
        <v>81.88</v>
      </c>
      <c r="I115">
        <v>2.65</v>
      </c>
    </row>
    <row r="116" spans="1:9" x14ac:dyDescent="0.55000000000000004">
      <c r="A116">
        <v>1980</v>
      </c>
      <c r="B116">
        <v>115</v>
      </c>
      <c r="C116">
        <v>18.920000000000002</v>
      </c>
      <c r="D116">
        <v>15.95</v>
      </c>
      <c r="E116">
        <v>22.83</v>
      </c>
      <c r="F116">
        <v>352.06</v>
      </c>
      <c r="G116">
        <v>5.0999999999999996</v>
      </c>
      <c r="H116">
        <v>86.61</v>
      </c>
      <c r="I116">
        <v>2.42</v>
      </c>
    </row>
    <row r="117" spans="1:9" x14ac:dyDescent="0.55000000000000004">
      <c r="A117">
        <v>1980</v>
      </c>
      <c r="B117">
        <v>116</v>
      </c>
      <c r="C117">
        <v>18.55</v>
      </c>
      <c r="D117">
        <v>16.41</v>
      </c>
      <c r="E117">
        <v>22.86</v>
      </c>
      <c r="F117">
        <v>352.06</v>
      </c>
      <c r="G117">
        <v>35</v>
      </c>
      <c r="H117">
        <v>89.17</v>
      </c>
      <c r="I117">
        <v>1.62</v>
      </c>
    </row>
    <row r="118" spans="1:9" x14ac:dyDescent="0.55000000000000004">
      <c r="A118">
        <v>1980</v>
      </c>
      <c r="B118">
        <v>117</v>
      </c>
      <c r="C118">
        <v>19.059999999999999</v>
      </c>
      <c r="D118">
        <v>15.7</v>
      </c>
      <c r="E118">
        <v>23.06</v>
      </c>
      <c r="F118">
        <v>352.06</v>
      </c>
      <c r="G118">
        <v>0.1</v>
      </c>
      <c r="H118">
        <v>80.900000000000006</v>
      </c>
      <c r="I118">
        <v>2.39</v>
      </c>
    </row>
    <row r="119" spans="1:9" x14ac:dyDescent="0.55000000000000004">
      <c r="A119">
        <v>1980</v>
      </c>
      <c r="B119">
        <v>118</v>
      </c>
      <c r="C119">
        <v>17.850000000000001</v>
      </c>
      <c r="D119">
        <v>16.690000000000001</v>
      </c>
      <c r="E119">
        <v>20.079999999999998</v>
      </c>
      <c r="F119">
        <v>352.06</v>
      </c>
      <c r="G119">
        <v>11.7</v>
      </c>
      <c r="H119">
        <v>90.83</v>
      </c>
      <c r="I119">
        <v>2.0299999999999998</v>
      </c>
    </row>
    <row r="120" spans="1:9" x14ac:dyDescent="0.55000000000000004">
      <c r="A120">
        <v>1980</v>
      </c>
      <c r="B120">
        <v>119</v>
      </c>
      <c r="C120">
        <v>18.04</v>
      </c>
      <c r="D120">
        <v>15.51</v>
      </c>
      <c r="E120">
        <v>21.49</v>
      </c>
      <c r="F120">
        <v>352.06</v>
      </c>
      <c r="G120">
        <v>0</v>
      </c>
      <c r="H120">
        <v>85.63</v>
      </c>
      <c r="I120">
        <v>2.1</v>
      </c>
    </row>
    <row r="121" spans="1:9" x14ac:dyDescent="0.55000000000000004">
      <c r="A121">
        <v>1980</v>
      </c>
      <c r="B121">
        <v>120</v>
      </c>
      <c r="C121">
        <v>18.66</v>
      </c>
      <c r="D121">
        <v>16.79</v>
      </c>
      <c r="E121">
        <v>22.47</v>
      </c>
      <c r="F121">
        <v>352.06</v>
      </c>
      <c r="G121">
        <v>14.3</v>
      </c>
      <c r="H121">
        <v>87.36</v>
      </c>
      <c r="I121">
        <v>2.1800000000000002</v>
      </c>
    </row>
    <row r="122" spans="1:9" x14ac:dyDescent="0.55000000000000004">
      <c r="A122">
        <v>1980</v>
      </c>
      <c r="B122">
        <v>121</v>
      </c>
      <c r="C122">
        <v>18.02</v>
      </c>
      <c r="D122">
        <v>16.16</v>
      </c>
      <c r="E122">
        <v>20.28</v>
      </c>
      <c r="F122">
        <v>352.06</v>
      </c>
      <c r="G122">
        <v>22.6</v>
      </c>
      <c r="H122">
        <v>89.17</v>
      </c>
      <c r="I122">
        <v>2.66</v>
      </c>
    </row>
    <row r="123" spans="1:9" x14ac:dyDescent="0.55000000000000004">
      <c r="A123">
        <v>1980</v>
      </c>
      <c r="B123">
        <v>122</v>
      </c>
      <c r="C123">
        <v>18.54</v>
      </c>
      <c r="D123">
        <v>14.62</v>
      </c>
      <c r="E123">
        <v>22.18</v>
      </c>
      <c r="F123">
        <v>352.06</v>
      </c>
      <c r="G123">
        <v>0.6</v>
      </c>
      <c r="H123">
        <v>84.6</v>
      </c>
      <c r="I123">
        <v>2.64</v>
      </c>
    </row>
    <row r="124" spans="1:9" x14ac:dyDescent="0.55000000000000004">
      <c r="A124">
        <v>1980</v>
      </c>
      <c r="B124">
        <v>123</v>
      </c>
      <c r="C124">
        <v>18.27</v>
      </c>
      <c r="D124">
        <v>16.54</v>
      </c>
      <c r="E124">
        <v>21.52</v>
      </c>
      <c r="F124">
        <v>352.06</v>
      </c>
      <c r="G124">
        <v>0.1</v>
      </c>
      <c r="H124">
        <v>89.09</v>
      </c>
      <c r="I124">
        <v>3.64</v>
      </c>
    </row>
    <row r="125" spans="1:9" x14ac:dyDescent="0.55000000000000004">
      <c r="A125">
        <v>1980</v>
      </c>
      <c r="B125">
        <v>124</v>
      </c>
      <c r="C125">
        <v>18.61</v>
      </c>
      <c r="D125">
        <v>15.12</v>
      </c>
      <c r="E125">
        <v>23.36</v>
      </c>
      <c r="F125">
        <v>352.06</v>
      </c>
      <c r="G125">
        <v>0</v>
      </c>
      <c r="H125">
        <v>83.58</v>
      </c>
      <c r="I125">
        <v>1.96</v>
      </c>
    </row>
    <row r="126" spans="1:9" x14ac:dyDescent="0.55000000000000004">
      <c r="A126">
        <v>1980</v>
      </c>
      <c r="B126">
        <v>125</v>
      </c>
      <c r="C126">
        <v>18.670000000000002</v>
      </c>
      <c r="D126">
        <v>14.48</v>
      </c>
      <c r="E126">
        <v>23.52</v>
      </c>
      <c r="F126">
        <v>352.06</v>
      </c>
      <c r="G126">
        <v>0</v>
      </c>
      <c r="H126">
        <v>82.14</v>
      </c>
      <c r="I126">
        <v>2.29</v>
      </c>
    </row>
    <row r="127" spans="1:9" x14ac:dyDescent="0.55000000000000004">
      <c r="A127">
        <v>1980</v>
      </c>
      <c r="B127">
        <v>126</v>
      </c>
      <c r="C127">
        <v>18.86</v>
      </c>
      <c r="D127">
        <v>15.23</v>
      </c>
      <c r="E127">
        <v>23.42</v>
      </c>
      <c r="F127">
        <v>352.06</v>
      </c>
      <c r="G127">
        <v>0</v>
      </c>
      <c r="H127">
        <v>82.42</v>
      </c>
      <c r="I127">
        <v>2.8</v>
      </c>
    </row>
    <row r="128" spans="1:9" x14ac:dyDescent="0.55000000000000004">
      <c r="A128">
        <v>1980</v>
      </c>
      <c r="B128">
        <v>127</v>
      </c>
      <c r="C128">
        <v>18.79</v>
      </c>
      <c r="D128">
        <v>15.61</v>
      </c>
      <c r="E128">
        <v>23.07</v>
      </c>
      <c r="F128">
        <v>352.06</v>
      </c>
      <c r="G128">
        <v>0</v>
      </c>
      <c r="H128">
        <v>83.04</v>
      </c>
      <c r="I128">
        <v>2.71</v>
      </c>
    </row>
    <row r="129" spans="1:9" x14ac:dyDescent="0.55000000000000004">
      <c r="A129">
        <v>1980</v>
      </c>
      <c r="B129">
        <v>128</v>
      </c>
      <c r="C129">
        <v>19.09</v>
      </c>
      <c r="D129">
        <v>15.8</v>
      </c>
      <c r="E129">
        <v>23.44</v>
      </c>
      <c r="F129">
        <v>352.06</v>
      </c>
      <c r="G129">
        <v>0</v>
      </c>
      <c r="H129">
        <v>81.099999999999994</v>
      </c>
      <c r="I129">
        <v>2.44</v>
      </c>
    </row>
    <row r="130" spans="1:9" x14ac:dyDescent="0.55000000000000004">
      <c r="A130">
        <v>1980</v>
      </c>
      <c r="B130">
        <v>129</v>
      </c>
      <c r="C130">
        <v>18.170000000000002</v>
      </c>
      <c r="D130">
        <v>16.239999999999998</v>
      </c>
      <c r="E130">
        <v>21.58</v>
      </c>
      <c r="F130">
        <v>352.06</v>
      </c>
      <c r="G130">
        <v>0.1</v>
      </c>
      <c r="H130">
        <v>86.29</v>
      </c>
      <c r="I130">
        <v>3.69</v>
      </c>
    </row>
    <row r="131" spans="1:9" x14ac:dyDescent="0.55000000000000004">
      <c r="A131">
        <v>1980</v>
      </c>
      <c r="B131">
        <v>130</v>
      </c>
      <c r="C131">
        <v>18.559999999999999</v>
      </c>
      <c r="D131">
        <v>16.059999999999999</v>
      </c>
      <c r="E131">
        <v>22.68</v>
      </c>
      <c r="F131">
        <v>352.06</v>
      </c>
      <c r="G131">
        <v>0</v>
      </c>
      <c r="H131">
        <v>81.819999999999993</v>
      </c>
      <c r="I131">
        <v>3.32</v>
      </c>
    </row>
    <row r="132" spans="1:9" x14ac:dyDescent="0.55000000000000004">
      <c r="A132">
        <v>1980</v>
      </c>
      <c r="B132">
        <v>131</v>
      </c>
      <c r="C132">
        <v>18.149999999999999</v>
      </c>
      <c r="D132">
        <v>15.1</v>
      </c>
      <c r="E132">
        <v>22.15</v>
      </c>
      <c r="F132">
        <v>352.06</v>
      </c>
      <c r="G132">
        <v>0</v>
      </c>
      <c r="H132">
        <v>82.4</v>
      </c>
      <c r="I132">
        <v>3.2</v>
      </c>
    </row>
    <row r="133" spans="1:9" x14ac:dyDescent="0.55000000000000004">
      <c r="A133">
        <v>1980</v>
      </c>
      <c r="B133">
        <v>132</v>
      </c>
      <c r="C133">
        <v>18.059999999999999</v>
      </c>
      <c r="D133">
        <v>14.02</v>
      </c>
      <c r="E133">
        <v>23.32</v>
      </c>
      <c r="F133">
        <v>352.06</v>
      </c>
      <c r="G133">
        <v>0</v>
      </c>
      <c r="H133">
        <v>80.69</v>
      </c>
      <c r="I133">
        <v>2.41</v>
      </c>
    </row>
    <row r="134" spans="1:9" x14ac:dyDescent="0.55000000000000004">
      <c r="A134">
        <v>1980</v>
      </c>
      <c r="B134">
        <v>133</v>
      </c>
      <c r="C134">
        <v>19.239999999999998</v>
      </c>
      <c r="D134">
        <v>15.48</v>
      </c>
      <c r="E134">
        <v>24.25</v>
      </c>
      <c r="F134">
        <v>352.06</v>
      </c>
      <c r="G134">
        <v>0</v>
      </c>
      <c r="H134">
        <v>80.52</v>
      </c>
      <c r="I134">
        <v>2.4500000000000002</v>
      </c>
    </row>
    <row r="135" spans="1:9" x14ac:dyDescent="0.55000000000000004">
      <c r="A135">
        <v>1980</v>
      </c>
      <c r="B135">
        <v>134</v>
      </c>
      <c r="C135">
        <v>19.23</v>
      </c>
      <c r="D135">
        <v>16.329999999999998</v>
      </c>
      <c r="E135">
        <v>24.04</v>
      </c>
      <c r="F135">
        <v>352.06</v>
      </c>
      <c r="G135">
        <v>0</v>
      </c>
      <c r="H135">
        <v>79.02</v>
      </c>
      <c r="I135">
        <v>3.41</v>
      </c>
    </row>
    <row r="136" spans="1:9" x14ac:dyDescent="0.55000000000000004">
      <c r="A136">
        <v>1980</v>
      </c>
      <c r="B136">
        <v>135</v>
      </c>
      <c r="C136">
        <v>18.59</v>
      </c>
      <c r="D136">
        <v>14.77</v>
      </c>
      <c r="E136">
        <v>23.4</v>
      </c>
      <c r="F136">
        <v>352.06</v>
      </c>
      <c r="G136">
        <v>0</v>
      </c>
      <c r="H136">
        <v>80.56</v>
      </c>
      <c r="I136">
        <v>2.58</v>
      </c>
    </row>
    <row r="137" spans="1:9" x14ac:dyDescent="0.55000000000000004">
      <c r="A137">
        <v>1980</v>
      </c>
      <c r="B137">
        <v>136</v>
      </c>
      <c r="C137">
        <v>18.600000000000001</v>
      </c>
      <c r="D137">
        <v>14.35</v>
      </c>
      <c r="E137">
        <v>23.74</v>
      </c>
      <c r="F137">
        <v>352.06</v>
      </c>
      <c r="G137">
        <v>0</v>
      </c>
      <c r="H137">
        <v>75.81</v>
      </c>
      <c r="I137">
        <v>2.95</v>
      </c>
    </row>
    <row r="138" spans="1:9" x14ac:dyDescent="0.55000000000000004">
      <c r="A138">
        <v>1980</v>
      </c>
      <c r="B138">
        <v>137</v>
      </c>
      <c r="C138">
        <v>19.07</v>
      </c>
      <c r="D138">
        <v>15.98</v>
      </c>
      <c r="E138">
        <v>23.06</v>
      </c>
      <c r="F138">
        <v>352.06</v>
      </c>
      <c r="G138">
        <v>0</v>
      </c>
      <c r="H138">
        <v>78.16</v>
      </c>
      <c r="I138">
        <v>2.98</v>
      </c>
    </row>
    <row r="139" spans="1:9" x14ac:dyDescent="0.55000000000000004">
      <c r="A139">
        <v>1980</v>
      </c>
      <c r="B139">
        <v>138</v>
      </c>
      <c r="C139">
        <v>18.29</v>
      </c>
      <c r="D139">
        <v>13.91</v>
      </c>
      <c r="E139">
        <v>22.89</v>
      </c>
      <c r="F139">
        <v>352.06</v>
      </c>
      <c r="G139">
        <v>0</v>
      </c>
      <c r="H139">
        <v>81.010000000000005</v>
      </c>
      <c r="I139">
        <v>2.73</v>
      </c>
    </row>
    <row r="140" spans="1:9" x14ac:dyDescent="0.55000000000000004">
      <c r="A140">
        <v>1980</v>
      </c>
      <c r="B140">
        <v>139</v>
      </c>
      <c r="C140">
        <v>18.37</v>
      </c>
      <c r="D140">
        <v>14.63</v>
      </c>
      <c r="E140">
        <v>23.8</v>
      </c>
      <c r="F140">
        <v>352.06</v>
      </c>
      <c r="G140">
        <v>0</v>
      </c>
      <c r="H140">
        <v>79.61</v>
      </c>
      <c r="I140">
        <v>2.4500000000000002</v>
      </c>
    </row>
    <row r="141" spans="1:9" x14ac:dyDescent="0.55000000000000004">
      <c r="A141">
        <v>1980</v>
      </c>
      <c r="B141">
        <v>140</v>
      </c>
      <c r="C141">
        <v>19.41</v>
      </c>
      <c r="D141">
        <v>13.13</v>
      </c>
      <c r="E141">
        <v>26.12</v>
      </c>
      <c r="F141">
        <v>352.06</v>
      </c>
      <c r="G141">
        <v>0</v>
      </c>
      <c r="H141">
        <v>72.849999999999994</v>
      </c>
      <c r="I141">
        <v>2.35</v>
      </c>
    </row>
    <row r="142" spans="1:9" x14ac:dyDescent="0.55000000000000004">
      <c r="A142">
        <v>1980</v>
      </c>
      <c r="B142">
        <v>141</v>
      </c>
      <c r="C142">
        <v>19.27</v>
      </c>
      <c r="D142">
        <v>13.3</v>
      </c>
      <c r="E142">
        <v>24.7</v>
      </c>
      <c r="F142">
        <v>352.06</v>
      </c>
      <c r="G142">
        <v>0</v>
      </c>
      <c r="H142">
        <v>73.650000000000006</v>
      </c>
      <c r="I142">
        <v>2.67</v>
      </c>
    </row>
    <row r="143" spans="1:9" x14ac:dyDescent="0.55000000000000004">
      <c r="A143">
        <v>1980</v>
      </c>
      <c r="B143">
        <v>142</v>
      </c>
      <c r="C143">
        <v>19.829999999999998</v>
      </c>
      <c r="D143">
        <v>15.97</v>
      </c>
      <c r="E143">
        <v>25.45</v>
      </c>
      <c r="F143">
        <v>352.06</v>
      </c>
      <c r="G143">
        <v>0</v>
      </c>
      <c r="H143">
        <v>76.680000000000007</v>
      </c>
      <c r="I143">
        <v>2.4900000000000002</v>
      </c>
    </row>
    <row r="144" spans="1:9" x14ac:dyDescent="0.55000000000000004">
      <c r="A144">
        <v>1980</v>
      </c>
      <c r="B144">
        <v>143</v>
      </c>
      <c r="C144">
        <v>19.78</v>
      </c>
      <c r="D144">
        <v>16.04</v>
      </c>
      <c r="E144">
        <v>24.78</v>
      </c>
      <c r="F144">
        <v>352.06</v>
      </c>
      <c r="G144">
        <v>0</v>
      </c>
      <c r="H144">
        <v>77.59</v>
      </c>
      <c r="I144">
        <v>3.21</v>
      </c>
    </row>
    <row r="145" spans="1:9" x14ac:dyDescent="0.55000000000000004">
      <c r="A145">
        <v>1980</v>
      </c>
      <c r="B145">
        <v>144</v>
      </c>
      <c r="C145">
        <v>18.989999999999998</v>
      </c>
      <c r="D145">
        <v>14.96</v>
      </c>
      <c r="E145">
        <v>23.77</v>
      </c>
      <c r="F145">
        <v>352.06</v>
      </c>
      <c r="G145">
        <v>0</v>
      </c>
      <c r="H145">
        <v>73.95</v>
      </c>
      <c r="I145">
        <v>3.17</v>
      </c>
    </row>
    <row r="146" spans="1:9" x14ac:dyDescent="0.55000000000000004">
      <c r="A146">
        <v>1980</v>
      </c>
      <c r="B146">
        <v>145</v>
      </c>
      <c r="C146">
        <v>19.11</v>
      </c>
      <c r="D146">
        <v>14.58</v>
      </c>
      <c r="E146">
        <v>23.87</v>
      </c>
      <c r="F146">
        <v>352.06</v>
      </c>
      <c r="G146">
        <v>0</v>
      </c>
      <c r="H146">
        <v>72.290000000000006</v>
      </c>
      <c r="I146">
        <v>3.33</v>
      </c>
    </row>
    <row r="147" spans="1:9" x14ac:dyDescent="0.55000000000000004">
      <c r="A147">
        <v>1980</v>
      </c>
      <c r="B147">
        <v>146</v>
      </c>
      <c r="C147">
        <v>18</v>
      </c>
      <c r="D147">
        <v>14.1</v>
      </c>
      <c r="E147">
        <v>22.59</v>
      </c>
      <c r="F147">
        <v>352.06</v>
      </c>
      <c r="G147">
        <v>0</v>
      </c>
      <c r="H147">
        <v>75.42</v>
      </c>
      <c r="I147">
        <v>3.35</v>
      </c>
    </row>
    <row r="148" spans="1:9" x14ac:dyDescent="0.55000000000000004">
      <c r="A148">
        <v>1980</v>
      </c>
      <c r="B148">
        <v>147</v>
      </c>
      <c r="C148">
        <v>16.64</v>
      </c>
      <c r="D148">
        <v>12.72</v>
      </c>
      <c r="E148">
        <v>21.05</v>
      </c>
      <c r="F148">
        <v>352.06</v>
      </c>
      <c r="G148">
        <v>0.3</v>
      </c>
      <c r="H148">
        <v>82.01</v>
      </c>
      <c r="I148">
        <v>3.15</v>
      </c>
    </row>
    <row r="149" spans="1:9" x14ac:dyDescent="0.55000000000000004">
      <c r="A149">
        <v>1980</v>
      </c>
      <c r="B149">
        <v>148</v>
      </c>
      <c r="C149">
        <v>17.5</v>
      </c>
      <c r="D149">
        <v>14.02</v>
      </c>
      <c r="E149">
        <v>22.45</v>
      </c>
      <c r="F149">
        <v>352.06</v>
      </c>
      <c r="G149">
        <v>0.1</v>
      </c>
      <c r="H149">
        <v>80.72</v>
      </c>
      <c r="I149">
        <v>3.26</v>
      </c>
    </row>
    <row r="150" spans="1:9" x14ac:dyDescent="0.55000000000000004">
      <c r="A150">
        <v>1980</v>
      </c>
      <c r="B150">
        <v>149</v>
      </c>
      <c r="C150">
        <v>16.53</v>
      </c>
      <c r="D150">
        <v>14.07</v>
      </c>
      <c r="E150">
        <v>19.75</v>
      </c>
      <c r="F150">
        <v>352.06</v>
      </c>
      <c r="G150">
        <v>2.6</v>
      </c>
      <c r="H150">
        <v>89.1</v>
      </c>
      <c r="I150">
        <v>3.74</v>
      </c>
    </row>
    <row r="151" spans="1:9" x14ac:dyDescent="0.55000000000000004">
      <c r="A151">
        <v>1980</v>
      </c>
      <c r="B151">
        <v>150</v>
      </c>
      <c r="C151">
        <v>17.260000000000002</v>
      </c>
      <c r="D151">
        <v>13.76</v>
      </c>
      <c r="E151">
        <v>20.82</v>
      </c>
      <c r="F151">
        <v>352.06</v>
      </c>
      <c r="G151">
        <v>0</v>
      </c>
      <c r="H151">
        <v>82.09</v>
      </c>
      <c r="I151">
        <v>2.58</v>
      </c>
    </row>
    <row r="152" spans="1:9" x14ac:dyDescent="0.55000000000000004">
      <c r="A152">
        <v>1980</v>
      </c>
      <c r="B152">
        <v>151</v>
      </c>
      <c r="C152">
        <v>18.190000000000001</v>
      </c>
      <c r="D152">
        <v>15.48</v>
      </c>
      <c r="E152">
        <v>23.03</v>
      </c>
      <c r="F152">
        <v>165.37</v>
      </c>
      <c r="G152">
        <v>0</v>
      </c>
      <c r="H152">
        <v>78.430000000000007</v>
      </c>
      <c r="I152">
        <v>2.52</v>
      </c>
    </row>
    <row r="153" spans="1:9" x14ac:dyDescent="0.55000000000000004">
      <c r="A153">
        <v>1980</v>
      </c>
      <c r="B153">
        <v>152</v>
      </c>
      <c r="C153">
        <v>19.100000000000001</v>
      </c>
      <c r="D153">
        <v>14.83</v>
      </c>
      <c r="E153">
        <v>24.04</v>
      </c>
      <c r="F153">
        <v>252.18</v>
      </c>
      <c r="G153">
        <v>0</v>
      </c>
      <c r="H153">
        <v>74.88</v>
      </c>
      <c r="I153">
        <v>3.37</v>
      </c>
    </row>
    <row r="154" spans="1:9" x14ac:dyDescent="0.55000000000000004">
      <c r="A154">
        <v>1980</v>
      </c>
      <c r="B154">
        <v>153</v>
      </c>
      <c r="C154">
        <v>19.11</v>
      </c>
      <c r="D154">
        <v>15.58</v>
      </c>
      <c r="E154">
        <v>23.99</v>
      </c>
      <c r="F154">
        <v>273.08</v>
      </c>
      <c r="G154">
        <v>2.6</v>
      </c>
      <c r="H154">
        <v>76.13</v>
      </c>
      <c r="I154">
        <v>3.6</v>
      </c>
    </row>
    <row r="155" spans="1:9" x14ac:dyDescent="0.55000000000000004">
      <c r="A155">
        <v>1980</v>
      </c>
      <c r="B155">
        <v>154</v>
      </c>
      <c r="C155">
        <v>18</v>
      </c>
      <c r="D155">
        <v>14.69</v>
      </c>
      <c r="E155">
        <v>22.03</v>
      </c>
      <c r="F155">
        <v>69.78</v>
      </c>
      <c r="G155">
        <v>0</v>
      </c>
      <c r="H155">
        <v>80.430000000000007</v>
      </c>
      <c r="I155">
        <v>3.46</v>
      </c>
    </row>
    <row r="156" spans="1:9" x14ac:dyDescent="0.55000000000000004">
      <c r="A156">
        <v>1980</v>
      </c>
      <c r="B156">
        <v>155</v>
      </c>
      <c r="C156">
        <v>17.66</v>
      </c>
      <c r="D156">
        <v>13.89</v>
      </c>
      <c r="E156">
        <v>22.83</v>
      </c>
      <c r="F156">
        <v>199.47</v>
      </c>
      <c r="G156">
        <v>0</v>
      </c>
      <c r="H156">
        <v>79.680000000000007</v>
      </c>
      <c r="I156">
        <v>3.11</v>
      </c>
    </row>
    <row r="157" spans="1:9" x14ac:dyDescent="0.55000000000000004">
      <c r="A157">
        <v>1980</v>
      </c>
      <c r="B157">
        <v>156</v>
      </c>
      <c r="C157">
        <v>19.149999999999999</v>
      </c>
      <c r="D157">
        <v>14.11</v>
      </c>
      <c r="E157">
        <v>24.66</v>
      </c>
      <c r="F157">
        <v>306.02999999999997</v>
      </c>
      <c r="G157">
        <v>0</v>
      </c>
      <c r="H157">
        <v>72.099999999999994</v>
      </c>
      <c r="I157">
        <v>2.52</v>
      </c>
    </row>
    <row r="158" spans="1:9" x14ac:dyDescent="0.55000000000000004">
      <c r="A158">
        <v>1980</v>
      </c>
      <c r="B158">
        <v>157</v>
      </c>
      <c r="C158">
        <v>18.829999999999998</v>
      </c>
      <c r="D158">
        <v>15.25</v>
      </c>
      <c r="E158">
        <v>23.88</v>
      </c>
      <c r="F158">
        <v>200.96</v>
      </c>
      <c r="G158">
        <v>0.2</v>
      </c>
      <c r="H158">
        <v>76.260000000000005</v>
      </c>
      <c r="I158">
        <v>3.01</v>
      </c>
    </row>
    <row r="159" spans="1:9" x14ac:dyDescent="0.55000000000000004">
      <c r="A159">
        <v>1980</v>
      </c>
      <c r="B159">
        <v>158</v>
      </c>
      <c r="C159">
        <v>18.95</v>
      </c>
      <c r="D159">
        <v>13.44</v>
      </c>
      <c r="E159">
        <v>24.91</v>
      </c>
      <c r="F159">
        <v>360.35</v>
      </c>
      <c r="G159">
        <v>0</v>
      </c>
      <c r="H159">
        <v>62.02</v>
      </c>
      <c r="I159">
        <v>2.54</v>
      </c>
    </row>
    <row r="160" spans="1:9" x14ac:dyDescent="0.55000000000000004">
      <c r="A160">
        <v>1980</v>
      </c>
      <c r="B160">
        <v>159</v>
      </c>
      <c r="C160">
        <v>19.36</v>
      </c>
      <c r="D160">
        <v>12.31</v>
      </c>
      <c r="E160">
        <v>26.04</v>
      </c>
      <c r="F160">
        <v>365.95</v>
      </c>
      <c r="G160">
        <v>0</v>
      </c>
      <c r="H160">
        <v>64.25</v>
      </c>
      <c r="I160">
        <v>2.5499999999999998</v>
      </c>
    </row>
    <row r="161" spans="1:9" x14ac:dyDescent="0.55000000000000004">
      <c r="A161">
        <v>1980</v>
      </c>
      <c r="B161">
        <v>160</v>
      </c>
      <c r="C161">
        <v>18.79</v>
      </c>
      <c r="D161">
        <v>15.88</v>
      </c>
      <c r="E161">
        <v>23.8</v>
      </c>
      <c r="F161">
        <v>229.63</v>
      </c>
      <c r="G161">
        <v>0</v>
      </c>
      <c r="H161">
        <v>75.180000000000007</v>
      </c>
      <c r="I161">
        <v>3.93</v>
      </c>
    </row>
    <row r="162" spans="1:9" x14ac:dyDescent="0.55000000000000004">
      <c r="A162">
        <v>1980</v>
      </c>
      <c r="B162">
        <v>161</v>
      </c>
      <c r="C162">
        <v>18.3</v>
      </c>
      <c r="D162">
        <v>13.62</v>
      </c>
      <c r="E162">
        <v>24.32</v>
      </c>
      <c r="F162">
        <v>251.44</v>
      </c>
      <c r="G162">
        <v>0</v>
      </c>
      <c r="H162">
        <v>74.56</v>
      </c>
      <c r="I162">
        <v>2.85</v>
      </c>
    </row>
    <row r="163" spans="1:9" x14ac:dyDescent="0.55000000000000004">
      <c r="A163">
        <v>1980</v>
      </c>
      <c r="B163">
        <v>162</v>
      </c>
      <c r="C163">
        <v>19.59</v>
      </c>
      <c r="D163">
        <v>14.98</v>
      </c>
      <c r="E163">
        <v>24.61</v>
      </c>
      <c r="F163">
        <v>351.39</v>
      </c>
      <c r="G163">
        <v>0</v>
      </c>
      <c r="H163">
        <v>63.15</v>
      </c>
      <c r="I163">
        <v>2.73</v>
      </c>
    </row>
    <row r="164" spans="1:9" x14ac:dyDescent="0.55000000000000004">
      <c r="A164">
        <v>1980</v>
      </c>
      <c r="B164">
        <v>163</v>
      </c>
      <c r="C164">
        <v>19.64</v>
      </c>
      <c r="D164">
        <v>14.92</v>
      </c>
      <c r="E164">
        <v>24.48</v>
      </c>
      <c r="F164">
        <v>241.6</v>
      </c>
      <c r="G164">
        <v>0.2</v>
      </c>
      <c r="H164">
        <v>63.95</v>
      </c>
      <c r="I164">
        <v>2.52</v>
      </c>
    </row>
    <row r="165" spans="1:9" x14ac:dyDescent="0.55000000000000004">
      <c r="A165">
        <v>1980</v>
      </c>
      <c r="B165">
        <v>164</v>
      </c>
      <c r="C165">
        <v>17.84</v>
      </c>
      <c r="D165">
        <v>13.52</v>
      </c>
      <c r="E165">
        <v>22.29</v>
      </c>
      <c r="F165">
        <v>190.26</v>
      </c>
      <c r="G165">
        <v>0</v>
      </c>
      <c r="H165">
        <v>74.48</v>
      </c>
      <c r="I165">
        <v>2.64</v>
      </c>
    </row>
    <row r="166" spans="1:9" x14ac:dyDescent="0.55000000000000004">
      <c r="A166">
        <v>1980</v>
      </c>
      <c r="B166">
        <v>165</v>
      </c>
      <c r="C166">
        <v>18.809999999999999</v>
      </c>
      <c r="D166">
        <v>14.98</v>
      </c>
      <c r="E166">
        <v>25.01</v>
      </c>
      <c r="F166">
        <v>245.06</v>
      </c>
      <c r="G166">
        <v>0</v>
      </c>
      <c r="H166">
        <v>78.03</v>
      </c>
      <c r="I166">
        <v>2.2400000000000002</v>
      </c>
    </row>
    <row r="167" spans="1:9" x14ac:dyDescent="0.55000000000000004">
      <c r="A167">
        <v>1980</v>
      </c>
      <c r="B167">
        <v>166</v>
      </c>
      <c r="C167">
        <v>17.89</v>
      </c>
      <c r="D167">
        <v>14.88</v>
      </c>
      <c r="E167">
        <v>21.55</v>
      </c>
      <c r="F167">
        <v>141.38</v>
      </c>
      <c r="G167">
        <v>0</v>
      </c>
      <c r="H167">
        <v>77.069999999999993</v>
      </c>
      <c r="I167">
        <v>2.1</v>
      </c>
    </row>
    <row r="168" spans="1:9" x14ac:dyDescent="0.55000000000000004">
      <c r="A168">
        <v>1980</v>
      </c>
      <c r="B168">
        <v>167</v>
      </c>
      <c r="C168">
        <v>18.54</v>
      </c>
      <c r="D168">
        <v>14.65</v>
      </c>
      <c r="E168">
        <v>23.95</v>
      </c>
      <c r="F168">
        <v>188.56</v>
      </c>
      <c r="G168">
        <v>0</v>
      </c>
      <c r="H168">
        <v>74.760000000000005</v>
      </c>
      <c r="I168">
        <v>2.65</v>
      </c>
    </row>
    <row r="169" spans="1:9" x14ac:dyDescent="0.55000000000000004">
      <c r="A169">
        <v>1980</v>
      </c>
      <c r="B169">
        <v>168</v>
      </c>
      <c r="C169">
        <v>16.829999999999998</v>
      </c>
      <c r="D169">
        <v>14.59</v>
      </c>
      <c r="E169">
        <v>19.37</v>
      </c>
      <c r="F169">
        <v>54.07</v>
      </c>
      <c r="G169">
        <v>0</v>
      </c>
      <c r="H169">
        <v>80.78</v>
      </c>
      <c r="I169">
        <v>3.03</v>
      </c>
    </row>
    <row r="170" spans="1:9" x14ac:dyDescent="0.55000000000000004">
      <c r="A170">
        <v>1980</v>
      </c>
      <c r="B170">
        <v>169</v>
      </c>
      <c r="C170">
        <v>17.38</v>
      </c>
      <c r="D170">
        <v>13.35</v>
      </c>
      <c r="E170">
        <v>22.42</v>
      </c>
      <c r="F170">
        <v>172.24</v>
      </c>
      <c r="G170">
        <v>0</v>
      </c>
      <c r="H170">
        <v>74.23</v>
      </c>
      <c r="I170">
        <v>2.81</v>
      </c>
    </row>
    <row r="171" spans="1:9" x14ac:dyDescent="0.55000000000000004">
      <c r="A171">
        <v>1980</v>
      </c>
      <c r="B171">
        <v>170</v>
      </c>
      <c r="C171">
        <v>17.84</v>
      </c>
      <c r="D171">
        <v>12.97</v>
      </c>
      <c r="E171">
        <v>22.96</v>
      </c>
      <c r="F171">
        <v>224.37</v>
      </c>
      <c r="G171">
        <v>0</v>
      </c>
      <c r="H171">
        <v>73.040000000000006</v>
      </c>
      <c r="I171">
        <v>2.4900000000000002</v>
      </c>
    </row>
    <row r="172" spans="1:9" x14ac:dyDescent="0.55000000000000004">
      <c r="A172">
        <v>1980</v>
      </c>
      <c r="B172">
        <v>171</v>
      </c>
      <c r="C172">
        <v>18.420000000000002</v>
      </c>
      <c r="D172">
        <v>14.65</v>
      </c>
      <c r="E172">
        <v>22.7</v>
      </c>
      <c r="F172">
        <v>138.18</v>
      </c>
      <c r="G172">
        <v>0</v>
      </c>
      <c r="H172">
        <v>77.27</v>
      </c>
      <c r="I172">
        <v>2.83</v>
      </c>
    </row>
    <row r="173" spans="1:9" x14ac:dyDescent="0.55000000000000004">
      <c r="A173">
        <v>1980</v>
      </c>
      <c r="B173">
        <v>172</v>
      </c>
      <c r="C173">
        <v>17.829999999999998</v>
      </c>
      <c r="D173">
        <v>15.91</v>
      </c>
      <c r="E173">
        <v>20.93</v>
      </c>
      <c r="F173">
        <v>191.66</v>
      </c>
      <c r="G173">
        <v>0</v>
      </c>
      <c r="H173">
        <v>79.930000000000007</v>
      </c>
      <c r="I173">
        <v>3.14</v>
      </c>
    </row>
    <row r="174" spans="1:9" x14ac:dyDescent="0.55000000000000004">
      <c r="A174">
        <v>1980</v>
      </c>
      <c r="B174">
        <v>173</v>
      </c>
      <c r="C174">
        <v>17.11</v>
      </c>
      <c r="D174">
        <v>14.77</v>
      </c>
      <c r="E174">
        <v>20.05</v>
      </c>
      <c r="F174">
        <v>117.71</v>
      </c>
      <c r="G174">
        <v>0</v>
      </c>
      <c r="H174">
        <v>78.53</v>
      </c>
      <c r="I174">
        <v>2.92</v>
      </c>
    </row>
    <row r="175" spans="1:9" x14ac:dyDescent="0.55000000000000004">
      <c r="A175">
        <v>1980</v>
      </c>
      <c r="B175">
        <v>174</v>
      </c>
      <c r="C175">
        <v>16.87</v>
      </c>
      <c r="D175">
        <v>15.44</v>
      </c>
      <c r="E175">
        <v>18.649999999999999</v>
      </c>
      <c r="F175">
        <v>61.62</v>
      </c>
      <c r="G175">
        <v>0</v>
      </c>
      <c r="H175">
        <v>81.36</v>
      </c>
      <c r="I175">
        <v>3.27</v>
      </c>
    </row>
    <row r="176" spans="1:9" x14ac:dyDescent="0.55000000000000004">
      <c r="A176">
        <v>1980</v>
      </c>
      <c r="B176">
        <v>175</v>
      </c>
      <c r="C176">
        <v>17.72</v>
      </c>
      <c r="D176">
        <v>14.23</v>
      </c>
      <c r="E176">
        <v>22.8</v>
      </c>
      <c r="F176">
        <v>198.47</v>
      </c>
      <c r="G176">
        <v>0</v>
      </c>
      <c r="H176">
        <v>69.59</v>
      </c>
      <c r="I176">
        <v>2.7</v>
      </c>
    </row>
    <row r="177" spans="1:9" x14ac:dyDescent="0.55000000000000004">
      <c r="A177">
        <v>1980</v>
      </c>
      <c r="B177">
        <v>176</v>
      </c>
      <c r="C177">
        <v>18.16</v>
      </c>
      <c r="D177">
        <v>13.41</v>
      </c>
      <c r="E177">
        <v>24.21</v>
      </c>
      <c r="F177">
        <v>249.27</v>
      </c>
      <c r="G177">
        <v>0</v>
      </c>
      <c r="H177">
        <v>60.96</v>
      </c>
      <c r="I177">
        <v>2.39</v>
      </c>
    </row>
    <row r="178" spans="1:9" x14ac:dyDescent="0.55000000000000004">
      <c r="A178">
        <v>1980</v>
      </c>
      <c r="B178">
        <v>177</v>
      </c>
      <c r="C178">
        <v>16.670000000000002</v>
      </c>
      <c r="D178">
        <v>13.5</v>
      </c>
      <c r="E178">
        <v>21.31</v>
      </c>
      <c r="F178">
        <v>115.2</v>
      </c>
      <c r="G178">
        <v>0</v>
      </c>
      <c r="H178">
        <v>76.59</v>
      </c>
      <c r="I178">
        <v>2.67</v>
      </c>
    </row>
    <row r="179" spans="1:9" x14ac:dyDescent="0.55000000000000004">
      <c r="A179">
        <v>1980</v>
      </c>
      <c r="B179">
        <v>178</v>
      </c>
      <c r="C179">
        <v>16.59</v>
      </c>
      <c r="D179">
        <v>13.91</v>
      </c>
      <c r="E179">
        <v>20.48</v>
      </c>
      <c r="F179">
        <v>94.91</v>
      </c>
      <c r="G179">
        <v>0</v>
      </c>
      <c r="H179">
        <v>79.69</v>
      </c>
      <c r="I179">
        <v>2.63</v>
      </c>
    </row>
    <row r="180" spans="1:9" x14ac:dyDescent="0.55000000000000004">
      <c r="A180">
        <v>1980</v>
      </c>
      <c r="B180">
        <v>179</v>
      </c>
      <c r="C180">
        <v>17.329999999999998</v>
      </c>
      <c r="D180">
        <v>12.34</v>
      </c>
      <c r="E180">
        <v>22.77</v>
      </c>
      <c r="F180">
        <v>236.09</v>
      </c>
      <c r="G180">
        <v>0</v>
      </c>
      <c r="H180">
        <v>73.819999999999993</v>
      </c>
      <c r="I180">
        <v>2.46</v>
      </c>
    </row>
    <row r="181" spans="1:9" x14ac:dyDescent="0.55000000000000004">
      <c r="A181">
        <v>1980</v>
      </c>
      <c r="B181">
        <v>180</v>
      </c>
      <c r="C181">
        <v>16.34</v>
      </c>
      <c r="D181">
        <v>13.54</v>
      </c>
      <c r="E181">
        <v>19.66</v>
      </c>
      <c r="F181">
        <v>114.41</v>
      </c>
      <c r="G181">
        <v>0</v>
      </c>
      <c r="H181">
        <v>79.400000000000006</v>
      </c>
      <c r="I181">
        <v>2.5099999999999998</v>
      </c>
    </row>
    <row r="182" spans="1:9" x14ac:dyDescent="0.55000000000000004">
      <c r="A182">
        <v>1980</v>
      </c>
      <c r="B182">
        <v>181</v>
      </c>
      <c r="C182">
        <v>17.5</v>
      </c>
      <c r="D182">
        <v>14.71</v>
      </c>
      <c r="E182">
        <v>21.1</v>
      </c>
      <c r="F182">
        <v>109.4</v>
      </c>
      <c r="G182">
        <v>0</v>
      </c>
      <c r="H182">
        <v>75.77</v>
      </c>
      <c r="I182">
        <v>3.1</v>
      </c>
    </row>
    <row r="183" spans="1:9" x14ac:dyDescent="0.55000000000000004">
      <c r="A183">
        <v>1980</v>
      </c>
      <c r="B183">
        <v>182</v>
      </c>
      <c r="C183">
        <v>17.09</v>
      </c>
      <c r="D183">
        <v>14.5</v>
      </c>
      <c r="E183">
        <v>20.39</v>
      </c>
      <c r="F183">
        <v>26.13</v>
      </c>
      <c r="G183">
        <v>0</v>
      </c>
      <c r="H183">
        <v>79.28</v>
      </c>
      <c r="I183">
        <v>3.5</v>
      </c>
    </row>
    <row r="184" spans="1:9" x14ac:dyDescent="0.55000000000000004">
      <c r="A184">
        <v>1980</v>
      </c>
      <c r="B184">
        <v>183</v>
      </c>
      <c r="C184">
        <v>16.91</v>
      </c>
      <c r="D184">
        <v>14.71</v>
      </c>
      <c r="E184">
        <v>19.95</v>
      </c>
      <c r="F184">
        <v>85.05</v>
      </c>
      <c r="G184">
        <v>0</v>
      </c>
      <c r="H184">
        <v>75.760000000000005</v>
      </c>
      <c r="I184">
        <v>3.45</v>
      </c>
    </row>
    <row r="185" spans="1:9" x14ac:dyDescent="0.55000000000000004">
      <c r="A185">
        <v>1980</v>
      </c>
      <c r="B185">
        <v>184</v>
      </c>
      <c r="C185">
        <v>17.14</v>
      </c>
      <c r="D185">
        <v>13.46</v>
      </c>
      <c r="E185">
        <v>21.06</v>
      </c>
      <c r="F185">
        <v>61.39</v>
      </c>
      <c r="G185">
        <v>0</v>
      </c>
      <c r="H185">
        <v>73.3</v>
      </c>
      <c r="I185">
        <v>3.53</v>
      </c>
    </row>
    <row r="186" spans="1:9" x14ac:dyDescent="0.55000000000000004">
      <c r="A186">
        <v>1980</v>
      </c>
      <c r="B186">
        <v>185</v>
      </c>
      <c r="C186">
        <v>16.5</v>
      </c>
      <c r="D186">
        <v>13.97</v>
      </c>
      <c r="E186">
        <v>19.82</v>
      </c>
      <c r="F186">
        <v>167.11</v>
      </c>
      <c r="G186">
        <v>0</v>
      </c>
      <c r="H186">
        <v>73.98</v>
      </c>
      <c r="I186">
        <v>3.97</v>
      </c>
    </row>
    <row r="187" spans="1:9" x14ac:dyDescent="0.55000000000000004">
      <c r="A187">
        <v>1980</v>
      </c>
      <c r="B187">
        <v>186</v>
      </c>
      <c r="C187">
        <v>15.27</v>
      </c>
      <c r="D187">
        <v>12.43</v>
      </c>
      <c r="E187">
        <v>18.940000000000001</v>
      </c>
      <c r="F187">
        <v>12.18</v>
      </c>
      <c r="G187">
        <v>0</v>
      </c>
      <c r="H187">
        <v>79.14</v>
      </c>
      <c r="I187">
        <v>2.19</v>
      </c>
    </row>
    <row r="188" spans="1:9" x14ac:dyDescent="0.55000000000000004">
      <c r="A188">
        <v>1980</v>
      </c>
      <c r="B188">
        <v>187</v>
      </c>
      <c r="C188">
        <v>18.059999999999999</v>
      </c>
      <c r="D188">
        <v>15.84</v>
      </c>
      <c r="E188">
        <v>19.510000000000002</v>
      </c>
      <c r="F188">
        <v>95.63</v>
      </c>
      <c r="G188">
        <v>0</v>
      </c>
      <c r="H188">
        <v>66.31</v>
      </c>
      <c r="I188">
        <v>4.78</v>
      </c>
    </row>
    <row r="189" spans="1:9" x14ac:dyDescent="0.55000000000000004">
      <c r="A189">
        <v>1980</v>
      </c>
      <c r="B189">
        <v>188</v>
      </c>
      <c r="C189">
        <v>16.23</v>
      </c>
      <c r="D189">
        <v>14.2</v>
      </c>
      <c r="E189">
        <v>18.34</v>
      </c>
      <c r="F189">
        <v>100.56</v>
      </c>
      <c r="G189">
        <v>0</v>
      </c>
      <c r="H189">
        <v>71.89</v>
      </c>
      <c r="I189">
        <v>4.13</v>
      </c>
    </row>
    <row r="190" spans="1:9" x14ac:dyDescent="0.55000000000000004">
      <c r="A190">
        <v>1980</v>
      </c>
      <c r="B190">
        <v>189</v>
      </c>
      <c r="C190">
        <v>16.260000000000002</v>
      </c>
      <c r="D190">
        <v>12.37</v>
      </c>
      <c r="E190">
        <v>20.81</v>
      </c>
      <c r="F190">
        <v>159.02000000000001</v>
      </c>
      <c r="G190">
        <v>0</v>
      </c>
      <c r="H190">
        <v>72.12</v>
      </c>
      <c r="I190">
        <v>3.26</v>
      </c>
    </row>
    <row r="191" spans="1:9" x14ac:dyDescent="0.55000000000000004">
      <c r="A191">
        <v>1980</v>
      </c>
      <c r="B191">
        <v>190</v>
      </c>
      <c r="C191">
        <v>16.77</v>
      </c>
      <c r="D191">
        <v>11.2</v>
      </c>
      <c r="E191">
        <v>23.56</v>
      </c>
      <c r="F191">
        <v>248.11</v>
      </c>
      <c r="G191">
        <v>0</v>
      </c>
      <c r="H191">
        <v>72.19</v>
      </c>
      <c r="I191">
        <v>2.3199999999999998</v>
      </c>
    </row>
    <row r="192" spans="1:9" x14ac:dyDescent="0.55000000000000004">
      <c r="A192">
        <v>1980</v>
      </c>
      <c r="B192">
        <v>191</v>
      </c>
      <c r="C192">
        <v>18.690000000000001</v>
      </c>
      <c r="D192">
        <v>10.53</v>
      </c>
      <c r="E192">
        <v>26.26</v>
      </c>
      <c r="F192">
        <v>315.31</v>
      </c>
      <c r="G192">
        <v>0</v>
      </c>
      <c r="H192">
        <v>65.959999999999994</v>
      </c>
      <c r="I192">
        <v>2.48</v>
      </c>
    </row>
    <row r="193" spans="1:9" x14ac:dyDescent="0.55000000000000004">
      <c r="A193">
        <v>1980</v>
      </c>
      <c r="B193">
        <v>192</v>
      </c>
      <c r="C193">
        <v>18.73</v>
      </c>
      <c r="D193">
        <v>13.05</v>
      </c>
      <c r="E193">
        <v>25.43</v>
      </c>
      <c r="F193">
        <v>289.70999999999998</v>
      </c>
      <c r="G193">
        <v>0</v>
      </c>
      <c r="H193">
        <v>67.150000000000006</v>
      </c>
      <c r="I193">
        <v>2.61</v>
      </c>
    </row>
    <row r="194" spans="1:9" x14ac:dyDescent="0.55000000000000004">
      <c r="A194">
        <v>1980</v>
      </c>
      <c r="B194">
        <v>193</v>
      </c>
      <c r="C194">
        <v>16.82</v>
      </c>
      <c r="D194">
        <v>13.68</v>
      </c>
      <c r="E194">
        <v>20.29</v>
      </c>
      <c r="F194">
        <v>189.55</v>
      </c>
      <c r="G194">
        <v>0</v>
      </c>
      <c r="H194">
        <v>74.61</v>
      </c>
      <c r="I194">
        <v>3</v>
      </c>
    </row>
    <row r="195" spans="1:9" x14ac:dyDescent="0.55000000000000004">
      <c r="A195">
        <v>1980</v>
      </c>
      <c r="B195">
        <v>194</v>
      </c>
      <c r="C195">
        <v>16.93</v>
      </c>
      <c r="D195">
        <v>12.67</v>
      </c>
      <c r="E195">
        <v>20.86</v>
      </c>
      <c r="F195">
        <v>192.7</v>
      </c>
      <c r="G195">
        <v>0</v>
      </c>
      <c r="H195">
        <v>72.44</v>
      </c>
      <c r="I195">
        <v>3.07</v>
      </c>
    </row>
    <row r="196" spans="1:9" x14ac:dyDescent="0.55000000000000004">
      <c r="A196">
        <v>1980</v>
      </c>
      <c r="B196">
        <v>195</v>
      </c>
      <c r="C196">
        <v>18.079999999999998</v>
      </c>
      <c r="D196">
        <v>13.39</v>
      </c>
      <c r="E196">
        <v>23.37</v>
      </c>
      <c r="F196">
        <v>212.77</v>
      </c>
      <c r="G196">
        <v>0</v>
      </c>
      <c r="H196">
        <v>65.2</v>
      </c>
      <c r="I196">
        <v>3.12</v>
      </c>
    </row>
    <row r="197" spans="1:9" x14ac:dyDescent="0.55000000000000004">
      <c r="A197">
        <v>1980</v>
      </c>
      <c r="B197">
        <v>196</v>
      </c>
      <c r="C197">
        <v>17.13</v>
      </c>
      <c r="D197">
        <v>12.58</v>
      </c>
      <c r="E197">
        <v>22.48</v>
      </c>
      <c r="F197">
        <v>132.91</v>
      </c>
      <c r="G197">
        <v>0</v>
      </c>
      <c r="H197">
        <v>70.3</v>
      </c>
      <c r="I197">
        <v>2.48</v>
      </c>
    </row>
    <row r="198" spans="1:9" x14ac:dyDescent="0.55000000000000004">
      <c r="A198">
        <v>1980</v>
      </c>
      <c r="B198">
        <v>197</v>
      </c>
      <c r="C198">
        <v>16.52</v>
      </c>
      <c r="D198">
        <v>12.53</v>
      </c>
      <c r="E198">
        <v>20.62</v>
      </c>
      <c r="F198">
        <v>203.16</v>
      </c>
      <c r="G198">
        <v>0</v>
      </c>
      <c r="H198">
        <v>72.56</v>
      </c>
      <c r="I198">
        <v>2.4900000000000002</v>
      </c>
    </row>
    <row r="199" spans="1:9" x14ac:dyDescent="0.55000000000000004">
      <c r="A199">
        <v>1980</v>
      </c>
      <c r="B199">
        <v>198</v>
      </c>
      <c r="C199">
        <v>15.86</v>
      </c>
      <c r="D199">
        <v>11.93</v>
      </c>
      <c r="E199">
        <v>19.8</v>
      </c>
      <c r="F199">
        <v>67.650000000000006</v>
      </c>
      <c r="G199">
        <v>0</v>
      </c>
      <c r="H199">
        <v>73.959999999999994</v>
      </c>
      <c r="I199">
        <v>2.59</v>
      </c>
    </row>
    <row r="200" spans="1:9" x14ac:dyDescent="0.55000000000000004">
      <c r="A200">
        <v>1980</v>
      </c>
      <c r="B200">
        <v>199</v>
      </c>
      <c r="C200">
        <v>16.309999999999999</v>
      </c>
      <c r="D200">
        <v>12.25</v>
      </c>
      <c r="E200">
        <v>21.51</v>
      </c>
      <c r="F200">
        <v>91.4</v>
      </c>
      <c r="G200">
        <v>0</v>
      </c>
      <c r="H200">
        <v>71.790000000000006</v>
      </c>
      <c r="I200">
        <v>3.25</v>
      </c>
    </row>
    <row r="201" spans="1:9" x14ac:dyDescent="0.55000000000000004">
      <c r="A201">
        <v>1980</v>
      </c>
      <c r="B201">
        <v>200</v>
      </c>
      <c r="C201">
        <v>16.739999999999998</v>
      </c>
      <c r="D201">
        <v>12.41</v>
      </c>
      <c r="E201">
        <v>21.45</v>
      </c>
      <c r="F201">
        <v>65.78</v>
      </c>
      <c r="G201">
        <v>0</v>
      </c>
      <c r="H201">
        <v>73.66</v>
      </c>
      <c r="I201">
        <v>2.79</v>
      </c>
    </row>
    <row r="202" spans="1:9" x14ac:dyDescent="0.55000000000000004">
      <c r="A202">
        <v>1980</v>
      </c>
      <c r="B202">
        <v>201</v>
      </c>
      <c r="C202">
        <v>18.82</v>
      </c>
      <c r="D202">
        <v>12.14</v>
      </c>
      <c r="E202">
        <v>25.91</v>
      </c>
      <c r="F202">
        <v>312.23</v>
      </c>
      <c r="G202">
        <v>0</v>
      </c>
      <c r="H202">
        <v>61.97</v>
      </c>
      <c r="I202">
        <v>2.95</v>
      </c>
    </row>
    <row r="203" spans="1:9" x14ac:dyDescent="0.55000000000000004">
      <c r="A203">
        <v>1980</v>
      </c>
      <c r="B203">
        <v>202</v>
      </c>
      <c r="C203">
        <v>18.53</v>
      </c>
      <c r="D203">
        <v>13.18</v>
      </c>
      <c r="E203">
        <v>24.25</v>
      </c>
      <c r="F203">
        <v>317.92</v>
      </c>
      <c r="G203">
        <v>0</v>
      </c>
      <c r="H203">
        <v>62.06</v>
      </c>
      <c r="I203">
        <v>3.24</v>
      </c>
    </row>
    <row r="204" spans="1:9" x14ac:dyDescent="0.55000000000000004">
      <c r="A204">
        <v>1980</v>
      </c>
      <c r="B204">
        <v>203</v>
      </c>
      <c r="C204">
        <v>17.850000000000001</v>
      </c>
      <c r="D204">
        <v>14.49</v>
      </c>
      <c r="E204">
        <v>22.47</v>
      </c>
      <c r="F204">
        <v>64.010000000000005</v>
      </c>
      <c r="G204">
        <v>0</v>
      </c>
      <c r="H204">
        <v>70.11</v>
      </c>
      <c r="I204">
        <v>3.15</v>
      </c>
    </row>
    <row r="205" spans="1:9" x14ac:dyDescent="0.55000000000000004">
      <c r="A205">
        <v>1980</v>
      </c>
      <c r="B205">
        <v>204</v>
      </c>
      <c r="C205">
        <v>17.62</v>
      </c>
      <c r="D205">
        <v>14.85</v>
      </c>
      <c r="E205">
        <v>21.88</v>
      </c>
      <c r="F205">
        <v>183.78</v>
      </c>
      <c r="G205">
        <v>0</v>
      </c>
      <c r="H205">
        <v>74.819999999999993</v>
      </c>
      <c r="I205">
        <v>3.76</v>
      </c>
    </row>
    <row r="206" spans="1:9" x14ac:dyDescent="0.55000000000000004">
      <c r="A206">
        <v>1980</v>
      </c>
      <c r="B206">
        <v>205</v>
      </c>
      <c r="C206">
        <v>17.38</v>
      </c>
      <c r="D206">
        <v>13.13</v>
      </c>
      <c r="E206">
        <v>21.38</v>
      </c>
      <c r="F206">
        <v>87.99</v>
      </c>
      <c r="G206">
        <v>0</v>
      </c>
      <c r="H206">
        <v>73.91</v>
      </c>
      <c r="I206">
        <v>2.7</v>
      </c>
    </row>
    <row r="207" spans="1:9" x14ac:dyDescent="0.55000000000000004">
      <c r="A207">
        <v>1980</v>
      </c>
      <c r="B207">
        <v>206</v>
      </c>
      <c r="C207">
        <v>18.010000000000002</v>
      </c>
      <c r="D207">
        <v>15.6</v>
      </c>
      <c r="E207">
        <v>22.06</v>
      </c>
      <c r="F207">
        <v>164.12</v>
      </c>
      <c r="G207">
        <v>0</v>
      </c>
      <c r="H207">
        <v>74.489999999999995</v>
      </c>
      <c r="I207">
        <v>3.37</v>
      </c>
    </row>
    <row r="208" spans="1:9" x14ac:dyDescent="0.55000000000000004">
      <c r="A208">
        <v>1980</v>
      </c>
      <c r="B208">
        <v>207</v>
      </c>
      <c r="C208">
        <v>16.77</v>
      </c>
      <c r="D208">
        <v>14.22</v>
      </c>
      <c r="E208">
        <v>22.16</v>
      </c>
      <c r="F208">
        <v>164.8</v>
      </c>
      <c r="G208">
        <v>0</v>
      </c>
      <c r="H208">
        <v>75.2</v>
      </c>
      <c r="I208">
        <v>3.05</v>
      </c>
    </row>
    <row r="209" spans="1:9" x14ac:dyDescent="0.55000000000000004">
      <c r="A209">
        <v>1980</v>
      </c>
      <c r="B209">
        <v>208</v>
      </c>
      <c r="C209">
        <v>16.96</v>
      </c>
      <c r="D209">
        <v>12.3</v>
      </c>
      <c r="E209">
        <v>21.48</v>
      </c>
      <c r="F209">
        <v>97.12</v>
      </c>
      <c r="G209">
        <v>0</v>
      </c>
      <c r="H209">
        <v>71.97</v>
      </c>
      <c r="I209">
        <v>2.7</v>
      </c>
    </row>
    <row r="210" spans="1:9" x14ac:dyDescent="0.55000000000000004">
      <c r="A210">
        <v>1980</v>
      </c>
      <c r="B210">
        <v>209</v>
      </c>
      <c r="C210">
        <v>16.78</v>
      </c>
      <c r="D210">
        <v>14.6</v>
      </c>
      <c r="E210">
        <v>20.27</v>
      </c>
      <c r="F210">
        <v>100.08</v>
      </c>
      <c r="G210">
        <v>0</v>
      </c>
      <c r="H210">
        <v>75.650000000000006</v>
      </c>
      <c r="I210">
        <v>3.99</v>
      </c>
    </row>
    <row r="211" spans="1:9" x14ac:dyDescent="0.55000000000000004">
      <c r="A211">
        <v>1980</v>
      </c>
      <c r="B211">
        <v>210</v>
      </c>
      <c r="C211">
        <v>16.670000000000002</v>
      </c>
      <c r="D211">
        <v>13.6</v>
      </c>
      <c r="E211">
        <v>21.41</v>
      </c>
      <c r="F211">
        <v>84.46</v>
      </c>
      <c r="G211">
        <v>0</v>
      </c>
      <c r="H211">
        <v>77.88</v>
      </c>
      <c r="I211">
        <v>2.76</v>
      </c>
    </row>
    <row r="212" spans="1:9" x14ac:dyDescent="0.55000000000000004">
      <c r="A212">
        <v>1980</v>
      </c>
      <c r="B212">
        <v>211</v>
      </c>
      <c r="C212">
        <v>17.75</v>
      </c>
      <c r="D212">
        <v>12.74</v>
      </c>
      <c r="E212">
        <v>24.26</v>
      </c>
      <c r="F212">
        <v>309.83</v>
      </c>
      <c r="G212">
        <v>0</v>
      </c>
      <c r="H212">
        <v>75.95</v>
      </c>
      <c r="I212">
        <v>2.78</v>
      </c>
    </row>
    <row r="213" spans="1:9" x14ac:dyDescent="0.55000000000000004">
      <c r="A213">
        <v>1980</v>
      </c>
      <c r="B213">
        <v>212</v>
      </c>
      <c r="C213">
        <v>18.63</v>
      </c>
      <c r="D213">
        <v>12.91</v>
      </c>
      <c r="E213">
        <v>25.69</v>
      </c>
      <c r="F213">
        <v>320.39999999999998</v>
      </c>
      <c r="G213">
        <v>0</v>
      </c>
      <c r="H213">
        <v>71.319999999999993</v>
      </c>
      <c r="I213">
        <v>2.99</v>
      </c>
    </row>
    <row r="214" spans="1:9" x14ac:dyDescent="0.55000000000000004">
      <c r="A214">
        <v>1980</v>
      </c>
      <c r="B214">
        <v>213</v>
      </c>
      <c r="C214">
        <v>17.260000000000002</v>
      </c>
      <c r="D214">
        <v>14.02</v>
      </c>
      <c r="E214">
        <v>21.61</v>
      </c>
      <c r="F214">
        <v>108.1</v>
      </c>
      <c r="G214">
        <v>0</v>
      </c>
      <c r="H214">
        <v>75.7</v>
      </c>
      <c r="I214">
        <v>3.71</v>
      </c>
    </row>
    <row r="215" spans="1:9" x14ac:dyDescent="0.55000000000000004">
      <c r="A215">
        <v>1980</v>
      </c>
      <c r="B215">
        <v>214</v>
      </c>
      <c r="C215">
        <v>17.03</v>
      </c>
      <c r="D215">
        <v>13.91</v>
      </c>
      <c r="E215">
        <v>20.32</v>
      </c>
      <c r="F215">
        <v>245.22</v>
      </c>
      <c r="G215">
        <v>0.1</v>
      </c>
      <c r="H215">
        <v>76.650000000000006</v>
      </c>
      <c r="I215">
        <v>5.05</v>
      </c>
    </row>
    <row r="216" spans="1:9" x14ac:dyDescent="0.55000000000000004">
      <c r="A216">
        <v>1980</v>
      </c>
      <c r="B216">
        <v>215</v>
      </c>
      <c r="C216">
        <v>15.78</v>
      </c>
      <c r="D216">
        <v>15.4</v>
      </c>
      <c r="E216">
        <v>16.350000000000001</v>
      </c>
      <c r="F216">
        <v>340.3</v>
      </c>
      <c r="G216">
        <v>0</v>
      </c>
      <c r="H216">
        <v>84.12</v>
      </c>
      <c r="I216">
        <v>3.86</v>
      </c>
    </row>
    <row r="217" spans="1:9" x14ac:dyDescent="0.55000000000000004">
      <c r="A217">
        <v>1980</v>
      </c>
      <c r="B217">
        <v>216</v>
      </c>
      <c r="C217">
        <v>18.93</v>
      </c>
      <c r="D217">
        <v>14.78</v>
      </c>
      <c r="E217">
        <v>24.08</v>
      </c>
      <c r="F217">
        <v>340.3</v>
      </c>
      <c r="G217">
        <v>1.72</v>
      </c>
      <c r="H217">
        <v>77.88</v>
      </c>
      <c r="I217">
        <v>3.64</v>
      </c>
    </row>
    <row r="218" spans="1:9" x14ac:dyDescent="0.55000000000000004">
      <c r="A218">
        <v>1980</v>
      </c>
      <c r="B218">
        <v>217</v>
      </c>
      <c r="C218">
        <v>18.93</v>
      </c>
      <c r="D218">
        <v>14.78</v>
      </c>
      <c r="E218">
        <v>24.08</v>
      </c>
      <c r="F218">
        <v>340.3</v>
      </c>
      <c r="G218">
        <v>1.72</v>
      </c>
      <c r="H218">
        <v>75.95</v>
      </c>
      <c r="I218">
        <v>3.64</v>
      </c>
    </row>
    <row r="219" spans="1:9" x14ac:dyDescent="0.55000000000000004">
      <c r="A219">
        <v>1980</v>
      </c>
      <c r="B219">
        <v>218</v>
      </c>
      <c r="C219">
        <v>18.93</v>
      </c>
      <c r="D219">
        <v>14.78</v>
      </c>
      <c r="E219">
        <v>24.08</v>
      </c>
      <c r="F219">
        <v>340.3</v>
      </c>
      <c r="G219">
        <v>1.72</v>
      </c>
      <c r="H219">
        <v>71.319999999999993</v>
      </c>
      <c r="I219">
        <v>3.64</v>
      </c>
    </row>
    <row r="220" spans="1:9" x14ac:dyDescent="0.55000000000000004">
      <c r="A220">
        <v>1980</v>
      </c>
      <c r="B220">
        <v>219</v>
      </c>
      <c r="C220">
        <v>18.93</v>
      </c>
      <c r="D220">
        <v>14.78</v>
      </c>
      <c r="E220">
        <v>24.08</v>
      </c>
      <c r="F220">
        <v>340.3</v>
      </c>
      <c r="G220">
        <v>1.72</v>
      </c>
      <c r="H220">
        <v>75.7</v>
      </c>
      <c r="I220">
        <v>3.64</v>
      </c>
    </row>
    <row r="221" spans="1:9" x14ac:dyDescent="0.55000000000000004">
      <c r="A221">
        <v>1980</v>
      </c>
      <c r="B221">
        <v>220</v>
      </c>
      <c r="C221">
        <v>19.190000000000001</v>
      </c>
      <c r="D221">
        <v>16.100000000000001</v>
      </c>
      <c r="E221">
        <v>22.77</v>
      </c>
      <c r="F221">
        <v>340.3</v>
      </c>
      <c r="G221">
        <v>0</v>
      </c>
      <c r="H221">
        <v>60.43</v>
      </c>
      <c r="I221">
        <v>3.98</v>
      </c>
    </row>
    <row r="222" spans="1:9" x14ac:dyDescent="0.55000000000000004">
      <c r="A222">
        <v>1980</v>
      </c>
      <c r="B222">
        <v>221</v>
      </c>
      <c r="C222">
        <v>16.3</v>
      </c>
      <c r="D222">
        <v>14.35</v>
      </c>
      <c r="E222">
        <v>19.47</v>
      </c>
      <c r="F222">
        <v>99.72</v>
      </c>
      <c r="G222">
        <v>1.5</v>
      </c>
      <c r="H222">
        <v>82.14</v>
      </c>
      <c r="I222">
        <v>3.25</v>
      </c>
    </row>
    <row r="223" spans="1:9" x14ac:dyDescent="0.55000000000000004">
      <c r="A223">
        <v>1980</v>
      </c>
      <c r="B223">
        <v>222</v>
      </c>
      <c r="C223">
        <v>17.41</v>
      </c>
      <c r="D223">
        <v>14.54</v>
      </c>
      <c r="E223">
        <v>21.9</v>
      </c>
      <c r="F223">
        <v>340.3</v>
      </c>
      <c r="G223">
        <v>0</v>
      </c>
      <c r="H223">
        <v>74.2</v>
      </c>
      <c r="I223">
        <v>3.32</v>
      </c>
    </row>
    <row r="224" spans="1:9" x14ac:dyDescent="0.55000000000000004">
      <c r="A224">
        <v>1980</v>
      </c>
      <c r="B224">
        <v>223</v>
      </c>
      <c r="C224">
        <v>17.260000000000002</v>
      </c>
      <c r="D224">
        <v>13.47</v>
      </c>
      <c r="E224">
        <v>21.84</v>
      </c>
      <c r="F224">
        <v>340.3</v>
      </c>
      <c r="G224">
        <v>0</v>
      </c>
      <c r="H224">
        <v>70.81</v>
      </c>
      <c r="I224">
        <v>2.72</v>
      </c>
    </row>
    <row r="225" spans="1:9" x14ac:dyDescent="0.55000000000000004">
      <c r="A225">
        <v>1980</v>
      </c>
      <c r="B225">
        <v>224</v>
      </c>
      <c r="C225">
        <v>16.43</v>
      </c>
      <c r="D225">
        <v>11.83</v>
      </c>
      <c r="E225">
        <v>22.03</v>
      </c>
      <c r="F225">
        <v>340.3</v>
      </c>
      <c r="G225">
        <v>0</v>
      </c>
      <c r="H225">
        <v>69.39</v>
      </c>
      <c r="I225">
        <v>2.8</v>
      </c>
    </row>
    <row r="226" spans="1:9" x14ac:dyDescent="0.55000000000000004">
      <c r="A226">
        <v>1980</v>
      </c>
      <c r="B226">
        <v>225</v>
      </c>
      <c r="C226">
        <v>17.57</v>
      </c>
      <c r="D226">
        <v>11.74</v>
      </c>
      <c r="E226">
        <v>23.44</v>
      </c>
      <c r="F226">
        <v>340.3</v>
      </c>
      <c r="G226">
        <v>0</v>
      </c>
      <c r="H226">
        <v>67.25</v>
      </c>
      <c r="I226">
        <v>3.53</v>
      </c>
    </row>
    <row r="227" spans="1:9" x14ac:dyDescent="0.55000000000000004">
      <c r="A227">
        <v>1980</v>
      </c>
      <c r="B227">
        <v>226</v>
      </c>
      <c r="C227">
        <v>18.23</v>
      </c>
      <c r="D227">
        <v>12.32</v>
      </c>
      <c r="E227">
        <v>24.09</v>
      </c>
      <c r="F227">
        <v>340.3</v>
      </c>
      <c r="G227">
        <v>0</v>
      </c>
      <c r="H227">
        <v>66.17</v>
      </c>
      <c r="I227">
        <v>3.32</v>
      </c>
    </row>
    <row r="228" spans="1:9" x14ac:dyDescent="0.55000000000000004">
      <c r="A228">
        <v>1980</v>
      </c>
      <c r="B228">
        <v>227</v>
      </c>
      <c r="C228">
        <v>19.11</v>
      </c>
      <c r="D228">
        <v>13.96</v>
      </c>
      <c r="E228">
        <v>24.68</v>
      </c>
      <c r="F228">
        <v>340.3</v>
      </c>
      <c r="G228">
        <v>0</v>
      </c>
      <c r="H228">
        <v>69.91</v>
      </c>
      <c r="I228">
        <v>3.56</v>
      </c>
    </row>
    <row r="229" spans="1:9" x14ac:dyDescent="0.55000000000000004">
      <c r="A229">
        <v>1980</v>
      </c>
      <c r="B229">
        <v>228</v>
      </c>
      <c r="C229">
        <v>18.739999999999998</v>
      </c>
      <c r="D229">
        <v>15.68</v>
      </c>
      <c r="E229">
        <v>22.93</v>
      </c>
      <c r="F229">
        <v>340.3</v>
      </c>
      <c r="G229">
        <v>0</v>
      </c>
      <c r="H229">
        <v>69.27</v>
      </c>
      <c r="I229">
        <v>3.69</v>
      </c>
    </row>
    <row r="230" spans="1:9" x14ac:dyDescent="0.55000000000000004">
      <c r="A230">
        <v>1980</v>
      </c>
      <c r="B230">
        <v>229</v>
      </c>
      <c r="C230">
        <v>18.190000000000001</v>
      </c>
      <c r="D230">
        <v>14.99</v>
      </c>
      <c r="E230">
        <v>22.6</v>
      </c>
      <c r="F230">
        <v>340.3</v>
      </c>
      <c r="G230">
        <v>0</v>
      </c>
      <c r="H230">
        <v>70.44</v>
      </c>
      <c r="I230">
        <v>3.82</v>
      </c>
    </row>
    <row r="231" spans="1:9" x14ac:dyDescent="0.55000000000000004">
      <c r="A231">
        <v>1980</v>
      </c>
      <c r="B231">
        <v>230</v>
      </c>
      <c r="C231">
        <v>17.989999999999998</v>
      </c>
      <c r="D231">
        <v>14.35</v>
      </c>
      <c r="E231">
        <v>23.52</v>
      </c>
      <c r="F231">
        <v>340.3</v>
      </c>
      <c r="G231">
        <v>0</v>
      </c>
      <c r="H231">
        <v>68.34</v>
      </c>
      <c r="I231">
        <v>4.51</v>
      </c>
    </row>
    <row r="232" spans="1:9" x14ac:dyDescent="0.55000000000000004">
      <c r="A232">
        <v>1980</v>
      </c>
      <c r="B232">
        <v>231</v>
      </c>
      <c r="C232">
        <v>18.84</v>
      </c>
      <c r="D232">
        <v>13.73</v>
      </c>
      <c r="E232">
        <v>25.12</v>
      </c>
      <c r="F232">
        <v>340.3</v>
      </c>
      <c r="G232">
        <v>0</v>
      </c>
      <c r="H232">
        <v>60.16</v>
      </c>
      <c r="I232">
        <v>3.04</v>
      </c>
    </row>
    <row r="233" spans="1:9" x14ac:dyDescent="0.55000000000000004">
      <c r="A233">
        <v>1980</v>
      </c>
      <c r="B233">
        <v>232</v>
      </c>
      <c r="C233">
        <v>19.25</v>
      </c>
      <c r="D233">
        <v>12.04</v>
      </c>
      <c r="E233">
        <v>25.81</v>
      </c>
      <c r="F233">
        <v>340.3</v>
      </c>
      <c r="G233">
        <v>0</v>
      </c>
      <c r="H233">
        <v>51.77</v>
      </c>
      <c r="I233">
        <v>3.25</v>
      </c>
    </row>
    <row r="234" spans="1:9" x14ac:dyDescent="0.55000000000000004">
      <c r="A234">
        <v>1980</v>
      </c>
      <c r="B234">
        <v>233</v>
      </c>
      <c r="C234">
        <v>19.13</v>
      </c>
      <c r="D234">
        <v>12.72</v>
      </c>
      <c r="E234">
        <v>24.83</v>
      </c>
      <c r="F234">
        <v>340.3</v>
      </c>
      <c r="G234">
        <v>0</v>
      </c>
      <c r="H234">
        <v>55.64</v>
      </c>
      <c r="I234">
        <v>3.8</v>
      </c>
    </row>
    <row r="235" spans="1:9" x14ac:dyDescent="0.55000000000000004">
      <c r="A235">
        <v>1980</v>
      </c>
      <c r="B235">
        <v>234</v>
      </c>
      <c r="C235">
        <v>20.079999999999998</v>
      </c>
      <c r="D235">
        <v>15.13</v>
      </c>
      <c r="E235">
        <v>25.93</v>
      </c>
      <c r="F235">
        <v>340.3</v>
      </c>
      <c r="G235">
        <v>0</v>
      </c>
      <c r="H235">
        <v>60.22</v>
      </c>
      <c r="I235">
        <v>3.34</v>
      </c>
    </row>
    <row r="236" spans="1:9" x14ac:dyDescent="0.55000000000000004">
      <c r="A236">
        <v>1980</v>
      </c>
      <c r="B236">
        <v>235</v>
      </c>
      <c r="C236">
        <v>18.239999999999998</v>
      </c>
      <c r="D236">
        <v>12.75</v>
      </c>
      <c r="E236">
        <v>24.9</v>
      </c>
      <c r="F236">
        <v>278.29000000000002</v>
      </c>
      <c r="G236">
        <v>0</v>
      </c>
      <c r="H236">
        <v>66.349999999999994</v>
      </c>
      <c r="I236">
        <v>3.65</v>
      </c>
    </row>
    <row r="237" spans="1:9" x14ac:dyDescent="0.55000000000000004">
      <c r="A237">
        <v>1980</v>
      </c>
      <c r="B237">
        <v>236</v>
      </c>
      <c r="C237">
        <v>18.13</v>
      </c>
      <c r="D237">
        <v>13.52</v>
      </c>
      <c r="E237">
        <v>24.14</v>
      </c>
      <c r="F237">
        <v>286.17</v>
      </c>
      <c r="G237">
        <v>0</v>
      </c>
      <c r="H237">
        <v>67.290000000000006</v>
      </c>
      <c r="I237">
        <v>3.42</v>
      </c>
    </row>
    <row r="238" spans="1:9" x14ac:dyDescent="0.55000000000000004">
      <c r="A238">
        <v>1980</v>
      </c>
      <c r="B238">
        <v>237</v>
      </c>
      <c r="C238">
        <v>18.43</v>
      </c>
      <c r="D238">
        <v>12.48</v>
      </c>
      <c r="E238">
        <v>24.75</v>
      </c>
      <c r="F238">
        <v>339.26</v>
      </c>
      <c r="G238">
        <v>0</v>
      </c>
      <c r="H238">
        <v>67.22</v>
      </c>
      <c r="I238">
        <v>3.85</v>
      </c>
    </row>
    <row r="239" spans="1:9" x14ac:dyDescent="0.55000000000000004">
      <c r="A239">
        <v>1980</v>
      </c>
      <c r="B239">
        <v>238</v>
      </c>
      <c r="C239">
        <v>19.73</v>
      </c>
      <c r="D239">
        <v>14.79</v>
      </c>
      <c r="E239">
        <v>25.96</v>
      </c>
      <c r="F239">
        <v>370.39</v>
      </c>
      <c r="G239">
        <v>0</v>
      </c>
      <c r="H239">
        <v>61.21</v>
      </c>
      <c r="I239">
        <v>3.94</v>
      </c>
    </row>
    <row r="240" spans="1:9" x14ac:dyDescent="0.55000000000000004">
      <c r="A240">
        <v>1980</v>
      </c>
      <c r="B240">
        <v>239</v>
      </c>
      <c r="C240">
        <v>19.43</v>
      </c>
      <c r="D240">
        <v>14.24</v>
      </c>
      <c r="E240">
        <v>26.09</v>
      </c>
      <c r="F240">
        <v>348.37</v>
      </c>
      <c r="G240">
        <v>0</v>
      </c>
      <c r="H240">
        <v>62.14</v>
      </c>
      <c r="I240">
        <v>3.64</v>
      </c>
    </row>
    <row r="241" spans="1:9" x14ac:dyDescent="0.55000000000000004">
      <c r="A241">
        <v>1980</v>
      </c>
      <c r="B241">
        <v>240</v>
      </c>
      <c r="C241">
        <v>18.38</v>
      </c>
      <c r="D241">
        <v>14.17</v>
      </c>
      <c r="E241">
        <v>23.01</v>
      </c>
      <c r="F241">
        <v>204.73</v>
      </c>
      <c r="G241">
        <v>0</v>
      </c>
      <c r="H241">
        <v>66.11</v>
      </c>
      <c r="I241">
        <v>4.3</v>
      </c>
    </row>
    <row r="242" spans="1:9" x14ac:dyDescent="0.55000000000000004">
      <c r="A242">
        <v>1980</v>
      </c>
      <c r="B242">
        <v>241</v>
      </c>
      <c r="C242">
        <v>18.079999999999998</v>
      </c>
      <c r="D242">
        <v>13.66</v>
      </c>
      <c r="E242">
        <v>22.52</v>
      </c>
      <c r="F242">
        <v>203.21</v>
      </c>
      <c r="G242">
        <v>0</v>
      </c>
      <c r="H242">
        <v>65.33</v>
      </c>
      <c r="I242">
        <v>4.51</v>
      </c>
    </row>
    <row r="243" spans="1:9" x14ac:dyDescent="0.55000000000000004">
      <c r="A243">
        <v>1980</v>
      </c>
      <c r="B243">
        <v>242</v>
      </c>
      <c r="C243">
        <v>18.02</v>
      </c>
      <c r="D243">
        <v>15.12</v>
      </c>
      <c r="E243">
        <v>21.84</v>
      </c>
      <c r="F243">
        <v>184.28</v>
      </c>
      <c r="G243">
        <v>0</v>
      </c>
      <c r="H243">
        <v>72.23</v>
      </c>
      <c r="I243">
        <v>4.32</v>
      </c>
    </row>
    <row r="244" spans="1:9" x14ac:dyDescent="0.55000000000000004">
      <c r="A244">
        <v>1980</v>
      </c>
      <c r="B244">
        <v>243</v>
      </c>
      <c r="C244">
        <v>18.07</v>
      </c>
      <c r="D244">
        <v>15.24</v>
      </c>
      <c r="E244">
        <v>22.71</v>
      </c>
      <c r="F244">
        <v>132.61000000000001</v>
      </c>
      <c r="G244">
        <v>0</v>
      </c>
      <c r="H244">
        <v>72.33</v>
      </c>
      <c r="I244">
        <v>3.66</v>
      </c>
    </row>
    <row r="245" spans="1:9" x14ac:dyDescent="0.55000000000000004">
      <c r="A245">
        <v>1980</v>
      </c>
      <c r="B245">
        <v>244</v>
      </c>
      <c r="C245">
        <v>18.87</v>
      </c>
      <c r="D245">
        <v>15.46</v>
      </c>
      <c r="E245">
        <v>23.51</v>
      </c>
      <c r="F245">
        <v>134.25</v>
      </c>
      <c r="G245">
        <v>0</v>
      </c>
      <c r="H245">
        <v>70.98</v>
      </c>
      <c r="I245">
        <v>3.71</v>
      </c>
    </row>
    <row r="246" spans="1:9" x14ac:dyDescent="0.55000000000000004">
      <c r="A246">
        <v>1980</v>
      </c>
      <c r="B246">
        <v>245</v>
      </c>
      <c r="C246">
        <v>18.68</v>
      </c>
      <c r="D246">
        <v>15.53</v>
      </c>
      <c r="E246">
        <v>23.49</v>
      </c>
      <c r="F246">
        <v>177.46</v>
      </c>
      <c r="G246">
        <v>0</v>
      </c>
      <c r="H246">
        <v>71.849999999999994</v>
      </c>
      <c r="I246">
        <v>3.22</v>
      </c>
    </row>
    <row r="247" spans="1:9" x14ac:dyDescent="0.55000000000000004">
      <c r="A247">
        <v>1980</v>
      </c>
      <c r="B247">
        <v>246</v>
      </c>
      <c r="C247">
        <v>18.899999999999999</v>
      </c>
      <c r="D247">
        <v>12.73</v>
      </c>
      <c r="E247">
        <v>25.89</v>
      </c>
      <c r="F247">
        <v>309.27999999999997</v>
      </c>
      <c r="G247">
        <v>0</v>
      </c>
      <c r="H247">
        <v>65.73</v>
      </c>
      <c r="I247">
        <v>3.63</v>
      </c>
    </row>
    <row r="248" spans="1:9" x14ac:dyDescent="0.55000000000000004">
      <c r="A248">
        <v>1980</v>
      </c>
      <c r="B248">
        <v>247</v>
      </c>
      <c r="C248">
        <v>18.78</v>
      </c>
      <c r="D248">
        <v>14.35</v>
      </c>
      <c r="E248">
        <v>24.48</v>
      </c>
      <c r="F248">
        <v>183.69</v>
      </c>
      <c r="G248">
        <v>0</v>
      </c>
      <c r="H248">
        <v>65.77</v>
      </c>
      <c r="I248">
        <v>3.56</v>
      </c>
    </row>
    <row r="249" spans="1:9" x14ac:dyDescent="0.55000000000000004">
      <c r="A249">
        <v>1980</v>
      </c>
      <c r="B249">
        <v>248</v>
      </c>
      <c r="C249">
        <v>19.63</v>
      </c>
      <c r="D249">
        <v>13.74</v>
      </c>
      <c r="E249">
        <v>25.63</v>
      </c>
      <c r="F249">
        <v>239.41</v>
      </c>
      <c r="G249">
        <v>0</v>
      </c>
      <c r="H249">
        <v>65.78</v>
      </c>
      <c r="I249">
        <v>3.22</v>
      </c>
    </row>
    <row r="250" spans="1:9" x14ac:dyDescent="0.55000000000000004">
      <c r="A250">
        <v>1980</v>
      </c>
      <c r="B250">
        <v>249</v>
      </c>
      <c r="C250">
        <v>20.420000000000002</v>
      </c>
      <c r="D250">
        <v>13.62</v>
      </c>
      <c r="E250">
        <v>26.98</v>
      </c>
      <c r="F250">
        <v>276.93</v>
      </c>
      <c r="G250">
        <v>0</v>
      </c>
      <c r="H250">
        <v>59.99</v>
      </c>
      <c r="I250">
        <v>2.42</v>
      </c>
    </row>
    <row r="251" spans="1:9" x14ac:dyDescent="0.55000000000000004">
      <c r="A251">
        <v>1980</v>
      </c>
      <c r="B251">
        <v>250</v>
      </c>
      <c r="C251">
        <v>18.55</v>
      </c>
      <c r="D251">
        <v>15.47</v>
      </c>
      <c r="E251">
        <v>24.24</v>
      </c>
      <c r="F251">
        <v>183.01</v>
      </c>
      <c r="G251">
        <v>23.2</v>
      </c>
      <c r="H251">
        <v>79.81</v>
      </c>
      <c r="I251">
        <v>2.36</v>
      </c>
    </row>
    <row r="252" spans="1:9" x14ac:dyDescent="0.55000000000000004">
      <c r="A252">
        <v>1980</v>
      </c>
      <c r="B252">
        <v>251</v>
      </c>
      <c r="C252">
        <v>17.829999999999998</v>
      </c>
      <c r="D252">
        <v>15.35</v>
      </c>
      <c r="E252">
        <v>20.88</v>
      </c>
      <c r="F252">
        <v>216.31</v>
      </c>
      <c r="G252">
        <v>1.5</v>
      </c>
      <c r="H252">
        <v>84.97</v>
      </c>
      <c r="I252">
        <v>3.37</v>
      </c>
    </row>
    <row r="253" spans="1:9" x14ac:dyDescent="0.55000000000000004">
      <c r="A253">
        <v>1980</v>
      </c>
      <c r="B253">
        <v>252</v>
      </c>
      <c r="C253">
        <v>17.63</v>
      </c>
      <c r="D253">
        <v>15.18</v>
      </c>
      <c r="E253">
        <v>20.3</v>
      </c>
      <c r="F253">
        <v>237.69</v>
      </c>
      <c r="G253">
        <v>0</v>
      </c>
      <c r="H253">
        <v>79.53</v>
      </c>
      <c r="I253">
        <v>3.56</v>
      </c>
    </row>
    <row r="254" spans="1:9" x14ac:dyDescent="0.55000000000000004">
      <c r="A254">
        <v>1980</v>
      </c>
      <c r="B254">
        <v>253</v>
      </c>
      <c r="C254">
        <v>18.7</v>
      </c>
      <c r="D254">
        <v>13.12</v>
      </c>
      <c r="E254">
        <v>24.8</v>
      </c>
      <c r="F254">
        <v>304.83999999999997</v>
      </c>
      <c r="G254">
        <v>0</v>
      </c>
      <c r="H254">
        <v>69.459999999999994</v>
      </c>
      <c r="I254">
        <v>3.47</v>
      </c>
    </row>
    <row r="255" spans="1:9" x14ac:dyDescent="0.55000000000000004">
      <c r="A255">
        <v>1980</v>
      </c>
      <c r="B255">
        <v>254</v>
      </c>
      <c r="C255">
        <v>19.63</v>
      </c>
      <c r="D255">
        <v>15.06</v>
      </c>
      <c r="E255">
        <v>25.4</v>
      </c>
      <c r="F255">
        <v>286.39</v>
      </c>
      <c r="G255">
        <v>0</v>
      </c>
      <c r="H255">
        <v>68.959999999999994</v>
      </c>
      <c r="I255">
        <v>3.1</v>
      </c>
    </row>
    <row r="256" spans="1:9" x14ac:dyDescent="0.55000000000000004">
      <c r="A256">
        <v>1980</v>
      </c>
      <c r="B256">
        <v>255</v>
      </c>
      <c r="C256">
        <v>20.100000000000001</v>
      </c>
      <c r="D256">
        <v>15.27</v>
      </c>
      <c r="E256">
        <v>26.39</v>
      </c>
      <c r="F256">
        <v>311.18</v>
      </c>
      <c r="G256">
        <v>0</v>
      </c>
      <c r="H256">
        <v>70.709999999999994</v>
      </c>
      <c r="I256">
        <v>2.69</v>
      </c>
    </row>
    <row r="257" spans="1:9" x14ac:dyDescent="0.55000000000000004">
      <c r="A257">
        <v>1980</v>
      </c>
      <c r="B257">
        <v>256</v>
      </c>
      <c r="C257">
        <v>18.54</v>
      </c>
      <c r="D257">
        <v>15.58</v>
      </c>
      <c r="E257">
        <v>23.43</v>
      </c>
      <c r="F257">
        <v>212.37</v>
      </c>
      <c r="G257">
        <v>0</v>
      </c>
      <c r="H257">
        <v>78.290000000000006</v>
      </c>
      <c r="I257">
        <v>3.58</v>
      </c>
    </row>
    <row r="258" spans="1:9" x14ac:dyDescent="0.55000000000000004">
      <c r="A258">
        <v>1980</v>
      </c>
      <c r="B258">
        <v>257</v>
      </c>
      <c r="C258">
        <v>19.3</v>
      </c>
      <c r="D258">
        <v>15.09</v>
      </c>
      <c r="E258">
        <v>24.61</v>
      </c>
      <c r="F258">
        <v>303.08</v>
      </c>
      <c r="G258">
        <v>0</v>
      </c>
      <c r="H258">
        <v>61.66</v>
      </c>
      <c r="I258">
        <v>4.59</v>
      </c>
    </row>
    <row r="259" spans="1:9" x14ac:dyDescent="0.55000000000000004">
      <c r="A259">
        <v>1980</v>
      </c>
      <c r="B259">
        <v>258</v>
      </c>
      <c r="C259">
        <v>18.25</v>
      </c>
      <c r="D259">
        <v>15.11</v>
      </c>
      <c r="E259">
        <v>22.31</v>
      </c>
      <c r="F259">
        <v>305.08</v>
      </c>
      <c r="G259">
        <v>0</v>
      </c>
      <c r="H259">
        <v>70.569999999999993</v>
      </c>
      <c r="I259">
        <v>3.47</v>
      </c>
    </row>
    <row r="260" spans="1:9" x14ac:dyDescent="0.55000000000000004">
      <c r="A260">
        <v>1980</v>
      </c>
      <c r="B260">
        <v>259</v>
      </c>
      <c r="C260">
        <v>19.190000000000001</v>
      </c>
      <c r="D260">
        <v>13.58</v>
      </c>
      <c r="E260">
        <v>25.41</v>
      </c>
      <c r="F260">
        <v>335.8</v>
      </c>
      <c r="G260">
        <v>0</v>
      </c>
      <c r="H260">
        <v>67.650000000000006</v>
      </c>
      <c r="I260">
        <v>3.06</v>
      </c>
    </row>
    <row r="261" spans="1:9" x14ac:dyDescent="0.55000000000000004">
      <c r="A261">
        <v>1980</v>
      </c>
      <c r="B261">
        <v>260</v>
      </c>
      <c r="C261">
        <v>20.079999999999998</v>
      </c>
      <c r="D261">
        <v>15.78</v>
      </c>
      <c r="E261">
        <v>27.18</v>
      </c>
      <c r="F261">
        <v>352.88</v>
      </c>
      <c r="G261">
        <v>7.9</v>
      </c>
      <c r="H261">
        <v>69.760000000000005</v>
      </c>
      <c r="I261">
        <v>3.16</v>
      </c>
    </row>
    <row r="262" spans="1:9" x14ac:dyDescent="0.55000000000000004">
      <c r="A262">
        <v>1980</v>
      </c>
      <c r="B262">
        <v>261</v>
      </c>
      <c r="C262">
        <v>19.27</v>
      </c>
      <c r="D262">
        <v>15.2</v>
      </c>
      <c r="E262">
        <v>24.9</v>
      </c>
      <c r="F262">
        <v>296.61</v>
      </c>
      <c r="G262">
        <v>0</v>
      </c>
      <c r="H262">
        <v>71.05</v>
      </c>
      <c r="I262">
        <v>3.53</v>
      </c>
    </row>
    <row r="263" spans="1:9" x14ac:dyDescent="0.55000000000000004">
      <c r="A263">
        <v>1980</v>
      </c>
      <c r="B263">
        <v>262</v>
      </c>
      <c r="C263">
        <v>19.43</v>
      </c>
      <c r="D263">
        <v>14.03</v>
      </c>
      <c r="E263">
        <v>24.85</v>
      </c>
      <c r="F263">
        <v>321.49</v>
      </c>
      <c r="G263">
        <v>0</v>
      </c>
      <c r="H263">
        <v>70.28</v>
      </c>
      <c r="I263">
        <v>3.57</v>
      </c>
    </row>
    <row r="264" spans="1:9" x14ac:dyDescent="0.55000000000000004">
      <c r="A264">
        <v>1980</v>
      </c>
      <c r="B264">
        <v>263</v>
      </c>
      <c r="C264">
        <v>20.13</v>
      </c>
      <c r="D264">
        <v>15.04</v>
      </c>
      <c r="E264">
        <v>27.25</v>
      </c>
      <c r="F264">
        <v>425.01</v>
      </c>
      <c r="G264">
        <v>0</v>
      </c>
      <c r="H264">
        <v>68.7</v>
      </c>
      <c r="I264">
        <v>2.81</v>
      </c>
    </row>
    <row r="265" spans="1:9" x14ac:dyDescent="0.55000000000000004">
      <c r="A265">
        <v>1980</v>
      </c>
      <c r="B265">
        <v>264</v>
      </c>
      <c r="C265">
        <v>20.11</v>
      </c>
      <c r="D265">
        <v>14.46</v>
      </c>
      <c r="E265">
        <v>26.74</v>
      </c>
      <c r="F265">
        <v>335.61</v>
      </c>
      <c r="G265">
        <v>0</v>
      </c>
      <c r="H265">
        <v>68.67</v>
      </c>
      <c r="I265">
        <v>3.61</v>
      </c>
    </row>
    <row r="266" spans="1:9" x14ac:dyDescent="0.55000000000000004">
      <c r="A266">
        <v>1980</v>
      </c>
      <c r="B266">
        <v>265</v>
      </c>
      <c r="C266">
        <v>20.329999999999998</v>
      </c>
      <c r="D266">
        <v>15.96</v>
      </c>
      <c r="E266">
        <v>25.85</v>
      </c>
      <c r="F266">
        <v>292.61</v>
      </c>
      <c r="G266">
        <v>0</v>
      </c>
      <c r="H266">
        <v>63.45</v>
      </c>
      <c r="I266">
        <v>4.0599999999999996</v>
      </c>
    </row>
    <row r="267" spans="1:9" x14ac:dyDescent="0.55000000000000004">
      <c r="A267">
        <v>1980</v>
      </c>
      <c r="B267">
        <v>266</v>
      </c>
      <c r="C267">
        <v>19.54</v>
      </c>
      <c r="D267">
        <v>15.6</v>
      </c>
      <c r="E267">
        <v>24.75</v>
      </c>
      <c r="F267">
        <v>214.41</v>
      </c>
      <c r="G267">
        <v>0</v>
      </c>
      <c r="H267">
        <v>65.680000000000007</v>
      </c>
      <c r="I267">
        <v>4.21</v>
      </c>
    </row>
    <row r="268" spans="1:9" x14ac:dyDescent="0.55000000000000004">
      <c r="A268">
        <v>1980</v>
      </c>
      <c r="B268">
        <v>267</v>
      </c>
      <c r="C268">
        <v>18.87</v>
      </c>
      <c r="D268">
        <v>16.079999999999998</v>
      </c>
      <c r="E268">
        <v>24.31</v>
      </c>
      <c r="F268">
        <v>306.57</v>
      </c>
      <c r="G268">
        <v>0</v>
      </c>
      <c r="H268">
        <v>72.239999999999995</v>
      </c>
      <c r="I268">
        <v>4.2</v>
      </c>
    </row>
    <row r="269" spans="1:9" x14ac:dyDescent="0.55000000000000004">
      <c r="A269">
        <v>1980</v>
      </c>
      <c r="B269">
        <v>268</v>
      </c>
      <c r="C269">
        <v>20.51</v>
      </c>
      <c r="D269">
        <v>14.71</v>
      </c>
      <c r="E269">
        <v>27.22</v>
      </c>
      <c r="F269">
        <v>310.98</v>
      </c>
      <c r="G269">
        <v>0</v>
      </c>
      <c r="H269">
        <v>58.63</v>
      </c>
      <c r="I269">
        <v>3.17</v>
      </c>
    </row>
    <row r="270" spans="1:9" x14ac:dyDescent="0.55000000000000004">
      <c r="A270">
        <v>1980</v>
      </c>
      <c r="B270">
        <v>269</v>
      </c>
      <c r="C270">
        <v>20.23</v>
      </c>
      <c r="D270">
        <v>13.96</v>
      </c>
      <c r="E270">
        <v>27.28</v>
      </c>
      <c r="F270">
        <v>291.16000000000003</v>
      </c>
      <c r="G270">
        <v>0</v>
      </c>
      <c r="H270">
        <v>64.900000000000006</v>
      </c>
      <c r="I270">
        <v>2.78</v>
      </c>
    </row>
    <row r="271" spans="1:9" x14ac:dyDescent="0.55000000000000004">
      <c r="A271">
        <v>1980</v>
      </c>
      <c r="B271">
        <v>270</v>
      </c>
      <c r="C271">
        <v>20.27</v>
      </c>
      <c r="D271">
        <v>14.8</v>
      </c>
      <c r="E271">
        <v>26.27</v>
      </c>
      <c r="F271">
        <v>303.74</v>
      </c>
      <c r="G271">
        <v>0</v>
      </c>
      <c r="H271">
        <v>67.239999999999995</v>
      </c>
      <c r="I271">
        <v>3.51</v>
      </c>
    </row>
    <row r="272" spans="1:9" x14ac:dyDescent="0.55000000000000004">
      <c r="A272">
        <v>1980</v>
      </c>
      <c r="B272">
        <v>271</v>
      </c>
      <c r="C272">
        <v>18.89</v>
      </c>
      <c r="D272">
        <v>16.03</v>
      </c>
      <c r="E272">
        <v>22.69</v>
      </c>
      <c r="F272">
        <v>79.8</v>
      </c>
      <c r="G272">
        <v>0</v>
      </c>
      <c r="H272">
        <v>71.98</v>
      </c>
      <c r="I272">
        <v>3.83</v>
      </c>
    </row>
    <row r="273" spans="1:9" x14ac:dyDescent="0.55000000000000004">
      <c r="A273">
        <v>1980</v>
      </c>
      <c r="B273">
        <v>272</v>
      </c>
      <c r="C273">
        <v>19.89</v>
      </c>
      <c r="D273">
        <v>13.95</v>
      </c>
      <c r="E273">
        <v>26.59</v>
      </c>
      <c r="F273">
        <v>315.98</v>
      </c>
      <c r="G273">
        <v>0</v>
      </c>
      <c r="H273">
        <v>67.540000000000006</v>
      </c>
      <c r="I273">
        <v>3.7</v>
      </c>
    </row>
    <row r="274" spans="1:9" x14ac:dyDescent="0.55000000000000004">
      <c r="A274">
        <v>1980</v>
      </c>
      <c r="B274">
        <v>273</v>
      </c>
      <c r="C274">
        <v>19.739999999999998</v>
      </c>
      <c r="D274">
        <v>15.23</v>
      </c>
      <c r="E274">
        <v>26.4</v>
      </c>
      <c r="F274">
        <v>221.85</v>
      </c>
      <c r="G274">
        <v>0</v>
      </c>
      <c r="H274">
        <v>71.17</v>
      </c>
      <c r="I274">
        <v>4.05</v>
      </c>
    </row>
    <row r="275" spans="1:9" x14ac:dyDescent="0.55000000000000004">
      <c r="A275">
        <v>1980</v>
      </c>
      <c r="B275">
        <v>274</v>
      </c>
      <c r="C275">
        <v>20.87</v>
      </c>
      <c r="D275">
        <v>16.39</v>
      </c>
      <c r="E275">
        <v>27.58</v>
      </c>
      <c r="F275">
        <v>279.48</v>
      </c>
      <c r="G275">
        <v>0</v>
      </c>
      <c r="H275">
        <v>66.11</v>
      </c>
      <c r="I275">
        <v>3.52</v>
      </c>
    </row>
    <row r="276" spans="1:9" x14ac:dyDescent="0.55000000000000004">
      <c r="A276">
        <v>1980</v>
      </c>
      <c r="B276">
        <v>275</v>
      </c>
      <c r="C276">
        <v>20.79</v>
      </c>
      <c r="D276">
        <v>14.59</v>
      </c>
      <c r="E276">
        <v>27.58</v>
      </c>
      <c r="F276">
        <v>290.74</v>
      </c>
      <c r="G276">
        <v>0</v>
      </c>
      <c r="H276">
        <v>61.65</v>
      </c>
      <c r="I276">
        <v>3.22</v>
      </c>
    </row>
    <row r="277" spans="1:9" x14ac:dyDescent="0.55000000000000004">
      <c r="A277">
        <v>1980</v>
      </c>
      <c r="B277">
        <v>276</v>
      </c>
      <c r="C277">
        <v>18.98</v>
      </c>
      <c r="D277">
        <v>12.25</v>
      </c>
      <c r="E277">
        <v>25.45</v>
      </c>
      <c r="F277">
        <v>355.89</v>
      </c>
      <c r="G277">
        <v>0</v>
      </c>
      <c r="H277">
        <v>61.51</v>
      </c>
      <c r="I277">
        <v>3.36</v>
      </c>
    </row>
    <row r="278" spans="1:9" x14ac:dyDescent="0.55000000000000004">
      <c r="A278">
        <v>1980</v>
      </c>
      <c r="B278">
        <v>277</v>
      </c>
      <c r="C278">
        <v>17.97</v>
      </c>
      <c r="D278">
        <v>16.28</v>
      </c>
      <c r="E278">
        <v>21.07</v>
      </c>
      <c r="F278">
        <v>340.3</v>
      </c>
      <c r="G278">
        <v>0</v>
      </c>
      <c r="H278">
        <v>79.37</v>
      </c>
      <c r="I278">
        <v>4.62</v>
      </c>
    </row>
    <row r="279" spans="1:9" x14ac:dyDescent="0.55000000000000004">
      <c r="A279">
        <v>1980</v>
      </c>
      <c r="B279">
        <v>278</v>
      </c>
      <c r="C279">
        <v>18.71</v>
      </c>
      <c r="D279">
        <v>15.17</v>
      </c>
      <c r="E279">
        <v>23.32</v>
      </c>
      <c r="F279">
        <v>340.3</v>
      </c>
      <c r="G279">
        <v>0.1</v>
      </c>
      <c r="H279">
        <v>73.05</v>
      </c>
      <c r="I279">
        <v>3.82</v>
      </c>
    </row>
    <row r="280" spans="1:9" x14ac:dyDescent="0.55000000000000004">
      <c r="A280">
        <v>1980</v>
      </c>
      <c r="B280">
        <v>279</v>
      </c>
      <c r="C280">
        <v>20.09</v>
      </c>
      <c r="D280">
        <v>15.8</v>
      </c>
      <c r="E280">
        <v>26.43</v>
      </c>
      <c r="F280">
        <v>340.3</v>
      </c>
      <c r="G280">
        <v>0</v>
      </c>
      <c r="H280">
        <v>67.62</v>
      </c>
      <c r="I280">
        <v>4.09</v>
      </c>
    </row>
    <row r="281" spans="1:9" x14ac:dyDescent="0.55000000000000004">
      <c r="A281">
        <v>1980</v>
      </c>
      <c r="B281">
        <v>280</v>
      </c>
      <c r="C281">
        <v>20.12</v>
      </c>
      <c r="D281">
        <v>14.92</v>
      </c>
      <c r="E281">
        <v>26.08</v>
      </c>
      <c r="F281">
        <v>340.3</v>
      </c>
      <c r="G281">
        <v>0</v>
      </c>
      <c r="H281">
        <v>59.02</v>
      </c>
      <c r="I281">
        <v>3.57</v>
      </c>
    </row>
    <row r="282" spans="1:9" x14ac:dyDescent="0.55000000000000004">
      <c r="A282">
        <v>1980</v>
      </c>
      <c r="B282">
        <v>281</v>
      </c>
      <c r="C282">
        <v>20.74</v>
      </c>
      <c r="D282">
        <v>13.07</v>
      </c>
      <c r="E282">
        <v>27.9</v>
      </c>
      <c r="F282">
        <v>340.3</v>
      </c>
      <c r="G282">
        <v>0</v>
      </c>
      <c r="H282">
        <v>56.38</v>
      </c>
      <c r="I282">
        <v>3.34</v>
      </c>
    </row>
    <row r="283" spans="1:9" x14ac:dyDescent="0.55000000000000004">
      <c r="A283">
        <v>1980</v>
      </c>
      <c r="B283">
        <v>282</v>
      </c>
      <c r="C283">
        <v>21.15</v>
      </c>
      <c r="D283">
        <v>14.46</v>
      </c>
      <c r="E283">
        <v>27.94</v>
      </c>
      <c r="F283">
        <v>340.3</v>
      </c>
      <c r="G283">
        <v>0</v>
      </c>
      <c r="H283">
        <v>61.27</v>
      </c>
      <c r="I283">
        <v>4.24</v>
      </c>
    </row>
    <row r="284" spans="1:9" x14ac:dyDescent="0.55000000000000004">
      <c r="A284">
        <v>1980</v>
      </c>
      <c r="B284">
        <v>283</v>
      </c>
      <c r="C284">
        <v>20.8</v>
      </c>
      <c r="D284">
        <v>16.309999999999999</v>
      </c>
      <c r="E284">
        <v>27.4</v>
      </c>
      <c r="F284">
        <v>340.3</v>
      </c>
      <c r="G284">
        <v>0</v>
      </c>
      <c r="H284">
        <v>66.42</v>
      </c>
      <c r="I284">
        <v>5.2</v>
      </c>
    </row>
    <row r="285" spans="1:9" x14ac:dyDescent="0.55000000000000004">
      <c r="A285">
        <v>1980</v>
      </c>
      <c r="B285">
        <v>284</v>
      </c>
      <c r="C285">
        <v>20.65</v>
      </c>
      <c r="D285">
        <v>14.57</v>
      </c>
      <c r="E285">
        <v>26.53</v>
      </c>
      <c r="F285">
        <v>340.3</v>
      </c>
      <c r="G285">
        <v>0</v>
      </c>
      <c r="H285">
        <v>61.27</v>
      </c>
      <c r="I285">
        <v>4.42</v>
      </c>
    </row>
    <row r="286" spans="1:9" x14ac:dyDescent="0.55000000000000004">
      <c r="A286">
        <v>1980</v>
      </c>
      <c r="B286">
        <v>285</v>
      </c>
      <c r="C286">
        <v>21.22</v>
      </c>
      <c r="D286">
        <v>14.61</v>
      </c>
      <c r="E286">
        <v>27.95</v>
      </c>
      <c r="F286">
        <v>29.44</v>
      </c>
      <c r="G286">
        <v>0</v>
      </c>
      <c r="H286">
        <v>58.16</v>
      </c>
      <c r="I286">
        <v>4.01</v>
      </c>
    </row>
    <row r="287" spans="1:9" x14ac:dyDescent="0.55000000000000004">
      <c r="A287">
        <v>1980</v>
      </c>
      <c r="B287">
        <v>286</v>
      </c>
      <c r="C287">
        <v>22.07</v>
      </c>
      <c r="D287">
        <v>14.44</v>
      </c>
      <c r="E287">
        <v>29.04</v>
      </c>
      <c r="F287">
        <v>427.23</v>
      </c>
      <c r="G287">
        <v>0</v>
      </c>
      <c r="H287">
        <v>57.17</v>
      </c>
      <c r="I287">
        <v>3.61</v>
      </c>
    </row>
    <row r="288" spans="1:9" x14ac:dyDescent="0.55000000000000004">
      <c r="A288">
        <v>1980</v>
      </c>
      <c r="B288">
        <v>287</v>
      </c>
      <c r="C288">
        <v>22.09</v>
      </c>
      <c r="D288">
        <v>16.239999999999998</v>
      </c>
      <c r="E288">
        <v>28.14</v>
      </c>
      <c r="F288">
        <v>428.3</v>
      </c>
      <c r="G288">
        <v>0</v>
      </c>
      <c r="H288">
        <v>64.39</v>
      </c>
      <c r="I288">
        <v>5.2</v>
      </c>
    </row>
    <row r="289" spans="1:9" x14ac:dyDescent="0.55000000000000004">
      <c r="A289">
        <v>1980</v>
      </c>
      <c r="B289">
        <v>288</v>
      </c>
      <c r="C289">
        <v>21.94</v>
      </c>
      <c r="D289">
        <v>17.649999999999999</v>
      </c>
      <c r="E289">
        <v>27.56</v>
      </c>
      <c r="F289">
        <v>348.26</v>
      </c>
      <c r="G289">
        <v>0</v>
      </c>
      <c r="H289">
        <v>67.16</v>
      </c>
      <c r="I289">
        <v>5.57</v>
      </c>
    </row>
    <row r="290" spans="1:9" x14ac:dyDescent="0.55000000000000004">
      <c r="A290">
        <v>1980</v>
      </c>
      <c r="B290">
        <v>289</v>
      </c>
      <c r="C290">
        <v>20.65</v>
      </c>
      <c r="D290">
        <v>16.41</v>
      </c>
      <c r="E290">
        <v>25.56</v>
      </c>
      <c r="F290">
        <v>391.86</v>
      </c>
      <c r="G290">
        <v>0.5</v>
      </c>
      <c r="H290">
        <v>73</v>
      </c>
      <c r="I290">
        <v>4.75</v>
      </c>
    </row>
    <row r="291" spans="1:9" x14ac:dyDescent="0.55000000000000004">
      <c r="A291">
        <v>1980</v>
      </c>
      <c r="B291">
        <v>290</v>
      </c>
      <c r="C291">
        <v>20.59</v>
      </c>
      <c r="D291">
        <v>17</v>
      </c>
      <c r="E291">
        <v>26.7</v>
      </c>
      <c r="F291">
        <v>287.02</v>
      </c>
      <c r="G291">
        <v>0.1</v>
      </c>
      <c r="H291">
        <v>72.180000000000007</v>
      </c>
      <c r="I291">
        <v>3.44</v>
      </c>
    </row>
    <row r="292" spans="1:9" x14ac:dyDescent="0.55000000000000004">
      <c r="A292">
        <v>1980</v>
      </c>
      <c r="B292">
        <v>291</v>
      </c>
      <c r="C292">
        <v>21.14</v>
      </c>
      <c r="D292">
        <v>17.399999999999999</v>
      </c>
      <c r="E292">
        <v>25.88</v>
      </c>
      <c r="F292">
        <v>391.89</v>
      </c>
      <c r="G292">
        <v>0</v>
      </c>
      <c r="H292">
        <v>71.739999999999995</v>
      </c>
      <c r="I292">
        <v>4.22</v>
      </c>
    </row>
    <row r="293" spans="1:9" x14ac:dyDescent="0.55000000000000004">
      <c r="A293">
        <v>1980</v>
      </c>
      <c r="B293">
        <v>292</v>
      </c>
      <c r="C293">
        <v>19.670000000000002</v>
      </c>
      <c r="D293">
        <v>16.88</v>
      </c>
      <c r="E293">
        <v>24.57</v>
      </c>
      <c r="F293">
        <v>333</v>
      </c>
      <c r="G293">
        <v>0.9</v>
      </c>
      <c r="H293">
        <v>79.34</v>
      </c>
      <c r="I293">
        <v>4.75</v>
      </c>
    </row>
    <row r="294" spans="1:9" x14ac:dyDescent="0.55000000000000004">
      <c r="A294">
        <v>1980</v>
      </c>
      <c r="B294">
        <v>293</v>
      </c>
      <c r="C294">
        <v>19.63</v>
      </c>
      <c r="D294">
        <v>14.75</v>
      </c>
      <c r="E294">
        <v>24.34</v>
      </c>
      <c r="F294">
        <v>333.2</v>
      </c>
      <c r="G294">
        <v>0</v>
      </c>
      <c r="H294">
        <v>70.86</v>
      </c>
      <c r="I294">
        <v>3.97</v>
      </c>
    </row>
    <row r="295" spans="1:9" x14ac:dyDescent="0.55000000000000004">
      <c r="A295">
        <v>1980</v>
      </c>
      <c r="B295">
        <v>294</v>
      </c>
      <c r="C295">
        <v>20.13</v>
      </c>
      <c r="D295">
        <v>15.77</v>
      </c>
      <c r="E295">
        <v>25.43</v>
      </c>
      <c r="F295">
        <v>317.38</v>
      </c>
      <c r="G295">
        <v>0</v>
      </c>
      <c r="H295">
        <v>68.67</v>
      </c>
      <c r="I295">
        <v>4.18</v>
      </c>
    </row>
    <row r="296" spans="1:9" x14ac:dyDescent="0.55000000000000004">
      <c r="A296">
        <v>1980</v>
      </c>
      <c r="B296">
        <v>295</v>
      </c>
      <c r="C296">
        <v>21.29</v>
      </c>
      <c r="D296">
        <v>16.21</v>
      </c>
      <c r="E296">
        <v>26.31</v>
      </c>
      <c r="F296">
        <v>335.48</v>
      </c>
      <c r="G296">
        <v>0</v>
      </c>
      <c r="H296">
        <v>56.17</v>
      </c>
      <c r="I296">
        <v>3.38</v>
      </c>
    </row>
    <row r="297" spans="1:9" x14ac:dyDescent="0.55000000000000004">
      <c r="A297">
        <v>1980</v>
      </c>
      <c r="B297">
        <v>296</v>
      </c>
      <c r="C297">
        <v>20.92</v>
      </c>
      <c r="D297">
        <v>15.51</v>
      </c>
      <c r="E297">
        <v>26.96</v>
      </c>
      <c r="F297">
        <v>386.79</v>
      </c>
      <c r="G297">
        <v>0</v>
      </c>
      <c r="H297">
        <v>56.58</v>
      </c>
      <c r="I297">
        <v>3.52</v>
      </c>
    </row>
    <row r="298" spans="1:9" x14ac:dyDescent="0.55000000000000004">
      <c r="A298">
        <v>1980</v>
      </c>
      <c r="B298">
        <v>297</v>
      </c>
      <c r="C298">
        <v>21.26</v>
      </c>
      <c r="D298">
        <v>15.27</v>
      </c>
      <c r="E298">
        <v>26.84</v>
      </c>
      <c r="F298">
        <v>361.83</v>
      </c>
      <c r="G298">
        <v>0</v>
      </c>
      <c r="H298">
        <v>62.73</v>
      </c>
      <c r="I298">
        <v>3.41</v>
      </c>
    </row>
    <row r="299" spans="1:9" x14ac:dyDescent="0.55000000000000004">
      <c r="A299">
        <v>1980</v>
      </c>
      <c r="B299">
        <v>298</v>
      </c>
      <c r="C299">
        <v>21.43</v>
      </c>
      <c r="D299">
        <v>17.079999999999998</v>
      </c>
      <c r="E299">
        <v>26.31</v>
      </c>
      <c r="F299">
        <v>373.89</v>
      </c>
      <c r="G299">
        <v>0</v>
      </c>
      <c r="H299">
        <v>67.31</v>
      </c>
      <c r="I299">
        <v>4.54</v>
      </c>
    </row>
    <row r="300" spans="1:9" x14ac:dyDescent="0.55000000000000004">
      <c r="A300">
        <v>1980</v>
      </c>
      <c r="B300">
        <v>299</v>
      </c>
      <c r="C300">
        <v>19.75</v>
      </c>
      <c r="D300">
        <v>16.89</v>
      </c>
      <c r="E300">
        <v>24.27</v>
      </c>
      <c r="F300">
        <v>302.02</v>
      </c>
      <c r="G300">
        <v>1.9</v>
      </c>
      <c r="H300">
        <v>76.47</v>
      </c>
      <c r="I300">
        <v>4.6399999999999997</v>
      </c>
    </row>
    <row r="301" spans="1:9" x14ac:dyDescent="0.55000000000000004">
      <c r="A301">
        <v>1980</v>
      </c>
      <c r="B301">
        <v>300</v>
      </c>
      <c r="C301">
        <v>19.989999999999998</v>
      </c>
      <c r="D301">
        <v>16.11</v>
      </c>
      <c r="E301">
        <v>24.47</v>
      </c>
      <c r="F301">
        <v>275.17</v>
      </c>
      <c r="G301">
        <v>0</v>
      </c>
      <c r="H301">
        <v>70.489999999999995</v>
      </c>
      <c r="I301">
        <v>3.55</v>
      </c>
    </row>
    <row r="302" spans="1:9" x14ac:dyDescent="0.55000000000000004">
      <c r="A302">
        <v>1980</v>
      </c>
      <c r="B302">
        <v>301</v>
      </c>
      <c r="C302">
        <v>20.440000000000001</v>
      </c>
      <c r="D302">
        <v>15.29</v>
      </c>
      <c r="E302">
        <v>26.18</v>
      </c>
      <c r="F302">
        <v>299.92</v>
      </c>
      <c r="G302">
        <v>0</v>
      </c>
      <c r="H302">
        <v>67.55</v>
      </c>
      <c r="I302">
        <v>3.87</v>
      </c>
    </row>
    <row r="303" spans="1:9" x14ac:dyDescent="0.55000000000000004">
      <c r="A303">
        <v>1980</v>
      </c>
      <c r="B303">
        <v>302</v>
      </c>
      <c r="C303">
        <v>20.440000000000001</v>
      </c>
      <c r="D303">
        <v>16.2</v>
      </c>
      <c r="E303">
        <v>25.09</v>
      </c>
      <c r="F303">
        <v>293.17</v>
      </c>
      <c r="G303">
        <v>0</v>
      </c>
      <c r="H303">
        <v>66.86</v>
      </c>
      <c r="I303">
        <v>3.74</v>
      </c>
    </row>
    <row r="304" spans="1:9" x14ac:dyDescent="0.55000000000000004">
      <c r="A304">
        <v>1980</v>
      </c>
      <c r="B304">
        <v>303</v>
      </c>
      <c r="C304">
        <v>19.84</v>
      </c>
      <c r="D304">
        <v>16.07</v>
      </c>
      <c r="E304">
        <v>25.11</v>
      </c>
      <c r="F304">
        <v>320.12</v>
      </c>
      <c r="G304">
        <v>0</v>
      </c>
      <c r="H304">
        <v>72.709999999999994</v>
      </c>
      <c r="I304">
        <v>4.13</v>
      </c>
    </row>
    <row r="305" spans="1:9" x14ac:dyDescent="0.55000000000000004">
      <c r="A305">
        <v>1980</v>
      </c>
      <c r="B305">
        <v>304</v>
      </c>
      <c r="C305">
        <v>19.579999999999998</v>
      </c>
      <c r="D305">
        <v>16.66</v>
      </c>
      <c r="E305">
        <v>24.13</v>
      </c>
      <c r="F305">
        <v>286.44</v>
      </c>
      <c r="G305">
        <v>4.5</v>
      </c>
      <c r="H305">
        <v>78.400000000000006</v>
      </c>
      <c r="I305">
        <v>4.26</v>
      </c>
    </row>
    <row r="306" spans="1:9" x14ac:dyDescent="0.55000000000000004">
      <c r="A306">
        <v>1980</v>
      </c>
      <c r="B306">
        <v>305</v>
      </c>
      <c r="C306">
        <v>20.190000000000001</v>
      </c>
      <c r="D306">
        <v>15.98</v>
      </c>
      <c r="E306">
        <v>25.04</v>
      </c>
      <c r="F306">
        <v>301.58</v>
      </c>
      <c r="G306">
        <v>0</v>
      </c>
      <c r="H306">
        <v>72.37</v>
      </c>
      <c r="I306">
        <v>3.77</v>
      </c>
    </row>
    <row r="307" spans="1:9" x14ac:dyDescent="0.55000000000000004">
      <c r="A307">
        <v>1980</v>
      </c>
      <c r="B307">
        <v>306</v>
      </c>
      <c r="C307">
        <v>18.89</v>
      </c>
      <c r="D307">
        <v>16.55</v>
      </c>
      <c r="E307">
        <v>22.21</v>
      </c>
      <c r="F307">
        <v>304.39999999999998</v>
      </c>
      <c r="G307">
        <v>32.9</v>
      </c>
      <c r="H307">
        <v>85.22</v>
      </c>
      <c r="I307">
        <v>3.63</v>
      </c>
    </row>
    <row r="308" spans="1:9" x14ac:dyDescent="0.55000000000000004">
      <c r="A308">
        <v>1980</v>
      </c>
      <c r="B308">
        <v>307</v>
      </c>
      <c r="C308">
        <v>18.28</v>
      </c>
      <c r="D308">
        <v>16.62</v>
      </c>
      <c r="E308">
        <v>22.5</v>
      </c>
      <c r="F308">
        <v>326.5</v>
      </c>
      <c r="G308">
        <v>8.3000000000000007</v>
      </c>
      <c r="H308">
        <v>88.67</v>
      </c>
      <c r="I308">
        <v>3.3</v>
      </c>
    </row>
    <row r="309" spans="1:9" x14ac:dyDescent="0.55000000000000004">
      <c r="A309">
        <v>1980</v>
      </c>
      <c r="B309">
        <v>308</v>
      </c>
      <c r="C309">
        <v>18.22</v>
      </c>
      <c r="D309">
        <v>15.53</v>
      </c>
      <c r="E309">
        <v>21.34</v>
      </c>
      <c r="F309">
        <v>294.16000000000003</v>
      </c>
      <c r="G309">
        <v>8.6</v>
      </c>
      <c r="H309">
        <v>84.66</v>
      </c>
      <c r="I309">
        <v>3.2</v>
      </c>
    </row>
    <row r="310" spans="1:9" x14ac:dyDescent="0.55000000000000004">
      <c r="A310">
        <v>1980</v>
      </c>
      <c r="B310">
        <v>309</v>
      </c>
      <c r="C310">
        <v>18.8</v>
      </c>
      <c r="D310">
        <v>16.420000000000002</v>
      </c>
      <c r="E310">
        <v>23.16</v>
      </c>
      <c r="F310">
        <v>313</v>
      </c>
      <c r="G310">
        <v>7.2</v>
      </c>
      <c r="H310">
        <v>85.41</v>
      </c>
      <c r="I310">
        <v>3</v>
      </c>
    </row>
    <row r="311" spans="1:9" x14ac:dyDescent="0.55000000000000004">
      <c r="A311">
        <v>1980</v>
      </c>
      <c r="B311">
        <v>310</v>
      </c>
      <c r="C311">
        <v>19.32</v>
      </c>
      <c r="D311">
        <v>16.170000000000002</v>
      </c>
      <c r="E311">
        <v>24.13</v>
      </c>
      <c r="F311">
        <v>442.3</v>
      </c>
      <c r="G311">
        <v>28.39</v>
      </c>
      <c r="H311">
        <v>81.98</v>
      </c>
      <c r="I311">
        <v>3.32</v>
      </c>
    </row>
    <row r="312" spans="1:9" x14ac:dyDescent="0.55000000000000004">
      <c r="A312">
        <v>1980</v>
      </c>
      <c r="B312">
        <v>311</v>
      </c>
      <c r="C312">
        <v>19.12</v>
      </c>
      <c r="D312">
        <v>15.6</v>
      </c>
      <c r="E312">
        <v>23.81</v>
      </c>
      <c r="F312">
        <v>471.37</v>
      </c>
      <c r="G312">
        <v>35.799999999999997</v>
      </c>
      <c r="H312">
        <v>82.53</v>
      </c>
      <c r="I312">
        <v>2.9</v>
      </c>
    </row>
    <row r="313" spans="1:9" x14ac:dyDescent="0.55000000000000004">
      <c r="A313">
        <v>1980</v>
      </c>
      <c r="B313">
        <v>312</v>
      </c>
      <c r="C313">
        <v>18.59</v>
      </c>
      <c r="D313">
        <v>16.89</v>
      </c>
      <c r="E313">
        <v>21.94</v>
      </c>
      <c r="F313">
        <v>329.38</v>
      </c>
      <c r="G313">
        <v>3.1</v>
      </c>
      <c r="H313">
        <v>88.16</v>
      </c>
      <c r="I313">
        <v>3.48</v>
      </c>
    </row>
    <row r="314" spans="1:9" x14ac:dyDescent="0.55000000000000004">
      <c r="A314">
        <v>1980</v>
      </c>
      <c r="B314">
        <v>313</v>
      </c>
      <c r="C314">
        <v>19.14</v>
      </c>
      <c r="D314">
        <v>15.53</v>
      </c>
      <c r="E314">
        <v>23.06</v>
      </c>
      <c r="F314">
        <v>388.75</v>
      </c>
      <c r="G314">
        <v>0</v>
      </c>
      <c r="H314">
        <v>78.03</v>
      </c>
      <c r="I314">
        <v>3.7</v>
      </c>
    </row>
    <row r="315" spans="1:9" x14ac:dyDescent="0.55000000000000004">
      <c r="A315">
        <v>1980</v>
      </c>
      <c r="B315">
        <v>314</v>
      </c>
      <c r="C315">
        <v>18.8</v>
      </c>
      <c r="D315">
        <v>16.010000000000002</v>
      </c>
      <c r="E315">
        <v>22.5</v>
      </c>
      <c r="F315">
        <v>265.7</v>
      </c>
      <c r="G315">
        <v>17.8</v>
      </c>
      <c r="H315">
        <v>85.21</v>
      </c>
      <c r="I315">
        <v>3.72</v>
      </c>
    </row>
    <row r="316" spans="1:9" x14ac:dyDescent="0.55000000000000004">
      <c r="A316">
        <v>1980</v>
      </c>
      <c r="B316">
        <v>315</v>
      </c>
      <c r="C316">
        <v>18.04</v>
      </c>
      <c r="D316">
        <v>15.14</v>
      </c>
      <c r="E316">
        <v>21.42</v>
      </c>
      <c r="F316">
        <v>278.58999999999997</v>
      </c>
      <c r="G316">
        <v>11.1</v>
      </c>
      <c r="H316">
        <v>87.17</v>
      </c>
      <c r="I316">
        <v>4.04</v>
      </c>
    </row>
    <row r="317" spans="1:9" x14ac:dyDescent="0.55000000000000004">
      <c r="A317">
        <v>1980</v>
      </c>
      <c r="B317">
        <v>316</v>
      </c>
      <c r="C317">
        <v>18.82</v>
      </c>
      <c r="D317">
        <v>16.5</v>
      </c>
      <c r="E317">
        <v>23.13</v>
      </c>
      <c r="F317">
        <v>342.78</v>
      </c>
      <c r="G317">
        <v>4.4000000000000004</v>
      </c>
      <c r="H317">
        <v>86.05</v>
      </c>
      <c r="I317">
        <v>3.73</v>
      </c>
    </row>
    <row r="318" spans="1:9" x14ac:dyDescent="0.55000000000000004">
      <c r="A318">
        <v>1980</v>
      </c>
      <c r="B318">
        <v>317</v>
      </c>
      <c r="C318">
        <v>18.97</v>
      </c>
      <c r="D318">
        <v>16.48</v>
      </c>
      <c r="E318">
        <v>22.72</v>
      </c>
      <c r="F318">
        <v>418.36</v>
      </c>
      <c r="G318">
        <v>3.9</v>
      </c>
      <c r="H318">
        <v>87.41</v>
      </c>
      <c r="I318">
        <v>4.58</v>
      </c>
    </row>
    <row r="319" spans="1:9" x14ac:dyDescent="0.55000000000000004">
      <c r="A319">
        <v>1980</v>
      </c>
      <c r="B319">
        <v>318</v>
      </c>
      <c r="C319">
        <v>18.57</v>
      </c>
      <c r="D319">
        <v>16.329999999999998</v>
      </c>
      <c r="E319">
        <v>23.09</v>
      </c>
      <c r="F319">
        <v>332.43</v>
      </c>
      <c r="G319">
        <v>22.2</v>
      </c>
      <c r="H319">
        <v>89.79</v>
      </c>
      <c r="I319">
        <v>2.5099999999999998</v>
      </c>
    </row>
    <row r="320" spans="1:9" x14ac:dyDescent="0.55000000000000004">
      <c r="A320">
        <v>1980</v>
      </c>
      <c r="B320">
        <v>319</v>
      </c>
      <c r="C320">
        <v>18.420000000000002</v>
      </c>
      <c r="D320">
        <v>16.63</v>
      </c>
      <c r="E320">
        <v>22.5</v>
      </c>
      <c r="F320">
        <v>327.11</v>
      </c>
      <c r="G320">
        <v>5.7</v>
      </c>
      <c r="H320">
        <v>89.16</v>
      </c>
      <c r="I320">
        <v>3.26</v>
      </c>
    </row>
    <row r="321" spans="1:9" x14ac:dyDescent="0.55000000000000004">
      <c r="A321">
        <v>1980</v>
      </c>
      <c r="B321">
        <v>320</v>
      </c>
      <c r="C321">
        <v>18.559999999999999</v>
      </c>
      <c r="D321">
        <v>16.260000000000002</v>
      </c>
      <c r="E321">
        <v>22.07</v>
      </c>
      <c r="F321">
        <v>379.33</v>
      </c>
      <c r="G321">
        <v>6.6</v>
      </c>
      <c r="H321">
        <v>87.77</v>
      </c>
      <c r="I321">
        <v>3.73</v>
      </c>
    </row>
    <row r="322" spans="1:9" x14ac:dyDescent="0.55000000000000004">
      <c r="A322">
        <v>1980</v>
      </c>
      <c r="B322">
        <v>321</v>
      </c>
      <c r="C322">
        <v>18.579999999999998</v>
      </c>
      <c r="D322">
        <v>16.27</v>
      </c>
      <c r="E322">
        <v>22.19</v>
      </c>
      <c r="F322">
        <v>301.92</v>
      </c>
      <c r="G322">
        <v>2.5</v>
      </c>
      <c r="H322">
        <v>87.67</v>
      </c>
      <c r="I322">
        <v>3.39</v>
      </c>
    </row>
    <row r="323" spans="1:9" x14ac:dyDescent="0.55000000000000004">
      <c r="A323">
        <v>1980</v>
      </c>
      <c r="B323">
        <v>322</v>
      </c>
      <c r="C323">
        <v>19.16</v>
      </c>
      <c r="D323">
        <v>16.239999999999998</v>
      </c>
      <c r="E323">
        <v>23.04</v>
      </c>
      <c r="F323">
        <v>360.37</v>
      </c>
      <c r="G323">
        <v>1.74</v>
      </c>
      <c r="H323">
        <v>82.42</v>
      </c>
      <c r="I323">
        <v>3.52</v>
      </c>
    </row>
    <row r="324" spans="1:9" x14ac:dyDescent="0.55000000000000004">
      <c r="A324">
        <v>1980</v>
      </c>
      <c r="B324">
        <v>323</v>
      </c>
      <c r="C324">
        <v>19.329999999999998</v>
      </c>
      <c r="D324">
        <v>16.45</v>
      </c>
      <c r="E324">
        <v>23.33</v>
      </c>
      <c r="F324">
        <v>426.02</v>
      </c>
      <c r="G324">
        <v>1.4</v>
      </c>
      <c r="H324">
        <v>82.05</v>
      </c>
      <c r="I324">
        <v>3.47</v>
      </c>
    </row>
    <row r="325" spans="1:9" x14ac:dyDescent="0.55000000000000004">
      <c r="A325">
        <v>1980</v>
      </c>
      <c r="B325">
        <v>324</v>
      </c>
      <c r="C325">
        <v>18.809999999999999</v>
      </c>
      <c r="D325">
        <v>15.89</v>
      </c>
      <c r="E325">
        <v>23.3</v>
      </c>
      <c r="F325">
        <v>398.04</v>
      </c>
      <c r="G325">
        <v>0.4</v>
      </c>
      <c r="H325">
        <v>85.17</v>
      </c>
      <c r="I325">
        <v>3.46</v>
      </c>
    </row>
    <row r="326" spans="1:9" x14ac:dyDescent="0.55000000000000004">
      <c r="A326">
        <v>1980</v>
      </c>
      <c r="B326">
        <v>325</v>
      </c>
      <c r="C326">
        <v>18.89</v>
      </c>
      <c r="D326">
        <v>16.91</v>
      </c>
      <c r="E326">
        <v>22.18</v>
      </c>
      <c r="F326">
        <v>319.64</v>
      </c>
      <c r="G326">
        <v>14.2</v>
      </c>
      <c r="H326">
        <v>87.74</v>
      </c>
      <c r="I326">
        <v>3.58</v>
      </c>
    </row>
    <row r="327" spans="1:9" x14ac:dyDescent="0.55000000000000004">
      <c r="A327">
        <v>1980</v>
      </c>
      <c r="B327">
        <v>326</v>
      </c>
      <c r="C327">
        <v>18.29</v>
      </c>
      <c r="D327">
        <v>16.52</v>
      </c>
      <c r="E327">
        <v>21.89</v>
      </c>
      <c r="F327">
        <v>360.61</v>
      </c>
      <c r="G327">
        <v>8.6999999999999993</v>
      </c>
      <c r="H327">
        <v>91.68</v>
      </c>
      <c r="I327">
        <v>4.05</v>
      </c>
    </row>
    <row r="328" spans="1:9" x14ac:dyDescent="0.55000000000000004">
      <c r="A328">
        <v>1980</v>
      </c>
      <c r="B328">
        <v>327</v>
      </c>
      <c r="C328">
        <v>18.41</v>
      </c>
      <c r="D328">
        <v>16.010000000000002</v>
      </c>
      <c r="E328">
        <v>21.81</v>
      </c>
      <c r="F328">
        <v>332.88</v>
      </c>
      <c r="G328">
        <v>3.6</v>
      </c>
      <c r="H328">
        <v>87.89</v>
      </c>
      <c r="I328">
        <v>4.08</v>
      </c>
    </row>
    <row r="329" spans="1:9" x14ac:dyDescent="0.55000000000000004">
      <c r="A329">
        <v>1980</v>
      </c>
      <c r="B329">
        <v>328</v>
      </c>
      <c r="C329">
        <v>18.600000000000001</v>
      </c>
      <c r="D329">
        <v>16.2</v>
      </c>
      <c r="E329">
        <v>22.59</v>
      </c>
      <c r="F329">
        <v>392.39</v>
      </c>
      <c r="G329">
        <v>9</v>
      </c>
      <c r="H329">
        <v>87.44</v>
      </c>
      <c r="I329">
        <v>3.59</v>
      </c>
    </row>
    <row r="330" spans="1:9" x14ac:dyDescent="0.55000000000000004">
      <c r="A330">
        <v>1980</v>
      </c>
      <c r="B330">
        <v>329</v>
      </c>
      <c r="C330">
        <v>18.63</v>
      </c>
      <c r="D330">
        <v>16.170000000000002</v>
      </c>
      <c r="E330">
        <v>22.4</v>
      </c>
      <c r="F330">
        <v>319.92</v>
      </c>
      <c r="G330">
        <v>6.8</v>
      </c>
      <c r="H330">
        <v>87.22</v>
      </c>
      <c r="I330">
        <v>2.76</v>
      </c>
    </row>
    <row r="331" spans="1:9" x14ac:dyDescent="0.55000000000000004">
      <c r="A331">
        <v>1980</v>
      </c>
      <c r="B331">
        <v>330</v>
      </c>
      <c r="C331">
        <v>18.309999999999999</v>
      </c>
      <c r="D331">
        <v>15.64</v>
      </c>
      <c r="E331">
        <v>21.96</v>
      </c>
      <c r="F331">
        <v>339</v>
      </c>
      <c r="G331">
        <v>8.4</v>
      </c>
      <c r="H331">
        <v>89.85</v>
      </c>
      <c r="I331">
        <v>3.28</v>
      </c>
    </row>
    <row r="332" spans="1:9" x14ac:dyDescent="0.55000000000000004">
      <c r="A332">
        <v>1980</v>
      </c>
      <c r="B332">
        <v>331</v>
      </c>
      <c r="C332">
        <v>19.47</v>
      </c>
      <c r="D332">
        <v>15.78</v>
      </c>
      <c r="E332">
        <v>24.04</v>
      </c>
      <c r="F332">
        <v>471.51</v>
      </c>
      <c r="G332">
        <v>2.6</v>
      </c>
      <c r="H332">
        <v>77.23</v>
      </c>
      <c r="I332">
        <v>3.81</v>
      </c>
    </row>
    <row r="333" spans="1:9" x14ac:dyDescent="0.55000000000000004">
      <c r="A333">
        <v>1980</v>
      </c>
      <c r="B333">
        <v>332</v>
      </c>
      <c r="C333">
        <v>19.07</v>
      </c>
      <c r="D333">
        <v>16.670000000000002</v>
      </c>
      <c r="E333">
        <v>23.43</v>
      </c>
      <c r="F333">
        <v>349.55</v>
      </c>
      <c r="G333">
        <v>0</v>
      </c>
      <c r="H333">
        <v>83.95</v>
      </c>
      <c r="I333">
        <v>3.15</v>
      </c>
    </row>
    <row r="334" spans="1:9" x14ac:dyDescent="0.55000000000000004">
      <c r="A334">
        <v>1980</v>
      </c>
      <c r="B334">
        <v>333</v>
      </c>
      <c r="C334">
        <v>19.54</v>
      </c>
      <c r="D334">
        <v>16.52</v>
      </c>
      <c r="E334">
        <v>23.98</v>
      </c>
      <c r="F334">
        <v>498.21</v>
      </c>
      <c r="G334">
        <v>0</v>
      </c>
      <c r="H334">
        <v>75.989999999999995</v>
      </c>
      <c r="I334">
        <v>3.76</v>
      </c>
    </row>
    <row r="335" spans="1:9" x14ac:dyDescent="0.55000000000000004">
      <c r="A335">
        <v>1980</v>
      </c>
      <c r="B335">
        <v>334</v>
      </c>
      <c r="C335">
        <v>19.2</v>
      </c>
      <c r="D335">
        <v>15.46</v>
      </c>
      <c r="E335">
        <v>23.4</v>
      </c>
      <c r="F335">
        <v>483.41</v>
      </c>
      <c r="G335">
        <v>0</v>
      </c>
      <c r="H335">
        <v>72.17</v>
      </c>
      <c r="I335">
        <v>3.74</v>
      </c>
    </row>
    <row r="336" spans="1:9" x14ac:dyDescent="0.55000000000000004">
      <c r="A336">
        <v>1980</v>
      </c>
      <c r="B336">
        <v>335</v>
      </c>
      <c r="C336">
        <v>19.079999999999998</v>
      </c>
      <c r="D336">
        <v>14.87</v>
      </c>
      <c r="E336">
        <v>23.94</v>
      </c>
      <c r="F336">
        <v>461.96</v>
      </c>
      <c r="G336">
        <v>0</v>
      </c>
      <c r="H336">
        <v>71.36</v>
      </c>
      <c r="I336">
        <v>3.2</v>
      </c>
    </row>
    <row r="337" spans="1:9" x14ac:dyDescent="0.55000000000000004">
      <c r="A337">
        <v>1980</v>
      </c>
      <c r="B337">
        <v>336</v>
      </c>
      <c r="C337">
        <v>19.510000000000002</v>
      </c>
      <c r="D337">
        <v>14.76</v>
      </c>
      <c r="E337">
        <v>24.39</v>
      </c>
      <c r="F337">
        <v>411.98</v>
      </c>
      <c r="G337">
        <v>0</v>
      </c>
      <c r="H337">
        <v>75.319999999999993</v>
      </c>
      <c r="I337">
        <v>3.14</v>
      </c>
    </row>
    <row r="338" spans="1:9" x14ac:dyDescent="0.55000000000000004">
      <c r="A338">
        <v>1980</v>
      </c>
      <c r="B338">
        <v>337</v>
      </c>
      <c r="C338">
        <v>19.260000000000002</v>
      </c>
      <c r="D338">
        <v>16.649999999999999</v>
      </c>
      <c r="E338">
        <v>23.41</v>
      </c>
      <c r="F338">
        <v>401.68</v>
      </c>
      <c r="G338">
        <v>0</v>
      </c>
      <c r="H338">
        <v>82.54</v>
      </c>
      <c r="I338">
        <v>3.88</v>
      </c>
    </row>
    <row r="339" spans="1:9" x14ac:dyDescent="0.55000000000000004">
      <c r="A339">
        <v>1980</v>
      </c>
      <c r="B339">
        <v>338</v>
      </c>
      <c r="C339">
        <v>18.98</v>
      </c>
      <c r="D339">
        <v>15.93</v>
      </c>
      <c r="E339">
        <v>23.5</v>
      </c>
      <c r="F339">
        <v>363.5</v>
      </c>
      <c r="G339">
        <v>0</v>
      </c>
      <c r="H339">
        <v>80.180000000000007</v>
      </c>
      <c r="I339">
        <v>3.54</v>
      </c>
    </row>
    <row r="340" spans="1:9" x14ac:dyDescent="0.55000000000000004">
      <c r="A340">
        <v>1980</v>
      </c>
      <c r="B340">
        <v>339</v>
      </c>
      <c r="C340">
        <v>19.21</v>
      </c>
      <c r="D340">
        <v>15.7</v>
      </c>
      <c r="E340">
        <v>24.03</v>
      </c>
      <c r="F340">
        <v>404.09</v>
      </c>
      <c r="G340">
        <v>0</v>
      </c>
      <c r="H340">
        <v>75.45</v>
      </c>
      <c r="I340">
        <v>2.89</v>
      </c>
    </row>
    <row r="341" spans="1:9" x14ac:dyDescent="0.55000000000000004">
      <c r="A341">
        <v>1980</v>
      </c>
      <c r="B341">
        <v>340</v>
      </c>
      <c r="C341">
        <v>19.079999999999998</v>
      </c>
      <c r="D341">
        <v>16.36</v>
      </c>
      <c r="E341">
        <v>23.58</v>
      </c>
      <c r="F341">
        <v>383.18</v>
      </c>
      <c r="G341">
        <v>0</v>
      </c>
      <c r="H341">
        <v>79.45</v>
      </c>
      <c r="I341">
        <v>2.86</v>
      </c>
    </row>
    <row r="342" spans="1:9" x14ac:dyDescent="0.55000000000000004">
      <c r="A342">
        <v>1980</v>
      </c>
      <c r="B342">
        <v>341</v>
      </c>
      <c r="C342">
        <v>19.16</v>
      </c>
      <c r="D342">
        <v>13.78</v>
      </c>
      <c r="E342">
        <v>24.68</v>
      </c>
      <c r="F342">
        <v>473.77</v>
      </c>
      <c r="G342">
        <v>0</v>
      </c>
      <c r="H342">
        <v>76.59</v>
      </c>
      <c r="I342">
        <v>2.78</v>
      </c>
    </row>
    <row r="343" spans="1:9" x14ac:dyDescent="0.55000000000000004">
      <c r="A343">
        <v>1980</v>
      </c>
      <c r="B343">
        <v>342</v>
      </c>
      <c r="C343">
        <v>19.309999999999999</v>
      </c>
      <c r="D343">
        <v>14.63</v>
      </c>
      <c r="E343">
        <v>24.83</v>
      </c>
      <c r="F343">
        <v>446.49</v>
      </c>
      <c r="G343">
        <v>0</v>
      </c>
      <c r="H343">
        <v>70.69</v>
      </c>
      <c r="I343">
        <v>2.85</v>
      </c>
    </row>
    <row r="344" spans="1:9" x14ac:dyDescent="0.55000000000000004">
      <c r="A344">
        <v>1980</v>
      </c>
      <c r="B344">
        <v>343</v>
      </c>
      <c r="C344">
        <v>18.690000000000001</v>
      </c>
      <c r="D344">
        <v>14.4</v>
      </c>
      <c r="E344">
        <v>23.86</v>
      </c>
      <c r="F344">
        <v>398.57</v>
      </c>
      <c r="G344">
        <v>0</v>
      </c>
      <c r="H344">
        <v>78.08</v>
      </c>
      <c r="I344">
        <v>2.72</v>
      </c>
    </row>
    <row r="345" spans="1:9" x14ac:dyDescent="0.55000000000000004">
      <c r="A345">
        <v>1980</v>
      </c>
      <c r="B345">
        <v>344</v>
      </c>
      <c r="C345">
        <v>19.39</v>
      </c>
      <c r="D345">
        <v>16.5</v>
      </c>
      <c r="E345">
        <v>23.57</v>
      </c>
      <c r="F345">
        <v>397.26</v>
      </c>
      <c r="G345">
        <v>0.8</v>
      </c>
      <c r="H345">
        <v>80.59</v>
      </c>
      <c r="I345">
        <v>4.16</v>
      </c>
    </row>
    <row r="346" spans="1:9" x14ac:dyDescent="0.55000000000000004">
      <c r="A346">
        <v>1980</v>
      </c>
      <c r="B346">
        <v>345</v>
      </c>
      <c r="C346">
        <v>19.18</v>
      </c>
      <c r="D346">
        <v>15.52</v>
      </c>
      <c r="E346">
        <v>23.85</v>
      </c>
      <c r="F346">
        <v>396.18</v>
      </c>
      <c r="G346">
        <v>0.1</v>
      </c>
      <c r="H346">
        <v>80.099999999999994</v>
      </c>
      <c r="I346">
        <v>3.6</v>
      </c>
    </row>
    <row r="347" spans="1:9" x14ac:dyDescent="0.55000000000000004">
      <c r="A347">
        <v>1980</v>
      </c>
      <c r="B347">
        <v>346</v>
      </c>
      <c r="C347">
        <v>19.239999999999998</v>
      </c>
      <c r="D347">
        <v>15</v>
      </c>
      <c r="E347">
        <v>24.28</v>
      </c>
      <c r="F347">
        <v>353.75</v>
      </c>
      <c r="G347">
        <v>0</v>
      </c>
      <c r="H347">
        <v>81.239999999999995</v>
      </c>
      <c r="I347">
        <v>2.85</v>
      </c>
    </row>
    <row r="348" spans="1:9" x14ac:dyDescent="0.55000000000000004">
      <c r="A348">
        <v>1980</v>
      </c>
      <c r="B348">
        <v>347</v>
      </c>
      <c r="C348">
        <v>19.64</v>
      </c>
      <c r="D348">
        <v>15.87</v>
      </c>
      <c r="E348">
        <v>24.75</v>
      </c>
      <c r="F348">
        <v>349.7</v>
      </c>
      <c r="G348">
        <v>0</v>
      </c>
      <c r="H348">
        <v>82.55</v>
      </c>
      <c r="I348">
        <v>2.64</v>
      </c>
    </row>
    <row r="349" spans="1:9" x14ac:dyDescent="0.55000000000000004">
      <c r="A349">
        <v>1980</v>
      </c>
      <c r="B349">
        <v>348</v>
      </c>
      <c r="C349">
        <v>19.649999999999999</v>
      </c>
      <c r="D349">
        <v>17.22</v>
      </c>
      <c r="E349">
        <v>23.88</v>
      </c>
      <c r="F349">
        <v>355.75</v>
      </c>
      <c r="G349">
        <v>0.1</v>
      </c>
      <c r="H349">
        <v>85.12</v>
      </c>
      <c r="I349">
        <v>3.01</v>
      </c>
    </row>
    <row r="350" spans="1:9" x14ac:dyDescent="0.55000000000000004">
      <c r="A350">
        <v>1980</v>
      </c>
      <c r="B350">
        <v>349</v>
      </c>
      <c r="C350">
        <v>18.97</v>
      </c>
      <c r="D350">
        <v>16.04</v>
      </c>
      <c r="E350">
        <v>22.86</v>
      </c>
      <c r="F350">
        <v>373.16</v>
      </c>
      <c r="G350">
        <v>4.7</v>
      </c>
      <c r="H350">
        <v>87.32</v>
      </c>
      <c r="I350">
        <v>4.1900000000000004</v>
      </c>
    </row>
    <row r="351" spans="1:9" x14ac:dyDescent="0.55000000000000004">
      <c r="A351">
        <v>1980</v>
      </c>
      <c r="B351">
        <v>350</v>
      </c>
      <c r="C351">
        <v>18.27</v>
      </c>
      <c r="D351">
        <v>16.3</v>
      </c>
      <c r="E351">
        <v>21.59</v>
      </c>
      <c r="F351">
        <v>235.59</v>
      </c>
      <c r="G351">
        <v>0</v>
      </c>
      <c r="H351">
        <v>85.91</v>
      </c>
      <c r="I351">
        <v>4.21</v>
      </c>
    </row>
    <row r="352" spans="1:9" x14ac:dyDescent="0.55000000000000004">
      <c r="A352">
        <v>1980</v>
      </c>
      <c r="B352">
        <v>351</v>
      </c>
      <c r="C352">
        <v>18.93</v>
      </c>
      <c r="D352">
        <v>15.66</v>
      </c>
      <c r="E352">
        <v>23.38</v>
      </c>
      <c r="F352">
        <v>376.45</v>
      </c>
      <c r="G352">
        <v>0</v>
      </c>
      <c r="H352">
        <v>79.05</v>
      </c>
      <c r="I352">
        <v>3.99</v>
      </c>
    </row>
    <row r="353" spans="1:9" x14ac:dyDescent="0.55000000000000004">
      <c r="A353">
        <v>1980</v>
      </c>
      <c r="B353">
        <v>352</v>
      </c>
      <c r="C353">
        <v>18.79</v>
      </c>
      <c r="D353">
        <v>15.6</v>
      </c>
      <c r="E353">
        <v>23.31</v>
      </c>
      <c r="F353">
        <v>400.29</v>
      </c>
      <c r="G353">
        <v>0.1</v>
      </c>
      <c r="H353">
        <v>80.3</v>
      </c>
      <c r="I353">
        <v>3.54</v>
      </c>
    </row>
    <row r="354" spans="1:9" x14ac:dyDescent="0.55000000000000004">
      <c r="A354">
        <v>1980</v>
      </c>
      <c r="B354">
        <v>353</v>
      </c>
      <c r="C354">
        <v>19.29</v>
      </c>
      <c r="D354">
        <v>16.03</v>
      </c>
      <c r="E354">
        <v>23.73</v>
      </c>
      <c r="F354">
        <v>350.94</v>
      </c>
      <c r="G354">
        <v>0</v>
      </c>
      <c r="H354">
        <v>76.19</v>
      </c>
      <c r="I354">
        <v>2.57</v>
      </c>
    </row>
    <row r="355" spans="1:9" x14ac:dyDescent="0.55000000000000004">
      <c r="A355">
        <v>1980</v>
      </c>
      <c r="B355">
        <v>354</v>
      </c>
      <c r="C355">
        <v>18.809999999999999</v>
      </c>
      <c r="D355">
        <v>14.53</v>
      </c>
      <c r="E355">
        <v>23.85</v>
      </c>
      <c r="F355">
        <v>403.15</v>
      </c>
      <c r="G355">
        <v>0</v>
      </c>
      <c r="H355">
        <v>78.180000000000007</v>
      </c>
      <c r="I355">
        <v>2.74</v>
      </c>
    </row>
    <row r="356" spans="1:9" x14ac:dyDescent="0.55000000000000004">
      <c r="A356">
        <v>1980</v>
      </c>
      <c r="B356">
        <v>355</v>
      </c>
      <c r="C356">
        <v>19.55</v>
      </c>
      <c r="D356">
        <v>15.62</v>
      </c>
      <c r="E356">
        <v>24.47</v>
      </c>
      <c r="F356">
        <v>407.99</v>
      </c>
      <c r="G356">
        <v>0</v>
      </c>
      <c r="H356">
        <v>74.8</v>
      </c>
      <c r="I356">
        <v>3.57</v>
      </c>
    </row>
    <row r="357" spans="1:9" x14ac:dyDescent="0.55000000000000004">
      <c r="A357">
        <v>1980</v>
      </c>
      <c r="B357">
        <v>356</v>
      </c>
      <c r="C357">
        <v>19.309999999999999</v>
      </c>
      <c r="D357">
        <v>15.92</v>
      </c>
      <c r="E357">
        <v>23.7</v>
      </c>
      <c r="F357">
        <v>323.94</v>
      </c>
      <c r="G357">
        <v>2.2000000000000002</v>
      </c>
      <c r="H357">
        <v>83.67</v>
      </c>
      <c r="I357">
        <v>3.45</v>
      </c>
    </row>
    <row r="358" spans="1:9" x14ac:dyDescent="0.55000000000000004">
      <c r="A358">
        <v>1980</v>
      </c>
      <c r="B358">
        <v>357</v>
      </c>
      <c r="C358">
        <v>18.940000000000001</v>
      </c>
      <c r="D358">
        <v>16.36</v>
      </c>
      <c r="E358">
        <v>23.24</v>
      </c>
      <c r="F358">
        <v>309.77</v>
      </c>
      <c r="G358">
        <v>6.7</v>
      </c>
      <c r="H358">
        <v>86.91</v>
      </c>
      <c r="I358">
        <v>3.82</v>
      </c>
    </row>
    <row r="359" spans="1:9" x14ac:dyDescent="0.55000000000000004">
      <c r="A359">
        <v>1980</v>
      </c>
      <c r="B359">
        <v>358</v>
      </c>
      <c r="C359">
        <v>20.22</v>
      </c>
      <c r="D359">
        <v>16.91</v>
      </c>
      <c r="E359">
        <v>24.8</v>
      </c>
      <c r="F359">
        <v>409.78</v>
      </c>
      <c r="G359">
        <v>0.7</v>
      </c>
      <c r="H359">
        <v>81.63</v>
      </c>
      <c r="I359">
        <v>3.41</v>
      </c>
    </row>
    <row r="360" spans="1:9" x14ac:dyDescent="0.55000000000000004">
      <c r="A360">
        <v>1980</v>
      </c>
      <c r="B360">
        <v>359</v>
      </c>
      <c r="C360">
        <v>20.3</v>
      </c>
      <c r="D360">
        <v>17.16</v>
      </c>
      <c r="E360">
        <v>25.01</v>
      </c>
      <c r="F360">
        <v>417.6</v>
      </c>
      <c r="G360">
        <v>0</v>
      </c>
      <c r="H360">
        <v>83.61</v>
      </c>
      <c r="I360">
        <v>3.95</v>
      </c>
    </row>
    <row r="361" spans="1:9" x14ac:dyDescent="0.55000000000000004">
      <c r="A361">
        <v>1980</v>
      </c>
      <c r="B361">
        <v>360</v>
      </c>
      <c r="C361">
        <v>18.96</v>
      </c>
      <c r="D361">
        <v>16.809999999999999</v>
      </c>
      <c r="E361">
        <v>22.36</v>
      </c>
      <c r="F361">
        <v>248.07</v>
      </c>
      <c r="G361">
        <v>0.6</v>
      </c>
      <c r="H361">
        <v>86.86</v>
      </c>
      <c r="I361">
        <v>4.58</v>
      </c>
    </row>
    <row r="362" spans="1:9" x14ac:dyDescent="0.55000000000000004">
      <c r="A362">
        <v>1980</v>
      </c>
      <c r="B362">
        <v>361</v>
      </c>
      <c r="C362">
        <v>18.91</v>
      </c>
      <c r="D362">
        <v>14.84</v>
      </c>
      <c r="E362">
        <v>23.14</v>
      </c>
      <c r="F362">
        <v>434.42</v>
      </c>
      <c r="G362">
        <v>0</v>
      </c>
      <c r="H362">
        <v>73.13</v>
      </c>
      <c r="I362">
        <v>3.85</v>
      </c>
    </row>
    <row r="363" spans="1:9" x14ac:dyDescent="0.55000000000000004">
      <c r="A363">
        <v>1980</v>
      </c>
      <c r="B363">
        <v>362</v>
      </c>
      <c r="C363">
        <v>19.96</v>
      </c>
      <c r="D363">
        <v>15.72</v>
      </c>
      <c r="E363">
        <v>24.86</v>
      </c>
      <c r="F363">
        <v>444.77</v>
      </c>
      <c r="G363">
        <v>0</v>
      </c>
      <c r="H363">
        <v>68.75</v>
      </c>
      <c r="I363">
        <v>3.05</v>
      </c>
    </row>
    <row r="364" spans="1:9" x14ac:dyDescent="0.55000000000000004">
      <c r="A364">
        <v>1980</v>
      </c>
      <c r="B364">
        <v>363</v>
      </c>
      <c r="C364">
        <v>20.22</v>
      </c>
      <c r="D364">
        <v>15.6</v>
      </c>
      <c r="E364">
        <v>25.2</v>
      </c>
      <c r="F364">
        <v>410.62</v>
      </c>
      <c r="G364">
        <v>0</v>
      </c>
      <c r="H364">
        <v>77.61</v>
      </c>
      <c r="I364">
        <v>2.63</v>
      </c>
    </row>
    <row r="365" spans="1:9" x14ac:dyDescent="0.55000000000000004">
      <c r="A365">
        <v>1980</v>
      </c>
      <c r="B365">
        <v>364</v>
      </c>
      <c r="C365">
        <v>20.21</v>
      </c>
      <c r="D365">
        <v>16.760000000000002</v>
      </c>
      <c r="E365">
        <v>25.21</v>
      </c>
      <c r="F365">
        <v>330.63</v>
      </c>
      <c r="G365">
        <v>0</v>
      </c>
      <c r="H365">
        <v>81.03</v>
      </c>
      <c r="I365">
        <v>3.1</v>
      </c>
    </row>
    <row r="366" spans="1:9" x14ac:dyDescent="0.55000000000000004">
      <c r="A366">
        <v>1980</v>
      </c>
      <c r="B366">
        <v>365</v>
      </c>
      <c r="C366">
        <v>20.6</v>
      </c>
      <c r="D366">
        <v>17.190000000000001</v>
      </c>
      <c r="E366">
        <v>25.44</v>
      </c>
      <c r="F366">
        <v>386.32</v>
      </c>
      <c r="G366">
        <v>0</v>
      </c>
      <c r="H366">
        <v>78.05</v>
      </c>
      <c r="I366">
        <v>2.63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FB04A-3CC4-4389-8C57-EA79DD9F02CC}">
  <dimension ref="A1:O511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P9" sqref="P9"/>
    </sheetView>
  </sheetViews>
  <sheetFormatPr defaultRowHeight="14.4" x14ac:dyDescent="0.55000000000000004"/>
  <cols>
    <col min="13" max="13" width="21.68359375" customWidth="1"/>
  </cols>
  <sheetData>
    <row r="1" spans="1:15" x14ac:dyDescent="0.55000000000000004">
      <c r="A1" t="s">
        <v>5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 r="2" spans="1:15" x14ac:dyDescent="0.55000000000000004">
      <c r="M2" s="1" t="s">
        <v>16</v>
      </c>
      <c r="N2">
        <v>11.57</v>
      </c>
    </row>
    <row r="3" spans="1:15" x14ac:dyDescent="0.55000000000000004">
      <c r="M3" t="s">
        <v>23</v>
      </c>
      <c r="N3">
        <v>0.99</v>
      </c>
      <c r="O3">
        <v>0.99</v>
      </c>
    </row>
    <row r="4" spans="1:15" x14ac:dyDescent="0.55000000000000004">
      <c r="M4" t="s">
        <v>22</v>
      </c>
      <c r="N4">
        <v>1.593796</v>
      </c>
      <c r="O4">
        <v>1.593796</v>
      </c>
    </row>
    <row r="5" spans="1:15" x14ac:dyDescent="0.55000000000000004">
      <c r="M5" t="s">
        <v>17</v>
      </c>
      <c r="N5">
        <v>1.089054</v>
      </c>
      <c r="O5">
        <v>1.089054</v>
      </c>
    </row>
    <row r="6" spans="1:15" x14ac:dyDescent="0.55000000000000004">
      <c r="A6">
        <v>2009</v>
      </c>
      <c r="B6">
        <v>1</v>
      </c>
      <c r="C6" t="e">
        <f>Summary!#REF!</f>
        <v>#REF!</v>
      </c>
      <c r="D6" t="e">
        <f>Summary!#REF!</f>
        <v>#REF!</v>
      </c>
      <c r="E6" t="e">
        <f>Summary!#REF!</f>
        <v>#REF!</v>
      </c>
      <c r="F6">
        <v>280.23</v>
      </c>
      <c r="G6" t="e">
        <f>Summary!#REF!</f>
        <v>#REF!</v>
      </c>
      <c r="H6">
        <v>77.42</v>
      </c>
      <c r="I6">
        <v>4.38</v>
      </c>
      <c r="M6" t="s">
        <v>21</v>
      </c>
      <c r="N6">
        <v>1.593796</v>
      </c>
      <c r="O6">
        <v>1.593796</v>
      </c>
    </row>
    <row r="7" spans="1:15" x14ac:dyDescent="0.55000000000000004">
      <c r="A7">
        <v>2009</v>
      </c>
      <c r="B7">
        <v>2</v>
      </c>
      <c r="C7" t="e">
        <f>Summary!#REF!</f>
        <v>#REF!</v>
      </c>
      <c r="D7" t="e">
        <f>Summary!#REF!</f>
        <v>#REF!</v>
      </c>
      <c r="E7" t="e">
        <f>Summary!#REF!</f>
        <v>#REF!</v>
      </c>
      <c r="F7">
        <v>211.09</v>
      </c>
      <c r="H7">
        <v>56.91</v>
      </c>
      <c r="I7">
        <v>3.87</v>
      </c>
      <c r="M7" t="s">
        <v>20</v>
      </c>
      <c r="N7">
        <v>2.8091249999999999</v>
      </c>
      <c r="O7">
        <v>2.8091249999999999</v>
      </c>
    </row>
    <row r="8" spans="1:15" x14ac:dyDescent="0.55000000000000004">
      <c r="A8">
        <v>2009</v>
      </c>
      <c r="B8">
        <v>3</v>
      </c>
      <c r="C8" t="e">
        <f>Summary!#REF!</f>
        <v>#REF!</v>
      </c>
      <c r="D8" t="e">
        <f>Summary!#REF!</f>
        <v>#REF!</v>
      </c>
      <c r="E8" t="e">
        <f>Summary!#REF!</f>
        <v>#REF!</v>
      </c>
      <c r="F8">
        <v>214.32</v>
      </c>
      <c r="H8">
        <v>60.44</v>
      </c>
      <c r="I8">
        <v>4.2</v>
      </c>
      <c r="M8" t="s">
        <v>19</v>
      </c>
      <c r="N8">
        <v>1.091828</v>
      </c>
      <c r="O8">
        <v>1.091828</v>
      </c>
    </row>
    <row r="9" spans="1:15" x14ac:dyDescent="0.55000000000000004">
      <c r="A9">
        <v>2009</v>
      </c>
      <c r="B9">
        <v>4</v>
      </c>
      <c r="C9" t="e">
        <f>Summary!#REF!</f>
        <v>#REF!</v>
      </c>
      <c r="D9" t="e">
        <f>Summary!#REF!</f>
        <v>#REF!</v>
      </c>
      <c r="E9" t="e">
        <f>Summary!#REF!</f>
        <v>#REF!</v>
      </c>
      <c r="F9">
        <v>103.83</v>
      </c>
      <c r="H9">
        <v>73.27</v>
      </c>
      <c r="I9">
        <v>4.4800000000000004</v>
      </c>
      <c r="M9" t="s">
        <v>18</v>
      </c>
      <c r="N9">
        <v>1.0290060000000001</v>
      </c>
      <c r="O9">
        <v>1.0290060000000001</v>
      </c>
    </row>
    <row r="10" spans="1:15" x14ac:dyDescent="0.55000000000000004">
      <c r="A10">
        <v>2009</v>
      </c>
      <c r="B10">
        <v>5</v>
      </c>
      <c r="C10" t="e">
        <f>Summary!#REF!</f>
        <v>#REF!</v>
      </c>
      <c r="D10" t="e">
        <f>Summary!#REF!</f>
        <v>#REF!</v>
      </c>
      <c r="E10" t="e">
        <f>Summary!#REF!</f>
        <v>#REF!</v>
      </c>
      <c r="F10">
        <v>274.51</v>
      </c>
      <c r="H10">
        <v>74.98</v>
      </c>
      <c r="I10">
        <v>5.09</v>
      </c>
    </row>
    <row r="11" spans="1:15" x14ac:dyDescent="0.55000000000000004">
      <c r="A11">
        <v>2009</v>
      </c>
      <c r="B11">
        <v>6</v>
      </c>
      <c r="C11" t="e">
        <f>Summary!#REF!</f>
        <v>#REF!</v>
      </c>
      <c r="D11" t="e">
        <f>Summary!#REF!</f>
        <v>#REF!</v>
      </c>
      <c r="E11" t="e">
        <f>Summary!#REF!</f>
        <v>#REF!</v>
      </c>
      <c r="F11">
        <v>376.05</v>
      </c>
      <c r="H11">
        <v>73.78</v>
      </c>
      <c r="I11">
        <v>4.6900000000000004</v>
      </c>
    </row>
    <row r="12" spans="1:15" x14ac:dyDescent="0.55000000000000004">
      <c r="A12">
        <v>2009</v>
      </c>
      <c r="B12">
        <v>7</v>
      </c>
      <c r="C12" t="e">
        <f>Summary!#REF!</f>
        <v>#REF!</v>
      </c>
      <c r="D12" t="e">
        <f>Summary!#REF!</f>
        <v>#REF!</v>
      </c>
      <c r="E12" t="e">
        <f>Summary!#REF!</f>
        <v>#REF!</v>
      </c>
      <c r="F12">
        <v>355.46</v>
      </c>
      <c r="H12">
        <v>70.069999999999993</v>
      </c>
      <c r="I12">
        <v>4.13</v>
      </c>
    </row>
    <row r="13" spans="1:15" x14ac:dyDescent="0.55000000000000004">
      <c r="A13">
        <v>2009</v>
      </c>
      <c r="B13">
        <v>8</v>
      </c>
      <c r="C13" t="e">
        <f>Summary!#REF!</f>
        <v>#REF!</v>
      </c>
      <c r="D13" t="e">
        <f>Summary!#REF!</f>
        <v>#REF!</v>
      </c>
      <c r="E13" t="e">
        <f>Summary!#REF!</f>
        <v>#REF!</v>
      </c>
      <c r="F13">
        <v>361.29</v>
      </c>
      <c r="H13">
        <v>64.349999999999994</v>
      </c>
      <c r="I13">
        <v>4.95</v>
      </c>
    </row>
    <row r="14" spans="1:15" x14ac:dyDescent="0.55000000000000004">
      <c r="A14">
        <v>2009</v>
      </c>
      <c r="B14">
        <v>9</v>
      </c>
      <c r="C14" t="e">
        <f>Summary!#REF!</f>
        <v>#REF!</v>
      </c>
      <c r="D14" t="e">
        <f>Summary!#REF!</f>
        <v>#REF!</v>
      </c>
      <c r="E14" t="e">
        <f>Summary!#REF!</f>
        <v>#REF!</v>
      </c>
      <c r="F14">
        <v>277.82</v>
      </c>
      <c r="H14">
        <v>57.99</v>
      </c>
      <c r="I14">
        <v>4.46</v>
      </c>
    </row>
    <row r="15" spans="1:15" x14ac:dyDescent="0.55000000000000004">
      <c r="A15">
        <v>2009</v>
      </c>
      <c r="B15">
        <v>10</v>
      </c>
      <c r="C15" t="e">
        <f>Summary!#REF!</f>
        <v>#REF!</v>
      </c>
      <c r="D15" t="e">
        <f>Summary!#REF!</f>
        <v>#REF!</v>
      </c>
      <c r="E15" t="e">
        <f>Summary!#REF!</f>
        <v>#REF!</v>
      </c>
      <c r="F15">
        <v>312.8</v>
      </c>
      <c r="H15">
        <v>57.68</v>
      </c>
      <c r="I15">
        <v>3.85</v>
      </c>
    </row>
    <row r="16" spans="1:15" x14ac:dyDescent="0.55000000000000004">
      <c r="A16">
        <v>2009</v>
      </c>
      <c r="B16">
        <v>11</v>
      </c>
      <c r="C16" t="e">
        <f>Summary!#REF!</f>
        <v>#REF!</v>
      </c>
      <c r="D16" t="e">
        <f>Summary!#REF!</f>
        <v>#REF!</v>
      </c>
      <c r="E16" t="e">
        <f>Summary!#REF!</f>
        <v>#REF!</v>
      </c>
      <c r="F16">
        <v>300.67</v>
      </c>
      <c r="H16">
        <v>53.19</v>
      </c>
      <c r="I16">
        <v>4.17</v>
      </c>
    </row>
    <row r="17" spans="1:9" x14ac:dyDescent="0.55000000000000004">
      <c r="A17">
        <v>2009</v>
      </c>
      <c r="B17">
        <v>12</v>
      </c>
      <c r="C17" t="e">
        <f>Summary!#REF!</f>
        <v>#REF!</v>
      </c>
      <c r="D17" t="e">
        <f>Summary!#REF!</f>
        <v>#REF!</v>
      </c>
      <c r="E17" t="e">
        <f>Summary!#REF!</f>
        <v>#REF!</v>
      </c>
      <c r="F17">
        <v>365.58</v>
      </c>
      <c r="H17">
        <v>58.45</v>
      </c>
      <c r="I17">
        <v>4.01</v>
      </c>
    </row>
    <row r="18" spans="1:9" x14ac:dyDescent="0.55000000000000004">
      <c r="A18">
        <v>2009</v>
      </c>
      <c r="B18">
        <v>13</v>
      </c>
      <c r="C18" t="e">
        <f>Summary!#REF!</f>
        <v>#REF!</v>
      </c>
      <c r="D18" t="e">
        <f>Summary!#REF!</f>
        <v>#REF!</v>
      </c>
      <c r="E18" t="e">
        <f>Summary!#REF!</f>
        <v>#REF!</v>
      </c>
      <c r="F18">
        <v>359.62</v>
      </c>
      <c r="H18">
        <v>61.1</v>
      </c>
      <c r="I18">
        <v>4.05</v>
      </c>
    </row>
    <row r="19" spans="1:9" x14ac:dyDescent="0.55000000000000004">
      <c r="A19">
        <v>2009</v>
      </c>
      <c r="B19">
        <v>14</v>
      </c>
      <c r="C19" t="e">
        <f>Summary!#REF!</f>
        <v>#REF!</v>
      </c>
      <c r="D19" t="e">
        <f>Summary!#REF!</f>
        <v>#REF!</v>
      </c>
      <c r="E19" t="e">
        <f>Summary!#REF!</f>
        <v>#REF!</v>
      </c>
      <c r="F19">
        <v>341.86</v>
      </c>
      <c r="H19">
        <v>39.06</v>
      </c>
      <c r="I19">
        <v>3.88</v>
      </c>
    </row>
    <row r="20" spans="1:9" x14ac:dyDescent="0.55000000000000004">
      <c r="A20">
        <v>2009</v>
      </c>
      <c r="B20">
        <v>15</v>
      </c>
      <c r="C20" t="e">
        <f>Summary!#REF!</f>
        <v>#REF!</v>
      </c>
      <c r="D20" t="e">
        <f>Summary!#REF!</f>
        <v>#REF!</v>
      </c>
      <c r="E20" t="e">
        <f>Summary!#REF!</f>
        <v>#REF!</v>
      </c>
      <c r="F20">
        <v>349.03</v>
      </c>
      <c r="H20">
        <v>43.76</v>
      </c>
      <c r="I20">
        <v>3.63</v>
      </c>
    </row>
    <row r="21" spans="1:9" x14ac:dyDescent="0.55000000000000004">
      <c r="A21">
        <v>2009</v>
      </c>
      <c r="B21">
        <v>16</v>
      </c>
      <c r="C21" t="e">
        <f>Summary!#REF!</f>
        <v>#REF!</v>
      </c>
      <c r="D21" t="e">
        <f>Summary!#REF!</f>
        <v>#REF!</v>
      </c>
      <c r="E21" t="e">
        <f>Summary!#REF!</f>
        <v>#REF!</v>
      </c>
      <c r="F21">
        <v>347.23</v>
      </c>
      <c r="H21">
        <v>53.2</v>
      </c>
      <c r="I21">
        <v>4.18</v>
      </c>
    </row>
    <row r="22" spans="1:9" x14ac:dyDescent="0.55000000000000004">
      <c r="A22">
        <v>2009</v>
      </c>
      <c r="B22">
        <v>17</v>
      </c>
      <c r="C22" t="e">
        <f>Summary!#REF!</f>
        <v>#REF!</v>
      </c>
      <c r="D22" t="e">
        <f>Summary!#REF!</f>
        <v>#REF!</v>
      </c>
      <c r="E22" t="e">
        <f>Summary!#REF!</f>
        <v>#REF!</v>
      </c>
      <c r="F22">
        <v>280.45999999999998</v>
      </c>
      <c r="H22">
        <v>51.04</v>
      </c>
      <c r="I22">
        <v>4.37</v>
      </c>
    </row>
    <row r="23" spans="1:9" x14ac:dyDescent="0.55000000000000004">
      <c r="A23">
        <v>2009</v>
      </c>
      <c r="B23">
        <v>18</v>
      </c>
      <c r="C23" t="e">
        <f>Summary!#REF!</f>
        <v>#REF!</v>
      </c>
      <c r="D23" t="e">
        <f>Summary!#REF!</f>
        <v>#REF!</v>
      </c>
      <c r="E23" t="e">
        <f>Summary!#REF!</f>
        <v>#REF!</v>
      </c>
      <c r="F23">
        <v>350.85</v>
      </c>
      <c r="H23">
        <v>54.3</v>
      </c>
      <c r="I23">
        <v>4.54</v>
      </c>
    </row>
    <row r="24" spans="1:9" x14ac:dyDescent="0.55000000000000004">
      <c r="A24">
        <v>2009</v>
      </c>
      <c r="B24">
        <v>19</v>
      </c>
      <c r="C24" t="e">
        <f>Summary!#REF!</f>
        <v>#REF!</v>
      </c>
      <c r="D24" t="e">
        <f>Summary!#REF!</f>
        <v>#REF!</v>
      </c>
      <c r="E24" t="e">
        <f>Summary!#REF!</f>
        <v>#REF!</v>
      </c>
      <c r="F24">
        <v>356.5</v>
      </c>
      <c r="H24">
        <v>65.03</v>
      </c>
      <c r="I24">
        <v>4.0199999999999996</v>
      </c>
    </row>
    <row r="25" spans="1:9" x14ac:dyDescent="0.55000000000000004">
      <c r="A25">
        <v>2009</v>
      </c>
      <c r="B25">
        <v>20</v>
      </c>
      <c r="C25" t="e">
        <f>Summary!#REF!</f>
        <v>#REF!</v>
      </c>
      <c r="D25" t="e">
        <f>Summary!#REF!</f>
        <v>#REF!</v>
      </c>
      <c r="E25" t="e">
        <f>Summary!#REF!</f>
        <v>#REF!</v>
      </c>
      <c r="F25">
        <v>353.82</v>
      </c>
      <c r="H25">
        <v>64.150000000000006</v>
      </c>
      <c r="I25">
        <v>4.5599999999999996</v>
      </c>
    </row>
    <row r="26" spans="1:9" x14ac:dyDescent="0.55000000000000004">
      <c r="A26">
        <v>2009</v>
      </c>
      <c r="B26">
        <v>21</v>
      </c>
      <c r="C26" t="e">
        <f>Summary!#REF!</f>
        <v>#REF!</v>
      </c>
      <c r="D26" t="e">
        <f>Summary!#REF!</f>
        <v>#REF!</v>
      </c>
      <c r="E26" t="e">
        <f>Summary!#REF!</f>
        <v>#REF!</v>
      </c>
      <c r="F26">
        <v>356.25</v>
      </c>
      <c r="H26">
        <v>58.19</v>
      </c>
      <c r="I26">
        <v>4.0999999999999996</v>
      </c>
    </row>
    <row r="27" spans="1:9" x14ac:dyDescent="0.55000000000000004">
      <c r="A27">
        <v>2009</v>
      </c>
      <c r="B27">
        <v>22</v>
      </c>
      <c r="C27" t="e">
        <f>Summary!#REF!</f>
        <v>#REF!</v>
      </c>
      <c r="D27" t="e">
        <f>Summary!#REF!</f>
        <v>#REF!</v>
      </c>
      <c r="E27" t="e">
        <f>Summary!#REF!</f>
        <v>#REF!</v>
      </c>
      <c r="F27">
        <v>235.94</v>
      </c>
      <c r="H27">
        <v>63.232799999999997</v>
      </c>
      <c r="I27">
        <v>3.64</v>
      </c>
    </row>
    <row r="28" spans="1:9" x14ac:dyDescent="0.55000000000000004">
      <c r="A28">
        <v>2009</v>
      </c>
      <c r="B28">
        <v>23</v>
      </c>
      <c r="C28" t="e">
        <f>Summary!#REF!</f>
        <v>#REF!</v>
      </c>
      <c r="D28" t="e">
        <f>Summary!#REF!</f>
        <v>#REF!</v>
      </c>
      <c r="E28" t="e">
        <f>Summary!#REF!</f>
        <v>#REF!</v>
      </c>
      <c r="F28">
        <v>262.47000000000003</v>
      </c>
      <c r="H28">
        <v>63.253312000000001</v>
      </c>
      <c r="I28">
        <v>3.64</v>
      </c>
    </row>
    <row r="29" spans="1:9" x14ac:dyDescent="0.55000000000000004">
      <c r="A29">
        <v>2009</v>
      </c>
      <c r="B29">
        <v>24</v>
      </c>
      <c r="C29" t="e">
        <f>Summary!#REF!</f>
        <v>#REF!</v>
      </c>
      <c r="D29" t="e">
        <f>Summary!#REF!</f>
        <v>#REF!</v>
      </c>
      <c r="E29" t="e">
        <f>Summary!#REF!</f>
        <v>#REF!</v>
      </c>
      <c r="F29">
        <v>300.24</v>
      </c>
      <c r="H29">
        <v>62.87504448</v>
      </c>
      <c r="I29">
        <v>3.64</v>
      </c>
    </row>
    <row r="30" spans="1:9" x14ac:dyDescent="0.55000000000000004">
      <c r="A30">
        <v>2009</v>
      </c>
      <c r="B30">
        <v>25</v>
      </c>
      <c r="C30" t="e">
        <f>Summary!#REF!</f>
        <v>#REF!</v>
      </c>
      <c r="D30" t="e">
        <f>Summary!#REF!</f>
        <v>#REF!</v>
      </c>
      <c r="E30" t="e">
        <f>Summary!#REF!</f>
        <v>#REF!</v>
      </c>
      <c r="F30">
        <v>352.5</v>
      </c>
      <c r="H30">
        <v>61.878846260000003</v>
      </c>
      <c r="I30">
        <v>3.64</v>
      </c>
    </row>
    <row r="31" spans="1:9" x14ac:dyDescent="0.55000000000000004">
      <c r="A31">
        <v>2009</v>
      </c>
      <c r="B31">
        <v>26</v>
      </c>
      <c r="C31" t="e">
        <f>Summary!#REF!</f>
        <v>#REF!</v>
      </c>
      <c r="D31" t="e">
        <f>Summary!#REF!</f>
        <v>#REF!</v>
      </c>
      <c r="E31" t="e">
        <f>Summary!#REF!</f>
        <v>#REF!</v>
      </c>
      <c r="F31">
        <v>340.3</v>
      </c>
      <c r="H31">
        <v>60.784000110000001</v>
      </c>
      <c r="I31">
        <v>3.64</v>
      </c>
    </row>
    <row r="32" spans="1:9" x14ac:dyDescent="0.55000000000000004">
      <c r="A32">
        <v>2009</v>
      </c>
      <c r="B32">
        <v>27</v>
      </c>
      <c r="C32" t="e">
        <f>Summary!#REF!</f>
        <v>#REF!</v>
      </c>
      <c r="D32" t="e">
        <f>Summary!#REF!</f>
        <v>#REF!</v>
      </c>
      <c r="E32" t="e">
        <f>Summary!#REF!</f>
        <v>#REF!</v>
      </c>
      <c r="F32">
        <v>340.3</v>
      </c>
      <c r="H32">
        <v>60.118560109999997</v>
      </c>
      <c r="I32">
        <v>3.64</v>
      </c>
    </row>
    <row r="33" spans="1:9" x14ac:dyDescent="0.55000000000000004">
      <c r="A33">
        <v>2009</v>
      </c>
      <c r="B33">
        <v>28</v>
      </c>
      <c r="C33" t="e">
        <f>Summary!#REF!</f>
        <v>#REF!</v>
      </c>
      <c r="D33" t="e">
        <f>Summary!#REF!</f>
        <v>#REF!</v>
      </c>
      <c r="E33" t="e">
        <f>Summary!#REF!</f>
        <v>#REF!</v>
      </c>
      <c r="F33">
        <v>340.3</v>
      </c>
      <c r="H33">
        <v>60.246902519999999</v>
      </c>
      <c r="I33">
        <v>3.64</v>
      </c>
    </row>
    <row r="34" spans="1:9" x14ac:dyDescent="0.55000000000000004">
      <c r="A34">
        <v>2009</v>
      </c>
      <c r="B34">
        <v>29</v>
      </c>
      <c r="C34" t="e">
        <f>Summary!#REF!</f>
        <v>#REF!</v>
      </c>
      <c r="D34" t="e">
        <f>Summary!#REF!</f>
        <v>#REF!</v>
      </c>
      <c r="E34" t="e">
        <f>Summary!#REF!</f>
        <v>#REF!</v>
      </c>
      <c r="F34">
        <v>340.3</v>
      </c>
      <c r="H34">
        <v>60.239178619999997</v>
      </c>
      <c r="I34">
        <v>3.64</v>
      </c>
    </row>
    <row r="35" spans="1:9" x14ac:dyDescent="0.55000000000000004">
      <c r="A35">
        <v>2009</v>
      </c>
      <c r="B35">
        <v>30</v>
      </c>
      <c r="C35" t="e">
        <f>Summary!#REF!</f>
        <v>#REF!</v>
      </c>
      <c r="D35" t="e">
        <f>Summary!#REF!</f>
        <v>#REF!</v>
      </c>
      <c r="E35" t="e">
        <f>Summary!#REF!</f>
        <v>#REF!</v>
      </c>
      <c r="F35">
        <v>340.3</v>
      </c>
      <c r="H35">
        <v>59.717945759999999</v>
      </c>
      <c r="I35">
        <v>3.64</v>
      </c>
    </row>
    <row r="36" spans="1:9" x14ac:dyDescent="0.55000000000000004">
      <c r="A36">
        <v>2009</v>
      </c>
      <c r="B36">
        <v>31</v>
      </c>
      <c r="C36" t="e">
        <f>Summary!#REF!</f>
        <v>#REF!</v>
      </c>
      <c r="D36" t="e">
        <f>Summary!#REF!</f>
        <v>#REF!</v>
      </c>
      <c r="E36" t="e">
        <f>Summary!#REF!</f>
        <v>#REF!</v>
      </c>
      <c r="F36">
        <v>340.3</v>
      </c>
      <c r="H36">
        <v>59.107463590000002</v>
      </c>
      <c r="I36">
        <v>3.64</v>
      </c>
    </row>
    <row r="37" spans="1:9" x14ac:dyDescent="0.55000000000000004">
      <c r="A37">
        <v>2009</v>
      </c>
      <c r="B37">
        <v>32</v>
      </c>
      <c r="C37" t="e">
        <f>Summary!#REF!</f>
        <v>#REF!</v>
      </c>
      <c r="D37" t="e">
        <f>Summary!#REF!</f>
        <v>#REF!</v>
      </c>
      <c r="E37" t="e">
        <f>Summary!#REF!</f>
        <v>#REF!</v>
      </c>
      <c r="F37">
        <v>340.3</v>
      </c>
      <c r="H37">
        <v>58.520562140000003</v>
      </c>
      <c r="I37">
        <v>3.64</v>
      </c>
    </row>
    <row r="38" spans="1:9" x14ac:dyDescent="0.55000000000000004">
      <c r="A38">
        <v>2009</v>
      </c>
      <c r="B38">
        <v>33</v>
      </c>
      <c r="C38" t="e">
        <f>Summary!#REF!</f>
        <v>#REF!</v>
      </c>
      <c r="D38" t="e">
        <f>Summary!#REF!</f>
        <v>#REF!</v>
      </c>
      <c r="E38" t="e">
        <f>Summary!#REF!</f>
        <v>#REF!</v>
      </c>
      <c r="F38">
        <v>340.3</v>
      </c>
      <c r="H38">
        <v>58.058584619999998</v>
      </c>
      <c r="I38">
        <v>3.64</v>
      </c>
    </row>
    <row r="39" spans="1:9" x14ac:dyDescent="0.55000000000000004">
      <c r="A39">
        <v>2009</v>
      </c>
      <c r="B39">
        <v>34</v>
      </c>
      <c r="C39" t="e">
        <f>Summary!#REF!</f>
        <v>#REF!</v>
      </c>
      <c r="D39" t="e">
        <f>Summary!#REF!</f>
        <v>#REF!</v>
      </c>
      <c r="E39" t="e">
        <f>Summary!#REF!</f>
        <v>#REF!</v>
      </c>
      <c r="F39">
        <v>340.3</v>
      </c>
      <c r="H39">
        <v>57.80692801</v>
      </c>
      <c r="I39">
        <v>3.64</v>
      </c>
    </row>
    <row r="40" spans="1:9" x14ac:dyDescent="0.55000000000000004">
      <c r="A40">
        <v>2009</v>
      </c>
      <c r="B40">
        <v>35</v>
      </c>
      <c r="C40" t="e">
        <f>Summary!#REF!</f>
        <v>#REF!</v>
      </c>
      <c r="D40" t="e">
        <f>Summary!#REF!</f>
        <v>#REF!</v>
      </c>
      <c r="E40" t="e">
        <f>Summary!#REF!</f>
        <v>#REF!</v>
      </c>
      <c r="F40">
        <v>340.3</v>
      </c>
      <c r="H40">
        <v>57.799605130000003</v>
      </c>
      <c r="I40">
        <v>3.64</v>
      </c>
    </row>
    <row r="41" spans="1:9" x14ac:dyDescent="0.55000000000000004">
      <c r="A41">
        <v>2009</v>
      </c>
      <c r="B41">
        <v>36</v>
      </c>
      <c r="C41" t="e">
        <f>Summary!#REF!</f>
        <v>#REF!</v>
      </c>
      <c r="D41" t="e">
        <f>Summary!#REF!</f>
        <v>#REF!</v>
      </c>
      <c r="E41" t="e">
        <f>Summary!#REF!</f>
        <v>#REF!</v>
      </c>
      <c r="F41">
        <v>340.3</v>
      </c>
      <c r="H41">
        <v>57.804389329999999</v>
      </c>
      <c r="I41">
        <v>3.64</v>
      </c>
    </row>
    <row r="42" spans="1:9" x14ac:dyDescent="0.55000000000000004">
      <c r="A42">
        <v>2009</v>
      </c>
      <c r="B42">
        <v>37</v>
      </c>
      <c r="C42" t="e">
        <f>Summary!#REF!</f>
        <v>#REF!</v>
      </c>
      <c r="D42" t="e">
        <f>Summary!#REF!</f>
        <v>#REF!</v>
      </c>
      <c r="E42" t="e">
        <f>Summary!#REF!</f>
        <v>#REF!</v>
      </c>
      <c r="F42">
        <v>340.3</v>
      </c>
      <c r="H42">
        <v>57.98896491</v>
      </c>
      <c r="I42">
        <v>3.64</v>
      </c>
    </row>
    <row r="43" spans="1:9" x14ac:dyDescent="0.55000000000000004">
      <c r="A43">
        <v>2009</v>
      </c>
      <c r="B43">
        <v>38</v>
      </c>
      <c r="C43" t="e">
        <f>Summary!#REF!</f>
        <v>#REF!</v>
      </c>
      <c r="D43" t="e">
        <f>Summary!#REF!</f>
        <v>#REF!</v>
      </c>
      <c r="E43" t="e">
        <f>Summary!#REF!</f>
        <v>#REF!</v>
      </c>
      <c r="F43">
        <v>340.3</v>
      </c>
      <c r="H43">
        <v>57.970523499999999</v>
      </c>
      <c r="I43">
        <v>3.64</v>
      </c>
    </row>
    <row r="44" spans="1:9" x14ac:dyDescent="0.55000000000000004">
      <c r="A44">
        <v>2009</v>
      </c>
      <c r="B44">
        <v>39</v>
      </c>
      <c r="C44" t="e">
        <f>Summary!#REF!</f>
        <v>#REF!</v>
      </c>
      <c r="D44" t="e">
        <f>Summary!#REF!</f>
        <v>#REF!</v>
      </c>
      <c r="E44" t="e">
        <f>Summary!#REF!</f>
        <v>#REF!</v>
      </c>
      <c r="F44">
        <v>340.3</v>
      </c>
      <c r="H44">
        <v>57.845344439999998</v>
      </c>
      <c r="I44">
        <v>3.64</v>
      </c>
    </row>
    <row r="45" spans="1:9" x14ac:dyDescent="0.55000000000000004">
      <c r="A45">
        <v>2009</v>
      </c>
      <c r="B45">
        <v>40</v>
      </c>
      <c r="C45" t="e">
        <f>Summary!#REF!</f>
        <v>#REF!</v>
      </c>
      <c r="D45" t="e">
        <f>Summary!#REF!</f>
        <v>#REF!</v>
      </c>
      <c r="E45" t="e">
        <f>Summary!#REF!</f>
        <v>#REF!</v>
      </c>
      <c r="F45">
        <v>340.3</v>
      </c>
      <c r="H45">
        <v>58.596758219999998</v>
      </c>
      <c r="I45">
        <v>3.64</v>
      </c>
    </row>
    <row r="46" spans="1:9" x14ac:dyDescent="0.55000000000000004">
      <c r="A46">
        <v>2009</v>
      </c>
      <c r="B46">
        <v>41</v>
      </c>
      <c r="C46" t="e">
        <f>Summary!#REF!</f>
        <v>#REF!</v>
      </c>
      <c r="D46" t="e">
        <f>Summary!#REF!</f>
        <v>#REF!</v>
      </c>
      <c r="E46" t="e">
        <f>Summary!#REF!</f>
        <v>#REF!</v>
      </c>
      <c r="F46">
        <v>340.3</v>
      </c>
      <c r="H46">
        <v>59.19022855</v>
      </c>
      <c r="I46">
        <v>3.64</v>
      </c>
    </row>
    <row r="47" spans="1:9" x14ac:dyDescent="0.55000000000000004">
      <c r="A47">
        <v>2009</v>
      </c>
      <c r="B47">
        <v>42</v>
      </c>
      <c r="C47" t="e">
        <f>Summary!#REF!</f>
        <v>#REF!</v>
      </c>
      <c r="D47" t="e">
        <f>Summary!#REF!</f>
        <v>#REF!</v>
      </c>
      <c r="E47" t="e">
        <f>Summary!#REF!</f>
        <v>#REF!</v>
      </c>
      <c r="F47">
        <v>340.3</v>
      </c>
      <c r="H47">
        <v>59.429837689999999</v>
      </c>
      <c r="I47">
        <v>3.64</v>
      </c>
    </row>
    <row r="48" spans="1:9" x14ac:dyDescent="0.55000000000000004">
      <c r="A48">
        <v>2009</v>
      </c>
      <c r="B48">
        <v>43</v>
      </c>
      <c r="C48" t="e">
        <f>Summary!#REF!</f>
        <v>#REF!</v>
      </c>
      <c r="D48" t="e">
        <f>Summary!#REF!</f>
        <v>#REF!</v>
      </c>
      <c r="E48" t="e">
        <f>Summary!#REF!</f>
        <v>#REF!</v>
      </c>
      <c r="F48">
        <v>340.3</v>
      </c>
      <c r="H48">
        <v>59.765431200000002</v>
      </c>
      <c r="I48">
        <v>3.64</v>
      </c>
    </row>
    <row r="49" spans="1:9" x14ac:dyDescent="0.55000000000000004">
      <c r="A49">
        <v>2009</v>
      </c>
      <c r="B49">
        <v>44</v>
      </c>
      <c r="C49" t="e">
        <f>Summary!#REF!</f>
        <v>#REF!</v>
      </c>
      <c r="D49" t="e">
        <f>Summary!#REF!</f>
        <v>#REF!</v>
      </c>
      <c r="E49" t="e">
        <f>Summary!#REF!</f>
        <v>#REF!</v>
      </c>
      <c r="F49">
        <v>340.3</v>
      </c>
      <c r="H49">
        <v>59.984048450000003</v>
      </c>
      <c r="I49">
        <v>3.64</v>
      </c>
    </row>
    <row r="50" spans="1:9" x14ac:dyDescent="0.55000000000000004">
      <c r="A50">
        <v>2009</v>
      </c>
      <c r="B50">
        <v>45</v>
      </c>
      <c r="C50" t="e">
        <f>Summary!#REF!</f>
        <v>#REF!</v>
      </c>
      <c r="D50" t="e">
        <f>Summary!#REF!</f>
        <v>#REF!</v>
      </c>
      <c r="E50" t="e">
        <f>Summary!#REF!</f>
        <v>#REF!</v>
      </c>
      <c r="F50">
        <v>340.3</v>
      </c>
      <c r="H50">
        <v>59.782210390000003</v>
      </c>
      <c r="I50">
        <v>3.64</v>
      </c>
    </row>
    <row r="51" spans="1:9" x14ac:dyDescent="0.55000000000000004">
      <c r="A51">
        <v>2009</v>
      </c>
      <c r="B51">
        <v>46</v>
      </c>
      <c r="C51" t="e">
        <f>Summary!#REF!</f>
        <v>#REF!</v>
      </c>
      <c r="D51" t="e">
        <f>Summary!#REF!</f>
        <v>#REF!</v>
      </c>
      <c r="E51" t="e">
        <f>Summary!#REF!</f>
        <v>#REF!</v>
      </c>
      <c r="F51">
        <v>340.3</v>
      </c>
      <c r="H51">
        <v>59.607498800000002</v>
      </c>
      <c r="I51">
        <v>3.64</v>
      </c>
    </row>
    <row r="52" spans="1:9" x14ac:dyDescent="0.55000000000000004">
      <c r="A52">
        <v>2009</v>
      </c>
      <c r="B52">
        <v>47</v>
      </c>
      <c r="C52" t="e">
        <f>Summary!#REF!</f>
        <v>#REF!</v>
      </c>
      <c r="D52" t="e">
        <f>Summary!#REF!</f>
        <v>#REF!</v>
      </c>
      <c r="E52" t="e">
        <f>Summary!#REF!</f>
        <v>#REF!</v>
      </c>
      <c r="F52">
        <v>340.3</v>
      </c>
      <c r="H52">
        <v>59.664198749999997</v>
      </c>
      <c r="I52">
        <v>3.64</v>
      </c>
    </row>
    <row r="53" spans="1:9" x14ac:dyDescent="0.55000000000000004">
      <c r="A53">
        <v>2009</v>
      </c>
      <c r="B53">
        <v>48</v>
      </c>
      <c r="C53" t="e">
        <f>Summary!#REF!</f>
        <v>#REF!</v>
      </c>
      <c r="D53" t="e">
        <f>Summary!#REF!</f>
        <v>#REF!</v>
      </c>
      <c r="E53" t="e">
        <f>Summary!#REF!</f>
        <v>#REF!</v>
      </c>
      <c r="F53">
        <v>340.3</v>
      </c>
      <c r="H53">
        <v>59.5214547</v>
      </c>
      <c r="I53">
        <v>3.64</v>
      </c>
    </row>
    <row r="54" spans="1:9" x14ac:dyDescent="0.55000000000000004">
      <c r="A54">
        <v>2009</v>
      </c>
      <c r="B54">
        <v>49</v>
      </c>
      <c r="C54" t="e">
        <f>Summary!#REF!</f>
        <v>#REF!</v>
      </c>
      <c r="D54" t="e">
        <f>Summary!#REF!</f>
        <v>#REF!</v>
      </c>
      <c r="E54" t="e">
        <f>Summary!#REF!</f>
        <v>#REF!</v>
      </c>
      <c r="F54">
        <v>340.3</v>
      </c>
      <c r="H54">
        <v>59.372180409999999</v>
      </c>
      <c r="I54">
        <v>3.64</v>
      </c>
    </row>
    <row r="55" spans="1:9" x14ac:dyDescent="0.55000000000000004">
      <c r="A55">
        <v>2009</v>
      </c>
      <c r="B55">
        <v>50</v>
      </c>
      <c r="C55" t="e">
        <f>Summary!#REF!</f>
        <v>#REF!</v>
      </c>
      <c r="D55" t="e">
        <f>Summary!#REF!</f>
        <v>#REF!</v>
      </c>
      <c r="E55" t="e">
        <f>Summary!#REF!</f>
        <v>#REF!</v>
      </c>
      <c r="F55">
        <v>340.3</v>
      </c>
      <c r="H55">
        <v>59.232065849999998</v>
      </c>
      <c r="I55">
        <v>3.64</v>
      </c>
    </row>
    <row r="56" spans="1:9" x14ac:dyDescent="0.55000000000000004">
      <c r="A56">
        <v>2009</v>
      </c>
      <c r="B56">
        <v>51</v>
      </c>
      <c r="C56" t="e">
        <f>Summary!#REF!</f>
        <v>#REF!</v>
      </c>
      <c r="D56" t="e">
        <f>Summary!#REF!</f>
        <v>#REF!</v>
      </c>
      <c r="E56" t="e">
        <f>Summary!#REF!</f>
        <v>#REF!</v>
      </c>
      <c r="F56">
        <v>340.3</v>
      </c>
      <c r="H56">
        <v>59.126194630000001</v>
      </c>
      <c r="I56">
        <v>3.64</v>
      </c>
    </row>
    <row r="57" spans="1:9" x14ac:dyDescent="0.55000000000000004">
      <c r="A57">
        <v>2009</v>
      </c>
      <c r="B57">
        <v>52</v>
      </c>
      <c r="C57" t="e">
        <f>Summary!#REF!</f>
        <v>#REF!</v>
      </c>
      <c r="D57" t="e">
        <f>Summary!#REF!</f>
        <v>#REF!</v>
      </c>
      <c r="E57" t="e">
        <f>Summary!#REF!</f>
        <v>#REF!</v>
      </c>
      <c r="F57">
        <v>340.3</v>
      </c>
      <c r="H57">
        <v>59.05988241</v>
      </c>
      <c r="I57">
        <v>3.64</v>
      </c>
    </row>
    <row r="58" spans="1:9" x14ac:dyDescent="0.55000000000000004">
      <c r="A58">
        <v>2009</v>
      </c>
      <c r="B58">
        <v>53</v>
      </c>
      <c r="C58" t="e">
        <f>Summary!#REF!</f>
        <v>#REF!</v>
      </c>
      <c r="D58" t="e">
        <f>Summary!#REF!</f>
        <v>#REF!</v>
      </c>
      <c r="E58" t="e">
        <f>Summary!#REF!</f>
        <v>#REF!</v>
      </c>
      <c r="F58">
        <v>340.3</v>
      </c>
      <c r="H58">
        <v>59.01753531</v>
      </c>
      <c r="I58">
        <v>3.64</v>
      </c>
    </row>
    <row r="59" spans="1:9" x14ac:dyDescent="0.55000000000000004">
      <c r="A59">
        <v>2009</v>
      </c>
      <c r="B59">
        <v>54</v>
      </c>
      <c r="C59" t="e">
        <f>Summary!#REF!</f>
        <v>#REF!</v>
      </c>
      <c r="D59" t="e">
        <f>Summary!#REF!</f>
        <v>#REF!</v>
      </c>
      <c r="E59" t="e">
        <f>Summary!#REF!</f>
        <v>#REF!</v>
      </c>
      <c r="F59">
        <v>340.3</v>
      </c>
      <c r="H59">
        <v>58.968360619999999</v>
      </c>
      <c r="I59">
        <v>3.64</v>
      </c>
    </row>
    <row r="60" spans="1:9" x14ac:dyDescent="0.55000000000000004">
      <c r="A60">
        <v>2009</v>
      </c>
      <c r="B60">
        <v>55</v>
      </c>
      <c r="C60" t="e">
        <f>Summary!#REF!</f>
        <v>#REF!</v>
      </c>
      <c r="D60" t="e">
        <f>Summary!#REF!</f>
        <v>#REF!</v>
      </c>
      <c r="E60" t="e">
        <f>Summary!#REF!</f>
        <v>#REF!</v>
      </c>
      <c r="F60">
        <v>340.3</v>
      </c>
      <c r="H60">
        <v>58.917527900000003</v>
      </c>
      <c r="I60">
        <v>3.64</v>
      </c>
    </row>
    <row r="61" spans="1:9" x14ac:dyDescent="0.55000000000000004">
      <c r="A61">
        <v>2009</v>
      </c>
      <c r="B61">
        <v>56</v>
      </c>
      <c r="C61" t="e">
        <f>Summary!#REF!</f>
        <v>#REF!</v>
      </c>
      <c r="D61" t="e">
        <f>Summary!#REF!</f>
        <v>#REF!</v>
      </c>
      <c r="E61" t="e">
        <f>Summary!#REF!</f>
        <v>#REF!</v>
      </c>
      <c r="F61">
        <v>340.3</v>
      </c>
      <c r="H61">
        <v>58.885511180000002</v>
      </c>
      <c r="I61">
        <v>3.47</v>
      </c>
    </row>
    <row r="62" spans="1:9" x14ac:dyDescent="0.55000000000000004">
      <c r="A62">
        <v>2009</v>
      </c>
      <c r="B62">
        <v>57</v>
      </c>
      <c r="C62" t="e">
        <f>Summary!#REF!</f>
        <v>#REF!</v>
      </c>
      <c r="D62" t="e">
        <f>Summary!#REF!</f>
        <v>#REF!</v>
      </c>
      <c r="E62" t="e">
        <f>Summary!#REF!</f>
        <v>#REF!</v>
      </c>
      <c r="F62">
        <v>340.3</v>
      </c>
      <c r="H62">
        <v>58.876633089999999</v>
      </c>
      <c r="I62">
        <v>3.47</v>
      </c>
    </row>
    <row r="63" spans="1:9" x14ac:dyDescent="0.55000000000000004">
      <c r="A63">
        <v>2009</v>
      </c>
      <c r="B63">
        <v>58</v>
      </c>
      <c r="C63" t="e">
        <f>Summary!#REF!</f>
        <v>#REF!</v>
      </c>
      <c r="D63" t="e">
        <f>Summary!#REF!</f>
        <v>#REF!</v>
      </c>
      <c r="E63" t="e">
        <f>Summary!#REF!</f>
        <v>#REF!</v>
      </c>
      <c r="F63">
        <v>340.3</v>
      </c>
      <c r="H63">
        <v>58.890875919999999</v>
      </c>
      <c r="I63">
        <v>3.47</v>
      </c>
    </row>
    <row r="64" spans="1:9" x14ac:dyDescent="0.55000000000000004">
      <c r="A64">
        <v>2009</v>
      </c>
      <c r="B64">
        <v>59</v>
      </c>
      <c r="C64" t="e">
        <f>Summary!#REF!</f>
        <v>#REF!</v>
      </c>
      <c r="D64" t="e">
        <f>Summary!#REF!</f>
        <v>#REF!</v>
      </c>
      <c r="E64" t="e">
        <f>Summary!#REF!</f>
        <v>#REF!</v>
      </c>
      <c r="F64">
        <v>340.3</v>
      </c>
      <c r="H64">
        <v>58.924167580000002</v>
      </c>
      <c r="I64">
        <v>3.47</v>
      </c>
    </row>
    <row r="65" spans="1:9" x14ac:dyDescent="0.55000000000000004">
      <c r="A65">
        <v>2009</v>
      </c>
      <c r="B65">
        <v>60</v>
      </c>
      <c r="C65" t="e">
        <f>Summary!#REF!</f>
        <v>#REF!</v>
      </c>
      <c r="D65" t="e">
        <f>Summary!#REF!</f>
        <v>#REF!</v>
      </c>
      <c r="E65" t="e">
        <f>Summary!#REF!</f>
        <v>#REF!</v>
      </c>
      <c r="F65">
        <v>352.06</v>
      </c>
      <c r="H65">
        <v>58.968857159999999</v>
      </c>
      <c r="I65">
        <v>3.47</v>
      </c>
    </row>
    <row r="66" spans="1:9" x14ac:dyDescent="0.55000000000000004">
      <c r="A66">
        <v>2009</v>
      </c>
      <c r="B66">
        <v>61</v>
      </c>
      <c r="C66" t="e">
        <f>Summary!#REF!</f>
        <v>#REF!</v>
      </c>
      <c r="D66" t="e">
        <f>Summary!#REF!</f>
        <v>#REF!</v>
      </c>
      <c r="E66" t="e">
        <f>Summary!#REF!</f>
        <v>#REF!</v>
      </c>
      <c r="F66">
        <v>352.06</v>
      </c>
      <c r="H66">
        <v>59.015627240000001</v>
      </c>
      <c r="I66">
        <v>3.47</v>
      </c>
    </row>
    <row r="67" spans="1:9" x14ac:dyDescent="0.55000000000000004">
      <c r="A67">
        <v>2009</v>
      </c>
      <c r="B67">
        <v>62</v>
      </c>
      <c r="C67" t="e">
        <f>Summary!#REF!</f>
        <v>#REF!</v>
      </c>
      <c r="D67" t="e">
        <f>Summary!#REF!</f>
        <v>#REF!</v>
      </c>
      <c r="E67" t="e">
        <f>Summary!#REF!</f>
        <v>#REF!</v>
      </c>
      <c r="F67">
        <v>352.06</v>
      </c>
      <c r="H67">
        <v>59.064076759999999</v>
      </c>
      <c r="I67">
        <v>3.47</v>
      </c>
    </row>
    <row r="68" spans="1:9" x14ac:dyDescent="0.55000000000000004">
      <c r="A68">
        <v>2009</v>
      </c>
      <c r="B68">
        <v>63</v>
      </c>
      <c r="C68" t="e">
        <f>Summary!#REF!</f>
        <v>#REF!</v>
      </c>
      <c r="D68" t="e">
        <f>Summary!#REF!</f>
        <v>#REF!</v>
      </c>
      <c r="E68" t="e">
        <f>Summary!#REF!</f>
        <v>#REF!</v>
      </c>
      <c r="F68">
        <v>352.06</v>
      </c>
      <c r="H68">
        <v>59.107081229999999</v>
      </c>
      <c r="I68">
        <v>3.47</v>
      </c>
    </row>
    <row r="69" spans="1:9" x14ac:dyDescent="0.55000000000000004">
      <c r="A69">
        <v>2009</v>
      </c>
      <c r="B69">
        <v>64</v>
      </c>
      <c r="C69" t="e">
        <f>Summary!#REF!</f>
        <v>#REF!</v>
      </c>
      <c r="D69" t="e">
        <f>Summary!#REF!</f>
        <v>#REF!</v>
      </c>
      <c r="E69" t="e">
        <f>Summary!#REF!</f>
        <v>#REF!</v>
      </c>
      <c r="F69">
        <v>352.06</v>
      </c>
      <c r="H69">
        <v>59.152543540000003</v>
      </c>
      <c r="I69">
        <v>3.47</v>
      </c>
    </row>
    <row r="70" spans="1:9" x14ac:dyDescent="0.55000000000000004">
      <c r="A70">
        <v>2009</v>
      </c>
      <c r="B70">
        <v>65</v>
      </c>
      <c r="C70" t="e">
        <f>Summary!#REF!</f>
        <v>#REF!</v>
      </c>
      <c r="D70" t="e">
        <f>Summary!#REF!</f>
        <v>#REF!</v>
      </c>
      <c r="E70" t="e">
        <f>Summary!#REF!</f>
        <v>#REF!</v>
      </c>
      <c r="F70">
        <v>352.06</v>
      </c>
      <c r="H70">
        <v>59.204831499999997</v>
      </c>
      <c r="I70">
        <v>3.47</v>
      </c>
    </row>
    <row r="71" spans="1:9" x14ac:dyDescent="0.55000000000000004">
      <c r="A71">
        <v>2009</v>
      </c>
      <c r="B71">
        <v>66</v>
      </c>
      <c r="C71" t="e">
        <f>Summary!#REF!</f>
        <v>#REF!</v>
      </c>
      <c r="D71" t="e">
        <f>Summary!#REF!</f>
        <v>#REF!</v>
      </c>
      <c r="E71" t="e">
        <f>Summary!#REF!</f>
        <v>#REF!</v>
      </c>
      <c r="F71">
        <v>352.06</v>
      </c>
      <c r="H71">
        <v>59.229154430000001</v>
      </c>
      <c r="I71">
        <v>3.47</v>
      </c>
    </row>
    <row r="72" spans="1:9" x14ac:dyDescent="0.55000000000000004">
      <c r="A72">
        <v>2009</v>
      </c>
      <c r="B72">
        <v>67</v>
      </c>
      <c r="C72" t="e">
        <f>Summary!#REF!</f>
        <v>#REF!</v>
      </c>
      <c r="D72" t="e">
        <f>Summary!#REF!</f>
        <v>#REF!</v>
      </c>
      <c r="E72" t="e">
        <f>Summary!#REF!</f>
        <v>#REF!</v>
      </c>
      <c r="F72">
        <v>352.06</v>
      </c>
      <c r="H72">
        <v>59.230711470000003</v>
      </c>
      <c r="I72">
        <v>3.47</v>
      </c>
    </row>
    <row r="73" spans="1:9" x14ac:dyDescent="0.55000000000000004">
      <c r="A73">
        <v>2009</v>
      </c>
      <c r="B73">
        <v>68</v>
      </c>
      <c r="C73" t="e">
        <f>Summary!#REF!</f>
        <v>#REF!</v>
      </c>
      <c r="D73" t="e">
        <f>Summary!#REF!</f>
        <v>#REF!</v>
      </c>
      <c r="E73" t="e">
        <f>Summary!#REF!</f>
        <v>#REF!</v>
      </c>
      <c r="F73">
        <v>352.06</v>
      </c>
      <c r="H73">
        <v>59.22274642</v>
      </c>
      <c r="I73">
        <v>3.47</v>
      </c>
    </row>
    <row r="74" spans="1:9" x14ac:dyDescent="0.55000000000000004">
      <c r="A74">
        <v>2009</v>
      </c>
      <c r="B74">
        <v>69</v>
      </c>
      <c r="C74" t="e">
        <f>Summary!#REF!</f>
        <v>#REF!</v>
      </c>
      <c r="D74" t="e">
        <f>Summary!#REF!</f>
        <v>#REF!</v>
      </c>
      <c r="E74" t="e">
        <f>Summary!#REF!</f>
        <v>#REF!</v>
      </c>
      <c r="F74">
        <v>352.06</v>
      </c>
      <c r="H74">
        <v>59.201039029999997</v>
      </c>
      <c r="I74">
        <v>3.47</v>
      </c>
    </row>
    <row r="75" spans="1:9" x14ac:dyDescent="0.55000000000000004">
      <c r="A75">
        <v>2009</v>
      </c>
      <c r="B75">
        <v>70</v>
      </c>
      <c r="C75" t="e">
        <f>Summary!#REF!</f>
        <v>#REF!</v>
      </c>
      <c r="D75" t="e">
        <f>Summary!#REF!</f>
        <v>#REF!</v>
      </c>
      <c r="E75" t="e">
        <f>Summary!#REF!</f>
        <v>#REF!</v>
      </c>
      <c r="F75">
        <v>352.06</v>
      </c>
      <c r="H75">
        <v>59.16971865</v>
      </c>
      <c r="I75">
        <v>3.47</v>
      </c>
    </row>
    <row r="76" spans="1:9" x14ac:dyDescent="0.55000000000000004">
      <c r="A76">
        <v>2009</v>
      </c>
      <c r="B76">
        <v>71</v>
      </c>
      <c r="C76" t="e">
        <f>Summary!#REF!</f>
        <v>#REF!</v>
      </c>
      <c r="D76" t="e">
        <f>Summary!#REF!</f>
        <v>#REF!</v>
      </c>
      <c r="E76" t="e">
        <f>Summary!#REF!</f>
        <v>#REF!</v>
      </c>
      <c r="F76">
        <v>352.06</v>
      </c>
      <c r="H76">
        <v>59.145218980000003</v>
      </c>
      <c r="I76">
        <v>3.47</v>
      </c>
    </row>
    <row r="77" spans="1:9" x14ac:dyDescent="0.55000000000000004">
      <c r="A77">
        <v>2009</v>
      </c>
      <c r="B77">
        <v>72</v>
      </c>
      <c r="C77" t="e">
        <f>Summary!#REF!</f>
        <v>#REF!</v>
      </c>
      <c r="D77" t="e">
        <f>Summary!#REF!</f>
        <v>#REF!</v>
      </c>
      <c r="E77" t="e">
        <f>Summary!#REF!</f>
        <v>#REF!</v>
      </c>
      <c r="F77">
        <v>352.06</v>
      </c>
      <c r="H77">
        <v>59.126727789999997</v>
      </c>
      <c r="I77">
        <v>3.47</v>
      </c>
    </row>
    <row r="78" spans="1:9" x14ac:dyDescent="0.55000000000000004">
      <c r="A78">
        <v>2009</v>
      </c>
      <c r="B78">
        <v>73</v>
      </c>
      <c r="C78" t="e">
        <f>Summary!#REF!</f>
        <v>#REF!</v>
      </c>
      <c r="D78" t="e">
        <f>Summary!#REF!</f>
        <v>#REF!</v>
      </c>
      <c r="E78" t="e">
        <f>Summary!#REF!</f>
        <v>#REF!</v>
      </c>
      <c r="F78">
        <v>352.06</v>
      </c>
      <c r="H78">
        <v>59.105228949999997</v>
      </c>
      <c r="I78">
        <v>3.47</v>
      </c>
    </row>
    <row r="79" spans="1:9" x14ac:dyDescent="0.55000000000000004">
      <c r="A79">
        <v>2009</v>
      </c>
      <c r="B79">
        <v>74</v>
      </c>
      <c r="C79" t="e">
        <f>Summary!#REF!</f>
        <v>#REF!</v>
      </c>
      <c r="D79" t="e">
        <f>Summary!#REF!</f>
        <v>#REF!</v>
      </c>
      <c r="E79" t="e">
        <f>Summary!#REF!</f>
        <v>#REF!</v>
      </c>
      <c r="F79">
        <v>352.06</v>
      </c>
      <c r="H79">
        <v>59.088579920000001</v>
      </c>
      <c r="I79">
        <v>3.47</v>
      </c>
    </row>
    <row r="80" spans="1:9" x14ac:dyDescent="0.55000000000000004">
      <c r="A80">
        <v>2009</v>
      </c>
      <c r="B80">
        <v>75</v>
      </c>
      <c r="C80" t="e">
        <f>Summary!#REF!</f>
        <v>#REF!</v>
      </c>
      <c r="D80" t="e">
        <f>Summary!#REF!</f>
        <v>#REF!</v>
      </c>
      <c r="E80" t="e">
        <f>Summary!#REF!</f>
        <v>#REF!</v>
      </c>
      <c r="F80">
        <v>352.06</v>
      </c>
      <c r="H80">
        <v>59.077235899999998</v>
      </c>
      <c r="I80">
        <v>3.47</v>
      </c>
    </row>
    <row r="81" spans="1:9" x14ac:dyDescent="0.55000000000000004">
      <c r="A81">
        <v>2009</v>
      </c>
      <c r="B81">
        <v>76</v>
      </c>
      <c r="C81" t="e">
        <f>Summary!#REF!</f>
        <v>#REF!</v>
      </c>
      <c r="D81" t="e">
        <f>Summary!#REF!</f>
        <v>#REF!</v>
      </c>
      <c r="E81" t="e">
        <f>Summary!#REF!</f>
        <v>#REF!</v>
      </c>
      <c r="F81">
        <v>352.06</v>
      </c>
      <c r="H81">
        <v>59.07104271</v>
      </c>
      <c r="I81">
        <v>3.47</v>
      </c>
    </row>
    <row r="82" spans="1:9" x14ac:dyDescent="0.55000000000000004">
      <c r="A82">
        <v>2009</v>
      </c>
      <c r="B82">
        <v>77</v>
      </c>
      <c r="C82" t="e">
        <f>Summary!#REF!</f>
        <v>#REF!</v>
      </c>
      <c r="D82" t="e">
        <f>Summary!#REF!</f>
        <v>#REF!</v>
      </c>
      <c r="E82" t="e">
        <f>Summary!#REF!</f>
        <v>#REF!</v>
      </c>
      <c r="F82">
        <v>352.06</v>
      </c>
      <c r="H82">
        <v>59.06883663</v>
      </c>
      <c r="I82">
        <v>3.47</v>
      </c>
    </row>
    <row r="83" spans="1:9" x14ac:dyDescent="0.55000000000000004">
      <c r="A83">
        <v>2009</v>
      </c>
      <c r="B83">
        <v>78</v>
      </c>
      <c r="C83" t="e">
        <f>Summary!#REF!</f>
        <v>#REF!</v>
      </c>
      <c r="D83" t="e">
        <f>Summary!#REF!</f>
        <v>#REF!</v>
      </c>
      <c r="E83" t="e">
        <f>Summary!#REF!</f>
        <v>#REF!</v>
      </c>
      <c r="F83">
        <v>352.06</v>
      </c>
      <c r="H83">
        <v>59.069194799999998</v>
      </c>
      <c r="I83">
        <v>3.47</v>
      </c>
    </row>
    <row r="84" spans="1:9" x14ac:dyDescent="0.55000000000000004">
      <c r="A84">
        <v>2009</v>
      </c>
      <c r="B84">
        <v>79</v>
      </c>
      <c r="C84" t="e">
        <f>Summary!#REF!</f>
        <v>#REF!</v>
      </c>
      <c r="D84" t="e">
        <f>Summary!#REF!</f>
        <v>#REF!</v>
      </c>
      <c r="E84" t="e">
        <f>Summary!#REF!</f>
        <v>#REF!</v>
      </c>
      <c r="F84">
        <v>352.06</v>
      </c>
      <c r="H84">
        <v>59.07126118</v>
      </c>
      <c r="I84">
        <v>3.47</v>
      </c>
    </row>
    <row r="85" spans="1:9" x14ac:dyDescent="0.55000000000000004">
      <c r="A85">
        <v>2009</v>
      </c>
      <c r="B85">
        <v>80</v>
      </c>
      <c r="C85" t="e">
        <f>Summary!#REF!</f>
        <v>#REF!</v>
      </c>
      <c r="D85" t="e">
        <f>Summary!#REF!</f>
        <v>#REF!</v>
      </c>
      <c r="E85" t="e">
        <f>Summary!#REF!</f>
        <v>#REF!</v>
      </c>
      <c r="F85">
        <v>352.06</v>
      </c>
      <c r="H85">
        <v>59.075377199999998</v>
      </c>
      <c r="I85">
        <v>3.47</v>
      </c>
    </row>
    <row r="86" spans="1:9" x14ac:dyDescent="0.55000000000000004">
      <c r="A86">
        <v>2009</v>
      </c>
      <c r="B86">
        <v>81</v>
      </c>
      <c r="C86" t="e">
        <f>Summary!#REF!</f>
        <v>#REF!</v>
      </c>
      <c r="D86" t="e">
        <f>Summary!#REF!</f>
        <v>#REF!</v>
      </c>
      <c r="E86" t="e">
        <f>Summary!#REF!</f>
        <v>#REF!</v>
      </c>
      <c r="F86">
        <v>352.06</v>
      </c>
      <c r="H86">
        <v>59.081691169999999</v>
      </c>
      <c r="I86">
        <v>3.47</v>
      </c>
    </row>
    <row r="87" spans="1:9" x14ac:dyDescent="0.55000000000000004">
      <c r="A87">
        <v>2009</v>
      </c>
      <c r="B87">
        <v>82</v>
      </c>
      <c r="C87" t="e">
        <f>Summary!#REF!</f>
        <v>#REF!</v>
      </c>
      <c r="D87" t="e">
        <f>Summary!#REF!</f>
        <v>#REF!</v>
      </c>
      <c r="E87" t="e">
        <f>Summary!#REF!</f>
        <v>#REF!</v>
      </c>
      <c r="F87">
        <v>352.06</v>
      </c>
      <c r="H87">
        <v>59.08953837</v>
      </c>
      <c r="I87">
        <v>3.47</v>
      </c>
    </row>
    <row r="88" spans="1:9" x14ac:dyDescent="0.55000000000000004">
      <c r="A88">
        <v>2009</v>
      </c>
      <c r="B88">
        <v>83</v>
      </c>
      <c r="C88" t="e">
        <f>Summary!#REF!</f>
        <v>#REF!</v>
      </c>
      <c r="D88" t="e">
        <f>Summary!#REF!</f>
        <v>#REF!</v>
      </c>
      <c r="E88" t="e">
        <f>Summary!#REF!</f>
        <v>#REF!</v>
      </c>
      <c r="F88">
        <v>352.06</v>
      </c>
      <c r="H88">
        <v>59.098054580000003</v>
      </c>
      <c r="I88">
        <v>3.47</v>
      </c>
    </row>
    <row r="89" spans="1:9" x14ac:dyDescent="0.55000000000000004">
      <c r="A89">
        <v>2009</v>
      </c>
      <c r="B89">
        <v>84</v>
      </c>
      <c r="C89" t="e">
        <f>Summary!#REF!</f>
        <v>#REF!</v>
      </c>
      <c r="D89" t="e">
        <f>Summary!#REF!</f>
        <v>#REF!</v>
      </c>
      <c r="E89" t="e">
        <f>Summary!#REF!</f>
        <v>#REF!</v>
      </c>
      <c r="F89">
        <v>352.06</v>
      </c>
      <c r="H89">
        <v>59.106341729999997</v>
      </c>
      <c r="I89">
        <v>3.47</v>
      </c>
    </row>
    <row r="90" spans="1:9" x14ac:dyDescent="0.55000000000000004">
      <c r="A90">
        <v>2009</v>
      </c>
      <c r="B90">
        <v>85</v>
      </c>
      <c r="C90" t="e">
        <f>Summary!#REF!</f>
        <v>#REF!</v>
      </c>
      <c r="D90" t="e">
        <f>Summary!#REF!</f>
        <v>#REF!</v>
      </c>
      <c r="E90" t="e">
        <f>Summary!#REF!</f>
        <v>#REF!</v>
      </c>
      <c r="F90">
        <v>352.06</v>
      </c>
      <c r="H90">
        <v>59.113628689999999</v>
      </c>
      <c r="I90">
        <v>3.47</v>
      </c>
    </row>
    <row r="91" spans="1:9" x14ac:dyDescent="0.55000000000000004">
      <c r="A91">
        <v>2009</v>
      </c>
      <c r="B91">
        <v>86</v>
      </c>
      <c r="C91" t="e">
        <f>Summary!#REF!</f>
        <v>#REF!</v>
      </c>
      <c r="D91" t="e">
        <f>Summary!#REF!</f>
        <v>#REF!</v>
      </c>
      <c r="E91" t="e">
        <f>Summary!#REF!</f>
        <v>#REF!</v>
      </c>
      <c r="F91">
        <v>352.06</v>
      </c>
      <c r="H91">
        <v>59.119419559999997</v>
      </c>
      <c r="I91">
        <v>3.47</v>
      </c>
    </row>
    <row r="92" spans="1:9" x14ac:dyDescent="0.55000000000000004">
      <c r="A92">
        <v>2009</v>
      </c>
      <c r="B92">
        <v>87</v>
      </c>
      <c r="C92" t="e">
        <f>Summary!#REF!</f>
        <v>#REF!</v>
      </c>
      <c r="D92" t="e">
        <f>Summary!#REF!</f>
        <v>#REF!</v>
      </c>
      <c r="E92" t="e">
        <f>Summary!#REF!</f>
        <v>#REF!</v>
      </c>
      <c r="F92">
        <v>352.06</v>
      </c>
      <c r="H92">
        <v>59.123571249999998</v>
      </c>
      <c r="I92">
        <v>3.47</v>
      </c>
    </row>
    <row r="93" spans="1:9" x14ac:dyDescent="0.55000000000000004">
      <c r="A93">
        <v>2009</v>
      </c>
      <c r="B93">
        <v>88</v>
      </c>
      <c r="C93" t="e">
        <f>Summary!#REF!</f>
        <v>#REF!</v>
      </c>
      <c r="D93" t="e">
        <f>Summary!#REF!</f>
        <v>#REF!</v>
      </c>
      <c r="E93" t="e">
        <f>Summary!#REF!</f>
        <v>#REF!</v>
      </c>
      <c r="F93">
        <v>352.06</v>
      </c>
      <c r="H93">
        <v>59.125951030000003</v>
      </c>
      <c r="I93">
        <v>3.47</v>
      </c>
    </row>
    <row r="94" spans="1:9" x14ac:dyDescent="0.55000000000000004">
      <c r="A94">
        <v>2009</v>
      </c>
      <c r="B94">
        <v>89</v>
      </c>
      <c r="C94" t="e">
        <f>Summary!#REF!</f>
        <v>#REF!</v>
      </c>
      <c r="D94" t="e">
        <f>Summary!#REF!</f>
        <v>#REF!</v>
      </c>
      <c r="E94" t="e">
        <f>Summary!#REF!</f>
        <v>#REF!</v>
      </c>
      <c r="F94">
        <v>352.06</v>
      </c>
      <c r="H94">
        <v>59.126705819999998</v>
      </c>
      <c r="I94">
        <v>3.47</v>
      </c>
    </row>
    <row r="95" spans="1:9" x14ac:dyDescent="0.55000000000000004">
      <c r="A95">
        <v>2009</v>
      </c>
      <c r="B95">
        <v>90</v>
      </c>
      <c r="C95" t="e">
        <f>Summary!#REF!</f>
        <v>#REF!</v>
      </c>
      <c r="D95" t="e">
        <f>Summary!#REF!</f>
        <v>#REF!</v>
      </c>
      <c r="E95" t="e">
        <f>Summary!#REF!</f>
        <v>#REF!</v>
      </c>
      <c r="F95">
        <v>352.06</v>
      </c>
      <c r="H95">
        <v>59.125672309999999</v>
      </c>
      <c r="I95">
        <v>3.47</v>
      </c>
    </row>
    <row r="96" spans="1:9" x14ac:dyDescent="0.55000000000000004">
      <c r="A96">
        <v>2009</v>
      </c>
      <c r="B96">
        <v>91</v>
      </c>
      <c r="C96" t="e">
        <f>Summary!#REF!</f>
        <v>#REF!</v>
      </c>
      <c r="D96" t="e">
        <f>Summary!#REF!</f>
        <v>#REF!</v>
      </c>
      <c r="E96" t="e">
        <f>Summary!#REF!</f>
        <v>#REF!</v>
      </c>
      <c r="F96">
        <v>352.06</v>
      </c>
      <c r="H96">
        <v>59.122505940000003</v>
      </c>
      <c r="I96">
        <v>3.47</v>
      </c>
    </row>
    <row r="97" spans="1:9" x14ac:dyDescent="0.55000000000000004">
      <c r="A97">
        <v>2009</v>
      </c>
      <c r="B97">
        <v>92</v>
      </c>
      <c r="C97" t="e">
        <f>Summary!#REF!</f>
        <v>#REF!</v>
      </c>
      <c r="D97" t="e">
        <f>Summary!#REF!</f>
        <v>#REF!</v>
      </c>
      <c r="E97" t="e">
        <f>Summary!#REF!</f>
        <v>#REF!</v>
      </c>
      <c r="F97">
        <v>352.06</v>
      </c>
      <c r="H97">
        <v>59.11824</v>
      </c>
      <c r="I97">
        <v>3.47</v>
      </c>
    </row>
    <row r="98" spans="1:9" x14ac:dyDescent="0.55000000000000004">
      <c r="A98">
        <v>2009</v>
      </c>
      <c r="B98">
        <v>93</v>
      </c>
      <c r="C98" t="e">
        <f>Summary!#REF!</f>
        <v>#REF!</v>
      </c>
      <c r="D98" t="e">
        <f>Summary!#REF!</f>
        <v>#REF!</v>
      </c>
      <c r="E98" t="e">
        <f>Summary!#REF!</f>
        <v>#REF!</v>
      </c>
      <c r="F98">
        <v>352.06</v>
      </c>
      <c r="H98">
        <v>59.113741140000002</v>
      </c>
      <c r="I98">
        <v>3.47</v>
      </c>
    </row>
    <row r="99" spans="1:9" x14ac:dyDescent="0.55000000000000004">
      <c r="A99">
        <v>2009</v>
      </c>
      <c r="B99">
        <v>94</v>
      </c>
      <c r="C99" t="e">
        <f>Summary!#REF!</f>
        <v>#REF!</v>
      </c>
      <c r="D99" t="e">
        <f>Summary!#REF!</f>
        <v>#REF!</v>
      </c>
      <c r="E99" t="e">
        <f>Summary!#REF!</f>
        <v>#REF!</v>
      </c>
      <c r="F99">
        <v>352.06</v>
      </c>
      <c r="H99">
        <v>59.10938093</v>
      </c>
      <c r="I99">
        <v>3.47</v>
      </c>
    </row>
    <row r="100" spans="1:9" x14ac:dyDescent="0.55000000000000004">
      <c r="A100">
        <v>2009</v>
      </c>
      <c r="B100">
        <v>95</v>
      </c>
      <c r="C100" t="e">
        <f>Summary!#REF!</f>
        <v>#REF!</v>
      </c>
      <c r="D100" t="e">
        <f>Summary!#REF!</f>
        <v>#REF!</v>
      </c>
      <c r="E100" t="e">
        <f>Summary!#REF!</f>
        <v>#REF!</v>
      </c>
      <c r="F100">
        <v>352.06</v>
      </c>
      <c r="H100">
        <v>59.10571461</v>
      </c>
      <c r="I100">
        <v>3.47</v>
      </c>
    </row>
    <row r="101" spans="1:9" x14ac:dyDescent="0.55000000000000004">
      <c r="A101">
        <v>2009</v>
      </c>
      <c r="B101">
        <v>96</v>
      </c>
      <c r="C101" t="e">
        <f>Summary!#REF!</f>
        <v>#REF!</v>
      </c>
      <c r="D101" t="e">
        <f>Summary!#REF!</f>
        <v>#REF!</v>
      </c>
      <c r="E101" t="e">
        <f>Summary!#REF!</f>
        <v>#REF!</v>
      </c>
      <c r="F101">
        <v>352.06</v>
      </c>
      <c r="H101">
        <v>59.103154449999998</v>
      </c>
      <c r="I101">
        <v>3.47</v>
      </c>
    </row>
    <row r="102" spans="1:9" x14ac:dyDescent="0.55000000000000004">
      <c r="A102">
        <v>2009</v>
      </c>
      <c r="B102">
        <v>97</v>
      </c>
      <c r="C102" t="e">
        <f>Summary!#REF!</f>
        <v>#REF!</v>
      </c>
      <c r="D102" t="e">
        <f>Summary!#REF!</f>
        <v>#REF!</v>
      </c>
      <c r="E102" t="e">
        <f>Summary!#REF!</f>
        <v>#REF!</v>
      </c>
      <c r="F102">
        <v>352.06</v>
      </c>
      <c r="H102">
        <v>59.101471869999997</v>
      </c>
      <c r="I102">
        <v>3.47</v>
      </c>
    </row>
    <row r="103" spans="1:9" x14ac:dyDescent="0.55000000000000004">
      <c r="A103">
        <v>2009</v>
      </c>
      <c r="B103">
        <v>98</v>
      </c>
      <c r="C103" t="e">
        <f>Summary!#REF!</f>
        <v>#REF!</v>
      </c>
      <c r="D103" t="e">
        <f>Summary!#REF!</f>
        <v>#REF!</v>
      </c>
      <c r="E103" t="e">
        <f>Summary!#REF!</f>
        <v>#REF!</v>
      </c>
      <c r="F103">
        <v>352.06</v>
      </c>
      <c r="H103">
        <v>59.100461629999998</v>
      </c>
      <c r="I103">
        <v>3.47</v>
      </c>
    </row>
    <row r="104" spans="1:9" x14ac:dyDescent="0.55000000000000004">
      <c r="A104">
        <v>2009</v>
      </c>
      <c r="B104">
        <v>99</v>
      </c>
      <c r="C104" t="e">
        <f>Summary!#REF!</f>
        <v>#REF!</v>
      </c>
      <c r="D104" t="e">
        <f>Summary!#REF!</f>
        <v>#REF!</v>
      </c>
      <c r="E104" t="e">
        <f>Summary!#REF!</f>
        <v>#REF!</v>
      </c>
      <c r="F104">
        <v>352.06</v>
      </c>
      <c r="H104">
        <v>59.100270940000001</v>
      </c>
      <c r="I104">
        <v>3.47</v>
      </c>
    </row>
    <row r="105" spans="1:9" x14ac:dyDescent="0.55000000000000004">
      <c r="A105">
        <v>2009</v>
      </c>
      <c r="B105">
        <v>100</v>
      </c>
      <c r="C105" t="e">
        <f>Summary!#REF!</f>
        <v>#REF!</v>
      </c>
      <c r="D105" t="e">
        <f>Summary!#REF!</f>
        <v>#REF!</v>
      </c>
      <c r="E105" t="e">
        <f>Summary!#REF!</f>
        <v>#REF!</v>
      </c>
      <c r="F105">
        <v>352.06</v>
      </c>
      <c r="H105">
        <v>59.100738579999998</v>
      </c>
      <c r="I105">
        <v>3.47</v>
      </c>
    </row>
    <row r="106" spans="1:9" x14ac:dyDescent="0.55000000000000004">
      <c r="A106">
        <v>2009</v>
      </c>
      <c r="B106">
        <v>101</v>
      </c>
      <c r="C106" t="e">
        <f>Summary!#REF!</f>
        <v>#REF!</v>
      </c>
      <c r="D106" t="e">
        <f>Summary!#REF!</f>
        <v>#REF!</v>
      </c>
      <c r="E106" t="e">
        <f>Summary!#REF!</f>
        <v>#REF!</v>
      </c>
      <c r="F106">
        <v>352.06</v>
      </c>
      <c r="H106">
        <v>59.101678679999999</v>
      </c>
      <c r="I106">
        <v>3.47</v>
      </c>
    </row>
    <row r="107" spans="1:9" x14ac:dyDescent="0.55000000000000004">
      <c r="A107">
        <v>2009</v>
      </c>
      <c r="B107">
        <v>102</v>
      </c>
      <c r="C107" t="e">
        <f>Summary!#REF!</f>
        <v>#REF!</v>
      </c>
      <c r="D107" t="e">
        <f>Summary!#REF!</f>
        <v>#REF!</v>
      </c>
      <c r="E107" t="e">
        <f>Summary!#REF!</f>
        <v>#REF!</v>
      </c>
      <c r="F107">
        <v>352.06</v>
      </c>
      <c r="H107">
        <v>59.102904119999998</v>
      </c>
      <c r="I107">
        <v>3.47</v>
      </c>
    </row>
    <row r="108" spans="1:9" x14ac:dyDescent="0.55000000000000004">
      <c r="A108">
        <v>2009</v>
      </c>
      <c r="B108">
        <v>103</v>
      </c>
      <c r="C108" t="e">
        <f>Summary!#REF!</f>
        <v>#REF!</v>
      </c>
      <c r="D108" t="e">
        <f>Summary!#REF!</f>
        <v>#REF!</v>
      </c>
      <c r="E108" t="e">
        <f>Summary!#REF!</f>
        <v>#REF!</v>
      </c>
      <c r="F108">
        <v>352.06</v>
      </c>
      <c r="H108">
        <v>59.104266819999999</v>
      </c>
      <c r="I108">
        <v>3.47</v>
      </c>
    </row>
    <row r="109" spans="1:9" x14ac:dyDescent="0.55000000000000004">
      <c r="A109">
        <v>2009</v>
      </c>
      <c r="B109">
        <v>104</v>
      </c>
      <c r="C109" t="e">
        <f>Summary!#REF!</f>
        <v>#REF!</v>
      </c>
      <c r="D109" t="e">
        <f>Summary!#REF!</f>
        <v>#REF!</v>
      </c>
      <c r="E109" t="e">
        <f>Summary!#REF!</f>
        <v>#REF!</v>
      </c>
      <c r="F109">
        <v>352.06</v>
      </c>
      <c r="H109">
        <v>59.1056697</v>
      </c>
      <c r="I109">
        <v>3.47</v>
      </c>
    </row>
    <row r="110" spans="1:9" x14ac:dyDescent="0.55000000000000004">
      <c r="A110">
        <v>2009</v>
      </c>
      <c r="B110">
        <v>105</v>
      </c>
      <c r="C110" t="e">
        <f>Summary!#REF!</f>
        <v>#REF!</v>
      </c>
      <c r="D110" t="e">
        <f>Summary!#REF!</f>
        <v>#REF!</v>
      </c>
      <c r="E110" t="e">
        <f>Summary!#REF!</f>
        <v>#REF!</v>
      </c>
      <c r="F110">
        <v>352.06</v>
      </c>
      <c r="H110">
        <v>64.7</v>
      </c>
      <c r="I110">
        <v>3.47</v>
      </c>
    </row>
    <row r="111" spans="1:9" x14ac:dyDescent="0.55000000000000004">
      <c r="A111">
        <v>2009</v>
      </c>
      <c r="B111">
        <v>106</v>
      </c>
      <c r="C111" t="e">
        <f>Summary!#REF!</f>
        <v>#REF!</v>
      </c>
      <c r="D111" t="e">
        <f>Summary!#REF!</f>
        <v>#REF!</v>
      </c>
      <c r="E111" t="e">
        <f>Summary!#REF!</f>
        <v>#REF!</v>
      </c>
      <c r="F111">
        <v>352.06</v>
      </c>
      <c r="H111">
        <v>71.13</v>
      </c>
      <c r="I111">
        <v>3.74</v>
      </c>
    </row>
    <row r="112" spans="1:9" x14ac:dyDescent="0.55000000000000004">
      <c r="A112">
        <v>2009</v>
      </c>
      <c r="B112">
        <v>107</v>
      </c>
      <c r="C112" t="e">
        <f>Summary!#REF!</f>
        <v>#REF!</v>
      </c>
      <c r="D112" t="e">
        <f>Summary!#REF!</f>
        <v>#REF!</v>
      </c>
      <c r="E112" t="e">
        <f>Summary!#REF!</f>
        <v>#REF!</v>
      </c>
      <c r="F112">
        <v>352.06</v>
      </c>
      <c r="H112">
        <v>80.23</v>
      </c>
      <c r="I112">
        <v>2.82</v>
      </c>
    </row>
    <row r="113" spans="1:9" x14ac:dyDescent="0.55000000000000004">
      <c r="A113">
        <v>2009</v>
      </c>
      <c r="B113">
        <v>108</v>
      </c>
      <c r="C113" t="e">
        <f>Summary!#REF!</f>
        <v>#REF!</v>
      </c>
      <c r="D113" t="e">
        <f>Summary!#REF!</f>
        <v>#REF!</v>
      </c>
      <c r="E113" t="e">
        <f>Summary!#REF!</f>
        <v>#REF!</v>
      </c>
      <c r="F113">
        <v>352.06</v>
      </c>
      <c r="H113">
        <v>92.29</v>
      </c>
      <c r="I113">
        <v>2.83</v>
      </c>
    </row>
    <row r="114" spans="1:9" x14ac:dyDescent="0.55000000000000004">
      <c r="A114">
        <v>2009</v>
      </c>
      <c r="B114">
        <v>109</v>
      </c>
      <c r="C114" t="e">
        <f>Summary!#REF!</f>
        <v>#REF!</v>
      </c>
      <c r="D114" t="e">
        <f>Summary!#REF!</f>
        <v>#REF!</v>
      </c>
      <c r="E114" t="e">
        <f>Summary!#REF!</f>
        <v>#REF!</v>
      </c>
      <c r="F114">
        <v>352.06</v>
      </c>
      <c r="H114">
        <v>80.92</v>
      </c>
      <c r="I114">
        <v>2.44</v>
      </c>
    </row>
    <row r="115" spans="1:9" x14ac:dyDescent="0.55000000000000004">
      <c r="A115">
        <v>2009</v>
      </c>
      <c r="B115">
        <v>110</v>
      </c>
      <c r="C115" t="e">
        <f>Summary!#REF!</f>
        <v>#REF!</v>
      </c>
      <c r="D115" t="e">
        <f>Summary!#REF!</f>
        <v>#REF!</v>
      </c>
      <c r="E115" t="e">
        <f>Summary!#REF!</f>
        <v>#REF!</v>
      </c>
      <c r="F115">
        <v>352.06</v>
      </c>
      <c r="H115">
        <v>81.88</v>
      </c>
      <c r="I115">
        <v>2.65</v>
      </c>
    </row>
    <row r="116" spans="1:9" x14ac:dyDescent="0.55000000000000004">
      <c r="A116">
        <v>2009</v>
      </c>
      <c r="B116">
        <v>111</v>
      </c>
      <c r="C116" t="e">
        <f>Summary!#REF!</f>
        <v>#REF!</v>
      </c>
      <c r="D116" t="e">
        <f>Summary!#REF!</f>
        <v>#REF!</v>
      </c>
      <c r="E116" t="e">
        <f>Summary!#REF!</f>
        <v>#REF!</v>
      </c>
      <c r="F116">
        <v>352.06</v>
      </c>
      <c r="H116">
        <v>86.61</v>
      </c>
      <c r="I116">
        <v>2.42</v>
      </c>
    </row>
    <row r="117" spans="1:9" x14ac:dyDescent="0.55000000000000004">
      <c r="A117">
        <v>2009</v>
      </c>
      <c r="B117">
        <v>112</v>
      </c>
      <c r="C117" t="e">
        <f>Summary!#REF!</f>
        <v>#REF!</v>
      </c>
      <c r="D117" t="e">
        <f>Summary!#REF!</f>
        <v>#REF!</v>
      </c>
      <c r="E117" t="e">
        <f>Summary!#REF!</f>
        <v>#REF!</v>
      </c>
      <c r="F117">
        <v>352.06</v>
      </c>
      <c r="H117">
        <v>89.17</v>
      </c>
      <c r="I117">
        <v>1.62</v>
      </c>
    </row>
    <row r="118" spans="1:9" x14ac:dyDescent="0.55000000000000004">
      <c r="A118">
        <v>2009</v>
      </c>
      <c r="B118">
        <v>113</v>
      </c>
      <c r="C118" t="e">
        <f>Summary!#REF!</f>
        <v>#REF!</v>
      </c>
      <c r="D118" t="e">
        <f>Summary!#REF!</f>
        <v>#REF!</v>
      </c>
      <c r="E118" t="e">
        <f>Summary!#REF!</f>
        <v>#REF!</v>
      </c>
      <c r="F118">
        <v>352.06</v>
      </c>
      <c r="H118">
        <v>80.900000000000006</v>
      </c>
      <c r="I118">
        <v>2.39</v>
      </c>
    </row>
    <row r="119" spans="1:9" x14ac:dyDescent="0.55000000000000004">
      <c r="A119">
        <v>2009</v>
      </c>
      <c r="B119">
        <v>114</v>
      </c>
      <c r="C119" t="e">
        <f>Summary!#REF!</f>
        <v>#REF!</v>
      </c>
      <c r="D119" t="e">
        <f>Summary!#REF!</f>
        <v>#REF!</v>
      </c>
      <c r="E119" t="e">
        <f>Summary!#REF!</f>
        <v>#REF!</v>
      </c>
      <c r="F119">
        <v>352.06</v>
      </c>
      <c r="H119">
        <v>90.83</v>
      </c>
      <c r="I119">
        <v>2.0299999999999998</v>
      </c>
    </row>
    <row r="120" spans="1:9" x14ac:dyDescent="0.55000000000000004">
      <c r="A120">
        <v>2009</v>
      </c>
      <c r="B120">
        <v>115</v>
      </c>
      <c r="C120" t="e">
        <f>Summary!#REF!</f>
        <v>#REF!</v>
      </c>
      <c r="D120" t="e">
        <f>Summary!#REF!</f>
        <v>#REF!</v>
      </c>
      <c r="E120" t="e">
        <f>Summary!#REF!</f>
        <v>#REF!</v>
      </c>
      <c r="F120">
        <v>352.06</v>
      </c>
      <c r="H120">
        <v>85.63</v>
      </c>
      <c r="I120">
        <v>2.1</v>
      </c>
    </row>
    <row r="121" spans="1:9" x14ac:dyDescent="0.55000000000000004">
      <c r="A121">
        <v>2009</v>
      </c>
      <c r="B121">
        <v>116</v>
      </c>
      <c r="C121" t="e">
        <f>Summary!#REF!</f>
        <v>#REF!</v>
      </c>
      <c r="D121" t="e">
        <f>Summary!#REF!</f>
        <v>#REF!</v>
      </c>
      <c r="E121" t="e">
        <f>Summary!#REF!</f>
        <v>#REF!</v>
      </c>
      <c r="F121">
        <v>352.06</v>
      </c>
      <c r="H121">
        <v>87.36</v>
      </c>
      <c r="I121">
        <v>2.1800000000000002</v>
      </c>
    </row>
    <row r="122" spans="1:9" x14ac:dyDescent="0.55000000000000004">
      <c r="A122">
        <v>2009</v>
      </c>
      <c r="B122">
        <v>117</v>
      </c>
      <c r="C122" t="e">
        <f>Summary!#REF!</f>
        <v>#REF!</v>
      </c>
      <c r="D122" t="e">
        <f>Summary!#REF!</f>
        <v>#REF!</v>
      </c>
      <c r="E122" t="e">
        <f>Summary!#REF!</f>
        <v>#REF!</v>
      </c>
      <c r="F122">
        <v>352.06</v>
      </c>
      <c r="H122">
        <v>89.17</v>
      </c>
      <c r="I122">
        <v>2.66</v>
      </c>
    </row>
    <row r="123" spans="1:9" x14ac:dyDescent="0.55000000000000004">
      <c r="A123">
        <v>2009</v>
      </c>
      <c r="B123">
        <v>118</v>
      </c>
      <c r="C123" t="e">
        <f>Summary!#REF!</f>
        <v>#REF!</v>
      </c>
      <c r="D123" t="e">
        <f>Summary!#REF!</f>
        <v>#REF!</v>
      </c>
      <c r="E123" t="e">
        <f>Summary!#REF!</f>
        <v>#REF!</v>
      </c>
      <c r="F123">
        <v>352.06</v>
      </c>
      <c r="H123">
        <v>84.6</v>
      </c>
      <c r="I123">
        <v>2.64</v>
      </c>
    </row>
    <row r="124" spans="1:9" x14ac:dyDescent="0.55000000000000004">
      <c r="A124">
        <v>2009</v>
      </c>
      <c r="B124">
        <v>119</v>
      </c>
      <c r="C124" t="e">
        <f>Summary!#REF!</f>
        <v>#REF!</v>
      </c>
      <c r="D124" t="e">
        <f>Summary!#REF!</f>
        <v>#REF!</v>
      </c>
      <c r="E124" t="e">
        <f>Summary!#REF!</f>
        <v>#REF!</v>
      </c>
      <c r="F124">
        <v>352.06</v>
      </c>
      <c r="H124">
        <v>89.09</v>
      </c>
      <c r="I124">
        <v>3.64</v>
      </c>
    </row>
    <row r="125" spans="1:9" x14ac:dyDescent="0.55000000000000004">
      <c r="A125">
        <v>2009</v>
      </c>
      <c r="B125">
        <v>120</v>
      </c>
      <c r="C125" t="e">
        <f>Summary!#REF!</f>
        <v>#REF!</v>
      </c>
      <c r="D125" t="e">
        <f>Summary!#REF!</f>
        <v>#REF!</v>
      </c>
      <c r="E125" t="e">
        <f>Summary!#REF!</f>
        <v>#REF!</v>
      </c>
      <c r="F125">
        <v>352.06</v>
      </c>
      <c r="H125">
        <v>83.58</v>
      </c>
      <c r="I125">
        <v>1.96</v>
      </c>
    </row>
    <row r="126" spans="1:9" x14ac:dyDescent="0.55000000000000004">
      <c r="A126">
        <v>2009</v>
      </c>
      <c r="B126">
        <v>121</v>
      </c>
      <c r="C126" t="e">
        <f>Summary!#REF!</f>
        <v>#REF!</v>
      </c>
      <c r="D126" t="e">
        <f>Summary!#REF!</f>
        <v>#REF!</v>
      </c>
      <c r="E126" t="e">
        <f>Summary!#REF!</f>
        <v>#REF!</v>
      </c>
      <c r="F126">
        <v>352.06</v>
      </c>
      <c r="H126">
        <v>82.14</v>
      </c>
      <c r="I126">
        <v>2.29</v>
      </c>
    </row>
    <row r="127" spans="1:9" x14ac:dyDescent="0.55000000000000004">
      <c r="A127">
        <v>2009</v>
      </c>
      <c r="B127">
        <v>122</v>
      </c>
      <c r="C127" t="e">
        <f>Summary!#REF!</f>
        <v>#REF!</v>
      </c>
      <c r="D127" t="e">
        <f>Summary!#REF!</f>
        <v>#REF!</v>
      </c>
      <c r="E127" t="e">
        <f>Summary!#REF!</f>
        <v>#REF!</v>
      </c>
      <c r="F127">
        <v>352.06</v>
      </c>
      <c r="H127">
        <v>82.42</v>
      </c>
      <c r="I127">
        <v>2.8</v>
      </c>
    </row>
    <row r="128" spans="1:9" x14ac:dyDescent="0.55000000000000004">
      <c r="A128">
        <v>2009</v>
      </c>
      <c r="B128">
        <v>123</v>
      </c>
      <c r="C128" t="e">
        <f>Summary!#REF!</f>
        <v>#REF!</v>
      </c>
      <c r="D128" t="e">
        <f>Summary!#REF!</f>
        <v>#REF!</v>
      </c>
      <c r="E128" t="e">
        <f>Summary!#REF!</f>
        <v>#REF!</v>
      </c>
      <c r="F128">
        <v>352.06</v>
      </c>
      <c r="H128">
        <v>83.04</v>
      </c>
      <c r="I128">
        <v>2.71</v>
      </c>
    </row>
    <row r="129" spans="1:9" x14ac:dyDescent="0.55000000000000004">
      <c r="A129">
        <v>2009</v>
      </c>
      <c r="B129">
        <v>124</v>
      </c>
      <c r="C129" t="e">
        <f>Summary!#REF!</f>
        <v>#REF!</v>
      </c>
      <c r="D129" t="e">
        <f>Summary!#REF!</f>
        <v>#REF!</v>
      </c>
      <c r="E129" t="e">
        <f>Summary!#REF!</f>
        <v>#REF!</v>
      </c>
      <c r="F129">
        <v>352.06</v>
      </c>
      <c r="H129">
        <v>81.099999999999994</v>
      </c>
      <c r="I129">
        <v>2.44</v>
      </c>
    </row>
    <row r="130" spans="1:9" x14ac:dyDescent="0.55000000000000004">
      <c r="A130">
        <v>2009</v>
      </c>
      <c r="B130">
        <v>125</v>
      </c>
      <c r="C130" t="e">
        <f>Summary!#REF!</f>
        <v>#REF!</v>
      </c>
      <c r="D130" t="e">
        <f>Summary!#REF!</f>
        <v>#REF!</v>
      </c>
      <c r="E130" t="e">
        <f>Summary!#REF!</f>
        <v>#REF!</v>
      </c>
      <c r="F130">
        <v>352.06</v>
      </c>
      <c r="H130">
        <v>86.29</v>
      </c>
      <c r="I130">
        <v>3.69</v>
      </c>
    </row>
    <row r="131" spans="1:9" x14ac:dyDescent="0.55000000000000004">
      <c r="A131">
        <v>2009</v>
      </c>
      <c r="B131">
        <v>126</v>
      </c>
      <c r="C131" t="e">
        <f>Summary!#REF!</f>
        <v>#REF!</v>
      </c>
      <c r="D131" t="e">
        <f>Summary!#REF!</f>
        <v>#REF!</v>
      </c>
      <c r="E131" t="e">
        <f>Summary!#REF!</f>
        <v>#REF!</v>
      </c>
      <c r="F131">
        <v>352.06</v>
      </c>
      <c r="H131">
        <v>81.819999999999993</v>
      </c>
      <c r="I131">
        <v>3.32</v>
      </c>
    </row>
    <row r="132" spans="1:9" x14ac:dyDescent="0.55000000000000004">
      <c r="A132">
        <v>2009</v>
      </c>
      <c r="B132">
        <v>127</v>
      </c>
      <c r="C132" t="e">
        <f>Summary!#REF!</f>
        <v>#REF!</v>
      </c>
      <c r="D132" t="e">
        <f>Summary!#REF!</f>
        <v>#REF!</v>
      </c>
      <c r="E132" t="e">
        <f>Summary!#REF!</f>
        <v>#REF!</v>
      </c>
      <c r="F132">
        <v>352.06</v>
      </c>
      <c r="H132">
        <v>82.4</v>
      </c>
      <c r="I132">
        <v>3.2</v>
      </c>
    </row>
    <row r="133" spans="1:9" x14ac:dyDescent="0.55000000000000004">
      <c r="A133">
        <v>2009</v>
      </c>
      <c r="B133">
        <v>128</v>
      </c>
      <c r="C133" t="e">
        <f>Summary!#REF!</f>
        <v>#REF!</v>
      </c>
      <c r="D133" t="e">
        <f>Summary!#REF!</f>
        <v>#REF!</v>
      </c>
      <c r="E133" t="e">
        <f>Summary!#REF!</f>
        <v>#REF!</v>
      </c>
      <c r="F133">
        <v>352.06</v>
      </c>
      <c r="H133">
        <v>80.69</v>
      </c>
      <c r="I133">
        <v>2.41</v>
      </c>
    </row>
    <row r="134" spans="1:9" x14ac:dyDescent="0.55000000000000004">
      <c r="A134">
        <v>2009</v>
      </c>
      <c r="B134">
        <v>129</v>
      </c>
      <c r="C134" t="e">
        <f>Summary!#REF!</f>
        <v>#REF!</v>
      </c>
      <c r="D134" t="e">
        <f>Summary!#REF!</f>
        <v>#REF!</v>
      </c>
      <c r="E134" t="e">
        <f>Summary!#REF!</f>
        <v>#REF!</v>
      </c>
      <c r="F134">
        <v>352.06</v>
      </c>
      <c r="H134">
        <v>80.52</v>
      </c>
      <c r="I134">
        <v>2.4500000000000002</v>
      </c>
    </row>
    <row r="135" spans="1:9" x14ac:dyDescent="0.55000000000000004">
      <c r="A135">
        <v>2009</v>
      </c>
      <c r="B135">
        <v>130</v>
      </c>
      <c r="C135" t="e">
        <f>Summary!#REF!</f>
        <v>#REF!</v>
      </c>
      <c r="D135" t="e">
        <f>Summary!#REF!</f>
        <v>#REF!</v>
      </c>
      <c r="E135" t="e">
        <f>Summary!#REF!</f>
        <v>#REF!</v>
      </c>
      <c r="F135">
        <v>352.06</v>
      </c>
      <c r="H135">
        <v>79.02</v>
      </c>
      <c r="I135">
        <v>3.41</v>
      </c>
    </row>
    <row r="136" spans="1:9" x14ac:dyDescent="0.55000000000000004">
      <c r="A136">
        <v>2009</v>
      </c>
      <c r="B136">
        <v>131</v>
      </c>
      <c r="C136" t="e">
        <f>Summary!#REF!</f>
        <v>#REF!</v>
      </c>
      <c r="D136" t="e">
        <f>Summary!#REF!</f>
        <v>#REF!</v>
      </c>
      <c r="E136" t="e">
        <f>Summary!#REF!</f>
        <v>#REF!</v>
      </c>
      <c r="F136">
        <v>352.06</v>
      </c>
      <c r="H136">
        <v>80.56</v>
      </c>
      <c r="I136">
        <v>2.58</v>
      </c>
    </row>
    <row r="137" spans="1:9" x14ac:dyDescent="0.55000000000000004">
      <c r="A137">
        <v>2009</v>
      </c>
      <c r="B137">
        <v>132</v>
      </c>
      <c r="C137" t="e">
        <f>Summary!#REF!</f>
        <v>#REF!</v>
      </c>
      <c r="D137" t="e">
        <f>Summary!#REF!</f>
        <v>#REF!</v>
      </c>
      <c r="E137" t="e">
        <f>Summary!#REF!</f>
        <v>#REF!</v>
      </c>
      <c r="F137">
        <v>352.06</v>
      </c>
      <c r="H137">
        <v>75.81</v>
      </c>
      <c r="I137">
        <v>2.95</v>
      </c>
    </row>
    <row r="138" spans="1:9" x14ac:dyDescent="0.55000000000000004">
      <c r="A138">
        <v>2009</v>
      </c>
      <c r="B138">
        <v>133</v>
      </c>
      <c r="C138" t="e">
        <f>Summary!#REF!</f>
        <v>#REF!</v>
      </c>
      <c r="D138" t="e">
        <f>Summary!#REF!</f>
        <v>#REF!</v>
      </c>
      <c r="E138" t="e">
        <f>Summary!#REF!</f>
        <v>#REF!</v>
      </c>
      <c r="F138">
        <v>352.06</v>
      </c>
      <c r="H138">
        <v>78.16</v>
      </c>
      <c r="I138">
        <v>2.98</v>
      </c>
    </row>
    <row r="139" spans="1:9" x14ac:dyDescent="0.55000000000000004">
      <c r="A139">
        <v>2009</v>
      </c>
      <c r="B139">
        <v>134</v>
      </c>
      <c r="C139" t="e">
        <f>Summary!#REF!</f>
        <v>#REF!</v>
      </c>
      <c r="D139" t="e">
        <f>Summary!#REF!</f>
        <v>#REF!</v>
      </c>
      <c r="E139" t="e">
        <f>Summary!#REF!</f>
        <v>#REF!</v>
      </c>
      <c r="F139">
        <v>352.06</v>
      </c>
      <c r="H139">
        <v>81.010000000000005</v>
      </c>
      <c r="I139">
        <v>2.73</v>
      </c>
    </row>
    <row r="140" spans="1:9" x14ac:dyDescent="0.55000000000000004">
      <c r="A140">
        <v>2009</v>
      </c>
      <c r="B140">
        <v>135</v>
      </c>
      <c r="C140" t="e">
        <f>Summary!#REF!</f>
        <v>#REF!</v>
      </c>
      <c r="D140" t="e">
        <f>Summary!#REF!</f>
        <v>#REF!</v>
      </c>
      <c r="E140" t="e">
        <f>Summary!#REF!</f>
        <v>#REF!</v>
      </c>
      <c r="F140">
        <v>352.06</v>
      </c>
      <c r="H140">
        <v>79.61</v>
      </c>
      <c r="I140">
        <v>2.4500000000000002</v>
      </c>
    </row>
    <row r="141" spans="1:9" x14ac:dyDescent="0.55000000000000004">
      <c r="A141">
        <v>2009</v>
      </c>
      <c r="B141">
        <v>136</v>
      </c>
      <c r="C141" t="e">
        <f>Summary!#REF!</f>
        <v>#REF!</v>
      </c>
      <c r="D141" t="e">
        <f>Summary!#REF!</f>
        <v>#REF!</v>
      </c>
      <c r="E141" t="e">
        <f>Summary!#REF!</f>
        <v>#REF!</v>
      </c>
      <c r="F141">
        <v>352.06</v>
      </c>
      <c r="H141">
        <v>72.849999999999994</v>
      </c>
      <c r="I141">
        <v>2.35</v>
      </c>
    </row>
    <row r="142" spans="1:9" x14ac:dyDescent="0.55000000000000004">
      <c r="A142">
        <v>2009</v>
      </c>
      <c r="B142">
        <v>137</v>
      </c>
      <c r="C142" t="e">
        <f>Summary!#REF!</f>
        <v>#REF!</v>
      </c>
      <c r="D142" t="e">
        <f>Summary!#REF!</f>
        <v>#REF!</v>
      </c>
      <c r="E142" t="e">
        <f>Summary!#REF!</f>
        <v>#REF!</v>
      </c>
      <c r="F142">
        <v>352.06</v>
      </c>
      <c r="H142">
        <v>73.650000000000006</v>
      </c>
      <c r="I142">
        <v>2.67</v>
      </c>
    </row>
    <row r="143" spans="1:9" x14ac:dyDescent="0.55000000000000004">
      <c r="A143">
        <v>2009</v>
      </c>
      <c r="B143">
        <v>138</v>
      </c>
      <c r="C143" t="e">
        <f>Summary!#REF!</f>
        <v>#REF!</v>
      </c>
      <c r="D143" t="e">
        <f>Summary!#REF!</f>
        <v>#REF!</v>
      </c>
      <c r="E143" t="e">
        <f>Summary!#REF!</f>
        <v>#REF!</v>
      </c>
      <c r="F143">
        <v>352.06</v>
      </c>
      <c r="H143">
        <v>76.680000000000007</v>
      </c>
      <c r="I143">
        <v>2.4900000000000002</v>
      </c>
    </row>
    <row r="144" spans="1:9" x14ac:dyDescent="0.55000000000000004">
      <c r="A144">
        <v>2009</v>
      </c>
      <c r="B144">
        <v>139</v>
      </c>
      <c r="C144" t="e">
        <f>Summary!#REF!</f>
        <v>#REF!</v>
      </c>
      <c r="D144" t="e">
        <f>Summary!#REF!</f>
        <v>#REF!</v>
      </c>
      <c r="E144" t="e">
        <f>Summary!#REF!</f>
        <v>#REF!</v>
      </c>
      <c r="F144">
        <v>352.06</v>
      </c>
      <c r="H144">
        <v>77.59</v>
      </c>
      <c r="I144">
        <v>3.21</v>
      </c>
    </row>
    <row r="145" spans="1:9" x14ac:dyDescent="0.55000000000000004">
      <c r="A145">
        <v>2009</v>
      </c>
      <c r="B145">
        <v>140</v>
      </c>
      <c r="C145" t="e">
        <f>Summary!#REF!</f>
        <v>#REF!</v>
      </c>
      <c r="D145" t="e">
        <f>Summary!#REF!</f>
        <v>#REF!</v>
      </c>
      <c r="E145" t="e">
        <f>Summary!#REF!</f>
        <v>#REF!</v>
      </c>
      <c r="F145">
        <v>352.06</v>
      </c>
      <c r="H145">
        <v>73.95</v>
      </c>
      <c r="I145">
        <v>3.17</v>
      </c>
    </row>
    <row r="146" spans="1:9" x14ac:dyDescent="0.55000000000000004">
      <c r="A146">
        <v>2009</v>
      </c>
      <c r="B146">
        <v>141</v>
      </c>
      <c r="C146" t="e">
        <f>Summary!#REF!</f>
        <v>#REF!</v>
      </c>
      <c r="D146" t="e">
        <f>Summary!#REF!</f>
        <v>#REF!</v>
      </c>
      <c r="E146" t="e">
        <f>Summary!#REF!</f>
        <v>#REF!</v>
      </c>
      <c r="F146">
        <v>352.06</v>
      </c>
      <c r="H146">
        <v>72.290000000000006</v>
      </c>
      <c r="I146">
        <v>3.33</v>
      </c>
    </row>
    <row r="147" spans="1:9" x14ac:dyDescent="0.55000000000000004">
      <c r="A147">
        <v>2009</v>
      </c>
      <c r="B147">
        <v>142</v>
      </c>
      <c r="C147" t="e">
        <f>Summary!#REF!</f>
        <v>#REF!</v>
      </c>
      <c r="D147" t="e">
        <f>Summary!#REF!</f>
        <v>#REF!</v>
      </c>
      <c r="E147" t="e">
        <f>Summary!#REF!</f>
        <v>#REF!</v>
      </c>
      <c r="F147">
        <v>352.06</v>
      </c>
      <c r="H147">
        <v>75.42</v>
      </c>
      <c r="I147">
        <v>3.35</v>
      </c>
    </row>
    <row r="148" spans="1:9" x14ac:dyDescent="0.55000000000000004">
      <c r="A148">
        <v>2009</v>
      </c>
      <c r="B148">
        <v>143</v>
      </c>
      <c r="C148" t="e">
        <f>Summary!#REF!</f>
        <v>#REF!</v>
      </c>
      <c r="D148" t="e">
        <f>Summary!#REF!</f>
        <v>#REF!</v>
      </c>
      <c r="E148" t="e">
        <f>Summary!#REF!</f>
        <v>#REF!</v>
      </c>
      <c r="F148">
        <v>352.06</v>
      </c>
      <c r="H148">
        <v>82.01</v>
      </c>
      <c r="I148">
        <v>3.15</v>
      </c>
    </row>
    <row r="149" spans="1:9" x14ac:dyDescent="0.55000000000000004">
      <c r="A149">
        <v>2009</v>
      </c>
      <c r="B149">
        <v>144</v>
      </c>
      <c r="C149" t="e">
        <f>Summary!#REF!</f>
        <v>#REF!</v>
      </c>
      <c r="D149" t="e">
        <f>Summary!#REF!</f>
        <v>#REF!</v>
      </c>
      <c r="E149" t="e">
        <f>Summary!#REF!</f>
        <v>#REF!</v>
      </c>
      <c r="F149">
        <v>352.06</v>
      </c>
      <c r="H149">
        <v>80.72</v>
      </c>
      <c r="I149">
        <v>3.26</v>
      </c>
    </row>
    <row r="150" spans="1:9" x14ac:dyDescent="0.55000000000000004">
      <c r="A150">
        <v>2009</v>
      </c>
      <c r="B150">
        <v>145</v>
      </c>
      <c r="C150" t="e">
        <f>Summary!#REF!</f>
        <v>#REF!</v>
      </c>
      <c r="D150" t="e">
        <f>Summary!#REF!</f>
        <v>#REF!</v>
      </c>
      <c r="E150" t="e">
        <f>Summary!#REF!</f>
        <v>#REF!</v>
      </c>
      <c r="F150">
        <v>352.06</v>
      </c>
      <c r="H150">
        <v>89.1</v>
      </c>
      <c r="I150">
        <v>3.74</v>
      </c>
    </row>
    <row r="151" spans="1:9" x14ac:dyDescent="0.55000000000000004">
      <c r="A151">
        <v>2009</v>
      </c>
      <c r="B151">
        <v>146</v>
      </c>
      <c r="C151" t="e">
        <f>Summary!#REF!</f>
        <v>#REF!</v>
      </c>
      <c r="D151" t="e">
        <f>Summary!#REF!</f>
        <v>#REF!</v>
      </c>
      <c r="E151" t="e">
        <f>Summary!#REF!</f>
        <v>#REF!</v>
      </c>
      <c r="F151">
        <v>352.06</v>
      </c>
      <c r="H151">
        <v>82.09</v>
      </c>
      <c r="I151">
        <v>2.58</v>
      </c>
    </row>
    <row r="152" spans="1:9" x14ac:dyDescent="0.55000000000000004">
      <c r="A152">
        <v>2009</v>
      </c>
      <c r="B152">
        <v>147</v>
      </c>
      <c r="C152" t="e">
        <f>Summary!#REF!</f>
        <v>#REF!</v>
      </c>
      <c r="D152" t="e">
        <f>Summary!#REF!</f>
        <v>#REF!</v>
      </c>
      <c r="E152" t="e">
        <f>Summary!#REF!</f>
        <v>#REF!</v>
      </c>
      <c r="F152">
        <v>352.06</v>
      </c>
      <c r="H152">
        <v>78.430000000000007</v>
      </c>
      <c r="I152">
        <v>2.52</v>
      </c>
    </row>
    <row r="153" spans="1:9" x14ac:dyDescent="0.55000000000000004">
      <c r="A153">
        <v>2009</v>
      </c>
      <c r="B153">
        <v>148</v>
      </c>
      <c r="C153" t="e">
        <f>Summary!#REF!</f>
        <v>#REF!</v>
      </c>
      <c r="D153" t="e">
        <f>Summary!#REF!</f>
        <v>#REF!</v>
      </c>
      <c r="E153" t="e">
        <f>Summary!#REF!</f>
        <v>#REF!</v>
      </c>
      <c r="F153">
        <v>352.06</v>
      </c>
      <c r="H153">
        <v>74.88</v>
      </c>
      <c r="I153">
        <v>3.37</v>
      </c>
    </row>
    <row r="154" spans="1:9" x14ac:dyDescent="0.55000000000000004">
      <c r="A154">
        <v>2009</v>
      </c>
      <c r="B154">
        <v>149</v>
      </c>
      <c r="C154" t="e">
        <f>Summary!#REF!</f>
        <v>#REF!</v>
      </c>
      <c r="D154" t="e">
        <f>Summary!#REF!</f>
        <v>#REF!</v>
      </c>
      <c r="E154" t="e">
        <f>Summary!#REF!</f>
        <v>#REF!</v>
      </c>
      <c r="F154">
        <v>352.06</v>
      </c>
      <c r="H154">
        <v>76.13</v>
      </c>
      <c r="I154">
        <v>3.6</v>
      </c>
    </row>
    <row r="155" spans="1:9" x14ac:dyDescent="0.55000000000000004">
      <c r="A155">
        <v>2009</v>
      </c>
      <c r="B155">
        <v>150</v>
      </c>
      <c r="C155" t="e">
        <f>Summary!#REF!</f>
        <v>#REF!</v>
      </c>
      <c r="D155" t="e">
        <f>Summary!#REF!</f>
        <v>#REF!</v>
      </c>
      <c r="E155" t="e">
        <f>Summary!#REF!</f>
        <v>#REF!</v>
      </c>
      <c r="F155">
        <v>352.06</v>
      </c>
      <c r="H155">
        <v>80.430000000000007</v>
      </c>
      <c r="I155">
        <v>3.46</v>
      </c>
    </row>
    <row r="156" spans="1:9" x14ac:dyDescent="0.55000000000000004">
      <c r="A156">
        <v>2009</v>
      </c>
      <c r="B156">
        <v>151</v>
      </c>
      <c r="C156" t="e">
        <f>Summary!#REF!</f>
        <v>#REF!</v>
      </c>
      <c r="D156" t="e">
        <f>Summary!#REF!</f>
        <v>#REF!</v>
      </c>
      <c r="E156" t="e">
        <f>Summary!#REF!</f>
        <v>#REF!</v>
      </c>
      <c r="F156">
        <v>165.37</v>
      </c>
      <c r="H156">
        <v>79.680000000000007</v>
      </c>
      <c r="I156">
        <v>3.11</v>
      </c>
    </row>
    <row r="157" spans="1:9" x14ac:dyDescent="0.55000000000000004">
      <c r="A157">
        <v>2009</v>
      </c>
      <c r="B157">
        <v>152</v>
      </c>
      <c r="C157" t="e">
        <f>Summary!#REF!</f>
        <v>#REF!</v>
      </c>
      <c r="D157" t="e">
        <f>Summary!#REF!</f>
        <v>#REF!</v>
      </c>
      <c r="E157" t="e">
        <f>Summary!#REF!</f>
        <v>#REF!</v>
      </c>
      <c r="F157">
        <v>252.18</v>
      </c>
      <c r="H157">
        <v>72.099999999999994</v>
      </c>
      <c r="I157">
        <v>2.52</v>
      </c>
    </row>
    <row r="158" spans="1:9" x14ac:dyDescent="0.55000000000000004">
      <c r="A158">
        <v>2009</v>
      </c>
      <c r="B158">
        <v>153</v>
      </c>
      <c r="C158" t="e">
        <f>Summary!#REF!</f>
        <v>#REF!</v>
      </c>
      <c r="D158" t="e">
        <f>Summary!#REF!</f>
        <v>#REF!</v>
      </c>
      <c r="E158" t="e">
        <f>Summary!#REF!</f>
        <v>#REF!</v>
      </c>
      <c r="F158">
        <v>273.08</v>
      </c>
      <c r="H158">
        <v>76.260000000000005</v>
      </c>
      <c r="I158">
        <v>3.01</v>
      </c>
    </row>
    <row r="159" spans="1:9" x14ac:dyDescent="0.55000000000000004">
      <c r="A159">
        <v>2009</v>
      </c>
      <c r="B159">
        <v>154</v>
      </c>
      <c r="C159" t="e">
        <f>Summary!#REF!</f>
        <v>#REF!</v>
      </c>
      <c r="D159" t="e">
        <f>Summary!#REF!</f>
        <v>#REF!</v>
      </c>
      <c r="E159" t="e">
        <f>Summary!#REF!</f>
        <v>#REF!</v>
      </c>
      <c r="F159">
        <v>69.78</v>
      </c>
      <c r="H159">
        <v>62.02</v>
      </c>
      <c r="I159">
        <v>2.54</v>
      </c>
    </row>
    <row r="160" spans="1:9" x14ac:dyDescent="0.55000000000000004">
      <c r="A160">
        <v>2009</v>
      </c>
      <c r="B160">
        <v>155</v>
      </c>
      <c r="C160" t="e">
        <f>Summary!#REF!</f>
        <v>#REF!</v>
      </c>
      <c r="D160" t="e">
        <f>Summary!#REF!</f>
        <v>#REF!</v>
      </c>
      <c r="E160" t="e">
        <f>Summary!#REF!</f>
        <v>#REF!</v>
      </c>
      <c r="F160">
        <v>199.47</v>
      </c>
      <c r="H160">
        <v>64.25</v>
      </c>
      <c r="I160">
        <v>2.5499999999999998</v>
      </c>
    </row>
    <row r="161" spans="1:9" x14ac:dyDescent="0.55000000000000004">
      <c r="A161">
        <v>2009</v>
      </c>
      <c r="B161">
        <v>156</v>
      </c>
      <c r="C161" t="e">
        <f>Summary!#REF!</f>
        <v>#REF!</v>
      </c>
      <c r="D161" t="e">
        <f>Summary!#REF!</f>
        <v>#REF!</v>
      </c>
      <c r="E161" t="e">
        <f>Summary!#REF!</f>
        <v>#REF!</v>
      </c>
      <c r="F161">
        <v>306.02999999999997</v>
      </c>
      <c r="H161">
        <v>75.180000000000007</v>
      </c>
      <c r="I161">
        <v>3.93</v>
      </c>
    </row>
    <row r="162" spans="1:9" x14ac:dyDescent="0.55000000000000004">
      <c r="A162">
        <v>2009</v>
      </c>
      <c r="B162">
        <v>157</v>
      </c>
      <c r="C162" t="e">
        <f>Summary!#REF!</f>
        <v>#REF!</v>
      </c>
      <c r="D162" t="e">
        <f>Summary!#REF!</f>
        <v>#REF!</v>
      </c>
      <c r="E162" t="e">
        <f>Summary!#REF!</f>
        <v>#REF!</v>
      </c>
      <c r="F162">
        <v>200.96</v>
      </c>
      <c r="H162">
        <v>74.56</v>
      </c>
      <c r="I162">
        <v>2.85</v>
      </c>
    </row>
    <row r="163" spans="1:9" x14ac:dyDescent="0.55000000000000004">
      <c r="A163">
        <v>2009</v>
      </c>
      <c r="B163">
        <v>158</v>
      </c>
      <c r="C163" t="e">
        <f>Summary!#REF!</f>
        <v>#REF!</v>
      </c>
      <c r="D163" t="e">
        <f>Summary!#REF!</f>
        <v>#REF!</v>
      </c>
      <c r="E163" t="e">
        <f>Summary!#REF!</f>
        <v>#REF!</v>
      </c>
      <c r="F163">
        <v>360.35</v>
      </c>
      <c r="H163">
        <v>63.15</v>
      </c>
      <c r="I163">
        <v>2.73</v>
      </c>
    </row>
    <row r="164" spans="1:9" x14ac:dyDescent="0.55000000000000004">
      <c r="A164">
        <v>2009</v>
      </c>
      <c r="B164">
        <v>159</v>
      </c>
      <c r="C164" t="e">
        <f>Summary!#REF!</f>
        <v>#REF!</v>
      </c>
      <c r="D164" t="e">
        <f>Summary!#REF!</f>
        <v>#REF!</v>
      </c>
      <c r="E164" t="e">
        <f>Summary!#REF!</f>
        <v>#REF!</v>
      </c>
      <c r="F164">
        <v>365.95</v>
      </c>
      <c r="H164">
        <v>63.95</v>
      </c>
      <c r="I164">
        <v>2.52</v>
      </c>
    </row>
    <row r="165" spans="1:9" x14ac:dyDescent="0.55000000000000004">
      <c r="A165">
        <v>2009</v>
      </c>
      <c r="B165">
        <v>160</v>
      </c>
      <c r="C165" t="e">
        <f>Summary!#REF!</f>
        <v>#REF!</v>
      </c>
      <c r="D165" t="e">
        <f>Summary!#REF!</f>
        <v>#REF!</v>
      </c>
      <c r="E165" t="e">
        <f>Summary!#REF!</f>
        <v>#REF!</v>
      </c>
      <c r="F165">
        <v>229.63</v>
      </c>
      <c r="H165">
        <v>74.48</v>
      </c>
      <c r="I165">
        <v>2.64</v>
      </c>
    </row>
    <row r="166" spans="1:9" x14ac:dyDescent="0.55000000000000004">
      <c r="A166">
        <v>2009</v>
      </c>
      <c r="B166">
        <v>161</v>
      </c>
      <c r="C166" t="e">
        <f>Summary!#REF!</f>
        <v>#REF!</v>
      </c>
      <c r="D166" t="e">
        <f>Summary!#REF!</f>
        <v>#REF!</v>
      </c>
      <c r="E166" t="e">
        <f>Summary!#REF!</f>
        <v>#REF!</v>
      </c>
      <c r="F166">
        <v>251.44</v>
      </c>
      <c r="H166">
        <v>78.03</v>
      </c>
      <c r="I166">
        <v>2.2400000000000002</v>
      </c>
    </row>
    <row r="167" spans="1:9" x14ac:dyDescent="0.55000000000000004">
      <c r="A167">
        <v>2009</v>
      </c>
      <c r="B167">
        <v>162</v>
      </c>
      <c r="C167" t="e">
        <f>Summary!#REF!</f>
        <v>#REF!</v>
      </c>
      <c r="D167" t="e">
        <f>Summary!#REF!</f>
        <v>#REF!</v>
      </c>
      <c r="E167" t="e">
        <f>Summary!#REF!</f>
        <v>#REF!</v>
      </c>
      <c r="F167">
        <v>351.39</v>
      </c>
      <c r="H167">
        <v>77.069999999999993</v>
      </c>
      <c r="I167">
        <v>2.1</v>
      </c>
    </row>
    <row r="168" spans="1:9" x14ac:dyDescent="0.55000000000000004">
      <c r="A168">
        <v>2009</v>
      </c>
      <c r="B168">
        <v>163</v>
      </c>
      <c r="C168" t="e">
        <f>Summary!#REF!</f>
        <v>#REF!</v>
      </c>
      <c r="D168" t="e">
        <f>Summary!#REF!</f>
        <v>#REF!</v>
      </c>
      <c r="E168" t="e">
        <f>Summary!#REF!</f>
        <v>#REF!</v>
      </c>
      <c r="F168">
        <v>241.6</v>
      </c>
      <c r="H168">
        <v>74.760000000000005</v>
      </c>
      <c r="I168">
        <v>2.65</v>
      </c>
    </row>
    <row r="169" spans="1:9" x14ac:dyDescent="0.55000000000000004">
      <c r="A169">
        <v>2009</v>
      </c>
      <c r="B169">
        <v>164</v>
      </c>
      <c r="C169" t="e">
        <f>Summary!#REF!</f>
        <v>#REF!</v>
      </c>
      <c r="D169" t="e">
        <f>Summary!#REF!</f>
        <v>#REF!</v>
      </c>
      <c r="E169" t="e">
        <f>Summary!#REF!</f>
        <v>#REF!</v>
      </c>
      <c r="F169">
        <v>190.26</v>
      </c>
      <c r="H169">
        <v>80.78</v>
      </c>
      <c r="I169">
        <v>3.03</v>
      </c>
    </row>
    <row r="170" spans="1:9" x14ac:dyDescent="0.55000000000000004">
      <c r="A170">
        <v>2009</v>
      </c>
      <c r="B170">
        <v>165</v>
      </c>
      <c r="C170" t="e">
        <f>Summary!#REF!</f>
        <v>#REF!</v>
      </c>
      <c r="D170" t="e">
        <f>Summary!#REF!</f>
        <v>#REF!</v>
      </c>
      <c r="E170" t="e">
        <f>Summary!#REF!</f>
        <v>#REF!</v>
      </c>
      <c r="F170">
        <v>245.06</v>
      </c>
      <c r="H170">
        <v>74.23</v>
      </c>
      <c r="I170">
        <v>2.81</v>
      </c>
    </row>
    <row r="171" spans="1:9" x14ac:dyDescent="0.55000000000000004">
      <c r="A171">
        <v>2009</v>
      </c>
      <c r="B171">
        <v>166</v>
      </c>
      <c r="C171" t="e">
        <f>Summary!#REF!</f>
        <v>#REF!</v>
      </c>
      <c r="D171" t="e">
        <f>Summary!#REF!</f>
        <v>#REF!</v>
      </c>
      <c r="E171" t="e">
        <f>Summary!#REF!</f>
        <v>#REF!</v>
      </c>
      <c r="F171">
        <v>141.38</v>
      </c>
      <c r="H171">
        <v>73.040000000000006</v>
      </c>
      <c r="I171">
        <v>2.4900000000000002</v>
      </c>
    </row>
    <row r="172" spans="1:9" x14ac:dyDescent="0.55000000000000004">
      <c r="A172">
        <v>2009</v>
      </c>
      <c r="B172">
        <v>167</v>
      </c>
      <c r="C172" t="e">
        <f>Summary!#REF!</f>
        <v>#REF!</v>
      </c>
      <c r="D172" t="e">
        <f>Summary!#REF!</f>
        <v>#REF!</v>
      </c>
      <c r="E172" t="e">
        <f>Summary!#REF!</f>
        <v>#REF!</v>
      </c>
      <c r="F172">
        <v>188.56</v>
      </c>
      <c r="H172">
        <v>77.27</v>
      </c>
      <c r="I172">
        <v>2.83</v>
      </c>
    </row>
    <row r="173" spans="1:9" x14ac:dyDescent="0.55000000000000004">
      <c r="A173">
        <v>2009</v>
      </c>
      <c r="B173">
        <v>168</v>
      </c>
      <c r="C173" t="e">
        <f>Summary!#REF!</f>
        <v>#REF!</v>
      </c>
      <c r="D173" t="e">
        <f>Summary!#REF!</f>
        <v>#REF!</v>
      </c>
      <c r="E173" t="e">
        <f>Summary!#REF!</f>
        <v>#REF!</v>
      </c>
      <c r="F173">
        <v>54.07</v>
      </c>
      <c r="H173">
        <v>79.930000000000007</v>
      </c>
      <c r="I173">
        <v>3.14</v>
      </c>
    </row>
    <row r="174" spans="1:9" x14ac:dyDescent="0.55000000000000004">
      <c r="A174">
        <v>2009</v>
      </c>
      <c r="B174">
        <v>169</v>
      </c>
      <c r="C174" t="e">
        <f>Summary!#REF!</f>
        <v>#REF!</v>
      </c>
      <c r="D174" t="e">
        <f>Summary!#REF!</f>
        <v>#REF!</v>
      </c>
      <c r="E174" t="e">
        <f>Summary!#REF!</f>
        <v>#REF!</v>
      </c>
      <c r="F174">
        <v>172.24</v>
      </c>
      <c r="H174">
        <v>78.53</v>
      </c>
      <c r="I174">
        <v>2.92</v>
      </c>
    </row>
    <row r="175" spans="1:9" x14ac:dyDescent="0.55000000000000004">
      <c r="A175">
        <v>2009</v>
      </c>
      <c r="B175">
        <v>170</v>
      </c>
      <c r="C175" t="e">
        <f>Summary!#REF!</f>
        <v>#REF!</v>
      </c>
      <c r="D175" t="e">
        <f>Summary!#REF!</f>
        <v>#REF!</v>
      </c>
      <c r="E175" t="e">
        <f>Summary!#REF!</f>
        <v>#REF!</v>
      </c>
      <c r="F175">
        <v>224.37</v>
      </c>
      <c r="H175">
        <v>81.36</v>
      </c>
      <c r="I175">
        <v>3.27</v>
      </c>
    </row>
    <row r="176" spans="1:9" x14ac:dyDescent="0.55000000000000004">
      <c r="A176">
        <v>2009</v>
      </c>
      <c r="B176">
        <v>171</v>
      </c>
      <c r="C176" t="e">
        <f>Summary!#REF!</f>
        <v>#REF!</v>
      </c>
      <c r="D176" t="e">
        <f>Summary!#REF!</f>
        <v>#REF!</v>
      </c>
      <c r="E176" t="e">
        <f>Summary!#REF!</f>
        <v>#REF!</v>
      </c>
      <c r="F176">
        <v>138.18</v>
      </c>
      <c r="H176">
        <v>69.59</v>
      </c>
      <c r="I176">
        <v>2.7</v>
      </c>
    </row>
    <row r="177" spans="1:9" x14ac:dyDescent="0.55000000000000004">
      <c r="A177">
        <v>2009</v>
      </c>
      <c r="B177">
        <v>172</v>
      </c>
      <c r="C177" t="e">
        <f>Summary!#REF!</f>
        <v>#REF!</v>
      </c>
      <c r="D177" t="e">
        <f>Summary!#REF!</f>
        <v>#REF!</v>
      </c>
      <c r="E177" t="e">
        <f>Summary!#REF!</f>
        <v>#REF!</v>
      </c>
      <c r="F177">
        <v>191.66</v>
      </c>
      <c r="H177">
        <v>60.96</v>
      </c>
      <c r="I177">
        <v>2.39</v>
      </c>
    </row>
    <row r="178" spans="1:9" x14ac:dyDescent="0.55000000000000004">
      <c r="A178">
        <v>2009</v>
      </c>
      <c r="B178">
        <v>173</v>
      </c>
      <c r="C178" t="e">
        <f>Summary!#REF!</f>
        <v>#REF!</v>
      </c>
      <c r="D178" t="e">
        <f>Summary!#REF!</f>
        <v>#REF!</v>
      </c>
      <c r="E178" t="e">
        <f>Summary!#REF!</f>
        <v>#REF!</v>
      </c>
      <c r="F178">
        <v>117.71</v>
      </c>
      <c r="H178">
        <v>76.59</v>
      </c>
      <c r="I178">
        <v>2.67</v>
      </c>
    </row>
    <row r="179" spans="1:9" x14ac:dyDescent="0.55000000000000004">
      <c r="A179">
        <v>2009</v>
      </c>
      <c r="B179">
        <v>174</v>
      </c>
      <c r="C179" t="e">
        <f>Summary!#REF!</f>
        <v>#REF!</v>
      </c>
      <c r="D179" t="e">
        <f>Summary!#REF!</f>
        <v>#REF!</v>
      </c>
      <c r="E179" t="e">
        <f>Summary!#REF!</f>
        <v>#REF!</v>
      </c>
      <c r="F179">
        <v>61.62</v>
      </c>
      <c r="H179">
        <v>79.69</v>
      </c>
      <c r="I179">
        <v>2.63</v>
      </c>
    </row>
    <row r="180" spans="1:9" x14ac:dyDescent="0.55000000000000004">
      <c r="A180">
        <v>2009</v>
      </c>
      <c r="B180">
        <v>175</v>
      </c>
      <c r="C180" t="e">
        <f>Summary!#REF!</f>
        <v>#REF!</v>
      </c>
      <c r="D180" t="e">
        <f>Summary!#REF!</f>
        <v>#REF!</v>
      </c>
      <c r="E180" t="e">
        <f>Summary!#REF!</f>
        <v>#REF!</v>
      </c>
      <c r="F180">
        <v>198.47</v>
      </c>
      <c r="H180">
        <v>73.819999999999993</v>
      </c>
      <c r="I180">
        <v>2.46</v>
      </c>
    </row>
    <row r="181" spans="1:9" x14ac:dyDescent="0.55000000000000004">
      <c r="A181">
        <v>2009</v>
      </c>
      <c r="B181">
        <v>176</v>
      </c>
      <c r="C181" t="e">
        <f>Summary!#REF!</f>
        <v>#REF!</v>
      </c>
      <c r="D181" t="e">
        <f>Summary!#REF!</f>
        <v>#REF!</v>
      </c>
      <c r="E181" t="e">
        <f>Summary!#REF!</f>
        <v>#REF!</v>
      </c>
      <c r="F181">
        <v>249.27</v>
      </c>
      <c r="H181">
        <v>79.400000000000006</v>
      </c>
      <c r="I181">
        <v>2.5099999999999998</v>
      </c>
    </row>
    <row r="182" spans="1:9" x14ac:dyDescent="0.55000000000000004">
      <c r="A182">
        <v>2009</v>
      </c>
      <c r="B182">
        <v>177</v>
      </c>
      <c r="C182" t="e">
        <f>Summary!#REF!</f>
        <v>#REF!</v>
      </c>
      <c r="D182" t="e">
        <f>Summary!#REF!</f>
        <v>#REF!</v>
      </c>
      <c r="E182" t="e">
        <f>Summary!#REF!</f>
        <v>#REF!</v>
      </c>
      <c r="F182">
        <v>115.2</v>
      </c>
      <c r="H182">
        <v>75.77</v>
      </c>
      <c r="I182">
        <v>3.1</v>
      </c>
    </row>
    <row r="183" spans="1:9" x14ac:dyDescent="0.55000000000000004">
      <c r="A183">
        <v>2009</v>
      </c>
      <c r="B183">
        <v>178</v>
      </c>
      <c r="C183" t="e">
        <f>Summary!#REF!</f>
        <v>#REF!</v>
      </c>
      <c r="D183" t="e">
        <f>Summary!#REF!</f>
        <v>#REF!</v>
      </c>
      <c r="E183" t="e">
        <f>Summary!#REF!</f>
        <v>#REF!</v>
      </c>
      <c r="F183">
        <v>94.91</v>
      </c>
      <c r="H183">
        <v>79.28</v>
      </c>
      <c r="I183">
        <v>3.5</v>
      </c>
    </row>
    <row r="184" spans="1:9" x14ac:dyDescent="0.55000000000000004">
      <c r="A184">
        <v>2009</v>
      </c>
      <c r="B184">
        <v>179</v>
      </c>
      <c r="C184" t="e">
        <f>Summary!#REF!</f>
        <v>#REF!</v>
      </c>
      <c r="D184" t="e">
        <f>Summary!#REF!</f>
        <v>#REF!</v>
      </c>
      <c r="E184" t="e">
        <f>Summary!#REF!</f>
        <v>#REF!</v>
      </c>
      <c r="F184">
        <v>236.09</v>
      </c>
      <c r="H184">
        <v>75.760000000000005</v>
      </c>
      <c r="I184">
        <v>3.45</v>
      </c>
    </row>
    <row r="185" spans="1:9" x14ac:dyDescent="0.55000000000000004">
      <c r="A185">
        <v>2009</v>
      </c>
      <c r="B185">
        <v>180</v>
      </c>
      <c r="C185" t="e">
        <f>Summary!#REF!</f>
        <v>#REF!</v>
      </c>
      <c r="D185" t="e">
        <f>Summary!#REF!</f>
        <v>#REF!</v>
      </c>
      <c r="E185" t="e">
        <f>Summary!#REF!</f>
        <v>#REF!</v>
      </c>
      <c r="F185">
        <v>114.41</v>
      </c>
      <c r="H185">
        <v>73.3</v>
      </c>
      <c r="I185">
        <v>3.53</v>
      </c>
    </row>
    <row r="186" spans="1:9" x14ac:dyDescent="0.55000000000000004">
      <c r="A186">
        <v>2009</v>
      </c>
      <c r="B186">
        <v>181</v>
      </c>
      <c r="C186" t="e">
        <f>Summary!#REF!</f>
        <v>#REF!</v>
      </c>
      <c r="D186" t="e">
        <f>Summary!#REF!</f>
        <v>#REF!</v>
      </c>
      <c r="E186" t="e">
        <f>Summary!#REF!</f>
        <v>#REF!</v>
      </c>
      <c r="F186">
        <v>109.4</v>
      </c>
      <c r="H186">
        <v>73.98</v>
      </c>
      <c r="I186">
        <v>3.97</v>
      </c>
    </row>
    <row r="187" spans="1:9" x14ac:dyDescent="0.55000000000000004">
      <c r="A187">
        <v>2009</v>
      </c>
      <c r="B187">
        <v>182</v>
      </c>
      <c r="C187" t="e">
        <f>Summary!#REF!</f>
        <v>#REF!</v>
      </c>
      <c r="D187" t="e">
        <f>Summary!#REF!</f>
        <v>#REF!</v>
      </c>
      <c r="E187" t="e">
        <f>Summary!#REF!</f>
        <v>#REF!</v>
      </c>
      <c r="F187">
        <v>26.13</v>
      </c>
      <c r="H187">
        <v>79.14</v>
      </c>
      <c r="I187">
        <v>2.19</v>
      </c>
    </row>
    <row r="188" spans="1:9" x14ac:dyDescent="0.55000000000000004">
      <c r="A188">
        <v>2009</v>
      </c>
      <c r="B188">
        <v>183</v>
      </c>
      <c r="C188" t="e">
        <f>Summary!#REF!</f>
        <v>#REF!</v>
      </c>
      <c r="D188" t="e">
        <f>Summary!#REF!</f>
        <v>#REF!</v>
      </c>
      <c r="E188" t="e">
        <f>Summary!#REF!</f>
        <v>#REF!</v>
      </c>
      <c r="F188">
        <v>85.05</v>
      </c>
      <c r="H188">
        <v>66.31</v>
      </c>
      <c r="I188">
        <v>4.78</v>
      </c>
    </row>
    <row r="189" spans="1:9" x14ac:dyDescent="0.55000000000000004">
      <c r="A189">
        <v>2009</v>
      </c>
      <c r="B189">
        <v>184</v>
      </c>
      <c r="C189" t="e">
        <f>Summary!#REF!</f>
        <v>#REF!</v>
      </c>
      <c r="D189" t="e">
        <f>Summary!#REF!</f>
        <v>#REF!</v>
      </c>
      <c r="E189" t="e">
        <f>Summary!#REF!</f>
        <v>#REF!</v>
      </c>
      <c r="F189">
        <v>61.39</v>
      </c>
      <c r="H189">
        <v>71.89</v>
      </c>
      <c r="I189">
        <v>4.13</v>
      </c>
    </row>
    <row r="190" spans="1:9" x14ac:dyDescent="0.55000000000000004">
      <c r="A190">
        <v>2009</v>
      </c>
      <c r="B190">
        <v>185</v>
      </c>
      <c r="C190" t="e">
        <f>Summary!#REF!</f>
        <v>#REF!</v>
      </c>
      <c r="D190" t="e">
        <f>Summary!#REF!</f>
        <v>#REF!</v>
      </c>
      <c r="E190" t="e">
        <f>Summary!#REF!</f>
        <v>#REF!</v>
      </c>
      <c r="F190">
        <v>167.11</v>
      </c>
      <c r="H190">
        <v>72.12</v>
      </c>
      <c r="I190">
        <v>3.26</v>
      </c>
    </row>
    <row r="191" spans="1:9" x14ac:dyDescent="0.55000000000000004">
      <c r="A191">
        <v>2009</v>
      </c>
      <c r="B191">
        <v>186</v>
      </c>
      <c r="C191" t="e">
        <f>Summary!#REF!</f>
        <v>#REF!</v>
      </c>
      <c r="D191" t="e">
        <f>Summary!#REF!</f>
        <v>#REF!</v>
      </c>
      <c r="E191" t="e">
        <f>Summary!#REF!</f>
        <v>#REF!</v>
      </c>
      <c r="F191">
        <v>12.18</v>
      </c>
      <c r="H191">
        <v>72.19</v>
      </c>
      <c r="I191">
        <v>2.3199999999999998</v>
      </c>
    </row>
    <row r="192" spans="1:9" x14ac:dyDescent="0.55000000000000004">
      <c r="A192">
        <v>2009</v>
      </c>
      <c r="B192">
        <v>187</v>
      </c>
      <c r="C192" t="e">
        <f>Summary!#REF!</f>
        <v>#REF!</v>
      </c>
      <c r="D192" t="e">
        <f>Summary!#REF!</f>
        <v>#REF!</v>
      </c>
      <c r="E192" t="e">
        <f>Summary!#REF!</f>
        <v>#REF!</v>
      </c>
      <c r="F192">
        <v>95.63</v>
      </c>
      <c r="H192">
        <v>65.959999999999994</v>
      </c>
      <c r="I192">
        <v>2.48</v>
      </c>
    </row>
    <row r="193" spans="1:9" x14ac:dyDescent="0.55000000000000004">
      <c r="A193">
        <v>2009</v>
      </c>
      <c r="B193">
        <v>188</v>
      </c>
      <c r="C193" t="e">
        <f>Summary!#REF!</f>
        <v>#REF!</v>
      </c>
      <c r="D193" t="e">
        <f>Summary!#REF!</f>
        <v>#REF!</v>
      </c>
      <c r="E193" t="e">
        <f>Summary!#REF!</f>
        <v>#REF!</v>
      </c>
      <c r="F193">
        <v>100.56</v>
      </c>
      <c r="H193">
        <v>67.150000000000006</v>
      </c>
      <c r="I193">
        <v>2.61</v>
      </c>
    </row>
    <row r="194" spans="1:9" x14ac:dyDescent="0.55000000000000004">
      <c r="A194">
        <v>2009</v>
      </c>
      <c r="B194">
        <v>189</v>
      </c>
      <c r="C194" t="e">
        <f>Summary!#REF!</f>
        <v>#REF!</v>
      </c>
      <c r="D194" t="e">
        <f>Summary!#REF!</f>
        <v>#REF!</v>
      </c>
      <c r="E194" t="e">
        <f>Summary!#REF!</f>
        <v>#REF!</v>
      </c>
      <c r="F194">
        <v>159.02000000000001</v>
      </c>
      <c r="H194">
        <v>74.61</v>
      </c>
      <c r="I194">
        <v>3</v>
      </c>
    </row>
    <row r="195" spans="1:9" x14ac:dyDescent="0.55000000000000004">
      <c r="A195">
        <v>2009</v>
      </c>
      <c r="B195">
        <v>190</v>
      </c>
      <c r="C195" t="e">
        <f>Summary!#REF!</f>
        <v>#REF!</v>
      </c>
      <c r="D195" t="e">
        <f>Summary!#REF!</f>
        <v>#REF!</v>
      </c>
      <c r="E195" t="e">
        <f>Summary!#REF!</f>
        <v>#REF!</v>
      </c>
      <c r="F195">
        <v>248.11</v>
      </c>
      <c r="H195">
        <v>72.44</v>
      </c>
      <c r="I195">
        <v>3.07</v>
      </c>
    </row>
    <row r="196" spans="1:9" x14ac:dyDescent="0.55000000000000004">
      <c r="A196">
        <v>2009</v>
      </c>
      <c r="B196">
        <v>191</v>
      </c>
      <c r="C196" t="e">
        <f>Summary!#REF!</f>
        <v>#REF!</v>
      </c>
      <c r="D196" t="e">
        <f>Summary!#REF!</f>
        <v>#REF!</v>
      </c>
      <c r="E196" t="e">
        <f>Summary!#REF!</f>
        <v>#REF!</v>
      </c>
      <c r="F196">
        <v>315.31</v>
      </c>
      <c r="H196">
        <v>65.2</v>
      </c>
      <c r="I196">
        <v>3.12</v>
      </c>
    </row>
    <row r="197" spans="1:9" x14ac:dyDescent="0.55000000000000004">
      <c r="A197">
        <v>2009</v>
      </c>
      <c r="B197">
        <v>192</v>
      </c>
      <c r="C197" t="e">
        <f>Summary!#REF!</f>
        <v>#REF!</v>
      </c>
      <c r="D197" t="e">
        <f>Summary!#REF!</f>
        <v>#REF!</v>
      </c>
      <c r="E197" t="e">
        <f>Summary!#REF!</f>
        <v>#REF!</v>
      </c>
      <c r="F197">
        <v>289.70999999999998</v>
      </c>
      <c r="H197">
        <v>70.3</v>
      </c>
      <c r="I197">
        <v>2.48</v>
      </c>
    </row>
    <row r="198" spans="1:9" x14ac:dyDescent="0.55000000000000004">
      <c r="A198">
        <v>2009</v>
      </c>
      <c r="B198">
        <v>193</v>
      </c>
      <c r="C198" t="e">
        <f>Summary!#REF!</f>
        <v>#REF!</v>
      </c>
      <c r="D198" t="e">
        <f>Summary!#REF!</f>
        <v>#REF!</v>
      </c>
      <c r="E198" t="e">
        <f>Summary!#REF!</f>
        <v>#REF!</v>
      </c>
      <c r="F198">
        <v>189.55</v>
      </c>
      <c r="H198">
        <v>72.56</v>
      </c>
      <c r="I198">
        <v>2.4900000000000002</v>
      </c>
    </row>
    <row r="199" spans="1:9" x14ac:dyDescent="0.55000000000000004">
      <c r="A199">
        <v>2009</v>
      </c>
      <c r="B199">
        <v>194</v>
      </c>
      <c r="C199" t="e">
        <f>Summary!#REF!</f>
        <v>#REF!</v>
      </c>
      <c r="D199" t="e">
        <f>Summary!#REF!</f>
        <v>#REF!</v>
      </c>
      <c r="E199" t="e">
        <f>Summary!#REF!</f>
        <v>#REF!</v>
      </c>
      <c r="F199">
        <v>192.7</v>
      </c>
      <c r="H199">
        <v>73.959999999999994</v>
      </c>
      <c r="I199">
        <v>2.59</v>
      </c>
    </row>
    <row r="200" spans="1:9" x14ac:dyDescent="0.55000000000000004">
      <c r="A200">
        <v>2009</v>
      </c>
      <c r="B200">
        <v>195</v>
      </c>
      <c r="C200" t="e">
        <f>Summary!#REF!</f>
        <v>#REF!</v>
      </c>
      <c r="D200" t="e">
        <f>Summary!#REF!</f>
        <v>#REF!</v>
      </c>
      <c r="E200" t="e">
        <f>Summary!#REF!</f>
        <v>#REF!</v>
      </c>
      <c r="F200">
        <v>212.77</v>
      </c>
      <c r="H200">
        <v>71.790000000000006</v>
      </c>
      <c r="I200">
        <v>3.25</v>
      </c>
    </row>
    <row r="201" spans="1:9" x14ac:dyDescent="0.55000000000000004">
      <c r="A201">
        <v>2009</v>
      </c>
      <c r="B201">
        <v>196</v>
      </c>
      <c r="C201" t="e">
        <f>Summary!#REF!</f>
        <v>#REF!</v>
      </c>
      <c r="D201" t="e">
        <f>Summary!#REF!</f>
        <v>#REF!</v>
      </c>
      <c r="E201" t="e">
        <f>Summary!#REF!</f>
        <v>#REF!</v>
      </c>
      <c r="F201">
        <v>132.91</v>
      </c>
      <c r="H201">
        <v>73.66</v>
      </c>
      <c r="I201">
        <v>2.79</v>
      </c>
    </row>
    <row r="202" spans="1:9" x14ac:dyDescent="0.55000000000000004">
      <c r="A202">
        <v>2009</v>
      </c>
      <c r="B202">
        <v>197</v>
      </c>
      <c r="C202" t="e">
        <f>Summary!#REF!</f>
        <v>#REF!</v>
      </c>
      <c r="D202" t="e">
        <f>Summary!#REF!</f>
        <v>#REF!</v>
      </c>
      <c r="E202" t="e">
        <f>Summary!#REF!</f>
        <v>#REF!</v>
      </c>
      <c r="F202">
        <v>203.16</v>
      </c>
      <c r="H202">
        <v>61.97</v>
      </c>
      <c r="I202">
        <v>2.95</v>
      </c>
    </row>
    <row r="203" spans="1:9" x14ac:dyDescent="0.55000000000000004">
      <c r="A203">
        <v>2009</v>
      </c>
      <c r="B203">
        <v>198</v>
      </c>
      <c r="C203" t="e">
        <f>Summary!#REF!</f>
        <v>#REF!</v>
      </c>
      <c r="D203" t="e">
        <f>Summary!#REF!</f>
        <v>#REF!</v>
      </c>
      <c r="E203" t="e">
        <f>Summary!#REF!</f>
        <v>#REF!</v>
      </c>
      <c r="F203">
        <v>67.650000000000006</v>
      </c>
      <c r="H203">
        <v>62.06</v>
      </c>
      <c r="I203">
        <v>3.24</v>
      </c>
    </row>
    <row r="204" spans="1:9" x14ac:dyDescent="0.55000000000000004">
      <c r="A204">
        <v>2009</v>
      </c>
      <c r="B204">
        <v>199</v>
      </c>
      <c r="C204" t="e">
        <f>Summary!#REF!</f>
        <v>#REF!</v>
      </c>
      <c r="D204" t="e">
        <f>Summary!#REF!</f>
        <v>#REF!</v>
      </c>
      <c r="E204" t="e">
        <f>Summary!#REF!</f>
        <v>#REF!</v>
      </c>
      <c r="F204">
        <v>91.4</v>
      </c>
      <c r="H204">
        <v>70.11</v>
      </c>
      <c r="I204">
        <v>3.15</v>
      </c>
    </row>
    <row r="205" spans="1:9" x14ac:dyDescent="0.55000000000000004">
      <c r="A205">
        <v>2009</v>
      </c>
      <c r="B205">
        <v>200</v>
      </c>
      <c r="C205" t="e">
        <f>Summary!#REF!</f>
        <v>#REF!</v>
      </c>
      <c r="D205" t="e">
        <f>Summary!#REF!</f>
        <v>#REF!</v>
      </c>
      <c r="E205" t="e">
        <f>Summary!#REF!</f>
        <v>#REF!</v>
      </c>
      <c r="F205">
        <v>65.78</v>
      </c>
      <c r="H205">
        <v>74.819999999999993</v>
      </c>
      <c r="I205">
        <v>3.76</v>
      </c>
    </row>
    <row r="206" spans="1:9" x14ac:dyDescent="0.55000000000000004">
      <c r="A206">
        <v>2009</v>
      </c>
      <c r="B206">
        <v>201</v>
      </c>
      <c r="C206" t="e">
        <f>Summary!#REF!</f>
        <v>#REF!</v>
      </c>
      <c r="D206" t="e">
        <f>Summary!#REF!</f>
        <v>#REF!</v>
      </c>
      <c r="E206" t="e">
        <f>Summary!#REF!</f>
        <v>#REF!</v>
      </c>
      <c r="F206">
        <v>312.23</v>
      </c>
      <c r="H206">
        <v>73.91</v>
      </c>
      <c r="I206">
        <v>2.7</v>
      </c>
    </row>
    <row r="207" spans="1:9" x14ac:dyDescent="0.55000000000000004">
      <c r="A207">
        <v>2009</v>
      </c>
      <c r="B207">
        <v>202</v>
      </c>
      <c r="C207" t="e">
        <f>Summary!#REF!</f>
        <v>#REF!</v>
      </c>
      <c r="D207" t="e">
        <f>Summary!#REF!</f>
        <v>#REF!</v>
      </c>
      <c r="E207" t="e">
        <f>Summary!#REF!</f>
        <v>#REF!</v>
      </c>
      <c r="F207">
        <v>317.92</v>
      </c>
      <c r="H207">
        <v>74.489999999999995</v>
      </c>
      <c r="I207">
        <v>3.37</v>
      </c>
    </row>
    <row r="208" spans="1:9" x14ac:dyDescent="0.55000000000000004">
      <c r="A208">
        <v>2009</v>
      </c>
      <c r="B208">
        <v>203</v>
      </c>
      <c r="C208" t="e">
        <f>Summary!#REF!</f>
        <v>#REF!</v>
      </c>
      <c r="D208" t="e">
        <f>Summary!#REF!</f>
        <v>#REF!</v>
      </c>
      <c r="E208" t="e">
        <f>Summary!#REF!</f>
        <v>#REF!</v>
      </c>
      <c r="F208">
        <v>64.010000000000005</v>
      </c>
      <c r="H208">
        <v>75.2</v>
      </c>
      <c r="I208">
        <v>3.05</v>
      </c>
    </row>
    <row r="209" spans="1:9" x14ac:dyDescent="0.55000000000000004">
      <c r="A209">
        <v>2009</v>
      </c>
      <c r="B209">
        <v>204</v>
      </c>
      <c r="C209" t="e">
        <f>Summary!#REF!</f>
        <v>#REF!</v>
      </c>
      <c r="D209" t="e">
        <f>Summary!#REF!</f>
        <v>#REF!</v>
      </c>
      <c r="E209" t="e">
        <f>Summary!#REF!</f>
        <v>#REF!</v>
      </c>
      <c r="F209">
        <v>183.78</v>
      </c>
      <c r="H209">
        <v>71.97</v>
      </c>
      <c r="I209">
        <v>2.7</v>
      </c>
    </row>
    <row r="210" spans="1:9" x14ac:dyDescent="0.55000000000000004">
      <c r="A210">
        <v>2009</v>
      </c>
      <c r="B210">
        <v>205</v>
      </c>
      <c r="C210" t="e">
        <f>Summary!#REF!</f>
        <v>#REF!</v>
      </c>
      <c r="D210" t="e">
        <f>Summary!#REF!</f>
        <v>#REF!</v>
      </c>
      <c r="E210" t="e">
        <f>Summary!#REF!</f>
        <v>#REF!</v>
      </c>
      <c r="F210">
        <v>87.99</v>
      </c>
      <c r="H210">
        <v>75.650000000000006</v>
      </c>
      <c r="I210">
        <v>3.99</v>
      </c>
    </row>
    <row r="211" spans="1:9" x14ac:dyDescent="0.55000000000000004">
      <c r="A211">
        <v>2009</v>
      </c>
      <c r="B211">
        <v>206</v>
      </c>
      <c r="C211" t="e">
        <f>Summary!#REF!</f>
        <v>#REF!</v>
      </c>
      <c r="D211" t="e">
        <f>Summary!#REF!</f>
        <v>#REF!</v>
      </c>
      <c r="E211" t="e">
        <f>Summary!#REF!</f>
        <v>#REF!</v>
      </c>
      <c r="F211">
        <v>164.12</v>
      </c>
      <c r="H211">
        <v>77.88</v>
      </c>
      <c r="I211">
        <v>2.76</v>
      </c>
    </row>
    <row r="212" spans="1:9" x14ac:dyDescent="0.55000000000000004">
      <c r="A212">
        <v>2009</v>
      </c>
      <c r="B212">
        <v>207</v>
      </c>
      <c r="C212" t="e">
        <f>Summary!#REF!</f>
        <v>#REF!</v>
      </c>
      <c r="D212" t="e">
        <f>Summary!#REF!</f>
        <v>#REF!</v>
      </c>
      <c r="E212" t="e">
        <f>Summary!#REF!</f>
        <v>#REF!</v>
      </c>
      <c r="F212">
        <v>164.8</v>
      </c>
      <c r="H212">
        <v>75.95</v>
      </c>
      <c r="I212">
        <v>2.78</v>
      </c>
    </row>
    <row r="213" spans="1:9" x14ac:dyDescent="0.55000000000000004">
      <c r="A213">
        <v>2009</v>
      </c>
      <c r="B213">
        <v>208</v>
      </c>
      <c r="C213" t="e">
        <f>Summary!#REF!</f>
        <v>#REF!</v>
      </c>
      <c r="D213" t="e">
        <f>Summary!#REF!</f>
        <v>#REF!</v>
      </c>
      <c r="E213" t="e">
        <f>Summary!#REF!</f>
        <v>#REF!</v>
      </c>
      <c r="F213">
        <v>97.12</v>
      </c>
      <c r="H213">
        <v>71.319999999999993</v>
      </c>
      <c r="I213">
        <v>2.99</v>
      </c>
    </row>
    <row r="214" spans="1:9" x14ac:dyDescent="0.55000000000000004">
      <c r="A214">
        <v>2009</v>
      </c>
      <c r="B214">
        <v>209</v>
      </c>
      <c r="C214" t="e">
        <f>Summary!#REF!</f>
        <v>#REF!</v>
      </c>
      <c r="D214" t="e">
        <f>Summary!#REF!</f>
        <v>#REF!</v>
      </c>
      <c r="E214" t="e">
        <f>Summary!#REF!</f>
        <v>#REF!</v>
      </c>
      <c r="F214">
        <v>100.08</v>
      </c>
      <c r="H214">
        <v>75.7</v>
      </c>
      <c r="I214">
        <v>3.71</v>
      </c>
    </row>
    <row r="215" spans="1:9" x14ac:dyDescent="0.55000000000000004">
      <c r="A215">
        <v>2009</v>
      </c>
      <c r="B215">
        <v>210</v>
      </c>
      <c r="C215" t="e">
        <f>Summary!#REF!</f>
        <v>#REF!</v>
      </c>
      <c r="D215" t="e">
        <f>Summary!#REF!</f>
        <v>#REF!</v>
      </c>
      <c r="E215" t="e">
        <f>Summary!#REF!</f>
        <v>#REF!</v>
      </c>
      <c r="F215">
        <v>84.46</v>
      </c>
      <c r="H215">
        <v>76.650000000000006</v>
      </c>
      <c r="I215">
        <v>5.05</v>
      </c>
    </row>
    <row r="216" spans="1:9" x14ac:dyDescent="0.55000000000000004">
      <c r="A216">
        <v>2009</v>
      </c>
      <c r="B216">
        <v>211</v>
      </c>
      <c r="C216" t="e">
        <f>Summary!#REF!</f>
        <v>#REF!</v>
      </c>
      <c r="D216" t="e">
        <f>Summary!#REF!</f>
        <v>#REF!</v>
      </c>
      <c r="E216" t="e">
        <f>Summary!#REF!</f>
        <v>#REF!</v>
      </c>
      <c r="F216">
        <v>309.83</v>
      </c>
      <c r="H216">
        <v>84.12</v>
      </c>
      <c r="I216">
        <v>3.86</v>
      </c>
    </row>
    <row r="217" spans="1:9" x14ac:dyDescent="0.55000000000000004">
      <c r="A217">
        <v>2009</v>
      </c>
      <c r="B217">
        <v>212</v>
      </c>
      <c r="C217" t="e">
        <f>Summary!#REF!</f>
        <v>#REF!</v>
      </c>
      <c r="D217" t="e">
        <f>Summary!#REF!</f>
        <v>#REF!</v>
      </c>
      <c r="E217" t="e">
        <f>Summary!#REF!</f>
        <v>#REF!</v>
      </c>
      <c r="F217">
        <v>320.39999999999998</v>
      </c>
      <c r="H217">
        <v>77.88</v>
      </c>
      <c r="I217">
        <v>3.64</v>
      </c>
    </row>
    <row r="218" spans="1:9" x14ac:dyDescent="0.55000000000000004">
      <c r="A218">
        <v>2009</v>
      </c>
      <c r="B218">
        <v>213</v>
      </c>
      <c r="C218" t="e">
        <f>Summary!#REF!</f>
        <v>#REF!</v>
      </c>
      <c r="D218" t="e">
        <f>Summary!#REF!</f>
        <v>#REF!</v>
      </c>
      <c r="E218" t="e">
        <f>Summary!#REF!</f>
        <v>#REF!</v>
      </c>
      <c r="F218">
        <v>108.1</v>
      </c>
      <c r="H218">
        <v>75.95</v>
      </c>
      <c r="I218">
        <v>3.64</v>
      </c>
    </row>
    <row r="219" spans="1:9" x14ac:dyDescent="0.55000000000000004">
      <c r="A219">
        <v>2009</v>
      </c>
      <c r="B219">
        <v>214</v>
      </c>
      <c r="C219" t="e">
        <f>Summary!#REF!</f>
        <v>#REF!</v>
      </c>
      <c r="D219" t="e">
        <f>Summary!#REF!</f>
        <v>#REF!</v>
      </c>
      <c r="E219" t="e">
        <f>Summary!#REF!</f>
        <v>#REF!</v>
      </c>
      <c r="F219">
        <v>245.22</v>
      </c>
      <c r="H219">
        <v>71.319999999999993</v>
      </c>
      <c r="I219">
        <v>3.64</v>
      </c>
    </row>
    <row r="220" spans="1:9" x14ac:dyDescent="0.55000000000000004">
      <c r="A220">
        <v>2009</v>
      </c>
      <c r="B220">
        <v>215</v>
      </c>
      <c r="C220" t="e">
        <f>Summary!#REF!</f>
        <v>#REF!</v>
      </c>
      <c r="D220" t="e">
        <f>Summary!#REF!</f>
        <v>#REF!</v>
      </c>
      <c r="E220" t="e">
        <f>Summary!#REF!</f>
        <v>#REF!</v>
      </c>
      <c r="F220">
        <v>340.3</v>
      </c>
      <c r="H220">
        <v>75.7</v>
      </c>
      <c r="I220">
        <v>3.64</v>
      </c>
    </row>
    <row r="221" spans="1:9" x14ac:dyDescent="0.55000000000000004">
      <c r="A221">
        <v>2009</v>
      </c>
      <c r="B221">
        <v>216</v>
      </c>
      <c r="C221" t="e">
        <f>Summary!#REF!</f>
        <v>#REF!</v>
      </c>
      <c r="D221" t="e">
        <f>Summary!#REF!</f>
        <v>#REF!</v>
      </c>
      <c r="E221" t="e">
        <f>Summary!#REF!</f>
        <v>#REF!</v>
      </c>
      <c r="F221">
        <v>340.3</v>
      </c>
      <c r="H221">
        <v>60.43</v>
      </c>
      <c r="I221">
        <v>3.98</v>
      </c>
    </row>
    <row r="222" spans="1:9" x14ac:dyDescent="0.55000000000000004">
      <c r="A222">
        <v>2009</v>
      </c>
      <c r="B222">
        <v>217</v>
      </c>
      <c r="C222" t="e">
        <f>Summary!#REF!</f>
        <v>#REF!</v>
      </c>
      <c r="D222" t="e">
        <f>Summary!#REF!</f>
        <v>#REF!</v>
      </c>
      <c r="E222" t="e">
        <f>Summary!#REF!</f>
        <v>#REF!</v>
      </c>
      <c r="F222">
        <v>340.3</v>
      </c>
      <c r="H222">
        <v>82.14</v>
      </c>
      <c r="I222">
        <v>3.25</v>
      </c>
    </row>
    <row r="223" spans="1:9" x14ac:dyDescent="0.55000000000000004">
      <c r="A223">
        <v>2009</v>
      </c>
      <c r="B223">
        <v>218</v>
      </c>
      <c r="C223" t="e">
        <f>Summary!#REF!</f>
        <v>#REF!</v>
      </c>
      <c r="D223" t="e">
        <f>Summary!#REF!</f>
        <v>#REF!</v>
      </c>
      <c r="E223" t="e">
        <f>Summary!#REF!</f>
        <v>#REF!</v>
      </c>
      <c r="F223">
        <v>340.3</v>
      </c>
      <c r="H223">
        <v>74.2</v>
      </c>
      <c r="I223">
        <v>3.32</v>
      </c>
    </row>
    <row r="224" spans="1:9" x14ac:dyDescent="0.55000000000000004">
      <c r="A224">
        <v>2009</v>
      </c>
      <c r="B224">
        <v>219</v>
      </c>
      <c r="C224" t="e">
        <f>Summary!#REF!</f>
        <v>#REF!</v>
      </c>
      <c r="D224" t="e">
        <f>Summary!#REF!</f>
        <v>#REF!</v>
      </c>
      <c r="E224" t="e">
        <f>Summary!#REF!</f>
        <v>#REF!</v>
      </c>
      <c r="F224">
        <v>340.3</v>
      </c>
      <c r="H224">
        <v>70.81</v>
      </c>
      <c r="I224">
        <v>2.72</v>
      </c>
    </row>
    <row r="225" spans="1:9" x14ac:dyDescent="0.55000000000000004">
      <c r="A225">
        <v>2009</v>
      </c>
      <c r="B225">
        <v>220</v>
      </c>
      <c r="C225" t="e">
        <f>Summary!#REF!</f>
        <v>#REF!</v>
      </c>
      <c r="D225" t="e">
        <f>Summary!#REF!</f>
        <v>#REF!</v>
      </c>
      <c r="E225" t="e">
        <f>Summary!#REF!</f>
        <v>#REF!</v>
      </c>
      <c r="F225">
        <v>340.3</v>
      </c>
      <c r="H225">
        <v>69.39</v>
      </c>
      <c r="I225">
        <v>2.8</v>
      </c>
    </row>
    <row r="226" spans="1:9" x14ac:dyDescent="0.55000000000000004">
      <c r="A226">
        <v>2009</v>
      </c>
      <c r="B226">
        <v>221</v>
      </c>
      <c r="C226" t="e">
        <f>Summary!#REF!</f>
        <v>#REF!</v>
      </c>
      <c r="D226" t="e">
        <f>Summary!#REF!</f>
        <v>#REF!</v>
      </c>
      <c r="E226" t="e">
        <f>Summary!#REF!</f>
        <v>#REF!</v>
      </c>
      <c r="F226">
        <v>99.72</v>
      </c>
      <c r="H226">
        <v>67.25</v>
      </c>
      <c r="I226">
        <v>3.53</v>
      </c>
    </row>
    <row r="227" spans="1:9" x14ac:dyDescent="0.55000000000000004">
      <c r="A227">
        <v>2009</v>
      </c>
      <c r="B227">
        <v>222</v>
      </c>
      <c r="C227" t="e">
        <f>Summary!#REF!</f>
        <v>#REF!</v>
      </c>
      <c r="D227" t="e">
        <f>Summary!#REF!</f>
        <v>#REF!</v>
      </c>
      <c r="E227" t="e">
        <f>Summary!#REF!</f>
        <v>#REF!</v>
      </c>
      <c r="F227">
        <v>340.3</v>
      </c>
      <c r="H227">
        <v>66.17</v>
      </c>
      <c r="I227">
        <v>3.32</v>
      </c>
    </row>
    <row r="228" spans="1:9" x14ac:dyDescent="0.55000000000000004">
      <c r="A228">
        <v>2009</v>
      </c>
      <c r="B228">
        <v>223</v>
      </c>
      <c r="C228" t="e">
        <f>Summary!#REF!</f>
        <v>#REF!</v>
      </c>
      <c r="D228" t="e">
        <f>Summary!#REF!</f>
        <v>#REF!</v>
      </c>
      <c r="E228" t="e">
        <f>Summary!#REF!</f>
        <v>#REF!</v>
      </c>
      <c r="F228">
        <v>340.3</v>
      </c>
      <c r="H228">
        <v>69.91</v>
      </c>
      <c r="I228">
        <v>3.56</v>
      </c>
    </row>
    <row r="229" spans="1:9" x14ac:dyDescent="0.55000000000000004">
      <c r="A229">
        <v>2009</v>
      </c>
      <c r="B229">
        <v>224</v>
      </c>
      <c r="C229" t="e">
        <f>Summary!#REF!</f>
        <v>#REF!</v>
      </c>
      <c r="D229" t="e">
        <f>Summary!#REF!</f>
        <v>#REF!</v>
      </c>
      <c r="E229" t="e">
        <f>Summary!#REF!</f>
        <v>#REF!</v>
      </c>
      <c r="F229">
        <v>340.3</v>
      </c>
      <c r="H229">
        <v>69.27</v>
      </c>
      <c r="I229">
        <v>3.69</v>
      </c>
    </row>
    <row r="230" spans="1:9" x14ac:dyDescent="0.55000000000000004">
      <c r="A230">
        <v>2009</v>
      </c>
      <c r="B230">
        <v>225</v>
      </c>
      <c r="C230" t="e">
        <f>Summary!#REF!</f>
        <v>#REF!</v>
      </c>
      <c r="D230" t="e">
        <f>Summary!#REF!</f>
        <v>#REF!</v>
      </c>
      <c r="E230" t="e">
        <f>Summary!#REF!</f>
        <v>#REF!</v>
      </c>
      <c r="F230">
        <v>340.3</v>
      </c>
      <c r="H230">
        <v>70.44</v>
      </c>
      <c r="I230">
        <v>3.82</v>
      </c>
    </row>
    <row r="231" spans="1:9" x14ac:dyDescent="0.55000000000000004">
      <c r="A231">
        <v>2009</v>
      </c>
      <c r="B231">
        <v>226</v>
      </c>
      <c r="C231" t="e">
        <f>Summary!#REF!</f>
        <v>#REF!</v>
      </c>
      <c r="D231" t="e">
        <f>Summary!#REF!</f>
        <v>#REF!</v>
      </c>
      <c r="E231" t="e">
        <f>Summary!#REF!</f>
        <v>#REF!</v>
      </c>
      <c r="F231">
        <v>340.3</v>
      </c>
      <c r="H231">
        <v>68.34</v>
      </c>
      <c r="I231">
        <v>4.51</v>
      </c>
    </row>
    <row r="232" spans="1:9" x14ac:dyDescent="0.55000000000000004">
      <c r="A232">
        <v>2009</v>
      </c>
      <c r="B232">
        <v>227</v>
      </c>
      <c r="C232" t="e">
        <f>Summary!#REF!</f>
        <v>#REF!</v>
      </c>
      <c r="D232" t="e">
        <f>Summary!#REF!</f>
        <v>#REF!</v>
      </c>
      <c r="E232" t="e">
        <f>Summary!#REF!</f>
        <v>#REF!</v>
      </c>
      <c r="F232">
        <v>340.3</v>
      </c>
      <c r="H232">
        <v>60.16</v>
      </c>
      <c r="I232">
        <v>3.04</v>
      </c>
    </row>
    <row r="233" spans="1:9" x14ac:dyDescent="0.55000000000000004">
      <c r="A233">
        <v>2009</v>
      </c>
      <c r="B233">
        <v>228</v>
      </c>
      <c r="C233" t="e">
        <f>Summary!#REF!</f>
        <v>#REF!</v>
      </c>
      <c r="D233" t="e">
        <f>Summary!#REF!</f>
        <v>#REF!</v>
      </c>
      <c r="E233" t="e">
        <f>Summary!#REF!</f>
        <v>#REF!</v>
      </c>
      <c r="F233">
        <v>340.3</v>
      </c>
      <c r="H233">
        <v>51.77</v>
      </c>
      <c r="I233">
        <v>3.25</v>
      </c>
    </row>
    <row r="234" spans="1:9" x14ac:dyDescent="0.55000000000000004">
      <c r="A234">
        <v>2009</v>
      </c>
      <c r="B234">
        <v>229</v>
      </c>
      <c r="C234" t="e">
        <f>Summary!#REF!</f>
        <v>#REF!</v>
      </c>
      <c r="D234" t="e">
        <f>Summary!#REF!</f>
        <v>#REF!</v>
      </c>
      <c r="E234" t="e">
        <f>Summary!#REF!</f>
        <v>#REF!</v>
      </c>
      <c r="F234">
        <v>340.3</v>
      </c>
      <c r="H234">
        <v>55.64</v>
      </c>
      <c r="I234">
        <v>3.8</v>
      </c>
    </row>
    <row r="235" spans="1:9" x14ac:dyDescent="0.55000000000000004">
      <c r="A235">
        <v>2009</v>
      </c>
      <c r="B235">
        <v>230</v>
      </c>
      <c r="C235" t="e">
        <f>Summary!#REF!</f>
        <v>#REF!</v>
      </c>
      <c r="D235" t="e">
        <f>Summary!#REF!</f>
        <v>#REF!</v>
      </c>
      <c r="E235" t="e">
        <f>Summary!#REF!</f>
        <v>#REF!</v>
      </c>
      <c r="F235">
        <v>340.3</v>
      </c>
      <c r="H235">
        <v>60.22</v>
      </c>
      <c r="I235">
        <v>3.34</v>
      </c>
    </row>
    <row r="236" spans="1:9" x14ac:dyDescent="0.55000000000000004">
      <c r="A236">
        <v>2009</v>
      </c>
      <c r="B236">
        <v>231</v>
      </c>
      <c r="C236" t="e">
        <f>Summary!#REF!</f>
        <v>#REF!</v>
      </c>
      <c r="D236" t="e">
        <f>Summary!#REF!</f>
        <v>#REF!</v>
      </c>
      <c r="E236" t="e">
        <f>Summary!#REF!</f>
        <v>#REF!</v>
      </c>
      <c r="F236">
        <v>340.3</v>
      </c>
      <c r="H236">
        <v>66.349999999999994</v>
      </c>
      <c r="I236">
        <v>3.65</v>
      </c>
    </row>
    <row r="237" spans="1:9" x14ac:dyDescent="0.55000000000000004">
      <c r="A237">
        <v>2009</v>
      </c>
      <c r="B237">
        <v>232</v>
      </c>
      <c r="C237" t="e">
        <f>Summary!#REF!</f>
        <v>#REF!</v>
      </c>
      <c r="D237" t="e">
        <f>Summary!#REF!</f>
        <v>#REF!</v>
      </c>
      <c r="E237" t="e">
        <f>Summary!#REF!</f>
        <v>#REF!</v>
      </c>
      <c r="F237">
        <v>340.3</v>
      </c>
      <c r="H237">
        <v>67.290000000000006</v>
      </c>
      <c r="I237">
        <v>3.42</v>
      </c>
    </row>
    <row r="238" spans="1:9" x14ac:dyDescent="0.55000000000000004">
      <c r="A238">
        <v>2009</v>
      </c>
      <c r="B238">
        <v>233</v>
      </c>
      <c r="C238" t="e">
        <f>Summary!#REF!</f>
        <v>#REF!</v>
      </c>
      <c r="D238" t="e">
        <f>Summary!#REF!</f>
        <v>#REF!</v>
      </c>
      <c r="E238" t="e">
        <f>Summary!#REF!</f>
        <v>#REF!</v>
      </c>
      <c r="F238">
        <v>340.3</v>
      </c>
      <c r="H238">
        <v>67.22</v>
      </c>
      <c r="I238">
        <v>3.85</v>
      </c>
    </row>
    <row r="239" spans="1:9" x14ac:dyDescent="0.55000000000000004">
      <c r="A239">
        <v>2009</v>
      </c>
      <c r="B239">
        <v>234</v>
      </c>
      <c r="C239" t="e">
        <f>Summary!#REF!</f>
        <v>#REF!</v>
      </c>
      <c r="D239" t="e">
        <f>Summary!#REF!</f>
        <v>#REF!</v>
      </c>
      <c r="E239" t="e">
        <f>Summary!#REF!</f>
        <v>#REF!</v>
      </c>
      <c r="F239">
        <v>340.3</v>
      </c>
      <c r="H239">
        <v>61.21</v>
      </c>
      <c r="I239">
        <v>3.94</v>
      </c>
    </row>
    <row r="240" spans="1:9" x14ac:dyDescent="0.55000000000000004">
      <c r="A240">
        <v>2009</v>
      </c>
      <c r="B240">
        <v>235</v>
      </c>
      <c r="C240" t="e">
        <f>Summary!#REF!</f>
        <v>#REF!</v>
      </c>
      <c r="D240" t="e">
        <f>Summary!#REF!</f>
        <v>#REF!</v>
      </c>
      <c r="E240" t="e">
        <f>Summary!#REF!</f>
        <v>#REF!</v>
      </c>
      <c r="F240">
        <v>278.29000000000002</v>
      </c>
      <c r="H240">
        <v>62.14</v>
      </c>
      <c r="I240">
        <v>3.64</v>
      </c>
    </row>
    <row r="241" spans="1:9" x14ac:dyDescent="0.55000000000000004">
      <c r="A241">
        <v>2009</v>
      </c>
      <c r="B241">
        <v>236</v>
      </c>
      <c r="C241" t="e">
        <f>Summary!#REF!</f>
        <v>#REF!</v>
      </c>
      <c r="D241" t="e">
        <f>Summary!#REF!</f>
        <v>#REF!</v>
      </c>
      <c r="E241" t="e">
        <f>Summary!#REF!</f>
        <v>#REF!</v>
      </c>
      <c r="F241">
        <v>286.17</v>
      </c>
      <c r="H241">
        <v>66.11</v>
      </c>
      <c r="I241">
        <v>4.3</v>
      </c>
    </row>
    <row r="242" spans="1:9" x14ac:dyDescent="0.55000000000000004">
      <c r="A242">
        <v>2009</v>
      </c>
      <c r="B242">
        <v>237</v>
      </c>
      <c r="C242" t="e">
        <f>Summary!#REF!</f>
        <v>#REF!</v>
      </c>
      <c r="D242" t="e">
        <f>Summary!#REF!</f>
        <v>#REF!</v>
      </c>
      <c r="E242" t="e">
        <f>Summary!#REF!</f>
        <v>#REF!</v>
      </c>
      <c r="F242">
        <v>339.26</v>
      </c>
      <c r="H242">
        <v>65.33</v>
      </c>
      <c r="I242">
        <v>4.51</v>
      </c>
    </row>
    <row r="243" spans="1:9" x14ac:dyDescent="0.55000000000000004">
      <c r="A243">
        <v>2009</v>
      </c>
      <c r="B243">
        <v>238</v>
      </c>
      <c r="C243" t="e">
        <f>Summary!#REF!</f>
        <v>#REF!</v>
      </c>
      <c r="D243" t="e">
        <f>Summary!#REF!</f>
        <v>#REF!</v>
      </c>
      <c r="E243" t="e">
        <f>Summary!#REF!</f>
        <v>#REF!</v>
      </c>
      <c r="F243">
        <v>370.39</v>
      </c>
      <c r="H243">
        <v>72.23</v>
      </c>
      <c r="I243">
        <v>4.32</v>
      </c>
    </row>
    <row r="244" spans="1:9" x14ac:dyDescent="0.55000000000000004">
      <c r="A244">
        <v>2009</v>
      </c>
      <c r="B244">
        <v>239</v>
      </c>
      <c r="C244" t="e">
        <f>Summary!#REF!</f>
        <v>#REF!</v>
      </c>
      <c r="D244" t="e">
        <f>Summary!#REF!</f>
        <v>#REF!</v>
      </c>
      <c r="E244" t="e">
        <f>Summary!#REF!</f>
        <v>#REF!</v>
      </c>
      <c r="F244">
        <v>348.37</v>
      </c>
      <c r="H244">
        <v>72.33</v>
      </c>
      <c r="I244">
        <v>3.66</v>
      </c>
    </row>
    <row r="245" spans="1:9" x14ac:dyDescent="0.55000000000000004">
      <c r="A245">
        <v>2009</v>
      </c>
      <c r="B245">
        <v>240</v>
      </c>
      <c r="C245" t="e">
        <f>Summary!#REF!</f>
        <v>#REF!</v>
      </c>
      <c r="D245" t="e">
        <f>Summary!#REF!</f>
        <v>#REF!</v>
      </c>
      <c r="E245" t="e">
        <f>Summary!#REF!</f>
        <v>#REF!</v>
      </c>
      <c r="F245">
        <v>204.73</v>
      </c>
      <c r="H245">
        <v>70.98</v>
      </c>
      <c r="I245">
        <v>3.71</v>
      </c>
    </row>
    <row r="246" spans="1:9" x14ac:dyDescent="0.55000000000000004">
      <c r="A246">
        <v>2009</v>
      </c>
      <c r="B246">
        <v>241</v>
      </c>
      <c r="C246" t="e">
        <f>Summary!#REF!</f>
        <v>#REF!</v>
      </c>
      <c r="D246" t="e">
        <f>Summary!#REF!</f>
        <v>#REF!</v>
      </c>
      <c r="E246" t="e">
        <f>Summary!#REF!</f>
        <v>#REF!</v>
      </c>
      <c r="F246">
        <v>203.21</v>
      </c>
      <c r="H246">
        <v>71.849999999999994</v>
      </c>
      <c r="I246">
        <v>3.22</v>
      </c>
    </row>
    <row r="247" spans="1:9" x14ac:dyDescent="0.55000000000000004">
      <c r="A247">
        <v>2009</v>
      </c>
      <c r="B247">
        <v>242</v>
      </c>
      <c r="C247" t="e">
        <f>Summary!#REF!</f>
        <v>#REF!</v>
      </c>
      <c r="D247" t="e">
        <f>Summary!#REF!</f>
        <v>#REF!</v>
      </c>
      <c r="E247" t="e">
        <f>Summary!#REF!</f>
        <v>#REF!</v>
      </c>
      <c r="F247">
        <v>184.28</v>
      </c>
      <c r="H247">
        <v>65.73</v>
      </c>
      <c r="I247">
        <v>3.63</v>
      </c>
    </row>
    <row r="248" spans="1:9" x14ac:dyDescent="0.55000000000000004">
      <c r="A248">
        <v>2009</v>
      </c>
      <c r="B248">
        <v>243</v>
      </c>
      <c r="C248" t="e">
        <f>Summary!#REF!</f>
        <v>#REF!</v>
      </c>
      <c r="D248" t="e">
        <f>Summary!#REF!</f>
        <v>#REF!</v>
      </c>
      <c r="E248" t="e">
        <f>Summary!#REF!</f>
        <v>#REF!</v>
      </c>
      <c r="F248">
        <v>132.61000000000001</v>
      </c>
      <c r="H248">
        <v>65.77</v>
      </c>
      <c r="I248">
        <v>3.56</v>
      </c>
    </row>
    <row r="249" spans="1:9" x14ac:dyDescent="0.55000000000000004">
      <c r="A249">
        <v>2009</v>
      </c>
      <c r="B249">
        <v>244</v>
      </c>
      <c r="C249" t="e">
        <f>Summary!#REF!</f>
        <v>#REF!</v>
      </c>
      <c r="D249" t="e">
        <f>Summary!#REF!</f>
        <v>#REF!</v>
      </c>
      <c r="E249" t="e">
        <f>Summary!#REF!</f>
        <v>#REF!</v>
      </c>
      <c r="F249">
        <v>134.25</v>
      </c>
      <c r="H249">
        <v>65.78</v>
      </c>
      <c r="I249">
        <v>3.22</v>
      </c>
    </row>
    <row r="250" spans="1:9" x14ac:dyDescent="0.55000000000000004">
      <c r="A250">
        <v>2009</v>
      </c>
      <c r="B250">
        <v>245</v>
      </c>
      <c r="C250" t="e">
        <f>Summary!#REF!</f>
        <v>#REF!</v>
      </c>
      <c r="D250" t="e">
        <f>Summary!#REF!</f>
        <v>#REF!</v>
      </c>
      <c r="E250" t="e">
        <f>Summary!#REF!</f>
        <v>#REF!</v>
      </c>
      <c r="F250">
        <v>177.46</v>
      </c>
      <c r="H250">
        <v>59.99</v>
      </c>
      <c r="I250">
        <v>2.42</v>
      </c>
    </row>
    <row r="251" spans="1:9" x14ac:dyDescent="0.55000000000000004">
      <c r="A251">
        <v>2009</v>
      </c>
      <c r="B251">
        <v>246</v>
      </c>
      <c r="C251" t="e">
        <f>Summary!#REF!</f>
        <v>#REF!</v>
      </c>
      <c r="D251" t="e">
        <f>Summary!#REF!</f>
        <v>#REF!</v>
      </c>
      <c r="E251" t="e">
        <f>Summary!#REF!</f>
        <v>#REF!</v>
      </c>
      <c r="F251">
        <v>309.27999999999997</v>
      </c>
      <c r="H251">
        <v>79.81</v>
      </c>
      <c r="I251">
        <v>2.36</v>
      </c>
    </row>
    <row r="252" spans="1:9" x14ac:dyDescent="0.55000000000000004">
      <c r="A252">
        <v>2009</v>
      </c>
      <c r="B252">
        <v>247</v>
      </c>
      <c r="C252" t="e">
        <f>Summary!#REF!</f>
        <v>#REF!</v>
      </c>
      <c r="D252" t="e">
        <f>Summary!#REF!</f>
        <v>#REF!</v>
      </c>
      <c r="E252" t="e">
        <f>Summary!#REF!</f>
        <v>#REF!</v>
      </c>
      <c r="F252">
        <v>183.69</v>
      </c>
      <c r="H252">
        <v>84.97</v>
      </c>
      <c r="I252">
        <v>3.37</v>
      </c>
    </row>
    <row r="253" spans="1:9" x14ac:dyDescent="0.55000000000000004">
      <c r="A253">
        <v>2009</v>
      </c>
      <c r="B253">
        <v>248</v>
      </c>
      <c r="C253" t="e">
        <f>Summary!#REF!</f>
        <v>#REF!</v>
      </c>
      <c r="D253" t="e">
        <f>Summary!#REF!</f>
        <v>#REF!</v>
      </c>
      <c r="E253" t="e">
        <f>Summary!#REF!</f>
        <v>#REF!</v>
      </c>
      <c r="F253">
        <v>239.41</v>
      </c>
      <c r="H253">
        <v>79.53</v>
      </c>
      <c r="I253">
        <v>3.56</v>
      </c>
    </row>
    <row r="254" spans="1:9" x14ac:dyDescent="0.55000000000000004">
      <c r="A254">
        <v>2009</v>
      </c>
      <c r="B254">
        <v>249</v>
      </c>
      <c r="C254" t="e">
        <f>Summary!#REF!</f>
        <v>#REF!</v>
      </c>
      <c r="D254" t="e">
        <f>Summary!#REF!</f>
        <v>#REF!</v>
      </c>
      <c r="E254" t="e">
        <f>Summary!#REF!</f>
        <v>#REF!</v>
      </c>
      <c r="F254">
        <v>276.93</v>
      </c>
      <c r="H254">
        <v>69.459999999999994</v>
      </c>
      <c r="I254">
        <v>3.47</v>
      </c>
    </row>
    <row r="255" spans="1:9" x14ac:dyDescent="0.55000000000000004">
      <c r="A255">
        <v>2009</v>
      </c>
      <c r="B255">
        <v>250</v>
      </c>
      <c r="C255" t="e">
        <f>Summary!#REF!</f>
        <v>#REF!</v>
      </c>
      <c r="D255" t="e">
        <f>Summary!#REF!</f>
        <v>#REF!</v>
      </c>
      <c r="E255" t="e">
        <f>Summary!#REF!</f>
        <v>#REF!</v>
      </c>
      <c r="F255">
        <v>183.01</v>
      </c>
      <c r="H255">
        <v>68.959999999999994</v>
      </c>
      <c r="I255">
        <v>3.1</v>
      </c>
    </row>
    <row r="256" spans="1:9" x14ac:dyDescent="0.55000000000000004">
      <c r="A256">
        <v>2009</v>
      </c>
      <c r="B256">
        <v>251</v>
      </c>
      <c r="C256" t="e">
        <f>Summary!#REF!</f>
        <v>#REF!</v>
      </c>
      <c r="D256" t="e">
        <f>Summary!#REF!</f>
        <v>#REF!</v>
      </c>
      <c r="E256" t="e">
        <f>Summary!#REF!</f>
        <v>#REF!</v>
      </c>
      <c r="F256">
        <v>216.31</v>
      </c>
      <c r="H256">
        <v>70.709999999999994</v>
      </c>
      <c r="I256">
        <v>2.69</v>
      </c>
    </row>
    <row r="257" spans="1:9" x14ac:dyDescent="0.55000000000000004">
      <c r="A257">
        <v>2009</v>
      </c>
      <c r="B257">
        <v>252</v>
      </c>
      <c r="C257" t="e">
        <f>Summary!#REF!</f>
        <v>#REF!</v>
      </c>
      <c r="D257" t="e">
        <f>Summary!#REF!</f>
        <v>#REF!</v>
      </c>
      <c r="E257" t="e">
        <f>Summary!#REF!</f>
        <v>#REF!</v>
      </c>
      <c r="F257">
        <v>237.69</v>
      </c>
      <c r="H257">
        <v>78.290000000000006</v>
      </c>
      <c r="I257">
        <v>3.58</v>
      </c>
    </row>
    <row r="258" spans="1:9" x14ac:dyDescent="0.55000000000000004">
      <c r="A258">
        <v>2009</v>
      </c>
      <c r="B258">
        <v>253</v>
      </c>
      <c r="C258" t="e">
        <f>Summary!#REF!</f>
        <v>#REF!</v>
      </c>
      <c r="D258" t="e">
        <f>Summary!#REF!</f>
        <v>#REF!</v>
      </c>
      <c r="E258" t="e">
        <f>Summary!#REF!</f>
        <v>#REF!</v>
      </c>
      <c r="F258">
        <v>304.83999999999997</v>
      </c>
      <c r="H258">
        <v>61.66</v>
      </c>
      <c r="I258">
        <v>4.59</v>
      </c>
    </row>
    <row r="259" spans="1:9" x14ac:dyDescent="0.55000000000000004">
      <c r="A259">
        <v>2009</v>
      </c>
      <c r="B259">
        <v>254</v>
      </c>
      <c r="C259" t="e">
        <f>Summary!#REF!</f>
        <v>#REF!</v>
      </c>
      <c r="D259" t="e">
        <f>Summary!#REF!</f>
        <v>#REF!</v>
      </c>
      <c r="E259" t="e">
        <f>Summary!#REF!</f>
        <v>#REF!</v>
      </c>
      <c r="F259">
        <v>286.39</v>
      </c>
      <c r="H259">
        <v>70.569999999999993</v>
      </c>
      <c r="I259">
        <v>3.47</v>
      </c>
    </row>
    <row r="260" spans="1:9" x14ac:dyDescent="0.55000000000000004">
      <c r="A260">
        <v>2009</v>
      </c>
      <c r="B260">
        <v>255</v>
      </c>
      <c r="C260" t="e">
        <f>Summary!#REF!</f>
        <v>#REF!</v>
      </c>
      <c r="D260" t="e">
        <f>Summary!#REF!</f>
        <v>#REF!</v>
      </c>
      <c r="E260" t="e">
        <f>Summary!#REF!</f>
        <v>#REF!</v>
      </c>
      <c r="F260">
        <v>311.18</v>
      </c>
      <c r="H260">
        <v>67.650000000000006</v>
      </c>
      <c r="I260">
        <v>3.06</v>
      </c>
    </row>
    <row r="261" spans="1:9" x14ac:dyDescent="0.55000000000000004">
      <c r="A261">
        <v>2009</v>
      </c>
      <c r="B261">
        <v>256</v>
      </c>
      <c r="C261" t="e">
        <f>Summary!#REF!</f>
        <v>#REF!</v>
      </c>
      <c r="D261" t="e">
        <f>Summary!#REF!</f>
        <v>#REF!</v>
      </c>
      <c r="E261" t="e">
        <f>Summary!#REF!</f>
        <v>#REF!</v>
      </c>
      <c r="F261">
        <v>212.37</v>
      </c>
      <c r="H261">
        <v>69.760000000000005</v>
      </c>
      <c r="I261">
        <v>3.16</v>
      </c>
    </row>
    <row r="262" spans="1:9" x14ac:dyDescent="0.55000000000000004">
      <c r="A262">
        <v>2009</v>
      </c>
      <c r="B262">
        <v>257</v>
      </c>
      <c r="C262" t="e">
        <f>Summary!#REF!</f>
        <v>#REF!</v>
      </c>
      <c r="D262" t="e">
        <f>Summary!#REF!</f>
        <v>#REF!</v>
      </c>
      <c r="E262" t="e">
        <f>Summary!#REF!</f>
        <v>#REF!</v>
      </c>
      <c r="F262">
        <v>303.08</v>
      </c>
      <c r="H262">
        <v>71.05</v>
      </c>
      <c r="I262">
        <v>3.53</v>
      </c>
    </row>
    <row r="263" spans="1:9" x14ac:dyDescent="0.55000000000000004">
      <c r="A263">
        <v>2009</v>
      </c>
      <c r="B263">
        <v>258</v>
      </c>
      <c r="C263" t="e">
        <f>Summary!#REF!</f>
        <v>#REF!</v>
      </c>
      <c r="D263" t="e">
        <f>Summary!#REF!</f>
        <v>#REF!</v>
      </c>
      <c r="E263" t="e">
        <f>Summary!#REF!</f>
        <v>#REF!</v>
      </c>
      <c r="F263">
        <v>305.08</v>
      </c>
      <c r="H263">
        <v>70.28</v>
      </c>
      <c r="I263">
        <v>3.57</v>
      </c>
    </row>
    <row r="264" spans="1:9" x14ac:dyDescent="0.55000000000000004">
      <c r="A264">
        <v>2009</v>
      </c>
      <c r="B264">
        <v>259</v>
      </c>
      <c r="C264" t="e">
        <f>Summary!#REF!</f>
        <v>#REF!</v>
      </c>
      <c r="D264" t="e">
        <f>Summary!#REF!</f>
        <v>#REF!</v>
      </c>
      <c r="E264" t="e">
        <f>Summary!#REF!</f>
        <v>#REF!</v>
      </c>
      <c r="F264">
        <v>335.8</v>
      </c>
      <c r="H264">
        <v>68.7</v>
      </c>
      <c r="I264">
        <v>2.81</v>
      </c>
    </row>
    <row r="265" spans="1:9" x14ac:dyDescent="0.55000000000000004">
      <c r="A265">
        <v>2009</v>
      </c>
      <c r="B265">
        <v>260</v>
      </c>
      <c r="C265" t="e">
        <f>Summary!#REF!</f>
        <v>#REF!</v>
      </c>
      <c r="D265" t="e">
        <f>Summary!#REF!</f>
        <v>#REF!</v>
      </c>
      <c r="E265" t="e">
        <f>Summary!#REF!</f>
        <v>#REF!</v>
      </c>
      <c r="F265">
        <v>352.88</v>
      </c>
      <c r="H265">
        <v>68.67</v>
      </c>
      <c r="I265">
        <v>3.61</v>
      </c>
    </row>
    <row r="266" spans="1:9" x14ac:dyDescent="0.55000000000000004">
      <c r="A266">
        <v>2009</v>
      </c>
      <c r="B266">
        <v>261</v>
      </c>
      <c r="C266" t="e">
        <f>Summary!#REF!</f>
        <v>#REF!</v>
      </c>
      <c r="D266" t="e">
        <f>Summary!#REF!</f>
        <v>#REF!</v>
      </c>
      <c r="E266" t="e">
        <f>Summary!#REF!</f>
        <v>#REF!</v>
      </c>
      <c r="F266">
        <v>296.61</v>
      </c>
      <c r="H266">
        <v>63.45</v>
      </c>
      <c r="I266">
        <v>4.0599999999999996</v>
      </c>
    </row>
    <row r="267" spans="1:9" x14ac:dyDescent="0.55000000000000004">
      <c r="A267">
        <v>2009</v>
      </c>
      <c r="B267">
        <v>262</v>
      </c>
      <c r="C267" t="e">
        <f>Summary!#REF!</f>
        <v>#REF!</v>
      </c>
      <c r="D267" t="e">
        <f>Summary!#REF!</f>
        <v>#REF!</v>
      </c>
      <c r="E267" t="e">
        <f>Summary!#REF!</f>
        <v>#REF!</v>
      </c>
      <c r="F267">
        <v>321.49</v>
      </c>
      <c r="H267">
        <v>65.680000000000007</v>
      </c>
      <c r="I267">
        <v>4.21</v>
      </c>
    </row>
    <row r="268" spans="1:9" x14ac:dyDescent="0.55000000000000004">
      <c r="A268">
        <v>2009</v>
      </c>
      <c r="B268">
        <v>263</v>
      </c>
      <c r="C268" t="e">
        <f>Summary!#REF!</f>
        <v>#REF!</v>
      </c>
      <c r="D268" t="e">
        <f>Summary!#REF!</f>
        <v>#REF!</v>
      </c>
      <c r="E268" t="e">
        <f>Summary!#REF!</f>
        <v>#REF!</v>
      </c>
      <c r="F268">
        <v>425.01</v>
      </c>
      <c r="H268">
        <v>72.239999999999995</v>
      </c>
      <c r="I268">
        <v>4.2</v>
      </c>
    </row>
    <row r="269" spans="1:9" x14ac:dyDescent="0.55000000000000004">
      <c r="A269">
        <v>2009</v>
      </c>
      <c r="B269">
        <v>264</v>
      </c>
      <c r="C269" t="e">
        <f>Summary!#REF!</f>
        <v>#REF!</v>
      </c>
      <c r="D269" t="e">
        <f>Summary!#REF!</f>
        <v>#REF!</v>
      </c>
      <c r="E269" t="e">
        <f>Summary!#REF!</f>
        <v>#REF!</v>
      </c>
      <c r="F269">
        <v>335.61</v>
      </c>
      <c r="H269">
        <v>58.63</v>
      </c>
      <c r="I269">
        <v>3.17</v>
      </c>
    </row>
    <row r="270" spans="1:9" x14ac:dyDescent="0.55000000000000004">
      <c r="A270">
        <v>2009</v>
      </c>
      <c r="B270">
        <v>265</v>
      </c>
      <c r="C270" t="e">
        <f>Summary!#REF!</f>
        <v>#REF!</v>
      </c>
      <c r="D270" t="e">
        <f>Summary!#REF!</f>
        <v>#REF!</v>
      </c>
      <c r="E270" t="e">
        <f>Summary!#REF!</f>
        <v>#REF!</v>
      </c>
      <c r="F270">
        <v>292.61</v>
      </c>
      <c r="H270">
        <v>64.900000000000006</v>
      </c>
      <c r="I270">
        <v>2.78</v>
      </c>
    </row>
    <row r="271" spans="1:9" x14ac:dyDescent="0.55000000000000004">
      <c r="A271">
        <v>2009</v>
      </c>
      <c r="B271">
        <v>266</v>
      </c>
      <c r="C271" t="e">
        <f>Summary!#REF!</f>
        <v>#REF!</v>
      </c>
      <c r="D271" t="e">
        <f>Summary!#REF!</f>
        <v>#REF!</v>
      </c>
      <c r="E271" t="e">
        <f>Summary!#REF!</f>
        <v>#REF!</v>
      </c>
      <c r="F271">
        <v>214.41</v>
      </c>
      <c r="H271">
        <v>67.239999999999995</v>
      </c>
      <c r="I271">
        <v>3.51</v>
      </c>
    </row>
    <row r="272" spans="1:9" x14ac:dyDescent="0.55000000000000004">
      <c r="A272">
        <v>2009</v>
      </c>
      <c r="B272">
        <v>267</v>
      </c>
      <c r="C272" t="e">
        <f>Summary!#REF!</f>
        <v>#REF!</v>
      </c>
      <c r="D272" t="e">
        <f>Summary!#REF!</f>
        <v>#REF!</v>
      </c>
      <c r="E272" t="e">
        <f>Summary!#REF!</f>
        <v>#REF!</v>
      </c>
      <c r="F272">
        <v>306.57</v>
      </c>
      <c r="H272">
        <v>71.98</v>
      </c>
      <c r="I272">
        <v>3.83</v>
      </c>
    </row>
    <row r="273" spans="1:9" x14ac:dyDescent="0.55000000000000004">
      <c r="A273">
        <v>2009</v>
      </c>
      <c r="B273">
        <v>268</v>
      </c>
      <c r="C273" t="e">
        <f>Summary!#REF!</f>
        <v>#REF!</v>
      </c>
      <c r="D273" t="e">
        <f>Summary!#REF!</f>
        <v>#REF!</v>
      </c>
      <c r="E273" t="e">
        <f>Summary!#REF!</f>
        <v>#REF!</v>
      </c>
      <c r="F273">
        <v>310.98</v>
      </c>
      <c r="H273">
        <v>67.540000000000006</v>
      </c>
      <c r="I273">
        <v>3.7</v>
      </c>
    </row>
    <row r="274" spans="1:9" x14ac:dyDescent="0.55000000000000004">
      <c r="A274">
        <v>2009</v>
      </c>
      <c r="B274">
        <v>269</v>
      </c>
      <c r="C274" t="e">
        <f>Summary!#REF!</f>
        <v>#REF!</v>
      </c>
      <c r="D274" t="e">
        <f>Summary!#REF!</f>
        <v>#REF!</v>
      </c>
      <c r="E274" t="e">
        <f>Summary!#REF!</f>
        <v>#REF!</v>
      </c>
      <c r="F274">
        <v>291.16000000000003</v>
      </c>
      <c r="H274">
        <v>71.17</v>
      </c>
      <c r="I274">
        <v>4.05</v>
      </c>
    </row>
    <row r="275" spans="1:9" x14ac:dyDescent="0.55000000000000004">
      <c r="A275">
        <v>2009</v>
      </c>
      <c r="B275">
        <v>270</v>
      </c>
      <c r="C275" t="e">
        <f>Summary!#REF!</f>
        <v>#REF!</v>
      </c>
      <c r="D275" t="e">
        <f>Summary!#REF!</f>
        <v>#REF!</v>
      </c>
      <c r="E275" t="e">
        <f>Summary!#REF!</f>
        <v>#REF!</v>
      </c>
      <c r="F275">
        <v>303.74</v>
      </c>
      <c r="H275">
        <v>66.11</v>
      </c>
      <c r="I275">
        <v>3.52</v>
      </c>
    </row>
    <row r="276" spans="1:9" x14ac:dyDescent="0.55000000000000004">
      <c r="A276">
        <v>2009</v>
      </c>
      <c r="B276">
        <v>271</v>
      </c>
      <c r="C276" t="e">
        <f>Summary!#REF!</f>
        <v>#REF!</v>
      </c>
      <c r="D276" t="e">
        <f>Summary!#REF!</f>
        <v>#REF!</v>
      </c>
      <c r="E276" t="e">
        <f>Summary!#REF!</f>
        <v>#REF!</v>
      </c>
      <c r="F276">
        <v>79.8</v>
      </c>
      <c r="H276">
        <v>61.65</v>
      </c>
      <c r="I276">
        <v>3.22</v>
      </c>
    </row>
    <row r="277" spans="1:9" x14ac:dyDescent="0.55000000000000004">
      <c r="A277">
        <v>2009</v>
      </c>
      <c r="B277">
        <v>272</v>
      </c>
      <c r="C277" t="e">
        <f>Summary!#REF!</f>
        <v>#REF!</v>
      </c>
      <c r="D277" t="e">
        <f>Summary!#REF!</f>
        <v>#REF!</v>
      </c>
      <c r="E277" t="e">
        <f>Summary!#REF!</f>
        <v>#REF!</v>
      </c>
      <c r="F277">
        <v>315.98</v>
      </c>
      <c r="H277">
        <v>61.51</v>
      </c>
      <c r="I277">
        <v>3.36</v>
      </c>
    </row>
    <row r="278" spans="1:9" x14ac:dyDescent="0.55000000000000004">
      <c r="A278">
        <v>2009</v>
      </c>
      <c r="B278">
        <v>273</v>
      </c>
      <c r="C278" t="e">
        <f>Summary!#REF!</f>
        <v>#REF!</v>
      </c>
      <c r="D278" t="e">
        <f>Summary!#REF!</f>
        <v>#REF!</v>
      </c>
      <c r="E278" t="e">
        <f>Summary!#REF!</f>
        <v>#REF!</v>
      </c>
      <c r="F278">
        <v>221.85</v>
      </c>
      <c r="H278">
        <v>79.37</v>
      </c>
      <c r="I278">
        <v>4.62</v>
      </c>
    </row>
    <row r="279" spans="1:9" x14ac:dyDescent="0.55000000000000004">
      <c r="A279">
        <v>2009</v>
      </c>
      <c r="B279">
        <v>274</v>
      </c>
      <c r="C279" t="e">
        <f>Summary!#REF!</f>
        <v>#REF!</v>
      </c>
      <c r="D279" t="e">
        <f>Summary!#REF!</f>
        <v>#REF!</v>
      </c>
      <c r="E279" t="e">
        <f>Summary!#REF!</f>
        <v>#REF!</v>
      </c>
      <c r="F279">
        <v>279.48</v>
      </c>
      <c r="H279">
        <v>73.05</v>
      </c>
      <c r="I279">
        <v>3.82</v>
      </c>
    </row>
    <row r="280" spans="1:9" x14ac:dyDescent="0.55000000000000004">
      <c r="A280">
        <v>2009</v>
      </c>
      <c r="B280">
        <v>275</v>
      </c>
      <c r="C280" t="e">
        <f>Summary!#REF!</f>
        <v>#REF!</v>
      </c>
      <c r="D280" t="e">
        <f>Summary!#REF!</f>
        <v>#REF!</v>
      </c>
      <c r="E280" t="e">
        <f>Summary!#REF!</f>
        <v>#REF!</v>
      </c>
      <c r="F280">
        <v>290.74</v>
      </c>
      <c r="H280">
        <v>67.62</v>
      </c>
      <c r="I280">
        <v>4.09</v>
      </c>
    </row>
    <row r="281" spans="1:9" x14ac:dyDescent="0.55000000000000004">
      <c r="A281">
        <v>2009</v>
      </c>
      <c r="B281">
        <v>276</v>
      </c>
      <c r="C281" t="e">
        <f>Summary!#REF!</f>
        <v>#REF!</v>
      </c>
      <c r="D281" t="e">
        <f>Summary!#REF!</f>
        <v>#REF!</v>
      </c>
      <c r="E281" t="e">
        <f>Summary!#REF!</f>
        <v>#REF!</v>
      </c>
      <c r="F281">
        <v>355.89</v>
      </c>
      <c r="H281">
        <v>59.02</v>
      </c>
      <c r="I281">
        <v>3.57</v>
      </c>
    </row>
    <row r="282" spans="1:9" x14ac:dyDescent="0.55000000000000004">
      <c r="A282">
        <v>2009</v>
      </c>
      <c r="B282">
        <v>277</v>
      </c>
      <c r="C282" t="e">
        <f>Summary!#REF!</f>
        <v>#REF!</v>
      </c>
      <c r="D282" t="e">
        <f>Summary!#REF!</f>
        <v>#REF!</v>
      </c>
      <c r="E282" t="e">
        <f>Summary!#REF!</f>
        <v>#REF!</v>
      </c>
      <c r="F282">
        <v>340.3</v>
      </c>
      <c r="H282">
        <v>56.38</v>
      </c>
      <c r="I282">
        <v>3.34</v>
      </c>
    </row>
    <row r="283" spans="1:9" x14ac:dyDescent="0.55000000000000004">
      <c r="A283">
        <v>2009</v>
      </c>
      <c r="B283">
        <v>278</v>
      </c>
      <c r="C283" t="e">
        <f>Summary!#REF!</f>
        <v>#REF!</v>
      </c>
      <c r="D283" t="e">
        <f>Summary!#REF!</f>
        <v>#REF!</v>
      </c>
      <c r="E283" t="e">
        <f>Summary!#REF!</f>
        <v>#REF!</v>
      </c>
      <c r="F283">
        <v>340.3</v>
      </c>
      <c r="H283">
        <v>61.27</v>
      </c>
      <c r="I283">
        <v>4.24</v>
      </c>
    </row>
    <row r="284" spans="1:9" x14ac:dyDescent="0.55000000000000004">
      <c r="A284">
        <v>2009</v>
      </c>
      <c r="B284">
        <v>279</v>
      </c>
      <c r="C284" t="e">
        <f>Summary!#REF!</f>
        <v>#REF!</v>
      </c>
      <c r="D284" t="e">
        <f>Summary!#REF!</f>
        <v>#REF!</v>
      </c>
      <c r="E284" t="e">
        <f>Summary!#REF!</f>
        <v>#REF!</v>
      </c>
      <c r="F284">
        <v>340.3</v>
      </c>
      <c r="H284">
        <v>66.42</v>
      </c>
      <c r="I284">
        <v>5.2</v>
      </c>
    </row>
    <row r="285" spans="1:9" x14ac:dyDescent="0.55000000000000004">
      <c r="A285">
        <v>2009</v>
      </c>
      <c r="B285">
        <v>280</v>
      </c>
      <c r="C285" t="e">
        <f>Summary!#REF!</f>
        <v>#REF!</v>
      </c>
      <c r="D285" t="e">
        <f>Summary!#REF!</f>
        <v>#REF!</v>
      </c>
      <c r="E285" t="e">
        <f>Summary!#REF!</f>
        <v>#REF!</v>
      </c>
      <c r="F285">
        <v>340.3</v>
      </c>
      <c r="H285">
        <v>61.27</v>
      </c>
      <c r="I285">
        <v>4.42</v>
      </c>
    </row>
    <row r="286" spans="1:9" x14ac:dyDescent="0.55000000000000004">
      <c r="A286">
        <v>2009</v>
      </c>
      <c r="B286">
        <v>281</v>
      </c>
      <c r="C286" t="e">
        <f>Summary!#REF!</f>
        <v>#REF!</v>
      </c>
      <c r="D286" t="e">
        <f>Summary!#REF!</f>
        <v>#REF!</v>
      </c>
      <c r="E286" t="e">
        <f>Summary!#REF!</f>
        <v>#REF!</v>
      </c>
      <c r="F286">
        <v>340.3</v>
      </c>
      <c r="H286">
        <v>58.16</v>
      </c>
      <c r="I286">
        <v>4.01</v>
      </c>
    </row>
    <row r="287" spans="1:9" x14ac:dyDescent="0.55000000000000004">
      <c r="A287">
        <v>2009</v>
      </c>
      <c r="B287">
        <v>282</v>
      </c>
      <c r="C287" t="e">
        <f>Summary!#REF!</f>
        <v>#REF!</v>
      </c>
      <c r="D287" t="e">
        <f>Summary!#REF!</f>
        <v>#REF!</v>
      </c>
      <c r="E287" t="e">
        <f>Summary!#REF!</f>
        <v>#REF!</v>
      </c>
      <c r="F287">
        <v>340.3</v>
      </c>
      <c r="H287">
        <v>57.17</v>
      </c>
      <c r="I287">
        <v>3.61</v>
      </c>
    </row>
    <row r="288" spans="1:9" x14ac:dyDescent="0.55000000000000004">
      <c r="A288">
        <v>2009</v>
      </c>
      <c r="B288">
        <v>283</v>
      </c>
      <c r="C288" t="e">
        <f>Summary!#REF!</f>
        <v>#REF!</v>
      </c>
      <c r="D288" t="e">
        <f>Summary!#REF!</f>
        <v>#REF!</v>
      </c>
      <c r="E288" t="e">
        <f>Summary!#REF!</f>
        <v>#REF!</v>
      </c>
      <c r="F288">
        <v>340.3</v>
      </c>
      <c r="H288">
        <v>64.39</v>
      </c>
      <c r="I288">
        <v>5.2</v>
      </c>
    </row>
    <row r="289" spans="1:9" x14ac:dyDescent="0.55000000000000004">
      <c r="A289">
        <v>2009</v>
      </c>
      <c r="B289">
        <v>284</v>
      </c>
      <c r="C289" t="e">
        <f>Summary!#REF!</f>
        <v>#REF!</v>
      </c>
      <c r="D289" t="e">
        <f>Summary!#REF!</f>
        <v>#REF!</v>
      </c>
      <c r="E289" t="e">
        <f>Summary!#REF!</f>
        <v>#REF!</v>
      </c>
      <c r="F289">
        <v>340.3</v>
      </c>
      <c r="H289">
        <v>67.16</v>
      </c>
      <c r="I289">
        <v>5.57</v>
      </c>
    </row>
    <row r="290" spans="1:9" x14ac:dyDescent="0.55000000000000004">
      <c r="A290">
        <v>2009</v>
      </c>
      <c r="B290">
        <v>285</v>
      </c>
      <c r="C290" t="e">
        <f>Summary!#REF!</f>
        <v>#REF!</v>
      </c>
      <c r="D290" t="e">
        <f>Summary!#REF!</f>
        <v>#REF!</v>
      </c>
      <c r="E290" t="e">
        <f>Summary!#REF!</f>
        <v>#REF!</v>
      </c>
      <c r="F290">
        <v>29.44</v>
      </c>
      <c r="H290">
        <v>73</v>
      </c>
      <c r="I290">
        <v>4.75</v>
      </c>
    </row>
    <row r="291" spans="1:9" x14ac:dyDescent="0.55000000000000004">
      <c r="A291">
        <v>2009</v>
      </c>
      <c r="B291">
        <v>286</v>
      </c>
      <c r="C291" t="e">
        <f>Summary!#REF!</f>
        <v>#REF!</v>
      </c>
      <c r="D291" t="e">
        <f>Summary!#REF!</f>
        <v>#REF!</v>
      </c>
      <c r="E291" t="e">
        <f>Summary!#REF!</f>
        <v>#REF!</v>
      </c>
      <c r="F291">
        <v>427.23</v>
      </c>
      <c r="H291">
        <v>72.180000000000007</v>
      </c>
      <c r="I291">
        <v>3.44</v>
      </c>
    </row>
    <row r="292" spans="1:9" x14ac:dyDescent="0.55000000000000004">
      <c r="A292">
        <v>2009</v>
      </c>
      <c r="B292">
        <v>287</v>
      </c>
      <c r="C292" t="e">
        <f>Summary!#REF!</f>
        <v>#REF!</v>
      </c>
      <c r="D292" t="e">
        <f>Summary!#REF!</f>
        <v>#REF!</v>
      </c>
      <c r="E292" t="e">
        <f>Summary!#REF!</f>
        <v>#REF!</v>
      </c>
      <c r="F292">
        <v>428.3</v>
      </c>
      <c r="H292">
        <v>71.739999999999995</v>
      </c>
      <c r="I292">
        <v>4.22</v>
      </c>
    </row>
    <row r="293" spans="1:9" x14ac:dyDescent="0.55000000000000004">
      <c r="A293">
        <v>2009</v>
      </c>
      <c r="B293">
        <v>288</v>
      </c>
      <c r="C293" t="e">
        <f>Summary!#REF!</f>
        <v>#REF!</v>
      </c>
      <c r="D293" t="e">
        <f>Summary!#REF!</f>
        <v>#REF!</v>
      </c>
      <c r="E293" t="e">
        <f>Summary!#REF!</f>
        <v>#REF!</v>
      </c>
      <c r="F293">
        <v>348.26</v>
      </c>
      <c r="H293">
        <v>79.34</v>
      </c>
      <c r="I293">
        <v>4.75</v>
      </c>
    </row>
    <row r="294" spans="1:9" x14ac:dyDescent="0.55000000000000004">
      <c r="A294">
        <v>2009</v>
      </c>
      <c r="B294">
        <v>289</v>
      </c>
      <c r="C294" t="e">
        <f>Summary!#REF!</f>
        <v>#REF!</v>
      </c>
      <c r="D294" t="e">
        <f>Summary!#REF!</f>
        <v>#REF!</v>
      </c>
      <c r="E294" t="e">
        <f>Summary!#REF!</f>
        <v>#REF!</v>
      </c>
      <c r="F294">
        <v>391.86</v>
      </c>
      <c r="H294">
        <v>70.86</v>
      </c>
      <c r="I294">
        <v>3.97</v>
      </c>
    </row>
    <row r="295" spans="1:9" x14ac:dyDescent="0.55000000000000004">
      <c r="A295">
        <v>2009</v>
      </c>
      <c r="B295">
        <v>290</v>
      </c>
      <c r="C295" t="e">
        <f>Summary!#REF!</f>
        <v>#REF!</v>
      </c>
      <c r="D295" t="e">
        <f>Summary!#REF!</f>
        <v>#REF!</v>
      </c>
      <c r="E295" t="e">
        <f>Summary!#REF!</f>
        <v>#REF!</v>
      </c>
      <c r="F295">
        <v>287.02</v>
      </c>
      <c r="H295">
        <v>68.67</v>
      </c>
      <c r="I295">
        <v>4.18</v>
      </c>
    </row>
    <row r="296" spans="1:9" x14ac:dyDescent="0.55000000000000004">
      <c r="A296">
        <v>2009</v>
      </c>
      <c r="B296">
        <v>291</v>
      </c>
      <c r="C296" t="e">
        <f>Summary!#REF!</f>
        <v>#REF!</v>
      </c>
      <c r="D296" t="e">
        <f>Summary!#REF!</f>
        <v>#REF!</v>
      </c>
      <c r="E296" t="e">
        <f>Summary!#REF!</f>
        <v>#REF!</v>
      </c>
      <c r="F296">
        <v>391.89</v>
      </c>
      <c r="H296">
        <v>56.17</v>
      </c>
      <c r="I296">
        <v>3.38</v>
      </c>
    </row>
    <row r="297" spans="1:9" x14ac:dyDescent="0.55000000000000004">
      <c r="A297">
        <v>2009</v>
      </c>
      <c r="B297">
        <v>292</v>
      </c>
      <c r="C297" t="e">
        <f>Summary!#REF!</f>
        <v>#REF!</v>
      </c>
      <c r="D297" t="e">
        <f>Summary!#REF!</f>
        <v>#REF!</v>
      </c>
      <c r="E297" t="e">
        <f>Summary!#REF!</f>
        <v>#REF!</v>
      </c>
      <c r="F297">
        <v>333</v>
      </c>
      <c r="H297">
        <v>56.58</v>
      </c>
      <c r="I297">
        <v>3.52</v>
      </c>
    </row>
    <row r="298" spans="1:9" x14ac:dyDescent="0.55000000000000004">
      <c r="A298">
        <v>2009</v>
      </c>
      <c r="B298">
        <v>293</v>
      </c>
      <c r="C298" t="e">
        <f>Summary!#REF!</f>
        <v>#REF!</v>
      </c>
      <c r="D298" t="e">
        <f>Summary!#REF!</f>
        <v>#REF!</v>
      </c>
      <c r="E298" t="e">
        <f>Summary!#REF!</f>
        <v>#REF!</v>
      </c>
      <c r="F298">
        <v>333.2</v>
      </c>
      <c r="H298">
        <v>62.73</v>
      </c>
      <c r="I298">
        <v>3.41</v>
      </c>
    </row>
    <row r="299" spans="1:9" x14ac:dyDescent="0.55000000000000004">
      <c r="A299">
        <v>2009</v>
      </c>
      <c r="B299">
        <v>294</v>
      </c>
      <c r="C299" t="e">
        <f>Summary!#REF!</f>
        <v>#REF!</v>
      </c>
      <c r="D299" t="e">
        <f>Summary!#REF!</f>
        <v>#REF!</v>
      </c>
      <c r="E299" t="e">
        <f>Summary!#REF!</f>
        <v>#REF!</v>
      </c>
      <c r="F299">
        <v>317.38</v>
      </c>
      <c r="H299">
        <v>67.31</v>
      </c>
      <c r="I299">
        <v>4.54</v>
      </c>
    </row>
    <row r="300" spans="1:9" x14ac:dyDescent="0.55000000000000004">
      <c r="A300">
        <v>2009</v>
      </c>
      <c r="B300">
        <v>295</v>
      </c>
      <c r="C300" t="e">
        <f>Summary!#REF!</f>
        <v>#REF!</v>
      </c>
      <c r="D300" t="e">
        <f>Summary!#REF!</f>
        <v>#REF!</v>
      </c>
      <c r="E300" t="e">
        <f>Summary!#REF!</f>
        <v>#REF!</v>
      </c>
      <c r="F300">
        <v>335.48</v>
      </c>
      <c r="H300">
        <v>76.47</v>
      </c>
      <c r="I300">
        <v>4.6399999999999997</v>
      </c>
    </row>
    <row r="301" spans="1:9" x14ac:dyDescent="0.55000000000000004">
      <c r="A301">
        <v>2009</v>
      </c>
      <c r="B301">
        <v>296</v>
      </c>
      <c r="C301" t="e">
        <f>Summary!#REF!</f>
        <v>#REF!</v>
      </c>
      <c r="D301" t="e">
        <f>Summary!#REF!</f>
        <v>#REF!</v>
      </c>
      <c r="E301" t="e">
        <f>Summary!#REF!</f>
        <v>#REF!</v>
      </c>
      <c r="F301">
        <v>386.79</v>
      </c>
      <c r="H301">
        <v>70.489999999999995</v>
      </c>
      <c r="I301">
        <v>3.55</v>
      </c>
    </row>
    <row r="302" spans="1:9" x14ac:dyDescent="0.55000000000000004">
      <c r="A302">
        <v>2009</v>
      </c>
      <c r="B302">
        <v>297</v>
      </c>
      <c r="C302" t="e">
        <f>Summary!#REF!</f>
        <v>#REF!</v>
      </c>
      <c r="D302" t="e">
        <f>Summary!#REF!</f>
        <v>#REF!</v>
      </c>
      <c r="E302" t="e">
        <f>Summary!#REF!</f>
        <v>#REF!</v>
      </c>
      <c r="F302">
        <v>361.83</v>
      </c>
      <c r="H302">
        <v>67.55</v>
      </c>
      <c r="I302">
        <v>3.87</v>
      </c>
    </row>
    <row r="303" spans="1:9" x14ac:dyDescent="0.55000000000000004">
      <c r="A303">
        <v>2009</v>
      </c>
      <c r="B303">
        <v>298</v>
      </c>
      <c r="C303" t="e">
        <f>Summary!#REF!</f>
        <v>#REF!</v>
      </c>
      <c r="D303" t="e">
        <f>Summary!#REF!</f>
        <v>#REF!</v>
      </c>
      <c r="E303" t="e">
        <f>Summary!#REF!</f>
        <v>#REF!</v>
      </c>
      <c r="F303">
        <v>373.89</v>
      </c>
      <c r="H303">
        <v>66.86</v>
      </c>
      <c r="I303">
        <v>3.74</v>
      </c>
    </row>
    <row r="304" spans="1:9" x14ac:dyDescent="0.55000000000000004">
      <c r="A304">
        <v>2009</v>
      </c>
      <c r="B304">
        <v>299</v>
      </c>
      <c r="C304" t="e">
        <f>Summary!#REF!</f>
        <v>#REF!</v>
      </c>
      <c r="D304" t="e">
        <f>Summary!#REF!</f>
        <v>#REF!</v>
      </c>
      <c r="E304" t="e">
        <f>Summary!#REF!</f>
        <v>#REF!</v>
      </c>
      <c r="F304">
        <v>302.02</v>
      </c>
      <c r="H304">
        <v>72.709999999999994</v>
      </c>
      <c r="I304">
        <v>4.13</v>
      </c>
    </row>
    <row r="305" spans="1:9" x14ac:dyDescent="0.55000000000000004">
      <c r="A305">
        <v>2009</v>
      </c>
      <c r="B305">
        <v>300</v>
      </c>
      <c r="C305" t="e">
        <f>Summary!#REF!</f>
        <v>#REF!</v>
      </c>
      <c r="D305" t="e">
        <f>Summary!#REF!</f>
        <v>#REF!</v>
      </c>
      <c r="E305" t="e">
        <f>Summary!#REF!</f>
        <v>#REF!</v>
      </c>
      <c r="F305">
        <v>275.17</v>
      </c>
      <c r="H305">
        <v>78.400000000000006</v>
      </c>
      <c r="I305">
        <v>4.26</v>
      </c>
    </row>
    <row r="306" spans="1:9" x14ac:dyDescent="0.55000000000000004">
      <c r="A306">
        <v>2009</v>
      </c>
      <c r="B306">
        <v>301</v>
      </c>
      <c r="C306" t="e">
        <f>Summary!#REF!</f>
        <v>#REF!</v>
      </c>
      <c r="D306" t="e">
        <f>Summary!#REF!</f>
        <v>#REF!</v>
      </c>
      <c r="E306" t="e">
        <f>Summary!#REF!</f>
        <v>#REF!</v>
      </c>
      <c r="F306">
        <v>299.92</v>
      </c>
      <c r="H306">
        <v>72.37</v>
      </c>
      <c r="I306">
        <v>3.77</v>
      </c>
    </row>
    <row r="307" spans="1:9" x14ac:dyDescent="0.55000000000000004">
      <c r="A307">
        <v>2009</v>
      </c>
      <c r="B307">
        <v>302</v>
      </c>
      <c r="C307" t="e">
        <f>Summary!#REF!</f>
        <v>#REF!</v>
      </c>
      <c r="D307" t="e">
        <f>Summary!#REF!</f>
        <v>#REF!</v>
      </c>
      <c r="E307" t="e">
        <f>Summary!#REF!</f>
        <v>#REF!</v>
      </c>
      <c r="F307">
        <v>293.17</v>
      </c>
      <c r="H307">
        <v>85.22</v>
      </c>
      <c r="I307">
        <v>3.63</v>
      </c>
    </row>
    <row r="308" spans="1:9" x14ac:dyDescent="0.55000000000000004">
      <c r="A308">
        <v>2009</v>
      </c>
      <c r="B308">
        <v>303</v>
      </c>
      <c r="C308" t="e">
        <f>Summary!#REF!</f>
        <v>#REF!</v>
      </c>
      <c r="D308" t="e">
        <f>Summary!#REF!</f>
        <v>#REF!</v>
      </c>
      <c r="E308" t="e">
        <f>Summary!#REF!</f>
        <v>#REF!</v>
      </c>
      <c r="F308">
        <v>320.12</v>
      </c>
      <c r="H308">
        <v>88.67</v>
      </c>
      <c r="I308">
        <v>3.3</v>
      </c>
    </row>
    <row r="309" spans="1:9" x14ac:dyDescent="0.55000000000000004">
      <c r="A309">
        <v>2009</v>
      </c>
      <c r="B309">
        <v>304</v>
      </c>
      <c r="C309" t="e">
        <f>Summary!#REF!</f>
        <v>#REF!</v>
      </c>
      <c r="D309" t="e">
        <f>Summary!#REF!</f>
        <v>#REF!</v>
      </c>
      <c r="E309" t="e">
        <f>Summary!#REF!</f>
        <v>#REF!</v>
      </c>
      <c r="F309">
        <v>286.44</v>
      </c>
      <c r="H309">
        <v>84.66</v>
      </c>
      <c r="I309">
        <v>3.2</v>
      </c>
    </row>
    <row r="310" spans="1:9" x14ac:dyDescent="0.55000000000000004">
      <c r="A310">
        <v>2009</v>
      </c>
      <c r="B310">
        <v>305</v>
      </c>
      <c r="C310" t="e">
        <f>Summary!#REF!</f>
        <v>#REF!</v>
      </c>
      <c r="D310" t="e">
        <f>Summary!#REF!</f>
        <v>#REF!</v>
      </c>
      <c r="E310" t="e">
        <f>Summary!#REF!</f>
        <v>#REF!</v>
      </c>
      <c r="F310">
        <v>301.58</v>
      </c>
      <c r="H310">
        <v>85.41</v>
      </c>
      <c r="I310">
        <v>3</v>
      </c>
    </row>
    <row r="311" spans="1:9" x14ac:dyDescent="0.55000000000000004">
      <c r="A311">
        <v>2009</v>
      </c>
      <c r="B311">
        <v>306</v>
      </c>
      <c r="C311" t="e">
        <f>Summary!#REF!</f>
        <v>#REF!</v>
      </c>
      <c r="D311" t="e">
        <f>Summary!#REF!</f>
        <v>#REF!</v>
      </c>
      <c r="E311" t="e">
        <f>Summary!#REF!</f>
        <v>#REF!</v>
      </c>
      <c r="F311">
        <v>304.39999999999998</v>
      </c>
      <c r="H311">
        <v>81.98</v>
      </c>
      <c r="I311">
        <v>3.32</v>
      </c>
    </row>
    <row r="312" spans="1:9" x14ac:dyDescent="0.55000000000000004">
      <c r="A312">
        <v>2009</v>
      </c>
      <c r="B312">
        <v>307</v>
      </c>
      <c r="C312" t="e">
        <f>Summary!#REF!</f>
        <v>#REF!</v>
      </c>
      <c r="D312" t="e">
        <f>Summary!#REF!</f>
        <v>#REF!</v>
      </c>
      <c r="E312" t="e">
        <f>Summary!#REF!</f>
        <v>#REF!</v>
      </c>
      <c r="F312">
        <v>326.5</v>
      </c>
      <c r="H312">
        <v>82.53</v>
      </c>
      <c r="I312">
        <v>2.9</v>
      </c>
    </row>
    <row r="313" spans="1:9" x14ac:dyDescent="0.55000000000000004">
      <c r="A313">
        <v>2009</v>
      </c>
      <c r="B313">
        <v>308</v>
      </c>
      <c r="C313" t="e">
        <f>Summary!#REF!</f>
        <v>#REF!</v>
      </c>
      <c r="D313" t="e">
        <f>Summary!#REF!</f>
        <v>#REF!</v>
      </c>
      <c r="E313" t="e">
        <f>Summary!#REF!</f>
        <v>#REF!</v>
      </c>
      <c r="F313">
        <v>294.16000000000003</v>
      </c>
      <c r="H313">
        <v>88.16</v>
      </c>
      <c r="I313">
        <v>3.48</v>
      </c>
    </row>
    <row r="314" spans="1:9" x14ac:dyDescent="0.55000000000000004">
      <c r="A314">
        <v>2009</v>
      </c>
      <c r="B314">
        <v>309</v>
      </c>
      <c r="C314" t="e">
        <f>Summary!#REF!</f>
        <v>#REF!</v>
      </c>
      <c r="D314" t="e">
        <f>Summary!#REF!</f>
        <v>#REF!</v>
      </c>
      <c r="E314" t="e">
        <f>Summary!#REF!</f>
        <v>#REF!</v>
      </c>
      <c r="F314">
        <v>313</v>
      </c>
      <c r="H314">
        <v>78.03</v>
      </c>
      <c r="I314">
        <v>3.7</v>
      </c>
    </row>
    <row r="315" spans="1:9" x14ac:dyDescent="0.55000000000000004">
      <c r="A315">
        <v>2009</v>
      </c>
      <c r="B315">
        <v>310</v>
      </c>
      <c r="C315" t="e">
        <f>Summary!#REF!</f>
        <v>#REF!</v>
      </c>
      <c r="D315" t="e">
        <f>Summary!#REF!</f>
        <v>#REF!</v>
      </c>
      <c r="E315" t="e">
        <f>Summary!#REF!</f>
        <v>#REF!</v>
      </c>
      <c r="F315">
        <v>442.3</v>
      </c>
      <c r="H315">
        <v>85.21</v>
      </c>
      <c r="I315">
        <v>3.72</v>
      </c>
    </row>
    <row r="316" spans="1:9" x14ac:dyDescent="0.55000000000000004">
      <c r="A316">
        <v>2009</v>
      </c>
      <c r="B316">
        <v>311</v>
      </c>
      <c r="C316" t="e">
        <f>Summary!#REF!</f>
        <v>#REF!</v>
      </c>
      <c r="D316" t="e">
        <f>Summary!#REF!</f>
        <v>#REF!</v>
      </c>
      <c r="E316" t="e">
        <f>Summary!#REF!</f>
        <v>#REF!</v>
      </c>
      <c r="F316">
        <v>471.37</v>
      </c>
      <c r="H316">
        <v>87.17</v>
      </c>
      <c r="I316">
        <v>4.04</v>
      </c>
    </row>
    <row r="317" spans="1:9" x14ac:dyDescent="0.55000000000000004">
      <c r="A317">
        <v>2009</v>
      </c>
      <c r="B317">
        <v>312</v>
      </c>
      <c r="C317" t="e">
        <f>Summary!#REF!</f>
        <v>#REF!</v>
      </c>
      <c r="D317" t="e">
        <f>Summary!#REF!</f>
        <v>#REF!</v>
      </c>
      <c r="E317" t="e">
        <f>Summary!#REF!</f>
        <v>#REF!</v>
      </c>
      <c r="F317">
        <v>329.38</v>
      </c>
      <c r="H317">
        <v>86.05</v>
      </c>
      <c r="I317">
        <v>3.73</v>
      </c>
    </row>
    <row r="318" spans="1:9" x14ac:dyDescent="0.55000000000000004">
      <c r="A318">
        <v>2009</v>
      </c>
      <c r="B318">
        <v>313</v>
      </c>
      <c r="C318" t="e">
        <f>Summary!#REF!</f>
        <v>#REF!</v>
      </c>
      <c r="D318" t="e">
        <f>Summary!#REF!</f>
        <v>#REF!</v>
      </c>
      <c r="E318" t="e">
        <f>Summary!#REF!</f>
        <v>#REF!</v>
      </c>
      <c r="F318">
        <v>388.75</v>
      </c>
      <c r="H318">
        <v>87.41</v>
      </c>
      <c r="I318">
        <v>4.58</v>
      </c>
    </row>
    <row r="319" spans="1:9" x14ac:dyDescent="0.55000000000000004">
      <c r="A319">
        <v>2009</v>
      </c>
      <c r="B319">
        <v>314</v>
      </c>
      <c r="C319" t="e">
        <f>Summary!#REF!</f>
        <v>#REF!</v>
      </c>
      <c r="D319" t="e">
        <f>Summary!#REF!</f>
        <v>#REF!</v>
      </c>
      <c r="E319" t="e">
        <f>Summary!#REF!</f>
        <v>#REF!</v>
      </c>
      <c r="F319">
        <v>265.7</v>
      </c>
      <c r="H319">
        <v>89.79</v>
      </c>
      <c r="I319">
        <v>2.5099999999999998</v>
      </c>
    </row>
    <row r="320" spans="1:9" x14ac:dyDescent="0.55000000000000004">
      <c r="A320">
        <v>2009</v>
      </c>
      <c r="B320">
        <v>315</v>
      </c>
      <c r="C320" t="e">
        <f>Summary!#REF!</f>
        <v>#REF!</v>
      </c>
      <c r="D320" t="e">
        <f>Summary!#REF!</f>
        <v>#REF!</v>
      </c>
      <c r="E320" t="e">
        <f>Summary!#REF!</f>
        <v>#REF!</v>
      </c>
      <c r="F320">
        <v>278.58999999999997</v>
      </c>
      <c r="H320">
        <v>89.16</v>
      </c>
      <c r="I320">
        <v>3.26</v>
      </c>
    </row>
    <row r="321" spans="1:9" x14ac:dyDescent="0.55000000000000004">
      <c r="A321">
        <v>2009</v>
      </c>
      <c r="B321">
        <v>316</v>
      </c>
      <c r="C321" t="e">
        <f>Summary!#REF!</f>
        <v>#REF!</v>
      </c>
      <c r="D321" t="e">
        <f>Summary!#REF!</f>
        <v>#REF!</v>
      </c>
      <c r="E321" t="e">
        <f>Summary!#REF!</f>
        <v>#REF!</v>
      </c>
      <c r="F321">
        <v>342.78</v>
      </c>
      <c r="H321">
        <v>87.77</v>
      </c>
      <c r="I321">
        <v>3.73</v>
      </c>
    </row>
    <row r="322" spans="1:9" x14ac:dyDescent="0.55000000000000004">
      <c r="A322">
        <v>2009</v>
      </c>
      <c r="B322">
        <v>317</v>
      </c>
      <c r="C322" t="e">
        <f>Summary!#REF!</f>
        <v>#REF!</v>
      </c>
      <c r="D322" t="e">
        <f>Summary!#REF!</f>
        <v>#REF!</v>
      </c>
      <c r="E322" t="e">
        <f>Summary!#REF!</f>
        <v>#REF!</v>
      </c>
      <c r="F322">
        <v>418.36</v>
      </c>
      <c r="H322">
        <v>87.67</v>
      </c>
      <c r="I322">
        <v>3.39</v>
      </c>
    </row>
    <row r="323" spans="1:9" x14ac:dyDescent="0.55000000000000004">
      <c r="A323">
        <v>2009</v>
      </c>
      <c r="B323">
        <v>318</v>
      </c>
      <c r="C323" t="e">
        <f>Summary!#REF!</f>
        <v>#REF!</v>
      </c>
      <c r="D323" t="e">
        <f>Summary!#REF!</f>
        <v>#REF!</v>
      </c>
      <c r="E323" t="e">
        <f>Summary!#REF!</f>
        <v>#REF!</v>
      </c>
      <c r="F323">
        <v>332.43</v>
      </c>
      <c r="H323">
        <v>82.42</v>
      </c>
      <c r="I323">
        <v>3.52</v>
      </c>
    </row>
    <row r="324" spans="1:9" x14ac:dyDescent="0.55000000000000004">
      <c r="A324">
        <v>2009</v>
      </c>
      <c r="B324">
        <v>319</v>
      </c>
      <c r="C324" t="e">
        <f>Summary!#REF!</f>
        <v>#REF!</v>
      </c>
      <c r="D324" t="e">
        <f>Summary!#REF!</f>
        <v>#REF!</v>
      </c>
      <c r="E324" t="e">
        <f>Summary!#REF!</f>
        <v>#REF!</v>
      </c>
      <c r="F324">
        <v>327.11</v>
      </c>
      <c r="H324">
        <v>82.05</v>
      </c>
      <c r="I324">
        <v>3.47</v>
      </c>
    </row>
    <row r="325" spans="1:9" x14ac:dyDescent="0.55000000000000004">
      <c r="A325">
        <v>2009</v>
      </c>
      <c r="B325">
        <v>320</v>
      </c>
      <c r="C325" t="e">
        <f>Summary!#REF!</f>
        <v>#REF!</v>
      </c>
      <c r="D325" t="e">
        <f>Summary!#REF!</f>
        <v>#REF!</v>
      </c>
      <c r="E325" t="e">
        <f>Summary!#REF!</f>
        <v>#REF!</v>
      </c>
      <c r="F325">
        <v>379.33</v>
      </c>
      <c r="H325">
        <v>85.17</v>
      </c>
      <c r="I325">
        <v>3.46</v>
      </c>
    </row>
    <row r="326" spans="1:9" x14ac:dyDescent="0.55000000000000004">
      <c r="A326">
        <v>2009</v>
      </c>
      <c r="B326">
        <v>321</v>
      </c>
      <c r="C326" t="e">
        <f>Summary!#REF!</f>
        <v>#REF!</v>
      </c>
      <c r="D326" t="e">
        <f>Summary!#REF!</f>
        <v>#REF!</v>
      </c>
      <c r="E326" t="e">
        <f>Summary!#REF!</f>
        <v>#REF!</v>
      </c>
      <c r="F326">
        <v>301.92</v>
      </c>
      <c r="H326">
        <v>87.74</v>
      </c>
      <c r="I326">
        <v>3.58</v>
      </c>
    </row>
    <row r="327" spans="1:9" x14ac:dyDescent="0.55000000000000004">
      <c r="A327">
        <v>2009</v>
      </c>
      <c r="B327">
        <v>322</v>
      </c>
      <c r="C327" t="e">
        <f>Summary!#REF!</f>
        <v>#REF!</v>
      </c>
      <c r="D327" t="e">
        <f>Summary!#REF!</f>
        <v>#REF!</v>
      </c>
      <c r="E327" t="e">
        <f>Summary!#REF!</f>
        <v>#REF!</v>
      </c>
      <c r="F327">
        <v>360.37</v>
      </c>
      <c r="H327">
        <v>91.68</v>
      </c>
      <c r="I327">
        <v>4.05</v>
      </c>
    </row>
    <row r="328" spans="1:9" x14ac:dyDescent="0.55000000000000004">
      <c r="A328">
        <v>2009</v>
      </c>
      <c r="B328">
        <v>323</v>
      </c>
      <c r="C328" t="e">
        <f>Summary!#REF!</f>
        <v>#REF!</v>
      </c>
      <c r="D328" t="e">
        <f>Summary!#REF!</f>
        <v>#REF!</v>
      </c>
      <c r="E328" t="e">
        <f>Summary!#REF!</f>
        <v>#REF!</v>
      </c>
      <c r="F328">
        <v>426.02</v>
      </c>
      <c r="H328">
        <v>87.89</v>
      </c>
      <c r="I328">
        <v>4.08</v>
      </c>
    </row>
    <row r="329" spans="1:9" x14ac:dyDescent="0.55000000000000004">
      <c r="A329">
        <v>2009</v>
      </c>
      <c r="B329">
        <v>324</v>
      </c>
      <c r="C329" t="e">
        <f>Summary!#REF!</f>
        <v>#REF!</v>
      </c>
      <c r="D329" t="e">
        <f>Summary!#REF!</f>
        <v>#REF!</v>
      </c>
      <c r="E329" t="e">
        <f>Summary!#REF!</f>
        <v>#REF!</v>
      </c>
      <c r="F329">
        <v>398.04</v>
      </c>
      <c r="H329">
        <v>87.44</v>
      </c>
      <c r="I329">
        <v>3.59</v>
      </c>
    </row>
    <row r="330" spans="1:9" x14ac:dyDescent="0.55000000000000004">
      <c r="A330">
        <v>2009</v>
      </c>
      <c r="B330">
        <v>325</v>
      </c>
      <c r="C330" t="e">
        <f>Summary!#REF!</f>
        <v>#REF!</v>
      </c>
      <c r="D330" t="e">
        <f>Summary!#REF!</f>
        <v>#REF!</v>
      </c>
      <c r="E330" t="e">
        <f>Summary!#REF!</f>
        <v>#REF!</v>
      </c>
      <c r="F330">
        <v>319.64</v>
      </c>
      <c r="H330">
        <v>87.22</v>
      </c>
      <c r="I330">
        <v>2.76</v>
      </c>
    </row>
    <row r="331" spans="1:9" x14ac:dyDescent="0.55000000000000004">
      <c r="A331">
        <v>2009</v>
      </c>
      <c r="B331">
        <v>326</v>
      </c>
      <c r="C331" t="e">
        <f>Summary!#REF!</f>
        <v>#REF!</v>
      </c>
      <c r="D331" t="e">
        <f>Summary!#REF!</f>
        <v>#REF!</v>
      </c>
      <c r="E331" t="e">
        <f>Summary!#REF!</f>
        <v>#REF!</v>
      </c>
      <c r="F331">
        <v>360.61</v>
      </c>
      <c r="H331">
        <v>89.85</v>
      </c>
      <c r="I331">
        <v>3.28</v>
      </c>
    </row>
    <row r="332" spans="1:9" x14ac:dyDescent="0.55000000000000004">
      <c r="A332">
        <v>2009</v>
      </c>
      <c r="B332">
        <v>327</v>
      </c>
      <c r="C332" t="e">
        <f>Summary!#REF!</f>
        <v>#REF!</v>
      </c>
      <c r="D332" t="e">
        <f>Summary!#REF!</f>
        <v>#REF!</v>
      </c>
      <c r="E332" t="e">
        <f>Summary!#REF!</f>
        <v>#REF!</v>
      </c>
      <c r="F332">
        <v>332.88</v>
      </c>
      <c r="H332">
        <v>77.23</v>
      </c>
      <c r="I332">
        <v>3.81</v>
      </c>
    </row>
    <row r="333" spans="1:9" x14ac:dyDescent="0.55000000000000004">
      <c r="A333">
        <v>2009</v>
      </c>
      <c r="B333">
        <v>328</v>
      </c>
      <c r="C333" t="e">
        <f>Summary!#REF!</f>
        <v>#REF!</v>
      </c>
      <c r="D333" t="e">
        <f>Summary!#REF!</f>
        <v>#REF!</v>
      </c>
      <c r="E333" t="e">
        <f>Summary!#REF!</f>
        <v>#REF!</v>
      </c>
      <c r="F333">
        <v>392.39</v>
      </c>
      <c r="H333">
        <v>83.95</v>
      </c>
      <c r="I333">
        <v>3.15</v>
      </c>
    </row>
    <row r="334" spans="1:9" x14ac:dyDescent="0.55000000000000004">
      <c r="A334">
        <v>2009</v>
      </c>
      <c r="B334">
        <v>329</v>
      </c>
      <c r="C334" t="e">
        <f>Summary!#REF!</f>
        <v>#REF!</v>
      </c>
      <c r="D334" t="e">
        <f>Summary!#REF!</f>
        <v>#REF!</v>
      </c>
      <c r="E334" t="e">
        <f>Summary!#REF!</f>
        <v>#REF!</v>
      </c>
      <c r="F334">
        <v>319.92</v>
      </c>
      <c r="H334">
        <v>75.989999999999995</v>
      </c>
      <c r="I334">
        <v>3.76</v>
      </c>
    </row>
    <row r="335" spans="1:9" x14ac:dyDescent="0.55000000000000004">
      <c r="A335">
        <v>2009</v>
      </c>
      <c r="B335">
        <v>330</v>
      </c>
      <c r="C335" t="e">
        <f>Summary!#REF!</f>
        <v>#REF!</v>
      </c>
      <c r="D335" t="e">
        <f>Summary!#REF!</f>
        <v>#REF!</v>
      </c>
      <c r="E335" t="e">
        <f>Summary!#REF!</f>
        <v>#REF!</v>
      </c>
      <c r="F335">
        <v>339</v>
      </c>
      <c r="H335">
        <v>72.17</v>
      </c>
      <c r="I335">
        <v>3.74</v>
      </c>
    </row>
    <row r="336" spans="1:9" x14ac:dyDescent="0.55000000000000004">
      <c r="A336">
        <v>2009</v>
      </c>
      <c r="B336">
        <v>331</v>
      </c>
      <c r="C336" t="e">
        <f>Summary!#REF!</f>
        <v>#REF!</v>
      </c>
      <c r="D336" t="e">
        <f>Summary!#REF!</f>
        <v>#REF!</v>
      </c>
      <c r="E336" t="e">
        <f>Summary!#REF!</f>
        <v>#REF!</v>
      </c>
      <c r="F336">
        <v>471.51</v>
      </c>
      <c r="H336">
        <v>71.36</v>
      </c>
      <c r="I336">
        <v>3.2</v>
      </c>
    </row>
    <row r="337" spans="1:9" x14ac:dyDescent="0.55000000000000004">
      <c r="A337">
        <v>2009</v>
      </c>
      <c r="B337">
        <v>332</v>
      </c>
      <c r="C337" t="e">
        <f>Summary!#REF!</f>
        <v>#REF!</v>
      </c>
      <c r="D337" t="e">
        <f>Summary!#REF!</f>
        <v>#REF!</v>
      </c>
      <c r="E337" t="e">
        <f>Summary!#REF!</f>
        <v>#REF!</v>
      </c>
      <c r="F337">
        <v>349.55</v>
      </c>
      <c r="H337">
        <v>75.319999999999993</v>
      </c>
      <c r="I337">
        <v>3.14</v>
      </c>
    </row>
    <row r="338" spans="1:9" x14ac:dyDescent="0.55000000000000004">
      <c r="A338">
        <v>2009</v>
      </c>
      <c r="B338">
        <v>333</v>
      </c>
      <c r="C338" t="e">
        <f>Summary!#REF!</f>
        <v>#REF!</v>
      </c>
      <c r="D338" t="e">
        <f>Summary!#REF!</f>
        <v>#REF!</v>
      </c>
      <c r="E338" t="e">
        <f>Summary!#REF!</f>
        <v>#REF!</v>
      </c>
      <c r="F338">
        <v>498.21</v>
      </c>
      <c r="H338">
        <v>82.54</v>
      </c>
      <c r="I338">
        <v>3.88</v>
      </c>
    </row>
    <row r="339" spans="1:9" x14ac:dyDescent="0.55000000000000004">
      <c r="A339">
        <v>2009</v>
      </c>
      <c r="B339">
        <v>334</v>
      </c>
      <c r="C339" t="e">
        <f>Summary!#REF!</f>
        <v>#REF!</v>
      </c>
      <c r="D339" t="e">
        <f>Summary!#REF!</f>
        <v>#REF!</v>
      </c>
      <c r="E339" t="e">
        <f>Summary!#REF!</f>
        <v>#REF!</v>
      </c>
      <c r="F339">
        <v>483.41</v>
      </c>
      <c r="H339">
        <v>80.180000000000007</v>
      </c>
      <c r="I339">
        <v>3.54</v>
      </c>
    </row>
    <row r="340" spans="1:9" x14ac:dyDescent="0.55000000000000004">
      <c r="A340">
        <v>2009</v>
      </c>
      <c r="B340">
        <v>335</v>
      </c>
      <c r="C340" t="e">
        <f>Summary!#REF!</f>
        <v>#REF!</v>
      </c>
      <c r="D340" t="e">
        <f>Summary!#REF!</f>
        <v>#REF!</v>
      </c>
      <c r="E340" t="e">
        <f>Summary!#REF!</f>
        <v>#REF!</v>
      </c>
      <c r="F340">
        <v>461.96</v>
      </c>
      <c r="H340">
        <v>75.45</v>
      </c>
      <c r="I340">
        <v>2.89</v>
      </c>
    </row>
    <row r="341" spans="1:9" x14ac:dyDescent="0.55000000000000004">
      <c r="A341">
        <v>2009</v>
      </c>
      <c r="B341">
        <v>336</v>
      </c>
      <c r="C341" t="e">
        <f>Summary!#REF!</f>
        <v>#REF!</v>
      </c>
      <c r="D341" t="e">
        <f>Summary!#REF!</f>
        <v>#REF!</v>
      </c>
      <c r="E341" t="e">
        <f>Summary!#REF!</f>
        <v>#REF!</v>
      </c>
      <c r="F341">
        <v>411.98</v>
      </c>
      <c r="H341">
        <v>79.45</v>
      </c>
      <c r="I341">
        <v>2.86</v>
      </c>
    </row>
    <row r="342" spans="1:9" x14ac:dyDescent="0.55000000000000004">
      <c r="A342">
        <v>2009</v>
      </c>
      <c r="B342">
        <v>337</v>
      </c>
      <c r="C342" t="e">
        <f>Summary!#REF!</f>
        <v>#REF!</v>
      </c>
      <c r="D342" t="e">
        <f>Summary!#REF!</f>
        <v>#REF!</v>
      </c>
      <c r="E342" t="e">
        <f>Summary!#REF!</f>
        <v>#REF!</v>
      </c>
      <c r="F342">
        <v>401.68</v>
      </c>
      <c r="H342">
        <v>76.59</v>
      </c>
      <c r="I342">
        <v>2.78</v>
      </c>
    </row>
    <row r="343" spans="1:9" x14ac:dyDescent="0.55000000000000004">
      <c r="A343">
        <v>2009</v>
      </c>
      <c r="B343">
        <v>338</v>
      </c>
      <c r="C343" t="e">
        <f>Summary!#REF!</f>
        <v>#REF!</v>
      </c>
      <c r="D343" t="e">
        <f>Summary!#REF!</f>
        <v>#REF!</v>
      </c>
      <c r="E343" t="e">
        <f>Summary!#REF!</f>
        <v>#REF!</v>
      </c>
      <c r="F343">
        <v>363.5</v>
      </c>
      <c r="H343">
        <v>70.69</v>
      </c>
      <c r="I343">
        <v>2.85</v>
      </c>
    </row>
    <row r="344" spans="1:9" x14ac:dyDescent="0.55000000000000004">
      <c r="A344">
        <v>2009</v>
      </c>
      <c r="B344">
        <v>339</v>
      </c>
      <c r="C344" t="e">
        <f>Summary!#REF!</f>
        <v>#REF!</v>
      </c>
      <c r="D344" t="e">
        <f>Summary!#REF!</f>
        <v>#REF!</v>
      </c>
      <c r="E344" t="e">
        <f>Summary!#REF!</f>
        <v>#REF!</v>
      </c>
      <c r="F344">
        <v>404.09</v>
      </c>
      <c r="H344">
        <v>78.08</v>
      </c>
      <c r="I344">
        <v>2.72</v>
      </c>
    </row>
    <row r="345" spans="1:9" x14ac:dyDescent="0.55000000000000004">
      <c r="A345">
        <v>2009</v>
      </c>
      <c r="B345">
        <v>340</v>
      </c>
      <c r="C345" t="e">
        <f>Summary!#REF!</f>
        <v>#REF!</v>
      </c>
      <c r="D345" t="e">
        <f>Summary!#REF!</f>
        <v>#REF!</v>
      </c>
      <c r="E345" t="e">
        <f>Summary!#REF!</f>
        <v>#REF!</v>
      </c>
      <c r="F345">
        <v>383.18</v>
      </c>
      <c r="H345">
        <v>80.59</v>
      </c>
      <c r="I345">
        <v>4.16</v>
      </c>
    </row>
    <row r="346" spans="1:9" x14ac:dyDescent="0.55000000000000004">
      <c r="A346">
        <v>2009</v>
      </c>
      <c r="B346">
        <v>341</v>
      </c>
      <c r="C346" t="e">
        <f>Summary!#REF!</f>
        <v>#REF!</v>
      </c>
      <c r="D346" t="e">
        <f>Summary!#REF!</f>
        <v>#REF!</v>
      </c>
      <c r="E346" t="e">
        <f>Summary!#REF!</f>
        <v>#REF!</v>
      </c>
      <c r="F346">
        <v>473.77</v>
      </c>
      <c r="H346">
        <v>80.099999999999994</v>
      </c>
      <c r="I346">
        <v>3.6</v>
      </c>
    </row>
    <row r="347" spans="1:9" x14ac:dyDescent="0.55000000000000004">
      <c r="A347">
        <v>2009</v>
      </c>
      <c r="B347">
        <v>342</v>
      </c>
      <c r="C347" t="e">
        <f>Summary!#REF!</f>
        <v>#REF!</v>
      </c>
      <c r="D347" t="e">
        <f>Summary!#REF!</f>
        <v>#REF!</v>
      </c>
      <c r="E347" t="e">
        <f>Summary!#REF!</f>
        <v>#REF!</v>
      </c>
      <c r="F347">
        <v>446.49</v>
      </c>
      <c r="H347">
        <v>81.239999999999995</v>
      </c>
      <c r="I347">
        <v>2.85</v>
      </c>
    </row>
    <row r="348" spans="1:9" x14ac:dyDescent="0.55000000000000004">
      <c r="A348">
        <v>2009</v>
      </c>
      <c r="B348">
        <v>343</v>
      </c>
      <c r="C348" t="e">
        <f>Summary!#REF!</f>
        <v>#REF!</v>
      </c>
      <c r="D348" t="e">
        <f>Summary!#REF!</f>
        <v>#REF!</v>
      </c>
      <c r="E348" t="e">
        <f>Summary!#REF!</f>
        <v>#REF!</v>
      </c>
      <c r="F348">
        <v>398.57</v>
      </c>
      <c r="H348">
        <v>82.55</v>
      </c>
      <c r="I348">
        <v>2.64</v>
      </c>
    </row>
    <row r="349" spans="1:9" x14ac:dyDescent="0.55000000000000004">
      <c r="A349">
        <v>2009</v>
      </c>
      <c r="B349">
        <v>344</v>
      </c>
      <c r="C349" t="e">
        <f>Summary!#REF!</f>
        <v>#REF!</v>
      </c>
      <c r="D349" t="e">
        <f>Summary!#REF!</f>
        <v>#REF!</v>
      </c>
      <c r="E349" t="e">
        <f>Summary!#REF!</f>
        <v>#REF!</v>
      </c>
      <c r="F349">
        <v>397.26</v>
      </c>
      <c r="H349">
        <v>85.12</v>
      </c>
      <c r="I349">
        <v>3.01</v>
      </c>
    </row>
    <row r="350" spans="1:9" x14ac:dyDescent="0.55000000000000004">
      <c r="A350">
        <v>2009</v>
      </c>
      <c r="B350">
        <v>345</v>
      </c>
      <c r="C350" t="e">
        <f>Summary!#REF!</f>
        <v>#REF!</v>
      </c>
      <c r="D350" t="e">
        <f>Summary!#REF!</f>
        <v>#REF!</v>
      </c>
      <c r="E350" t="e">
        <f>Summary!#REF!</f>
        <v>#REF!</v>
      </c>
      <c r="F350">
        <v>396.18</v>
      </c>
      <c r="H350">
        <v>87.32</v>
      </c>
      <c r="I350">
        <v>4.1900000000000004</v>
      </c>
    </row>
    <row r="351" spans="1:9" x14ac:dyDescent="0.55000000000000004">
      <c r="A351">
        <v>2009</v>
      </c>
      <c r="B351">
        <v>346</v>
      </c>
      <c r="C351" t="e">
        <f>Summary!#REF!</f>
        <v>#REF!</v>
      </c>
      <c r="D351" t="e">
        <f>Summary!#REF!</f>
        <v>#REF!</v>
      </c>
      <c r="E351" t="e">
        <f>Summary!#REF!</f>
        <v>#REF!</v>
      </c>
      <c r="F351">
        <v>353.75</v>
      </c>
      <c r="H351">
        <v>85.91</v>
      </c>
      <c r="I351">
        <v>4.21</v>
      </c>
    </row>
    <row r="352" spans="1:9" x14ac:dyDescent="0.55000000000000004">
      <c r="A352">
        <v>2009</v>
      </c>
      <c r="B352">
        <v>347</v>
      </c>
      <c r="C352" t="e">
        <f>Summary!#REF!</f>
        <v>#REF!</v>
      </c>
      <c r="D352" t="e">
        <f>Summary!#REF!</f>
        <v>#REF!</v>
      </c>
      <c r="E352" t="e">
        <f>Summary!#REF!</f>
        <v>#REF!</v>
      </c>
      <c r="F352">
        <v>349.7</v>
      </c>
      <c r="H352">
        <v>79.05</v>
      </c>
      <c r="I352">
        <v>3.99</v>
      </c>
    </row>
    <row r="353" spans="1:9" x14ac:dyDescent="0.55000000000000004">
      <c r="A353">
        <v>2009</v>
      </c>
      <c r="B353">
        <v>348</v>
      </c>
      <c r="C353" t="e">
        <f>Summary!#REF!</f>
        <v>#REF!</v>
      </c>
      <c r="D353" t="e">
        <f>Summary!#REF!</f>
        <v>#REF!</v>
      </c>
      <c r="E353" t="e">
        <f>Summary!#REF!</f>
        <v>#REF!</v>
      </c>
      <c r="F353">
        <v>355.75</v>
      </c>
      <c r="H353">
        <v>80.3</v>
      </c>
      <c r="I353">
        <v>3.54</v>
      </c>
    </row>
    <row r="354" spans="1:9" x14ac:dyDescent="0.55000000000000004">
      <c r="A354">
        <v>2009</v>
      </c>
      <c r="B354">
        <v>349</v>
      </c>
      <c r="C354" t="e">
        <f>Summary!#REF!</f>
        <v>#REF!</v>
      </c>
      <c r="D354" t="e">
        <f>Summary!#REF!</f>
        <v>#REF!</v>
      </c>
      <c r="E354" t="e">
        <f>Summary!#REF!</f>
        <v>#REF!</v>
      </c>
      <c r="F354">
        <v>373.16</v>
      </c>
      <c r="H354">
        <v>76.19</v>
      </c>
      <c r="I354">
        <v>2.57</v>
      </c>
    </row>
    <row r="355" spans="1:9" x14ac:dyDescent="0.55000000000000004">
      <c r="A355">
        <v>2009</v>
      </c>
      <c r="B355">
        <v>350</v>
      </c>
      <c r="C355" t="e">
        <f>Summary!#REF!</f>
        <v>#REF!</v>
      </c>
      <c r="D355" t="e">
        <f>Summary!#REF!</f>
        <v>#REF!</v>
      </c>
      <c r="E355" t="e">
        <f>Summary!#REF!</f>
        <v>#REF!</v>
      </c>
      <c r="F355">
        <v>235.59</v>
      </c>
      <c r="H355">
        <v>78.180000000000007</v>
      </c>
      <c r="I355">
        <v>2.74</v>
      </c>
    </row>
    <row r="356" spans="1:9" x14ac:dyDescent="0.55000000000000004">
      <c r="A356">
        <v>2009</v>
      </c>
      <c r="B356">
        <v>351</v>
      </c>
      <c r="C356" t="e">
        <f>Summary!#REF!</f>
        <v>#REF!</v>
      </c>
      <c r="D356" t="e">
        <f>Summary!#REF!</f>
        <v>#REF!</v>
      </c>
      <c r="E356" t="e">
        <f>Summary!#REF!</f>
        <v>#REF!</v>
      </c>
      <c r="F356">
        <v>376.45</v>
      </c>
      <c r="H356">
        <v>74.8</v>
      </c>
      <c r="I356">
        <v>3.57</v>
      </c>
    </row>
    <row r="357" spans="1:9" x14ac:dyDescent="0.55000000000000004">
      <c r="A357">
        <v>2009</v>
      </c>
      <c r="B357">
        <v>352</v>
      </c>
      <c r="C357" t="e">
        <f>Summary!#REF!</f>
        <v>#REF!</v>
      </c>
      <c r="D357" t="e">
        <f>Summary!#REF!</f>
        <v>#REF!</v>
      </c>
      <c r="E357" t="e">
        <f>Summary!#REF!</f>
        <v>#REF!</v>
      </c>
      <c r="F357">
        <v>400.29</v>
      </c>
      <c r="H357">
        <v>83.67</v>
      </c>
      <c r="I357">
        <v>3.45</v>
      </c>
    </row>
    <row r="358" spans="1:9" x14ac:dyDescent="0.55000000000000004">
      <c r="A358">
        <v>2009</v>
      </c>
      <c r="B358">
        <v>353</v>
      </c>
      <c r="C358" t="e">
        <f>Summary!#REF!</f>
        <v>#REF!</v>
      </c>
      <c r="D358" t="e">
        <f>Summary!#REF!</f>
        <v>#REF!</v>
      </c>
      <c r="E358" t="e">
        <f>Summary!#REF!</f>
        <v>#REF!</v>
      </c>
      <c r="F358">
        <v>350.94</v>
      </c>
      <c r="H358">
        <v>86.91</v>
      </c>
      <c r="I358">
        <v>3.82</v>
      </c>
    </row>
    <row r="359" spans="1:9" x14ac:dyDescent="0.55000000000000004">
      <c r="A359">
        <v>2009</v>
      </c>
      <c r="B359">
        <v>354</v>
      </c>
      <c r="C359" t="e">
        <f>Summary!#REF!</f>
        <v>#REF!</v>
      </c>
      <c r="D359" t="e">
        <f>Summary!#REF!</f>
        <v>#REF!</v>
      </c>
      <c r="E359" t="e">
        <f>Summary!#REF!</f>
        <v>#REF!</v>
      </c>
      <c r="F359">
        <v>403.15</v>
      </c>
      <c r="H359">
        <v>81.63</v>
      </c>
      <c r="I359">
        <v>3.41</v>
      </c>
    </row>
    <row r="360" spans="1:9" x14ac:dyDescent="0.55000000000000004">
      <c r="A360">
        <v>2009</v>
      </c>
      <c r="B360">
        <v>355</v>
      </c>
      <c r="C360" t="e">
        <f>Summary!#REF!</f>
        <v>#REF!</v>
      </c>
      <c r="D360" t="e">
        <f>Summary!#REF!</f>
        <v>#REF!</v>
      </c>
      <c r="E360" t="e">
        <f>Summary!#REF!</f>
        <v>#REF!</v>
      </c>
      <c r="F360">
        <v>407.99</v>
      </c>
      <c r="H360">
        <v>83.61</v>
      </c>
      <c r="I360">
        <v>3.95</v>
      </c>
    </row>
    <row r="361" spans="1:9" x14ac:dyDescent="0.55000000000000004">
      <c r="A361">
        <v>2009</v>
      </c>
      <c r="B361">
        <v>356</v>
      </c>
      <c r="C361" t="e">
        <f>Summary!#REF!</f>
        <v>#REF!</v>
      </c>
      <c r="D361" t="e">
        <f>Summary!#REF!</f>
        <v>#REF!</v>
      </c>
      <c r="E361" t="e">
        <f>Summary!#REF!</f>
        <v>#REF!</v>
      </c>
      <c r="F361">
        <v>323.94</v>
      </c>
      <c r="H361">
        <v>86.86</v>
      </c>
      <c r="I361">
        <v>4.58</v>
      </c>
    </row>
    <row r="362" spans="1:9" x14ac:dyDescent="0.55000000000000004">
      <c r="A362">
        <v>2009</v>
      </c>
      <c r="B362">
        <v>357</v>
      </c>
      <c r="C362" t="e">
        <f>Summary!#REF!</f>
        <v>#REF!</v>
      </c>
      <c r="D362" t="e">
        <f>Summary!#REF!</f>
        <v>#REF!</v>
      </c>
      <c r="E362" t="e">
        <f>Summary!#REF!</f>
        <v>#REF!</v>
      </c>
      <c r="F362">
        <v>309.77</v>
      </c>
      <c r="H362">
        <v>73.13</v>
      </c>
      <c r="I362">
        <v>3.85</v>
      </c>
    </row>
    <row r="363" spans="1:9" x14ac:dyDescent="0.55000000000000004">
      <c r="A363">
        <v>2009</v>
      </c>
      <c r="B363">
        <v>358</v>
      </c>
      <c r="C363" t="e">
        <f>Summary!#REF!</f>
        <v>#REF!</v>
      </c>
      <c r="D363" t="e">
        <f>Summary!#REF!</f>
        <v>#REF!</v>
      </c>
      <c r="E363" t="e">
        <f>Summary!#REF!</f>
        <v>#REF!</v>
      </c>
      <c r="F363">
        <v>409.78</v>
      </c>
      <c r="H363">
        <v>68.75</v>
      </c>
      <c r="I363">
        <v>3.05</v>
      </c>
    </row>
    <row r="364" spans="1:9" x14ac:dyDescent="0.55000000000000004">
      <c r="A364">
        <v>2009</v>
      </c>
      <c r="B364">
        <v>359</v>
      </c>
      <c r="C364" t="e">
        <f>Summary!#REF!</f>
        <v>#REF!</v>
      </c>
      <c r="D364" t="e">
        <f>Summary!#REF!</f>
        <v>#REF!</v>
      </c>
      <c r="E364" t="e">
        <f>Summary!#REF!</f>
        <v>#REF!</v>
      </c>
      <c r="F364">
        <v>417.6</v>
      </c>
      <c r="H364">
        <v>77.61</v>
      </c>
      <c r="I364">
        <v>2.63</v>
      </c>
    </row>
    <row r="365" spans="1:9" x14ac:dyDescent="0.55000000000000004">
      <c r="A365">
        <v>2009</v>
      </c>
      <c r="B365">
        <v>360</v>
      </c>
      <c r="C365" t="e">
        <f>Summary!#REF!</f>
        <v>#REF!</v>
      </c>
      <c r="D365" t="e">
        <f>Summary!#REF!</f>
        <v>#REF!</v>
      </c>
      <c r="E365" t="e">
        <f>Summary!#REF!</f>
        <v>#REF!</v>
      </c>
      <c r="F365">
        <v>248.07</v>
      </c>
      <c r="H365">
        <v>81.03</v>
      </c>
      <c r="I365">
        <v>3.1</v>
      </c>
    </row>
    <row r="366" spans="1:9" x14ac:dyDescent="0.55000000000000004">
      <c r="A366">
        <v>2009</v>
      </c>
      <c r="B366">
        <v>361</v>
      </c>
      <c r="C366" t="e">
        <f>Summary!#REF!</f>
        <v>#REF!</v>
      </c>
      <c r="D366" t="e">
        <f>Summary!#REF!</f>
        <v>#REF!</v>
      </c>
      <c r="E366" t="e">
        <f>Summary!#REF!</f>
        <v>#REF!</v>
      </c>
      <c r="F366">
        <v>434.42</v>
      </c>
      <c r="H366">
        <v>78.05</v>
      </c>
      <c r="I366">
        <v>2.63</v>
      </c>
    </row>
    <row r="367" spans="1:9" x14ac:dyDescent="0.55000000000000004">
      <c r="A367">
        <v>2009</v>
      </c>
      <c r="B367">
        <v>362</v>
      </c>
      <c r="C367" t="e">
        <f>Summary!#REF!</f>
        <v>#REF!</v>
      </c>
      <c r="D367" t="e">
        <f>Summary!#REF!</f>
        <v>#REF!</v>
      </c>
      <c r="E367" t="e">
        <f>Summary!#REF!</f>
        <v>#REF!</v>
      </c>
      <c r="F367">
        <v>444.77</v>
      </c>
      <c r="H367">
        <v>77.42</v>
      </c>
      <c r="I367">
        <v>4.38</v>
      </c>
    </row>
    <row r="368" spans="1:9" x14ac:dyDescent="0.55000000000000004">
      <c r="A368">
        <v>2009</v>
      </c>
      <c r="B368">
        <v>363</v>
      </c>
      <c r="C368" t="e">
        <f>Summary!#REF!</f>
        <v>#REF!</v>
      </c>
      <c r="D368" t="e">
        <f>Summary!#REF!</f>
        <v>#REF!</v>
      </c>
      <c r="E368" t="e">
        <f>Summary!#REF!</f>
        <v>#REF!</v>
      </c>
      <c r="F368">
        <v>410.62</v>
      </c>
      <c r="H368">
        <v>56.91</v>
      </c>
      <c r="I368">
        <v>3.87</v>
      </c>
    </row>
    <row r="369" spans="1:9" x14ac:dyDescent="0.55000000000000004">
      <c r="A369">
        <v>2009</v>
      </c>
      <c r="B369">
        <v>364</v>
      </c>
      <c r="C369" t="e">
        <f>Summary!#REF!</f>
        <v>#REF!</v>
      </c>
      <c r="D369" t="e">
        <f>Summary!#REF!</f>
        <v>#REF!</v>
      </c>
      <c r="E369" t="e">
        <f>Summary!#REF!</f>
        <v>#REF!</v>
      </c>
      <c r="F369">
        <v>330.63</v>
      </c>
      <c r="H369">
        <v>60.44</v>
      </c>
      <c r="I369">
        <v>4.2</v>
      </c>
    </row>
    <row r="370" spans="1:9" x14ac:dyDescent="0.55000000000000004">
      <c r="A370">
        <v>2009</v>
      </c>
      <c r="B370">
        <v>365</v>
      </c>
      <c r="C370" t="e">
        <f>Summary!#REF!</f>
        <v>#REF!</v>
      </c>
      <c r="D370" t="e">
        <f>Summary!#REF!</f>
        <v>#REF!</v>
      </c>
      <c r="E370" t="e">
        <f>Summary!#REF!</f>
        <v>#REF!</v>
      </c>
      <c r="F370">
        <v>386.32</v>
      </c>
      <c r="H370">
        <v>73.27</v>
      </c>
      <c r="I370">
        <v>4.4800000000000004</v>
      </c>
    </row>
    <row r="371" spans="1:9" x14ac:dyDescent="0.55000000000000004">
      <c r="A371">
        <v>2010</v>
      </c>
      <c r="B371">
        <v>1</v>
      </c>
      <c r="C371">
        <f>Summary!E2*$N$3</f>
        <v>11.978999999999999</v>
      </c>
      <c r="D371">
        <f>Summary!D2*$N$4</f>
        <v>14.168846440000001</v>
      </c>
      <c r="E371">
        <f>Summary!C2*$N$5</f>
        <v>17.130819420000002</v>
      </c>
      <c r="F371">
        <f>Summary!I2*$N$6</f>
        <v>15.81045632</v>
      </c>
      <c r="G371">
        <f>Summary!F2*$N$7</f>
        <v>2.8091249999999998E-2</v>
      </c>
      <c r="H371">
        <f>Summary!G2*$N$8</f>
        <v>72.639316840000006</v>
      </c>
      <c r="I371">
        <f>Summary!H2*$N$9</f>
        <v>5.1347399400000002</v>
      </c>
    </row>
    <row r="372" spans="1:9" x14ac:dyDescent="0.55000000000000004">
      <c r="A372">
        <v>2010</v>
      </c>
      <c r="B372">
        <v>2</v>
      </c>
      <c r="C372">
        <f>Summary!E3*$N$3</f>
        <v>12.028500000000001</v>
      </c>
      <c r="D372">
        <f>Summary!D3*$N$4</f>
        <v>14.806364839999999</v>
      </c>
      <c r="E372">
        <f>Summary!C3*$N$5</f>
        <v>16.782322139999998</v>
      </c>
      <c r="F372">
        <f>Summary!I3*$N$6</f>
        <v>15.874208160000002</v>
      </c>
      <c r="G372">
        <f>Summary!F3*$N$7</f>
        <v>0</v>
      </c>
      <c r="H372">
        <f>Summary!G3*$N$8</f>
        <v>81.035474160000007</v>
      </c>
      <c r="I372">
        <f>Summary!H3*$N$9</f>
        <v>1.76989032</v>
      </c>
    </row>
    <row r="373" spans="1:9" x14ac:dyDescent="0.55000000000000004">
      <c r="A373">
        <v>2010</v>
      </c>
      <c r="B373">
        <v>3</v>
      </c>
      <c r="C373">
        <f>Summary!E4*$N$3</f>
        <v>12.3651</v>
      </c>
      <c r="D373">
        <f>Summary!D4*$N$4</f>
        <v>16.447974720000001</v>
      </c>
      <c r="E373">
        <f>Summary!C4*$N$5</f>
        <v>16.662526199999999</v>
      </c>
      <c r="F373">
        <f>Summary!I4*$N$6</f>
        <v>13.11694108</v>
      </c>
      <c r="G373">
        <f>Summary!F4*$N$7</f>
        <v>0.19663875</v>
      </c>
      <c r="H373">
        <f>Summary!G4*$N$8</f>
        <v>92.204874600000011</v>
      </c>
      <c r="I373">
        <f>Summary!H4*$N$9</f>
        <v>2.3564237400000003</v>
      </c>
    </row>
    <row r="374" spans="1:9" x14ac:dyDescent="0.55000000000000004">
      <c r="A374">
        <v>2010</v>
      </c>
      <c r="B374">
        <v>4</v>
      </c>
      <c r="C374">
        <f>Summary!E5*$N$3</f>
        <v>13.840200000000001</v>
      </c>
      <c r="D374">
        <f>Summary!D5*$N$4</f>
        <v>19.794946320000001</v>
      </c>
      <c r="E374">
        <f>Summary!C5*$N$5</f>
        <v>18.252545040000001</v>
      </c>
      <c r="F374">
        <f>Summary!I5*$N$6</f>
        <v>8.4789947200000011</v>
      </c>
      <c r="G374">
        <f>Summary!F5*$N$7</f>
        <v>4.6912387499999992</v>
      </c>
      <c r="H374">
        <f>Summary!G5*$N$8</f>
        <v>95.764233879999992</v>
      </c>
      <c r="I374">
        <f>Summary!H5*$N$9</f>
        <v>3.4986204000000001</v>
      </c>
    </row>
    <row r="375" spans="1:9" x14ac:dyDescent="0.55000000000000004">
      <c r="A375">
        <v>2010</v>
      </c>
      <c r="B375">
        <v>5</v>
      </c>
      <c r="C375">
        <f>Summary!E6*$N$3</f>
        <v>13.751100000000001</v>
      </c>
      <c r="D375">
        <f>Summary!D6*$N$4</f>
        <v>18.902420559999999</v>
      </c>
      <c r="E375">
        <f>Summary!C6*$N$5</f>
        <v>18.328778819999997</v>
      </c>
      <c r="F375">
        <f>Summary!I6*$N$6</f>
        <v>11.68252468</v>
      </c>
      <c r="G375">
        <f>Summary!F6*$N$7</f>
        <v>31.097013749999999</v>
      </c>
      <c r="H375">
        <f>Summary!G6*$N$8</f>
        <v>86.658388360000004</v>
      </c>
      <c r="I375">
        <f>Summary!H6*$N$9</f>
        <v>5.4846019800000008</v>
      </c>
    </row>
    <row r="376" spans="1:9" x14ac:dyDescent="0.55000000000000004">
      <c r="A376">
        <v>2010</v>
      </c>
      <c r="B376">
        <v>6</v>
      </c>
      <c r="C376">
        <f>Summary!E7*$N$3</f>
        <v>12.5532</v>
      </c>
      <c r="D376">
        <f>Summary!D7*$N$4</f>
        <v>15.906084080000001</v>
      </c>
      <c r="E376">
        <f>Summary!C7*$N$5</f>
        <v>17.032804559999999</v>
      </c>
      <c r="F376">
        <f>Summary!I7*$N$6</f>
        <v>10.933440560000001</v>
      </c>
      <c r="G376">
        <f>Summary!F7*$N$7</f>
        <v>0.22472999999999999</v>
      </c>
      <c r="H376">
        <f>Summary!G7*$N$8</f>
        <v>77.399686920000008</v>
      </c>
      <c r="I376">
        <f>Summary!H7*$N$9</f>
        <v>3.3031092600000003</v>
      </c>
    </row>
    <row r="377" spans="1:9" x14ac:dyDescent="0.55000000000000004">
      <c r="A377">
        <v>2010</v>
      </c>
      <c r="B377">
        <v>7</v>
      </c>
      <c r="C377">
        <f>Summary!E8*$N$3</f>
        <v>11.4246</v>
      </c>
      <c r="D377">
        <f>Summary!D8*$N$4</f>
        <v>12.909747599999999</v>
      </c>
      <c r="E377">
        <f>Summary!C8*$N$5</f>
        <v>14.538870899999999</v>
      </c>
      <c r="F377">
        <f>Summary!I8*$N$6</f>
        <v>3.2672817999999997</v>
      </c>
      <c r="G377">
        <f>Summary!F8*$N$7</f>
        <v>68.205555000000004</v>
      </c>
      <c r="H377">
        <f>Summary!G8*$N$8</f>
        <v>94.039145640000001</v>
      </c>
      <c r="I377">
        <f>Summary!H8*$N$9</f>
        <v>3.9410929800000005</v>
      </c>
    </row>
    <row r="378" spans="1:9" x14ac:dyDescent="0.55000000000000004">
      <c r="A378">
        <v>2010</v>
      </c>
      <c r="B378">
        <v>8</v>
      </c>
      <c r="C378">
        <f>Summary!E9*$N$3</f>
        <v>6.7518000000000002</v>
      </c>
      <c r="D378">
        <f>Summary!D9*$N$4</f>
        <v>7.9530420400000006</v>
      </c>
      <c r="E378">
        <f>Summary!C9*$N$5</f>
        <v>9.986625179999999</v>
      </c>
      <c r="F378">
        <f>Summary!I9*$N$6</f>
        <v>10.90156464</v>
      </c>
      <c r="G378">
        <f>Summary!F9*$N$7</f>
        <v>0.47755125000000004</v>
      </c>
      <c r="H378">
        <f>Summary!G9*$N$8</f>
        <v>69.200058640000009</v>
      </c>
      <c r="I378">
        <f>Summary!H9*$N$9</f>
        <v>6.6782489400000005</v>
      </c>
    </row>
    <row r="379" spans="1:9" x14ac:dyDescent="0.55000000000000004">
      <c r="A379">
        <v>2010</v>
      </c>
      <c r="B379">
        <v>9</v>
      </c>
      <c r="C379">
        <f>Summary!E10*$N$3</f>
        <v>5.9894999999999996</v>
      </c>
      <c r="D379">
        <f>Summary!D10*$N$4</f>
        <v>5.1160851599999999</v>
      </c>
      <c r="E379">
        <f>Summary!C10*$N$5</f>
        <v>11.151912960000001</v>
      </c>
      <c r="F379">
        <f>Summary!I10*$N$6</f>
        <v>17.59550784</v>
      </c>
      <c r="G379">
        <f>Summary!F10*$N$7</f>
        <v>0</v>
      </c>
      <c r="H379">
        <f>Summary!G10*$N$8</f>
        <v>64.243159520000006</v>
      </c>
      <c r="I379">
        <f>Summary!H10*$N$9</f>
        <v>4.1983444800000003</v>
      </c>
    </row>
    <row r="380" spans="1:9" x14ac:dyDescent="0.55000000000000004">
      <c r="A380">
        <v>2010</v>
      </c>
      <c r="B380">
        <v>10</v>
      </c>
      <c r="C380">
        <f>Summary!E11*$N$3</f>
        <v>6.9497999999999998</v>
      </c>
      <c r="D380">
        <f>Summary!D11*$N$4</f>
        <v>7.0605162799999999</v>
      </c>
      <c r="E380">
        <f>Summary!C11*$N$5</f>
        <v>11.369723759999999</v>
      </c>
      <c r="F380">
        <f>Summary!I11*$N$6</f>
        <v>11.66658672</v>
      </c>
      <c r="G380">
        <f>Summary!F11*$N$7</f>
        <v>5.9834362499999996</v>
      </c>
      <c r="H380">
        <f>Summary!G11*$N$8</f>
        <v>68.785163999999995</v>
      </c>
      <c r="I380">
        <f>Summary!H11*$N$9</f>
        <v>1.3891581000000002</v>
      </c>
    </row>
    <row r="381" spans="1:9" x14ac:dyDescent="0.55000000000000004">
      <c r="A381">
        <v>2010</v>
      </c>
      <c r="B381">
        <v>11</v>
      </c>
      <c r="C381">
        <f>Summary!E12*$N$3</f>
        <v>10.89</v>
      </c>
      <c r="D381">
        <f>Summary!D12*$N$4</f>
        <v>11.85784224</v>
      </c>
      <c r="E381">
        <f>Summary!C12*$N$5</f>
        <v>17.359520759999999</v>
      </c>
      <c r="F381">
        <f>Summary!I12*$N$6</f>
        <v>11.92159408</v>
      </c>
      <c r="G381">
        <f>Summary!F12*$N$7</f>
        <v>0.89891999999999994</v>
      </c>
      <c r="H381">
        <f>Summary!G12*$N$8</f>
        <v>91.418758440000005</v>
      </c>
      <c r="I381">
        <f>Summary!H12*$N$9</f>
        <v>3.0355677000000005</v>
      </c>
    </row>
    <row r="382" spans="1:9" x14ac:dyDescent="0.55000000000000004">
      <c r="A382">
        <v>2010</v>
      </c>
      <c r="B382">
        <v>12</v>
      </c>
      <c r="C382">
        <f>Summary!E13*$N$3</f>
        <v>11.998799999999999</v>
      </c>
      <c r="D382">
        <f>Summary!D13*$N$4</f>
        <v>13.754459480000001</v>
      </c>
      <c r="E382">
        <f>Summary!C13*$N$5</f>
        <v>15.867516779999999</v>
      </c>
      <c r="F382">
        <f>Summary!I13*$N$6</f>
        <v>3.92073816</v>
      </c>
      <c r="G382">
        <f>Summary!F13*$N$7</f>
        <v>3.3147674999999999</v>
      </c>
      <c r="H382">
        <f>Summary!G13*$N$8</f>
        <v>93.296702600000003</v>
      </c>
      <c r="I382">
        <f>Summary!H13*$N$9</f>
        <v>5.2788007800000001</v>
      </c>
    </row>
    <row r="383" spans="1:9" x14ac:dyDescent="0.55000000000000004">
      <c r="A383">
        <v>2010</v>
      </c>
      <c r="B383">
        <v>13</v>
      </c>
      <c r="C383">
        <f>Summary!E14*$N$3</f>
        <v>12.2364</v>
      </c>
      <c r="D383">
        <f>Summary!D14*$N$4</f>
        <v>14.20072236</v>
      </c>
      <c r="E383">
        <f>Summary!C14*$N$5</f>
        <v>17.370411299999997</v>
      </c>
      <c r="F383">
        <f>Summary!I14*$N$6</f>
        <v>11.650648759999999</v>
      </c>
      <c r="G383">
        <f>Summary!F14*$N$7</f>
        <v>4.6350562499999999</v>
      </c>
      <c r="H383">
        <f>Summary!G14*$N$8</f>
        <v>82.618624760000003</v>
      </c>
      <c r="I383">
        <f>Summary!H14*$N$9</f>
        <v>3.7661619600000003</v>
      </c>
    </row>
    <row r="384" spans="1:9" x14ac:dyDescent="0.55000000000000004">
      <c r="A384">
        <v>2010</v>
      </c>
      <c r="B384">
        <v>14</v>
      </c>
      <c r="C384">
        <f>Summary!E15*$N$3</f>
        <v>14.424300000000001</v>
      </c>
      <c r="D384">
        <f>Summary!D15*$N$4</f>
        <v>19.46024916</v>
      </c>
      <c r="E384">
        <f>Summary!C15*$N$5</f>
        <v>18.252545040000001</v>
      </c>
      <c r="F384">
        <f>Summary!I15*$N$6</f>
        <v>16.049525720000002</v>
      </c>
      <c r="G384">
        <f>Summary!F15*$N$7</f>
        <v>1.26410625</v>
      </c>
      <c r="H384">
        <f>Summary!G15*$N$8</f>
        <v>73.250740520000008</v>
      </c>
      <c r="I384">
        <f>Summary!H15*$N$9</f>
        <v>8.3143684800000006</v>
      </c>
    </row>
    <row r="385" spans="1:9" x14ac:dyDescent="0.55000000000000004">
      <c r="A385">
        <v>2010</v>
      </c>
      <c r="B385">
        <v>15</v>
      </c>
      <c r="C385">
        <f>Summary!E16*$N$3</f>
        <v>12.483899999999998</v>
      </c>
      <c r="D385">
        <f>Summary!D16*$N$4</f>
        <v>15.539510999999999</v>
      </c>
      <c r="E385">
        <f>Summary!C16*$N$5</f>
        <v>18.241654499999999</v>
      </c>
      <c r="F385">
        <f>Summary!I16*$N$6</f>
        <v>17.707073559999998</v>
      </c>
      <c r="G385">
        <f>Summary!F16*$N$7</f>
        <v>0</v>
      </c>
      <c r="H385">
        <f>Summary!G16*$N$8</f>
        <v>78.862736440000006</v>
      </c>
      <c r="I385">
        <f>Summary!H16*$N$9</f>
        <v>2.27410326</v>
      </c>
    </row>
    <row r="386" spans="1:9" x14ac:dyDescent="0.55000000000000004">
      <c r="A386">
        <v>2010</v>
      </c>
      <c r="B386">
        <v>16</v>
      </c>
      <c r="C386">
        <f>Summary!E17*$N$3</f>
        <v>13.691699999999999</v>
      </c>
      <c r="D386">
        <f>Summary!D17*$N$4</f>
        <v>17.834577239999998</v>
      </c>
      <c r="E386">
        <f>Summary!C17*$N$5</f>
        <v>19.744549019999997</v>
      </c>
      <c r="F386">
        <f>Summary!I17*$N$6</f>
        <v>14.694799120000001</v>
      </c>
      <c r="G386">
        <f>Summary!F17*$N$7</f>
        <v>0</v>
      </c>
      <c r="H386">
        <f>Summary!G17*$N$8</f>
        <v>87.553687319999995</v>
      </c>
      <c r="I386">
        <f>Summary!H17*$N$9</f>
        <v>2.0065617000000002</v>
      </c>
    </row>
    <row r="387" spans="1:9" x14ac:dyDescent="0.55000000000000004">
      <c r="A387">
        <v>2010</v>
      </c>
      <c r="B387">
        <v>17</v>
      </c>
      <c r="C387">
        <f>Summary!E18*$N$3</f>
        <v>12.662099999999999</v>
      </c>
      <c r="D387">
        <f>Summary!D18*$N$4</f>
        <v>16.224843279999998</v>
      </c>
      <c r="E387">
        <f>Summary!C18*$N$5</f>
        <v>18.045624780000001</v>
      </c>
      <c r="F387">
        <f>Summary!I18*$N$6</f>
        <v>13.738521519999999</v>
      </c>
      <c r="G387">
        <f>Summary!F18*$N$7</f>
        <v>0</v>
      </c>
      <c r="H387">
        <f>Summary!G18*$N$8</f>
        <v>94.475876839999998</v>
      </c>
      <c r="I387">
        <f>Summary!H18*$N$9</f>
        <v>1.1833568999999999</v>
      </c>
    </row>
    <row r="388" spans="1:9" x14ac:dyDescent="0.55000000000000004">
      <c r="A388">
        <v>2010</v>
      </c>
      <c r="B388">
        <v>18</v>
      </c>
      <c r="C388">
        <f>Summary!E19*$N$3</f>
        <v>13.2066</v>
      </c>
      <c r="D388">
        <f>Summary!D19*$N$4</f>
        <v>17.324562519999997</v>
      </c>
      <c r="E388">
        <f>Summary!C19*$N$5</f>
        <v>18.895086900000003</v>
      </c>
      <c r="F388">
        <f>Summary!I19*$N$6</f>
        <v>16.129215519999999</v>
      </c>
      <c r="G388">
        <f>Summary!F19*$N$7</f>
        <v>0</v>
      </c>
      <c r="H388">
        <f>Summary!G19*$N$8</f>
        <v>91.931917600000006</v>
      </c>
      <c r="I388">
        <f>Summary!H19*$N$9</f>
        <v>1.9139511600000003</v>
      </c>
    </row>
    <row r="389" spans="1:9" x14ac:dyDescent="0.55000000000000004">
      <c r="A389">
        <v>2010</v>
      </c>
      <c r="B389">
        <v>19</v>
      </c>
      <c r="C389">
        <f>Summary!E20*$N$3</f>
        <v>13.731299999999999</v>
      </c>
      <c r="D389">
        <f>Summary!D20*$N$4</f>
        <v>18.312716040000002</v>
      </c>
      <c r="E389">
        <f>Summary!C20*$N$5</f>
        <v>18.709947719999999</v>
      </c>
      <c r="F389">
        <f>Summary!I20*$N$6</f>
        <v>10.10466664</v>
      </c>
      <c r="G389">
        <f>Summary!F20*$N$7</f>
        <v>0</v>
      </c>
      <c r="H389">
        <f>Summary!G20*$N$8</f>
        <v>92.707115479999999</v>
      </c>
      <c r="I389">
        <f>Summary!H20*$N$9</f>
        <v>2.1403324800000001</v>
      </c>
    </row>
    <row r="390" spans="1:9" x14ac:dyDescent="0.55000000000000004">
      <c r="A390">
        <v>2010</v>
      </c>
      <c r="B390">
        <v>20</v>
      </c>
      <c r="C390">
        <f>Summary!E21*$N$3</f>
        <v>13.0383</v>
      </c>
      <c r="D390">
        <f>Summary!D21*$N$4</f>
        <v>16.352346959999998</v>
      </c>
      <c r="E390">
        <f>Summary!C21*$N$5</f>
        <v>18.971320680000002</v>
      </c>
      <c r="F390">
        <f>Summary!I21*$N$6</f>
        <v>14.423853800000002</v>
      </c>
      <c r="G390">
        <f>Summary!F21*$N$7</f>
        <v>0</v>
      </c>
      <c r="H390">
        <f>Summary!G21*$N$8</f>
        <v>84.583915160000004</v>
      </c>
      <c r="I390">
        <f>Summary!H21*$N$9</f>
        <v>2.19178278</v>
      </c>
    </row>
    <row r="391" spans="1:9" x14ac:dyDescent="0.55000000000000004">
      <c r="A391">
        <v>2010</v>
      </c>
      <c r="B391">
        <v>21</v>
      </c>
      <c r="C391">
        <f>Summary!E22*$N$3</f>
        <v>11.781000000000001</v>
      </c>
      <c r="D391">
        <f>Summary!D22*$N$4</f>
        <v>14.07321868</v>
      </c>
      <c r="E391">
        <f>Summary!C22*$N$5</f>
        <v>17.054585639999999</v>
      </c>
      <c r="F391">
        <f>Summary!I22*$N$6</f>
        <v>16.352346959999998</v>
      </c>
      <c r="G391">
        <f>Summary!F22*$N$7</f>
        <v>0</v>
      </c>
      <c r="H391">
        <f>Summary!G22*$N$8</f>
        <v>78.69896224</v>
      </c>
      <c r="I391">
        <f>Summary!H22*$N$9</f>
        <v>1.8933710400000003</v>
      </c>
    </row>
    <row r="392" spans="1:9" x14ac:dyDescent="0.55000000000000004">
      <c r="A392">
        <v>2010</v>
      </c>
      <c r="B392">
        <v>22</v>
      </c>
      <c r="C392">
        <f>Summary!E23*$N$3</f>
        <v>11.988899999999999</v>
      </c>
      <c r="D392">
        <f>Summary!D23*$N$4</f>
        <v>15.953897959999999</v>
      </c>
      <c r="E392">
        <f>Summary!C23*$N$5</f>
        <v>16.706088359999999</v>
      </c>
      <c r="F392">
        <f>Summary!I23*$N$6</f>
        <v>18.774916879999999</v>
      </c>
      <c r="G392">
        <f>Summary!F23*$N$7</f>
        <v>0</v>
      </c>
      <c r="H392">
        <f>Summary!G23*$N$8</f>
        <v>88.24153896</v>
      </c>
      <c r="I392">
        <f>Summary!H23*$N$9</f>
        <v>1.6566996600000004</v>
      </c>
    </row>
    <row r="393" spans="1:9" x14ac:dyDescent="0.55000000000000004">
      <c r="A393">
        <v>2010</v>
      </c>
      <c r="B393">
        <v>23</v>
      </c>
      <c r="C393">
        <f>Summary!E24*$N$3</f>
        <v>12.1374</v>
      </c>
      <c r="D393">
        <f>Summary!D24*$N$4</f>
        <v>17.46800416</v>
      </c>
      <c r="E393">
        <f>Summary!C24*$N$5</f>
        <v>15.49723842</v>
      </c>
      <c r="F393">
        <f>Summary!I24*$N$6</f>
        <v>10.10466664</v>
      </c>
      <c r="G393">
        <f>Summary!F24*$N$7</f>
        <v>0.14045625</v>
      </c>
      <c r="H393">
        <f>Summary!G24*$N$8</f>
        <v>90.938354120000014</v>
      </c>
      <c r="I393">
        <f>Summary!H24*$N$9</f>
        <v>4.5379164600000008</v>
      </c>
    </row>
    <row r="394" spans="1:9" x14ac:dyDescent="0.55000000000000004">
      <c r="A394">
        <v>2010</v>
      </c>
      <c r="B394">
        <v>24</v>
      </c>
      <c r="C394">
        <f>Summary!E25*$N$3</f>
        <v>11.939400000000001</v>
      </c>
      <c r="D394">
        <f>Summary!D25*$N$4</f>
        <v>16.702982080000002</v>
      </c>
      <c r="E394">
        <f>Summary!C25*$N$5</f>
        <v>15.47545734</v>
      </c>
      <c r="F394">
        <f>Summary!I25*$N$6</f>
        <v>12.79818188</v>
      </c>
      <c r="G394">
        <f>Summary!F25*$N$7</f>
        <v>5.6744325</v>
      </c>
      <c r="H394">
        <f>Summary!G25*$N$8</f>
        <v>86.494614159999998</v>
      </c>
      <c r="I394">
        <f>Summary!H25*$N$9</f>
        <v>5.7521435400000005</v>
      </c>
    </row>
    <row r="395" spans="1:9" x14ac:dyDescent="0.55000000000000004">
      <c r="A395">
        <v>2010</v>
      </c>
      <c r="B395">
        <v>25</v>
      </c>
      <c r="C395">
        <f>Summary!E26*$N$3</f>
        <v>10.6425</v>
      </c>
      <c r="D395">
        <f>Summary!D26*$N$4</f>
        <v>15.44388324</v>
      </c>
      <c r="E395">
        <f>Summary!C26*$N$5</f>
        <v>13.330020960000001</v>
      </c>
      <c r="F395">
        <f>Summary!I26*$N$6</f>
        <v>9.5149621199999999</v>
      </c>
      <c r="G395">
        <f>Summary!F26*$N$7</f>
        <v>6.8261737499999997</v>
      </c>
      <c r="H395">
        <f>Summary!G26*$N$8</f>
        <v>89.955708920000006</v>
      </c>
      <c r="I395">
        <f>Summary!H26*$N$9</f>
        <v>7.0384010400000001</v>
      </c>
    </row>
    <row r="396" spans="1:9" x14ac:dyDescent="0.55000000000000004">
      <c r="A396">
        <v>2010</v>
      </c>
      <c r="B396">
        <v>26</v>
      </c>
      <c r="C396">
        <f>Summary!E27*$N$3</f>
        <v>10.177199999999999</v>
      </c>
      <c r="D396">
        <f>Summary!D27*$N$4</f>
        <v>14.376039919999998</v>
      </c>
      <c r="E396">
        <f>Summary!C27*$N$5</f>
        <v>12.829056119999999</v>
      </c>
      <c r="F396">
        <f>Summary!I27*$N$6</f>
        <v>3.17165404</v>
      </c>
      <c r="G396">
        <f>Summary!F27*$N$7</f>
        <v>66.885266249999987</v>
      </c>
      <c r="H396">
        <f>Summary!G27*$N$8</f>
        <v>97.827788799999993</v>
      </c>
      <c r="I396">
        <f>Summary!H27*$N$9</f>
        <v>8.8700317200000001</v>
      </c>
    </row>
    <row r="397" spans="1:9" x14ac:dyDescent="0.55000000000000004">
      <c r="A397">
        <v>2010</v>
      </c>
      <c r="B397">
        <v>27</v>
      </c>
      <c r="C397">
        <f>Summary!E28*$N$3</f>
        <v>8.4149999999999991</v>
      </c>
      <c r="D397">
        <f>Summary!D28*$N$4</f>
        <v>10.455301759999999</v>
      </c>
      <c r="E397">
        <f>Summary!C28*$N$5</f>
        <v>10.6182765</v>
      </c>
      <c r="F397">
        <f>Summary!I28*$N$6</f>
        <v>6.64612932</v>
      </c>
      <c r="G397">
        <f>Summary!F28*$N$7</f>
        <v>1.6854749999999998</v>
      </c>
      <c r="H397">
        <f>Summary!G28*$N$8</f>
        <v>88.754698120000015</v>
      </c>
      <c r="I397">
        <f>Summary!H28*$N$9</f>
        <v>7.5529040400000005</v>
      </c>
    </row>
    <row r="398" spans="1:9" x14ac:dyDescent="0.55000000000000004">
      <c r="A398">
        <v>2010</v>
      </c>
      <c r="B398">
        <v>28</v>
      </c>
      <c r="C398">
        <f>Summary!E29*$N$3</f>
        <v>9.6425999999999998</v>
      </c>
      <c r="D398">
        <f>Summary!D29*$N$4</f>
        <v>10.614681360000001</v>
      </c>
      <c r="E398">
        <f>Summary!C29*$N$5</f>
        <v>14.647776299999999</v>
      </c>
      <c r="F398">
        <f>Summary!I29*$N$6</f>
        <v>20.878727599999998</v>
      </c>
      <c r="G398">
        <f>Summary!F29*$N$7</f>
        <v>8.4273749999999994E-2</v>
      </c>
      <c r="H398">
        <f>Summary!G29*$N$8</f>
        <v>78.917327839999999</v>
      </c>
      <c r="I398">
        <f>Summary!H29*$N$9</f>
        <v>4.0851538200000004</v>
      </c>
    </row>
    <row r="399" spans="1:9" x14ac:dyDescent="0.55000000000000004">
      <c r="A399">
        <v>2010</v>
      </c>
      <c r="B399">
        <v>29</v>
      </c>
      <c r="C399">
        <f>Summary!E30*$N$3</f>
        <v>10.8108</v>
      </c>
      <c r="D399">
        <f>Summary!D30*$N$4</f>
        <v>11.634710799999999</v>
      </c>
      <c r="E399">
        <f>Summary!C30*$N$5</f>
        <v>17.904047760000001</v>
      </c>
      <c r="F399">
        <f>Summary!I30*$N$6</f>
        <v>21.24530068</v>
      </c>
      <c r="G399">
        <f>Summary!F30*$N$7</f>
        <v>0</v>
      </c>
      <c r="H399">
        <f>Summary!G30*$N$8</f>
        <v>67.409460719999998</v>
      </c>
      <c r="I399">
        <f>Summary!H30*$N$9</f>
        <v>3.5912309400000004</v>
      </c>
    </row>
    <row r="400" spans="1:9" x14ac:dyDescent="0.55000000000000004">
      <c r="A400">
        <v>2010</v>
      </c>
      <c r="B400">
        <v>30</v>
      </c>
      <c r="C400">
        <f>Summary!E31*$N$3</f>
        <v>10.6524</v>
      </c>
      <c r="D400">
        <f>Summary!D31*$N$4</f>
        <v>11.30001364</v>
      </c>
      <c r="E400">
        <f>Summary!C31*$N$5</f>
        <v>17.130819420000002</v>
      </c>
      <c r="F400">
        <f>Summary!I31*$N$6</f>
        <v>21.165610879999999</v>
      </c>
      <c r="G400">
        <f>Summary!F31*$N$7</f>
        <v>0</v>
      </c>
      <c r="H400">
        <f>Summary!G31*$N$8</f>
        <v>75.085011559999998</v>
      </c>
      <c r="I400">
        <f>Summary!H31*$N$9</f>
        <v>3.1384683</v>
      </c>
    </row>
    <row r="401" spans="1:9" x14ac:dyDescent="0.55000000000000004">
      <c r="A401">
        <v>2010</v>
      </c>
      <c r="B401">
        <v>31</v>
      </c>
      <c r="C401">
        <f>Summary!E32*$N$3</f>
        <v>10.216800000000001</v>
      </c>
      <c r="D401">
        <f>Summary!D32*$N$4</f>
        <v>10.77406096</v>
      </c>
      <c r="E401">
        <f>Summary!C32*$N$5</f>
        <v>17.14170996</v>
      </c>
      <c r="F401">
        <f>Summary!I32*$N$6</f>
        <v>21.62781172</v>
      </c>
      <c r="G401">
        <f>Summary!F32*$N$7</f>
        <v>0</v>
      </c>
      <c r="H401">
        <f>Summary!G32*$N$8</f>
        <v>76.984792280000008</v>
      </c>
      <c r="I401">
        <f>Summary!H32*$N$9</f>
        <v>3.0252776400000001</v>
      </c>
    </row>
    <row r="402" spans="1:9" x14ac:dyDescent="0.55000000000000004">
      <c r="A402">
        <v>2010</v>
      </c>
      <c r="B402">
        <v>32</v>
      </c>
      <c r="C402">
        <f>Summary!E33*$N$3</f>
        <v>9.6623999999999999</v>
      </c>
      <c r="D402">
        <f>Summary!D33*$N$4</f>
        <v>10.758122999999999</v>
      </c>
      <c r="E402">
        <f>Summary!C33*$N$5</f>
        <v>14.90914926</v>
      </c>
      <c r="F402">
        <f>Summary!I33*$N$6</f>
        <v>21.6756256</v>
      </c>
      <c r="G402">
        <f>Summary!F33*$N$7</f>
        <v>0</v>
      </c>
      <c r="H402">
        <f>Summary!G33*$N$8</f>
        <v>79.277631080000006</v>
      </c>
      <c r="I402">
        <f>Summary!H33*$N$9</f>
        <v>4.0748637600000004</v>
      </c>
    </row>
    <row r="403" spans="1:9" x14ac:dyDescent="0.55000000000000004">
      <c r="A403">
        <v>2010</v>
      </c>
      <c r="B403">
        <v>33</v>
      </c>
      <c r="C403">
        <f>Summary!E34*$N$3</f>
        <v>9.6129000000000016</v>
      </c>
      <c r="D403">
        <f>Summary!D34*$N$4</f>
        <v>12.14472552</v>
      </c>
      <c r="E403">
        <f>Summary!C34*$N$5</f>
        <v>13.75475202</v>
      </c>
      <c r="F403">
        <f>Summary!I34*$N$6</f>
        <v>15.81045632</v>
      </c>
      <c r="G403">
        <f>Summary!F34*$N$7</f>
        <v>0</v>
      </c>
      <c r="H403">
        <f>Summary!G34*$N$8</f>
        <v>83.972491480000002</v>
      </c>
      <c r="I403">
        <f>Summary!H34*$N$9</f>
        <v>3.97196316</v>
      </c>
    </row>
    <row r="404" spans="1:9" x14ac:dyDescent="0.55000000000000004">
      <c r="A404">
        <v>2010</v>
      </c>
      <c r="B404">
        <v>34</v>
      </c>
      <c r="C404">
        <f>Summary!E35*$N$3</f>
        <v>9.2862000000000009</v>
      </c>
      <c r="D404">
        <f>Summary!D35*$N$4</f>
        <v>10.040914799999999</v>
      </c>
      <c r="E404">
        <f>Summary!C35*$N$5</f>
        <v>12.7419318</v>
      </c>
      <c r="F404">
        <f>Summary!I35*$N$6</f>
        <v>15.50763508</v>
      </c>
      <c r="G404">
        <f>Summary!F35*$N$7</f>
        <v>5.6182499999999996E-2</v>
      </c>
      <c r="H404">
        <f>Summary!G35*$N$8</f>
        <v>92.870889680000005</v>
      </c>
      <c r="I404">
        <f>Summary!H35*$N$9</f>
        <v>3.6426812400000004</v>
      </c>
    </row>
    <row r="405" spans="1:9" x14ac:dyDescent="0.55000000000000004">
      <c r="A405">
        <v>2010</v>
      </c>
      <c r="B405">
        <v>35</v>
      </c>
      <c r="C405">
        <f>Summary!E36*$N$3</f>
        <v>12.780900000000001</v>
      </c>
      <c r="D405">
        <f>Summary!D36*$N$4</f>
        <v>15.79451836</v>
      </c>
      <c r="E405">
        <f>Summary!C36*$N$5</f>
        <v>19.788111180000001</v>
      </c>
      <c r="F405">
        <f>Summary!I36*$N$6</f>
        <v>8.0964836800000004</v>
      </c>
      <c r="G405">
        <f>Summary!F36*$N$7</f>
        <v>17.248027499999999</v>
      </c>
      <c r="H405">
        <f>Summary!G36*$N$8</f>
        <v>94.912608040000009</v>
      </c>
      <c r="I405">
        <f>Summary!H36*$N$9</f>
        <v>3.4883303400000005</v>
      </c>
    </row>
    <row r="406" spans="1:9" x14ac:dyDescent="0.55000000000000004">
      <c r="A406">
        <v>2010</v>
      </c>
      <c r="B406">
        <v>36</v>
      </c>
      <c r="C406">
        <f>Summary!E37*$N$3</f>
        <v>13.780799999999999</v>
      </c>
      <c r="D406">
        <f>Summary!D37*$N$4</f>
        <v>17.866453160000002</v>
      </c>
      <c r="E406">
        <f>Summary!C37*$N$5</f>
        <v>20.082155759999999</v>
      </c>
      <c r="F406">
        <f>Summary!I37*$N$6</f>
        <v>19.221179760000002</v>
      </c>
      <c r="G406">
        <f>Summary!F37*$N$7</f>
        <v>5.6182499999999996E-2</v>
      </c>
      <c r="H406">
        <f>Summary!G37*$N$8</f>
        <v>88.558169079999999</v>
      </c>
      <c r="I406">
        <f>Summary!H37*$N$9</f>
        <v>4.0851538200000004</v>
      </c>
    </row>
    <row r="407" spans="1:9" x14ac:dyDescent="0.55000000000000004">
      <c r="A407">
        <v>2010</v>
      </c>
      <c r="B407">
        <v>37</v>
      </c>
      <c r="C407">
        <f>Summary!E38*$N$3</f>
        <v>12.879899999999999</v>
      </c>
      <c r="D407">
        <f>Summary!D38*$N$4</f>
        <v>13.611017839999999</v>
      </c>
      <c r="E407">
        <f>Summary!C38*$N$5</f>
        <v>19.9841409</v>
      </c>
      <c r="F407">
        <f>Summary!I38*$N$6</f>
        <v>23.15785588</v>
      </c>
      <c r="G407">
        <f>Summary!F38*$N$7</f>
        <v>0</v>
      </c>
      <c r="H407">
        <f>Summary!G38*$N$8</f>
        <v>81.090065559999999</v>
      </c>
      <c r="I407">
        <f>Summary!H38*$N$9</f>
        <v>1.97569152</v>
      </c>
    </row>
    <row r="408" spans="1:9" x14ac:dyDescent="0.55000000000000004">
      <c r="A408">
        <v>2010</v>
      </c>
      <c r="B408">
        <v>38</v>
      </c>
      <c r="C408">
        <f>Summary!E39*$N$3</f>
        <v>12.87</v>
      </c>
      <c r="D408">
        <f>Summary!D39*$N$4</f>
        <v>16.24078124</v>
      </c>
      <c r="E408">
        <f>Summary!C39*$N$5</f>
        <v>17.294177520000002</v>
      </c>
      <c r="F408">
        <f>Summary!I39*$N$6</f>
        <v>12.893809639999999</v>
      </c>
      <c r="G408">
        <f>Summary!F39*$N$7</f>
        <v>0.16854749999999999</v>
      </c>
      <c r="H408">
        <f>Summary!G39*$N$8</f>
        <v>81.559551600000006</v>
      </c>
      <c r="I408">
        <f>Summary!H39*$N$9</f>
        <v>1.75960026</v>
      </c>
    </row>
    <row r="409" spans="1:9" x14ac:dyDescent="0.55000000000000004">
      <c r="A409">
        <v>2010</v>
      </c>
      <c r="B409">
        <v>39</v>
      </c>
      <c r="C409">
        <f>Summary!E40*$N$3</f>
        <v>12.790799999999999</v>
      </c>
      <c r="D409">
        <f>Summary!D40*$N$4</f>
        <v>17.42019028</v>
      </c>
      <c r="E409">
        <f>Summary!C40*$N$5</f>
        <v>18.296107200000002</v>
      </c>
      <c r="F409">
        <f>Summary!I40*$N$6</f>
        <v>7.63428284</v>
      </c>
      <c r="G409">
        <f>Summary!F40*$N$7</f>
        <v>5.5901587499999996</v>
      </c>
      <c r="H409">
        <f>Summary!G40*$N$8</f>
        <v>91.953754160000003</v>
      </c>
      <c r="I409">
        <f>Summary!H40*$N$9</f>
        <v>3.8279023200000006</v>
      </c>
    </row>
    <row r="410" spans="1:9" x14ac:dyDescent="0.55000000000000004">
      <c r="A410">
        <v>2010</v>
      </c>
      <c r="B410">
        <v>40</v>
      </c>
      <c r="C410">
        <f>Summary!E41*$N$3</f>
        <v>12.5235</v>
      </c>
      <c r="D410">
        <f>Summary!D41*$N$4</f>
        <v>16.129215519999999</v>
      </c>
      <c r="E410">
        <f>Summary!C41*$N$5</f>
        <v>18.208982879999997</v>
      </c>
      <c r="F410">
        <f>Summary!I41*$N$6</f>
        <v>17.67519764</v>
      </c>
      <c r="G410">
        <f>Summary!F41*$N$7</f>
        <v>0.786555</v>
      </c>
      <c r="H410">
        <f>Summary!G41*$N$8</f>
        <v>76.689998719999991</v>
      </c>
      <c r="I410">
        <f>Summary!H41*$N$9</f>
        <v>3.8484824400000006</v>
      </c>
    </row>
    <row r="411" spans="1:9" x14ac:dyDescent="0.55000000000000004">
      <c r="A411">
        <v>2010</v>
      </c>
      <c r="B411">
        <v>41</v>
      </c>
      <c r="C411">
        <f>Summary!E42*$N$3</f>
        <v>11.6919</v>
      </c>
      <c r="D411">
        <f>Summary!D42*$N$4</f>
        <v>15.412007319999999</v>
      </c>
      <c r="E411">
        <f>Summary!C42*$N$5</f>
        <v>16.09621812</v>
      </c>
      <c r="F411">
        <f>Summary!I42*$N$6</f>
        <v>12.5112986</v>
      </c>
      <c r="G411">
        <f>Summary!F42*$N$7</f>
        <v>2.1068437499999999</v>
      </c>
      <c r="H411">
        <f>Summary!G42*$N$8</f>
        <v>79.856299919999998</v>
      </c>
      <c r="I411">
        <f>Summary!H42*$N$9</f>
        <v>2.19178278</v>
      </c>
    </row>
    <row r="412" spans="1:9" x14ac:dyDescent="0.55000000000000004">
      <c r="A412">
        <v>2010</v>
      </c>
      <c r="B412">
        <v>42</v>
      </c>
      <c r="C412">
        <f>Summary!E43*$N$3</f>
        <v>10.256399999999999</v>
      </c>
      <c r="D412">
        <f>Summary!D43*$N$4</f>
        <v>10.64655728</v>
      </c>
      <c r="E412">
        <f>Summary!C43*$N$5</f>
        <v>15.67148706</v>
      </c>
      <c r="F412">
        <f>Summary!I43*$N$6</f>
        <v>17.707073559999998</v>
      </c>
      <c r="G412">
        <f>Summary!F43*$N$7</f>
        <v>0.16854749999999999</v>
      </c>
      <c r="H412">
        <f>Summary!G43*$N$8</f>
        <v>66.918138119999995</v>
      </c>
      <c r="I412">
        <f>Summary!H43*$N$9</f>
        <v>3.0664378800000001</v>
      </c>
    </row>
    <row r="413" spans="1:9" x14ac:dyDescent="0.55000000000000004">
      <c r="A413">
        <v>2010</v>
      </c>
      <c r="B413">
        <v>43</v>
      </c>
      <c r="C413">
        <f>Summary!E44*$N$3</f>
        <v>7.4645999999999999</v>
      </c>
      <c r="D413">
        <f>Summary!D44*$N$4</f>
        <v>5.7217276400000001</v>
      </c>
      <c r="E413">
        <f>Summary!C44*$N$5</f>
        <v>13.057757459999999</v>
      </c>
      <c r="F413">
        <f>Summary!I44*$N$6</f>
        <v>20.097767559999998</v>
      </c>
      <c r="G413">
        <f>Summary!F44*$N$7</f>
        <v>17.528939999999999</v>
      </c>
      <c r="H413">
        <f>Summary!G44*$N$8</f>
        <v>66.525080040000006</v>
      </c>
      <c r="I413">
        <f>Summary!H44*$N$9</f>
        <v>3.9102228000000001</v>
      </c>
    </row>
    <row r="414" spans="1:9" x14ac:dyDescent="0.55000000000000004">
      <c r="A414">
        <v>2010</v>
      </c>
      <c r="B414">
        <v>44</v>
      </c>
      <c r="C414">
        <f>Summary!E45*$N$3</f>
        <v>7.6922999999999995</v>
      </c>
      <c r="D414">
        <f>Summary!D45*$N$4</f>
        <v>8.86150576</v>
      </c>
      <c r="E414">
        <f>Summary!C45*$N$5</f>
        <v>10.37868462</v>
      </c>
      <c r="F414">
        <f>Summary!I45*$N$6</f>
        <v>5.1001472000000003</v>
      </c>
      <c r="G414">
        <f>Summary!F45*$N$7</f>
        <v>23.006733749999999</v>
      </c>
      <c r="H414">
        <f>Summary!G45*$N$8</f>
        <v>88.307048639999991</v>
      </c>
      <c r="I414">
        <f>Summary!H45*$N$9</f>
        <v>5.2376405400000001</v>
      </c>
    </row>
    <row r="415" spans="1:9" x14ac:dyDescent="0.55000000000000004">
      <c r="A415">
        <v>2010</v>
      </c>
      <c r="B415">
        <v>45</v>
      </c>
      <c r="C415">
        <f>Summary!E46*$N$3</f>
        <v>7.1775000000000002</v>
      </c>
      <c r="D415">
        <f>Summary!D46*$N$4</f>
        <v>6.5186256399999998</v>
      </c>
      <c r="E415">
        <f>Summary!C46*$N$5</f>
        <v>10.346012999999999</v>
      </c>
      <c r="F415">
        <f>Summary!I46*$N$6</f>
        <v>14.1847844</v>
      </c>
      <c r="G415">
        <f>Summary!F46*$N$7</f>
        <v>1.011285</v>
      </c>
      <c r="H415">
        <f>Summary!G46*$N$8</f>
        <v>87.106037839999999</v>
      </c>
      <c r="I415">
        <f>Summary!H46*$N$9</f>
        <v>3.8999327400000006</v>
      </c>
    </row>
    <row r="416" spans="1:9" x14ac:dyDescent="0.55000000000000004">
      <c r="A416">
        <v>2010</v>
      </c>
      <c r="B416">
        <v>46</v>
      </c>
      <c r="C416">
        <f>Summary!E47*$N$3</f>
        <v>9.9</v>
      </c>
      <c r="D416">
        <f>Summary!D47*$N$4</f>
        <v>14.36010196</v>
      </c>
      <c r="E416">
        <f>Summary!C47*$N$5</f>
        <v>12.153842640000001</v>
      </c>
      <c r="F416">
        <f>Summary!I47*$N$6</f>
        <v>3.3310336399999998</v>
      </c>
      <c r="G416">
        <f>Summary!F47*$N$7</f>
        <v>16.770476249999998</v>
      </c>
      <c r="H416">
        <f>Summary!G47*$N$8</f>
        <v>98.963289920000008</v>
      </c>
      <c r="I416">
        <f>Summary!H47*$N$9</f>
        <v>5.2376405400000001</v>
      </c>
    </row>
    <row r="417" spans="1:9" x14ac:dyDescent="0.55000000000000004">
      <c r="A417">
        <v>2010</v>
      </c>
      <c r="B417">
        <v>47</v>
      </c>
      <c r="C417">
        <f>Summary!E48*$N$3</f>
        <v>12.1671</v>
      </c>
      <c r="D417">
        <f>Summary!D48*$N$4</f>
        <v>14.280412160000001</v>
      </c>
      <c r="E417">
        <f>Summary!C48*$N$5</f>
        <v>17.28328698</v>
      </c>
      <c r="F417">
        <f>Summary!I48*$N$6</f>
        <v>8.6064984000000013</v>
      </c>
      <c r="G417">
        <f>Summary!F48*$N$7</f>
        <v>24.467478750000001</v>
      </c>
      <c r="H417">
        <f>Summary!G48*$N$8</f>
        <v>96.954326399999999</v>
      </c>
      <c r="I417">
        <f>Summary!H48*$N$9</f>
        <v>4.50704628</v>
      </c>
    </row>
    <row r="418" spans="1:9" x14ac:dyDescent="0.55000000000000004">
      <c r="A418">
        <v>2010</v>
      </c>
      <c r="B418">
        <v>48</v>
      </c>
      <c r="C418">
        <f>Summary!E49*$N$3</f>
        <v>12.662099999999999</v>
      </c>
      <c r="D418">
        <f>Summary!D49*$N$4</f>
        <v>16.352346959999998</v>
      </c>
      <c r="E418">
        <f>Summary!C49*$N$5</f>
        <v>17.577331560000001</v>
      </c>
      <c r="F418">
        <f>Summary!I49*$N$6</f>
        <v>18.85460668</v>
      </c>
      <c r="G418">
        <f>Summary!F49*$N$7</f>
        <v>3.3147674999999999</v>
      </c>
      <c r="H418">
        <f>Summary!G49*$N$8</f>
        <v>84.682179680000004</v>
      </c>
      <c r="I418">
        <f>Summary!H49*$N$9</f>
        <v>6.2254863</v>
      </c>
    </row>
    <row r="419" spans="1:9" x14ac:dyDescent="0.55000000000000004">
      <c r="A419">
        <v>2010</v>
      </c>
      <c r="B419">
        <v>49</v>
      </c>
      <c r="C419">
        <f>Summary!E50*$N$3</f>
        <v>11.7117</v>
      </c>
      <c r="D419">
        <f>Summary!D50*$N$4</f>
        <v>15.284503640000001</v>
      </c>
      <c r="E419">
        <f>Summary!C50*$N$5</f>
        <v>14.724010079999999</v>
      </c>
      <c r="F419">
        <f>Summary!I50*$N$6</f>
        <v>6.8373848400000004</v>
      </c>
      <c r="G419">
        <f>Summary!F50*$N$7</f>
        <v>17.75367</v>
      </c>
      <c r="H419">
        <f>Summary!G50*$N$8</f>
        <v>96.244638200000011</v>
      </c>
      <c r="I419">
        <f>Summary!H50*$N$9</f>
        <v>2.9223770400000002</v>
      </c>
    </row>
    <row r="420" spans="1:9" x14ac:dyDescent="0.55000000000000004">
      <c r="A420">
        <v>2010</v>
      </c>
      <c r="B420">
        <v>50</v>
      </c>
      <c r="C420">
        <f>Summary!E51*$N$3</f>
        <v>11.582999999999998</v>
      </c>
      <c r="D420">
        <f>Summary!D51*$N$4</f>
        <v>13.212568839999999</v>
      </c>
      <c r="E420">
        <f>Summary!C51*$N$5</f>
        <v>15.66059652</v>
      </c>
      <c r="F420">
        <f>Summary!I51*$N$6</f>
        <v>12.79818188</v>
      </c>
      <c r="G420">
        <f>Summary!F51*$N$7</f>
        <v>20.08524375</v>
      </c>
      <c r="H420">
        <f>Summary!G51*$N$8</f>
        <v>85.380949600000008</v>
      </c>
      <c r="I420">
        <f>Summary!H51*$N$9</f>
        <v>3.97196316</v>
      </c>
    </row>
    <row r="421" spans="1:9" x14ac:dyDescent="0.55000000000000004">
      <c r="A421">
        <v>2010</v>
      </c>
      <c r="B421">
        <v>51</v>
      </c>
      <c r="C421">
        <f>Summary!E52*$N$3</f>
        <v>10.5336</v>
      </c>
      <c r="D421">
        <f>Summary!D52*$N$4</f>
        <v>10.024976840000001</v>
      </c>
      <c r="E421">
        <f>Summary!C52*$N$5</f>
        <v>16.030874879999999</v>
      </c>
      <c r="F421">
        <f>Summary!I52*$N$6</f>
        <v>27.269849559999997</v>
      </c>
      <c r="G421">
        <f>Summary!F52*$N$7</f>
        <v>0</v>
      </c>
      <c r="H421">
        <f>Summary!G52*$N$8</f>
        <v>70.532088799999997</v>
      </c>
      <c r="I421">
        <f>Summary!H52*$N$9</f>
        <v>3.9205128600000005</v>
      </c>
    </row>
    <row r="422" spans="1:9" x14ac:dyDescent="0.55000000000000004">
      <c r="A422">
        <v>2010</v>
      </c>
      <c r="B422">
        <v>52</v>
      </c>
      <c r="C422">
        <f>Summary!E53*$N$3</f>
        <v>11.7018</v>
      </c>
      <c r="D422">
        <f>Summary!D53*$N$4</f>
        <v>16.76673392</v>
      </c>
      <c r="E422">
        <f>Summary!C53*$N$5</f>
        <v>15.551691119999999</v>
      </c>
      <c r="F422">
        <f>Summary!I53*$N$6</f>
        <v>14.59917136</v>
      </c>
      <c r="G422">
        <f>Summary!F53*$N$7</f>
        <v>4.9440599999999995</v>
      </c>
      <c r="H422">
        <f>Summary!G53*$N$8</f>
        <v>93.722515520000002</v>
      </c>
      <c r="I422">
        <f>Summary!H53*$N$9</f>
        <v>4.51733634</v>
      </c>
    </row>
    <row r="423" spans="1:9" x14ac:dyDescent="0.55000000000000004">
      <c r="A423">
        <v>2010</v>
      </c>
      <c r="B423">
        <v>53</v>
      </c>
      <c r="C423">
        <f>Summary!E54*$N$3</f>
        <v>13.404599999999999</v>
      </c>
      <c r="D423">
        <f>Summary!D54*$N$4</f>
        <v>17.037679239999999</v>
      </c>
      <c r="E423">
        <f>Summary!C54*$N$5</f>
        <v>18.69905718</v>
      </c>
      <c r="F423">
        <f>Summary!I54*$N$6</f>
        <v>22.870972599999998</v>
      </c>
      <c r="G423">
        <f>Summary!F54*$N$7</f>
        <v>0.50564249999999999</v>
      </c>
      <c r="H423">
        <f>Summary!G54*$N$8</f>
        <v>94.006390799999991</v>
      </c>
      <c r="I423">
        <f>Summary!H54*$N$9</f>
        <v>6.1020055800000002</v>
      </c>
    </row>
    <row r="424" spans="1:9" x14ac:dyDescent="0.55000000000000004">
      <c r="A424">
        <v>2010</v>
      </c>
      <c r="B424">
        <v>54</v>
      </c>
      <c r="C424">
        <f>Summary!E55*$N$3</f>
        <v>14.355</v>
      </c>
      <c r="D424">
        <f>Summary!D55*$N$4</f>
        <v>18.822730760000002</v>
      </c>
      <c r="E424">
        <f>Summary!C55*$N$5</f>
        <v>19.962359819999996</v>
      </c>
      <c r="F424">
        <f>Summary!I55*$N$6</f>
        <v>25.086349040000002</v>
      </c>
      <c r="G424">
        <f>Summary!F55*$N$7</f>
        <v>3.7361362499999999</v>
      </c>
      <c r="H424">
        <f>Summary!G55*$N$8</f>
        <v>85.413704440000004</v>
      </c>
      <c r="I424">
        <f>Summary!H55*$N$9</f>
        <v>5.7109833000000005</v>
      </c>
    </row>
    <row r="425" spans="1:9" x14ac:dyDescent="0.55000000000000004">
      <c r="A425">
        <v>2010</v>
      </c>
      <c r="B425">
        <v>55</v>
      </c>
      <c r="C425">
        <f>Summary!E56*$N$3</f>
        <v>14.543099999999999</v>
      </c>
      <c r="D425">
        <f>Summary!D56*$N$4</f>
        <v>17.97801888</v>
      </c>
      <c r="E425">
        <f>Summary!C56*$N$5</f>
        <v>20.681135459999997</v>
      </c>
      <c r="F425">
        <f>Summary!I56*$N$6</f>
        <v>27.843616119999997</v>
      </c>
      <c r="G425">
        <f>Summary!F56*$N$7</f>
        <v>5.6182499999999996E-2</v>
      </c>
      <c r="H425">
        <f>Summary!G56*$N$8</f>
        <v>81.221084919999996</v>
      </c>
      <c r="I425">
        <f>Summary!H56*$N$9</f>
        <v>5.2376405400000001</v>
      </c>
    </row>
    <row r="426" spans="1:9" x14ac:dyDescent="0.55000000000000004">
      <c r="A426">
        <v>2010</v>
      </c>
      <c r="B426">
        <v>56</v>
      </c>
      <c r="C426">
        <f>Summary!E57*$N$3</f>
        <v>14.2758</v>
      </c>
      <c r="D426">
        <f>Summary!D57*$N$4</f>
        <v>16.671106160000001</v>
      </c>
      <c r="E426">
        <f>Summary!C57*$N$5</f>
        <v>20.191061159999997</v>
      </c>
      <c r="F426">
        <f>Summary!I57*$N$6</f>
        <v>21.356866400000001</v>
      </c>
      <c r="G426">
        <f>Summary!F57*$N$7</f>
        <v>8.4273749999999994E-2</v>
      </c>
      <c r="H426">
        <f>Summary!G57*$N$8</f>
        <v>89.24602071999999</v>
      </c>
      <c r="I426">
        <f>Summary!H57*$N$9</f>
        <v>5.0421294000000012</v>
      </c>
    </row>
    <row r="427" spans="1:9" x14ac:dyDescent="0.55000000000000004">
      <c r="A427">
        <v>2010</v>
      </c>
      <c r="B427">
        <v>57</v>
      </c>
      <c r="C427">
        <f>Summary!E58*$N$3</f>
        <v>15.2361</v>
      </c>
      <c r="D427">
        <f>Summary!D58*$N$4</f>
        <v>20.049953680000002</v>
      </c>
      <c r="E427">
        <f>Summary!C58*$N$5</f>
        <v>20.82271248</v>
      </c>
      <c r="F427">
        <f>Summary!I58*$N$6</f>
        <v>18.615537279999998</v>
      </c>
      <c r="G427">
        <f>Summary!F58*$N$7</f>
        <v>8.4273749999999994E-2</v>
      </c>
      <c r="H427">
        <f>Summary!G58*$N$8</f>
        <v>91.309575639999991</v>
      </c>
      <c r="I427">
        <f>Summary!H58*$N$9</f>
        <v>3.3442695000000002</v>
      </c>
    </row>
    <row r="428" spans="1:9" x14ac:dyDescent="0.55000000000000004">
      <c r="A428">
        <v>2010</v>
      </c>
      <c r="B428">
        <v>58</v>
      </c>
      <c r="C428">
        <f>Summary!E59*$N$3</f>
        <v>15.7014</v>
      </c>
      <c r="D428">
        <f>Summary!D59*$N$4</f>
        <v>19.093676080000002</v>
      </c>
      <c r="E428">
        <f>Summary!C59*$N$5</f>
        <v>20.452434119999999</v>
      </c>
      <c r="F428">
        <f>Summary!I59*$N$6</f>
        <v>22.488461559999998</v>
      </c>
      <c r="G428">
        <f>Summary!F59*$N$7</f>
        <v>0</v>
      </c>
      <c r="H428">
        <f>Summary!G59*$N$8</f>
        <v>85.806762520000007</v>
      </c>
      <c r="I428">
        <f>Summary!H59*$N$9</f>
        <v>3.97196316</v>
      </c>
    </row>
    <row r="429" spans="1:9" x14ac:dyDescent="0.55000000000000004">
      <c r="A429">
        <v>2010</v>
      </c>
      <c r="B429">
        <v>59</v>
      </c>
      <c r="C429">
        <f>Summary!E60*$N$3</f>
        <v>13.662000000000001</v>
      </c>
      <c r="D429">
        <f>Summary!D60*$N$4</f>
        <v>18.98211036</v>
      </c>
      <c r="E429">
        <f>Summary!C60*$N$5</f>
        <v>18.176311260000002</v>
      </c>
      <c r="F429">
        <f>Summary!I60*$N$6</f>
        <v>9.6105898800000009</v>
      </c>
      <c r="G429">
        <f>Summary!F60*$N$7</f>
        <v>0.75846374999999999</v>
      </c>
      <c r="H429">
        <f>Summary!G60*$N$8</f>
        <v>84.387386120000002</v>
      </c>
      <c r="I429">
        <f>Summary!H60*$N$9</f>
        <v>3.6735514200000003</v>
      </c>
    </row>
    <row r="430" spans="1:9" x14ac:dyDescent="0.55000000000000004">
      <c r="A430">
        <v>2010</v>
      </c>
      <c r="B430">
        <v>60</v>
      </c>
      <c r="C430">
        <f>Summary!E61*$N$3</f>
        <v>13.077900000000001</v>
      </c>
      <c r="D430">
        <f>Summary!D61*$N$4</f>
        <v>16.256719199999999</v>
      </c>
      <c r="E430">
        <f>Summary!C61*$N$5</f>
        <v>18.709947719999999</v>
      </c>
      <c r="F430">
        <f>Summary!I61*$N$6</f>
        <v>29.963364800000001</v>
      </c>
      <c r="G430">
        <f>Summary!F61*$N$7</f>
        <v>0.84273749999999992</v>
      </c>
      <c r="H430">
        <f>Summary!G61*$N$8</f>
        <v>78.393250399999999</v>
      </c>
      <c r="I430">
        <f>Summary!H61*$N$9</f>
        <v>3.5809408800000004</v>
      </c>
    </row>
    <row r="431" spans="1:9" x14ac:dyDescent="0.55000000000000004">
      <c r="A431">
        <v>2010</v>
      </c>
      <c r="B431">
        <v>61</v>
      </c>
      <c r="C431">
        <f>Summary!E62*$N$3</f>
        <v>11.6325</v>
      </c>
      <c r="D431">
        <f>Summary!D62*$N$4</f>
        <v>16.798609839999997</v>
      </c>
      <c r="E431">
        <f>Summary!C62*$N$5</f>
        <v>14.179483079999999</v>
      </c>
      <c r="F431">
        <f>Summary!I62*$N$6</f>
        <v>7.7299105999999993</v>
      </c>
      <c r="G431">
        <f>Summary!F62*$N$7</f>
        <v>48.429314999999995</v>
      </c>
      <c r="H431">
        <f>Summary!G62*$N$8</f>
        <v>93.798943479999991</v>
      </c>
      <c r="I431">
        <f>Summary!H62*$N$9</f>
        <v>5.2273504800000001</v>
      </c>
    </row>
    <row r="432" spans="1:9" x14ac:dyDescent="0.55000000000000004">
      <c r="A432">
        <v>2010</v>
      </c>
      <c r="B432">
        <v>62</v>
      </c>
      <c r="C432">
        <f>Summary!E63*$N$3</f>
        <v>13.365</v>
      </c>
      <c r="D432">
        <f>Summary!D63*$N$4</f>
        <v>17.962080919999998</v>
      </c>
      <c r="E432">
        <f>Summary!C63*$N$5</f>
        <v>17.98028154</v>
      </c>
      <c r="F432">
        <f>Summary!I63*$N$6</f>
        <v>26.377323799999999</v>
      </c>
      <c r="G432">
        <f>Summary!F63*$N$7</f>
        <v>22.107813749999998</v>
      </c>
      <c r="H432">
        <f>Summary!G63*$N$8</f>
        <v>86.985936760000001</v>
      </c>
      <c r="I432">
        <f>Summary!H63*$N$9</f>
        <v>5.0421294000000012</v>
      </c>
    </row>
    <row r="433" spans="1:9" x14ac:dyDescent="0.55000000000000004">
      <c r="A433">
        <v>2010</v>
      </c>
      <c r="B433">
        <v>63</v>
      </c>
      <c r="C433">
        <f>Summary!E64*$N$3</f>
        <v>14.463899999999999</v>
      </c>
      <c r="D433">
        <f>Summary!D64*$N$4</f>
        <v>18.42428176</v>
      </c>
      <c r="E433">
        <f>Summary!C64*$N$5</f>
        <v>20.016812519999998</v>
      </c>
      <c r="F433">
        <f>Summary!I64*$N$6</f>
        <v>27.222035679999998</v>
      </c>
      <c r="G433">
        <f>Summary!F64*$N$7</f>
        <v>2.2473000000000001</v>
      </c>
      <c r="H433">
        <f>Summary!G64*$N$8</f>
        <v>86.767571160000003</v>
      </c>
      <c r="I433">
        <f>Summary!H64*$N$9</f>
        <v>3.6323911799999999</v>
      </c>
    </row>
    <row r="434" spans="1:9" x14ac:dyDescent="0.55000000000000004">
      <c r="A434">
        <v>2010</v>
      </c>
      <c r="B434">
        <v>64</v>
      </c>
      <c r="C434">
        <f>Summary!E65*$N$3</f>
        <v>12.5829</v>
      </c>
      <c r="D434">
        <f>Summary!D65*$N$4</f>
        <v>17.930205000000001</v>
      </c>
      <c r="E434">
        <f>Summary!C65*$N$5</f>
        <v>16.205123520000001</v>
      </c>
      <c r="F434">
        <f>Summary!I65*$N$6</f>
        <v>15.348255480000001</v>
      </c>
      <c r="G434">
        <f>Summary!F65*$N$7</f>
        <v>0.28091250000000001</v>
      </c>
      <c r="H434">
        <f>Summary!G65*$N$8</f>
        <v>85.883190479999996</v>
      </c>
      <c r="I434">
        <f>Summary!H65*$N$9</f>
        <v>5.1553200600000002</v>
      </c>
    </row>
    <row r="435" spans="1:9" x14ac:dyDescent="0.55000000000000004">
      <c r="A435">
        <v>2010</v>
      </c>
      <c r="B435">
        <v>65</v>
      </c>
      <c r="C435">
        <f>Summary!E66*$N$3</f>
        <v>11.058299999999999</v>
      </c>
      <c r="D435">
        <f>Summary!D66*$N$4</f>
        <v>15.92202204</v>
      </c>
      <c r="E435">
        <f>Summary!C66*$N$5</f>
        <v>13.689408779999999</v>
      </c>
      <c r="F435">
        <f>Summary!I66*$N$6</f>
        <v>10.327798080000001</v>
      </c>
      <c r="G435">
        <f>Summary!F66*$N$7</f>
        <v>2.83721625</v>
      </c>
      <c r="H435">
        <f>Summary!G66*$N$8</f>
        <v>83.994328040000013</v>
      </c>
      <c r="I435">
        <f>Summary!H66*$N$9</f>
        <v>7.9850865600000001</v>
      </c>
    </row>
    <row r="436" spans="1:9" x14ac:dyDescent="0.55000000000000004">
      <c r="A436">
        <v>2010</v>
      </c>
      <c r="B436">
        <v>66</v>
      </c>
      <c r="C436">
        <f>Summary!E67*$N$3</f>
        <v>10.979099999999999</v>
      </c>
      <c r="D436">
        <f>Summary!D67*$N$4</f>
        <v>14.20072236</v>
      </c>
      <c r="E436">
        <f>Summary!C67*$N$5</f>
        <v>14.397293879999999</v>
      </c>
      <c r="F436">
        <f>Summary!I67*$N$6</f>
        <v>16.782671879999999</v>
      </c>
      <c r="G436">
        <f>Summary!F67*$N$7</f>
        <v>1.2921974999999999</v>
      </c>
      <c r="H436">
        <f>Summary!G67*$N$8</f>
        <v>89.049491680000003</v>
      </c>
      <c r="I436">
        <f>Summary!H67*$N$9</f>
        <v>4.1366041200000003</v>
      </c>
    </row>
    <row r="437" spans="1:9" x14ac:dyDescent="0.55000000000000004">
      <c r="A437">
        <v>2010</v>
      </c>
      <c r="B437">
        <v>67</v>
      </c>
      <c r="C437">
        <f>Summary!E68*$N$3</f>
        <v>12.949199999999999</v>
      </c>
      <c r="D437">
        <f>Summary!D68*$N$4</f>
        <v>10.503115639999999</v>
      </c>
      <c r="E437">
        <f>Summary!C68*$N$5</f>
        <v>18.503027459999998</v>
      </c>
      <c r="F437">
        <f>Summary!I68*$N$6</f>
        <v>16.798609839999997</v>
      </c>
      <c r="G437">
        <f>Summary!F68*$N$7</f>
        <v>18.764954999999997</v>
      </c>
      <c r="H437">
        <f>Summary!G68*$N$8</f>
        <v>82.160056999999995</v>
      </c>
      <c r="I437">
        <f>Summary!H68*$N$9</f>
        <v>4.2189246000000002</v>
      </c>
    </row>
    <row r="438" spans="1:9" x14ac:dyDescent="0.55000000000000004">
      <c r="A438">
        <v>2010</v>
      </c>
      <c r="B438">
        <v>68</v>
      </c>
      <c r="C438">
        <f>Summary!E69*$N$3</f>
        <v>8.2070999999999987</v>
      </c>
      <c r="D438">
        <f>Summary!D69*$N$4</f>
        <v>5.8173553999999994</v>
      </c>
      <c r="E438">
        <f>Summary!C69*$N$5</f>
        <v>14.201264159999999</v>
      </c>
      <c r="F438">
        <f>Summary!I69*$N$6</f>
        <v>29.485226000000001</v>
      </c>
      <c r="G438">
        <f>Summary!F69*$N$7</f>
        <v>5.3654287499999995</v>
      </c>
      <c r="H438">
        <f>Summary!G69*$N$8</f>
        <v>74.702871760000008</v>
      </c>
      <c r="I438">
        <f>Summary!H69*$N$9</f>
        <v>4.3835655600000001</v>
      </c>
    </row>
    <row r="439" spans="1:9" x14ac:dyDescent="0.55000000000000004">
      <c r="A439">
        <v>2010</v>
      </c>
      <c r="B439">
        <v>69</v>
      </c>
      <c r="C439">
        <f>Summary!E70*$N$3</f>
        <v>9.4346999999999994</v>
      </c>
      <c r="D439">
        <f>Summary!D70*$N$4</f>
        <v>8.3993049199999987</v>
      </c>
      <c r="E439">
        <f>Summary!C70*$N$5</f>
        <v>15.31209924</v>
      </c>
      <c r="F439">
        <f>Summary!I70*$N$6</f>
        <v>31.031208119999999</v>
      </c>
      <c r="G439">
        <f>Summary!F70*$N$7</f>
        <v>0</v>
      </c>
      <c r="H439">
        <f>Summary!G70*$N$8</f>
        <v>60.847574439999995</v>
      </c>
      <c r="I439">
        <f>Summary!H70*$N$9</f>
        <v>3.0355677000000005</v>
      </c>
    </row>
    <row r="440" spans="1:9" x14ac:dyDescent="0.55000000000000004">
      <c r="A440">
        <v>2010</v>
      </c>
      <c r="B440">
        <v>70</v>
      </c>
      <c r="C440">
        <f>Summary!E71*$N$3</f>
        <v>9.9891000000000005</v>
      </c>
      <c r="D440">
        <f>Summary!D71*$N$4</f>
        <v>12.09691164</v>
      </c>
      <c r="E440">
        <f>Summary!C71*$N$5</f>
        <v>13.874547959999999</v>
      </c>
      <c r="F440">
        <f>Summary!I71*$N$6</f>
        <v>28.098623479999997</v>
      </c>
      <c r="G440">
        <f>Summary!F71*$N$7</f>
        <v>1.011285</v>
      </c>
      <c r="H440">
        <f>Summary!G71*$N$8</f>
        <v>79.059265479999993</v>
      </c>
      <c r="I440">
        <f>Summary!H71*$N$9</f>
        <v>2.9223770400000002</v>
      </c>
    </row>
    <row r="441" spans="1:9" x14ac:dyDescent="0.55000000000000004">
      <c r="A441">
        <v>2010</v>
      </c>
      <c r="B441">
        <v>71</v>
      </c>
      <c r="C441">
        <f>Summary!E72*$N$3</f>
        <v>9.8010000000000002</v>
      </c>
      <c r="D441">
        <f>Summary!D72*$N$4</f>
        <v>12.76630596</v>
      </c>
      <c r="E441">
        <f>Summary!C72*$N$5</f>
        <v>13.395364199999999</v>
      </c>
      <c r="F441">
        <f>Summary!I72*$N$6</f>
        <v>11.81002836</v>
      </c>
      <c r="G441">
        <f>Summary!F72*$N$7</f>
        <v>13.848986249999999</v>
      </c>
      <c r="H441">
        <f>Summary!G72*$N$8</f>
        <v>89.060409960000001</v>
      </c>
      <c r="I441">
        <f>Summary!H72*$N$9</f>
        <v>4.0337035200000004</v>
      </c>
    </row>
    <row r="442" spans="1:9" x14ac:dyDescent="0.55000000000000004">
      <c r="A442">
        <v>2010</v>
      </c>
      <c r="B442">
        <v>72</v>
      </c>
      <c r="C442">
        <f>Summary!E73*$N$3</f>
        <v>9.8307000000000002</v>
      </c>
      <c r="D442">
        <f>Summary!D73*$N$4</f>
        <v>13.11694108</v>
      </c>
      <c r="E442">
        <f>Summary!C73*$N$5</f>
        <v>13.62406554</v>
      </c>
      <c r="F442">
        <f>Summary!I73*$N$6</f>
        <v>21.914694999999998</v>
      </c>
      <c r="G442">
        <f>Summary!F73*$N$7</f>
        <v>0.42136874999999996</v>
      </c>
      <c r="H442">
        <f>Summary!G73*$N$8</f>
        <v>77.257749280000013</v>
      </c>
      <c r="I442">
        <f>Summary!H73*$N$9</f>
        <v>2.8400565599999998</v>
      </c>
    </row>
    <row r="443" spans="1:9" x14ac:dyDescent="0.55000000000000004">
      <c r="A443">
        <v>2010</v>
      </c>
      <c r="B443">
        <v>73</v>
      </c>
      <c r="C443">
        <f>Summary!E74*$N$3</f>
        <v>9.8604000000000003</v>
      </c>
      <c r="D443">
        <f>Summary!D74*$N$4</f>
        <v>14.152908480000001</v>
      </c>
      <c r="E443">
        <f>Summary!C74*$N$5</f>
        <v>12.12117102</v>
      </c>
      <c r="F443">
        <f>Summary!I74*$N$6</f>
        <v>27.397353240000001</v>
      </c>
      <c r="G443">
        <f>Summary!F74*$N$7</f>
        <v>4.8316949999999999</v>
      </c>
      <c r="H443">
        <f>Summary!G74*$N$8</f>
        <v>73.534615799999997</v>
      </c>
      <c r="I443">
        <f>Summary!H74*$N$9</f>
        <v>2.1403324800000001</v>
      </c>
    </row>
    <row r="444" spans="1:9" x14ac:dyDescent="0.55000000000000004">
      <c r="A444">
        <v>2010</v>
      </c>
      <c r="B444">
        <v>74</v>
      </c>
      <c r="C444">
        <f>Summary!E75*$N$3</f>
        <v>10.395</v>
      </c>
      <c r="D444">
        <f>Summary!D75*$N$4</f>
        <v>11.09282016</v>
      </c>
      <c r="E444">
        <f>Summary!C75*$N$5</f>
        <v>15.018054659999999</v>
      </c>
      <c r="F444">
        <f>Summary!I75*$N$6</f>
        <v>34.425993600000005</v>
      </c>
      <c r="G444">
        <f>Summary!F75*$N$7</f>
        <v>0</v>
      </c>
      <c r="H444">
        <f>Summary!G75*$N$8</f>
        <v>69.898828559999998</v>
      </c>
      <c r="I444">
        <f>Summary!H75*$N$9</f>
        <v>2.7680261400000004</v>
      </c>
    </row>
    <row r="445" spans="1:9" x14ac:dyDescent="0.55000000000000004">
      <c r="A445">
        <v>2010</v>
      </c>
      <c r="B445">
        <v>75</v>
      </c>
      <c r="C445">
        <f>Summary!E76*$N$3</f>
        <v>10.969200000000001</v>
      </c>
      <c r="D445">
        <f>Summary!D76*$N$4</f>
        <v>12.001283880000001</v>
      </c>
      <c r="E445">
        <f>Summary!C76*$N$5</f>
        <v>16.357591079999999</v>
      </c>
      <c r="F445">
        <f>Summary!I76*$N$6</f>
        <v>34.378179719999999</v>
      </c>
      <c r="G445">
        <f>Summary!F76*$N$7</f>
        <v>0</v>
      </c>
      <c r="H445">
        <f>Summary!G76*$N$8</f>
        <v>83.306476399999994</v>
      </c>
      <c r="I445">
        <f>Summary!H76*$N$9</f>
        <v>5.5154721600000007</v>
      </c>
    </row>
    <row r="446" spans="1:9" x14ac:dyDescent="0.55000000000000004">
      <c r="A446">
        <v>2010</v>
      </c>
      <c r="B446">
        <v>76</v>
      </c>
      <c r="C446">
        <f>Summary!E77*$N$3</f>
        <v>12.2265</v>
      </c>
      <c r="D446">
        <f>Summary!D77*$N$4</f>
        <v>14.503543599999999</v>
      </c>
      <c r="E446">
        <f>Summary!C77*$N$5</f>
        <v>17.98028154</v>
      </c>
      <c r="F446">
        <f>Summary!I77*$N$6</f>
        <v>33.087204960000001</v>
      </c>
      <c r="G446">
        <f>Summary!F77*$N$7</f>
        <v>0</v>
      </c>
      <c r="H446">
        <f>Summary!G77*$N$8</f>
        <v>78.535188040000008</v>
      </c>
      <c r="I446">
        <f>Summary!H77*$N$9</f>
        <v>5.8859143200000004</v>
      </c>
    </row>
    <row r="447" spans="1:9" x14ac:dyDescent="0.55000000000000004">
      <c r="A447">
        <v>2010</v>
      </c>
      <c r="B447">
        <v>77</v>
      </c>
      <c r="C447">
        <f>Summary!E78*$N$3</f>
        <v>12.860100000000001</v>
      </c>
      <c r="D447">
        <f>Summary!D78*$N$4</f>
        <v>15.874208160000002</v>
      </c>
      <c r="E447">
        <f>Summary!C78*$N$5</f>
        <v>19.363380120000002</v>
      </c>
      <c r="F447">
        <f>Summary!I78*$N$6</f>
        <v>17.738949480000002</v>
      </c>
      <c r="G447">
        <f>Summary!F78*$N$7</f>
        <v>0</v>
      </c>
      <c r="H447">
        <f>Summary!G78*$N$8</f>
        <v>83.524842000000007</v>
      </c>
      <c r="I447">
        <f>Summary!H78*$N$9</f>
        <v>2.4696144000000002</v>
      </c>
    </row>
    <row r="448" spans="1:9" x14ac:dyDescent="0.55000000000000004">
      <c r="A448">
        <v>2010</v>
      </c>
      <c r="B448">
        <v>78</v>
      </c>
      <c r="C448">
        <f>Summary!E79*$N$3</f>
        <v>15.345000000000001</v>
      </c>
      <c r="D448">
        <f>Summary!D79*$N$4</f>
        <v>21.101859040000001</v>
      </c>
      <c r="E448">
        <f>Summary!C79*$N$5</f>
        <v>21.018742199999998</v>
      </c>
      <c r="F448">
        <f>Summary!I79*$N$6</f>
        <v>11.96940796</v>
      </c>
      <c r="G448">
        <f>Summary!F79*$N$7</f>
        <v>0</v>
      </c>
      <c r="H448">
        <f>Summary!G79*$N$8</f>
        <v>79.889054760000008</v>
      </c>
      <c r="I448">
        <f>Summary!H79*$N$9</f>
        <v>1.4817686400000001</v>
      </c>
    </row>
    <row r="449" spans="1:9" x14ac:dyDescent="0.55000000000000004">
      <c r="A449">
        <v>2010</v>
      </c>
      <c r="B449">
        <v>79</v>
      </c>
      <c r="C449">
        <f>Summary!E80*$N$3</f>
        <v>16.394399999999997</v>
      </c>
      <c r="D449">
        <f>Summary!D80*$N$4</f>
        <v>23.556304879999999</v>
      </c>
      <c r="E449">
        <f>Summary!C80*$N$5</f>
        <v>20.626682760000001</v>
      </c>
      <c r="F449">
        <f>Summary!I80*$N$6</f>
        <v>12.782243919999999</v>
      </c>
      <c r="G449">
        <f>Summary!F80*$N$7</f>
        <v>23.765197500000003</v>
      </c>
      <c r="H449">
        <f>Summary!G80*$N$8</f>
        <v>82.56403336000001</v>
      </c>
      <c r="I449">
        <f>Summary!H80*$N$9</f>
        <v>0.93639546000000007</v>
      </c>
    </row>
    <row r="450" spans="1:9" x14ac:dyDescent="0.55000000000000004">
      <c r="A450">
        <v>2010</v>
      </c>
      <c r="B450">
        <v>80</v>
      </c>
      <c r="C450">
        <f>Summary!E81*$N$3</f>
        <v>14.721299999999999</v>
      </c>
      <c r="D450">
        <f>Summary!D81*$N$4</f>
        <v>21.309052519999998</v>
      </c>
      <c r="E450">
        <f>Summary!C81*$N$5</f>
        <v>17.457535620000002</v>
      </c>
      <c r="F450">
        <f>Summary!I81*$N$6</f>
        <v>7.6183448800000004</v>
      </c>
      <c r="G450">
        <f>Summary!F81*$N$7</f>
        <v>1.9944787499999999</v>
      </c>
      <c r="H450">
        <f>Summary!G81*$N$8</f>
        <v>93.056500440000008</v>
      </c>
      <c r="I450">
        <f>Summary!H81*$N$9</f>
        <v>1.4303183399999999</v>
      </c>
    </row>
    <row r="451" spans="1:9" x14ac:dyDescent="0.55000000000000004">
      <c r="A451">
        <v>2010</v>
      </c>
      <c r="B451">
        <v>81</v>
      </c>
      <c r="C451">
        <f>Summary!E82*$N$3</f>
        <v>15.1173</v>
      </c>
      <c r="D451">
        <f>Summary!D82*$N$4</f>
        <v>19.428373239999999</v>
      </c>
      <c r="E451">
        <f>Summary!C82*$N$5</f>
        <v>20.506886819999998</v>
      </c>
      <c r="F451">
        <f>Summary!I82*$N$6</f>
        <v>29.788047240000001</v>
      </c>
      <c r="G451">
        <f>Summary!F82*$N$7</f>
        <v>8.4273749999999994E-2</v>
      </c>
      <c r="H451">
        <f>Summary!G82*$N$8</f>
        <v>83.80871728000001</v>
      </c>
      <c r="I451">
        <f>Summary!H82*$N$9</f>
        <v>2.0374318800000002</v>
      </c>
    </row>
    <row r="452" spans="1:9" x14ac:dyDescent="0.55000000000000004">
      <c r="A452">
        <v>2010</v>
      </c>
      <c r="B452">
        <v>82</v>
      </c>
      <c r="C452">
        <f>Summary!E83*$N$3</f>
        <v>13.592700000000001</v>
      </c>
      <c r="D452">
        <f>Summary!D83*$N$4</f>
        <v>17.930205000000001</v>
      </c>
      <c r="E452">
        <f>Summary!C83*$N$5</f>
        <v>16.6080735</v>
      </c>
      <c r="F452">
        <f>Summary!I83*$N$6</f>
        <v>22.552213399999999</v>
      </c>
      <c r="G452">
        <f>Summary!F83*$N$7</f>
        <v>0</v>
      </c>
      <c r="H452">
        <f>Summary!G83*$N$8</f>
        <v>91.746306840000003</v>
      </c>
      <c r="I452">
        <f>Summary!H83*$N$9</f>
        <v>3.6529712999999999</v>
      </c>
    </row>
    <row r="453" spans="1:9" x14ac:dyDescent="0.55000000000000004">
      <c r="A453">
        <v>2010</v>
      </c>
      <c r="B453">
        <v>83</v>
      </c>
      <c r="C453">
        <f>Summary!E84*$N$3</f>
        <v>13.2066</v>
      </c>
      <c r="D453">
        <f>Summary!D84*$N$4</f>
        <v>18.121460519999999</v>
      </c>
      <c r="E453">
        <f>Summary!C84*$N$5</f>
        <v>18.405012599999999</v>
      </c>
      <c r="F453">
        <f>Summary!I84*$N$6</f>
        <v>14.551357480000002</v>
      </c>
      <c r="G453">
        <f>Summary!F84*$N$7</f>
        <v>0</v>
      </c>
      <c r="H453">
        <f>Summary!G84*$N$8</f>
        <v>93.842616599999999</v>
      </c>
      <c r="I453">
        <f>Summary!H84*$N$9</f>
        <v>3.0149875800000006</v>
      </c>
    </row>
    <row r="454" spans="1:9" x14ac:dyDescent="0.55000000000000004">
      <c r="A454">
        <v>2010</v>
      </c>
      <c r="B454">
        <v>84</v>
      </c>
      <c r="C454">
        <f>Summary!E85*$N$3</f>
        <v>14.543099999999999</v>
      </c>
      <c r="D454">
        <f>Summary!D85*$N$4</f>
        <v>18.711165040000001</v>
      </c>
      <c r="E454">
        <f>Summary!C85*$N$5</f>
        <v>19.962359819999996</v>
      </c>
      <c r="F454">
        <f>Summary!I85*$N$6</f>
        <v>27.811740199999999</v>
      </c>
      <c r="G454">
        <f>Summary!F85*$N$7</f>
        <v>0</v>
      </c>
      <c r="H454">
        <f>Summary!G85*$N$8</f>
        <v>91.331412200000003</v>
      </c>
      <c r="I454">
        <f>Summary!H85*$N$9</f>
        <v>4.2600848400000002</v>
      </c>
    </row>
    <row r="455" spans="1:9" x14ac:dyDescent="0.55000000000000004">
      <c r="A455">
        <v>2010</v>
      </c>
      <c r="B455">
        <v>85</v>
      </c>
      <c r="C455">
        <f>Summary!E86*$N$3</f>
        <v>14.9787</v>
      </c>
      <c r="D455">
        <f>Summary!D86*$N$4</f>
        <v>19.2052418</v>
      </c>
      <c r="E455">
        <f>Summary!C86*$N$5</f>
        <v>21.062304359999999</v>
      </c>
      <c r="F455">
        <f>Summary!I86*$N$6</f>
        <v>31.031208119999999</v>
      </c>
      <c r="G455">
        <f>Summary!F86*$N$7</f>
        <v>0</v>
      </c>
      <c r="H455">
        <f>Summary!G86*$N$8</f>
        <v>79.627016040000015</v>
      </c>
      <c r="I455">
        <f>Summary!H86*$N$9</f>
        <v>3.7147116600000003</v>
      </c>
    </row>
    <row r="456" spans="1:9" x14ac:dyDescent="0.55000000000000004">
      <c r="A456">
        <v>2010</v>
      </c>
      <c r="B456">
        <v>86</v>
      </c>
      <c r="C456">
        <f>Summary!E87*$N$3</f>
        <v>13.681800000000001</v>
      </c>
      <c r="D456">
        <f>Summary!D87*$N$4</f>
        <v>15.619200800000002</v>
      </c>
      <c r="E456">
        <f>Summary!C87*$N$5</f>
        <v>19.3307085</v>
      </c>
      <c r="F456">
        <f>Summary!I87*$N$6</f>
        <v>36.641370039999998</v>
      </c>
      <c r="G456">
        <f>Summary!F87*$N$7</f>
        <v>0</v>
      </c>
      <c r="H456">
        <f>Summary!G87*$N$8</f>
        <v>80.249358000000001</v>
      </c>
      <c r="I456">
        <f>Summary!H87*$N$9</f>
        <v>2.3872939199999998</v>
      </c>
    </row>
    <row r="457" spans="1:9" x14ac:dyDescent="0.55000000000000004">
      <c r="A457">
        <v>2010</v>
      </c>
      <c r="B457">
        <v>87</v>
      </c>
      <c r="C457">
        <f>Summary!E88*$N$3</f>
        <v>14.424300000000001</v>
      </c>
      <c r="D457">
        <f>Summary!D88*$N$4</f>
        <v>19.46024916</v>
      </c>
      <c r="E457">
        <f>Summary!C88*$N$5</f>
        <v>19.200022019999999</v>
      </c>
      <c r="F457">
        <f>Summary!I88*$N$6</f>
        <v>32.92782536</v>
      </c>
      <c r="G457">
        <f>Summary!F88*$N$7</f>
        <v>0</v>
      </c>
      <c r="H457">
        <f>Summary!G88*$N$8</f>
        <v>82.782398959999995</v>
      </c>
      <c r="I457">
        <f>Summary!H88*$N$9</f>
        <v>1.5949593000000002</v>
      </c>
    </row>
    <row r="458" spans="1:9" x14ac:dyDescent="0.55000000000000004">
      <c r="A458">
        <v>2010</v>
      </c>
      <c r="B458">
        <v>88</v>
      </c>
      <c r="C458">
        <f>Summary!E89*$N$3</f>
        <v>15.493500000000001</v>
      </c>
      <c r="D458">
        <f>Summary!D89*$N$4</f>
        <v>18.408343800000001</v>
      </c>
      <c r="E458">
        <f>Summary!C89*$N$5</f>
        <v>22.761228599999999</v>
      </c>
      <c r="F458">
        <f>Summary!I89*$N$6</f>
        <v>35.860410000000002</v>
      </c>
      <c r="G458">
        <f>Summary!F89*$N$7</f>
        <v>0</v>
      </c>
      <c r="H458">
        <f>Summary!G89*$N$8</f>
        <v>79.212121400000001</v>
      </c>
      <c r="I458">
        <f>Summary!H89*$N$9</f>
        <v>4.51733634</v>
      </c>
    </row>
    <row r="459" spans="1:9" x14ac:dyDescent="0.55000000000000004">
      <c r="A459">
        <v>2010</v>
      </c>
      <c r="B459">
        <v>89</v>
      </c>
      <c r="C459">
        <f>Summary!E90*$N$3</f>
        <v>14.820300000000001</v>
      </c>
      <c r="D459">
        <f>Summary!D90*$N$4</f>
        <v>18.790854839999998</v>
      </c>
      <c r="E459">
        <f>Summary!C90*$N$5</f>
        <v>20.441543579999998</v>
      </c>
      <c r="F459">
        <f>Summary!I90*$N$6</f>
        <v>38.952374240000005</v>
      </c>
      <c r="G459">
        <f>Summary!F90*$N$7</f>
        <v>0</v>
      </c>
      <c r="H459">
        <f>Summary!G90*$N$8</f>
        <v>74.801136280000009</v>
      </c>
      <c r="I459">
        <f>Summary!H90*$N$9</f>
        <v>3.7970321400000002</v>
      </c>
    </row>
    <row r="460" spans="1:9" x14ac:dyDescent="0.55000000000000004">
      <c r="A460">
        <v>2010</v>
      </c>
      <c r="B460">
        <v>90</v>
      </c>
      <c r="C460">
        <f>Summary!E91*$N$3</f>
        <v>12.889799999999999</v>
      </c>
      <c r="D460">
        <f>Summary!D91*$N$4</f>
        <v>16.320471040000001</v>
      </c>
      <c r="E460">
        <f>Summary!C91*$N$5</f>
        <v>17.250615359999998</v>
      </c>
      <c r="F460">
        <f>Summary!I91*$N$6</f>
        <v>32.768445759999999</v>
      </c>
      <c r="G460">
        <f>Summary!F91*$N$7</f>
        <v>0</v>
      </c>
      <c r="H460">
        <f>Summary!G91*$N$8</f>
        <v>77.749071879999988</v>
      </c>
      <c r="I460">
        <f>Summary!H91*$N$9</f>
        <v>2.5930951200000001</v>
      </c>
    </row>
    <row r="461" spans="1:9" x14ac:dyDescent="0.55000000000000004">
      <c r="A461">
        <v>2010</v>
      </c>
      <c r="B461">
        <v>91</v>
      </c>
      <c r="C461">
        <f>Summary!E92*$N$3</f>
        <v>12.988799999999999</v>
      </c>
      <c r="D461">
        <f>Summary!D92*$N$4</f>
        <v>13.96165296</v>
      </c>
      <c r="E461">
        <f>Summary!C92*$N$5</f>
        <v>18.513918</v>
      </c>
      <c r="F461">
        <f>Summary!I92*$N$6</f>
        <v>36.657308</v>
      </c>
      <c r="G461">
        <f>Summary!F92*$N$7</f>
        <v>0</v>
      </c>
      <c r="H461">
        <f>Summary!G92*$N$8</f>
        <v>79.485078399999992</v>
      </c>
      <c r="I461">
        <f>Summary!H92*$N$9</f>
        <v>2.9017969200000002</v>
      </c>
    </row>
    <row r="462" spans="1:9" x14ac:dyDescent="0.55000000000000004">
      <c r="A462">
        <v>2010</v>
      </c>
      <c r="B462">
        <v>92</v>
      </c>
      <c r="C462">
        <f>Summary!E93*$N$3</f>
        <v>13.4541</v>
      </c>
      <c r="D462">
        <f>Summary!D93*$N$4</f>
        <v>16.081401639999999</v>
      </c>
      <c r="E462">
        <f>Summary!C93*$N$5</f>
        <v>18.688166639999999</v>
      </c>
      <c r="F462">
        <f>Summary!I93*$N$6</f>
        <v>38.553925240000005</v>
      </c>
      <c r="G462">
        <f>Summary!F93*$N$7</f>
        <v>0</v>
      </c>
      <c r="H462">
        <f>Summary!G93*$N$8</f>
        <v>86.854917400000005</v>
      </c>
      <c r="I462">
        <f>Summary!H93*$N$9</f>
        <v>2.4901945200000002</v>
      </c>
    </row>
    <row r="463" spans="1:9" x14ac:dyDescent="0.55000000000000004">
      <c r="A463">
        <v>2010</v>
      </c>
      <c r="B463">
        <v>93</v>
      </c>
      <c r="C463">
        <f>Summary!E94*$N$3</f>
        <v>14.592600000000001</v>
      </c>
      <c r="D463">
        <f>Summary!D94*$N$4</f>
        <v>19.02992424</v>
      </c>
      <c r="E463">
        <f>Summary!C94*$N$5</f>
        <v>20.441543579999998</v>
      </c>
      <c r="F463">
        <f>Summary!I94*$N$6</f>
        <v>32.162803279999999</v>
      </c>
      <c r="G463">
        <f>Summary!F94*$N$7</f>
        <v>0</v>
      </c>
      <c r="H463">
        <f>Summary!G94*$N$8</f>
        <v>78.000192319999996</v>
      </c>
      <c r="I463">
        <f>Summary!H94*$N$9</f>
        <v>2.3049734400000004</v>
      </c>
    </row>
    <row r="464" spans="1:9" x14ac:dyDescent="0.55000000000000004">
      <c r="A464">
        <v>2010</v>
      </c>
      <c r="B464">
        <v>94</v>
      </c>
      <c r="C464">
        <f>Summary!E95*$N$3</f>
        <v>13.889699999999999</v>
      </c>
      <c r="D464">
        <f>Summary!D95*$N$4</f>
        <v>17.754887440000001</v>
      </c>
      <c r="E464">
        <f>Summary!C95*$N$5</f>
        <v>19.842563879999997</v>
      </c>
      <c r="F464">
        <f>Summary!I95*$N$6</f>
        <v>40.068031439999999</v>
      </c>
      <c r="G464">
        <f>Summary!F95*$N$7</f>
        <v>0</v>
      </c>
      <c r="H464">
        <f>Summary!G95*$N$8</f>
        <v>75.423478239999994</v>
      </c>
      <c r="I464">
        <f>Summary!H95*$N$9</f>
        <v>3.8793526200000001</v>
      </c>
    </row>
    <row r="465" spans="1:9" x14ac:dyDescent="0.55000000000000004">
      <c r="A465">
        <v>2010</v>
      </c>
      <c r="B465">
        <v>95</v>
      </c>
      <c r="C465">
        <f>Summary!E96*$N$3</f>
        <v>12.4344</v>
      </c>
      <c r="D465">
        <f>Summary!D96*$N$4</f>
        <v>17.738949480000002</v>
      </c>
      <c r="E465">
        <f>Summary!C96*$N$5</f>
        <v>15.649705979999998</v>
      </c>
      <c r="F465">
        <f>Summary!I96*$N$6</f>
        <v>19.348683440000002</v>
      </c>
      <c r="G465">
        <f>Summary!F96*$N$7</f>
        <v>0</v>
      </c>
      <c r="H465">
        <f>Summary!G96*$N$8</f>
        <v>86.385431360000013</v>
      </c>
      <c r="I465">
        <f>Summary!H96*$N$9</f>
        <v>7.3985531400000006</v>
      </c>
    </row>
    <row r="466" spans="1:9" x14ac:dyDescent="0.55000000000000004">
      <c r="A466">
        <v>2010</v>
      </c>
      <c r="B466">
        <v>96</v>
      </c>
      <c r="C466">
        <f>Summary!E97*$N$3</f>
        <v>13.9491</v>
      </c>
      <c r="D466">
        <f>Summary!D97*$N$4</f>
        <v>18.07364664</v>
      </c>
      <c r="E466">
        <f>Summary!C97*$N$5</f>
        <v>19.918797659999999</v>
      </c>
      <c r="F466">
        <f>Summary!I97*$N$6</f>
        <v>23.699746519999998</v>
      </c>
      <c r="G466">
        <f>Summary!F97*$N$7</f>
        <v>0</v>
      </c>
      <c r="H466">
        <f>Summary!G97*$N$8</f>
        <v>85.741252840000001</v>
      </c>
      <c r="I466">
        <f>Summary!H97*$N$9</f>
        <v>5.7109833000000005</v>
      </c>
    </row>
    <row r="467" spans="1:9" x14ac:dyDescent="0.55000000000000004">
      <c r="A467">
        <v>2010</v>
      </c>
      <c r="B467">
        <v>97</v>
      </c>
      <c r="C467">
        <f>Summary!E98*$N$3</f>
        <v>16.028100000000002</v>
      </c>
      <c r="D467">
        <f>Summary!D98*$N$4</f>
        <v>19.077738119999999</v>
      </c>
      <c r="E467">
        <f>Summary!C98*$N$5</f>
        <v>23.044382639999998</v>
      </c>
      <c r="F467">
        <f>Summary!I98*$N$6</f>
        <v>36.992005159999998</v>
      </c>
      <c r="G467">
        <f>Summary!F98*$N$7</f>
        <v>0</v>
      </c>
      <c r="H467">
        <f>Summary!G98*$N$8</f>
        <v>83.240966720000003</v>
      </c>
      <c r="I467">
        <f>Summary!H98*$N$9</f>
        <v>2.4593243400000002</v>
      </c>
    </row>
    <row r="468" spans="1:9" x14ac:dyDescent="0.55000000000000004">
      <c r="A468">
        <v>2010</v>
      </c>
      <c r="B468">
        <v>98</v>
      </c>
      <c r="C468">
        <f>Summary!E99*$N$3</f>
        <v>13.671900000000001</v>
      </c>
      <c r="D468">
        <f>Summary!D99*$N$4</f>
        <v>18.233026239999997</v>
      </c>
      <c r="E468">
        <f>Summary!C99*$N$5</f>
        <v>17.882266680000001</v>
      </c>
      <c r="F468">
        <f>Summary!I99*$N$6</f>
        <v>39.063939959999999</v>
      </c>
      <c r="G468">
        <f>Summary!F99*$N$7</f>
        <v>0</v>
      </c>
      <c r="H468">
        <f>Summary!G99*$N$8</f>
        <v>83.983409760000001</v>
      </c>
      <c r="I468">
        <f>Summary!H99*$N$9</f>
        <v>4.0748637600000004</v>
      </c>
    </row>
    <row r="469" spans="1:9" x14ac:dyDescent="0.55000000000000004">
      <c r="A469">
        <v>2010</v>
      </c>
      <c r="B469">
        <v>99</v>
      </c>
      <c r="C469">
        <f>Summary!E100*$N$3</f>
        <v>13.4937</v>
      </c>
      <c r="D469">
        <f>Summary!D100*$N$4</f>
        <v>18.121460519999999</v>
      </c>
      <c r="E469">
        <f>Summary!C100*$N$5</f>
        <v>17.664455879999998</v>
      </c>
      <c r="F469">
        <f>Summary!I100*$N$6</f>
        <v>36.545742279999999</v>
      </c>
      <c r="G469">
        <f>Summary!F100*$N$7</f>
        <v>0</v>
      </c>
      <c r="H469">
        <f>Summary!G100*$N$8</f>
        <v>82.760562399999998</v>
      </c>
      <c r="I469">
        <f>Summary!H100*$N$9</f>
        <v>4.9495188600000004</v>
      </c>
    </row>
    <row r="470" spans="1:9" x14ac:dyDescent="0.55000000000000004">
      <c r="A470">
        <v>2010</v>
      </c>
      <c r="B470">
        <v>100</v>
      </c>
      <c r="C470">
        <f>Summary!E101*$N$3</f>
        <v>13.543199999999999</v>
      </c>
      <c r="D470">
        <f>Summary!D101*$N$4</f>
        <v>16.973927400000001</v>
      </c>
      <c r="E470">
        <f>Summary!C101*$N$5</f>
        <v>17.914938299999999</v>
      </c>
      <c r="F470">
        <f>Summary!I101*$N$6</f>
        <v>33.708785399999996</v>
      </c>
      <c r="G470">
        <f>Summary!F101*$N$7</f>
        <v>0</v>
      </c>
      <c r="H470">
        <f>Summary!G101*$N$8</f>
        <v>86.418186200000008</v>
      </c>
      <c r="I470">
        <f>Summary!H101*$N$9</f>
        <v>6.6370887000000005</v>
      </c>
    </row>
    <row r="471" spans="1:9" x14ac:dyDescent="0.55000000000000004">
      <c r="A471">
        <v>2010</v>
      </c>
      <c r="B471">
        <v>101</v>
      </c>
      <c r="C471">
        <f>Summary!E102*$N$3</f>
        <v>14.1867</v>
      </c>
      <c r="D471">
        <f>Summary!D102*$N$4</f>
        <v>20.11370552</v>
      </c>
      <c r="E471">
        <f>Summary!C102*$N$5</f>
        <v>19.243584180000003</v>
      </c>
      <c r="F471">
        <f>Summary!I102*$N$6</f>
        <v>30.505255439999999</v>
      </c>
      <c r="G471">
        <f>Summary!F102*$N$7</f>
        <v>0</v>
      </c>
      <c r="H471">
        <f>Summary!G102*$N$8</f>
        <v>80.762517160000002</v>
      </c>
      <c r="I471">
        <f>Summary!H102*$N$9</f>
        <v>4.4761761</v>
      </c>
    </row>
    <row r="472" spans="1:9" x14ac:dyDescent="0.55000000000000004">
      <c r="A472">
        <v>2010</v>
      </c>
      <c r="B472">
        <v>102</v>
      </c>
      <c r="C472">
        <f>Summary!E103*$N$3</f>
        <v>14.622299999999999</v>
      </c>
      <c r="D472">
        <f>Summary!D103*$N$4</f>
        <v>20.097767559999998</v>
      </c>
      <c r="E472">
        <f>Summary!C103*$N$5</f>
        <v>18.415903140000001</v>
      </c>
      <c r="F472">
        <f>Summary!I103*$N$6</f>
        <v>30.202434199999999</v>
      </c>
      <c r="G472">
        <f>Summary!F103*$N$7</f>
        <v>8.4273749999999994E-2</v>
      </c>
      <c r="H472">
        <f>Summary!G103*$N$8</f>
        <v>84.900545280000003</v>
      </c>
      <c r="I472">
        <f>Summary!H103*$N$9</f>
        <v>2.1094623000000001</v>
      </c>
    </row>
    <row r="473" spans="1:9" x14ac:dyDescent="0.55000000000000004">
      <c r="A473">
        <v>2010</v>
      </c>
      <c r="B473">
        <v>103</v>
      </c>
      <c r="C473">
        <f>Summary!E104*$N$3</f>
        <v>14.1768</v>
      </c>
      <c r="D473">
        <f>Summary!D104*$N$4</f>
        <v>21.006231279999998</v>
      </c>
      <c r="E473">
        <f>Summary!C104*$N$5</f>
        <v>17.61000318</v>
      </c>
      <c r="F473">
        <f>Summary!I104*$N$6</f>
        <v>11.634710799999999</v>
      </c>
      <c r="G473">
        <f>Summary!F104*$N$7</f>
        <v>0.64609874999999994</v>
      </c>
      <c r="H473">
        <f>Summary!G104*$N$8</f>
        <v>94.759752120000002</v>
      </c>
      <c r="I473">
        <f>Summary!H104*$N$9</f>
        <v>3.8896426800000001</v>
      </c>
    </row>
    <row r="474" spans="1:9" x14ac:dyDescent="0.55000000000000004">
      <c r="A474">
        <v>2010</v>
      </c>
      <c r="B474">
        <v>104</v>
      </c>
      <c r="C474">
        <f>Summary!E105*$N$3</f>
        <v>14.404500000000001</v>
      </c>
      <c r="D474">
        <f>Summary!D105*$N$4</f>
        <v>19.571814879999998</v>
      </c>
      <c r="E474">
        <f>Summary!C105*$N$5</f>
        <v>18.601042319999998</v>
      </c>
      <c r="F474">
        <f>Summary!I105*$N$6</f>
        <v>16.129215519999999</v>
      </c>
      <c r="G474">
        <f>Summary!F105*$N$7</f>
        <v>0.73037249999999998</v>
      </c>
      <c r="H474">
        <f>Summary!G105*$N$8</f>
        <v>90.82917132</v>
      </c>
      <c r="I474">
        <f>Summary!H105*$N$9</f>
        <v>4.50704628</v>
      </c>
    </row>
    <row r="475" spans="1:9" x14ac:dyDescent="0.55000000000000004">
      <c r="A475">
        <v>2010</v>
      </c>
      <c r="B475">
        <v>105</v>
      </c>
      <c r="C475">
        <f>Summary!E106*$N$3</f>
        <v>14.3253</v>
      </c>
      <c r="D475">
        <f>Summary!D106*$N$4</f>
        <v>20.926541480000001</v>
      </c>
      <c r="E475">
        <f>Summary!C106*$N$5</f>
        <v>18.14363964</v>
      </c>
      <c r="F475">
        <f>Summary!I106*$N$6</f>
        <v>17.3723764</v>
      </c>
      <c r="G475">
        <f>Summary!F106*$N$7</f>
        <v>2.5563037500000001</v>
      </c>
      <c r="H475">
        <f>Summary!G106*$N$8</f>
        <v>92.914562799999999</v>
      </c>
      <c r="I475">
        <f>Summary!H106*$N$9</f>
        <v>3.9822532200000005</v>
      </c>
    </row>
    <row r="476" spans="1:9" x14ac:dyDescent="0.55000000000000004">
      <c r="A476">
        <v>2010</v>
      </c>
      <c r="B476">
        <v>106</v>
      </c>
      <c r="C476">
        <f>Summary!E107*$N$3</f>
        <v>14.463899999999999</v>
      </c>
      <c r="D476">
        <f>Summary!D107*$N$4</f>
        <v>19.89057408</v>
      </c>
      <c r="E476">
        <f>Summary!C107*$N$5</f>
        <v>19.232693640000001</v>
      </c>
      <c r="F476">
        <f>Summary!I107*$N$6</f>
        <v>12.44754676</v>
      </c>
      <c r="G476">
        <f>Summary!F107*$N$7</f>
        <v>5.7306150000000002</v>
      </c>
      <c r="H476">
        <f>Summary!G107*$N$8</f>
        <v>87.739298079999998</v>
      </c>
      <c r="I476">
        <f>Summary!H107*$N$9</f>
        <v>3.4368800400000001</v>
      </c>
    </row>
    <row r="477" spans="1:9" x14ac:dyDescent="0.55000000000000004">
      <c r="A477">
        <v>2010</v>
      </c>
      <c r="B477">
        <v>107</v>
      </c>
      <c r="C477">
        <f>Summary!E108*$N$3</f>
        <v>14.1867</v>
      </c>
      <c r="D477">
        <f>Summary!D108*$N$4</f>
        <v>21.117796999999999</v>
      </c>
      <c r="E477">
        <f>Summary!C108*$N$5</f>
        <v>17.77336128</v>
      </c>
      <c r="F477">
        <f>Summary!I108*$N$6</f>
        <v>18.647413199999999</v>
      </c>
      <c r="G477">
        <f>Summary!F108*$N$7</f>
        <v>8.6521050000000006</v>
      </c>
      <c r="H477">
        <f>Summary!G108*$N$8</f>
        <v>89.464386320000003</v>
      </c>
      <c r="I477">
        <f>Summary!H108*$N$9</f>
        <v>2.68570566</v>
      </c>
    </row>
    <row r="478" spans="1:9" x14ac:dyDescent="0.55000000000000004">
      <c r="A478">
        <v>2010</v>
      </c>
      <c r="B478">
        <v>108</v>
      </c>
      <c r="C478">
        <f>Summary!E109*$N$3</f>
        <v>15.1767</v>
      </c>
      <c r="D478">
        <f>Summary!D109*$N$4</f>
        <v>21.388742319999999</v>
      </c>
      <c r="E478">
        <f>Summary!C109*$N$5</f>
        <v>19.45050444</v>
      </c>
      <c r="F478">
        <f>Summary!I109*$N$6</f>
        <v>30.648697080000002</v>
      </c>
      <c r="G478">
        <f>Summary!F109*$N$7</f>
        <v>4.3822349999999997</v>
      </c>
      <c r="H478">
        <f>Summary!G109*$N$8</f>
        <v>87.531850759999998</v>
      </c>
      <c r="I478">
        <f>Summary!H109*$N$9</f>
        <v>2.1506225400000001</v>
      </c>
    </row>
    <row r="479" spans="1:9" x14ac:dyDescent="0.55000000000000004">
      <c r="A479">
        <v>2010</v>
      </c>
      <c r="B479">
        <v>109</v>
      </c>
      <c r="C479">
        <f>Summary!E110*$N$3</f>
        <v>16.028100000000002</v>
      </c>
      <c r="D479">
        <f>Summary!D110*$N$4</f>
        <v>20.46434064</v>
      </c>
      <c r="E479">
        <f>Summary!C110*$N$5</f>
        <v>21.35634894</v>
      </c>
      <c r="F479">
        <f>Summary!I110*$N$6</f>
        <v>38.26704196</v>
      </c>
      <c r="G479">
        <f>Summary!F110*$N$7</f>
        <v>0.42136874999999996</v>
      </c>
      <c r="H479">
        <f>Summary!G110*$N$8</f>
        <v>81.3957774</v>
      </c>
      <c r="I479">
        <f>Summary!H110*$N$9</f>
        <v>1.9448213400000001</v>
      </c>
    </row>
    <row r="480" spans="1:9" x14ac:dyDescent="0.55000000000000004">
      <c r="A480">
        <v>2010</v>
      </c>
      <c r="B480">
        <v>110</v>
      </c>
      <c r="C480">
        <f>Summary!E111*$N$3</f>
        <v>16.829999999999998</v>
      </c>
      <c r="D480">
        <f>Summary!D111*$N$4</f>
        <v>23.795374280000001</v>
      </c>
      <c r="E480">
        <f>Summary!C111*$N$5</f>
        <v>21.748408379999997</v>
      </c>
      <c r="F480">
        <f>Summary!I111*$N$6</f>
        <v>25.27760456</v>
      </c>
      <c r="G480">
        <f>Summary!F111*$N$7</f>
        <v>0</v>
      </c>
      <c r="H480">
        <f>Summary!G111*$N$8</f>
        <v>75.936637399999995</v>
      </c>
      <c r="I480">
        <f>Summary!H111*$N$9</f>
        <v>2.7268659</v>
      </c>
    </row>
    <row r="481" spans="1:9" x14ac:dyDescent="0.55000000000000004">
      <c r="A481">
        <v>2010</v>
      </c>
      <c r="B481">
        <v>111</v>
      </c>
      <c r="C481">
        <f>Summary!E112*$N$3</f>
        <v>16.394399999999997</v>
      </c>
      <c r="D481">
        <f>Summary!D112*$N$4</f>
        <v>22.998476279999998</v>
      </c>
      <c r="E481">
        <f>Summary!C112*$N$5</f>
        <v>21.63950298</v>
      </c>
      <c r="F481">
        <f>Summary!I112*$N$6</f>
        <v>29.692419479999998</v>
      </c>
      <c r="G481">
        <f>Summary!F112*$N$7</f>
        <v>1.2360149999999999</v>
      </c>
      <c r="H481">
        <f>Summary!G112*$N$8</f>
        <v>78.644370840000008</v>
      </c>
      <c r="I481">
        <f>Summary!H112*$N$9</f>
        <v>3.99254328</v>
      </c>
    </row>
    <row r="482" spans="1:9" x14ac:dyDescent="0.55000000000000004">
      <c r="A482">
        <v>2010</v>
      </c>
      <c r="B482">
        <v>112</v>
      </c>
      <c r="C482">
        <f>Summary!E113*$N$3</f>
        <v>17.552700000000002</v>
      </c>
      <c r="D482">
        <f>Summary!D113*$N$4</f>
        <v>23.747560400000001</v>
      </c>
      <c r="E482">
        <f>Summary!C113*$N$5</f>
        <v>22.369169159999998</v>
      </c>
      <c r="F482">
        <f>Summary!I113*$N$6</f>
        <v>20.910603519999999</v>
      </c>
      <c r="G482">
        <f>Summary!F113*$N$7</f>
        <v>6.29244</v>
      </c>
      <c r="H482">
        <f>Summary!G113*$N$8</f>
        <v>80.129256920000003</v>
      </c>
      <c r="I482">
        <f>Summary!H113*$N$9</f>
        <v>2.5930951200000001</v>
      </c>
    </row>
    <row r="483" spans="1:9" x14ac:dyDescent="0.55000000000000004">
      <c r="A483">
        <v>2010</v>
      </c>
      <c r="B483">
        <v>113</v>
      </c>
      <c r="C483">
        <f>Summary!E114*$N$3</f>
        <v>17.384399999999999</v>
      </c>
      <c r="D483">
        <f>Summary!D114*$N$4</f>
        <v>22.424709719999999</v>
      </c>
      <c r="E483">
        <f>Summary!C114*$N$5</f>
        <v>22.15135836</v>
      </c>
      <c r="F483">
        <f>Summary!I114*$N$6</f>
        <v>36.593556159999999</v>
      </c>
      <c r="G483">
        <f>Summary!F114*$N$7</f>
        <v>0</v>
      </c>
      <c r="H483">
        <f>Summary!G114*$N$8</f>
        <v>83.634024799999992</v>
      </c>
      <c r="I483">
        <f>Summary!H114*$N$9</f>
        <v>2.25352314</v>
      </c>
    </row>
    <row r="484" spans="1:9" x14ac:dyDescent="0.55000000000000004">
      <c r="A484">
        <v>2010</v>
      </c>
      <c r="B484">
        <v>114</v>
      </c>
      <c r="C484">
        <f>Summary!E115*$N$3</f>
        <v>18.077400000000001</v>
      </c>
      <c r="D484">
        <f>Summary!D115*$N$4</f>
        <v>24.751651879999997</v>
      </c>
      <c r="E484">
        <f>Summary!C115*$N$5</f>
        <v>22.804790759999999</v>
      </c>
      <c r="F484">
        <f>Summary!I115*$N$6</f>
        <v>39.048001999999997</v>
      </c>
      <c r="G484">
        <f>Summary!F115*$N$7</f>
        <v>0</v>
      </c>
      <c r="H484">
        <f>Summary!G115*$N$8</f>
        <v>83.721371040000008</v>
      </c>
      <c r="I484">
        <f>Summary!H115*$N$9</f>
        <v>1.2759674400000001</v>
      </c>
    </row>
    <row r="485" spans="1:9" x14ac:dyDescent="0.55000000000000004">
      <c r="A485">
        <v>2010</v>
      </c>
      <c r="B485">
        <v>115</v>
      </c>
      <c r="C485">
        <f>Summary!E116*$N$3</f>
        <v>17.909099999999999</v>
      </c>
      <c r="D485">
        <f>Summary!D116*$N$4</f>
        <v>25.07041108</v>
      </c>
      <c r="E485">
        <f>Summary!C116*$N$5</f>
        <v>23.077054260000001</v>
      </c>
      <c r="F485">
        <f>Summary!I116*$N$6</f>
        <v>32.943763320000002</v>
      </c>
      <c r="G485">
        <f>Summary!F116*$N$7</f>
        <v>0</v>
      </c>
      <c r="H485">
        <f>Summary!G116*$N$8</f>
        <v>84.223611919999996</v>
      </c>
      <c r="I485">
        <f>Summary!H116*$N$9</f>
        <v>3.3854297400000002</v>
      </c>
    </row>
    <row r="486" spans="1:9" x14ac:dyDescent="0.55000000000000004">
      <c r="A486">
        <v>2010</v>
      </c>
      <c r="B486">
        <v>116</v>
      </c>
      <c r="C486">
        <f>Summary!E117*$N$3</f>
        <v>17.849700000000002</v>
      </c>
      <c r="D486">
        <f>Summary!D117*$N$4</f>
        <v>23.986629799999999</v>
      </c>
      <c r="E486">
        <f>Summary!C117*$N$5</f>
        <v>23.294865059999999</v>
      </c>
      <c r="F486">
        <f>Summary!I117*$N$6</f>
        <v>43.781576119999997</v>
      </c>
      <c r="G486">
        <f>Summary!F117*$N$7</f>
        <v>0</v>
      </c>
      <c r="H486">
        <f>Summary!G117*$N$8</f>
        <v>75.423478239999994</v>
      </c>
      <c r="I486">
        <f>Summary!H117*$N$9</f>
        <v>3.7558719000000003</v>
      </c>
    </row>
    <row r="487" spans="1:9" x14ac:dyDescent="0.55000000000000004">
      <c r="A487">
        <v>2010</v>
      </c>
      <c r="B487">
        <v>117</v>
      </c>
      <c r="C487">
        <f>Summary!E118*$N$3</f>
        <v>19.809900000000003</v>
      </c>
      <c r="D487">
        <f>Summary!D118*$N$4</f>
        <v>25.75574336</v>
      </c>
      <c r="E487">
        <f>Summary!C118*$N$5</f>
        <v>26.34421626</v>
      </c>
      <c r="F487">
        <f>Summary!I118*$N$6</f>
        <v>43.765638160000002</v>
      </c>
      <c r="G487">
        <f>Summary!F118*$N$7</f>
        <v>0</v>
      </c>
      <c r="H487">
        <f>Summary!G118*$N$8</f>
        <v>62.245114279999996</v>
      </c>
      <c r="I487">
        <f>Summary!H118*$N$9</f>
        <v>1.6258294800000002</v>
      </c>
    </row>
    <row r="488" spans="1:9" x14ac:dyDescent="0.55000000000000004">
      <c r="A488">
        <v>2010</v>
      </c>
      <c r="B488">
        <v>118</v>
      </c>
      <c r="C488">
        <f>Summary!E119*$N$3</f>
        <v>18.136800000000001</v>
      </c>
      <c r="D488">
        <f>Summary!D119*$N$4</f>
        <v>24.385078800000002</v>
      </c>
      <c r="E488">
        <f>Summary!C119*$N$5</f>
        <v>23.654252879999998</v>
      </c>
      <c r="F488">
        <f>Summary!I119*$N$6</f>
        <v>43.335313240000005</v>
      </c>
      <c r="G488">
        <f>Summary!F119*$N$7</f>
        <v>0</v>
      </c>
      <c r="H488">
        <f>Summary!G119*$N$8</f>
        <v>76.286022360000004</v>
      </c>
      <c r="I488">
        <f>Summary!H119*$N$9</f>
        <v>3.9616731000000005</v>
      </c>
    </row>
    <row r="489" spans="1:9" x14ac:dyDescent="0.55000000000000004">
      <c r="A489">
        <v>2010</v>
      </c>
      <c r="B489">
        <v>119</v>
      </c>
      <c r="C489">
        <f>Summary!E120*$N$3</f>
        <v>17.829900000000002</v>
      </c>
      <c r="D489">
        <f>Summary!D120*$N$4</f>
        <v>24.050381640000001</v>
      </c>
      <c r="E489">
        <f>Summary!C120*$N$5</f>
        <v>23.425551540000001</v>
      </c>
      <c r="F489">
        <f>Summary!I120*$N$6</f>
        <v>37.741089279999997</v>
      </c>
      <c r="G489">
        <f>Summary!F120*$N$7</f>
        <v>0</v>
      </c>
      <c r="H489">
        <f>Summary!G120*$N$8</f>
        <v>77.803663280000009</v>
      </c>
      <c r="I489">
        <f>Summary!H120*$N$9</f>
        <v>2.6239653000000001</v>
      </c>
    </row>
    <row r="490" spans="1:9" x14ac:dyDescent="0.55000000000000004">
      <c r="A490">
        <v>2010</v>
      </c>
      <c r="B490">
        <v>120</v>
      </c>
      <c r="C490">
        <f>Summary!E121*$N$3</f>
        <v>18.235800000000001</v>
      </c>
      <c r="D490">
        <f>Summary!D121*$N$4</f>
        <v>25.181976800000001</v>
      </c>
      <c r="E490">
        <f>Summary!C121*$N$5</f>
        <v>23.926516379999999</v>
      </c>
      <c r="F490">
        <f>Summary!I121*$N$6</f>
        <v>33.039391080000001</v>
      </c>
      <c r="G490">
        <f>Summary!F121*$N$7</f>
        <v>0.87082874999999993</v>
      </c>
      <c r="H490">
        <f>Summary!G121*$N$8</f>
        <v>78.90640956</v>
      </c>
      <c r="I490">
        <f>Summary!H121*$N$9</f>
        <v>1.7081499600000001</v>
      </c>
    </row>
    <row r="491" spans="1:9" x14ac:dyDescent="0.55000000000000004">
      <c r="A491">
        <v>2010</v>
      </c>
      <c r="B491">
        <v>121</v>
      </c>
      <c r="C491">
        <f>Summary!E122*$N$3</f>
        <v>20.097000000000001</v>
      </c>
      <c r="D491">
        <f>Summary!D122*$N$4</f>
        <v>24.608210239999998</v>
      </c>
      <c r="E491">
        <f>Summary!C122*$N$5</f>
        <v>27.302583779999999</v>
      </c>
      <c r="F491">
        <f>Summary!I122*$N$6</f>
        <v>38.330793800000002</v>
      </c>
      <c r="G491">
        <f>Summary!F122*$N$7</f>
        <v>1.0674675</v>
      </c>
      <c r="H491">
        <f>Summary!G122*$N$8</f>
        <v>75.925719120000011</v>
      </c>
      <c r="I491">
        <f>Summary!H122*$N$9</f>
        <v>3.1693384800000004</v>
      </c>
    </row>
    <row r="492" spans="1:9" x14ac:dyDescent="0.55000000000000004">
      <c r="A492">
        <v>2010</v>
      </c>
      <c r="B492">
        <v>122</v>
      </c>
      <c r="C492">
        <f>Summary!E123*$N$3</f>
        <v>18.077400000000001</v>
      </c>
      <c r="D492">
        <f>Summary!D123*$N$4</f>
        <v>25.85137112</v>
      </c>
      <c r="E492">
        <f>Summary!C123*$N$5</f>
        <v>23.01171102</v>
      </c>
      <c r="F492">
        <f>Summary!I123*$N$6</f>
        <v>37.374516200000002</v>
      </c>
      <c r="G492">
        <f>Summary!F123*$N$7</f>
        <v>0.64609874999999994</v>
      </c>
      <c r="H492">
        <f>Summary!G123*$N$8</f>
        <v>84.551160319999994</v>
      </c>
      <c r="I492">
        <f>Summary!H123*$N$9</f>
        <v>2.6033851800000001</v>
      </c>
    </row>
    <row r="493" spans="1:9" x14ac:dyDescent="0.55000000000000004">
      <c r="A493">
        <v>2010</v>
      </c>
      <c r="B493">
        <v>123</v>
      </c>
      <c r="C493">
        <f>Summary!E124*$N$3</f>
        <v>18.3645</v>
      </c>
      <c r="D493">
        <f>Summary!D124*$N$4</f>
        <v>22.663779120000001</v>
      </c>
      <c r="E493">
        <f>Summary!C124*$N$5</f>
        <v>25.255162260000002</v>
      </c>
      <c r="F493">
        <f>Summary!I124*$N$6</f>
        <v>32.01936164</v>
      </c>
      <c r="G493">
        <f>Summary!F124*$N$7</f>
        <v>6.6295349999999997</v>
      </c>
      <c r="H493">
        <f>Summary!G124*$N$8</f>
        <v>70.0953576</v>
      </c>
      <c r="I493">
        <f>Summary!H124*$N$9</f>
        <v>4.0851538200000004</v>
      </c>
    </row>
    <row r="494" spans="1:9" x14ac:dyDescent="0.55000000000000004">
      <c r="A494">
        <v>2010</v>
      </c>
      <c r="B494">
        <v>124</v>
      </c>
      <c r="C494">
        <f>Summary!E125*$N$3</f>
        <v>15.2361</v>
      </c>
      <c r="D494">
        <f>Summary!D125*$N$4</f>
        <v>18.121460519999999</v>
      </c>
      <c r="E494">
        <f>Summary!C125*$N$5</f>
        <v>21.726627299999997</v>
      </c>
      <c r="F494">
        <f>Summary!I125*$N$6</f>
        <v>39.62176856</v>
      </c>
      <c r="G494">
        <f>Summary!F125*$N$7</f>
        <v>5.6182499999999996E-2</v>
      </c>
      <c r="H494">
        <f>Summary!G125*$N$8</f>
        <v>54.460380640000004</v>
      </c>
      <c r="I494">
        <f>Summary!H125*$N$9</f>
        <v>4.9700989800000004</v>
      </c>
    </row>
    <row r="495" spans="1:9" x14ac:dyDescent="0.55000000000000004">
      <c r="A495">
        <v>2010</v>
      </c>
      <c r="B495">
        <v>125</v>
      </c>
      <c r="C495">
        <f>Summary!E126*$N$3</f>
        <v>15.414300000000001</v>
      </c>
      <c r="D495">
        <f>Summary!D126*$N$4</f>
        <v>16.71892004</v>
      </c>
      <c r="E495">
        <f>Summary!C126*$N$5</f>
        <v>21.617721899999999</v>
      </c>
      <c r="F495">
        <f>Summary!I126*$N$6</f>
        <v>38.330793800000002</v>
      </c>
      <c r="G495">
        <f>Summary!F126*$N$7</f>
        <v>0</v>
      </c>
      <c r="H495">
        <f>Summary!G126*$N$8</f>
        <v>57.593927000000001</v>
      </c>
      <c r="I495">
        <f>Summary!H126*$N$9</f>
        <v>3.7044216000000003</v>
      </c>
    </row>
    <row r="496" spans="1:9" x14ac:dyDescent="0.55000000000000004">
      <c r="A496">
        <v>2010</v>
      </c>
      <c r="B496">
        <v>126</v>
      </c>
      <c r="C496">
        <f>Summary!E127*$N$3</f>
        <v>15.592499999999999</v>
      </c>
      <c r="D496">
        <f>Summary!D127*$N$4</f>
        <v>19.492125080000001</v>
      </c>
      <c r="E496">
        <f>Summary!C127*$N$5</f>
        <v>21.1276476</v>
      </c>
      <c r="F496">
        <f>Summary!I127*$N$6</f>
        <v>37.119508840000002</v>
      </c>
      <c r="G496">
        <f>Summary!F127*$N$7</f>
        <v>2.8091249999999998E-2</v>
      </c>
      <c r="H496">
        <f>Summary!G127*$N$8</f>
        <v>65.291314400000005</v>
      </c>
      <c r="I496">
        <f>Summary!H127*$N$9</f>
        <v>2.9944074600000006</v>
      </c>
    </row>
    <row r="497" spans="1:9" x14ac:dyDescent="0.55000000000000004">
      <c r="A497">
        <v>2010</v>
      </c>
      <c r="B497">
        <v>127</v>
      </c>
      <c r="C497">
        <f>Summary!E128*$N$3</f>
        <v>17.622</v>
      </c>
      <c r="D497">
        <f>Summary!D128*$N$4</f>
        <v>22.918786480000001</v>
      </c>
      <c r="E497">
        <f>Summary!C128*$N$5</f>
        <v>23.142397499999998</v>
      </c>
      <c r="F497">
        <f>Summary!I128*$N$6</f>
        <v>41.072122919999998</v>
      </c>
      <c r="G497">
        <f>Summary!F128*$N$7</f>
        <v>0.89891999999999994</v>
      </c>
      <c r="H497">
        <f>Summary!G128*$N$8</f>
        <v>73.687471719999991</v>
      </c>
      <c r="I497">
        <f>Summary!H128*$N$9</f>
        <v>3.8176122600000002</v>
      </c>
    </row>
    <row r="498" spans="1:9" x14ac:dyDescent="0.55000000000000004">
      <c r="A498">
        <v>2010</v>
      </c>
      <c r="B498">
        <v>128</v>
      </c>
      <c r="C498">
        <f>Summary!E129*$N$3</f>
        <v>17.315099999999997</v>
      </c>
      <c r="D498">
        <f>Summary!D129*$N$4</f>
        <v>22.711593000000001</v>
      </c>
      <c r="E498">
        <f>Summary!C129*$N$5</f>
        <v>22.695885359999998</v>
      </c>
      <c r="F498">
        <f>Summary!I129*$N$6</f>
        <v>43.638134479999998</v>
      </c>
      <c r="G498">
        <f>Summary!F129*$N$7</f>
        <v>2.33157375</v>
      </c>
      <c r="H498">
        <f>Summary!G129*$N$8</f>
        <v>75.991228800000002</v>
      </c>
      <c r="I498">
        <f>Summary!H129*$N$9</f>
        <v>3.3133993200000007</v>
      </c>
    </row>
    <row r="499" spans="1:9" x14ac:dyDescent="0.55000000000000004">
      <c r="A499">
        <v>2010</v>
      </c>
      <c r="B499">
        <v>129</v>
      </c>
      <c r="C499">
        <f>Summary!E130*$N$3</f>
        <v>18.6813</v>
      </c>
      <c r="D499">
        <f>Summary!D130*$N$4</f>
        <v>22.85503464</v>
      </c>
      <c r="E499">
        <f>Summary!C130*$N$5</f>
        <v>25.20070956</v>
      </c>
      <c r="F499">
        <f>Summary!I130*$N$6</f>
        <v>38.251103999999998</v>
      </c>
      <c r="G499">
        <f>Summary!F130*$N$7</f>
        <v>2.8091249999999998E-2</v>
      </c>
      <c r="H499">
        <f>Summary!G130*$N$8</f>
        <v>77.301422399999993</v>
      </c>
      <c r="I499">
        <f>Summary!H130*$N$9</f>
        <v>4.9186486800000004</v>
      </c>
    </row>
    <row r="500" spans="1:9" x14ac:dyDescent="0.55000000000000004">
      <c r="A500">
        <v>2010</v>
      </c>
      <c r="B500">
        <v>130</v>
      </c>
      <c r="C500">
        <f>Summary!E131*$N$3</f>
        <v>18.750600000000002</v>
      </c>
      <c r="D500">
        <f>Summary!D131*$N$4</f>
        <v>24.098195519999997</v>
      </c>
      <c r="E500">
        <f>Summary!C131*$N$5</f>
        <v>24.677963639999998</v>
      </c>
      <c r="F500">
        <f>Summary!I131*$N$6</f>
        <v>38.713304839999999</v>
      </c>
      <c r="G500">
        <f>Summary!F131*$N$7</f>
        <v>2.8091249999999998E-2</v>
      </c>
      <c r="H500">
        <f>Summary!G131*$N$8</f>
        <v>73.851245919999997</v>
      </c>
      <c r="I500">
        <f>Summary!H131*$N$9</f>
        <v>4.0748637600000004</v>
      </c>
    </row>
    <row r="501" spans="1:9" x14ac:dyDescent="0.55000000000000004">
      <c r="A501">
        <v>2010</v>
      </c>
      <c r="B501">
        <v>131</v>
      </c>
      <c r="C501">
        <f>Summary!E132*$N$3</f>
        <v>18.3843</v>
      </c>
      <c r="D501">
        <f>Summary!D132*$N$4</f>
        <v>23.731622440000002</v>
      </c>
      <c r="E501">
        <f>Summary!C132*$N$5</f>
        <v>23.795829900000001</v>
      </c>
      <c r="F501">
        <f>Summary!I132*$N$6</f>
        <v>35.222891600000004</v>
      </c>
      <c r="G501">
        <f>Summary!F132*$N$7</f>
        <v>1.011285</v>
      </c>
      <c r="H501">
        <f>Summary!G132*$N$8</f>
        <v>74.888482520000011</v>
      </c>
      <c r="I501">
        <f>Summary!H132*$N$9</f>
        <v>4.5687866400000008</v>
      </c>
    </row>
    <row r="502" spans="1:9" x14ac:dyDescent="0.55000000000000004">
      <c r="A502">
        <v>2010</v>
      </c>
      <c r="B502">
        <v>132</v>
      </c>
      <c r="C502">
        <f>Summary!E133*$N$3</f>
        <v>17.5626</v>
      </c>
      <c r="D502">
        <f>Summary!D133*$N$4</f>
        <v>21.819067239999999</v>
      </c>
      <c r="E502">
        <f>Summary!C133*$N$5</f>
        <v>23.599800180000003</v>
      </c>
      <c r="F502">
        <f>Summary!I133*$N$6</f>
        <v>39.956465719999997</v>
      </c>
      <c r="G502">
        <f>Summary!F133*$N$7</f>
        <v>0.33709499999999998</v>
      </c>
      <c r="H502">
        <f>Summary!G133*$N$8</f>
        <v>65.607944520000004</v>
      </c>
      <c r="I502">
        <f>Summary!H133*$N$9</f>
        <v>4.6613971800000007</v>
      </c>
    </row>
    <row r="503" spans="1:9" x14ac:dyDescent="0.55000000000000004">
      <c r="A503">
        <v>2010</v>
      </c>
      <c r="B503">
        <v>133</v>
      </c>
      <c r="C503">
        <f>Summary!E134*$N$3</f>
        <v>16.869599999999998</v>
      </c>
      <c r="D503">
        <f>Summary!D134*$N$4</f>
        <v>21.054045160000001</v>
      </c>
      <c r="E503">
        <f>Summary!C134*$N$5</f>
        <v>22.227592139999999</v>
      </c>
      <c r="F503">
        <f>Summary!I134*$N$6</f>
        <v>37.91640684</v>
      </c>
      <c r="G503">
        <f>Summary!F134*$N$7</f>
        <v>0.786555</v>
      </c>
      <c r="H503">
        <f>Summary!G134*$N$8</f>
        <v>65.182131600000005</v>
      </c>
      <c r="I503">
        <f>Summary!H134*$N$9</f>
        <v>4.1160240000000003</v>
      </c>
    </row>
    <row r="504" spans="1:9" x14ac:dyDescent="0.55000000000000004">
      <c r="A504">
        <v>2010</v>
      </c>
      <c r="B504">
        <v>134</v>
      </c>
      <c r="C504">
        <f>Summary!E135*$N$3</f>
        <v>16.0578</v>
      </c>
      <c r="D504">
        <f>Summary!D135*$N$4</f>
        <v>20.41652676</v>
      </c>
      <c r="E504">
        <f>Summary!C135*$N$5</f>
        <v>21.182100299999998</v>
      </c>
      <c r="F504">
        <f>Summary!I135*$N$6</f>
        <v>32.162803279999999</v>
      </c>
      <c r="G504">
        <f>Summary!F135*$N$7</f>
        <v>0.64609874999999994</v>
      </c>
      <c r="H504">
        <f>Summary!G135*$N$8</f>
        <v>59.733909879999999</v>
      </c>
      <c r="I504">
        <f>Summary!H135*$N$9</f>
        <v>4.0851538200000004</v>
      </c>
    </row>
    <row r="505" spans="1:9" x14ac:dyDescent="0.55000000000000004">
      <c r="A505">
        <v>2010</v>
      </c>
      <c r="B505">
        <v>135</v>
      </c>
      <c r="C505">
        <f>Summary!E136*$N$3</f>
        <v>17.414100000000001</v>
      </c>
      <c r="D505">
        <f>Summary!D136*$N$4</f>
        <v>21.532183960000001</v>
      </c>
      <c r="E505">
        <f>Summary!C136*$N$5</f>
        <v>23.229521819999999</v>
      </c>
      <c r="F505">
        <f>Summary!I136*$N$6</f>
        <v>43.462816920000002</v>
      </c>
      <c r="G505">
        <f>Summary!F136*$N$7</f>
        <v>0</v>
      </c>
      <c r="H505">
        <f>Summary!G136*$N$8</f>
        <v>67.60598976</v>
      </c>
      <c r="I505">
        <f>Summary!H136*$N$9</f>
        <v>3.0561478200000005</v>
      </c>
    </row>
    <row r="506" spans="1:9" x14ac:dyDescent="0.55000000000000004">
      <c r="A506">
        <v>2010</v>
      </c>
      <c r="B506">
        <v>136</v>
      </c>
      <c r="C506">
        <f>Summary!E137*$N$3</f>
        <v>16.612200000000001</v>
      </c>
      <c r="D506">
        <f>Summary!D137*$N$4</f>
        <v>21.213424760000002</v>
      </c>
      <c r="E506">
        <f>Summary!C137*$N$5</f>
        <v>21.96621918</v>
      </c>
      <c r="F506">
        <f>Summary!I137*$N$6</f>
        <v>47.941383679999994</v>
      </c>
      <c r="G506">
        <f>Summary!F137*$N$7</f>
        <v>0</v>
      </c>
      <c r="H506">
        <f>Summary!G137*$N$8</f>
        <v>65.706209040000005</v>
      </c>
      <c r="I506">
        <f>Summary!H137*$N$9</f>
        <v>3.2825291400000003</v>
      </c>
    </row>
    <row r="507" spans="1:9" x14ac:dyDescent="0.55000000000000004">
      <c r="A507">
        <v>2010</v>
      </c>
      <c r="B507">
        <v>137</v>
      </c>
      <c r="C507">
        <f>Summary!E138*$N$3</f>
        <v>16.790400000000002</v>
      </c>
      <c r="D507">
        <f>Summary!D138*$N$4</f>
        <v>22.058136640000001</v>
      </c>
      <c r="E507">
        <f>Summary!C138*$N$5</f>
        <v>22.488965099999998</v>
      </c>
      <c r="F507">
        <f>Summary!I138*$N$6</f>
        <v>48.531088199999999</v>
      </c>
      <c r="G507">
        <f>Summary!F138*$N$7</f>
        <v>0</v>
      </c>
      <c r="H507">
        <f>Summary!G138*$N$8</f>
        <v>73.41451472</v>
      </c>
      <c r="I507">
        <f>Summary!H138*$N$9</f>
        <v>4.0439935800000004</v>
      </c>
    </row>
    <row r="508" spans="1:9" x14ac:dyDescent="0.55000000000000004">
      <c r="A508">
        <v>2010</v>
      </c>
      <c r="B508">
        <v>138</v>
      </c>
      <c r="C508">
        <f>Summary!E139*$N$3</f>
        <v>17.4834</v>
      </c>
      <c r="D508">
        <f>Summary!D139*$N$4</f>
        <v>21.6756256</v>
      </c>
      <c r="E508">
        <f>Summary!C139*$N$5</f>
        <v>23.610690719999997</v>
      </c>
      <c r="F508">
        <f>Summary!I139*$N$6</f>
        <v>48.499212280000002</v>
      </c>
      <c r="G508">
        <f>Summary!F139*$N$7</f>
        <v>0</v>
      </c>
      <c r="H508">
        <f>Summary!G139*$N$8</f>
        <v>70.68494471999999</v>
      </c>
      <c r="I508">
        <f>Summary!H139*$N$9</f>
        <v>4.0954438800000004</v>
      </c>
    </row>
    <row r="509" spans="1:9" x14ac:dyDescent="0.55000000000000004">
      <c r="A509">
        <v>2010</v>
      </c>
      <c r="B509">
        <v>139</v>
      </c>
      <c r="C509">
        <f>Summary!E140*$N$3</f>
        <v>18.552599999999998</v>
      </c>
      <c r="D509">
        <f>Summary!D140*$N$4</f>
        <v>24.32132696</v>
      </c>
      <c r="E509">
        <f>Summary!C140*$N$5</f>
        <v>25.037351459999996</v>
      </c>
      <c r="F509">
        <f>Summary!I140*$N$6</f>
        <v>47.797942039999995</v>
      </c>
      <c r="G509">
        <f>Summary!F140*$N$7</f>
        <v>0</v>
      </c>
      <c r="H509">
        <f>Summary!G140*$N$8</f>
        <v>69.145467240000002</v>
      </c>
      <c r="I509">
        <f>Summary!H140*$N$9</f>
        <v>3.3031092600000003</v>
      </c>
    </row>
    <row r="510" spans="1:9" x14ac:dyDescent="0.55000000000000004">
      <c r="A510">
        <v>2010</v>
      </c>
      <c r="B510">
        <v>140</v>
      </c>
      <c r="C510">
        <f>Summary!E141*$N$3</f>
        <v>17.523</v>
      </c>
      <c r="D510">
        <f>Summary!D141*$N$4</f>
        <v>23.89100204</v>
      </c>
      <c r="E510">
        <f>Summary!C141*$N$5</f>
        <v>22.739447519999999</v>
      </c>
      <c r="F510">
        <f>Summary!I141*$N$6</f>
        <v>47.271989359999999</v>
      </c>
      <c r="G510">
        <f>Summary!F141*$N$7</f>
        <v>0</v>
      </c>
      <c r="H510">
        <f>Summary!G141*$N$8</f>
        <v>74.637362080000003</v>
      </c>
      <c r="I510">
        <f>Summary!H141*$N$9</f>
        <v>5.8447540800000004</v>
      </c>
    </row>
    <row r="511" spans="1:9" x14ac:dyDescent="0.55000000000000004">
      <c r="A511">
        <v>2010</v>
      </c>
      <c r="B511">
        <v>141</v>
      </c>
      <c r="C511">
        <f>Summary!E142*$N$3</f>
        <v>17.829900000000002</v>
      </c>
      <c r="D511">
        <f>Summary!D142*$N$4</f>
        <v>22.88691056</v>
      </c>
      <c r="E511">
        <f>Summary!C142*$N$5</f>
        <v>23.578019099999999</v>
      </c>
      <c r="F511">
        <f>Summary!I142*$N$6</f>
        <v>47.240113440000002</v>
      </c>
      <c r="G511">
        <f>Summary!F142*$N$7</f>
        <v>0</v>
      </c>
      <c r="H511">
        <f>Summary!G142*$N$8</f>
        <v>71.787690999999995</v>
      </c>
      <c r="I511">
        <f>Summary!H142*$N$9</f>
        <v>6.6165085800000005</v>
      </c>
    </row>
    <row r="512" spans="1:9" x14ac:dyDescent="0.55000000000000004">
      <c r="A512">
        <v>2010</v>
      </c>
      <c r="B512">
        <v>142</v>
      </c>
      <c r="C512">
        <f>Summary!E143*$N$3</f>
        <v>18.354599999999998</v>
      </c>
      <c r="D512">
        <f>Summary!D143*$N$4</f>
        <v>24.67196208</v>
      </c>
      <c r="E512">
        <f>Summary!C143*$N$5</f>
        <v>24.089874479999999</v>
      </c>
      <c r="F512">
        <f>Summary!I143*$N$6</f>
        <v>46.299773800000004</v>
      </c>
      <c r="G512">
        <f>Summary!F143*$N$7</f>
        <v>0</v>
      </c>
      <c r="H512">
        <f>Summary!G143*$N$8</f>
        <v>68.424860760000001</v>
      </c>
      <c r="I512">
        <f>Summary!H143*$N$9</f>
        <v>5.3096709600000009</v>
      </c>
    </row>
    <row r="513" spans="1:9" x14ac:dyDescent="0.55000000000000004">
      <c r="A513">
        <v>2010</v>
      </c>
      <c r="B513">
        <v>143</v>
      </c>
      <c r="C513">
        <f>Summary!E144*$N$3</f>
        <v>18.107099999999999</v>
      </c>
      <c r="D513">
        <f>Summary!D144*$N$4</f>
        <v>24.225699199999998</v>
      </c>
      <c r="E513">
        <f>Summary!C144*$N$5</f>
        <v>23.654252879999998</v>
      </c>
      <c r="F513">
        <f>Summary!I144*$N$6</f>
        <v>42.649980960000001</v>
      </c>
      <c r="G513">
        <f>Summary!F144*$N$7</f>
        <v>0</v>
      </c>
      <c r="H513">
        <f>Summary!G144*$N$8</f>
        <v>71.918710360000006</v>
      </c>
      <c r="I513">
        <f>Summary!H144*$N$9</f>
        <v>2.6548354800000005</v>
      </c>
    </row>
    <row r="514" spans="1:9" x14ac:dyDescent="0.55000000000000004">
      <c r="A514">
        <v>2010</v>
      </c>
      <c r="B514">
        <v>144</v>
      </c>
      <c r="C514">
        <f>Summary!E145*$N$3</f>
        <v>18.552599999999998</v>
      </c>
      <c r="D514">
        <f>Summary!D145*$N$4</f>
        <v>24.130071440000002</v>
      </c>
      <c r="E514">
        <f>Summary!C145*$N$5</f>
        <v>24.209670419999998</v>
      </c>
      <c r="F514">
        <f>Summary!I145*$N$6</f>
        <v>47.447306919999996</v>
      </c>
      <c r="G514">
        <f>Summary!F145*$N$7</f>
        <v>0.92701124999999995</v>
      </c>
      <c r="H514">
        <f>Summary!G145*$N$8</f>
        <v>71.591161959999994</v>
      </c>
      <c r="I514">
        <f>Summary!H145*$N$9</f>
        <v>3.4986204000000001</v>
      </c>
    </row>
    <row r="515" spans="1:9" x14ac:dyDescent="0.55000000000000004">
      <c r="A515">
        <v>2010</v>
      </c>
      <c r="B515">
        <v>145</v>
      </c>
      <c r="C515">
        <f>Summary!E146*$N$3</f>
        <v>20.1267</v>
      </c>
      <c r="D515">
        <f>Summary!D146*$N$4</f>
        <v>25.548549880000003</v>
      </c>
      <c r="E515">
        <f>Summary!C146*$N$5</f>
        <v>26.71449462</v>
      </c>
      <c r="F515">
        <f>Summary!I146*$N$6</f>
        <v>42.777484639999997</v>
      </c>
      <c r="G515">
        <f>Summary!F146*$N$7</f>
        <v>0</v>
      </c>
      <c r="H515">
        <f>Summary!G146*$N$8</f>
        <v>65.717127320000003</v>
      </c>
      <c r="I515">
        <f>Summary!H146*$N$9</f>
        <v>2.9841174000000001</v>
      </c>
    </row>
    <row r="516" spans="1:9" x14ac:dyDescent="0.55000000000000004">
      <c r="A516">
        <v>2010</v>
      </c>
      <c r="B516">
        <v>146</v>
      </c>
      <c r="C516">
        <f>Summary!E147*$N$3</f>
        <v>21.483000000000001</v>
      </c>
      <c r="D516">
        <f>Summary!D147*$N$4</f>
        <v>27.556732839999999</v>
      </c>
      <c r="E516">
        <f>Summary!C147*$N$5</f>
        <v>28.587667499999998</v>
      </c>
      <c r="F516">
        <f>Summary!I147*$N$6</f>
        <v>46.124456240000001</v>
      </c>
      <c r="G516">
        <f>Summary!F147*$N$7</f>
        <v>5.6182499999999996E-2</v>
      </c>
      <c r="H516">
        <f>Summary!G147*$N$8</f>
        <v>66.645181120000004</v>
      </c>
      <c r="I516">
        <f>Summary!H147*$N$9</f>
        <v>2.4181641000000003</v>
      </c>
    </row>
    <row r="517" spans="1:9" x14ac:dyDescent="0.55000000000000004">
      <c r="A517">
        <v>2010</v>
      </c>
      <c r="B517">
        <v>147</v>
      </c>
      <c r="C517">
        <f>Summary!E148*$N$3</f>
        <v>22.215600000000002</v>
      </c>
      <c r="D517">
        <f>Summary!D148*$N$4</f>
        <v>29.4055362</v>
      </c>
      <c r="E517">
        <f>Summary!C148*$N$5</f>
        <v>28.849040459999998</v>
      </c>
      <c r="F517">
        <f>Summary!I148*$N$6</f>
        <v>40.593984119999995</v>
      </c>
      <c r="G517">
        <f>Summary!F148*$N$7</f>
        <v>0.98319374999999987</v>
      </c>
      <c r="H517">
        <f>Summary!G148*$N$8</f>
        <v>65.062030520000008</v>
      </c>
      <c r="I517">
        <f>Summary!H148*$N$9</f>
        <v>3.3236893800000002</v>
      </c>
    </row>
    <row r="518" spans="1:9" x14ac:dyDescent="0.55000000000000004">
      <c r="A518">
        <v>2010</v>
      </c>
      <c r="B518">
        <v>148</v>
      </c>
      <c r="C518">
        <f>Summary!E149*$N$3</f>
        <v>20.2455</v>
      </c>
      <c r="D518">
        <f>Summary!D149*$N$4</f>
        <v>27.859554079999999</v>
      </c>
      <c r="E518">
        <f>Summary!C149*$N$5</f>
        <v>25.440301439999999</v>
      </c>
      <c r="F518">
        <f>Summary!I149*$N$6</f>
        <v>29.309908440000001</v>
      </c>
      <c r="G518">
        <f>Summary!F149*$N$7</f>
        <v>3.2585849999999996</v>
      </c>
      <c r="H518">
        <f>Summary!G149*$N$8</f>
        <v>73.938592159999999</v>
      </c>
      <c r="I518">
        <f>Summary!H149*$N$9</f>
        <v>1.6464096000000001</v>
      </c>
    </row>
    <row r="519" spans="1:9" x14ac:dyDescent="0.55000000000000004">
      <c r="A519">
        <v>2010</v>
      </c>
      <c r="B519">
        <v>149</v>
      </c>
      <c r="C519">
        <f>Summary!E150*$N$3</f>
        <v>20.057400000000001</v>
      </c>
      <c r="D519">
        <f>Summary!D150*$N$4</f>
        <v>27.365477320000004</v>
      </c>
      <c r="E519">
        <f>Summary!C150*$N$5</f>
        <v>25.984828439999998</v>
      </c>
      <c r="F519">
        <f>Summary!I150*$N$6</f>
        <v>44.626288000000002</v>
      </c>
      <c r="G519">
        <f>Summary!F150*$N$7</f>
        <v>5.6182499999999996E-2</v>
      </c>
      <c r="H519">
        <f>Summary!G150*$N$8</f>
        <v>75.48898792</v>
      </c>
      <c r="I519">
        <f>Summary!H150*$N$9</f>
        <v>2.7474460200000004</v>
      </c>
    </row>
    <row r="520" spans="1:9" x14ac:dyDescent="0.55000000000000004">
      <c r="A520">
        <v>2010</v>
      </c>
      <c r="B520">
        <v>150</v>
      </c>
      <c r="C520">
        <f>Summary!E151*$N$3</f>
        <v>22.2849</v>
      </c>
      <c r="D520">
        <f>Summary!D151*$N$4</f>
        <v>29.102714960000004</v>
      </c>
      <c r="E520">
        <f>Summary!C151*$N$5</f>
        <v>28.663901280000001</v>
      </c>
      <c r="F520">
        <f>Summary!I151*$N$6</f>
        <v>47.208237520000004</v>
      </c>
      <c r="G520">
        <f>Summary!F151*$N$7</f>
        <v>0</v>
      </c>
      <c r="H520">
        <f>Summary!G151*$N$8</f>
        <v>68.031802679999998</v>
      </c>
      <c r="I520">
        <f>Summary!H151*$N$9</f>
        <v>2.0991722400000001</v>
      </c>
    </row>
    <row r="521" spans="1:9" x14ac:dyDescent="0.55000000000000004">
      <c r="A521">
        <v>2010</v>
      </c>
      <c r="B521">
        <v>151</v>
      </c>
      <c r="C521">
        <f>Summary!E152*$N$3</f>
        <v>24.462900000000001</v>
      </c>
      <c r="D521">
        <f>Summary!D152*$N$4</f>
        <v>32.162803279999999</v>
      </c>
      <c r="E521">
        <f>Summary!C152*$N$5</f>
        <v>31.451879519999999</v>
      </c>
      <c r="F521">
        <f>Summary!I152*$N$6</f>
        <v>47.654500399999996</v>
      </c>
      <c r="G521">
        <f>Summary!F152*$N$7</f>
        <v>0</v>
      </c>
      <c r="H521">
        <f>Summary!G152*$N$8</f>
        <v>60.836656159999997</v>
      </c>
      <c r="I521">
        <f>Summary!H152*$N$9</f>
        <v>2.0683020600000002</v>
      </c>
    </row>
    <row r="522" spans="1:9" x14ac:dyDescent="0.55000000000000004">
      <c r="A522">
        <v>2010</v>
      </c>
      <c r="B522">
        <v>152</v>
      </c>
      <c r="C522">
        <f>Summary!E153*$N$3</f>
        <v>24.096599999999999</v>
      </c>
      <c r="D522">
        <f>Summary!D153*$N$4</f>
        <v>33.087204960000001</v>
      </c>
      <c r="E522">
        <f>Summary!C153*$N$5</f>
        <v>30.580636319999996</v>
      </c>
      <c r="F522">
        <f>Summary!I153*$N$6</f>
        <v>46.315711759999999</v>
      </c>
      <c r="G522">
        <f>Summary!F153*$N$7</f>
        <v>0</v>
      </c>
      <c r="H522">
        <f>Summary!G153*$N$8</f>
        <v>64.537953079999994</v>
      </c>
      <c r="I522">
        <f>Summary!H153*$N$9</f>
        <v>1.8625008600000001</v>
      </c>
    </row>
    <row r="523" spans="1:9" x14ac:dyDescent="0.55000000000000004">
      <c r="A523">
        <v>2010</v>
      </c>
      <c r="B523">
        <v>153</v>
      </c>
      <c r="C523">
        <f>Summary!E154*$N$3</f>
        <v>23.383800000000001</v>
      </c>
      <c r="D523">
        <f>Summary!D154*$N$4</f>
        <v>32.338120840000002</v>
      </c>
      <c r="E523">
        <f>Summary!C154*$N$5</f>
        <v>29.524253939999998</v>
      </c>
      <c r="F523">
        <f>Summary!I154*$N$6</f>
        <v>34.872256479999997</v>
      </c>
      <c r="G523">
        <f>Summary!F154*$N$7</f>
        <v>0</v>
      </c>
      <c r="H523">
        <f>Summary!G154*$N$8</f>
        <v>68.424860760000001</v>
      </c>
      <c r="I523">
        <f>Summary!H154*$N$9</f>
        <v>2.8606366799999998</v>
      </c>
    </row>
    <row r="524" spans="1:9" x14ac:dyDescent="0.55000000000000004">
      <c r="A524">
        <v>2010</v>
      </c>
      <c r="B524">
        <v>154</v>
      </c>
      <c r="C524">
        <f>Summary!E155*$N$3</f>
        <v>22.8294</v>
      </c>
      <c r="D524">
        <f>Summary!D155*$N$4</f>
        <v>31.27027752</v>
      </c>
      <c r="E524">
        <f>Summary!C155*$N$5</f>
        <v>29.371786379999996</v>
      </c>
      <c r="F524">
        <f>Summary!I155*$N$6</f>
        <v>42.713732800000002</v>
      </c>
      <c r="G524">
        <f>Summary!F155*$N$7</f>
        <v>0.81464624999999991</v>
      </c>
      <c r="H524">
        <f>Summary!G155*$N$8</f>
        <v>73.010538360000012</v>
      </c>
      <c r="I524">
        <f>Summary!H155*$N$9</f>
        <v>2.7577360800000004</v>
      </c>
    </row>
    <row r="525" spans="1:9" x14ac:dyDescent="0.55000000000000004">
      <c r="A525">
        <v>2010</v>
      </c>
      <c r="B525">
        <v>155</v>
      </c>
      <c r="C525">
        <f>Summary!E156*$N$3</f>
        <v>23.324399999999997</v>
      </c>
      <c r="D525">
        <f>Summary!D156*$N$4</f>
        <v>33.198770679999996</v>
      </c>
      <c r="E525">
        <f>Summary!C156*$N$5</f>
        <v>29.241099900000002</v>
      </c>
      <c r="F525">
        <f>Summary!I156*$N$6</f>
        <v>45.965076639999999</v>
      </c>
      <c r="G525">
        <f>Summary!F156*$N$7</f>
        <v>3.6237712499999999</v>
      </c>
      <c r="H525">
        <f>Summary!G156*$N$8</f>
        <v>78.87365471999999</v>
      </c>
      <c r="I525">
        <f>Summary!H156*$N$9</f>
        <v>2.0991722400000001</v>
      </c>
    </row>
    <row r="526" spans="1:9" x14ac:dyDescent="0.55000000000000004">
      <c r="A526">
        <v>2010</v>
      </c>
      <c r="B526">
        <v>156</v>
      </c>
      <c r="C526">
        <f>Summary!E157*$N$3</f>
        <v>23.383800000000001</v>
      </c>
      <c r="D526">
        <f>Summary!D157*$N$4</f>
        <v>32.306244919999997</v>
      </c>
      <c r="E526">
        <f>Summary!C157*$N$5</f>
        <v>29.339114760000001</v>
      </c>
      <c r="F526">
        <f>Summary!I157*$N$6</f>
        <v>47.001044039999996</v>
      </c>
      <c r="G526">
        <f>Summary!F157*$N$7</f>
        <v>0</v>
      </c>
      <c r="H526">
        <f>Summary!G157*$N$8</f>
        <v>71.64575336</v>
      </c>
      <c r="I526">
        <f>Summary!H157*$N$9</f>
        <v>2.7165758400000004</v>
      </c>
    </row>
    <row r="527" spans="1:9" x14ac:dyDescent="0.55000000000000004">
      <c r="A527">
        <v>2010</v>
      </c>
      <c r="B527">
        <v>157</v>
      </c>
      <c r="C527">
        <f>Summary!E158*$N$3</f>
        <v>23.6907</v>
      </c>
      <c r="D527">
        <f>Summary!D158*$N$4</f>
        <v>31.652788559999998</v>
      </c>
      <c r="E527">
        <f>Summary!C158*$N$5</f>
        <v>30.166795799999999</v>
      </c>
      <c r="F527">
        <f>Summary!I158*$N$6</f>
        <v>47.7341902</v>
      </c>
      <c r="G527">
        <f>Summary!F158*$N$7</f>
        <v>0</v>
      </c>
      <c r="H527">
        <f>Summary!G158*$N$8</f>
        <v>65.444170319999998</v>
      </c>
      <c r="I527">
        <f>Summary!H158*$N$9</f>
        <v>2.6548354800000005</v>
      </c>
    </row>
    <row r="528" spans="1:9" x14ac:dyDescent="0.55000000000000004">
      <c r="A528">
        <v>2010</v>
      </c>
      <c r="B528">
        <v>158</v>
      </c>
      <c r="C528">
        <f>Summary!E159*$N$3</f>
        <v>21.9285</v>
      </c>
      <c r="D528">
        <f>Summary!D159*$N$4</f>
        <v>29.851799079999999</v>
      </c>
      <c r="E528">
        <f>Summary!C159*$N$5</f>
        <v>27.585737819999999</v>
      </c>
      <c r="F528">
        <f>Summary!I159*$N$6</f>
        <v>46.411339519999999</v>
      </c>
      <c r="G528">
        <f>Summary!F159*$N$7</f>
        <v>0</v>
      </c>
      <c r="H528">
        <f>Summary!G159*$N$8</f>
        <v>78.273149320000002</v>
      </c>
      <c r="I528">
        <f>Summary!H159*$N$9</f>
        <v>2.9429571600000002</v>
      </c>
    </row>
    <row r="529" spans="1:9" x14ac:dyDescent="0.55000000000000004">
      <c r="A529">
        <v>2010</v>
      </c>
      <c r="B529">
        <v>159</v>
      </c>
      <c r="C529">
        <f>Summary!E160*$N$3</f>
        <v>23.859000000000002</v>
      </c>
      <c r="D529">
        <f>Summary!D160*$N$4</f>
        <v>32.146865320000003</v>
      </c>
      <c r="E529">
        <f>Summary!C160*$N$5</f>
        <v>29.948985</v>
      </c>
      <c r="F529">
        <f>Summary!I160*$N$6</f>
        <v>47.287927320000001</v>
      </c>
      <c r="G529">
        <f>Summary!F160*$N$7</f>
        <v>0</v>
      </c>
      <c r="H529">
        <f>Summary!G160*$N$8</f>
        <v>64.548871359999993</v>
      </c>
      <c r="I529">
        <f>Summary!H160*$N$9</f>
        <v>3.7764520200000002</v>
      </c>
    </row>
    <row r="530" spans="1:9" x14ac:dyDescent="0.55000000000000004">
      <c r="A530">
        <v>2010</v>
      </c>
      <c r="B530">
        <v>160</v>
      </c>
      <c r="C530">
        <f>Summary!E161*$N$3</f>
        <v>22.433399999999999</v>
      </c>
      <c r="D530">
        <f>Summary!D161*$N$4</f>
        <v>32.242493080000003</v>
      </c>
      <c r="E530">
        <f>Summary!C161*$N$5</f>
        <v>27.814439159999999</v>
      </c>
      <c r="F530">
        <f>Summary!I161*$N$6</f>
        <v>30.935580359999999</v>
      </c>
      <c r="G530">
        <f>Summary!F161*$N$7</f>
        <v>0.14045625</v>
      </c>
      <c r="H530">
        <f>Summary!G161*$N$8</f>
        <v>68.140985479999998</v>
      </c>
      <c r="I530">
        <f>Summary!H161*$N$9</f>
        <v>6.0917155200000002</v>
      </c>
    </row>
    <row r="531" spans="1:9" x14ac:dyDescent="0.55000000000000004">
      <c r="A531">
        <v>2010</v>
      </c>
      <c r="B531">
        <v>161</v>
      </c>
      <c r="C531">
        <f>Summary!E162*$N$3</f>
        <v>21.562200000000001</v>
      </c>
      <c r="D531">
        <f>Summary!D162*$N$4</f>
        <v>29.564915800000001</v>
      </c>
      <c r="E531">
        <f>Summary!C162*$N$5</f>
        <v>27.019429739999996</v>
      </c>
      <c r="F531">
        <f>Summary!I162*$N$6</f>
        <v>48.961413119999996</v>
      </c>
      <c r="G531">
        <f>Summary!F162*$N$7</f>
        <v>0.11236499999999999</v>
      </c>
      <c r="H531">
        <f>Summary!G162*$N$8</f>
        <v>64.341424040000007</v>
      </c>
      <c r="I531">
        <f>Summary!H162*$N$9</f>
        <v>5.6904031800000006</v>
      </c>
    </row>
    <row r="532" spans="1:9" x14ac:dyDescent="0.55000000000000004">
      <c r="A532">
        <v>2010</v>
      </c>
      <c r="B532">
        <v>162</v>
      </c>
      <c r="C532">
        <f>Summary!E163*$N$3</f>
        <v>21.0672</v>
      </c>
      <c r="D532">
        <f>Summary!D163*$N$4</f>
        <v>27.955181839999998</v>
      </c>
      <c r="E532">
        <f>Summary!C163*$N$5</f>
        <v>26.975867579999999</v>
      </c>
      <c r="F532">
        <f>Summary!I163*$N$6</f>
        <v>47.78200408</v>
      </c>
      <c r="G532">
        <f>Summary!F163*$N$7</f>
        <v>0</v>
      </c>
      <c r="H532">
        <f>Summary!G163*$N$8</f>
        <v>60.312578720000005</v>
      </c>
      <c r="I532">
        <f>Summary!H163*$N$9</f>
        <v>4.1983444800000003</v>
      </c>
    </row>
    <row r="533" spans="1:9" x14ac:dyDescent="0.55000000000000004">
      <c r="A533">
        <v>2010</v>
      </c>
      <c r="B533">
        <v>163</v>
      </c>
      <c r="C533">
        <f>Summary!E164*$N$3</f>
        <v>20.799900000000001</v>
      </c>
      <c r="D533">
        <f>Summary!D164*$N$4</f>
        <v>27.477043039999998</v>
      </c>
      <c r="E533">
        <f>Summary!C164*$N$5</f>
        <v>26.01750006</v>
      </c>
      <c r="F533">
        <f>Summary!I164*$N$6</f>
        <v>43.542506719999999</v>
      </c>
      <c r="G533">
        <f>Summary!F164*$N$7</f>
        <v>5.6182499999999996E-2</v>
      </c>
      <c r="H533">
        <f>Summary!G164*$N$8</f>
        <v>65.53151656</v>
      </c>
      <c r="I533">
        <f>Summary!H164*$N$9</f>
        <v>3.61181106</v>
      </c>
    </row>
    <row r="534" spans="1:9" x14ac:dyDescent="0.55000000000000004">
      <c r="A534">
        <v>2010</v>
      </c>
      <c r="B534">
        <v>164</v>
      </c>
      <c r="C534">
        <f>Summary!E165*$N$3</f>
        <v>20.433600000000002</v>
      </c>
      <c r="D534">
        <f>Summary!D165*$N$4</f>
        <v>29.819923160000002</v>
      </c>
      <c r="E534">
        <f>Summary!C165*$N$5</f>
        <v>24.972008219999999</v>
      </c>
      <c r="F534">
        <f>Summary!I165*$N$6</f>
        <v>34.011606639999997</v>
      </c>
      <c r="G534">
        <f>Summary!F165*$N$7</f>
        <v>2.1911174999999998</v>
      </c>
      <c r="H534">
        <f>Summary!G165*$N$8</f>
        <v>68.763327439999998</v>
      </c>
      <c r="I534">
        <f>Summary!H165*$N$9</f>
        <v>1.8419207400000002</v>
      </c>
    </row>
    <row r="535" spans="1:9" x14ac:dyDescent="0.55000000000000004">
      <c r="A535">
        <v>2010</v>
      </c>
      <c r="B535">
        <v>165</v>
      </c>
      <c r="C535">
        <f>Summary!E166*$N$3</f>
        <v>19.6218</v>
      </c>
      <c r="D535">
        <f>Summary!D166*$N$4</f>
        <v>28.54488636</v>
      </c>
      <c r="E535">
        <f>Summary!C166*$N$5</f>
        <v>23.99185962</v>
      </c>
      <c r="F535">
        <f>Summary!I166*$N$6</f>
        <v>33.772537239999998</v>
      </c>
      <c r="G535">
        <f>Summary!F166*$N$7</f>
        <v>14.46699375</v>
      </c>
      <c r="H535">
        <f>Summary!G166*$N$8</f>
        <v>77.694480479999996</v>
      </c>
      <c r="I535">
        <f>Summary!H166*$N$9</f>
        <v>2.7680261400000004</v>
      </c>
    </row>
    <row r="536" spans="1:9" x14ac:dyDescent="0.55000000000000004">
      <c r="A536">
        <v>2010</v>
      </c>
      <c r="B536">
        <v>166</v>
      </c>
      <c r="C536">
        <f>Summary!E167*$N$3</f>
        <v>20.275200000000002</v>
      </c>
      <c r="D536">
        <f>Summary!D167*$N$4</f>
        <v>28.54488636</v>
      </c>
      <c r="E536">
        <f>Summary!C167*$N$5</f>
        <v>26.38777842</v>
      </c>
      <c r="F536">
        <f>Summary!I167*$N$6</f>
        <v>26.712020960000004</v>
      </c>
      <c r="G536">
        <f>Summary!F167*$N$7</f>
        <v>30.085728750000001</v>
      </c>
      <c r="H536">
        <f>Summary!G167*$N$8</f>
        <v>83.219130160000006</v>
      </c>
      <c r="I536">
        <f>Summary!H167*$N$9</f>
        <v>2.7988963200000003</v>
      </c>
    </row>
    <row r="537" spans="1:9" x14ac:dyDescent="0.55000000000000004">
      <c r="A537">
        <v>2010</v>
      </c>
      <c r="B537">
        <v>167</v>
      </c>
      <c r="C537">
        <f>Summary!E168*$N$3</f>
        <v>19.710899999999999</v>
      </c>
      <c r="D537">
        <f>Summary!D168*$N$4</f>
        <v>27.875492039999997</v>
      </c>
      <c r="E537">
        <f>Summary!C168*$N$5</f>
        <v>25.298724419999999</v>
      </c>
      <c r="F537">
        <f>Summary!I168*$N$6</f>
        <v>37.40639212</v>
      </c>
      <c r="G537">
        <f>Summary!F168*$N$7</f>
        <v>0.95510250000000008</v>
      </c>
      <c r="H537">
        <f>Summary!G168*$N$8</f>
        <v>78.764471920000005</v>
      </c>
      <c r="I537">
        <f>Summary!H168*$N$9</f>
        <v>2.9017969200000002</v>
      </c>
    </row>
    <row r="538" spans="1:9" x14ac:dyDescent="0.55000000000000004">
      <c r="A538">
        <v>2010</v>
      </c>
      <c r="B538">
        <v>168</v>
      </c>
      <c r="C538">
        <f>Summary!E169*$N$3</f>
        <v>19.869299999999999</v>
      </c>
      <c r="D538">
        <f>Summary!D169*$N$4</f>
        <v>26.297633999999999</v>
      </c>
      <c r="E538">
        <f>Summary!C169*$N$5</f>
        <v>25.538316299999998</v>
      </c>
      <c r="F538">
        <f>Summary!I169*$N$6</f>
        <v>48.674529839999998</v>
      </c>
      <c r="G538">
        <f>Summary!F169*$N$7</f>
        <v>0</v>
      </c>
      <c r="H538">
        <f>Summary!G169*$N$8</f>
        <v>73.578288920000006</v>
      </c>
      <c r="I538">
        <f>Summary!H169*$N$9</f>
        <v>3.0664378800000001</v>
      </c>
    </row>
    <row r="539" spans="1:9" x14ac:dyDescent="0.55000000000000004">
      <c r="A539">
        <v>2010</v>
      </c>
      <c r="B539">
        <v>169</v>
      </c>
      <c r="C539">
        <f>Summary!E170*$N$3</f>
        <v>20.859300000000001</v>
      </c>
      <c r="D539">
        <f>Summary!D170*$N$4</f>
        <v>27.923305920000001</v>
      </c>
      <c r="E539">
        <f>Summary!C170*$N$5</f>
        <v>26.638260840000001</v>
      </c>
      <c r="F539">
        <f>Summary!I170*$N$6</f>
        <v>47.032919960000001</v>
      </c>
      <c r="G539">
        <f>Summary!F170*$N$7</f>
        <v>0</v>
      </c>
      <c r="H539">
        <f>Summary!G170*$N$8</f>
        <v>75.434396520000007</v>
      </c>
      <c r="I539">
        <f>Summary!H170*$N$9</f>
        <v>2.7988963200000003</v>
      </c>
    </row>
    <row r="540" spans="1:9" x14ac:dyDescent="0.55000000000000004">
      <c r="A540">
        <v>2010</v>
      </c>
      <c r="B540">
        <v>170</v>
      </c>
      <c r="C540">
        <f>Summary!E171*$N$3</f>
        <v>22.3245</v>
      </c>
      <c r="D540">
        <f>Summary!D171*$N$4</f>
        <v>28.3695688</v>
      </c>
      <c r="E540">
        <f>Summary!C171*$N$5</f>
        <v>29.306443139999999</v>
      </c>
      <c r="F540">
        <f>Summary!I171*$N$6</f>
        <v>46.82572648</v>
      </c>
      <c r="G540">
        <f>Summary!F171*$N$7</f>
        <v>0.56182500000000002</v>
      </c>
      <c r="H540">
        <f>Summary!G171*$N$8</f>
        <v>63.118576680000004</v>
      </c>
      <c r="I540">
        <f>Summary!H171*$N$9</f>
        <v>3.0767279400000005</v>
      </c>
    </row>
    <row r="541" spans="1:9" x14ac:dyDescent="0.55000000000000004">
      <c r="A541">
        <v>2010</v>
      </c>
      <c r="B541">
        <v>171</v>
      </c>
      <c r="C541">
        <f>Summary!E172*$N$3</f>
        <v>22.156199999999998</v>
      </c>
      <c r="D541">
        <f>Summary!D172*$N$4</f>
        <v>30.71244892</v>
      </c>
      <c r="E541">
        <f>Summary!C172*$N$5</f>
        <v>28.348075619999999</v>
      </c>
      <c r="F541">
        <f>Summary!I172*$N$6</f>
        <v>42.012462559999996</v>
      </c>
      <c r="G541">
        <f>Summary!F172*$N$7</f>
        <v>0</v>
      </c>
      <c r="H541">
        <f>Summary!G172*$N$8</f>
        <v>69.767809200000002</v>
      </c>
      <c r="I541">
        <f>Summary!H172*$N$9</f>
        <v>3.2619490200000003</v>
      </c>
    </row>
    <row r="542" spans="1:9" x14ac:dyDescent="0.55000000000000004">
      <c r="A542">
        <v>2010</v>
      </c>
      <c r="B542">
        <v>172</v>
      </c>
      <c r="C542">
        <f>Summary!E173*$N$3</f>
        <v>20.2653</v>
      </c>
      <c r="D542">
        <f>Summary!D173*$N$4</f>
        <v>28.54488636</v>
      </c>
      <c r="E542">
        <f>Summary!C173*$N$5</f>
        <v>25.440301439999999</v>
      </c>
      <c r="F542">
        <f>Summary!I173*$N$6</f>
        <v>47.351679160000003</v>
      </c>
      <c r="G542">
        <f>Summary!F173*$N$7</f>
        <v>0</v>
      </c>
      <c r="H542">
        <f>Summary!G173*$N$8</f>
        <v>79.583342920000007</v>
      </c>
      <c r="I542">
        <f>Summary!H173*$N$9</f>
        <v>3.4471701000000006</v>
      </c>
    </row>
    <row r="543" spans="1:9" x14ac:dyDescent="0.55000000000000004">
      <c r="A543">
        <v>2010</v>
      </c>
      <c r="B543">
        <v>173</v>
      </c>
      <c r="C543">
        <f>Summary!E174*$N$3</f>
        <v>21.0474</v>
      </c>
      <c r="D543">
        <f>Summary!D174*$N$4</f>
        <v>29.70835744</v>
      </c>
      <c r="E543">
        <f>Summary!C174*$N$5</f>
        <v>26.921414879999997</v>
      </c>
      <c r="F543">
        <f>Summary!I174*$N$6</f>
        <v>48.913599240000003</v>
      </c>
      <c r="G543">
        <f>Summary!F174*$N$7</f>
        <v>0</v>
      </c>
      <c r="H543">
        <f>Summary!G174*$N$8</f>
        <v>78.90640956</v>
      </c>
      <c r="I543">
        <f>Summary!H174*$N$9</f>
        <v>1.8830809800000001</v>
      </c>
    </row>
    <row r="544" spans="1:9" x14ac:dyDescent="0.55000000000000004">
      <c r="A544">
        <v>2010</v>
      </c>
      <c r="B544">
        <v>174</v>
      </c>
      <c r="C544">
        <f>Summary!E175*$N$3</f>
        <v>21.393899999999999</v>
      </c>
      <c r="D544">
        <f>Summary!D175*$N$4</f>
        <v>29.325846399999996</v>
      </c>
      <c r="E544">
        <f>Summary!C175*$N$5</f>
        <v>27.90156348</v>
      </c>
      <c r="F544">
        <f>Summary!I175*$N$6</f>
        <v>49.39173804</v>
      </c>
      <c r="G544">
        <f>Summary!F175*$N$7</f>
        <v>0</v>
      </c>
      <c r="H544">
        <f>Summary!G175*$N$8</f>
        <v>76.373368600000006</v>
      </c>
      <c r="I544">
        <f>Summary!H175*$N$9</f>
        <v>4.3938556200000001</v>
      </c>
    </row>
    <row r="545" spans="1:9" x14ac:dyDescent="0.55000000000000004">
      <c r="A545">
        <v>2010</v>
      </c>
      <c r="B545">
        <v>175</v>
      </c>
      <c r="C545">
        <f>Summary!E176*$N$3</f>
        <v>22.354199999999999</v>
      </c>
      <c r="D545">
        <f>Summary!D176*$N$4</f>
        <v>29.772109279999999</v>
      </c>
      <c r="E545">
        <f>Summary!C176*$N$5</f>
        <v>28.772806680000002</v>
      </c>
      <c r="F545">
        <f>Summary!I176*$N$6</f>
        <v>46.379463600000001</v>
      </c>
      <c r="G545">
        <f>Summary!F176*$N$7</f>
        <v>0</v>
      </c>
      <c r="H545">
        <f>Summary!G176*$N$8</f>
        <v>68.304759680000004</v>
      </c>
      <c r="I545">
        <f>Summary!H176*$N$9</f>
        <v>5.5360522800000007</v>
      </c>
    </row>
    <row r="546" spans="1:9" x14ac:dyDescent="0.55000000000000004">
      <c r="A546">
        <v>2010</v>
      </c>
      <c r="B546">
        <v>176</v>
      </c>
      <c r="C546">
        <f>Summary!E177*$N$3</f>
        <v>22.463100000000001</v>
      </c>
      <c r="D546">
        <f>Summary!D177*$N$4</f>
        <v>30.919642399999997</v>
      </c>
      <c r="E546">
        <f>Summary!C177*$N$5</f>
        <v>28.326294539999999</v>
      </c>
      <c r="F546">
        <f>Summary!I177*$N$6</f>
        <v>43.016554039999995</v>
      </c>
      <c r="G546">
        <f>Summary!F177*$N$7</f>
        <v>0</v>
      </c>
      <c r="H546">
        <f>Summary!G177*$N$8</f>
        <v>67.518643520000012</v>
      </c>
      <c r="I546">
        <f>Summary!H177*$N$9</f>
        <v>3.6632613600000004</v>
      </c>
    </row>
    <row r="547" spans="1:9" x14ac:dyDescent="0.55000000000000004">
      <c r="A547">
        <v>2010</v>
      </c>
      <c r="B547">
        <v>177</v>
      </c>
      <c r="C547">
        <f>Summary!E178*$N$3</f>
        <v>22.116599999999998</v>
      </c>
      <c r="D547">
        <f>Summary!D178*$N$4</f>
        <v>30.584945240000003</v>
      </c>
      <c r="E547">
        <f>Summary!C178*$N$5</f>
        <v>28.086702659999997</v>
      </c>
      <c r="F547">
        <f>Summary!I178*$N$6</f>
        <v>47.447306919999996</v>
      </c>
      <c r="G547">
        <f>Summary!F178*$N$7</f>
        <v>0</v>
      </c>
      <c r="H547">
        <f>Summary!G178*$N$8</f>
        <v>67.573234920000004</v>
      </c>
      <c r="I547">
        <f>Summary!H178*$N$9</f>
        <v>3.1693384800000004</v>
      </c>
    </row>
    <row r="548" spans="1:9" x14ac:dyDescent="0.55000000000000004">
      <c r="A548">
        <v>2010</v>
      </c>
      <c r="B548">
        <v>178</v>
      </c>
      <c r="C548">
        <f>Summary!E179*$N$3</f>
        <v>22.2057</v>
      </c>
      <c r="D548">
        <f>Summary!D179*$N$4</f>
        <v>30.202434199999999</v>
      </c>
      <c r="E548">
        <f>Summary!C179*$N$5</f>
        <v>27.661971599999998</v>
      </c>
      <c r="F548">
        <f>Summary!I179*$N$6</f>
        <v>45.455061919999999</v>
      </c>
      <c r="G548">
        <f>Summary!F179*$N$7</f>
        <v>0</v>
      </c>
      <c r="H548">
        <f>Summary!G179*$N$8</f>
        <v>70.149949000000007</v>
      </c>
      <c r="I548">
        <f>Summary!H179*$N$9</f>
        <v>3.8793526200000001</v>
      </c>
    </row>
    <row r="549" spans="1:9" x14ac:dyDescent="0.55000000000000004">
      <c r="A549">
        <v>2010</v>
      </c>
      <c r="B549">
        <v>179</v>
      </c>
      <c r="C549">
        <f>Summary!E180*$N$3</f>
        <v>22.631399999999999</v>
      </c>
      <c r="D549">
        <f>Summary!D180*$N$4</f>
        <v>32.593128199999995</v>
      </c>
      <c r="E549">
        <f>Summary!C180*$N$5</f>
        <v>27.661971599999998</v>
      </c>
      <c r="F549">
        <f>Summary!I180*$N$6</f>
        <v>42.13996624</v>
      </c>
      <c r="G549">
        <f>Summary!F180*$N$7</f>
        <v>0</v>
      </c>
      <c r="H549">
        <f>Summary!G180*$N$8</f>
        <v>68.43577904</v>
      </c>
      <c r="I549">
        <f>Summary!H180*$N$9</f>
        <v>3.4883303400000005</v>
      </c>
    </row>
    <row r="550" spans="1:9" x14ac:dyDescent="0.55000000000000004">
      <c r="A550">
        <v>2010</v>
      </c>
      <c r="B550">
        <v>180</v>
      </c>
      <c r="C550">
        <f>Summary!E181*$N$3</f>
        <v>23.453100000000003</v>
      </c>
      <c r="D550">
        <f>Summary!D181*$N$4</f>
        <v>33.198770679999996</v>
      </c>
      <c r="E550">
        <f>Summary!C181*$N$5</f>
        <v>29.04507018</v>
      </c>
      <c r="F550">
        <f>Summary!I181*$N$6</f>
        <v>44.450970439999999</v>
      </c>
      <c r="G550">
        <f>Summary!F181*$N$7</f>
        <v>2.8091249999999998E-2</v>
      </c>
      <c r="H550">
        <f>Summary!G181*$N$8</f>
        <v>64.854583199999993</v>
      </c>
      <c r="I550">
        <f>Summary!H181*$N$9</f>
        <v>2.6548354800000005</v>
      </c>
    </row>
    <row r="551" spans="1:9" x14ac:dyDescent="0.55000000000000004">
      <c r="A551">
        <v>2010</v>
      </c>
      <c r="B551">
        <v>181</v>
      </c>
      <c r="C551">
        <f>Summary!E182*$N$3</f>
        <v>24.195600000000002</v>
      </c>
      <c r="D551">
        <f>Summary!D182*$N$4</f>
        <v>33.262522520000005</v>
      </c>
      <c r="E551">
        <f>Summary!C182*$N$5</f>
        <v>30.37371606</v>
      </c>
      <c r="F551">
        <f>Summary!I182*$N$6</f>
        <v>47.256051399999997</v>
      </c>
      <c r="G551">
        <f>Summary!F182*$N$7</f>
        <v>0</v>
      </c>
      <c r="H551">
        <f>Summary!G182*$N$8</f>
        <v>57.834129160000003</v>
      </c>
      <c r="I551">
        <f>Summary!H182*$N$9</f>
        <v>3.53978064</v>
      </c>
    </row>
    <row r="552" spans="1:9" x14ac:dyDescent="0.55000000000000004">
      <c r="A552">
        <v>2010</v>
      </c>
      <c r="B552">
        <v>182</v>
      </c>
      <c r="C552">
        <f>Summary!E183*$N$3</f>
        <v>25.047000000000001</v>
      </c>
      <c r="D552">
        <f>Summary!D183*$N$4</f>
        <v>34.999760160000001</v>
      </c>
      <c r="E552">
        <f>Summary!C183*$N$5</f>
        <v>31.353864659999999</v>
      </c>
      <c r="F552">
        <f>Summary!I183*$N$6</f>
        <v>47.638562440000001</v>
      </c>
      <c r="G552">
        <f>Summary!F183*$N$7</f>
        <v>0</v>
      </c>
      <c r="H552">
        <f>Summary!G183*$N$8</f>
        <v>58.336370039999998</v>
      </c>
      <c r="I552">
        <f>Summary!H183*$N$9</f>
        <v>3.0767279400000005</v>
      </c>
    </row>
    <row r="553" spans="1:9" x14ac:dyDescent="0.55000000000000004">
      <c r="A553">
        <v>2010</v>
      </c>
      <c r="B553">
        <v>183</v>
      </c>
      <c r="C553">
        <f>Summary!E184*$N$3</f>
        <v>24.373799999999999</v>
      </c>
      <c r="D553">
        <f>Summary!D184*$N$4</f>
        <v>34.872256479999997</v>
      </c>
      <c r="E553">
        <f>Summary!C184*$N$5</f>
        <v>29.88364176</v>
      </c>
      <c r="F553">
        <f>Summary!I184*$N$6</f>
        <v>44.339404719999997</v>
      </c>
      <c r="G553">
        <f>Summary!F184*$N$7</f>
        <v>2.8091249999999998E-2</v>
      </c>
      <c r="H553">
        <f>Summary!G184*$N$8</f>
        <v>63.173168080000003</v>
      </c>
      <c r="I553">
        <f>Summary!H184*$N$9</f>
        <v>3.9513830400000001</v>
      </c>
    </row>
    <row r="554" spans="1:9" x14ac:dyDescent="0.55000000000000004">
      <c r="A554">
        <v>2010</v>
      </c>
      <c r="B554">
        <v>184</v>
      </c>
      <c r="C554">
        <f>Summary!E185*$N$3</f>
        <v>24.0075</v>
      </c>
      <c r="D554">
        <f>Summary!D185*$N$4</f>
        <v>34.79256668</v>
      </c>
      <c r="E554">
        <f>Summary!C185*$N$5</f>
        <v>30.439059299999997</v>
      </c>
      <c r="F554">
        <f>Summary!I185*$N$6</f>
        <v>18.55178544</v>
      </c>
      <c r="G554">
        <f>Summary!F185*$N$7</f>
        <v>0.19663875</v>
      </c>
      <c r="H554">
        <f>Summary!G185*$N$8</f>
        <v>69.614953279999995</v>
      </c>
      <c r="I554">
        <f>Summary!H185*$N$9</f>
        <v>5.1038697600000003</v>
      </c>
    </row>
    <row r="555" spans="1:9" x14ac:dyDescent="0.55000000000000004">
      <c r="A555">
        <v>2010</v>
      </c>
      <c r="B555">
        <v>185</v>
      </c>
      <c r="C555">
        <f>Summary!E186*$N$3</f>
        <v>24.8688</v>
      </c>
      <c r="D555">
        <f>Summary!D186*$N$4</f>
        <v>35.956037760000001</v>
      </c>
      <c r="E555">
        <f>Summary!C186*$N$5</f>
        <v>31.473660599999999</v>
      </c>
      <c r="F555">
        <f>Summary!I186*$N$6</f>
        <v>43.462816920000002</v>
      </c>
      <c r="G555">
        <f>Summary!F186*$N$7</f>
        <v>0</v>
      </c>
      <c r="H555">
        <f>Summary!G186*$N$8</f>
        <v>64.636217600000009</v>
      </c>
      <c r="I555">
        <f>Summary!H186*$N$9</f>
        <v>7.0384010400000001</v>
      </c>
    </row>
    <row r="556" spans="1:9" x14ac:dyDescent="0.55000000000000004">
      <c r="A556">
        <v>2010</v>
      </c>
      <c r="B556">
        <v>186</v>
      </c>
      <c r="C556">
        <f>Summary!E187*$N$3</f>
        <v>25.324199999999998</v>
      </c>
      <c r="D556">
        <f>Summary!D187*$N$4</f>
        <v>36.003851640000001</v>
      </c>
      <c r="E556">
        <f>Summary!C187*$N$5</f>
        <v>31.517222759999999</v>
      </c>
      <c r="F556">
        <f>Summary!I187*$N$6</f>
        <v>46.331649720000001</v>
      </c>
      <c r="G556">
        <f>Summary!F187*$N$7</f>
        <v>0</v>
      </c>
      <c r="H556">
        <f>Summary!G187*$N$8</f>
        <v>62.015830399999999</v>
      </c>
      <c r="I556">
        <f>Summary!H187*$N$9</f>
        <v>6.0402652200000002</v>
      </c>
    </row>
    <row r="557" spans="1:9" x14ac:dyDescent="0.55000000000000004">
      <c r="A557">
        <v>2010</v>
      </c>
      <c r="B557">
        <v>187</v>
      </c>
      <c r="C557">
        <f>Summary!E188*$N$3</f>
        <v>24.294599999999999</v>
      </c>
      <c r="D557">
        <f>Summary!D188*$N$4</f>
        <v>34.84038056</v>
      </c>
      <c r="E557">
        <f>Summary!C188*$N$5</f>
        <v>30.04699986</v>
      </c>
      <c r="F557">
        <f>Summary!I188*$N$6</f>
        <v>46.82572648</v>
      </c>
      <c r="G557">
        <f>Summary!F188*$N$7</f>
        <v>0</v>
      </c>
      <c r="H557">
        <f>Summary!G188*$N$8</f>
        <v>66.295796159999995</v>
      </c>
      <c r="I557">
        <f>Summary!H188*$N$9</f>
        <v>4.9495188600000004</v>
      </c>
    </row>
    <row r="558" spans="1:9" x14ac:dyDescent="0.55000000000000004">
      <c r="A558">
        <v>2010</v>
      </c>
      <c r="B558">
        <v>188</v>
      </c>
      <c r="C558">
        <f>Summary!E189*$N$3</f>
        <v>24.799500000000002</v>
      </c>
      <c r="D558">
        <f>Summary!D189*$N$4</f>
        <v>34.330365839999999</v>
      </c>
      <c r="E558">
        <f>Summary!C189*$N$5</f>
        <v>31.038038999999998</v>
      </c>
      <c r="F558">
        <f>Summary!I189*$N$6</f>
        <v>45.51881376</v>
      </c>
      <c r="G558">
        <f>Summary!F189*$N$7</f>
        <v>0</v>
      </c>
      <c r="H558">
        <f>Summary!G189*$N$8</f>
        <v>62.321542239999999</v>
      </c>
      <c r="I558">
        <f>Summary!H189*$N$9</f>
        <v>4.9186486800000004</v>
      </c>
    </row>
    <row r="559" spans="1:9" x14ac:dyDescent="0.55000000000000004">
      <c r="A559">
        <v>2010</v>
      </c>
      <c r="B559">
        <v>189</v>
      </c>
      <c r="C559">
        <f>Summary!E190*$N$3</f>
        <v>26.036999999999999</v>
      </c>
      <c r="D559">
        <f>Summary!D190*$N$4</f>
        <v>35.844472039999999</v>
      </c>
      <c r="E559">
        <f>Summary!C190*$N$5</f>
        <v>32.290451099999999</v>
      </c>
      <c r="F559">
        <f>Summary!I190*$N$6</f>
        <v>42.522477279999997</v>
      </c>
      <c r="G559">
        <f>Summary!F190*$N$7</f>
        <v>0</v>
      </c>
      <c r="H559">
        <f>Summary!G190*$N$8</f>
        <v>55.497617239999997</v>
      </c>
      <c r="I559">
        <f>Summary!H190*$N$9</f>
        <v>4.4453059200000009</v>
      </c>
    </row>
    <row r="560" spans="1:9" x14ac:dyDescent="0.55000000000000004">
      <c r="A560">
        <v>2010</v>
      </c>
      <c r="B560">
        <v>190</v>
      </c>
      <c r="C560">
        <f>Summary!E191*$N$3</f>
        <v>26.244900000000001</v>
      </c>
      <c r="D560">
        <f>Summary!D191*$N$4</f>
        <v>36.577618199999996</v>
      </c>
      <c r="E560">
        <f>Summary!C191*$N$5</f>
        <v>33.314161859999999</v>
      </c>
      <c r="F560">
        <f>Summary!I191*$N$6</f>
        <v>41.980586639999999</v>
      </c>
      <c r="G560">
        <f>Summary!F191*$N$7</f>
        <v>0</v>
      </c>
      <c r="H560">
        <f>Summary!G191*$N$8</f>
        <v>60.520026039999998</v>
      </c>
      <c r="I560">
        <f>Summary!H191*$N$9</f>
        <v>3.8279023200000006</v>
      </c>
    </row>
    <row r="561" spans="1:9" x14ac:dyDescent="0.55000000000000004">
      <c r="A561">
        <v>2010</v>
      </c>
      <c r="B561">
        <v>191</v>
      </c>
      <c r="C561">
        <f>Summary!E192*$N$3</f>
        <v>24.858899999999998</v>
      </c>
      <c r="D561">
        <f>Summary!D192*$N$4</f>
        <v>35.573526719999997</v>
      </c>
      <c r="E561">
        <f>Summary!C192*$N$5</f>
        <v>31.016257920000001</v>
      </c>
      <c r="F561">
        <f>Summary!I192*$N$6</f>
        <v>45.327558240000002</v>
      </c>
      <c r="G561">
        <f>Summary!F192*$N$7</f>
        <v>0</v>
      </c>
      <c r="H561">
        <f>Summary!G192*$N$8</f>
        <v>67.354869319999992</v>
      </c>
      <c r="I561">
        <f>Summary!H192*$N$9</f>
        <v>2.7680261400000004</v>
      </c>
    </row>
    <row r="562" spans="1:9" x14ac:dyDescent="0.55000000000000004">
      <c r="A562">
        <v>2010</v>
      </c>
      <c r="B562">
        <v>192</v>
      </c>
      <c r="C562">
        <f>Summary!E193*$N$3</f>
        <v>25.5915</v>
      </c>
      <c r="D562">
        <f>Summary!D193*$N$4</f>
        <v>36.497928399999999</v>
      </c>
      <c r="E562">
        <f>Summary!C193*$N$5</f>
        <v>31.854829499999997</v>
      </c>
      <c r="F562">
        <f>Summary!I193*$N$6</f>
        <v>46.299773800000004</v>
      </c>
      <c r="G562">
        <f>Summary!F193*$N$7</f>
        <v>0</v>
      </c>
      <c r="H562">
        <f>Summary!G193*$N$8</f>
        <v>70.215458679999998</v>
      </c>
      <c r="I562">
        <f>Summary!H193*$N$9</f>
        <v>2.0991722400000001</v>
      </c>
    </row>
    <row r="563" spans="1:9" x14ac:dyDescent="0.55000000000000004">
      <c r="A563">
        <v>2010</v>
      </c>
      <c r="B563">
        <v>193</v>
      </c>
      <c r="C563">
        <f>Summary!E194*$N$3</f>
        <v>26.215199999999999</v>
      </c>
      <c r="D563">
        <f>Summary!D194*$N$4</f>
        <v>36.896377399999999</v>
      </c>
      <c r="E563">
        <f>Summary!C194*$N$5</f>
        <v>32.60627676</v>
      </c>
      <c r="F563">
        <f>Summary!I194*$N$6</f>
        <v>44.61035004</v>
      </c>
      <c r="G563">
        <f>Summary!F194*$N$7</f>
        <v>0</v>
      </c>
      <c r="H563">
        <f>Summary!G194*$N$8</f>
        <v>65.968247759999997</v>
      </c>
      <c r="I563">
        <f>Summary!H194*$N$9</f>
        <v>2.64454542</v>
      </c>
    </row>
    <row r="564" spans="1:9" x14ac:dyDescent="0.55000000000000004">
      <c r="A564">
        <v>2010</v>
      </c>
      <c r="B564">
        <v>194</v>
      </c>
      <c r="C564">
        <f>Summary!E195*$N$3</f>
        <v>27.165600000000001</v>
      </c>
      <c r="D564">
        <f>Summary!D195*$N$4</f>
        <v>37.342640279999998</v>
      </c>
      <c r="E564">
        <f>Summary!C195*$N$5</f>
        <v>34.414106400000001</v>
      </c>
      <c r="F564">
        <f>Summary!I195*$N$6</f>
        <v>47.256051399999997</v>
      </c>
      <c r="G564">
        <f>Summary!F195*$N$7</f>
        <v>0</v>
      </c>
      <c r="H564">
        <f>Summary!G195*$N$8</f>
        <v>57.735864640000003</v>
      </c>
      <c r="I564">
        <f>Summary!H195*$N$9</f>
        <v>2.3872939199999998</v>
      </c>
    </row>
    <row r="565" spans="1:9" x14ac:dyDescent="0.55000000000000004">
      <c r="A565">
        <v>2010</v>
      </c>
      <c r="B565">
        <v>195</v>
      </c>
      <c r="C565">
        <f>Summary!E196*$N$3</f>
        <v>27.620999999999999</v>
      </c>
      <c r="D565">
        <f>Summary!D196*$N$4</f>
        <v>37.055757</v>
      </c>
      <c r="E565">
        <f>Summary!C196*$N$5</f>
        <v>34.93685232</v>
      </c>
      <c r="F565">
        <f>Summary!I196*$N$6</f>
        <v>48.228266959999999</v>
      </c>
      <c r="G565">
        <f>Summary!F196*$N$7</f>
        <v>0</v>
      </c>
      <c r="H565">
        <f>Summary!G196*$N$8</f>
        <v>57.08076784</v>
      </c>
      <c r="I565">
        <f>Summary!H196*$N$9</f>
        <v>2.8915068600000002</v>
      </c>
    </row>
    <row r="566" spans="1:9" x14ac:dyDescent="0.55000000000000004">
      <c r="A566">
        <v>2010</v>
      </c>
      <c r="B566">
        <v>196</v>
      </c>
      <c r="C566">
        <f>Summary!E197*$N$3</f>
        <v>27.522000000000002</v>
      </c>
      <c r="D566">
        <f>Summary!D197*$N$4</f>
        <v>38.952374240000005</v>
      </c>
      <c r="E566">
        <f>Summary!C197*$N$5</f>
        <v>34.337872619999999</v>
      </c>
      <c r="F566">
        <f>Summary!I197*$N$6</f>
        <v>47.032919960000001</v>
      </c>
      <c r="G566">
        <f>Summary!F197*$N$7</f>
        <v>0</v>
      </c>
      <c r="H566">
        <f>Summary!G197*$N$8</f>
        <v>57.91055712</v>
      </c>
      <c r="I566">
        <f>Summary!H197*$N$9</f>
        <v>2.1197523600000001</v>
      </c>
    </row>
    <row r="567" spans="1:9" x14ac:dyDescent="0.55000000000000004">
      <c r="A567">
        <v>2010</v>
      </c>
      <c r="B567">
        <v>197</v>
      </c>
      <c r="C567">
        <f>Summary!E198*$N$3</f>
        <v>26.423100000000002</v>
      </c>
      <c r="D567">
        <f>Summary!D198*$N$4</f>
        <v>37.772965200000002</v>
      </c>
      <c r="E567">
        <f>Summary!C198*$N$5</f>
        <v>33.096351059999996</v>
      </c>
      <c r="F567">
        <f>Summary!I198*$N$6</f>
        <v>42.857174440000001</v>
      </c>
      <c r="G567">
        <f>Summary!F198*$N$7</f>
        <v>0</v>
      </c>
      <c r="H567">
        <f>Summary!G198*$N$8</f>
        <v>68.654144639999998</v>
      </c>
      <c r="I567">
        <f>Summary!H198*$N$9</f>
        <v>2.3049734400000004</v>
      </c>
    </row>
    <row r="568" spans="1:9" x14ac:dyDescent="0.55000000000000004">
      <c r="A568">
        <v>2010</v>
      </c>
      <c r="B568">
        <v>198</v>
      </c>
      <c r="C568">
        <f>Summary!E199*$N$3</f>
        <v>25.581599999999998</v>
      </c>
      <c r="D568">
        <f>Summary!D199*$N$4</f>
        <v>37.741089279999997</v>
      </c>
      <c r="E568">
        <f>Summary!C199*$N$5</f>
        <v>31.484551140000001</v>
      </c>
      <c r="F568">
        <f>Summary!I199*$N$6</f>
        <v>40.976495159999999</v>
      </c>
      <c r="G568">
        <f>Summary!F199*$N$7</f>
        <v>0</v>
      </c>
      <c r="H568">
        <f>Summary!G199*$N$8</f>
        <v>75.205112639999996</v>
      </c>
      <c r="I568">
        <f>Summary!H199*$N$9</f>
        <v>2.8400565599999998</v>
      </c>
    </row>
    <row r="569" spans="1:9" x14ac:dyDescent="0.55000000000000004">
      <c r="A569">
        <v>2010</v>
      </c>
      <c r="B569">
        <v>199</v>
      </c>
      <c r="C569">
        <f>Summary!E200*$N$3</f>
        <v>25.155899999999999</v>
      </c>
      <c r="D569">
        <f>Summary!D200*$N$4</f>
        <v>36.386362679999998</v>
      </c>
      <c r="E569">
        <f>Summary!C200*$N$5</f>
        <v>31.005367379999999</v>
      </c>
      <c r="F569">
        <f>Summary!I200*$N$6</f>
        <v>43.159995679999994</v>
      </c>
      <c r="G569">
        <f>Summary!F200*$N$7</f>
        <v>0</v>
      </c>
      <c r="H569">
        <f>Summary!G200*$N$8</f>
        <v>84.562078600000007</v>
      </c>
      <c r="I569">
        <f>Summary!H200*$N$9</f>
        <v>4.1880544200000003</v>
      </c>
    </row>
    <row r="570" spans="1:9" x14ac:dyDescent="0.55000000000000004">
      <c r="A570">
        <v>2010</v>
      </c>
      <c r="B570">
        <v>200</v>
      </c>
      <c r="C570">
        <f>Summary!E201*$N$3</f>
        <v>25.6311</v>
      </c>
      <c r="D570">
        <f>Summary!D201*$N$4</f>
        <v>36.306672880000001</v>
      </c>
      <c r="E570">
        <f>Summary!C201*$N$5</f>
        <v>32.203326779999998</v>
      </c>
      <c r="F570">
        <f>Summary!I201*$N$6</f>
        <v>44.339404719999997</v>
      </c>
      <c r="G570">
        <f>Summary!F201*$N$7</f>
        <v>0</v>
      </c>
      <c r="H570">
        <f>Summary!G201*$N$8</f>
        <v>74.102366360000005</v>
      </c>
      <c r="I570">
        <f>Summary!H201*$N$9</f>
        <v>1.97569152</v>
      </c>
    </row>
    <row r="571" spans="1:9" x14ac:dyDescent="0.55000000000000004">
      <c r="A571">
        <v>2010</v>
      </c>
      <c r="B571">
        <v>201</v>
      </c>
      <c r="C571">
        <f>Summary!E202*$N$3</f>
        <v>25.225200000000001</v>
      </c>
      <c r="D571">
        <f>Summary!D202*$N$4</f>
        <v>35.159139759999995</v>
      </c>
      <c r="E571">
        <f>Summary!C202*$N$5</f>
        <v>31.833048420000001</v>
      </c>
      <c r="F571">
        <f>Summary!I202*$N$6</f>
        <v>45.040674960000004</v>
      </c>
      <c r="G571">
        <f>Summary!F202*$N$7</f>
        <v>0</v>
      </c>
      <c r="H571">
        <f>Summary!G202*$N$8</f>
        <v>80.620579520000007</v>
      </c>
      <c r="I571">
        <f>Summary!H202*$N$9</f>
        <v>2.7371559600000004</v>
      </c>
    </row>
    <row r="572" spans="1:9" x14ac:dyDescent="0.55000000000000004">
      <c r="A572">
        <v>2010</v>
      </c>
      <c r="B572">
        <v>202</v>
      </c>
      <c r="C572">
        <f>Summary!E203*$N$3</f>
        <v>26.433</v>
      </c>
      <c r="D572">
        <f>Summary!D203*$N$4</f>
        <v>35.541650799999999</v>
      </c>
      <c r="E572">
        <f>Summary!C203*$N$5</f>
        <v>33.62998752</v>
      </c>
      <c r="F572">
        <f>Summary!I203*$N$6</f>
        <v>44.148149199999999</v>
      </c>
      <c r="G572">
        <f>Summary!F203*$N$7</f>
        <v>0</v>
      </c>
      <c r="H572">
        <f>Summary!G203*$N$8</f>
        <v>68.326596240000001</v>
      </c>
      <c r="I572">
        <f>Summary!H203*$N$9</f>
        <v>3.2722390800000003</v>
      </c>
    </row>
    <row r="573" spans="1:9" x14ac:dyDescent="0.55000000000000004">
      <c r="A573">
        <v>2010</v>
      </c>
      <c r="B573">
        <v>203</v>
      </c>
      <c r="C573">
        <f>Summary!E204*$N$3</f>
        <v>26.264700000000001</v>
      </c>
      <c r="D573">
        <f>Summary!D204*$N$4</f>
        <v>36.641370039999998</v>
      </c>
      <c r="E573">
        <f>Summary!C204*$N$5</f>
        <v>33.619096980000002</v>
      </c>
      <c r="F573">
        <f>Summary!I204*$N$6</f>
        <v>44.737853719999997</v>
      </c>
      <c r="G573">
        <f>Summary!F204*$N$7</f>
        <v>0</v>
      </c>
      <c r="H573">
        <f>Summary!G204*$N$8</f>
        <v>71.722181320000004</v>
      </c>
      <c r="I573">
        <f>Summary!H204*$N$9</f>
        <v>1.8727909200000001</v>
      </c>
    </row>
    <row r="574" spans="1:9" x14ac:dyDescent="0.55000000000000004">
      <c r="A574">
        <v>2010</v>
      </c>
      <c r="B574">
        <v>204</v>
      </c>
      <c r="C574">
        <f>Summary!E205*$N$3</f>
        <v>25.4925</v>
      </c>
      <c r="D574">
        <f>Summary!D205*$N$4</f>
        <v>36.545742279999999</v>
      </c>
      <c r="E574">
        <f>Summary!C205*$N$5</f>
        <v>31.833048420000001</v>
      </c>
      <c r="F574">
        <f>Summary!I205*$N$6</f>
        <v>41.773393159999998</v>
      </c>
      <c r="G574">
        <f>Summary!F205*$N$7</f>
        <v>0.30900374999999997</v>
      </c>
      <c r="H574">
        <f>Summary!G205*$N$8</f>
        <v>86.221657160000007</v>
      </c>
      <c r="I574">
        <f>Summary!H205*$N$9</f>
        <v>3.3751396800000002</v>
      </c>
    </row>
    <row r="575" spans="1:9" x14ac:dyDescent="0.55000000000000004">
      <c r="A575">
        <v>2010</v>
      </c>
      <c r="B575">
        <v>205</v>
      </c>
      <c r="C575">
        <f>Summary!E206*$N$3</f>
        <v>24.957900000000002</v>
      </c>
      <c r="D575">
        <f>Summary!D206*$N$4</f>
        <v>37.278888440000003</v>
      </c>
      <c r="E575">
        <f>Summary!C206*$N$5</f>
        <v>30.210357959999996</v>
      </c>
      <c r="F575">
        <f>Summary!I206*$N$6</f>
        <v>31.891857960000003</v>
      </c>
      <c r="G575">
        <f>Summary!F206*$N$7</f>
        <v>0.58991624999999992</v>
      </c>
      <c r="H575">
        <f>Summary!G206*$N$8</f>
        <v>85.828599080000004</v>
      </c>
      <c r="I575">
        <f>Summary!H206*$N$9</f>
        <v>4.8157480800000005</v>
      </c>
    </row>
    <row r="576" spans="1:9" x14ac:dyDescent="0.55000000000000004">
      <c r="A576">
        <v>2010</v>
      </c>
      <c r="B576">
        <v>206</v>
      </c>
      <c r="C576">
        <f>Summary!E207*$N$3</f>
        <v>25.264800000000001</v>
      </c>
      <c r="D576">
        <f>Summary!D207*$N$4</f>
        <v>36.418238600000002</v>
      </c>
      <c r="E576">
        <f>Summary!C207*$N$5</f>
        <v>31.735033559999998</v>
      </c>
      <c r="F576">
        <f>Summary!I207*$N$6</f>
        <v>44.546598199999998</v>
      </c>
      <c r="G576">
        <f>Summary!F207*$N$7</f>
        <v>0</v>
      </c>
      <c r="H576">
        <f>Summary!G207*$N$8</f>
        <v>78.90640956</v>
      </c>
      <c r="I576">
        <f>Summary!H207*$N$9</f>
        <v>3.6015210000000004</v>
      </c>
    </row>
    <row r="577" spans="1:9" x14ac:dyDescent="0.55000000000000004">
      <c r="A577">
        <v>2010</v>
      </c>
      <c r="B577">
        <v>207</v>
      </c>
      <c r="C577">
        <f>Summary!E208*$N$3</f>
        <v>24.829199999999997</v>
      </c>
      <c r="D577">
        <f>Summary!D208*$N$4</f>
        <v>36.05166552</v>
      </c>
      <c r="E577">
        <f>Summary!C208*$N$5</f>
        <v>30.7657755</v>
      </c>
      <c r="F577">
        <f>Summary!I208*$N$6</f>
        <v>44.626288000000002</v>
      </c>
      <c r="G577">
        <f>Summary!F208*$N$7</f>
        <v>0</v>
      </c>
      <c r="H577">
        <f>Summary!G208*$N$8</f>
        <v>76.449796559999996</v>
      </c>
      <c r="I577">
        <f>Summary!H208*$N$9</f>
        <v>4.0954438800000004</v>
      </c>
    </row>
    <row r="578" spans="1:9" x14ac:dyDescent="0.55000000000000004">
      <c r="A578">
        <v>2010</v>
      </c>
      <c r="B578">
        <v>208</v>
      </c>
      <c r="C578">
        <f>Summary!E209*$N$3</f>
        <v>24.7104</v>
      </c>
      <c r="D578">
        <f>Summary!D209*$N$4</f>
        <v>35.238829559999999</v>
      </c>
      <c r="E578">
        <f>Summary!C209*$N$5</f>
        <v>30.155905260000001</v>
      </c>
      <c r="F578">
        <f>Summary!I209*$N$6</f>
        <v>45.773821120000001</v>
      </c>
      <c r="G578">
        <f>Summary!F209*$N$7</f>
        <v>0</v>
      </c>
      <c r="H578">
        <f>Summary!G209*$N$8</f>
        <v>74.277058840000009</v>
      </c>
      <c r="I578">
        <f>Summary!H209*$N$9</f>
        <v>5.2273504800000001</v>
      </c>
    </row>
    <row r="579" spans="1:9" x14ac:dyDescent="0.55000000000000004">
      <c r="A579">
        <v>2010</v>
      </c>
      <c r="B579">
        <v>209</v>
      </c>
      <c r="C579">
        <f>Summary!E210*$N$3</f>
        <v>25.175699999999999</v>
      </c>
      <c r="D579">
        <f>Summary!D210*$N$4</f>
        <v>35.111325880000003</v>
      </c>
      <c r="E579">
        <f>Summary!C210*$N$5</f>
        <v>31.691471400000001</v>
      </c>
      <c r="F579">
        <f>Summary!I210*$N$6</f>
        <v>45.120364760000001</v>
      </c>
      <c r="G579">
        <f>Summary!F210*$N$7</f>
        <v>0</v>
      </c>
      <c r="H579">
        <f>Summary!G210*$N$8</f>
        <v>69.909746839999997</v>
      </c>
      <c r="I579">
        <f>Summary!H210*$N$9</f>
        <v>3.6838414800000003</v>
      </c>
    </row>
    <row r="580" spans="1:9" x14ac:dyDescent="0.55000000000000004">
      <c r="A580">
        <v>2010</v>
      </c>
      <c r="B580">
        <v>210</v>
      </c>
      <c r="C580">
        <f>Summary!E211*$N$3</f>
        <v>26.858699999999999</v>
      </c>
      <c r="D580">
        <f>Summary!D211*$N$4</f>
        <v>37.151384759999999</v>
      </c>
      <c r="E580">
        <f>Summary!C211*$N$5</f>
        <v>33.706221299999996</v>
      </c>
      <c r="F580">
        <f>Summary!I211*$N$6</f>
        <v>40.57804616</v>
      </c>
      <c r="G580">
        <f>Summary!F211*$N$7</f>
        <v>0</v>
      </c>
      <c r="H580">
        <f>Summary!G211*$N$8</f>
        <v>62.354297080000002</v>
      </c>
      <c r="I580">
        <f>Summary!H211*$N$9</f>
        <v>2.4284541600000003</v>
      </c>
    </row>
    <row r="581" spans="1:9" x14ac:dyDescent="0.55000000000000004">
      <c r="A581">
        <v>2010</v>
      </c>
      <c r="B581">
        <v>211</v>
      </c>
      <c r="C581">
        <f>Summary!E212*$N$3</f>
        <v>25.304399999999998</v>
      </c>
      <c r="D581">
        <f>Summary!D212*$N$4</f>
        <v>36.274796960000003</v>
      </c>
      <c r="E581">
        <f>Summary!C212*$N$5</f>
        <v>31.822157879999999</v>
      </c>
      <c r="F581">
        <f>Summary!I212*$N$6</f>
        <v>41.884958879999999</v>
      </c>
      <c r="G581">
        <f>Summary!F212*$N$7</f>
        <v>0</v>
      </c>
      <c r="H581">
        <f>Summary!G212*$N$8</f>
        <v>84.09259256</v>
      </c>
      <c r="I581">
        <f>Summary!H212*$N$9</f>
        <v>3.4471701000000006</v>
      </c>
    </row>
    <row r="582" spans="1:9" x14ac:dyDescent="0.55000000000000004">
      <c r="A582">
        <v>2010</v>
      </c>
      <c r="B582">
        <v>212</v>
      </c>
      <c r="C582">
        <f>Summary!E213*$N$3</f>
        <v>25.037099999999999</v>
      </c>
      <c r="D582">
        <f>Summary!D213*$N$4</f>
        <v>36.832625559999997</v>
      </c>
      <c r="E582">
        <f>Summary!C213*$N$5</f>
        <v>30.831118739999997</v>
      </c>
      <c r="F582">
        <f>Summary!I213*$N$6</f>
        <v>43.988769600000005</v>
      </c>
      <c r="G582">
        <f>Summary!F213*$N$7</f>
        <v>0</v>
      </c>
      <c r="H582">
        <f>Summary!G213*$N$8</f>
        <v>78.098456839999997</v>
      </c>
      <c r="I582">
        <f>Summary!H213*$N$9</f>
        <v>4.2909550200000002</v>
      </c>
    </row>
    <row r="583" spans="1:9" x14ac:dyDescent="0.55000000000000004">
      <c r="A583">
        <v>2010</v>
      </c>
      <c r="B583">
        <v>213</v>
      </c>
      <c r="C583">
        <f>Summary!E214*$N$3</f>
        <v>25.4331</v>
      </c>
      <c r="D583">
        <f>Summary!D214*$N$4</f>
        <v>35.573526719999997</v>
      </c>
      <c r="E583">
        <f>Summary!C214*$N$5</f>
        <v>32.105311919999998</v>
      </c>
      <c r="F583">
        <f>Summary!I214*$N$6</f>
        <v>44.769729640000001</v>
      </c>
      <c r="G583">
        <f>Summary!F214*$N$7</f>
        <v>0</v>
      </c>
      <c r="H583">
        <f>Summary!G214*$N$8</f>
        <v>74.200630879999991</v>
      </c>
      <c r="I583">
        <f>Summary!H214*$N$9</f>
        <v>3.3236893800000002</v>
      </c>
    </row>
    <row r="584" spans="1:9" x14ac:dyDescent="0.55000000000000004">
      <c r="A584">
        <v>2010</v>
      </c>
      <c r="B584">
        <v>214</v>
      </c>
      <c r="C584">
        <f>Summary!E215*$N$3</f>
        <v>25.8291</v>
      </c>
      <c r="D584">
        <f>Summary!D215*$N$4</f>
        <v>36.131355320000004</v>
      </c>
      <c r="E584">
        <f>Summary!C215*$N$5</f>
        <v>32.8894308</v>
      </c>
      <c r="F584">
        <f>Summary!I215*$N$6</f>
        <v>44.084397359999997</v>
      </c>
      <c r="G584">
        <f>Summary!F215*$N$7</f>
        <v>0</v>
      </c>
      <c r="H584">
        <f>Summary!G215*$N$8</f>
        <v>70.117194159999997</v>
      </c>
      <c r="I584">
        <f>Summary!H215*$N$9</f>
        <v>2.4901945200000002</v>
      </c>
    </row>
    <row r="585" spans="1:9" x14ac:dyDescent="0.55000000000000004">
      <c r="A585">
        <v>2010</v>
      </c>
      <c r="B585">
        <v>215</v>
      </c>
      <c r="C585">
        <f>Summary!E216*$N$3</f>
        <v>25.047000000000001</v>
      </c>
      <c r="D585">
        <f>Summary!D216*$N$4</f>
        <v>35.525712839999997</v>
      </c>
      <c r="E585">
        <f>Summary!C216*$N$5</f>
        <v>31.506332219999997</v>
      </c>
      <c r="F585">
        <f>Summary!I216*$N$6</f>
        <v>40.163659199999998</v>
      </c>
      <c r="G585">
        <f>Summary!F216*$N$7</f>
        <v>0</v>
      </c>
      <c r="H585">
        <f>Summary!G216*$N$8</f>
        <v>83.164538759999999</v>
      </c>
      <c r="I585">
        <f>Summary!H216*$N$9</f>
        <v>4.1468941800000003</v>
      </c>
    </row>
    <row r="586" spans="1:9" x14ac:dyDescent="0.55000000000000004">
      <c r="A586">
        <v>2010</v>
      </c>
      <c r="B586">
        <v>216</v>
      </c>
      <c r="C586">
        <f>Summary!E217*$N$3</f>
        <v>24.9282</v>
      </c>
      <c r="D586">
        <f>Summary!D217*$N$4</f>
        <v>36.944191279999998</v>
      </c>
      <c r="E586">
        <f>Summary!C217*$N$5</f>
        <v>30.831118739999997</v>
      </c>
      <c r="F586">
        <f>Summary!I217*$N$6</f>
        <v>42.618105039999996</v>
      </c>
      <c r="G586">
        <f>Summary!F217*$N$7</f>
        <v>0</v>
      </c>
      <c r="H586">
        <f>Summary!G217*$N$8</f>
        <v>77.607134239999993</v>
      </c>
      <c r="I586">
        <f>Summary!H217*$N$9</f>
        <v>3.3133993200000007</v>
      </c>
    </row>
    <row r="587" spans="1:9" x14ac:dyDescent="0.55000000000000004">
      <c r="A587">
        <v>2010</v>
      </c>
      <c r="B587">
        <v>217</v>
      </c>
      <c r="C587">
        <f>Summary!E218*$N$3</f>
        <v>25.066800000000001</v>
      </c>
      <c r="D587">
        <f>Summary!D218*$N$4</f>
        <v>36.721059839999995</v>
      </c>
      <c r="E587">
        <f>Summary!C218*$N$5</f>
        <v>30.896461980000002</v>
      </c>
      <c r="F587">
        <f>Summary!I218*$N$6</f>
        <v>40.402728600000003</v>
      </c>
      <c r="G587">
        <f>Summary!F218*$N$7</f>
        <v>0</v>
      </c>
      <c r="H587">
        <f>Summary!G218*$N$8</f>
        <v>77.858254680000002</v>
      </c>
      <c r="I587">
        <f>Summary!H218*$N$9</f>
        <v>2.9944074600000006</v>
      </c>
    </row>
    <row r="588" spans="1:9" x14ac:dyDescent="0.55000000000000004">
      <c r="A588">
        <v>2010</v>
      </c>
      <c r="B588">
        <v>218</v>
      </c>
      <c r="C588">
        <f>Summary!E219*$N$3</f>
        <v>25.4331</v>
      </c>
      <c r="D588">
        <f>Summary!D219*$N$4</f>
        <v>36.800749639999999</v>
      </c>
      <c r="E588">
        <f>Summary!C219*$N$5</f>
        <v>31.277630879999997</v>
      </c>
      <c r="F588">
        <f>Summary!I219*$N$6</f>
        <v>39.366761199999999</v>
      </c>
      <c r="G588">
        <f>Summary!F219*$N$7</f>
        <v>0</v>
      </c>
      <c r="H588">
        <f>Summary!G219*$N$8</f>
        <v>76.810099799999989</v>
      </c>
      <c r="I588">
        <f>Summary!H219*$N$9</f>
        <v>5.8756242600000004</v>
      </c>
    </row>
    <row r="589" spans="1:9" x14ac:dyDescent="0.55000000000000004">
      <c r="A589">
        <v>2010</v>
      </c>
      <c r="B589">
        <v>219</v>
      </c>
      <c r="C589">
        <f>Summary!E220*$N$3</f>
        <v>24.849</v>
      </c>
      <c r="D589">
        <f>Summary!D220*$N$4</f>
        <v>35.828534079999997</v>
      </c>
      <c r="E589">
        <f>Summary!C220*$N$5</f>
        <v>31.223178180000001</v>
      </c>
      <c r="F589">
        <f>Summary!I220*$N$6</f>
        <v>41.805269080000002</v>
      </c>
      <c r="G589">
        <f>Summary!F220*$N$7</f>
        <v>0</v>
      </c>
      <c r="H589">
        <f>Summary!G220*$N$8</f>
        <v>73.643798600000011</v>
      </c>
      <c r="I589">
        <f>Summary!H220*$N$9</f>
        <v>6.0917155200000002</v>
      </c>
    </row>
    <row r="590" spans="1:9" x14ac:dyDescent="0.55000000000000004">
      <c r="A590">
        <v>2010</v>
      </c>
      <c r="B590">
        <v>220</v>
      </c>
      <c r="C590">
        <f>Summary!E221*$N$3</f>
        <v>25.284599999999998</v>
      </c>
      <c r="D590">
        <f>Summary!D221*$N$4</f>
        <v>35.254767520000001</v>
      </c>
      <c r="E590">
        <f>Summary!C221*$N$5</f>
        <v>30.613307939999999</v>
      </c>
      <c r="F590">
        <f>Summary!I221*$N$6</f>
        <v>34.043482560000001</v>
      </c>
      <c r="G590">
        <f>Summary!F221*$N$7</f>
        <v>0</v>
      </c>
      <c r="H590">
        <f>Summary!G221*$N$8</f>
        <v>63.500716479999994</v>
      </c>
      <c r="I590">
        <f>Summary!H221*$N$9</f>
        <v>4.1468941800000003</v>
      </c>
    </row>
    <row r="591" spans="1:9" x14ac:dyDescent="0.55000000000000004">
      <c r="A591">
        <v>2010</v>
      </c>
      <c r="B591">
        <v>221</v>
      </c>
      <c r="C591">
        <f>Summary!E222*$N$3</f>
        <v>26.3736</v>
      </c>
      <c r="D591">
        <f>Summary!D222*$N$4</f>
        <v>37.932344800000003</v>
      </c>
      <c r="E591">
        <f>Summary!C222*$N$5</f>
        <v>33.085460519999998</v>
      </c>
      <c r="F591">
        <f>Summary!I222*$N$6</f>
        <v>35.382271199999998</v>
      </c>
      <c r="G591">
        <f>Summary!F222*$N$7</f>
        <v>0.56182500000000002</v>
      </c>
      <c r="H591">
        <f>Summary!G222*$N$8</f>
        <v>63.053066999999999</v>
      </c>
      <c r="I591">
        <f>Summary!H222*$N$9</f>
        <v>2.8503466200000003</v>
      </c>
    </row>
    <row r="592" spans="1:9" x14ac:dyDescent="0.55000000000000004">
      <c r="A592">
        <v>2010</v>
      </c>
      <c r="B592">
        <v>222</v>
      </c>
      <c r="C592">
        <f>Summary!E223*$N$3</f>
        <v>27.700199999999999</v>
      </c>
      <c r="D592">
        <f>Summary!D223*$N$4</f>
        <v>39.733334280000001</v>
      </c>
      <c r="E592">
        <f>Summary!C223*$N$5</f>
        <v>34.109171279999998</v>
      </c>
      <c r="F592">
        <f>Summary!I223*$N$6</f>
        <v>27.747988360000001</v>
      </c>
      <c r="G592">
        <f>Summary!F223*$N$7</f>
        <v>1.0393762499999999</v>
      </c>
      <c r="H592">
        <f>Summary!G223*$N$8</f>
        <v>60.214314199999997</v>
      </c>
      <c r="I592">
        <f>Summary!H223*$N$9</f>
        <v>1.7801803800000002</v>
      </c>
    </row>
    <row r="593" spans="1:9" x14ac:dyDescent="0.55000000000000004">
      <c r="A593">
        <v>2010</v>
      </c>
      <c r="B593">
        <v>223</v>
      </c>
      <c r="C593">
        <f>Summary!E224*$N$3</f>
        <v>29.165400000000002</v>
      </c>
      <c r="D593">
        <f>Summary!D224*$N$4</f>
        <v>38.888622399999996</v>
      </c>
      <c r="E593">
        <f>Summary!C224*$N$5</f>
        <v>37.354552199999993</v>
      </c>
      <c r="F593">
        <f>Summary!I224*$N$6</f>
        <v>38.87268444</v>
      </c>
      <c r="G593">
        <f>Summary!F224*$N$7</f>
        <v>0</v>
      </c>
      <c r="H593">
        <f>Summary!G224*$N$8</f>
        <v>60.105131399999998</v>
      </c>
      <c r="I593">
        <f>Summary!H224*$N$9</f>
        <v>2.4284541600000003</v>
      </c>
    </row>
    <row r="594" spans="1:9" x14ac:dyDescent="0.55000000000000004">
      <c r="A594">
        <v>2010</v>
      </c>
      <c r="B594">
        <v>224</v>
      </c>
      <c r="C594">
        <f>Summary!E225*$N$3</f>
        <v>27.3537</v>
      </c>
      <c r="D594">
        <f>Summary!D225*$N$4</f>
        <v>38.952374240000005</v>
      </c>
      <c r="E594">
        <f>Summary!C225*$N$5</f>
        <v>33.270599699999998</v>
      </c>
      <c r="F594">
        <f>Summary!I225*$N$6</f>
        <v>39.765210199999999</v>
      </c>
      <c r="G594">
        <f>Summary!F225*$N$7</f>
        <v>0.14045625</v>
      </c>
      <c r="H594">
        <f>Summary!G225*$N$8</f>
        <v>73.108802879999999</v>
      </c>
      <c r="I594">
        <f>Summary!H225*$N$9</f>
        <v>3.15904842</v>
      </c>
    </row>
    <row r="595" spans="1:9" x14ac:dyDescent="0.55000000000000004">
      <c r="A595">
        <v>2010</v>
      </c>
      <c r="B595">
        <v>225</v>
      </c>
      <c r="C595">
        <f>Summary!E226*$N$3</f>
        <v>25.284599999999998</v>
      </c>
      <c r="D595">
        <f>Summary!D226*$N$4</f>
        <v>37.278888440000003</v>
      </c>
      <c r="E595">
        <f>Summary!C226*$N$5</f>
        <v>30.831118739999997</v>
      </c>
      <c r="F595">
        <f>Summary!I226*$N$6</f>
        <v>30.090868479999997</v>
      </c>
      <c r="G595">
        <f>Summary!F226*$N$7</f>
        <v>16.967115</v>
      </c>
      <c r="H595">
        <f>Summary!G226*$N$8</f>
        <v>84.693097959999989</v>
      </c>
      <c r="I595">
        <f>Summary!H226*$N$9</f>
        <v>5.36112126</v>
      </c>
    </row>
    <row r="596" spans="1:9" x14ac:dyDescent="0.55000000000000004">
      <c r="A596">
        <v>2010</v>
      </c>
      <c r="B596">
        <v>226</v>
      </c>
      <c r="C596">
        <f>Summary!E227*$N$3</f>
        <v>23.354099999999999</v>
      </c>
      <c r="D596">
        <f>Summary!D227*$N$4</f>
        <v>35.828534079999997</v>
      </c>
      <c r="E596">
        <f>Summary!C227*$N$5</f>
        <v>27.966906719999997</v>
      </c>
      <c r="F596">
        <f>Summary!I227*$N$6</f>
        <v>32.911887399999998</v>
      </c>
      <c r="G596">
        <f>Summary!F227*$N$7</f>
        <v>29.299173749999998</v>
      </c>
      <c r="H596">
        <f>Summary!G227*$N$8</f>
        <v>86.265330280000001</v>
      </c>
      <c r="I596">
        <f>Summary!H227*$N$9</f>
        <v>4.2292146600000011</v>
      </c>
    </row>
    <row r="597" spans="1:9" x14ac:dyDescent="0.55000000000000004">
      <c r="A597">
        <v>2010</v>
      </c>
      <c r="B597">
        <v>227</v>
      </c>
      <c r="C597">
        <f>Summary!E228*$N$3</f>
        <v>24.165900000000001</v>
      </c>
      <c r="D597">
        <f>Summary!D228*$N$4</f>
        <v>34.951946280000001</v>
      </c>
      <c r="E597">
        <f>Summary!C228*$N$5</f>
        <v>29.763845819999997</v>
      </c>
      <c r="F597">
        <f>Summary!I228*$N$6</f>
        <v>40.004279600000004</v>
      </c>
      <c r="G597">
        <f>Summary!F228*$N$7</f>
        <v>0</v>
      </c>
      <c r="H597">
        <f>Summary!G228*$N$8</f>
        <v>81.854345159999994</v>
      </c>
      <c r="I597">
        <f>Summary!H228*$N$9</f>
        <v>3.09730806</v>
      </c>
    </row>
    <row r="598" spans="1:9" x14ac:dyDescent="0.55000000000000004">
      <c r="A598">
        <v>2010</v>
      </c>
      <c r="B598">
        <v>228</v>
      </c>
      <c r="C598">
        <f>Summary!E229*$N$3</f>
        <v>24.383699999999997</v>
      </c>
      <c r="D598">
        <f>Summary!D229*$N$4</f>
        <v>34.904132399999995</v>
      </c>
      <c r="E598">
        <f>Summary!C229*$N$5</f>
        <v>29.742064739999996</v>
      </c>
      <c r="F598">
        <f>Summary!I229*$N$6</f>
        <v>21.946570919999999</v>
      </c>
      <c r="G598">
        <f>Summary!F229*$N$7</f>
        <v>1.7416574999999999</v>
      </c>
      <c r="H598">
        <f>Summary!G229*$N$8</f>
        <v>84.201775360000013</v>
      </c>
      <c r="I598">
        <f>Summary!H229*$N$9</f>
        <v>2.7371559600000004</v>
      </c>
    </row>
    <row r="599" spans="1:9" x14ac:dyDescent="0.55000000000000004">
      <c r="A599">
        <v>2010</v>
      </c>
      <c r="B599">
        <v>229</v>
      </c>
      <c r="C599">
        <f>Summary!E230*$N$3</f>
        <v>23.918399999999998</v>
      </c>
      <c r="D599">
        <f>Summary!D230*$N$4</f>
        <v>35.956037760000001</v>
      </c>
      <c r="E599">
        <f>Summary!C230*$N$5</f>
        <v>28.609448579999999</v>
      </c>
      <c r="F599">
        <f>Summary!I230*$N$6</f>
        <v>24.831341680000001</v>
      </c>
      <c r="G599">
        <f>Summary!F230*$N$7</f>
        <v>7.5565462499999994</v>
      </c>
      <c r="H599">
        <f>Summary!G230*$N$8</f>
        <v>87.106037839999999</v>
      </c>
      <c r="I599">
        <f>Summary!H230*$N$9</f>
        <v>2.7988963200000003</v>
      </c>
    </row>
    <row r="600" spans="1:9" x14ac:dyDescent="0.55000000000000004">
      <c r="A600">
        <v>2010</v>
      </c>
      <c r="B600">
        <v>230</v>
      </c>
      <c r="C600">
        <f>Summary!E231*$N$3</f>
        <v>24.066899999999997</v>
      </c>
      <c r="D600">
        <f>Summary!D231*$N$4</f>
        <v>35.79665816</v>
      </c>
      <c r="E600">
        <f>Summary!C231*$N$5</f>
        <v>28.925274239999997</v>
      </c>
      <c r="F600">
        <f>Summary!I231*$N$6</f>
        <v>31.286215479999999</v>
      </c>
      <c r="G600">
        <f>Summary!F231*$N$7</f>
        <v>1.82593125</v>
      </c>
      <c r="H600">
        <f>Summary!G231*$N$8</f>
        <v>77.738153600000004</v>
      </c>
      <c r="I600">
        <f>Summary!H231*$N$9</f>
        <v>1.7081499600000001</v>
      </c>
    </row>
    <row r="601" spans="1:9" x14ac:dyDescent="0.55000000000000004">
      <c r="A601">
        <v>2010</v>
      </c>
      <c r="B601">
        <v>231</v>
      </c>
      <c r="C601">
        <f>Summary!E232*$N$3</f>
        <v>23.680800000000001</v>
      </c>
      <c r="D601">
        <f>Summary!D232*$N$4</f>
        <v>34.776628719999998</v>
      </c>
      <c r="E601">
        <f>Summary!C232*$N$5</f>
        <v>28.5332148</v>
      </c>
      <c r="F601">
        <f>Summary!I232*$N$6</f>
        <v>31.286215479999999</v>
      </c>
      <c r="G601">
        <f>Summary!F232*$N$7</f>
        <v>13.230978749999998</v>
      </c>
      <c r="H601">
        <f>Summary!G232*$N$8</f>
        <v>84.780444200000005</v>
      </c>
      <c r="I601">
        <f>Summary!H232*$N$9</f>
        <v>2.5004845800000002</v>
      </c>
    </row>
    <row r="602" spans="1:9" x14ac:dyDescent="0.55000000000000004">
      <c r="A602">
        <v>2010</v>
      </c>
      <c r="B602">
        <v>232</v>
      </c>
      <c r="C602">
        <f>Summary!E233*$N$3</f>
        <v>25.363800000000001</v>
      </c>
      <c r="D602">
        <f>Summary!D233*$N$4</f>
        <v>36.05166552</v>
      </c>
      <c r="E602">
        <f>Summary!C233*$N$5</f>
        <v>31.495441680000003</v>
      </c>
      <c r="F602">
        <f>Summary!I233*$N$6</f>
        <v>40.8808674</v>
      </c>
      <c r="G602">
        <f>Summary!F233*$N$7</f>
        <v>0</v>
      </c>
      <c r="H602">
        <f>Summary!G233*$N$8</f>
        <v>78.458760080000005</v>
      </c>
      <c r="I602">
        <f>Summary!H233*$N$9</f>
        <v>2.66512554</v>
      </c>
    </row>
    <row r="603" spans="1:9" x14ac:dyDescent="0.55000000000000004">
      <c r="A603">
        <v>2010</v>
      </c>
      <c r="B603">
        <v>233</v>
      </c>
      <c r="C603">
        <f>Summary!E234*$N$3</f>
        <v>25.304399999999998</v>
      </c>
      <c r="D603">
        <f>Summary!D234*$N$4</f>
        <v>36.195107159999999</v>
      </c>
      <c r="E603">
        <f>Summary!C234*$N$5</f>
        <v>31.506332219999997</v>
      </c>
      <c r="F603">
        <f>Summary!I234*$N$6</f>
        <v>41.343068240000001</v>
      </c>
      <c r="G603">
        <f>Summary!F234*$N$7</f>
        <v>0</v>
      </c>
      <c r="H603">
        <f>Summary!G234*$N$8</f>
        <v>80.085583799999995</v>
      </c>
      <c r="I603">
        <f>Summary!H234*$N$9</f>
        <v>4.1263140600000003</v>
      </c>
    </row>
    <row r="604" spans="1:9" x14ac:dyDescent="0.55000000000000004">
      <c r="A604">
        <v>2010</v>
      </c>
      <c r="B604">
        <v>234</v>
      </c>
      <c r="C604">
        <f>Summary!E235*$N$3</f>
        <v>25.116300000000003</v>
      </c>
      <c r="D604">
        <f>Summary!D235*$N$4</f>
        <v>35.876347960000004</v>
      </c>
      <c r="E604">
        <f>Summary!C235*$N$5</f>
        <v>31.038038999999998</v>
      </c>
      <c r="F604">
        <f>Summary!I235*$N$6</f>
        <v>40.083969400000001</v>
      </c>
      <c r="G604">
        <f>Summary!F235*$N$7</f>
        <v>0</v>
      </c>
      <c r="H604">
        <f>Summary!G235*$N$8</f>
        <v>77.476114879999997</v>
      </c>
      <c r="I604">
        <f>Summary!H235*$N$9</f>
        <v>2.3872939199999998</v>
      </c>
    </row>
    <row r="605" spans="1:9" x14ac:dyDescent="0.55000000000000004">
      <c r="A605">
        <v>2010</v>
      </c>
      <c r="B605">
        <v>235</v>
      </c>
      <c r="C605">
        <f>Summary!E236*$N$3</f>
        <v>27.729900000000001</v>
      </c>
      <c r="D605">
        <f>Summary!D236*$N$4</f>
        <v>38.31485584</v>
      </c>
      <c r="E605">
        <f>Summary!C236*$N$5</f>
        <v>35.720971199999994</v>
      </c>
      <c r="F605">
        <f>Summary!I236*$N$6</f>
        <v>40.243349000000002</v>
      </c>
      <c r="G605">
        <f>Summary!F236*$N$7</f>
        <v>0</v>
      </c>
      <c r="H605">
        <f>Summary!G236*$N$8</f>
        <v>68.151903759999996</v>
      </c>
      <c r="I605">
        <f>Summary!H236*$N$9</f>
        <v>2.9944074600000006</v>
      </c>
    </row>
    <row r="606" spans="1:9" x14ac:dyDescent="0.55000000000000004">
      <c r="A606">
        <v>2010</v>
      </c>
      <c r="B606">
        <v>236</v>
      </c>
      <c r="C606">
        <f>Summary!E237*$N$3</f>
        <v>27.640800000000002</v>
      </c>
      <c r="D606">
        <f>Summary!D237*$N$4</f>
        <v>38.235166039999996</v>
      </c>
      <c r="E606">
        <f>Summary!C237*$N$5</f>
        <v>34.65369828</v>
      </c>
      <c r="F606">
        <f>Summary!I237*$N$6</f>
        <v>41.454633960000002</v>
      </c>
      <c r="G606">
        <f>Summary!F237*$N$7</f>
        <v>0</v>
      </c>
      <c r="H606">
        <f>Summary!G237*$N$8</f>
        <v>58.139841000000004</v>
      </c>
      <c r="I606">
        <f>Summary!H237*$N$9</f>
        <v>2.6136752400000001</v>
      </c>
    </row>
    <row r="607" spans="1:9" x14ac:dyDescent="0.55000000000000004">
      <c r="A607">
        <v>2010</v>
      </c>
      <c r="B607">
        <v>237</v>
      </c>
      <c r="C607">
        <f>Summary!E238*$N$3</f>
        <v>26.502299999999998</v>
      </c>
      <c r="D607">
        <f>Summary!D238*$N$4</f>
        <v>37.549833759999999</v>
      </c>
      <c r="E607">
        <f>Summary!C238*$N$5</f>
        <v>32.704291619999999</v>
      </c>
      <c r="F607">
        <f>Summary!I238*$N$6</f>
        <v>41.231502519999999</v>
      </c>
      <c r="G607">
        <f>Summary!F238*$N$7</f>
        <v>0</v>
      </c>
      <c r="H607">
        <f>Summary!G238*$N$8</f>
        <v>68.479452159999994</v>
      </c>
      <c r="I607">
        <f>Summary!H238*$N$9</f>
        <v>3.3133993200000007</v>
      </c>
    </row>
    <row r="608" spans="1:9" x14ac:dyDescent="0.55000000000000004">
      <c r="A608">
        <v>2010</v>
      </c>
      <c r="B608">
        <v>238</v>
      </c>
      <c r="C608">
        <f>Summary!E239*$N$3</f>
        <v>27.2151</v>
      </c>
      <c r="D608">
        <f>Summary!D239*$N$4</f>
        <v>38.171414200000001</v>
      </c>
      <c r="E608">
        <f>Summary!C239*$N$5</f>
        <v>34.708150979999999</v>
      </c>
      <c r="F608">
        <f>Summary!I239*$N$6</f>
        <v>40.721487799999998</v>
      </c>
      <c r="G608">
        <f>Summary!F239*$N$7</f>
        <v>0</v>
      </c>
      <c r="H608">
        <f>Summary!G239*$N$8</f>
        <v>65.804473560000005</v>
      </c>
      <c r="I608">
        <f>Summary!H239*$N$9</f>
        <v>2.3049734400000004</v>
      </c>
    </row>
    <row r="609" spans="1:9" x14ac:dyDescent="0.55000000000000004">
      <c r="A609">
        <v>2010</v>
      </c>
      <c r="B609">
        <v>239</v>
      </c>
      <c r="C609">
        <f>Summary!E240*$N$3</f>
        <v>29.680199999999999</v>
      </c>
      <c r="D609">
        <f>Summary!D240*$N$4</f>
        <v>41.295254360000001</v>
      </c>
      <c r="E609">
        <f>Summary!C240*$N$5</f>
        <v>37.659487319999997</v>
      </c>
      <c r="F609">
        <f>Summary!I240*$N$6</f>
        <v>39.765210199999999</v>
      </c>
      <c r="G609">
        <f>Summary!F240*$N$7</f>
        <v>0</v>
      </c>
      <c r="H609">
        <f>Summary!G240*$N$8</f>
        <v>54.918948399999998</v>
      </c>
      <c r="I609">
        <f>Summary!H240*$N$9</f>
        <v>1.9345312800000001</v>
      </c>
    </row>
    <row r="610" spans="1:9" x14ac:dyDescent="0.55000000000000004">
      <c r="A610">
        <v>2010</v>
      </c>
      <c r="B610">
        <v>240</v>
      </c>
      <c r="C610">
        <f>Summary!E241*$N$3</f>
        <v>27.690299999999997</v>
      </c>
      <c r="D610">
        <f>Summary!D241*$N$4</f>
        <v>39.797086119999996</v>
      </c>
      <c r="E610">
        <f>Summary!C241*$N$5</f>
        <v>34.740822599999994</v>
      </c>
      <c r="F610">
        <f>Summary!I241*$N$6</f>
        <v>38.808932599999999</v>
      </c>
      <c r="G610">
        <f>Summary!F241*$N$7</f>
        <v>0</v>
      </c>
      <c r="H610">
        <f>Summary!G241*$N$8</f>
        <v>66.929056399999993</v>
      </c>
      <c r="I610">
        <f>Summary!H241*$N$9</f>
        <v>4.0439935800000004</v>
      </c>
    </row>
    <row r="611" spans="1:9" x14ac:dyDescent="0.55000000000000004">
      <c r="A611">
        <v>2010</v>
      </c>
      <c r="B611">
        <v>241</v>
      </c>
      <c r="C611">
        <f>Summary!E242*$N$3</f>
        <v>25.8687</v>
      </c>
      <c r="D611">
        <f>Summary!D242*$N$4</f>
        <v>38.856746479999998</v>
      </c>
      <c r="E611">
        <f>Summary!C242*$N$5</f>
        <v>31.375645739999996</v>
      </c>
      <c r="F611">
        <f>Summary!I242*$N$6</f>
        <v>35.7010304</v>
      </c>
      <c r="G611">
        <f>Summary!F242*$N$7</f>
        <v>0</v>
      </c>
      <c r="H611">
        <f>Summary!G242*$N$8</f>
        <v>78.535188040000008</v>
      </c>
      <c r="I611">
        <f>Summary!H242*$N$9</f>
        <v>4.8466182600000005</v>
      </c>
    </row>
    <row r="612" spans="1:9" x14ac:dyDescent="0.55000000000000004">
      <c r="A612">
        <v>2010</v>
      </c>
      <c r="B612">
        <v>242</v>
      </c>
      <c r="C612">
        <f>Summary!E243*$N$3</f>
        <v>25.4727</v>
      </c>
      <c r="D612">
        <f>Summary!D243*$N$4</f>
        <v>37.40639212</v>
      </c>
      <c r="E612">
        <f>Summary!C243*$N$5</f>
        <v>31.615237620000002</v>
      </c>
      <c r="F612">
        <f>Summary!I243*$N$6</f>
        <v>39.239257520000002</v>
      </c>
      <c r="G612">
        <f>Summary!F243*$N$7</f>
        <v>0</v>
      </c>
      <c r="H612">
        <f>Summary!G243*$N$8</f>
        <v>79.910891320000005</v>
      </c>
      <c r="I612">
        <f>Summary!H243*$N$9</f>
        <v>3.6632613600000004</v>
      </c>
    </row>
    <row r="613" spans="1:9" x14ac:dyDescent="0.55000000000000004">
      <c r="A613">
        <v>2010</v>
      </c>
      <c r="B613">
        <v>243</v>
      </c>
      <c r="C613">
        <f>Summary!E244*$N$3</f>
        <v>24.759900000000002</v>
      </c>
      <c r="D613">
        <f>Summary!D244*$N$4</f>
        <v>37.374516200000002</v>
      </c>
      <c r="E613">
        <f>Summary!C244*$N$5</f>
        <v>29.840079599999999</v>
      </c>
      <c r="F613">
        <f>Summary!I244*$N$6</f>
        <v>34.282551959999999</v>
      </c>
      <c r="G613">
        <f>Summary!F244*$N$7</f>
        <v>0</v>
      </c>
      <c r="H613">
        <f>Summary!G244*$N$8</f>
        <v>79.725280560000002</v>
      </c>
      <c r="I613">
        <f>Summary!H244*$N$9</f>
        <v>5.9682348000000003</v>
      </c>
    </row>
    <row r="614" spans="1:9" x14ac:dyDescent="0.55000000000000004">
      <c r="A614">
        <v>2010</v>
      </c>
      <c r="B614">
        <v>244</v>
      </c>
      <c r="C614">
        <f>Summary!E245*$N$3</f>
        <v>24.225299999999997</v>
      </c>
      <c r="D614">
        <f>Summary!D245*$N$4</f>
        <v>35.270705479999997</v>
      </c>
      <c r="E614">
        <f>Summary!C245*$N$5</f>
        <v>29.7856269</v>
      </c>
      <c r="F614">
        <f>Summary!I245*$N$6</f>
        <v>32.895949440000003</v>
      </c>
      <c r="G614">
        <f>Summary!F245*$N$7</f>
        <v>0</v>
      </c>
      <c r="H614">
        <f>Summary!G245*$N$8</f>
        <v>72.47554264</v>
      </c>
      <c r="I614">
        <f>Summary!H245*$N$9</f>
        <v>4.6613971800000007</v>
      </c>
    </row>
    <row r="615" spans="1:9" x14ac:dyDescent="0.55000000000000004">
      <c r="A615">
        <v>2010</v>
      </c>
      <c r="B615">
        <v>245</v>
      </c>
      <c r="C615">
        <f>Summary!E246*$N$3</f>
        <v>23.383800000000001</v>
      </c>
      <c r="D615">
        <f>Summary!D246*$N$4</f>
        <v>34.505683399999995</v>
      </c>
      <c r="E615">
        <f>Summary!C246*$N$5</f>
        <v>29.034179639999998</v>
      </c>
      <c r="F615">
        <f>Summary!I246*$N$6</f>
        <v>27.030780160000003</v>
      </c>
      <c r="G615">
        <f>Summary!F246*$N$7</f>
        <v>2.8091249999999998E-2</v>
      </c>
      <c r="H615">
        <f>Summary!G246*$N$8</f>
        <v>72.420951239999994</v>
      </c>
      <c r="I615">
        <f>Summary!H246*$N$9</f>
        <v>1.8625008600000001</v>
      </c>
    </row>
    <row r="616" spans="1:9" x14ac:dyDescent="0.55000000000000004">
      <c r="A616">
        <v>2010</v>
      </c>
      <c r="B616">
        <v>246</v>
      </c>
      <c r="C616">
        <f>Summary!E247*$N$3</f>
        <v>24.254999999999999</v>
      </c>
      <c r="D616">
        <f>Summary!D247*$N$4</f>
        <v>35.892285919999999</v>
      </c>
      <c r="E616">
        <f>Summary!C247*$N$5</f>
        <v>29.829189060000001</v>
      </c>
      <c r="F616">
        <f>Summary!I247*$N$6</f>
        <v>32.035299600000002</v>
      </c>
      <c r="G616">
        <f>Summary!F247*$N$7</f>
        <v>0</v>
      </c>
      <c r="H616">
        <f>Summary!G247*$N$8</f>
        <v>74.080529799999994</v>
      </c>
      <c r="I616">
        <f>Summary!H247*$N$9</f>
        <v>2.2638132000000004</v>
      </c>
    </row>
    <row r="617" spans="1:9" x14ac:dyDescent="0.55000000000000004">
      <c r="A617">
        <v>2010</v>
      </c>
      <c r="B617">
        <v>247</v>
      </c>
      <c r="C617">
        <f>Summary!E248*$N$3</f>
        <v>24.0075</v>
      </c>
      <c r="D617">
        <f>Summary!D248*$N$4</f>
        <v>34.250676039999995</v>
      </c>
      <c r="E617">
        <f>Summary!C248*$N$5</f>
        <v>30.036109319999998</v>
      </c>
      <c r="F617">
        <f>Summary!I248*$N$6</f>
        <v>38.506111359999998</v>
      </c>
      <c r="G617">
        <f>Summary!F248*$N$7</f>
        <v>0</v>
      </c>
      <c r="H617">
        <f>Summary!G248*$N$8</f>
        <v>73.272577080000005</v>
      </c>
      <c r="I617">
        <f>Summary!H248*$N$9</f>
        <v>2.8400565599999998</v>
      </c>
    </row>
    <row r="618" spans="1:9" x14ac:dyDescent="0.55000000000000004">
      <c r="A618">
        <v>2010</v>
      </c>
      <c r="B618">
        <v>248</v>
      </c>
      <c r="C618">
        <f>Summary!E249*$N$3</f>
        <v>24.898499999999999</v>
      </c>
      <c r="D618">
        <f>Summary!D249*$N$4</f>
        <v>35.047574040000001</v>
      </c>
      <c r="E618">
        <f>Summary!C249*$N$5</f>
        <v>31.0924917</v>
      </c>
      <c r="F618">
        <f>Summary!I249*$N$6</f>
        <v>38.840808520000003</v>
      </c>
      <c r="G618">
        <f>Summary!F249*$N$7</f>
        <v>0</v>
      </c>
      <c r="H618">
        <f>Summary!G249*$N$8</f>
        <v>65.411415480000002</v>
      </c>
      <c r="I618">
        <f>Summary!H249*$N$9</f>
        <v>2.8400565599999998</v>
      </c>
    </row>
    <row r="619" spans="1:9" x14ac:dyDescent="0.55000000000000004">
      <c r="A619">
        <v>2010</v>
      </c>
      <c r="B619">
        <v>249</v>
      </c>
      <c r="C619">
        <f>Summary!E250*$N$3</f>
        <v>24.8094</v>
      </c>
      <c r="D619">
        <f>Summary!D250*$N$4</f>
        <v>35.350395280000001</v>
      </c>
      <c r="E619">
        <f>Summary!C250*$N$5</f>
        <v>30.874680900000001</v>
      </c>
      <c r="F619">
        <f>Summary!I250*$N$6</f>
        <v>37.294826399999998</v>
      </c>
      <c r="G619">
        <f>Summary!F250*$N$7</f>
        <v>0</v>
      </c>
      <c r="H619">
        <f>Summary!G250*$N$8</f>
        <v>65.051112239999995</v>
      </c>
      <c r="I619">
        <f>Summary!H250*$N$9</f>
        <v>2.5725150000000001</v>
      </c>
    </row>
    <row r="620" spans="1:9" x14ac:dyDescent="0.55000000000000004">
      <c r="A620">
        <v>2010</v>
      </c>
      <c r="B620">
        <v>250</v>
      </c>
      <c r="C620">
        <f>Summary!E251*$N$3</f>
        <v>26.155800000000003</v>
      </c>
      <c r="D620">
        <f>Summary!D251*$N$4</f>
        <v>35.589464679999999</v>
      </c>
      <c r="E620">
        <f>Summary!C251*$N$5</f>
        <v>34.23985776</v>
      </c>
      <c r="F620">
        <f>Summary!I251*$N$6</f>
        <v>37.741089279999997</v>
      </c>
      <c r="G620">
        <f>Summary!F251*$N$7</f>
        <v>0</v>
      </c>
      <c r="H620">
        <f>Summary!G251*$N$8</f>
        <v>58.456471120000003</v>
      </c>
      <c r="I620">
        <f>Summary!H251*$N$9</f>
        <v>4.50704628</v>
      </c>
    </row>
    <row r="621" spans="1:9" x14ac:dyDescent="0.55000000000000004">
      <c r="A621">
        <v>2010</v>
      </c>
      <c r="B621">
        <v>251</v>
      </c>
      <c r="C621">
        <f>Summary!E252*$N$3</f>
        <v>24.264900000000001</v>
      </c>
      <c r="D621">
        <f>Summary!D252*$N$4</f>
        <v>34.84038056</v>
      </c>
      <c r="E621">
        <f>Summary!C252*$N$5</f>
        <v>30.112343099999997</v>
      </c>
      <c r="F621">
        <f>Summary!I252*$N$6</f>
        <v>36.115417360000002</v>
      </c>
      <c r="G621">
        <f>Summary!F252*$N$7</f>
        <v>0</v>
      </c>
      <c r="H621">
        <f>Summary!G252*$N$8</f>
        <v>61.120531440000001</v>
      </c>
      <c r="I621">
        <f>Summary!H252*$N$9</f>
        <v>3.2516589600000003</v>
      </c>
    </row>
    <row r="622" spans="1:9" x14ac:dyDescent="0.55000000000000004">
      <c r="A622">
        <v>2010</v>
      </c>
      <c r="B622">
        <v>252</v>
      </c>
      <c r="C622">
        <f>Summary!E253*$N$3</f>
        <v>23.9283</v>
      </c>
      <c r="D622">
        <f>Summary!D253*$N$4</f>
        <v>33.039391080000001</v>
      </c>
      <c r="E622">
        <f>Summary!C253*$N$5</f>
        <v>31.059820079999998</v>
      </c>
      <c r="F622">
        <f>Summary!I253*$N$6</f>
        <v>37.836717039999996</v>
      </c>
      <c r="G622">
        <f>Summary!F253*$N$7</f>
        <v>5.6182499999999996E-2</v>
      </c>
      <c r="H622">
        <f>Summary!G253*$N$8</f>
        <v>61.02226692</v>
      </c>
      <c r="I622">
        <f>Summary!H253*$N$9</f>
        <v>3.6426812400000004</v>
      </c>
    </row>
    <row r="623" spans="1:9" x14ac:dyDescent="0.55000000000000004">
      <c r="A623">
        <v>2010</v>
      </c>
      <c r="B623">
        <v>253</v>
      </c>
      <c r="C623">
        <f>Summary!E254*$N$3</f>
        <v>22.7898</v>
      </c>
      <c r="D623">
        <f>Summary!D254*$N$4</f>
        <v>32.210617159999998</v>
      </c>
      <c r="E623">
        <f>Summary!C254*$N$5</f>
        <v>28.685682359999998</v>
      </c>
      <c r="F623">
        <f>Summary!I254*$N$6</f>
        <v>37.087632919999997</v>
      </c>
      <c r="G623">
        <f>Summary!F254*$N$7</f>
        <v>0</v>
      </c>
      <c r="H623">
        <f>Summary!G254*$N$8</f>
        <v>73.687471719999991</v>
      </c>
      <c r="I623">
        <f>Summary!H254*$N$9</f>
        <v>4.0645737000000004</v>
      </c>
    </row>
    <row r="624" spans="1:9" x14ac:dyDescent="0.55000000000000004">
      <c r="A624">
        <v>2010</v>
      </c>
      <c r="B624">
        <v>254</v>
      </c>
      <c r="C624">
        <f>Summary!E255*$N$3</f>
        <v>22.720499999999998</v>
      </c>
      <c r="D624">
        <f>Summary!D255*$N$4</f>
        <v>31.557160800000002</v>
      </c>
      <c r="E624">
        <f>Summary!C255*$N$5</f>
        <v>28.947055319999997</v>
      </c>
      <c r="F624">
        <f>Summary!I255*$N$6</f>
        <v>33.660971520000004</v>
      </c>
      <c r="G624">
        <f>Summary!F255*$N$7</f>
        <v>0</v>
      </c>
      <c r="H624">
        <f>Summary!G255*$N$8</f>
        <v>78.382332120000015</v>
      </c>
      <c r="I624">
        <f>Summary!H255*$N$9</f>
        <v>5.0009691600000004</v>
      </c>
    </row>
    <row r="625" spans="1:9" x14ac:dyDescent="0.55000000000000004">
      <c r="A625">
        <v>2010</v>
      </c>
      <c r="B625">
        <v>255</v>
      </c>
      <c r="C625">
        <f>Summary!E256*$N$3</f>
        <v>22.958100000000002</v>
      </c>
      <c r="D625">
        <f>Summary!D256*$N$4</f>
        <v>33.48565396</v>
      </c>
      <c r="E625">
        <f>Summary!C256*$N$5</f>
        <v>28.41341886</v>
      </c>
      <c r="F625">
        <f>Summary!I256*$N$6</f>
        <v>35.286643439999999</v>
      </c>
      <c r="G625">
        <f>Summary!F256*$N$7</f>
        <v>0</v>
      </c>
      <c r="H625">
        <f>Summary!G256*$N$8</f>
        <v>78.666207400000005</v>
      </c>
      <c r="I625">
        <f>Summary!H256*$N$9</f>
        <v>4.4864661600000009</v>
      </c>
    </row>
    <row r="626" spans="1:9" x14ac:dyDescent="0.55000000000000004">
      <c r="A626">
        <v>2010</v>
      </c>
      <c r="B626">
        <v>256</v>
      </c>
      <c r="C626">
        <f>Summary!E257*$N$3</f>
        <v>23.1858</v>
      </c>
      <c r="D626">
        <f>Summary!D257*$N$4</f>
        <v>33.198770679999996</v>
      </c>
      <c r="E626">
        <f>Summary!C257*$N$5</f>
        <v>29.219318819999998</v>
      </c>
      <c r="F626">
        <f>Summary!I257*$N$6</f>
        <v>33.119080879999999</v>
      </c>
      <c r="G626">
        <f>Summary!F257*$N$7</f>
        <v>0</v>
      </c>
      <c r="H626">
        <f>Summary!G257*$N$8</f>
        <v>78.69896224</v>
      </c>
      <c r="I626">
        <f>Summary!H257*$N$9</f>
        <v>4.0645737000000004</v>
      </c>
    </row>
    <row r="627" spans="1:9" x14ac:dyDescent="0.55000000000000004">
      <c r="A627">
        <v>2010</v>
      </c>
      <c r="B627">
        <v>257</v>
      </c>
      <c r="C627">
        <f>Summary!E258*$N$3</f>
        <v>23.6511</v>
      </c>
      <c r="D627">
        <f>Summary!D258*$N$4</f>
        <v>34.473807479999998</v>
      </c>
      <c r="E627">
        <f>Summary!C258*$N$5</f>
        <v>30.72221334</v>
      </c>
      <c r="F627">
        <f>Summary!I258*$N$6</f>
        <v>34.569435240000004</v>
      </c>
      <c r="G627">
        <f>Summary!F258*$N$7</f>
        <v>0</v>
      </c>
      <c r="H627">
        <f>Summary!G258*$N$8</f>
        <v>77.093975080000007</v>
      </c>
      <c r="I627">
        <f>Summary!H258*$N$9</f>
        <v>2.3461336799999999</v>
      </c>
    </row>
    <row r="628" spans="1:9" x14ac:dyDescent="0.55000000000000004">
      <c r="A628">
        <v>2010</v>
      </c>
      <c r="B628">
        <v>258</v>
      </c>
      <c r="C628">
        <f>Summary!E259*$N$3</f>
        <v>22.3245</v>
      </c>
      <c r="D628">
        <f>Summary!D259*$N$4</f>
        <v>32.911887399999998</v>
      </c>
      <c r="E628">
        <f>Summary!C259*$N$5</f>
        <v>27.781767540000001</v>
      </c>
      <c r="F628">
        <f>Summary!I259*$N$6</f>
        <v>33.055329039999997</v>
      </c>
      <c r="G628">
        <f>Summary!F259*$N$7</f>
        <v>0</v>
      </c>
      <c r="H628">
        <f>Summary!G259*$N$8</f>
        <v>83.066274239999998</v>
      </c>
      <c r="I628">
        <f>Summary!H259*$N$9</f>
        <v>2.7474460200000004</v>
      </c>
    </row>
    <row r="629" spans="1:9" x14ac:dyDescent="0.55000000000000004">
      <c r="A629">
        <v>2010</v>
      </c>
      <c r="B629">
        <v>259</v>
      </c>
      <c r="C629">
        <f>Summary!E260*$N$3</f>
        <v>23.680800000000001</v>
      </c>
      <c r="D629">
        <f>Summary!D260*$N$4</f>
        <v>32.943763320000002</v>
      </c>
      <c r="E629">
        <f>Summary!C260*$N$5</f>
        <v>30.286591739999999</v>
      </c>
      <c r="F629">
        <f>Summary!I260*$N$6</f>
        <v>13.77039744</v>
      </c>
      <c r="G629">
        <f>Summary!F260*$N$7</f>
        <v>0.33709499999999998</v>
      </c>
      <c r="H629">
        <f>Summary!G260*$N$8</f>
        <v>71.842282400000002</v>
      </c>
      <c r="I629">
        <f>Summary!H260*$N$9</f>
        <v>2.0683020600000002</v>
      </c>
    </row>
    <row r="630" spans="1:9" x14ac:dyDescent="0.55000000000000004">
      <c r="A630">
        <v>2010</v>
      </c>
      <c r="B630">
        <v>260</v>
      </c>
      <c r="C630">
        <f>Summary!E261*$N$3</f>
        <v>23.8293</v>
      </c>
      <c r="D630">
        <f>Summary!D261*$N$4</f>
        <v>34.601311160000002</v>
      </c>
      <c r="E630">
        <f>Summary!C261*$N$5</f>
        <v>29.012398560000001</v>
      </c>
      <c r="F630">
        <f>Summary!I261*$N$6</f>
        <v>20.129643480000002</v>
      </c>
      <c r="G630">
        <f>Summary!F261*$N$7</f>
        <v>8.1464625000000002</v>
      </c>
      <c r="H630">
        <f>Summary!G261*$N$8</f>
        <v>76.930200880000001</v>
      </c>
      <c r="I630">
        <f>Summary!H261*$N$9</f>
        <v>2.7886062600000003</v>
      </c>
    </row>
    <row r="631" spans="1:9" x14ac:dyDescent="0.55000000000000004">
      <c r="A631">
        <v>2010</v>
      </c>
      <c r="B631">
        <v>261</v>
      </c>
      <c r="C631">
        <f>Summary!E262*$N$3</f>
        <v>23.0274</v>
      </c>
      <c r="D631">
        <f>Summary!D262*$N$4</f>
        <v>31.780292240000001</v>
      </c>
      <c r="E631">
        <f>Summary!C262*$N$5</f>
        <v>29.20842828</v>
      </c>
      <c r="F631">
        <f>Summary!I262*$N$6</f>
        <v>33.27846048</v>
      </c>
      <c r="G631">
        <f>Summary!F262*$N$7</f>
        <v>0</v>
      </c>
      <c r="H631">
        <f>Summary!G262*$N$8</f>
        <v>71.765854440000012</v>
      </c>
      <c r="I631">
        <f>Summary!H262*$N$9</f>
        <v>2.2226529600000005</v>
      </c>
    </row>
    <row r="632" spans="1:9" x14ac:dyDescent="0.55000000000000004">
      <c r="A632">
        <v>2010</v>
      </c>
      <c r="B632">
        <v>262</v>
      </c>
      <c r="C632">
        <f>Summary!E263*$N$3</f>
        <v>22.512599999999999</v>
      </c>
      <c r="D632">
        <f>Summary!D263*$N$4</f>
        <v>31.652788559999998</v>
      </c>
      <c r="E632">
        <f>Summary!C263*$N$5</f>
        <v>28.446090479999999</v>
      </c>
      <c r="F632">
        <f>Summary!I263*$N$6</f>
        <v>31.27027752</v>
      </c>
      <c r="G632">
        <f>Summary!F263*$N$7</f>
        <v>0.16854749999999999</v>
      </c>
      <c r="H632">
        <f>Summary!G263*$N$8</f>
        <v>84.572996879999991</v>
      </c>
      <c r="I632">
        <f>Summary!H263*$N$9</f>
        <v>3.8279023200000006</v>
      </c>
    </row>
    <row r="633" spans="1:9" x14ac:dyDescent="0.55000000000000004">
      <c r="A633">
        <v>2010</v>
      </c>
      <c r="B633">
        <v>263</v>
      </c>
      <c r="C633">
        <f>Summary!E264*$N$3</f>
        <v>22.364100000000001</v>
      </c>
      <c r="D633">
        <f>Summary!D264*$N$4</f>
        <v>32.959701279999997</v>
      </c>
      <c r="E633">
        <f>Summary!C264*$N$5</f>
        <v>26.921414879999997</v>
      </c>
      <c r="F633">
        <f>Summary!I264*$N$6</f>
        <v>17.340500480000003</v>
      </c>
      <c r="G633">
        <f>Summary!F264*$N$7</f>
        <v>14.888362499999999</v>
      </c>
      <c r="H633">
        <f>Summary!G264*$N$8</f>
        <v>90.49070463999999</v>
      </c>
      <c r="I633">
        <f>Summary!H264*$N$9</f>
        <v>3.4162999200000002</v>
      </c>
    </row>
    <row r="634" spans="1:9" x14ac:dyDescent="0.55000000000000004">
      <c r="A634">
        <v>2010</v>
      </c>
      <c r="B634">
        <v>264</v>
      </c>
      <c r="C634">
        <f>Summary!E265*$N$3</f>
        <v>22.611599999999999</v>
      </c>
      <c r="D634">
        <f>Summary!D265*$N$4</f>
        <v>32.035299600000002</v>
      </c>
      <c r="E634">
        <f>Summary!C265*$N$5</f>
        <v>28.631229659999999</v>
      </c>
      <c r="F634">
        <f>Summary!I265*$N$6</f>
        <v>31.126835880000002</v>
      </c>
      <c r="G634">
        <f>Summary!F265*$N$7</f>
        <v>2.8091249999999998E-2</v>
      </c>
      <c r="H634">
        <f>Summary!G265*$N$8</f>
        <v>80.183848319999996</v>
      </c>
      <c r="I634">
        <f>Summary!H265*$N$9</f>
        <v>2.2226529600000005</v>
      </c>
    </row>
    <row r="635" spans="1:9" x14ac:dyDescent="0.55000000000000004">
      <c r="A635">
        <v>2010</v>
      </c>
      <c r="B635">
        <v>265</v>
      </c>
      <c r="C635">
        <f>Summary!E266*$N$3</f>
        <v>22.661100000000001</v>
      </c>
      <c r="D635">
        <f>Summary!D266*$N$4</f>
        <v>32.369996759999999</v>
      </c>
      <c r="E635">
        <f>Summary!C266*$N$5</f>
        <v>28.0431405</v>
      </c>
      <c r="F635">
        <f>Summary!I266*$N$6</f>
        <v>26.935152399999996</v>
      </c>
      <c r="G635">
        <f>Summary!F266*$N$7</f>
        <v>0</v>
      </c>
      <c r="H635">
        <f>Summary!G266*$N$8</f>
        <v>84.966054959999994</v>
      </c>
      <c r="I635">
        <f>Summary!H266*$N$9</f>
        <v>2.8297665000000003</v>
      </c>
    </row>
    <row r="636" spans="1:9" x14ac:dyDescent="0.55000000000000004">
      <c r="A636">
        <v>2010</v>
      </c>
      <c r="B636">
        <v>266</v>
      </c>
      <c r="C636">
        <f>Summary!E267*$N$3</f>
        <v>22.621500000000001</v>
      </c>
      <c r="D636">
        <f>Summary!D267*$N$4</f>
        <v>33.214708639999998</v>
      </c>
      <c r="E636">
        <f>Summary!C267*$N$5</f>
        <v>27.193678379999998</v>
      </c>
      <c r="F636">
        <f>Summary!I267*$N$6</f>
        <v>13.021313319999999</v>
      </c>
      <c r="G636">
        <f>Summary!F267*$N$7</f>
        <v>0.22472999999999999</v>
      </c>
      <c r="H636">
        <f>Summary!G267*$N$8</f>
        <v>85.348194759999998</v>
      </c>
      <c r="I636">
        <f>Summary!H267*$N$9</f>
        <v>2.5004845800000002</v>
      </c>
    </row>
    <row r="637" spans="1:9" x14ac:dyDescent="0.55000000000000004">
      <c r="A637">
        <v>2010</v>
      </c>
      <c r="B637">
        <v>267</v>
      </c>
      <c r="C637">
        <f>Summary!E268*$N$3</f>
        <v>23.482799999999997</v>
      </c>
      <c r="D637">
        <f>Summary!D268*$N$4</f>
        <v>31.636850600000002</v>
      </c>
      <c r="E637">
        <f>Summary!C268*$N$5</f>
        <v>30.286591739999999</v>
      </c>
      <c r="F637">
        <f>Summary!I268*$N$6</f>
        <v>32.62500412</v>
      </c>
      <c r="G637">
        <f>Summary!F268*$N$7</f>
        <v>1.1517412499999999</v>
      </c>
      <c r="H637">
        <f>Summary!G268*$N$8</f>
        <v>70.466579120000006</v>
      </c>
      <c r="I637">
        <f>Summary!H268*$N$9</f>
        <v>3.1487583600000004</v>
      </c>
    </row>
    <row r="638" spans="1:9" x14ac:dyDescent="0.55000000000000004">
      <c r="A638">
        <v>2010</v>
      </c>
      <c r="B638">
        <v>268</v>
      </c>
      <c r="C638">
        <f>Summary!E269*$N$3</f>
        <v>22.522500000000001</v>
      </c>
      <c r="D638">
        <f>Summary!D269*$N$4</f>
        <v>31.493408960000004</v>
      </c>
      <c r="E638">
        <f>Summary!C269*$N$5</f>
        <v>28.653010739999999</v>
      </c>
      <c r="F638">
        <f>Summary!I269*$N$6</f>
        <v>30.3618138</v>
      </c>
      <c r="G638">
        <f>Summary!F269*$N$7</f>
        <v>0</v>
      </c>
      <c r="H638">
        <f>Summary!G269*$N$8</f>
        <v>73.971346999999994</v>
      </c>
      <c r="I638">
        <f>Summary!H269*$N$9</f>
        <v>3.2928192000000003</v>
      </c>
    </row>
    <row r="639" spans="1:9" x14ac:dyDescent="0.55000000000000004">
      <c r="A639">
        <v>2010</v>
      </c>
      <c r="B639">
        <v>269</v>
      </c>
      <c r="C639">
        <f>Summary!E270*$N$3</f>
        <v>21.879000000000001</v>
      </c>
      <c r="D639">
        <f>Summary!D270*$N$4</f>
        <v>31.525284880000001</v>
      </c>
      <c r="E639">
        <f>Summary!C270*$N$5</f>
        <v>26.921414879999997</v>
      </c>
      <c r="F639">
        <f>Summary!I270*$N$6</f>
        <v>27.71611244</v>
      </c>
      <c r="G639">
        <f>Summary!F270*$N$7</f>
        <v>0.28091250000000001</v>
      </c>
      <c r="H639">
        <f>Summary!G270*$N$8</f>
        <v>81.450368799999993</v>
      </c>
      <c r="I639">
        <f>Summary!H270*$N$9</f>
        <v>2.3975839800000003</v>
      </c>
    </row>
    <row r="640" spans="1:9" x14ac:dyDescent="0.55000000000000004">
      <c r="A640">
        <v>2010</v>
      </c>
      <c r="B640">
        <v>270</v>
      </c>
      <c r="C640">
        <f>Summary!E271*$N$3</f>
        <v>21.314700000000002</v>
      </c>
      <c r="D640">
        <f>Summary!D271*$N$4</f>
        <v>31.429657119999998</v>
      </c>
      <c r="E640">
        <f>Summary!C271*$N$5</f>
        <v>26.649151379999999</v>
      </c>
      <c r="F640">
        <f>Summary!I271*$N$6</f>
        <v>23.731622440000002</v>
      </c>
      <c r="G640">
        <f>Summary!F271*$N$7</f>
        <v>0</v>
      </c>
      <c r="H640">
        <f>Summary!G271*$N$8</f>
        <v>77.989274040000012</v>
      </c>
      <c r="I640">
        <f>Summary!H271*$N$9</f>
        <v>2.3667137999999999</v>
      </c>
    </row>
    <row r="641" spans="1:9" x14ac:dyDescent="0.55000000000000004">
      <c r="A641">
        <v>2010</v>
      </c>
      <c r="B641">
        <v>271</v>
      </c>
      <c r="C641">
        <f>Summary!E272*$N$3</f>
        <v>21.750299999999999</v>
      </c>
      <c r="D641">
        <f>Summary!D272*$N$4</f>
        <v>29.70835744</v>
      </c>
      <c r="E641">
        <f>Summary!C272*$N$5</f>
        <v>28.195608060000001</v>
      </c>
      <c r="F641">
        <f>Summary!I272*$N$6</f>
        <v>27.206097719999999</v>
      </c>
      <c r="G641">
        <f>Summary!F272*$N$7</f>
        <v>1.12365</v>
      </c>
      <c r="H641">
        <f>Summary!G272*$N$8</f>
        <v>69.876992000000001</v>
      </c>
      <c r="I641">
        <f>Summary!H272*$N$9</f>
        <v>2.19178278</v>
      </c>
    </row>
    <row r="642" spans="1:9" x14ac:dyDescent="0.55000000000000004">
      <c r="A642">
        <v>2010</v>
      </c>
      <c r="B642">
        <v>272</v>
      </c>
      <c r="C642">
        <f>Summary!E273*$N$3</f>
        <v>22.1265</v>
      </c>
      <c r="D642">
        <f>Summary!D273*$N$4</f>
        <v>31.142773839999997</v>
      </c>
      <c r="E642">
        <f>Summary!C273*$N$5</f>
        <v>28.39163778</v>
      </c>
      <c r="F642">
        <f>Summary!I273*$N$6</f>
        <v>31.891857960000003</v>
      </c>
      <c r="G642">
        <f>Summary!F273*$N$7</f>
        <v>0</v>
      </c>
      <c r="H642">
        <f>Summary!G273*$N$8</f>
        <v>69.232813480000004</v>
      </c>
      <c r="I642">
        <f>Summary!H273*$N$9</f>
        <v>2.5519348800000001</v>
      </c>
    </row>
    <row r="643" spans="1:9" x14ac:dyDescent="0.55000000000000004">
      <c r="A643">
        <v>2010</v>
      </c>
      <c r="B643">
        <v>273</v>
      </c>
      <c r="C643">
        <f>Summary!E274*$N$3</f>
        <v>22.7898</v>
      </c>
      <c r="D643">
        <f>Summary!D274*$N$4</f>
        <v>31.780292240000001</v>
      </c>
      <c r="E643">
        <f>Summary!C274*$N$5</f>
        <v>29.60048772</v>
      </c>
      <c r="F643">
        <f>Summary!I274*$N$6</f>
        <v>31.349967320000001</v>
      </c>
      <c r="G643">
        <f>Summary!F274*$N$7</f>
        <v>0</v>
      </c>
      <c r="H643">
        <f>Summary!G274*$N$8</f>
        <v>60.661963680000007</v>
      </c>
      <c r="I643">
        <f>Summary!H274*$N$9</f>
        <v>2.1609126000000001</v>
      </c>
    </row>
    <row r="644" spans="1:9" x14ac:dyDescent="0.55000000000000004">
      <c r="A644">
        <v>2010</v>
      </c>
      <c r="B644">
        <v>274</v>
      </c>
      <c r="C644">
        <f>Summary!E275*$N$3</f>
        <v>22.274999999999999</v>
      </c>
      <c r="D644">
        <f>Summary!D275*$N$4</f>
        <v>30.999332199999998</v>
      </c>
      <c r="E644">
        <f>Summary!C275*$N$5</f>
        <v>29.186647199999999</v>
      </c>
      <c r="F644">
        <f>Summary!I275*$N$6</f>
        <v>32.067175519999999</v>
      </c>
      <c r="G644">
        <f>Summary!F275*$N$7</f>
        <v>0</v>
      </c>
      <c r="H644">
        <f>Summary!G275*$N$8</f>
        <v>68.523125280000002</v>
      </c>
      <c r="I644">
        <f>Summary!H275*$N$9</f>
        <v>1.9036611000000003</v>
      </c>
    </row>
    <row r="645" spans="1:9" x14ac:dyDescent="0.55000000000000004">
      <c r="A645">
        <v>2010</v>
      </c>
      <c r="B645">
        <v>275</v>
      </c>
      <c r="C645">
        <f>Summary!E276*$N$3</f>
        <v>22.3443</v>
      </c>
      <c r="D645">
        <f>Summary!D276*$N$4</f>
        <v>30.345875839999998</v>
      </c>
      <c r="E645">
        <f>Summary!C276*$N$5</f>
        <v>30.014328239999998</v>
      </c>
      <c r="F645">
        <f>Summary!I276*$N$6</f>
        <v>30.393689720000001</v>
      </c>
      <c r="G645">
        <f>Summary!F276*$N$7</f>
        <v>0</v>
      </c>
      <c r="H645">
        <f>Summary!G276*$N$8</f>
        <v>74.812054559999993</v>
      </c>
      <c r="I645">
        <f>Summary!H276*$N$9</f>
        <v>1.8830809800000001</v>
      </c>
    </row>
    <row r="646" spans="1:9" x14ac:dyDescent="0.55000000000000004">
      <c r="A646">
        <v>2010</v>
      </c>
      <c r="B646">
        <v>276</v>
      </c>
      <c r="C646">
        <f>Summary!E277*$N$3</f>
        <v>23.1462</v>
      </c>
      <c r="D646">
        <f>Summary!D277*$N$4</f>
        <v>31.939671839999999</v>
      </c>
      <c r="E646">
        <f>Summary!C277*$N$5</f>
        <v>30.41727822</v>
      </c>
      <c r="F646">
        <f>Summary!I277*$N$6</f>
        <v>25.85137112</v>
      </c>
      <c r="G646">
        <f>Summary!F277*$N$7</f>
        <v>0</v>
      </c>
      <c r="H646">
        <f>Summary!G277*$N$8</f>
        <v>67.660581160000007</v>
      </c>
      <c r="I646">
        <f>Summary!H277*$N$9</f>
        <v>5.6698230600000006</v>
      </c>
    </row>
    <row r="647" spans="1:9" x14ac:dyDescent="0.55000000000000004">
      <c r="A647">
        <v>2010</v>
      </c>
      <c r="B647">
        <v>277</v>
      </c>
      <c r="C647">
        <f>Summary!E278*$N$3</f>
        <v>21.433499999999999</v>
      </c>
      <c r="D647">
        <f>Summary!D278*$N$4</f>
        <v>29.947426839999999</v>
      </c>
      <c r="E647">
        <f>Summary!C278*$N$5</f>
        <v>27.052101359999998</v>
      </c>
      <c r="F647">
        <f>Summary!I278*$N$6</f>
        <v>17.659259680000002</v>
      </c>
      <c r="G647">
        <f>Summary!F278*$N$7</f>
        <v>1.1798324999999998</v>
      </c>
      <c r="H647">
        <f>Summary!G278*$N$8</f>
        <v>69.352914560000002</v>
      </c>
      <c r="I647">
        <f>Summary!H278*$N$9</f>
        <v>4.50704628</v>
      </c>
    </row>
    <row r="648" spans="1:9" x14ac:dyDescent="0.55000000000000004">
      <c r="A648">
        <v>2010</v>
      </c>
      <c r="B648">
        <v>278</v>
      </c>
      <c r="C648">
        <f>Summary!E279*$N$3</f>
        <v>19.879199999999997</v>
      </c>
      <c r="D648">
        <f>Summary!D279*$N$4</f>
        <v>26.727958919999999</v>
      </c>
      <c r="E648">
        <f>Summary!C279*$N$5</f>
        <v>25.538316299999998</v>
      </c>
      <c r="F648">
        <f>Summary!I279*$N$6</f>
        <v>30.53713136</v>
      </c>
      <c r="G648">
        <f>Summary!F279*$N$7</f>
        <v>0</v>
      </c>
      <c r="H648">
        <f>Summary!G279*$N$8</f>
        <v>65.77171872000001</v>
      </c>
      <c r="I648">
        <f>Summary!H279*$N$9</f>
        <v>2.8091863800000003</v>
      </c>
    </row>
    <row r="649" spans="1:9" x14ac:dyDescent="0.55000000000000004">
      <c r="A649">
        <v>2010</v>
      </c>
      <c r="B649">
        <v>279</v>
      </c>
      <c r="C649">
        <f>Summary!E280*$N$3</f>
        <v>20.433600000000002</v>
      </c>
      <c r="D649">
        <f>Summary!D280*$N$4</f>
        <v>27.763926320000003</v>
      </c>
      <c r="E649">
        <f>Summary!C280*$N$5</f>
        <v>26.431340579999997</v>
      </c>
      <c r="F649">
        <f>Summary!I280*$N$6</f>
        <v>29.02302516</v>
      </c>
      <c r="G649">
        <f>Summary!F280*$N$7</f>
        <v>0</v>
      </c>
      <c r="H649">
        <f>Summary!G280*$N$8</f>
        <v>75.805618040000013</v>
      </c>
      <c r="I649">
        <f>Summary!H280*$N$9</f>
        <v>3.4986204000000001</v>
      </c>
    </row>
    <row r="650" spans="1:9" x14ac:dyDescent="0.55000000000000004">
      <c r="A650">
        <v>2010</v>
      </c>
      <c r="B650">
        <v>280</v>
      </c>
      <c r="C650">
        <f>Summary!E281*$N$3</f>
        <v>21.512699999999999</v>
      </c>
      <c r="D650">
        <f>Summary!D281*$N$4</f>
        <v>30.3618138</v>
      </c>
      <c r="E650">
        <f>Summary!C281*$N$5</f>
        <v>27.509504039999999</v>
      </c>
      <c r="F650">
        <f>Summary!I281*$N$6</f>
        <v>17.579569879999998</v>
      </c>
      <c r="G650">
        <f>Summary!F281*$N$7</f>
        <v>2.8091249999999998E-2</v>
      </c>
      <c r="H650">
        <f>Summary!G281*$N$8</f>
        <v>88.765616399999999</v>
      </c>
      <c r="I650">
        <f>Summary!H281*$N$9</f>
        <v>2.5519348800000001</v>
      </c>
    </row>
    <row r="651" spans="1:9" x14ac:dyDescent="0.55000000000000004">
      <c r="A651">
        <v>2010</v>
      </c>
      <c r="B651">
        <v>281</v>
      </c>
      <c r="C651">
        <f>Summary!E282*$N$3</f>
        <v>21.2058</v>
      </c>
      <c r="D651">
        <f>Summary!D282*$N$4</f>
        <v>31.063084039999996</v>
      </c>
      <c r="E651">
        <f>Summary!C282*$N$5</f>
        <v>26.572917599999997</v>
      </c>
      <c r="F651">
        <f>Summary!I282*$N$6</f>
        <v>24.002567760000002</v>
      </c>
      <c r="G651">
        <f>Summary!F282*$N$7</f>
        <v>2.8091249999999998E-2</v>
      </c>
      <c r="H651">
        <f>Summary!G282*$N$8</f>
        <v>89.781016440000002</v>
      </c>
      <c r="I651">
        <f>Summary!H282*$N$9</f>
        <v>1.5435090000000002</v>
      </c>
    </row>
    <row r="652" spans="1:9" x14ac:dyDescent="0.55000000000000004">
      <c r="A652">
        <v>2010</v>
      </c>
      <c r="B652">
        <v>282</v>
      </c>
      <c r="C652">
        <f>Summary!E283*$N$3</f>
        <v>21.1068</v>
      </c>
      <c r="D652">
        <f>Summary!D283*$N$4</f>
        <v>30.122744399999998</v>
      </c>
      <c r="E652">
        <f>Summary!C283*$N$5</f>
        <v>27.476832420000001</v>
      </c>
      <c r="F652">
        <f>Summary!I283*$N$6</f>
        <v>17.94614296</v>
      </c>
      <c r="G652">
        <f>Summary!F283*$N$7</f>
        <v>13.230978749999998</v>
      </c>
      <c r="H652">
        <f>Summary!G283*$N$8</f>
        <v>88.590923920000009</v>
      </c>
      <c r="I652">
        <f>Summary!H283*$N$9</f>
        <v>2.64454542</v>
      </c>
    </row>
    <row r="653" spans="1:9" x14ac:dyDescent="0.55000000000000004">
      <c r="A653">
        <v>2010</v>
      </c>
      <c r="B653">
        <v>283</v>
      </c>
      <c r="C653">
        <f>Summary!E284*$N$3</f>
        <v>19.859399999999997</v>
      </c>
      <c r="D653">
        <f>Summary!D284*$N$4</f>
        <v>28.114561439999999</v>
      </c>
      <c r="E653">
        <f>Summary!C284*$N$5</f>
        <v>25.87592304</v>
      </c>
      <c r="F653">
        <f>Summary!I284*$N$6</f>
        <v>22.823158719999999</v>
      </c>
      <c r="G653">
        <f>Summary!F284*$N$7</f>
        <v>9.494842499999999</v>
      </c>
      <c r="H653">
        <f>Summary!G284*$N$8</f>
        <v>73.807572799999988</v>
      </c>
      <c r="I653">
        <f>Summary!H284*$N$9</f>
        <v>4.8877785000000005</v>
      </c>
    </row>
    <row r="654" spans="1:9" x14ac:dyDescent="0.55000000000000004">
      <c r="A654">
        <v>2010</v>
      </c>
      <c r="B654">
        <v>284</v>
      </c>
      <c r="C654">
        <f>Summary!E285*$N$3</f>
        <v>18.225899999999999</v>
      </c>
      <c r="D654">
        <f>Summary!D285*$N$4</f>
        <v>25.644177639999999</v>
      </c>
      <c r="E654">
        <f>Summary!C285*$N$5</f>
        <v>23.109725879999999</v>
      </c>
      <c r="F654">
        <f>Summary!I285*$N$6</f>
        <v>24.146009400000001</v>
      </c>
      <c r="G654">
        <f>Summary!F285*$N$7</f>
        <v>3.2024024999999994</v>
      </c>
      <c r="H654">
        <f>Summary!G285*$N$8</f>
        <v>69.866073720000003</v>
      </c>
      <c r="I654">
        <f>Summary!H285*$N$9</f>
        <v>2.3667137999999999</v>
      </c>
    </row>
    <row r="655" spans="1:9" x14ac:dyDescent="0.55000000000000004">
      <c r="A655">
        <v>2010</v>
      </c>
      <c r="B655">
        <v>285</v>
      </c>
      <c r="C655">
        <f>Summary!E286*$N$3</f>
        <v>19.206</v>
      </c>
      <c r="D655">
        <f>Summary!D286*$N$4</f>
        <v>25.341356399999999</v>
      </c>
      <c r="E655">
        <f>Summary!C286*$N$5</f>
        <v>25.494754139999998</v>
      </c>
      <c r="F655">
        <f>Summary!I286*$N$6</f>
        <v>23.396925279999998</v>
      </c>
      <c r="G655">
        <f>Summary!F286*$N$7</f>
        <v>2.0506612499999997</v>
      </c>
      <c r="H655">
        <f>Summary!G286*$N$8</f>
        <v>69.604034999999996</v>
      </c>
      <c r="I655">
        <f>Summary!H286*$N$9</f>
        <v>2.8606366799999998</v>
      </c>
    </row>
    <row r="656" spans="1:9" x14ac:dyDescent="0.55000000000000004">
      <c r="A656">
        <v>2010</v>
      </c>
      <c r="B656">
        <v>286</v>
      </c>
      <c r="C656">
        <f>Summary!E287*$N$3</f>
        <v>19.790099999999999</v>
      </c>
      <c r="D656">
        <f>Summary!D287*$N$4</f>
        <v>27.572670800000001</v>
      </c>
      <c r="E656">
        <f>Summary!C287*$N$5</f>
        <v>26.235310859999998</v>
      </c>
      <c r="F656">
        <f>Summary!I287*$N$6</f>
        <v>16.46391268</v>
      </c>
      <c r="G656">
        <f>Summary!F287*$N$7</f>
        <v>5.5058849999999993</v>
      </c>
      <c r="H656">
        <f>Summary!G287*$N$8</f>
        <v>75.860209440000006</v>
      </c>
      <c r="I656">
        <f>Summary!H287*$N$9</f>
        <v>2.66512554</v>
      </c>
    </row>
    <row r="657" spans="1:9" x14ac:dyDescent="0.55000000000000004">
      <c r="A657">
        <v>2010</v>
      </c>
      <c r="B657">
        <v>287</v>
      </c>
      <c r="C657">
        <f>Summary!E288*$N$3</f>
        <v>19.8</v>
      </c>
      <c r="D657">
        <f>Summary!D288*$N$4</f>
        <v>27.843616119999997</v>
      </c>
      <c r="E657">
        <f>Summary!C288*$N$5</f>
        <v>25.756127099999997</v>
      </c>
      <c r="F657">
        <f>Summary!I288*$N$6</f>
        <v>25.421046199999999</v>
      </c>
      <c r="G657">
        <f>Summary!F288*$N$7</f>
        <v>0</v>
      </c>
      <c r="H657">
        <f>Summary!G288*$N$8</f>
        <v>75.79469976</v>
      </c>
      <c r="I657">
        <f>Summary!H288*$N$9</f>
        <v>2.5519348800000001</v>
      </c>
    </row>
    <row r="658" spans="1:9" x14ac:dyDescent="0.55000000000000004">
      <c r="A658">
        <v>2010</v>
      </c>
      <c r="B658">
        <v>288</v>
      </c>
      <c r="C658">
        <f>Summary!E289*$N$3</f>
        <v>19.740600000000001</v>
      </c>
      <c r="D658">
        <f>Summary!D289*$N$4</f>
        <v>27.907367960000002</v>
      </c>
      <c r="E658">
        <f>Summary!C289*$N$5</f>
        <v>25.385848739999997</v>
      </c>
      <c r="F658">
        <f>Summary!I289*$N$6</f>
        <v>20.384650839999999</v>
      </c>
      <c r="G658">
        <f>Summary!F289*$N$7</f>
        <v>2.8091249999999998E-2</v>
      </c>
      <c r="H658">
        <f>Summary!G289*$N$8</f>
        <v>78.677125680000003</v>
      </c>
      <c r="I658">
        <f>Summary!H289*$N$9</f>
        <v>2.2226529600000005</v>
      </c>
    </row>
    <row r="659" spans="1:9" x14ac:dyDescent="0.55000000000000004">
      <c r="A659">
        <v>2010</v>
      </c>
      <c r="B659">
        <v>289</v>
      </c>
      <c r="C659">
        <f>Summary!E290*$N$3</f>
        <v>18.879300000000001</v>
      </c>
      <c r="D659">
        <f>Summary!D290*$N$4</f>
        <v>26.600455240000002</v>
      </c>
      <c r="E659">
        <f>Summary!C290*$N$5</f>
        <v>24.078983939999997</v>
      </c>
      <c r="F659">
        <f>Summary!I290*$N$6</f>
        <v>22.20157828</v>
      </c>
      <c r="G659">
        <f>Summary!F290*$N$7</f>
        <v>5.6182499999999996E-2</v>
      </c>
      <c r="H659">
        <f>Summary!G290*$N$8</f>
        <v>86.843999120000007</v>
      </c>
      <c r="I659">
        <f>Summary!H290*$N$9</f>
        <v>2.4284541600000003</v>
      </c>
    </row>
    <row r="660" spans="1:9" x14ac:dyDescent="0.55000000000000004">
      <c r="A660">
        <v>2010</v>
      </c>
      <c r="B660">
        <v>290</v>
      </c>
      <c r="C660">
        <f>Summary!E291*$N$3</f>
        <v>18.671399999999998</v>
      </c>
      <c r="D660">
        <f>Summary!D291*$N$4</f>
        <v>25.07041108</v>
      </c>
      <c r="E660">
        <f>Summary!C291*$N$5</f>
        <v>24.775978500000001</v>
      </c>
      <c r="F660">
        <f>Summary!I291*$N$6</f>
        <v>20.67153412</v>
      </c>
      <c r="G660">
        <f>Summary!F291*$N$7</f>
        <v>5.6182499999999996E-2</v>
      </c>
      <c r="H660">
        <f>Summary!G291*$N$8</f>
        <v>69.429342520000006</v>
      </c>
      <c r="I660">
        <f>Summary!H291*$N$9</f>
        <v>3.2413689000000003</v>
      </c>
    </row>
    <row r="661" spans="1:9" x14ac:dyDescent="0.55000000000000004">
      <c r="A661">
        <v>2010</v>
      </c>
      <c r="B661">
        <v>291</v>
      </c>
      <c r="C661">
        <f>Summary!E292*$N$3</f>
        <v>16.542899999999999</v>
      </c>
      <c r="D661">
        <f>Summary!D292*$N$4</f>
        <v>21.165610879999999</v>
      </c>
      <c r="E661">
        <f>Summary!C292*$N$5</f>
        <v>22.554308339999999</v>
      </c>
      <c r="F661">
        <f>Summary!I292*$N$6</f>
        <v>28.002995720000001</v>
      </c>
      <c r="G661">
        <f>Summary!F292*$N$7</f>
        <v>0</v>
      </c>
      <c r="H661">
        <f>Summary!G292*$N$8</f>
        <v>58.663918439999996</v>
      </c>
      <c r="I661">
        <f>Summary!H292*$N$9</f>
        <v>3.2928192000000003</v>
      </c>
    </row>
    <row r="662" spans="1:9" x14ac:dyDescent="0.55000000000000004">
      <c r="A662">
        <v>2010</v>
      </c>
      <c r="B662">
        <v>292</v>
      </c>
      <c r="C662">
        <f>Summary!E293*$N$3</f>
        <v>16.6221</v>
      </c>
      <c r="D662">
        <f>Summary!D293*$N$4</f>
        <v>23.76349836</v>
      </c>
      <c r="E662">
        <f>Summary!C293*$N$5</f>
        <v>21.998890799999998</v>
      </c>
      <c r="F662">
        <f>Summary!I293*$N$6</f>
        <v>27.365477320000004</v>
      </c>
      <c r="G662">
        <f>Summary!F293*$N$7</f>
        <v>0</v>
      </c>
      <c r="H662">
        <f>Summary!G293*$N$8</f>
        <v>60.585535720000003</v>
      </c>
      <c r="I662">
        <f>Summary!H293*$N$9</f>
        <v>1.7801803800000002</v>
      </c>
    </row>
    <row r="663" spans="1:9" x14ac:dyDescent="0.55000000000000004">
      <c r="A663">
        <v>2010</v>
      </c>
      <c r="B663">
        <v>293</v>
      </c>
      <c r="C663">
        <f>Summary!E294*$N$3</f>
        <v>17.344799999999999</v>
      </c>
      <c r="D663">
        <f>Summary!D294*$N$4</f>
        <v>24.002567760000002</v>
      </c>
      <c r="E663">
        <f>Summary!C294*$N$5</f>
        <v>23.262193439999997</v>
      </c>
      <c r="F663">
        <f>Summary!I294*$N$6</f>
        <v>26.855462600000003</v>
      </c>
      <c r="G663">
        <f>Summary!F294*$N$7</f>
        <v>0</v>
      </c>
      <c r="H663">
        <f>Summary!G294*$N$8</f>
        <v>65.586107960000007</v>
      </c>
      <c r="I663">
        <f>Summary!H294*$N$9</f>
        <v>2.1609126000000001</v>
      </c>
    </row>
    <row r="664" spans="1:9" x14ac:dyDescent="0.55000000000000004">
      <c r="A664">
        <v>2010</v>
      </c>
      <c r="B664">
        <v>294</v>
      </c>
      <c r="C664">
        <f>Summary!E295*$N$3</f>
        <v>16.7013</v>
      </c>
      <c r="D664">
        <f>Summary!D295*$N$4</f>
        <v>22.440647680000001</v>
      </c>
      <c r="E664">
        <f>Summary!C295*$N$5</f>
        <v>22.129577279999999</v>
      </c>
      <c r="F664">
        <f>Summary!I295*$N$6</f>
        <v>25.181976800000001</v>
      </c>
      <c r="G664">
        <f>Summary!F295*$N$7</f>
        <v>0</v>
      </c>
      <c r="H664">
        <f>Summary!G295*$N$8</f>
        <v>82.411177440000003</v>
      </c>
      <c r="I664">
        <f>Summary!H295*$N$9</f>
        <v>3.53978064</v>
      </c>
    </row>
    <row r="665" spans="1:9" x14ac:dyDescent="0.55000000000000004">
      <c r="A665">
        <v>2010</v>
      </c>
      <c r="B665">
        <v>295</v>
      </c>
      <c r="C665">
        <f>Summary!E296*$N$3</f>
        <v>16.671599999999998</v>
      </c>
      <c r="D665">
        <f>Summary!D296*$N$4</f>
        <v>21.117796999999999</v>
      </c>
      <c r="E665">
        <f>Summary!C296*$N$5</f>
        <v>21.955328640000001</v>
      </c>
      <c r="F665">
        <f>Summary!I296*$N$6</f>
        <v>24.41695472</v>
      </c>
      <c r="G665">
        <f>Summary!F296*$N$7</f>
        <v>0</v>
      </c>
      <c r="H665">
        <f>Summary!G296*$N$8</f>
        <v>85.686661440000009</v>
      </c>
      <c r="I665">
        <f>Summary!H296*$N$9</f>
        <v>2.9326671000000002</v>
      </c>
    </row>
    <row r="666" spans="1:9" x14ac:dyDescent="0.55000000000000004">
      <c r="A666">
        <v>2010</v>
      </c>
      <c r="B666">
        <v>296</v>
      </c>
      <c r="C666">
        <f>Summary!E297*$N$3</f>
        <v>17.4636</v>
      </c>
      <c r="D666">
        <f>Summary!D297*$N$4</f>
        <v>25.166038839999999</v>
      </c>
      <c r="E666">
        <f>Summary!C297*$N$5</f>
        <v>22.17313944</v>
      </c>
      <c r="F666">
        <f>Summary!I297*$N$6</f>
        <v>15.26856568</v>
      </c>
      <c r="G666">
        <f>Summary!F297*$N$7</f>
        <v>0.64609874999999994</v>
      </c>
      <c r="H666">
        <f>Summary!G297*$N$8</f>
        <v>85.588396920000008</v>
      </c>
      <c r="I666">
        <f>Summary!H297*$N$9</f>
        <v>1.6258294800000002</v>
      </c>
    </row>
    <row r="667" spans="1:9" x14ac:dyDescent="0.55000000000000004">
      <c r="A667">
        <v>2010</v>
      </c>
      <c r="B667">
        <v>297</v>
      </c>
      <c r="C667">
        <f>Summary!E298*$N$3</f>
        <v>18.889199999999999</v>
      </c>
      <c r="D667">
        <f>Summary!D298*$N$4</f>
        <v>25.15010088</v>
      </c>
      <c r="E667">
        <f>Summary!C298*$N$5</f>
        <v>25.516535219999998</v>
      </c>
      <c r="F667">
        <f>Summary!I298*$N$6</f>
        <v>24.24163716</v>
      </c>
      <c r="G667">
        <f>Summary!F298*$N$7</f>
        <v>0.30900374999999997</v>
      </c>
      <c r="H667">
        <f>Summary!G298*$N$8</f>
        <v>74.953992200000002</v>
      </c>
      <c r="I667">
        <f>Summary!H298*$N$9</f>
        <v>2.25352314</v>
      </c>
    </row>
    <row r="668" spans="1:9" x14ac:dyDescent="0.55000000000000004">
      <c r="A668">
        <v>2010</v>
      </c>
      <c r="B668">
        <v>298</v>
      </c>
      <c r="C668">
        <f>Summary!E299*$N$3</f>
        <v>18.3447</v>
      </c>
      <c r="D668">
        <f>Summary!D299*$N$4</f>
        <v>23.269421599999998</v>
      </c>
      <c r="E668">
        <f>Summary!C299*$N$5</f>
        <v>23.795829900000001</v>
      </c>
      <c r="F668">
        <f>Summary!I299*$N$6</f>
        <v>20.209333279999999</v>
      </c>
      <c r="G668">
        <f>Summary!F299*$N$7</f>
        <v>0</v>
      </c>
      <c r="H668">
        <f>Summary!G299*$N$8</f>
        <v>67.485888680000002</v>
      </c>
      <c r="I668">
        <f>Summary!H299*$N$9</f>
        <v>3.8176122600000002</v>
      </c>
    </row>
    <row r="669" spans="1:9" x14ac:dyDescent="0.55000000000000004">
      <c r="A669">
        <v>2010</v>
      </c>
      <c r="B669">
        <v>299</v>
      </c>
      <c r="C669">
        <f>Summary!E300*$N$3</f>
        <v>15.661799999999999</v>
      </c>
      <c r="D669">
        <f>Summary!D300*$N$4</f>
        <v>16.973927400000001</v>
      </c>
      <c r="E669">
        <f>Summary!C300*$N$5</f>
        <v>23.763158279999999</v>
      </c>
      <c r="F669">
        <f>Summary!I300*$N$6</f>
        <v>26.345447880000002</v>
      </c>
      <c r="G669">
        <f>Summary!F300*$N$7</f>
        <v>0</v>
      </c>
      <c r="H669">
        <f>Summary!G300*$N$8</f>
        <v>49.536236359999997</v>
      </c>
      <c r="I669">
        <f>Summary!H300*$N$9</f>
        <v>2.8915068600000002</v>
      </c>
    </row>
    <row r="670" spans="1:9" x14ac:dyDescent="0.55000000000000004">
      <c r="A670">
        <v>2010</v>
      </c>
      <c r="B670">
        <v>300</v>
      </c>
      <c r="C670">
        <f>Summary!E301*$N$3</f>
        <v>16.790400000000002</v>
      </c>
      <c r="D670">
        <f>Summary!D301*$N$4</f>
        <v>24.002567760000002</v>
      </c>
      <c r="E670">
        <f>Summary!C301*$N$5</f>
        <v>21.944438099999999</v>
      </c>
      <c r="F670">
        <f>Summary!I301*$N$6</f>
        <v>25.45292212</v>
      </c>
      <c r="G670">
        <f>Summary!F301*$N$7</f>
        <v>0</v>
      </c>
      <c r="H670">
        <f>Summary!G301*$N$8</f>
        <v>54.886193560000002</v>
      </c>
      <c r="I670">
        <f>Summary!H301*$N$9</f>
        <v>1.2862575000000001</v>
      </c>
    </row>
    <row r="671" spans="1:9" x14ac:dyDescent="0.55000000000000004">
      <c r="A671">
        <v>2010</v>
      </c>
      <c r="B671">
        <v>301</v>
      </c>
      <c r="C671">
        <f>Summary!E302*$N$3</f>
        <v>17.265600000000003</v>
      </c>
      <c r="D671">
        <f>Summary!D302*$N$4</f>
        <v>23.811312239999999</v>
      </c>
      <c r="E671">
        <f>Summary!C302*$N$5</f>
        <v>22.292935379999999</v>
      </c>
      <c r="F671">
        <f>Summary!I302*$N$6</f>
        <v>19.970263879999997</v>
      </c>
      <c r="G671">
        <f>Summary!F302*$N$7</f>
        <v>0</v>
      </c>
      <c r="H671">
        <f>Summary!G302*$N$8</f>
        <v>55.999858119999999</v>
      </c>
      <c r="I671">
        <f>Summary!H302*$N$9</f>
        <v>0.76146444000000002</v>
      </c>
    </row>
    <row r="672" spans="1:9" x14ac:dyDescent="0.55000000000000004">
      <c r="A672">
        <v>2010</v>
      </c>
      <c r="B672">
        <v>302</v>
      </c>
      <c r="C672">
        <f>Summary!E303*$N$3</f>
        <v>17.8596</v>
      </c>
      <c r="D672">
        <f>Summary!D303*$N$4</f>
        <v>23.93881592</v>
      </c>
      <c r="E672">
        <f>Summary!C303*$N$5</f>
        <v>23.915625840000001</v>
      </c>
      <c r="F672">
        <f>Summary!I303*$N$6</f>
        <v>20.225271239999998</v>
      </c>
      <c r="G672">
        <f>Summary!F303*$N$7</f>
        <v>0</v>
      </c>
      <c r="H672">
        <f>Summary!G303*$N$8</f>
        <v>68.064557520000008</v>
      </c>
      <c r="I672">
        <f>Summary!H303*$N$9</f>
        <v>2.9635372800000002</v>
      </c>
    </row>
    <row r="673" spans="1:9" x14ac:dyDescent="0.55000000000000004">
      <c r="A673">
        <v>2010</v>
      </c>
      <c r="B673">
        <v>303</v>
      </c>
      <c r="C673">
        <f>Summary!E304*$N$3</f>
        <v>17.394300000000001</v>
      </c>
      <c r="D673">
        <f>Summary!D304*$N$4</f>
        <v>25.500736</v>
      </c>
      <c r="E673">
        <f>Summary!C304*$N$5</f>
        <v>21.748408379999997</v>
      </c>
      <c r="F673">
        <f>Summary!I304*$N$6</f>
        <v>7.2039579199999997</v>
      </c>
      <c r="G673">
        <f>Summary!F304*$N$7</f>
        <v>0.25282125</v>
      </c>
      <c r="H673">
        <f>Summary!G304*$N$8</f>
        <v>83.721371040000008</v>
      </c>
      <c r="I673">
        <f>Summary!H304*$N$9</f>
        <v>5.0627095200000003</v>
      </c>
    </row>
    <row r="674" spans="1:9" x14ac:dyDescent="0.55000000000000004">
      <c r="A674">
        <v>2010</v>
      </c>
      <c r="B674">
        <v>304</v>
      </c>
      <c r="C674">
        <f>Summary!E305*$N$3</f>
        <v>17.810099999999998</v>
      </c>
      <c r="D674">
        <f>Summary!D305*$N$4</f>
        <v>24.71977596</v>
      </c>
      <c r="E674">
        <f>Summary!C305*$N$5</f>
        <v>22.456293479999999</v>
      </c>
      <c r="F674">
        <f>Summary!I305*$N$6</f>
        <v>17.340500480000003</v>
      </c>
      <c r="G674">
        <f>Summary!F305*$N$7</f>
        <v>10.927496249999999</v>
      </c>
      <c r="H674">
        <f>Summary!G305*$N$8</f>
        <v>74.287977120000008</v>
      </c>
      <c r="I674">
        <f>Summary!H305*$N$9</f>
        <v>7.6043543400000004</v>
      </c>
    </row>
    <row r="675" spans="1:9" x14ac:dyDescent="0.55000000000000004">
      <c r="A675">
        <v>2010</v>
      </c>
      <c r="B675">
        <v>305</v>
      </c>
      <c r="C675">
        <f>Summary!E306*$N$3</f>
        <v>16.8597</v>
      </c>
      <c r="D675">
        <f>Summary!D306*$N$4</f>
        <v>21.532183960000001</v>
      </c>
      <c r="E675">
        <f>Summary!C306*$N$5</f>
        <v>23.469113700000001</v>
      </c>
      <c r="F675">
        <f>Summary!I306*$N$6</f>
        <v>20.735285959999999</v>
      </c>
      <c r="G675">
        <f>Summary!F306*$N$7</f>
        <v>0</v>
      </c>
      <c r="H675">
        <f>Summary!G306*$N$8</f>
        <v>67.39854244</v>
      </c>
      <c r="I675">
        <f>Summary!H306*$N$9</f>
        <v>4.5379164600000008</v>
      </c>
    </row>
    <row r="676" spans="1:9" x14ac:dyDescent="0.55000000000000004">
      <c r="A676">
        <v>2010</v>
      </c>
      <c r="B676">
        <v>306</v>
      </c>
      <c r="C676">
        <f>Summary!E307*$N$3</f>
        <v>16.8795</v>
      </c>
      <c r="D676">
        <f>Summary!D307*$N$4</f>
        <v>21.691563559999999</v>
      </c>
      <c r="E676">
        <f>Summary!C307*$N$5</f>
        <v>23.066163719999999</v>
      </c>
      <c r="F676">
        <f>Summary!I307*$N$6</f>
        <v>23.428801199999999</v>
      </c>
      <c r="G676">
        <f>Summary!F307*$N$7</f>
        <v>0</v>
      </c>
      <c r="H676">
        <f>Summary!G307*$N$8</f>
        <v>67.136503720000007</v>
      </c>
      <c r="I676">
        <f>Summary!H307*$N$9</f>
        <v>3.3442695000000002</v>
      </c>
    </row>
    <row r="677" spans="1:9" x14ac:dyDescent="0.55000000000000004">
      <c r="A677">
        <v>2010</v>
      </c>
      <c r="B677">
        <v>307</v>
      </c>
      <c r="C677">
        <f>Summary!E308*$N$3</f>
        <v>16.691399999999998</v>
      </c>
      <c r="D677">
        <f>Summary!D308*$N$4</f>
        <v>22.32908196</v>
      </c>
      <c r="E677">
        <f>Summary!C308*$N$5</f>
        <v>22.870134</v>
      </c>
      <c r="F677">
        <f>Summary!I308*$N$6</f>
        <v>22.966600360000001</v>
      </c>
      <c r="G677">
        <f>Summary!F308*$N$7</f>
        <v>0</v>
      </c>
      <c r="H677">
        <f>Summary!G308*$N$8</f>
        <v>74.135121200000015</v>
      </c>
      <c r="I677">
        <f>Summary!H308*$N$9</f>
        <v>1.9242412200000003</v>
      </c>
    </row>
    <row r="678" spans="1:9" x14ac:dyDescent="0.55000000000000004">
      <c r="A678">
        <v>2010</v>
      </c>
      <c r="B678">
        <v>308</v>
      </c>
      <c r="C678">
        <f>Summary!E309*$N$3</f>
        <v>16.592400000000001</v>
      </c>
      <c r="D678">
        <f>Summary!D309*$N$4</f>
        <v>22.950662399999999</v>
      </c>
      <c r="E678">
        <f>Summary!C309*$N$5</f>
        <v>21.8899854</v>
      </c>
      <c r="F678">
        <f>Summary!I309*$N$6</f>
        <v>22.743468919999998</v>
      </c>
      <c r="G678">
        <f>Summary!F309*$N$7</f>
        <v>0</v>
      </c>
      <c r="H678">
        <f>Summary!G309*$N$8</f>
        <v>74.779299719999997</v>
      </c>
      <c r="I678">
        <f>Summary!H309*$N$9</f>
        <v>2.5930951200000001</v>
      </c>
    </row>
    <row r="679" spans="1:9" x14ac:dyDescent="0.55000000000000004">
      <c r="A679">
        <v>2010</v>
      </c>
      <c r="B679">
        <v>309</v>
      </c>
      <c r="C679">
        <f>Summary!E310*$N$3</f>
        <v>16.335000000000001</v>
      </c>
      <c r="D679">
        <f>Summary!D310*$N$4</f>
        <v>22.58408932</v>
      </c>
      <c r="E679">
        <f>Summary!C310*$N$5</f>
        <v>21.280115159999998</v>
      </c>
      <c r="F679">
        <f>Summary!I310*$N$6</f>
        <v>12.909747599999999</v>
      </c>
      <c r="G679">
        <f>Summary!F310*$N$7</f>
        <v>0.53373375000000001</v>
      </c>
      <c r="H679">
        <f>Summary!G310*$N$8</f>
        <v>82.291076360000005</v>
      </c>
      <c r="I679">
        <f>Summary!H310*$N$9</f>
        <v>4.0028333400000005</v>
      </c>
    </row>
    <row r="680" spans="1:9" x14ac:dyDescent="0.55000000000000004">
      <c r="A680">
        <v>2010</v>
      </c>
      <c r="B680">
        <v>310</v>
      </c>
      <c r="C680">
        <f>Summary!E311*$N$3</f>
        <v>16.1172</v>
      </c>
      <c r="D680">
        <f>Summary!D311*$N$4</f>
        <v>21.595935799999999</v>
      </c>
      <c r="E680">
        <f>Summary!C311*$N$5</f>
        <v>22.15135836</v>
      </c>
      <c r="F680">
        <f>Summary!I311*$N$6</f>
        <v>21.02216924</v>
      </c>
      <c r="G680">
        <f>Summary!F311*$N$7</f>
        <v>0.44945999999999997</v>
      </c>
      <c r="H680">
        <f>Summary!G311*$N$8</f>
        <v>83.415659200000007</v>
      </c>
      <c r="I680">
        <f>Summary!H311*$N$9</f>
        <v>3.2207887800000004</v>
      </c>
    </row>
    <row r="681" spans="1:9" x14ac:dyDescent="0.55000000000000004">
      <c r="A681">
        <v>2010</v>
      </c>
      <c r="B681">
        <v>311</v>
      </c>
      <c r="C681">
        <f>Summary!E312*$N$3</f>
        <v>16.730999999999998</v>
      </c>
      <c r="D681">
        <f>Summary!D312*$N$4</f>
        <v>21.595935799999999</v>
      </c>
      <c r="E681">
        <f>Summary!C312*$N$5</f>
        <v>23.327536680000001</v>
      </c>
      <c r="F681">
        <f>Summary!I312*$N$6</f>
        <v>17.037679239999999</v>
      </c>
      <c r="G681">
        <f>Summary!F312*$N$7</f>
        <v>0</v>
      </c>
      <c r="H681">
        <f>Summary!G312*$N$8</f>
        <v>76.537142799999998</v>
      </c>
      <c r="I681">
        <f>Summary!H312*$N$9</f>
        <v>3.7250017200000003</v>
      </c>
    </row>
    <row r="682" spans="1:9" x14ac:dyDescent="0.55000000000000004">
      <c r="A682">
        <v>2010</v>
      </c>
      <c r="B682">
        <v>312</v>
      </c>
      <c r="C682">
        <f>Summary!E313*$N$3</f>
        <v>15.9588</v>
      </c>
      <c r="D682">
        <f>Summary!D313*$N$4</f>
        <v>20.655596160000002</v>
      </c>
      <c r="E682">
        <f>Summary!C313*$N$5</f>
        <v>21.487035420000002</v>
      </c>
      <c r="F682">
        <f>Summary!I313*$N$6</f>
        <v>17.643321719999999</v>
      </c>
      <c r="G682">
        <f>Summary!F313*$N$7</f>
        <v>0.14045625</v>
      </c>
      <c r="H682">
        <f>Summary!G313*$N$8</f>
        <v>71.820445840000005</v>
      </c>
      <c r="I682">
        <f>Summary!H313*$N$9</f>
        <v>6.6062185200000005</v>
      </c>
    </row>
    <row r="683" spans="1:9" x14ac:dyDescent="0.55000000000000004">
      <c r="A683">
        <v>2010</v>
      </c>
      <c r="B683">
        <v>313</v>
      </c>
      <c r="C683">
        <f>Summary!E314*$N$3</f>
        <v>17.572500000000002</v>
      </c>
      <c r="D683">
        <f>Summary!D314*$N$4</f>
        <v>22.791282800000001</v>
      </c>
      <c r="E683">
        <f>Summary!C314*$N$5</f>
        <v>23.21863128</v>
      </c>
      <c r="F683">
        <f>Summary!I314*$N$6</f>
        <v>15.125124040000001</v>
      </c>
      <c r="G683">
        <f>Summary!F314*$N$7</f>
        <v>0.61800749999999993</v>
      </c>
      <c r="H683">
        <f>Summary!G314*$N$8</f>
        <v>70.149949000000007</v>
      </c>
      <c r="I683">
        <f>Summary!H314*$N$9</f>
        <v>8.3761088400000006</v>
      </c>
    </row>
    <row r="684" spans="1:9" x14ac:dyDescent="0.55000000000000004">
      <c r="A684">
        <v>2010</v>
      </c>
      <c r="B684">
        <v>314</v>
      </c>
      <c r="C684">
        <f>Summary!E315*$N$3</f>
        <v>14.374799999999999</v>
      </c>
      <c r="D684">
        <f>Summary!D315*$N$4</f>
        <v>17.802701320000001</v>
      </c>
      <c r="E684">
        <f>Summary!C315*$N$5</f>
        <v>20.615792219999999</v>
      </c>
      <c r="F684">
        <f>Summary!I315*$N$6</f>
        <v>17.89832908</v>
      </c>
      <c r="G684">
        <f>Summary!F315*$N$7</f>
        <v>5.6182499999999996E-2</v>
      </c>
      <c r="H684">
        <f>Summary!G315*$N$8</f>
        <v>66.437733800000004</v>
      </c>
      <c r="I684">
        <f>Summary!H315*$N$9</f>
        <v>4.1263140600000003</v>
      </c>
    </row>
    <row r="685" spans="1:9" x14ac:dyDescent="0.55000000000000004">
      <c r="A685">
        <v>2010</v>
      </c>
      <c r="B685">
        <v>315</v>
      </c>
      <c r="C685">
        <f>Summary!E316*$N$3</f>
        <v>14.394599999999999</v>
      </c>
      <c r="D685">
        <f>Summary!D316*$N$4</f>
        <v>17.324562519999997</v>
      </c>
      <c r="E685">
        <f>Summary!C316*$N$5</f>
        <v>20.408871959999999</v>
      </c>
      <c r="F685">
        <f>Summary!I316*$N$6</f>
        <v>20.94247944</v>
      </c>
      <c r="G685">
        <f>Summary!F316*$N$7</f>
        <v>0</v>
      </c>
      <c r="H685">
        <f>Summary!G316*$N$8</f>
        <v>66.939974680000006</v>
      </c>
      <c r="I685">
        <f>Summary!H316*$N$9</f>
        <v>2.6342553600000005</v>
      </c>
    </row>
    <row r="686" spans="1:9" x14ac:dyDescent="0.55000000000000004">
      <c r="A686">
        <v>2010</v>
      </c>
      <c r="B686">
        <v>316</v>
      </c>
      <c r="C686">
        <f>Summary!E317*$N$3</f>
        <v>15.7509</v>
      </c>
      <c r="D686">
        <f>Summary!D317*$N$4</f>
        <v>19.10961404</v>
      </c>
      <c r="E686">
        <f>Summary!C317*$N$5</f>
        <v>23.21863128</v>
      </c>
      <c r="F686">
        <f>Summary!I317*$N$6</f>
        <v>19.794946320000001</v>
      </c>
      <c r="G686">
        <f>Summary!F317*$N$7</f>
        <v>0</v>
      </c>
      <c r="H686">
        <f>Summary!G317*$N$8</f>
        <v>72.704826520000012</v>
      </c>
      <c r="I686">
        <f>Summary!H317*$N$9</f>
        <v>2.5519348800000001</v>
      </c>
    </row>
    <row r="687" spans="1:9" x14ac:dyDescent="0.55000000000000004">
      <c r="A687">
        <v>2010</v>
      </c>
      <c r="B687">
        <v>317</v>
      </c>
      <c r="C687">
        <f>Summary!E318*$N$3</f>
        <v>16.186500000000002</v>
      </c>
      <c r="D687">
        <f>Summary!D318*$N$4</f>
        <v>22.40877176</v>
      </c>
      <c r="E687">
        <f>Summary!C318*$N$5</f>
        <v>22.695885359999998</v>
      </c>
      <c r="F687">
        <f>Summary!I318*$N$6</f>
        <v>20.273085120000001</v>
      </c>
      <c r="G687">
        <f>Summary!F318*$N$7</f>
        <v>0</v>
      </c>
      <c r="H687">
        <f>Summary!G318*$N$8</f>
        <v>78.917327839999999</v>
      </c>
      <c r="I687">
        <f>Summary!H318*$N$9</f>
        <v>2.4490342800000002</v>
      </c>
    </row>
    <row r="688" spans="1:9" x14ac:dyDescent="0.55000000000000004">
      <c r="A688">
        <v>2010</v>
      </c>
      <c r="B688">
        <v>318</v>
      </c>
      <c r="C688">
        <f>Summary!E319*$N$3</f>
        <v>16.028100000000002</v>
      </c>
      <c r="D688">
        <f>Summary!D319*$N$4</f>
        <v>20.384650839999999</v>
      </c>
      <c r="E688">
        <f>Summary!C319*$N$5</f>
        <v>22.72855698</v>
      </c>
      <c r="F688">
        <f>Summary!I319*$N$6</f>
        <v>20.097767559999998</v>
      </c>
      <c r="G688">
        <f>Summary!F319*$N$7</f>
        <v>0</v>
      </c>
      <c r="H688">
        <f>Summary!G319*$N$8</f>
        <v>81.068229000000002</v>
      </c>
      <c r="I688">
        <f>Summary!H319*$N$9</f>
        <v>4.1468941800000003</v>
      </c>
    </row>
    <row r="689" spans="1:9" x14ac:dyDescent="0.55000000000000004">
      <c r="A689">
        <v>2010</v>
      </c>
      <c r="B689">
        <v>319</v>
      </c>
      <c r="C689">
        <f>Summary!E320*$N$3</f>
        <v>13.9293</v>
      </c>
      <c r="D689">
        <f>Summary!D320*$N$4</f>
        <v>16.830485760000002</v>
      </c>
      <c r="E689">
        <f>Summary!C320*$N$5</f>
        <v>19.570300379999999</v>
      </c>
      <c r="F689">
        <f>Summary!I320*$N$6</f>
        <v>21.14967292</v>
      </c>
      <c r="G689">
        <f>Summary!F320*$N$7</f>
        <v>2.8091249999999998E-2</v>
      </c>
      <c r="H689">
        <f>Summary!G320*$N$8</f>
        <v>65.334987519999999</v>
      </c>
      <c r="I689">
        <f>Summary!H320*$N$9</f>
        <v>3.8176122600000002</v>
      </c>
    </row>
    <row r="690" spans="1:9" x14ac:dyDescent="0.55000000000000004">
      <c r="A690">
        <v>2010</v>
      </c>
      <c r="B690">
        <v>320</v>
      </c>
      <c r="C690">
        <f>Summary!E321*$N$3</f>
        <v>12.780900000000001</v>
      </c>
      <c r="D690">
        <f>Summary!D321*$N$4</f>
        <v>14.1847844</v>
      </c>
      <c r="E690">
        <f>Summary!C321*$N$5</f>
        <v>19.134678779999998</v>
      </c>
      <c r="F690">
        <f>Summary!I321*$N$6</f>
        <v>19.58775284</v>
      </c>
      <c r="G690">
        <f>Summary!F321*$N$7</f>
        <v>0</v>
      </c>
      <c r="H690">
        <f>Summary!G321*$N$8</f>
        <v>70.695863000000003</v>
      </c>
      <c r="I690">
        <f>Summary!H321*$N$9</f>
        <v>3.2413689000000003</v>
      </c>
    </row>
    <row r="691" spans="1:9" x14ac:dyDescent="0.55000000000000004">
      <c r="A691">
        <v>2010</v>
      </c>
      <c r="B691">
        <v>321</v>
      </c>
      <c r="C691">
        <f>Summary!E322*$N$3</f>
        <v>13.068</v>
      </c>
      <c r="D691">
        <f>Summary!D322*$N$4</f>
        <v>16.98986536</v>
      </c>
      <c r="E691">
        <f>Summary!C322*$N$5</f>
        <v>17.620893719999998</v>
      </c>
      <c r="F691">
        <f>Summary!I322*$N$6</f>
        <v>6.4070599199999991</v>
      </c>
      <c r="G691">
        <f>Summary!F322*$N$7</f>
        <v>0.84273749999999992</v>
      </c>
      <c r="H691">
        <f>Summary!G322*$N$8</f>
        <v>77.628970799999991</v>
      </c>
      <c r="I691">
        <f>Summary!H322*$N$9</f>
        <v>2.7886062600000003</v>
      </c>
    </row>
    <row r="692" spans="1:9" x14ac:dyDescent="0.55000000000000004">
      <c r="A692">
        <v>2010</v>
      </c>
      <c r="B692">
        <v>322</v>
      </c>
      <c r="C692">
        <f>Summary!E323*$N$3</f>
        <v>12.860100000000001</v>
      </c>
      <c r="D692">
        <f>Summary!D323*$N$4</f>
        <v>14.886054639999999</v>
      </c>
      <c r="E692">
        <f>Summary!C323*$N$5</f>
        <v>19.210912560000001</v>
      </c>
      <c r="F692">
        <f>Summary!I323*$N$6</f>
        <v>18.822730760000002</v>
      </c>
      <c r="G692">
        <f>Summary!F323*$N$7</f>
        <v>0</v>
      </c>
      <c r="H692">
        <f>Summary!G323*$N$8</f>
        <v>72.639316840000006</v>
      </c>
      <c r="I692">
        <f>Summary!H323*$N$9</f>
        <v>2.7886062600000003</v>
      </c>
    </row>
    <row r="693" spans="1:9" x14ac:dyDescent="0.55000000000000004">
      <c r="A693">
        <v>2010</v>
      </c>
      <c r="B693">
        <v>323</v>
      </c>
      <c r="C693">
        <f>Summary!E324*$N$3</f>
        <v>13.4442</v>
      </c>
      <c r="D693">
        <f>Summary!D324*$N$4</f>
        <v>19.237117720000001</v>
      </c>
      <c r="E693">
        <f>Summary!C324*$N$5</f>
        <v>17.79514236</v>
      </c>
      <c r="F693">
        <f>Summary!I324*$N$6</f>
        <v>10.758122999999999</v>
      </c>
      <c r="G693">
        <f>Summary!F324*$N$7</f>
        <v>0</v>
      </c>
      <c r="H693">
        <f>Summary!G324*$N$8</f>
        <v>78.415086959999996</v>
      </c>
      <c r="I693">
        <f>Summary!H324*$N$9</f>
        <v>2.2020728400000005</v>
      </c>
    </row>
    <row r="694" spans="1:9" x14ac:dyDescent="0.55000000000000004">
      <c r="A694">
        <v>2010</v>
      </c>
      <c r="B694">
        <v>324</v>
      </c>
      <c r="C694">
        <f>Summary!E325*$N$3</f>
        <v>14.552999999999999</v>
      </c>
      <c r="D694">
        <f>Summary!D325*$N$4</f>
        <v>17.754887440000001</v>
      </c>
      <c r="E694">
        <f>Summary!C325*$N$5</f>
        <v>21.595940819999999</v>
      </c>
      <c r="F694">
        <f>Summary!I325*$N$6</f>
        <v>17.133306999999999</v>
      </c>
      <c r="G694">
        <f>Summary!F325*$N$7</f>
        <v>5.6182499999999996E-2</v>
      </c>
      <c r="H694">
        <f>Summary!G325*$N$8</f>
        <v>86.865835680000004</v>
      </c>
      <c r="I694">
        <f>Summary!H325*$N$9</f>
        <v>4.7745878399999997</v>
      </c>
    </row>
    <row r="695" spans="1:9" x14ac:dyDescent="0.55000000000000004">
      <c r="A695">
        <v>2010</v>
      </c>
      <c r="B695">
        <v>325</v>
      </c>
      <c r="C695">
        <f>Summary!E326*$N$3</f>
        <v>12.879899999999999</v>
      </c>
      <c r="D695">
        <f>Summary!D326*$N$4</f>
        <v>15.427945279999999</v>
      </c>
      <c r="E695">
        <f>Summary!C326*$N$5</f>
        <v>18.873305819999999</v>
      </c>
      <c r="F695">
        <f>Summary!I326*$N$6</f>
        <v>17.3723764</v>
      </c>
      <c r="G695">
        <f>Summary!F326*$N$7</f>
        <v>0</v>
      </c>
      <c r="H695">
        <f>Summary!G326*$N$8</f>
        <v>71.121675920000001</v>
      </c>
      <c r="I695">
        <f>Summary!H326*$N$9</f>
        <v>4.311535140000001</v>
      </c>
    </row>
    <row r="696" spans="1:9" x14ac:dyDescent="0.55000000000000004">
      <c r="A696">
        <v>2010</v>
      </c>
      <c r="B696">
        <v>326</v>
      </c>
      <c r="C696">
        <f>Summary!E327*$N$3</f>
        <v>12.3453</v>
      </c>
      <c r="D696">
        <f>Summary!D327*$N$4</f>
        <v>15.2207518</v>
      </c>
      <c r="E696">
        <f>Summary!C327*$N$5</f>
        <v>18.503027459999998</v>
      </c>
      <c r="F696">
        <f>Summary!I327*$N$6</f>
        <v>18.8067928</v>
      </c>
      <c r="G696">
        <f>Summary!F327*$N$7</f>
        <v>0</v>
      </c>
      <c r="H696">
        <f>Summary!G327*$N$8</f>
        <v>68.468533879999995</v>
      </c>
      <c r="I696">
        <f>Summary!H327*$N$9</f>
        <v>3.6221011200000004</v>
      </c>
    </row>
    <row r="697" spans="1:9" x14ac:dyDescent="0.55000000000000004">
      <c r="A697">
        <v>2010</v>
      </c>
      <c r="B697">
        <v>327</v>
      </c>
      <c r="C697">
        <f>Summary!E328*$N$3</f>
        <v>12.5136</v>
      </c>
      <c r="D697">
        <f>Summary!D328*$N$4</f>
        <v>14.471667679999999</v>
      </c>
      <c r="E697">
        <f>Summary!C328*$N$5</f>
        <v>18.86241528</v>
      </c>
      <c r="F697">
        <f>Summary!I328*$N$6</f>
        <v>12.128787560000001</v>
      </c>
      <c r="G697">
        <f>Summary!F328*$N$7</f>
        <v>5.6182499999999996E-2</v>
      </c>
      <c r="H697">
        <f>Summary!G328*$N$8</f>
        <v>74.135121200000015</v>
      </c>
      <c r="I697">
        <f>Summary!H328*$N$9</f>
        <v>1.96540146</v>
      </c>
    </row>
    <row r="698" spans="1:9" x14ac:dyDescent="0.55000000000000004">
      <c r="A698">
        <v>2010</v>
      </c>
      <c r="B698">
        <v>328</v>
      </c>
      <c r="C698">
        <f>Summary!E329*$N$3</f>
        <v>14.256</v>
      </c>
      <c r="D698">
        <f>Summary!D329*$N$4</f>
        <v>19.6833806</v>
      </c>
      <c r="E698">
        <f>Summary!C329*$N$5</f>
        <v>18.829743659999998</v>
      </c>
      <c r="F698">
        <f>Summary!I329*$N$6</f>
        <v>13.96165296</v>
      </c>
      <c r="G698">
        <f>Summary!F329*$N$7</f>
        <v>2.5843949999999998</v>
      </c>
      <c r="H698">
        <f>Summary!G329*$N$8</f>
        <v>94.323020920000005</v>
      </c>
      <c r="I698">
        <f>Summary!H329*$N$9</f>
        <v>1.1216165400000002</v>
      </c>
    </row>
    <row r="699" spans="1:9" x14ac:dyDescent="0.55000000000000004">
      <c r="A699">
        <v>2010</v>
      </c>
      <c r="B699">
        <v>329</v>
      </c>
      <c r="C699">
        <f>Summary!E330*$N$3</f>
        <v>14.562900000000001</v>
      </c>
      <c r="D699">
        <f>Summary!D330*$N$4</f>
        <v>20.655596160000002</v>
      </c>
      <c r="E699">
        <f>Summary!C330*$N$5</f>
        <v>19.461394980000001</v>
      </c>
      <c r="F699">
        <f>Summary!I330*$N$6</f>
        <v>8.5108706400000003</v>
      </c>
      <c r="G699">
        <f>Summary!F330*$N$7</f>
        <v>5.4497024999999999</v>
      </c>
      <c r="H699">
        <f>Summary!G330*$N$8</f>
        <v>97.412894160000008</v>
      </c>
      <c r="I699">
        <f>Summary!H330*$N$9</f>
        <v>1.9345312800000001</v>
      </c>
    </row>
    <row r="700" spans="1:9" x14ac:dyDescent="0.55000000000000004">
      <c r="A700">
        <v>2010</v>
      </c>
      <c r="B700">
        <v>330</v>
      </c>
      <c r="C700">
        <f>Summary!E331*$N$3</f>
        <v>11.800800000000001</v>
      </c>
      <c r="D700">
        <f>Summary!D331*$N$4</f>
        <v>17.8505152</v>
      </c>
      <c r="E700">
        <f>Summary!C331*$N$5</f>
        <v>14.037906060000001</v>
      </c>
      <c r="F700">
        <f>Summary!I331*$N$6</f>
        <v>6.678005240000001</v>
      </c>
      <c r="G700">
        <f>Summary!F331*$N$7</f>
        <v>2.33157375</v>
      </c>
      <c r="H700">
        <f>Summary!G331*$N$8</f>
        <v>78.043865440000005</v>
      </c>
      <c r="I700">
        <f>Summary!H331*$N$9</f>
        <v>5.1038697600000003</v>
      </c>
    </row>
    <row r="701" spans="1:9" x14ac:dyDescent="0.55000000000000004">
      <c r="A701">
        <v>2010</v>
      </c>
      <c r="B701">
        <v>331</v>
      </c>
      <c r="C701">
        <f>Summary!E332*$N$3</f>
        <v>10.117800000000001</v>
      </c>
      <c r="D701">
        <f>Summary!D332*$N$4</f>
        <v>13.99352888</v>
      </c>
      <c r="E701">
        <f>Summary!C332*$N$5</f>
        <v>12.349872359999999</v>
      </c>
      <c r="F701">
        <f>Summary!I332*$N$6</f>
        <v>4.7654500400000002</v>
      </c>
      <c r="G701">
        <f>Summary!F332*$N$7</f>
        <v>62.868217499999993</v>
      </c>
      <c r="H701">
        <f>Summary!G332*$N$8</f>
        <v>97.281874799999997</v>
      </c>
      <c r="I701">
        <f>Summary!H332*$N$9</f>
        <v>5.8035938400000004</v>
      </c>
    </row>
    <row r="702" spans="1:9" x14ac:dyDescent="0.55000000000000004">
      <c r="A702">
        <v>2010</v>
      </c>
      <c r="B702">
        <v>332</v>
      </c>
      <c r="C702">
        <f>Summary!E333*$N$3</f>
        <v>11.028600000000001</v>
      </c>
      <c r="D702">
        <f>Summary!D333*$N$4</f>
        <v>12.62286432</v>
      </c>
      <c r="E702">
        <f>Summary!C333*$N$5</f>
        <v>17.30506806</v>
      </c>
      <c r="F702">
        <f>Summary!I333*$N$6</f>
        <v>17.228934760000001</v>
      </c>
      <c r="G702">
        <f>Summary!F333*$N$7</f>
        <v>2.83721625</v>
      </c>
      <c r="H702">
        <f>Summary!G333*$N$8</f>
        <v>73.41451472</v>
      </c>
      <c r="I702">
        <f>Summary!H333*$N$9</f>
        <v>3.2413689000000003</v>
      </c>
    </row>
    <row r="703" spans="1:9" x14ac:dyDescent="0.55000000000000004">
      <c r="A703">
        <v>2010</v>
      </c>
      <c r="B703">
        <v>333</v>
      </c>
      <c r="C703">
        <f>Summary!E334*$N$3</f>
        <v>9.0486000000000004</v>
      </c>
      <c r="D703">
        <f>Summary!D334*$N$4</f>
        <v>13.77039744</v>
      </c>
      <c r="E703">
        <f>Summary!C334*$N$5</f>
        <v>10.683619740000001</v>
      </c>
      <c r="F703">
        <f>Summary!I334*$N$6</f>
        <v>3.6179169199999999</v>
      </c>
      <c r="G703">
        <f>Summary!F334*$N$7</f>
        <v>54.356568750000001</v>
      </c>
      <c r="H703">
        <f>Summary!G334*$N$8</f>
        <v>91.97559072</v>
      </c>
      <c r="I703">
        <f>Summary!H334*$N$9</f>
        <v>4.2600848400000002</v>
      </c>
    </row>
    <row r="704" spans="1:9" x14ac:dyDescent="0.55000000000000004">
      <c r="A704">
        <v>2010</v>
      </c>
      <c r="B704">
        <v>334</v>
      </c>
      <c r="C704">
        <f>Summary!E335*$N$3</f>
        <v>11.236499999999999</v>
      </c>
      <c r="D704">
        <f>Summary!D335*$N$4</f>
        <v>14.503543599999999</v>
      </c>
      <c r="E704">
        <f>Summary!C335*$N$5</f>
        <v>14.745791159999998</v>
      </c>
      <c r="F704">
        <f>Summary!I335*$N$6</f>
        <v>5.2276508799999997</v>
      </c>
      <c r="G704">
        <f>Summary!F335*$N$7</f>
        <v>16.82665875</v>
      </c>
      <c r="H704">
        <f>Summary!G335*$N$8</f>
        <v>92.619769239999997</v>
      </c>
      <c r="I704">
        <f>Summary!H335*$N$9</f>
        <v>2.7680261400000004</v>
      </c>
    </row>
    <row r="705" spans="1:9" x14ac:dyDescent="0.55000000000000004">
      <c r="A705">
        <v>2010</v>
      </c>
      <c r="B705">
        <v>335</v>
      </c>
      <c r="C705">
        <f>Summary!E336*$N$3</f>
        <v>11.6325</v>
      </c>
      <c r="D705">
        <f>Summary!D336*$N$4</f>
        <v>15.3801314</v>
      </c>
      <c r="E705">
        <f>Summary!C336*$N$5</f>
        <v>16.564511339999999</v>
      </c>
      <c r="F705">
        <f>Summary!I336*$N$6</f>
        <v>14.232598279999999</v>
      </c>
      <c r="G705">
        <f>Summary!F336*$N$7</f>
        <v>0.61800749999999993</v>
      </c>
      <c r="H705">
        <f>Summary!G336*$N$8</f>
        <v>80.249358000000001</v>
      </c>
      <c r="I705">
        <f>Summary!H336*$N$9</f>
        <v>5.4743119200000008</v>
      </c>
    </row>
    <row r="706" spans="1:9" x14ac:dyDescent="0.55000000000000004">
      <c r="A706">
        <v>2010</v>
      </c>
      <c r="B706">
        <v>336</v>
      </c>
      <c r="C706">
        <f>Summary!E337*$N$3</f>
        <v>11.6226</v>
      </c>
      <c r="D706">
        <f>Summary!D337*$N$4</f>
        <v>11.30001364</v>
      </c>
      <c r="E706">
        <f>Summary!C337*$N$5</f>
        <v>17.2615059</v>
      </c>
      <c r="F706">
        <f>Summary!I337*$N$6</f>
        <v>15.55544896</v>
      </c>
      <c r="G706">
        <f>Summary!F337*$N$7</f>
        <v>1.011285</v>
      </c>
      <c r="H706">
        <f>Summary!G337*$N$8</f>
        <v>74.156957759999997</v>
      </c>
      <c r="I706">
        <f>Summary!H337*$N$9</f>
        <v>4.5996568199999999</v>
      </c>
    </row>
    <row r="707" spans="1:9" x14ac:dyDescent="0.55000000000000004">
      <c r="A707">
        <v>2010</v>
      </c>
      <c r="B707">
        <v>337</v>
      </c>
      <c r="C707">
        <f>Summary!E338*$N$3</f>
        <v>8.7020999999999997</v>
      </c>
      <c r="D707">
        <f>Summary!D338*$N$4</f>
        <v>9.6105898800000009</v>
      </c>
      <c r="E707">
        <f>Summary!C338*$N$5</f>
        <v>13.743861479999998</v>
      </c>
      <c r="F707">
        <f>Summary!I338*$N$6</f>
        <v>17.531756000000001</v>
      </c>
      <c r="G707">
        <f>Summary!F338*$N$7</f>
        <v>5.6182499999999996E-2</v>
      </c>
      <c r="H707">
        <f>Summary!G338*$N$8</f>
        <v>66.372224119999998</v>
      </c>
      <c r="I707">
        <f>Summary!H338*$N$9</f>
        <v>4.1468941800000003</v>
      </c>
    </row>
    <row r="708" spans="1:9" x14ac:dyDescent="0.55000000000000004">
      <c r="A708">
        <v>2010</v>
      </c>
      <c r="B708">
        <v>338</v>
      </c>
      <c r="C708">
        <f>Summary!E339*$N$3</f>
        <v>8.2664999999999988</v>
      </c>
      <c r="D708">
        <f>Summary!D339*$N$4</f>
        <v>8.415242880000001</v>
      </c>
      <c r="E708">
        <f>Summary!C339*$N$5</f>
        <v>12.349872359999999</v>
      </c>
      <c r="F708">
        <f>Summary!I339*$N$6</f>
        <v>16.16109144</v>
      </c>
      <c r="G708">
        <f>Summary!F339*$N$7</f>
        <v>0</v>
      </c>
      <c r="H708">
        <f>Summary!G339*$N$8</f>
        <v>76.122248159999998</v>
      </c>
      <c r="I708">
        <f>Summary!H339*$N$9</f>
        <v>3.8690625600000002</v>
      </c>
    </row>
    <row r="709" spans="1:9" x14ac:dyDescent="0.55000000000000004">
      <c r="A709">
        <v>2010</v>
      </c>
      <c r="B709">
        <v>339</v>
      </c>
      <c r="C709">
        <f>Summary!E340*$N$3</f>
        <v>11.276100000000001</v>
      </c>
      <c r="D709">
        <f>Summary!D340*$N$4</f>
        <v>14.43979176</v>
      </c>
      <c r="E709">
        <f>Summary!C340*$N$5</f>
        <v>15.58436274</v>
      </c>
      <c r="F709">
        <f>Summary!I340*$N$6</f>
        <v>9.7540315199999998</v>
      </c>
      <c r="G709">
        <f>Summary!F340*$N$7</f>
        <v>0</v>
      </c>
      <c r="H709">
        <f>Summary!G340*$N$8</f>
        <v>82.978927999999996</v>
      </c>
      <c r="I709">
        <f>Summary!H340*$N$9</f>
        <v>2.23294302</v>
      </c>
    </row>
    <row r="710" spans="1:9" x14ac:dyDescent="0.55000000000000004">
      <c r="A710">
        <v>2010</v>
      </c>
      <c r="B710">
        <v>340</v>
      </c>
      <c r="C710">
        <f>Summary!E341*$N$3</f>
        <v>15.325200000000001</v>
      </c>
      <c r="D710">
        <f>Summary!D341*$N$4</f>
        <v>19.747132440000001</v>
      </c>
      <c r="E710">
        <f>Summary!C341*$N$5</f>
        <v>20.779150319999996</v>
      </c>
      <c r="F710">
        <f>Summary!I341*$N$6</f>
        <v>14.344163999999999</v>
      </c>
      <c r="G710">
        <f>Summary!F341*$N$7</f>
        <v>0.53373375000000001</v>
      </c>
      <c r="H710">
        <f>Summary!G341*$N$8</f>
        <v>93.831698320000001</v>
      </c>
      <c r="I710">
        <f>Summary!H341*$N$9</f>
        <v>4.7128474800000006</v>
      </c>
    </row>
    <row r="711" spans="1:9" x14ac:dyDescent="0.55000000000000004">
      <c r="A711">
        <v>2010</v>
      </c>
      <c r="B711">
        <v>341</v>
      </c>
      <c r="C711">
        <f>Summary!E342*$N$3</f>
        <v>15.939000000000002</v>
      </c>
      <c r="D711">
        <f>Summary!D342*$N$4</f>
        <v>22.695655040000002</v>
      </c>
      <c r="E711">
        <f>Summary!C342*$N$5</f>
        <v>21.508816499999998</v>
      </c>
      <c r="F711">
        <f>Summary!I342*$N$6</f>
        <v>14.806364839999999</v>
      </c>
      <c r="G711">
        <f>Summary!F342*$N$7</f>
        <v>0.30900374999999997</v>
      </c>
      <c r="H711">
        <f>Summary!G342*$N$8</f>
        <v>94.73791555999999</v>
      </c>
      <c r="I711">
        <f>Summary!H342*$N$9</f>
        <v>3.3031092600000003</v>
      </c>
    </row>
    <row r="712" spans="1:9" x14ac:dyDescent="0.55000000000000004">
      <c r="A712">
        <v>2010</v>
      </c>
      <c r="B712">
        <v>342</v>
      </c>
      <c r="C712">
        <f>Summary!E343*$N$3</f>
        <v>16.542899999999999</v>
      </c>
      <c r="D712">
        <f>Summary!D343*$N$4</f>
        <v>22.80722076</v>
      </c>
      <c r="E712">
        <f>Summary!C343*$N$5</f>
        <v>21.80286108</v>
      </c>
      <c r="F712">
        <f>Summary!I343*$N$6</f>
        <v>13.451638239999999</v>
      </c>
      <c r="G712">
        <f>Summary!F343*$N$7</f>
        <v>0.53373375000000001</v>
      </c>
      <c r="H712">
        <f>Summary!G343*$N$8</f>
        <v>89.671833640000003</v>
      </c>
      <c r="I712">
        <f>Summary!H343*$N$9</f>
        <v>2.5416448200000006</v>
      </c>
    </row>
    <row r="713" spans="1:9" x14ac:dyDescent="0.55000000000000004">
      <c r="A713">
        <v>2010</v>
      </c>
      <c r="B713">
        <v>343</v>
      </c>
      <c r="C713">
        <f>Summary!E344*$N$3</f>
        <v>16.929000000000002</v>
      </c>
      <c r="D713">
        <f>Summary!D344*$N$4</f>
        <v>24.464768599999999</v>
      </c>
      <c r="E713">
        <f>Summary!C344*$N$5</f>
        <v>21.868204319999997</v>
      </c>
      <c r="F713">
        <f>Summary!I344*$N$6</f>
        <v>15.52357304</v>
      </c>
      <c r="G713">
        <f>Summary!F344*$N$7</f>
        <v>2.8091249999999998E-2</v>
      </c>
      <c r="H713">
        <f>Summary!G344*$N$8</f>
        <v>83.732289319999992</v>
      </c>
      <c r="I713">
        <f>Summary!H344*$N$9</f>
        <v>2.3872939199999998</v>
      </c>
    </row>
    <row r="714" spans="1:9" x14ac:dyDescent="0.55000000000000004">
      <c r="A714">
        <v>2010</v>
      </c>
      <c r="B714">
        <v>344</v>
      </c>
      <c r="C714">
        <f>Summary!E345*$N$3</f>
        <v>14.2461</v>
      </c>
      <c r="D714">
        <f>Summary!D345*$N$4</f>
        <v>19.492125080000001</v>
      </c>
      <c r="E714">
        <f>Summary!C345*$N$5</f>
        <v>16.858555920000001</v>
      </c>
      <c r="F714">
        <f>Summary!I345*$N$6</f>
        <v>7.0286403599999998</v>
      </c>
      <c r="G714">
        <f>Summary!F345*$N$7</f>
        <v>0.95510250000000008</v>
      </c>
      <c r="H714">
        <f>Summary!G345*$N$8</f>
        <v>93.176601520000006</v>
      </c>
      <c r="I714">
        <f>Summary!H345*$N$9</f>
        <v>6.9972408000000001</v>
      </c>
    </row>
    <row r="715" spans="1:9" x14ac:dyDescent="0.55000000000000004">
      <c r="A715">
        <v>2010</v>
      </c>
      <c r="B715">
        <v>345</v>
      </c>
      <c r="C715">
        <f>Summary!E346*$N$3</f>
        <v>12.6225</v>
      </c>
      <c r="D715">
        <f>Summary!D346*$N$4</f>
        <v>17.2926866</v>
      </c>
      <c r="E715">
        <f>Summary!C346*$N$5</f>
        <v>17.228834280000001</v>
      </c>
      <c r="F715">
        <f>Summary!I346*$N$6</f>
        <v>13.913839080000001</v>
      </c>
      <c r="G715">
        <f>Summary!F346*$N$7</f>
        <v>0</v>
      </c>
      <c r="H715">
        <f>Summary!G346*$N$8</f>
        <v>84.791362480000004</v>
      </c>
      <c r="I715">
        <f>Summary!H346*$N$9</f>
        <v>4.6716872400000007</v>
      </c>
    </row>
    <row r="716" spans="1:9" x14ac:dyDescent="0.55000000000000004">
      <c r="A716">
        <v>2010</v>
      </c>
      <c r="B716">
        <v>346</v>
      </c>
      <c r="C716">
        <f>Summary!E347*$N$3</f>
        <v>13.2066</v>
      </c>
      <c r="D716">
        <f>Summary!D347*$N$4</f>
        <v>17.59550784</v>
      </c>
      <c r="E716">
        <f>Summary!C347*$N$5</f>
        <v>18.00206262</v>
      </c>
      <c r="F716">
        <f>Summary!I347*$N$6</f>
        <v>12.70255412</v>
      </c>
      <c r="G716">
        <f>Summary!F347*$N$7</f>
        <v>0</v>
      </c>
      <c r="H716">
        <f>Summary!G347*$N$8</f>
        <v>77.694480479999996</v>
      </c>
      <c r="I716">
        <f>Summary!H347*$N$9</f>
        <v>1.73902014</v>
      </c>
    </row>
    <row r="717" spans="1:9" x14ac:dyDescent="0.55000000000000004">
      <c r="A717">
        <v>2010</v>
      </c>
      <c r="B717">
        <v>347</v>
      </c>
      <c r="C717">
        <f>Summary!E348*$N$3</f>
        <v>13.572900000000001</v>
      </c>
      <c r="D717">
        <f>Summary!D348*$N$4</f>
        <v>19.492125080000001</v>
      </c>
      <c r="E717">
        <f>Summary!C348*$N$5</f>
        <v>17.294177520000002</v>
      </c>
      <c r="F717">
        <f>Summary!I348*$N$6</f>
        <v>8.2718012400000003</v>
      </c>
      <c r="G717">
        <f>Summary!F348*$N$7</f>
        <v>5.6182499999999996E-2</v>
      </c>
      <c r="H717">
        <f>Summary!G348*$N$8</f>
        <v>87.477259360000005</v>
      </c>
      <c r="I717">
        <f>Summary!H348*$N$9</f>
        <v>3.2413689000000003</v>
      </c>
    </row>
    <row r="718" spans="1:9" x14ac:dyDescent="0.55000000000000004">
      <c r="A718">
        <v>2010</v>
      </c>
      <c r="B718">
        <v>348</v>
      </c>
      <c r="C718">
        <f>Summary!E349*$N$3</f>
        <v>13.582800000000001</v>
      </c>
      <c r="D718">
        <f>Summary!D349*$N$4</f>
        <v>19.013986280000001</v>
      </c>
      <c r="E718">
        <f>Summary!C349*$N$5</f>
        <v>18.764400420000001</v>
      </c>
      <c r="F718">
        <f>Summary!I349*$N$6</f>
        <v>10.359674</v>
      </c>
      <c r="G718">
        <f>Summary!F349*$N$7</f>
        <v>0.19663875</v>
      </c>
      <c r="H718">
        <f>Summary!G349*$N$8</f>
        <v>90.23958420000001</v>
      </c>
      <c r="I718">
        <f>Summary!H349*$N$9</f>
        <v>1.7184400200000001</v>
      </c>
    </row>
    <row r="719" spans="1:9" x14ac:dyDescent="0.55000000000000004">
      <c r="A719">
        <v>2010</v>
      </c>
      <c r="B719">
        <v>349</v>
      </c>
      <c r="C719">
        <f>Summary!E350*$N$3</f>
        <v>9.6129000000000016</v>
      </c>
      <c r="D719">
        <f>Summary!D350*$N$4</f>
        <v>11.985345919999999</v>
      </c>
      <c r="E719">
        <f>Summary!C350*$N$5</f>
        <v>13.221115559999999</v>
      </c>
      <c r="F719">
        <f>Summary!I350*$N$6</f>
        <v>16.862361679999999</v>
      </c>
      <c r="G719">
        <f>Summary!F350*$N$7</f>
        <v>0</v>
      </c>
      <c r="H719">
        <f>Summary!G350*$N$8</f>
        <v>62.670927200000001</v>
      </c>
      <c r="I719">
        <f>Summary!H350*$N$9</f>
        <v>5.2993809000000009</v>
      </c>
    </row>
    <row r="720" spans="1:9" x14ac:dyDescent="0.55000000000000004">
      <c r="A720">
        <v>2010</v>
      </c>
      <c r="B720">
        <v>350</v>
      </c>
      <c r="C720">
        <f>Summary!E351*$N$3</f>
        <v>6.9695999999999998</v>
      </c>
      <c r="D720">
        <f>Summary!D351*$N$4</f>
        <v>6.7258191199999997</v>
      </c>
      <c r="E720">
        <f>Summary!C351*$N$5</f>
        <v>10.868758919999999</v>
      </c>
      <c r="F720">
        <f>Summary!I351*$N$6</f>
        <v>16.687044119999999</v>
      </c>
      <c r="G720">
        <f>Summary!F351*$N$7</f>
        <v>0</v>
      </c>
      <c r="H720">
        <f>Summary!G351*$N$8</f>
        <v>54.820683880000004</v>
      </c>
      <c r="I720">
        <f>Summary!H351*$N$9</f>
        <v>3.4265899800000001</v>
      </c>
    </row>
    <row r="721" spans="1:9" x14ac:dyDescent="0.55000000000000004">
      <c r="A721">
        <v>2010</v>
      </c>
      <c r="B721">
        <v>351</v>
      </c>
      <c r="C721">
        <f>Summary!E352*$N$3</f>
        <v>9.3852000000000011</v>
      </c>
      <c r="D721">
        <f>Summary!D352*$N$4</f>
        <v>9.81778336</v>
      </c>
      <c r="E721">
        <f>Summary!C352*$N$5</f>
        <v>14.179483079999999</v>
      </c>
      <c r="F721">
        <f>Summary!I352*$N$6</f>
        <v>15.842332239999999</v>
      </c>
      <c r="G721">
        <f>Summary!F352*$N$7</f>
        <v>0.30900374999999997</v>
      </c>
      <c r="H721">
        <f>Summary!G352*$N$8</f>
        <v>60.60737228</v>
      </c>
      <c r="I721">
        <f>Summary!H352*$N$9</f>
        <v>2.0065617000000002</v>
      </c>
    </row>
    <row r="722" spans="1:9" x14ac:dyDescent="0.55000000000000004">
      <c r="A722">
        <v>2010</v>
      </c>
      <c r="B722">
        <v>352</v>
      </c>
      <c r="C722">
        <f>Summary!E353*$N$3</f>
        <v>12.2166</v>
      </c>
      <c r="D722">
        <f>Summary!D353*$N$4</f>
        <v>16.957989440000002</v>
      </c>
      <c r="E722">
        <f>Summary!C353*$N$5</f>
        <v>15.25764654</v>
      </c>
      <c r="F722">
        <f>Summary!I353*$N$6</f>
        <v>4.90889168</v>
      </c>
      <c r="G722">
        <f>Summary!F353*$N$7</f>
        <v>10.871313750000001</v>
      </c>
      <c r="H722">
        <f>Summary!G353*$N$8</f>
        <v>92.783543440000003</v>
      </c>
      <c r="I722">
        <f>Summary!H353*$N$9</f>
        <v>2.0374318800000002</v>
      </c>
    </row>
    <row r="723" spans="1:9" x14ac:dyDescent="0.55000000000000004">
      <c r="A723">
        <v>2010</v>
      </c>
      <c r="B723">
        <v>353</v>
      </c>
      <c r="C723">
        <f>Summary!E354*$N$3</f>
        <v>14.483700000000001</v>
      </c>
      <c r="D723">
        <f>Summary!D354*$N$4</f>
        <v>18.50397156</v>
      </c>
      <c r="E723">
        <f>Summary!C354*$N$5</f>
        <v>20.245513859999999</v>
      </c>
      <c r="F723">
        <f>Summary!I354*$N$6</f>
        <v>8.5746224800000004</v>
      </c>
      <c r="G723">
        <f>Summary!F354*$N$7</f>
        <v>55.171214999999997</v>
      </c>
      <c r="H723">
        <f>Summary!G354*$N$8</f>
        <v>93.394967120000004</v>
      </c>
      <c r="I723">
        <f>Summary!H354*$N$9</f>
        <v>5.3096709600000009</v>
      </c>
    </row>
    <row r="724" spans="1:9" x14ac:dyDescent="0.55000000000000004">
      <c r="A724">
        <v>2010</v>
      </c>
      <c r="B724">
        <v>354</v>
      </c>
      <c r="C724">
        <f>Summary!E355*$N$3</f>
        <v>11.899799999999999</v>
      </c>
      <c r="D724">
        <f>Summary!D355*$N$4</f>
        <v>12.28816716</v>
      </c>
      <c r="E724">
        <f>Summary!C355*$N$5</f>
        <v>18.296107200000002</v>
      </c>
      <c r="F724">
        <f>Summary!I355*$N$6</f>
        <v>15.125124040000001</v>
      </c>
      <c r="G724">
        <f>Summary!F355*$N$7</f>
        <v>0.22472999999999999</v>
      </c>
      <c r="H724">
        <f>Summary!G355*$N$8</f>
        <v>86.560123840000003</v>
      </c>
      <c r="I724">
        <f>Summary!H355*$N$9</f>
        <v>2.6754156000000004</v>
      </c>
    </row>
    <row r="725" spans="1:9" x14ac:dyDescent="0.55000000000000004">
      <c r="A725">
        <v>2010</v>
      </c>
      <c r="B725">
        <v>355</v>
      </c>
      <c r="C725">
        <f>Summary!E356*$N$3</f>
        <v>14.295599999999999</v>
      </c>
      <c r="D725">
        <f>Summary!D356*$N$4</f>
        <v>20.129643480000002</v>
      </c>
      <c r="E725">
        <f>Summary!C356*$N$5</f>
        <v>18.14363964</v>
      </c>
      <c r="F725">
        <f>Summary!I356*$N$6</f>
        <v>7.7777244799999998</v>
      </c>
      <c r="G725">
        <f>Summary!F356*$N$7</f>
        <v>20.422338749999998</v>
      </c>
      <c r="H725">
        <f>Summary!G356*$N$8</f>
        <v>102.28244704000001</v>
      </c>
      <c r="I725">
        <f>Summary!H356*$N$9</f>
        <v>4.7951679600000006</v>
      </c>
    </row>
    <row r="726" spans="1:9" x14ac:dyDescent="0.55000000000000004">
      <c r="A726">
        <v>2010</v>
      </c>
      <c r="B726">
        <v>356</v>
      </c>
      <c r="C726">
        <f>Summary!E357*$N$3</f>
        <v>14.453999999999999</v>
      </c>
      <c r="D726">
        <f>Summary!D357*$N$4</f>
        <v>22.249392160000003</v>
      </c>
      <c r="E726">
        <f>Summary!C357*$N$5</f>
        <v>17.30506806</v>
      </c>
      <c r="F726">
        <f>Summary!I357*$N$6</f>
        <v>9.1962029199999993</v>
      </c>
      <c r="G726">
        <f>Summary!F357*$N$7</f>
        <v>9.0172912499999995</v>
      </c>
      <c r="H726">
        <f>Summary!G357*$N$8</f>
        <v>96.506676920000004</v>
      </c>
      <c r="I726">
        <f>Summary!H357*$N$9</f>
        <v>5.7418534800000005</v>
      </c>
    </row>
    <row r="727" spans="1:9" x14ac:dyDescent="0.55000000000000004">
      <c r="A727">
        <v>2010</v>
      </c>
      <c r="B727">
        <v>357</v>
      </c>
      <c r="C727">
        <f>Summary!E358*$N$3</f>
        <v>12.909599999999999</v>
      </c>
      <c r="D727">
        <f>Summary!D358*$N$4</f>
        <v>14.583233400000001</v>
      </c>
      <c r="E727">
        <f>Summary!C358*$N$5</f>
        <v>17.109038340000001</v>
      </c>
      <c r="F727">
        <f>Summary!I358*$N$6</f>
        <v>13.03725128</v>
      </c>
      <c r="G727">
        <f>Summary!F358*$N$7</f>
        <v>0.61800749999999993</v>
      </c>
      <c r="H727">
        <f>Summary!G358*$N$8</f>
        <v>74.277058840000009</v>
      </c>
      <c r="I727">
        <f>Summary!H358*$N$9</f>
        <v>7.8204456000000002</v>
      </c>
    </row>
    <row r="728" spans="1:9" x14ac:dyDescent="0.55000000000000004">
      <c r="A728">
        <v>2010</v>
      </c>
      <c r="B728">
        <v>358</v>
      </c>
      <c r="C728">
        <f>Summary!E359*$N$3</f>
        <v>9.0783000000000005</v>
      </c>
      <c r="D728">
        <f>Summary!D359*$N$4</f>
        <v>10.07279072</v>
      </c>
      <c r="E728">
        <f>Summary!C359*$N$5</f>
        <v>14.7566817</v>
      </c>
      <c r="F728">
        <f>Summary!I359*$N$6</f>
        <v>14.48760564</v>
      </c>
      <c r="G728">
        <f>Summary!F359*$N$7</f>
        <v>0</v>
      </c>
      <c r="H728">
        <f>Summary!G359*$N$8</f>
        <v>67.933538159999998</v>
      </c>
      <c r="I728">
        <f>Summary!H359*$N$9</f>
        <v>3.4677502200000005</v>
      </c>
    </row>
    <row r="729" spans="1:9" x14ac:dyDescent="0.55000000000000004">
      <c r="A729">
        <v>2010</v>
      </c>
      <c r="B729">
        <v>359</v>
      </c>
      <c r="C729">
        <f>Summary!E360*$N$3</f>
        <v>9.6524999999999999</v>
      </c>
      <c r="D729">
        <f>Summary!D360*$N$4</f>
        <v>10.088728680000001</v>
      </c>
      <c r="E729">
        <f>Summary!C360*$N$5</f>
        <v>14.386403340000001</v>
      </c>
      <c r="F729">
        <f>Summary!I360*$N$6</f>
        <v>11.61877284</v>
      </c>
      <c r="G729">
        <f>Summary!F360*$N$7</f>
        <v>0.14045625</v>
      </c>
      <c r="H729">
        <f>Summary!G360*$N$8</f>
        <v>67.878946760000005</v>
      </c>
      <c r="I729">
        <f>Summary!H360*$N$9</f>
        <v>2.5210647000000006</v>
      </c>
    </row>
    <row r="730" spans="1:9" x14ac:dyDescent="0.55000000000000004">
      <c r="A730">
        <v>2010</v>
      </c>
      <c r="B730">
        <v>360</v>
      </c>
      <c r="C730">
        <f>Summary!E361*$N$3</f>
        <v>8.7515999999999998</v>
      </c>
      <c r="D730">
        <f>Summary!D361*$N$4</f>
        <v>8.6064984000000013</v>
      </c>
      <c r="E730">
        <f>Summary!C361*$N$5</f>
        <v>14.223045239999999</v>
      </c>
      <c r="F730">
        <f>Summary!I361*$N$6</f>
        <v>16.862361679999999</v>
      </c>
      <c r="G730">
        <f>Summary!F361*$N$7</f>
        <v>2.8091249999999998E-2</v>
      </c>
      <c r="H730">
        <f>Summary!G361*$N$8</f>
        <v>60.530944319999996</v>
      </c>
      <c r="I730">
        <f>Summary!H361*$N$9</f>
        <v>2.9326671000000002</v>
      </c>
    </row>
    <row r="731" spans="1:9" x14ac:dyDescent="0.55000000000000004">
      <c r="A731">
        <v>2010</v>
      </c>
      <c r="B731">
        <v>361</v>
      </c>
      <c r="C731">
        <f>Summary!E362*$N$3</f>
        <v>9.4247999999999994</v>
      </c>
      <c r="D731">
        <f>Summary!D362*$N$4</f>
        <v>12.001283880000001</v>
      </c>
      <c r="E731">
        <f>Summary!C362*$N$5</f>
        <v>13.558722299999999</v>
      </c>
      <c r="F731">
        <f>Summary!I362*$N$6</f>
        <v>16.782671879999999</v>
      </c>
      <c r="G731">
        <f>Summary!F362*$N$7</f>
        <v>0</v>
      </c>
      <c r="H731">
        <f>Summary!G362*$N$8</f>
        <v>68.304759680000004</v>
      </c>
      <c r="I731">
        <f>Summary!H362*$N$9</f>
        <v>1.2759674400000001</v>
      </c>
    </row>
    <row r="732" spans="1:9" x14ac:dyDescent="0.55000000000000004">
      <c r="A732">
        <v>2010</v>
      </c>
      <c r="B732">
        <v>362</v>
      </c>
      <c r="C732">
        <f>Summary!E363*$N$3</f>
        <v>11.028600000000001</v>
      </c>
      <c r="D732">
        <f>Summary!D363*$N$4</f>
        <v>15.061372199999999</v>
      </c>
      <c r="E732">
        <f>Summary!C363*$N$5</f>
        <v>15.072507359999999</v>
      </c>
      <c r="F732">
        <f>Summary!I363*$N$6</f>
        <v>14.105094599999999</v>
      </c>
      <c r="G732">
        <f>Summary!F363*$N$7</f>
        <v>0</v>
      </c>
      <c r="H732">
        <f>Summary!G363*$N$8</f>
        <v>79.616097760000002</v>
      </c>
      <c r="I732">
        <f>Summary!H363*$N$9</f>
        <v>1.1113264800000002</v>
      </c>
    </row>
    <row r="733" spans="1:9" x14ac:dyDescent="0.55000000000000004">
      <c r="A733">
        <v>2010</v>
      </c>
      <c r="B733">
        <v>363</v>
      </c>
      <c r="C733">
        <f>Summary!E364*$N$3</f>
        <v>10.593</v>
      </c>
      <c r="D733">
        <f>Summary!D364*$N$4</f>
        <v>14.216660319999999</v>
      </c>
      <c r="E733">
        <f>Summary!C364*$N$5</f>
        <v>14.702228999999999</v>
      </c>
      <c r="F733">
        <f>Summary!I364*$N$6</f>
        <v>13.451638239999999</v>
      </c>
      <c r="G733">
        <f>Summary!F364*$N$7</f>
        <v>0</v>
      </c>
      <c r="H733">
        <f>Summary!G364*$N$8</f>
        <v>91.931917600000006</v>
      </c>
      <c r="I733">
        <f>Summary!H364*$N$9</f>
        <v>3.6426812400000004</v>
      </c>
    </row>
    <row r="734" spans="1:9" x14ac:dyDescent="0.55000000000000004">
      <c r="A734">
        <v>2010</v>
      </c>
      <c r="B734">
        <v>364</v>
      </c>
      <c r="C734">
        <f>Summary!E365*$N$3</f>
        <v>11.226599999999999</v>
      </c>
      <c r="D734">
        <f>Summary!D365*$N$4</f>
        <v>14.790426879999998</v>
      </c>
      <c r="E734">
        <f>Summary!C365*$N$5</f>
        <v>15.11606952</v>
      </c>
      <c r="F734">
        <f>Summary!I365*$N$6</f>
        <v>10.375611959999999</v>
      </c>
      <c r="G734">
        <f>Summary!F365*$N$7</f>
        <v>8.4273749999999994E-2</v>
      </c>
      <c r="H734">
        <f>Summary!G365*$N$8</f>
        <v>93.842616599999999</v>
      </c>
      <c r="I734">
        <f>Summary!H365*$N$9</f>
        <v>2.4181641000000003</v>
      </c>
    </row>
    <row r="735" spans="1:9" x14ac:dyDescent="0.55000000000000004">
      <c r="A735">
        <v>2010</v>
      </c>
      <c r="B735">
        <v>365</v>
      </c>
      <c r="C735">
        <f>Summary!E366*$N$3</f>
        <v>12.2364</v>
      </c>
      <c r="D735">
        <f>Summary!D366*$N$4</f>
        <v>17.659259680000002</v>
      </c>
      <c r="E735">
        <f>Summary!C366*$N$5</f>
        <v>15.0833979</v>
      </c>
      <c r="F735">
        <f>Summary!I366*$N$6</f>
        <v>11.889718159999999</v>
      </c>
      <c r="G735">
        <f>Summary!F366*$N$7</f>
        <v>16.18056</v>
      </c>
      <c r="H735">
        <f>Summary!G366*$N$8</f>
        <v>98.253601719999992</v>
      </c>
      <c r="I735">
        <f>Summary!H366*$N$9</f>
        <v>1.4406084000000001</v>
      </c>
    </row>
    <row r="736" spans="1:9" x14ac:dyDescent="0.55000000000000004">
      <c r="A736">
        <v>2011</v>
      </c>
      <c r="B736">
        <v>1</v>
      </c>
      <c r="C736">
        <f>Summary!E367*$N$3</f>
        <v>12.899699999999999</v>
      </c>
      <c r="D736">
        <f>Summary!D367*$N$4</f>
        <v>16.320471040000001</v>
      </c>
      <c r="E736">
        <f>Summary!C367*$N$5</f>
        <v>18.339669359999998</v>
      </c>
      <c r="F736">
        <f>Summary!I367*$N$6</f>
        <v>10.279984199999999</v>
      </c>
      <c r="G736">
        <f>Summary!F367*$N$7</f>
        <v>6.9666299999999994</v>
      </c>
      <c r="H736">
        <f>Summary!G367*$N$8</f>
        <v>90.381521840000005</v>
      </c>
      <c r="I736">
        <f>Summary!H367*$N$9</f>
        <v>1.8316306800000002</v>
      </c>
    </row>
    <row r="737" spans="1:9" x14ac:dyDescent="0.55000000000000004">
      <c r="A737">
        <v>2011</v>
      </c>
      <c r="B737">
        <v>2</v>
      </c>
      <c r="C737">
        <f>Summary!E368*$N$3</f>
        <v>12.4047</v>
      </c>
      <c r="D737">
        <f>Summary!D368*$N$4</f>
        <v>15.571386919999998</v>
      </c>
      <c r="E737">
        <f>Summary!C368*$N$5</f>
        <v>18.034734239999999</v>
      </c>
      <c r="F737">
        <f>Summary!I368*$N$6</f>
        <v>12.57505044</v>
      </c>
      <c r="G737">
        <f>Summary!F368*$N$7</f>
        <v>1.3202887499999998</v>
      </c>
      <c r="H737">
        <f>Summary!G368*$N$8</f>
        <v>82.367504319999995</v>
      </c>
      <c r="I737">
        <f>Summary!H368*$N$9</f>
        <v>2.5313547600000001</v>
      </c>
    </row>
    <row r="738" spans="1:9" x14ac:dyDescent="0.55000000000000004">
      <c r="A738">
        <v>2011</v>
      </c>
      <c r="B738">
        <v>3</v>
      </c>
      <c r="C738">
        <f>Summary!E369*$N$3</f>
        <v>11.286</v>
      </c>
      <c r="D738">
        <f>Summary!D369*$N$4</f>
        <v>13.435700279999999</v>
      </c>
      <c r="E738">
        <f>Summary!C369*$N$5</f>
        <v>16.684307279999999</v>
      </c>
      <c r="F738">
        <f>Summary!I369*$N$6</f>
        <v>16.8145478</v>
      </c>
      <c r="G738">
        <f>Summary!F369*$N$7</f>
        <v>0</v>
      </c>
      <c r="H738">
        <f>Summary!G369*$N$8</f>
        <v>80.915373079999995</v>
      </c>
      <c r="I738">
        <f>Summary!H369*$N$9</f>
        <v>2.4799044600000002</v>
      </c>
    </row>
    <row r="739" spans="1:9" x14ac:dyDescent="0.55000000000000004">
      <c r="A739">
        <v>2011</v>
      </c>
      <c r="B739">
        <v>4</v>
      </c>
      <c r="C739">
        <f>Summary!E370*$N$3</f>
        <v>11.345400000000001</v>
      </c>
      <c r="D739">
        <f>Summary!D370*$N$4</f>
        <v>13.101003120000001</v>
      </c>
      <c r="E739">
        <f>Summary!C370*$N$5</f>
        <v>16.46649648</v>
      </c>
      <c r="F739">
        <f>Summary!I370*$N$6</f>
        <v>14.567295440000001</v>
      </c>
      <c r="G739">
        <f>Summary!F370*$N$7</f>
        <v>0</v>
      </c>
      <c r="H739">
        <f>Summary!G370*$N$8</f>
        <v>86.101556079999995</v>
      </c>
      <c r="I739">
        <f>Summary!H370*$N$9</f>
        <v>1.9448213400000001</v>
      </c>
    </row>
    <row r="740" spans="1:9" x14ac:dyDescent="0.55000000000000004">
      <c r="A740">
        <v>2011</v>
      </c>
      <c r="B740">
        <v>5</v>
      </c>
      <c r="C740">
        <f>Summary!E371*$N$3</f>
        <v>12.414599999999998</v>
      </c>
      <c r="D740">
        <f>Summary!D371*$N$4</f>
        <v>14.870116680000001</v>
      </c>
      <c r="E740">
        <f>Summary!C371*$N$5</f>
        <v>18.524808540000002</v>
      </c>
      <c r="F740">
        <f>Summary!I371*$N$6</f>
        <v>13.435700279999999</v>
      </c>
      <c r="G740">
        <f>Summary!F371*$N$7</f>
        <v>0</v>
      </c>
      <c r="H740">
        <f>Summary!G371*$N$8</f>
        <v>89.431631479999993</v>
      </c>
      <c r="I740">
        <f>Summary!H371*$N$9</f>
        <v>2.70628578</v>
      </c>
    </row>
    <row r="741" spans="1:9" x14ac:dyDescent="0.55000000000000004">
      <c r="A741">
        <v>2011</v>
      </c>
      <c r="B741">
        <v>6</v>
      </c>
      <c r="C741">
        <f>Summary!E372*$N$3</f>
        <v>13.731299999999999</v>
      </c>
      <c r="D741">
        <f>Summary!D372*$N$4</f>
        <v>17.738949480000002</v>
      </c>
      <c r="E741">
        <f>Summary!C372*$N$5</f>
        <v>19.6574247</v>
      </c>
      <c r="F741">
        <f>Summary!I372*$N$6</f>
        <v>15.109186080000001</v>
      </c>
      <c r="G741">
        <f>Summary!F372*$N$7</f>
        <v>0</v>
      </c>
      <c r="H741">
        <f>Summary!G372*$N$8</f>
        <v>95.917089799999999</v>
      </c>
      <c r="I741">
        <f>Summary!H372*$N$9</f>
        <v>3.6015210000000004</v>
      </c>
    </row>
    <row r="742" spans="1:9" x14ac:dyDescent="0.55000000000000004">
      <c r="A742">
        <v>2011</v>
      </c>
      <c r="B742">
        <v>7</v>
      </c>
      <c r="C742">
        <f>Summary!E373*$N$3</f>
        <v>13.671900000000001</v>
      </c>
      <c r="D742">
        <f>Summary!D373*$N$4</f>
        <v>18.280840120000001</v>
      </c>
      <c r="E742">
        <f>Summary!C373*$N$5</f>
        <v>18.688166639999999</v>
      </c>
      <c r="F742">
        <f>Summary!I373*$N$6</f>
        <v>10.391549919999999</v>
      </c>
      <c r="G742">
        <f>Summary!F373*$N$7</f>
        <v>8.4273749999999994E-2</v>
      </c>
      <c r="H742">
        <f>Summary!G373*$N$8</f>
        <v>88.394394879999993</v>
      </c>
      <c r="I742">
        <f>Summary!H373*$N$9</f>
        <v>3.53978064</v>
      </c>
    </row>
    <row r="743" spans="1:9" x14ac:dyDescent="0.55000000000000004">
      <c r="A743">
        <v>2011</v>
      </c>
      <c r="B743">
        <v>8</v>
      </c>
      <c r="C743">
        <f>Summary!E374*$N$3</f>
        <v>13.9293</v>
      </c>
      <c r="D743">
        <f>Summary!D374*$N$4</f>
        <v>19.555876919999999</v>
      </c>
      <c r="E743">
        <f>Summary!C374*$N$5</f>
        <v>19.047554459999997</v>
      </c>
      <c r="F743">
        <f>Summary!I374*$N$6</f>
        <v>16.384222879999999</v>
      </c>
      <c r="G743">
        <f>Summary!F374*$N$7</f>
        <v>0</v>
      </c>
      <c r="H743">
        <f>Summary!G374*$N$8</f>
        <v>90.621724</v>
      </c>
      <c r="I743">
        <f>Summary!H374*$N$9</f>
        <v>1.8727909200000001</v>
      </c>
    </row>
    <row r="744" spans="1:9" x14ac:dyDescent="0.55000000000000004">
      <c r="A744">
        <v>2011</v>
      </c>
      <c r="B744">
        <v>9</v>
      </c>
      <c r="C744">
        <f>Summary!E375*$N$3</f>
        <v>13.3056</v>
      </c>
      <c r="D744">
        <f>Summary!D375*$N$4</f>
        <v>18.089584599999998</v>
      </c>
      <c r="E744">
        <f>Summary!C375*$N$5</f>
        <v>17.947609920000001</v>
      </c>
      <c r="F744">
        <f>Summary!I375*$N$6</f>
        <v>10.136542560000001</v>
      </c>
      <c r="G744">
        <f>Summary!F375*$N$7</f>
        <v>0.42136874999999996</v>
      </c>
      <c r="H744">
        <f>Summary!G375*$N$8</f>
        <v>84.463814080000006</v>
      </c>
      <c r="I744">
        <f>Summary!H375*$N$9</f>
        <v>3.8073222000000007</v>
      </c>
    </row>
    <row r="745" spans="1:9" x14ac:dyDescent="0.55000000000000004">
      <c r="A745">
        <v>2011</v>
      </c>
      <c r="B745">
        <v>10</v>
      </c>
      <c r="C745">
        <f>Summary!E376*$N$3</f>
        <v>11.6919</v>
      </c>
      <c r="D745">
        <f>Summary!D376*$N$4</f>
        <v>14.20072236</v>
      </c>
      <c r="E745">
        <f>Summary!C376*$N$5</f>
        <v>17.28328698</v>
      </c>
      <c r="F745">
        <f>Summary!I376*$N$6</f>
        <v>17.818639279999999</v>
      </c>
      <c r="G745">
        <f>Summary!F376*$N$7</f>
        <v>0.14045625</v>
      </c>
      <c r="H745">
        <f>Summary!G376*$N$8</f>
        <v>72.945028680000007</v>
      </c>
      <c r="I745">
        <f>Summary!H376*$N$9</f>
        <v>2.4901945200000002</v>
      </c>
    </row>
    <row r="746" spans="1:9" x14ac:dyDescent="0.55000000000000004">
      <c r="A746">
        <v>2011</v>
      </c>
      <c r="B746">
        <v>11</v>
      </c>
      <c r="C746">
        <f>Summary!E377*$N$3</f>
        <v>12.5829</v>
      </c>
      <c r="D746">
        <f>Summary!D377*$N$4</f>
        <v>14.423853800000002</v>
      </c>
      <c r="E746">
        <f>Summary!C377*$N$5</f>
        <v>19.592081459999999</v>
      </c>
      <c r="F746">
        <f>Summary!I377*$N$6</f>
        <v>14.61510932</v>
      </c>
      <c r="G746">
        <f>Summary!F377*$N$7</f>
        <v>0</v>
      </c>
      <c r="H746">
        <f>Summary!G377*$N$8</f>
        <v>80.162011759999999</v>
      </c>
      <c r="I746">
        <f>Summary!H377*$N$9</f>
        <v>2.6959957200000004</v>
      </c>
    </row>
    <row r="747" spans="1:9" x14ac:dyDescent="0.55000000000000004">
      <c r="A747">
        <v>2011</v>
      </c>
      <c r="B747">
        <v>12</v>
      </c>
      <c r="C747">
        <f>Summary!E378*$N$3</f>
        <v>13.602600000000001</v>
      </c>
      <c r="D747">
        <f>Summary!D378*$N$4</f>
        <v>16.734857999999999</v>
      </c>
      <c r="E747">
        <f>Summary!C378*$N$5</f>
        <v>19.9841409</v>
      </c>
      <c r="F747">
        <f>Summary!I378*$N$6</f>
        <v>17.228934760000001</v>
      </c>
      <c r="G747">
        <f>Summary!F378*$N$7</f>
        <v>0</v>
      </c>
      <c r="H747">
        <f>Summary!G378*$N$8</f>
        <v>81.996282799999989</v>
      </c>
      <c r="I747">
        <f>Summary!H378*$N$9</f>
        <v>2.8503466200000003</v>
      </c>
    </row>
    <row r="748" spans="1:9" x14ac:dyDescent="0.55000000000000004">
      <c r="A748">
        <v>2011</v>
      </c>
      <c r="B748">
        <v>13</v>
      </c>
      <c r="C748">
        <f>Summary!E379*$N$3</f>
        <v>13.533300000000001</v>
      </c>
      <c r="D748">
        <f>Summary!D379*$N$4</f>
        <v>18.950234439999999</v>
      </c>
      <c r="E748">
        <f>Summary!C379*$N$5</f>
        <v>18.513918</v>
      </c>
      <c r="F748">
        <f>Summary!I379*$N$6</f>
        <v>18.233026239999997</v>
      </c>
      <c r="G748">
        <f>Summary!F379*$N$7</f>
        <v>0</v>
      </c>
      <c r="H748">
        <f>Summary!G379*$N$8</f>
        <v>81.701489240000001</v>
      </c>
      <c r="I748">
        <f>Summary!H379*$N$9</f>
        <v>1.4508984600000001</v>
      </c>
    </row>
    <row r="749" spans="1:9" x14ac:dyDescent="0.55000000000000004">
      <c r="A749">
        <v>2011</v>
      </c>
      <c r="B749">
        <v>14</v>
      </c>
      <c r="C749">
        <f>Summary!E380*$N$3</f>
        <v>14.0184</v>
      </c>
      <c r="D749">
        <f>Summary!D380*$N$4</f>
        <v>19.061800160000001</v>
      </c>
      <c r="E749">
        <f>Summary!C380*$N$5</f>
        <v>19.559409840000001</v>
      </c>
      <c r="F749">
        <f>Summary!I380*$N$6</f>
        <v>18.328654</v>
      </c>
      <c r="G749">
        <f>Summary!F380*$N$7</f>
        <v>0</v>
      </c>
      <c r="H749">
        <f>Summary!G380*$N$8</f>
        <v>81.068229000000002</v>
      </c>
      <c r="I749">
        <f>Summary!H380*$N$9</f>
        <v>1.52292888</v>
      </c>
    </row>
    <row r="750" spans="1:9" x14ac:dyDescent="0.55000000000000004">
      <c r="A750">
        <v>2011</v>
      </c>
      <c r="B750">
        <v>15</v>
      </c>
      <c r="C750">
        <f>Summary!E381*$N$3</f>
        <v>13.266</v>
      </c>
      <c r="D750">
        <f>Summary!D381*$N$4</f>
        <v>16.910175559999999</v>
      </c>
      <c r="E750">
        <f>Summary!C381*$N$5</f>
        <v>18.459465299999998</v>
      </c>
      <c r="F750">
        <f>Summary!I381*$N$6</f>
        <v>17.818639279999999</v>
      </c>
      <c r="G750">
        <f>Summary!F381*$N$7</f>
        <v>0</v>
      </c>
      <c r="H750">
        <f>Summary!G381*$N$8</f>
        <v>81.952609680000009</v>
      </c>
      <c r="I750">
        <f>Summary!H381*$N$9</f>
        <v>2.27410326</v>
      </c>
    </row>
    <row r="751" spans="1:9" x14ac:dyDescent="0.55000000000000004">
      <c r="A751">
        <v>2011</v>
      </c>
      <c r="B751">
        <v>16</v>
      </c>
      <c r="C751">
        <f>Summary!E382*$N$3</f>
        <v>12.2958</v>
      </c>
      <c r="D751">
        <f>Summary!D382*$N$4</f>
        <v>16.304533080000002</v>
      </c>
      <c r="E751">
        <f>Summary!C382*$N$5</f>
        <v>17.479316700000002</v>
      </c>
      <c r="F751">
        <f>Summary!I382*$N$6</f>
        <v>13.196630879999999</v>
      </c>
      <c r="G751">
        <f>Summary!F382*$N$7</f>
        <v>0</v>
      </c>
      <c r="H751">
        <f>Summary!G382*$N$8</f>
        <v>84.354631280000007</v>
      </c>
      <c r="I751">
        <f>Summary!H382*$N$9</f>
        <v>1.9448213400000001</v>
      </c>
    </row>
    <row r="752" spans="1:9" x14ac:dyDescent="0.55000000000000004">
      <c r="A752">
        <v>2011</v>
      </c>
      <c r="B752">
        <v>17</v>
      </c>
      <c r="C752">
        <f>Summary!E383*$N$3</f>
        <v>12.038399999999999</v>
      </c>
      <c r="D752">
        <f>Summary!D383*$N$4</f>
        <v>16.001711839999999</v>
      </c>
      <c r="E752">
        <f>Summary!C383*$N$5</f>
        <v>17.827813980000002</v>
      </c>
      <c r="F752">
        <f>Summary!I383*$N$6</f>
        <v>17.133306999999999</v>
      </c>
      <c r="G752">
        <f>Summary!F383*$N$7</f>
        <v>0</v>
      </c>
      <c r="H752">
        <f>Summary!G383*$N$8</f>
        <v>75.095929839999997</v>
      </c>
      <c r="I752">
        <f>Summary!H383*$N$9</f>
        <v>1.4920587000000001</v>
      </c>
    </row>
    <row r="753" spans="1:9" x14ac:dyDescent="0.55000000000000004">
      <c r="A753">
        <v>2011</v>
      </c>
      <c r="B753">
        <v>18</v>
      </c>
      <c r="C753">
        <f>Summary!E384*$N$3</f>
        <v>10.919699999999999</v>
      </c>
      <c r="D753">
        <f>Summary!D384*$N$4</f>
        <v>15.25262772</v>
      </c>
      <c r="E753">
        <f>Summary!C384*$N$5</f>
        <v>14.223045239999999</v>
      </c>
      <c r="F753">
        <f>Summary!I384*$N$6</f>
        <v>9.2280788400000002</v>
      </c>
      <c r="G753">
        <f>Summary!F384*$N$7</f>
        <v>0</v>
      </c>
      <c r="H753">
        <f>Summary!G384*$N$8</f>
        <v>86.276248559999999</v>
      </c>
      <c r="I753">
        <f>Summary!H384*$N$9</f>
        <v>3.3236893800000002</v>
      </c>
    </row>
    <row r="754" spans="1:9" x14ac:dyDescent="0.55000000000000004">
      <c r="A754">
        <v>2011</v>
      </c>
      <c r="B754">
        <v>19</v>
      </c>
      <c r="C754">
        <f>Summary!E385*$N$3</f>
        <v>10.7811</v>
      </c>
      <c r="D754">
        <f>Summary!D385*$N$4</f>
        <v>15.188875879999999</v>
      </c>
      <c r="E754">
        <f>Summary!C385*$N$5</f>
        <v>14.60421414</v>
      </c>
      <c r="F754">
        <f>Summary!I385*$N$6</f>
        <v>8.8774437200000005</v>
      </c>
      <c r="G754">
        <f>Summary!F385*$N$7</f>
        <v>5.6182499999999996E-2</v>
      </c>
      <c r="H754">
        <f>Summary!G385*$N$8</f>
        <v>96.812388760000005</v>
      </c>
      <c r="I754">
        <f>Summary!H385*$N$9</f>
        <v>4.0542836400000004</v>
      </c>
    </row>
    <row r="755" spans="1:9" x14ac:dyDescent="0.55000000000000004">
      <c r="A755">
        <v>2011</v>
      </c>
      <c r="B755">
        <v>20</v>
      </c>
      <c r="C755">
        <f>Summary!E386*$N$3</f>
        <v>11.3058</v>
      </c>
      <c r="D755">
        <f>Summary!D386*$N$4</f>
        <v>15.874208160000002</v>
      </c>
      <c r="E755">
        <f>Summary!C386*$N$5</f>
        <v>15.75861138</v>
      </c>
      <c r="F755">
        <f>Summary!I386*$N$6</f>
        <v>16.320471040000001</v>
      </c>
      <c r="G755">
        <f>Summary!F386*$N$7</f>
        <v>0.87082874999999993</v>
      </c>
      <c r="H755">
        <f>Summary!G386*$N$8</f>
        <v>88.896635760000009</v>
      </c>
      <c r="I755">
        <f>Summary!H386*$N$9</f>
        <v>2.9532472200000002</v>
      </c>
    </row>
    <row r="756" spans="1:9" x14ac:dyDescent="0.55000000000000004">
      <c r="A756">
        <v>2011</v>
      </c>
      <c r="B756">
        <v>21</v>
      </c>
      <c r="C756">
        <f>Summary!E387*$N$3</f>
        <v>8.9892000000000003</v>
      </c>
      <c r="D756">
        <f>Summary!D387*$N$4</f>
        <v>10.72624708</v>
      </c>
      <c r="E756">
        <f>Summary!C387*$N$5</f>
        <v>12.807275039999999</v>
      </c>
      <c r="F756">
        <f>Summary!I387*$N$6</f>
        <v>15.539510999999999</v>
      </c>
      <c r="G756">
        <f>Summary!F387*$N$7</f>
        <v>0</v>
      </c>
      <c r="H756">
        <f>Summary!G387*$N$8</f>
        <v>70.826882360000013</v>
      </c>
      <c r="I756">
        <f>Summary!H387*$N$9</f>
        <v>5.258220660000001</v>
      </c>
    </row>
    <row r="757" spans="1:9" x14ac:dyDescent="0.55000000000000004">
      <c r="A757">
        <v>2011</v>
      </c>
      <c r="B757">
        <v>22</v>
      </c>
      <c r="C757">
        <f>Summary!E388*$N$3</f>
        <v>6.4745999999999997</v>
      </c>
      <c r="D757">
        <f>Summary!D388*$N$4</f>
        <v>5.7695415199999998</v>
      </c>
      <c r="E757">
        <f>Summary!C388*$N$5</f>
        <v>9.7688143800000002</v>
      </c>
      <c r="F757">
        <f>Summary!I388*$N$6</f>
        <v>18.647413199999999</v>
      </c>
      <c r="G757">
        <f>Summary!F388*$N$7</f>
        <v>0</v>
      </c>
      <c r="H757">
        <f>Summary!G388*$N$8</f>
        <v>65.214886440000001</v>
      </c>
      <c r="I757">
        <f>Summary!H388*$N$9</f>
        <v>4.2497947800000002</v>
      </c>
    </row>
    <row r="758" spans="1:9" x14ac:dyDescent="0.55000000000000004">
      <c r="A758">
        <v>2011</v>
      </c>
      <c r="B758">
        <v>23</v>
      </c>
      <c r="C758">
        <f>Summary!E389*$N$3</f>
        <v>7.8803999999999998</v>
      </c>
      <c r="D758">
        <f>Summary!D389*$N$4</f>
        <v>8.9890094400000002</v>
      </c>
      <c r="E758">
        <f>Summary!C389*$N$5</f>
        <v>10.019296799999999</v>
      </c>
      <c r="F758">
        <f>Summary!I389*$N$6</f>
        <v>7.3792754799999996</v>
      </c>
      <c r="G758">
        <f>Summary!F389*$N$7</f>
        <v>0.33709499999999998</v>
      </c>
      <c r="H758">
        <f>Summary!G389*$N$8</f>
        <v>81.341186000000008</v>
      </c>
      <c r="I758">
        <f>Summary!H389*$N$9</f>
        <v>6.4621576800000007</v>
      </c>
    </row>
    <row r="759" spans="1:9" x14ac:dyDescent="0.55000000000000004">
      <c r="A759">
        <v>2011</v>
      </c>
      <c r="B759">
        <v>24</v>
      </c>
      <c r="C759">
        <f>Summary!E390*$N$3</f>
        <v>9.2862000000000009</v>
      </c>
      <c r="D759">
        <f>Summary!D390*$N$4</f>
        <v>13.913839080000001</v>
      </c>
      <c r="E759">
        <f>Summary!C390*$N$5</f>
        <v>11.08656972</v>
      </c>
      <c r="F759">
        <f>Summary!I390*$N$6</f>
        <v>4.1438696000000004</v>
      </c>
      <c r="G759">
        <f>Summary!F390*$N$7</f>
        <v>0.16854749999999999</v>
      </c>
      <c r="H759">
        <f>Summary!G390*$N$8</f>
        <v>84.365549559999991</v>
      </c>
      <c r="I759">
        <f>Summary!H390*$N$9</f>
        <v>8.6024901600000003</v>
      </c>
    </row>
    <row r="760" spans="1:9" x14ac:dyDescent="0.55000000000000004">
      <c r="A760">
        <v>2011</v>
      </c>
      <c r="B760">
        <v>25</v>
      </c>
      <c r="C760">
        <f>Summary!E391*$N$3</f>
        <v>9.4742999999999995</v>
      </c>
      <c r="D760">
        <f>Summary!D391*$N$4</f>
        <v>13.83414928</v>
      </c>
      <c r="E760">
        <f>Summary!C391*$N$5</f>
        <v>11.696439959999999</v>
      </c>
      <c r="F760">
        <f>Summary!I391*$N$6</f>
        <v>4.3032492000000007</v>
      </c>
      <c r="G760">
        <f>Summary!F391*$N$7</f>
        <v>0.58991624999999992</v>
      </c>
      <c r="H760">
        <f>Summary!G391*$N$8</f>
        <v>91.86640792</v>
      </c>
      <c r="I760">
        <f>Summary!H391*$N$9</f>
        <v>5.6698230600000006</v>
      </c>
    </row>
    <row r="761" spans="1:9" x14ac:dyDescent="0.55000000000000004">
      <c r="A761">
        <v>2011</v>
      </c>
      <c r="B761">
        <v>26</v>
      </c>
      <c r="C761">
        <f>Summary!E392*$N$3</f>
        <v>10.187099999999999</v>
      </c>
      <c r="D761">
        <f>Summary!D392*$N$4</f>
        <v>14.24853624</v>
      </c>
      <c r="E761">
        <f>Summary!C392*$N$5</f>
        <v>13.199334479999999</v>
      </c>
      <c r="F761">
        <f>Summary!I392*$N$6</f>
        <v>9.7699694800000003</v>
      </c>
      <c r="G761">
        <f>Summary!F392*$N$7</f>
        <v>3.3990412499999998</v>
      </c>
      <c r="H761">
        <f>Summary!G392*$N$8</f>
        <v>95.360257520000005</v>
      </c>
      <c r="I761">
        <f>Summary!H392*$N$9</f>
        <v>6.0299751600000011</v>
      </c>
    </row>
    <row r="762" spans="1:9" x14ac:dyDescent="0.55000000000000004">
      <c r="A762">
        <v>2011</v>
      </c>
      <c r="B762">
        <v>27</v>
      </c>
      <c r="C762">
        <f>Summary!E393*$N$3</f>
        <v>10.3851</v>
      </c>
      <c r="D762">
        <f>Summary!D393*$N$4</f>
        <v>14.136970519999998</v>
      </c>
      <c r="E762">
        <f>Summary!C393*$N$5</f>
        <v>14.96360196</v>
      </c>
      <c r="F762">
        <f>Summary!I393*$N$6</f>
        <v>10.48717768</v>
      </c>
      <c r="G762">
        <f>Summary!F393*$N$7</f>
        <v>26.181045000000001</v>
      </c>
      <c r="H762">
        <f>Summary!G393*$N$8</f>
        <v>91.833653080000005</v>
      </c>
      <c r="I762">
        <f>Summary!H393*$N$9</f>
        <v>3.7352917800000003</v>
      </c>
    </row>
    <row r="763" spans="1:9" x14ac:dyDescent="0.55000000000000004">
      <c r="A763">
        <v>2011</v>
      </c>
      <c r="B763">
        <v>28</v>
      </c>
      <c r="C763">
        <f>Summary!E394*$N$3</f>
        <v>11.929500000000001</v>
      </c>
      <c r="D763">
        <f>Summary!D394*$N$4</f>
        <v>15.50763508</v>
      </c>
      <c r="E763">
        <f>Summary!C394*$N$5</f>
        <v>16.618964039999998</v>
      </c>
      <c r="F763">
        <f>Summary!I394*$N$6</f>
        <v>11.66658672</v>
      </c>
      <c r="G763">
        <f>Summary!F394*$N$7</f>
        <v>17.444666249999997</v>
      </c>
      <c r="H763">
        <f>Summary!G394*$N$8</f>
        <v>90.326930440000012</v>
      </c>
      <c r="I763">
        <f>Summary!H394*$N$9</f>
        <v>5.2273504800000001</v>
      </c>
    </row>
    <row r="764" spans="1:9" x14ac:dyDescent="0.55000000000000004">
      <c r="A764">
        <v>2011</v>
      </c>
      <c r="B764">
        <v>29</v>
      </c>
      <c r="C764">
        <f>Summary!E395*$N$3</f>
        <v>11.5236</v>
      </c>
      <c r="D764">
        <f>Summary!D395*$N$4</f>
        <v>14.344163999999999</v>
      </c>
      <c r="E764">
        <f>Summary!C395*$N$5</f>
        <v>16.967461319999998</v>
      </c>
      <c r="F764">
        <f>Summary!I395*$N$6</f>
        <v>18.93429648</v>
      </c>
      <c r="G764">
        <f>Summary!F395*$N$7</f>
        <v>0.44945999999999997</v>
      </c>
      <c r="H764">
        <f>Summary!G395*$N$8</f>
        <v>75.991228800000002</v>
      </c>
      <c r="I764">
        <f>Summary!H395*$N$9</f>
        <v>4.3424053200000001</v>
      </c>
    </row>
    <row r="765" spans="1:9" x14ac:dyDescent="0.55000000000000004">
      <c r="A765">
        <v>2011</v>
      </c>
      <c r="B765">
        <v>30</v>
      </c>
      <c r="C765">
        <f>Summary!E396*$N$3</f>
        <v>10.206900000000001</v>
      </c>
      <c r="D765">
        <f>Summary!D396*$N$4</f>
        <v>10.8378128</v>
      </c>
      <c r="E765">
        <f>Summary!C396*$N$5</f>
        <v>14.31016956</v>
      </c>
      <c r="F765">
        <f>Summary!I396*$N$6</f>
        <v>18.647413199999999</v>
      </c>
      <c r="G765">
        <f>Summary!F396*$N$7</f>
        <v>0.3932775</v>
      </c>
      <c r="H765">
        <f>Summary!G396*$N$8</f>
        <v>75.161439520000002</v>
      </c>
      <c r="I765">
        <f>Summary!H396*$N$9</f>
        <v>2.3975839800000003</v>
      </c>
    </row>
    <row r="766" spans="1:9" x14ac:dyDescent="0.55000000000000004">
      <c r="A766">
        <v>2011</v>
      </c>
      <c r="B766">
        <v>31</v>
      </c>
      <c r="C766">
        <f>Summary!E397*$N$3</f>
        <v>9.4346999999999994</v>
      </c>
      <c r="D766">
        <f>Summary!D397*$N$4</f>
        <v>11.395641400000001</v>
      </c>
      <c r="E766">
        <f>Summary!C397*$N$5</f>
        <v>13.863657420000001</v>
      </c>
      <c r="F766">
        <f>Summary!I397*$N$6</f>
        <v>16.655168199999999</v>
      </c>
      <c r="G766">
        <f>Summary!F397*$N$7</f>
        <v>0.3932775</v>
      </c>
      <c r="H766">
        <f>Summary!G397*$N$8</f>
        <v>67.027320920000008</v>
      </c>
      <c r="I766">
        <f>Summary!H397*$N$9</f>
        <v>3.5500707000000005</v>
      </c>
    </row>
    <row r="767" spans="1:9" x14ac:dyDescent="0.55000000000000004">
      <c r="A767">
        <v>2011</v>
      </c>
      <c r="B767">
        <v>32</v>
      </c>
      <c r="C767">
        <f>Summary!E398*$N$3</f>
        <v>9.5039999999999996</v>
      </c>
      <c r="D767">
        <f>Summary!D398*$N$4</f>
        <v>10.040914799999999</v>
      </c>
      <c r="E767">
        <f>Summary!C398*$N$5</f>
        <v>14.037906060000001</v>
      </c>
      <c r="F767">
        <f>Summary!I398*$N$6</f>
        <v>17.531756000000001</v>
      </c>
      <c r="G767">
        <f>Summary!F398*$N$7</f>
        <v>0.42136874999999996</v>
      </c>
      <c r="H767">
        <f>Summary!G398*$N$8</f>
        <v>64.352342320000005</v>
      </c>
      <c r="I767">
        <f>Summary!H398*$N$9</f>
        <v>2.9223770400000002</v>
      </c>
    </row>
    <row r="768" spans="1:9" x14ac:dyDescent="0.55000000000000004">
      <c r="A768">
        <v>2011</v>
      </c>
      <c r="B768">
        <v>33</v>
      </c>
      <c r="C768">
        <f>Summary!E399*$N$3</f>
        <v>9.6722999999999999</v>
      </c>
      <c r="D768">
        <f>Summary!D399*$N$4</f>
        <v>9.2121408799999998</v>
      </c>
      <c r="E768">
        <f>Summary!C399*$N$5</f>
        <v>15.61703436</v>
      </c>
      <c r="F768">
        <f>Summary!I399*$N$6</f>
        <v>21.277176600000001</v>
      </c>
      <c r="G768">
        <f>Summary!F399*$N$7</f>
        <v>5.6182499999999996E-2</v>
      </c>
      <c r="H768">
        <f>Summary!G399*$N$8</f>
        <v>61.862974479999998</v>
      </c>
      <c r="I768">
        <f>Summary!H399*$N$9</f>
        <v>3.3957198000000002</v>
      </c>
    </row>
    <row r="769" spans="1:9" x14ac:dyDescent="0.55000000000000004">
      <c r="A769">
        <v>2011</v>
      </c>
      <c r="B769">
        <v>34</v>
      </c>
      <c r="C769">
        <f>Summary!E400*$N$3</f>
        <v>9.8010000000000002</v>
      </c>
      <c r="D769">
        <f>Summary!D400*$N$4</f>
        <v>10.24810828</v>
      </c>
      <c r="E769">
        <f>Summary!C400*$N$5</f>
        <v>15.540800579999999</v>
      </c>
      <c r="F769">
        <f>Summary!I400*$N$6</f>
        <v>22.67971708</v>
      </c>
      <c r="G769">
        <f>Summary!F400*$N$7</f>
        <v>0</v>
      </c>
      <c r="H769">
        <f>Summary!G400*$N$8</f>
        <v>70.346478040000008</v>
      </c>
      <c r="I769">
        <f>Summary!H400*$N$9</f>
        <v>3.4780402800000001</v>
      </c>
    </row>
    <row r="770" spans="1:9" x14ac:dyDescent="0.55000000000000004">
      <c r="A770">
        <v>2011</v>
      </c>
      <c r="B770">
        <v>35</v>
      </c>
      <c r="C770">
        <f>Summary!E401*$N$3</f>
        <v>11.147399999999999</v>
      </c>
      <c r="D770">
        <f>Summary!D401*$N$4</f>
        <v>12.44754676</v>
      </c>
      <c r="E770">
        <f>Summary!C401*$N$5</f>
        <v>16.825884299999998</v>
      </c>
      <c r="F770">
        <f>Summary!I401*$N$6</f>
        <v>23.06222812</v>
      </c>
      <c r="G770">
        <f>Summary!F401*$N$7</f>
        <v>0</v>
      </c>
      <c r="H770">
        <f>Summary!G401*$N$8</f>
        <v>72.562888879999988</v>
      </c>
      <c r="I770">
        <f>Summary!H401*$N$9</f>
        <v>2.4284541600000003</v>
      </c>
    </row>
    <row r="771" spans="1:9" x14ac:dyDescent="0.55000000000000004">
      <c r="A771">
        <v>2011</v>
      </c>
      <c r="B771">
        <v>36</v>
      </c>
      <c r="C771">
        <f>Summary!E402*$N$3</f>
        <v>11.5533</v>
      </c>
      <c r="D771">
        <f>Summary!D402*$N$4</f>
        <v>14.9019926</v>
      </c>
      <c r="E771">
        <f>Summary!C402*$N$5</f>
        <v>16.67341674</v>
      </c>
      <c r="F771">
        <f>Summary!I402*$N$6</f>
        <v>23.28535956</v>
      </c>
      <c r="G771">
        <f>Summary!F402*$N$7</f>
        <v>0</v>
      </c>
      <c r="H771">
        <f>Summary!G402*$N$8</f>
        <v>76.023983639999997</v>
      </c>
      <c r="I771">
        <f>Summary!H402*$N$9</f>
        <v>2.2843933200000004</v>
      </c>
    </row>
    <row r="772" spans="1:9" x14ac:dyDescent="0.55000000000000004">
      <c r="A772">
        <v>2011</v>
      </c>
      <c r="B772">
        <v>37</v>
      </c>
      <c r="C772">
        <f>Summary!E403*$N$3</f>
        <v>12.1869</v>
      </c>
      <c r="D772">
        <f>Summary!D403*$N$4</f>
        <v>16.51172656</v>
      </c>
      <c r="E772">
        <f>Summary!C403*$N$5</f>
        <v>17.30506806</v>
      </c>
      <c r="F772">
        <f>Summary!I403*$N$6</f>
        <v>23.444739160000001</v>
      </c>
      <c r="G772">
        <f>Summary!F403*$N$7</f>
        <v>0</v>
      </c>
      <c r="H772">
        <f>Summary!G403*$N$8</f>
        <v>62.856537960000004</v>
      </c>
      <c r="I772">
        <f>Summary!H403*$N$9</f>
        <v>1.2450972600000001</v>
      </c>
    </row>
    <row r="773" spans="1:9" x14ac:dyDescent="0.55000000000000004">
      <c r="A773">
        <v>2011</v>
      </c>
      <c r="B773">
        <v>38</v>
      </c>
      <c r="C773">
        <f>Summary!E404*$N$3</f>
        <v>11.5434</v>
      </c>
      <c r="D773">
        <f>Summary!D404*$N$4</f>
        <v>15.52357304</v>
      </c>
      <c r="E773">
        <f>Summary!C404*$N$5</f>
        <v>16.248685679999998</v>
      </c>
      <c r="F773">
        <f>Summary!I404*$N$6</f>
        <v>23.301297519999999</v>
      </c>
      <c r="G773">
        <f>Summary!F404*$N$7</f>
        <v>0</v>
      </c>
      <c r="H773">
        <f>Summary!G404*$N$8</f>
        <v>70.674026440000006</v>
      </c>
      <c r="I773">
        <f>Summary!H404*$N$9</f>
        <v>1.29654756</v>
      </c>
    </row>
    <row r="774" spans="1:9" x14ac:dyDescent="0.55000000000000004">
      <c r="A774">
        <v>2011</v>
      </c>
      <c r="B774">
        <v>39</v>
      </c>
      <c r="C774">
        <f>Summary!E405*$N$3</f>
        <v>10.751399999999999</v>
      </c>
      <c r="D774">
        <f>Summary!D405*$N$4</f>
        <v>13.387886400000001</v>
      </c>
      <c r="E774">
        <f>Summary!C405*$N$5</f>
        <v>15.453676259999998</v>
      </c>
      <c r="F774">
        <f>Summary!I405*$N$6</f>
        <v>18.663351160000001</v>
      </c>
      <c r="G774">
        <f>Summary!F405*$N$7</f>
        <v>0</v>
      </c>
      <c r="H774">
        <f>Summary!G405*$N$8</f>
        <v>85.370031319999995</v>
      </c>
      <c r="I774">
        <f>Summary!H405*$N$9</f>
        <v>1.8213406200000002</v>
      </c>
    </row>
    <row r="775" spans="1:9" x14ac:dyDescent="0.55000000000000004">
      <c r="A775">
        <v>2011</v>
      </c>
      <c r="B775">
        <v>40</v>
      </c>
      <c r="C775">
        <f>Summary!E406*$N$3</f>
        <v>11.3949</v>
      </c>
      <c r="D775">
        <f>Summary!D406*$N$4</f>
        <v>14.31228808</v>
      </c>
      <c r="E775">
        <f>Summary!C406*$N$5</f>
        <v>16.891227539999999</v>
      </c>
      <c r="F775">
        <f>Summary!I406*$N$6</f>
        <v>22.40877176</v>
      </c>
      <c r="G775">
        <f>Summary!F406*$N$7</f>
        <v>0</v>
      </c>
      <c r="H775">
        <f>Summary!G406*$N$8</f>
        <v>81.581388160000003</v>
      </c>
      <c r="I775">
        <f>Summary!H406*$N$9</f>
        <v>1.29654756</v>
      </c>
    </row>
    <row r="776" spans="1:9" x14ac:dyDescent="0.55000000000000004">
      <c r="A776">
        <v>2011</v>
      </c>
      <c r="B776">
        <v>41</v>
      </c>
      <c r="C776">
        <f>Summary!E407*$N$3</f>
        <v>10.4643</v>
      </c>
      <c r="D776">
        <f>Summary!D407*$N$4</f>
        <v>12.957561480000001</v>
      </c>
      <c r="E776">
        <f>Summary!C407*$N$5</f>
        <v>15.704158679999999</v>
      </c>
      <c r="F776">
        <f>Summary!I407*$N$6</f>
        <v>23.078166079999999</v>
      </c>
      <c r="G776">
        <f>Summary!F407*$N$7</f>
        <v>0</v>
      </c>
      <c r="H776">
        <f>Summary!G407*$N$8</f>
        <v>85.642988320000001</v>
      </c>
      <c r="I776">
        <f>Summary!H407*$N$9</f>
        <v>2.4387442200000002</v>
      </c>
    </row>
    <row r="777" spans="1:9" x14ac:dyDescent="0.55000000000000004">
      <c r="A777">
        <v>2011</v>
      </c>
      <c r="B777">
        <v>42</v>
      </c>
      <c r="C777">
        <f>Summary!E408*$N$3</f>
        <v>10.6326</v>
      </c>
      <c r="D777">
        <f>Summary!D408*$N$4</f>
        <v>13.866025199999999</v>
      </c>
      <c r="E777">
        <f>Summary!C408*$N$5</f>
        <v>15.693268139999999</v>
      </c>
      <c r="F777">
        <f>Summary!I408*$N$6</f>
        <v>23.63599468</v>
      </c>
      <c r="G777">
        <f>Summary!F408*$N$7</f>
        <v>0</v>
      </c>
      <c r="H777">
        <f>Summary!G408*$N$8</f>
        <v>80.041910680000001</v>
      </c>
      <c r="I777">
        <f>Summary!H408*$N$9</f>
        <v>1.6566996600000004</v>
      </c>
    </row>
    <row r="778" spans="1:9" x14ac:dyDescent="0.55000000000000004">
      <c r="A778">
        <v>2011</v>
      </c>
      <c r="B778">
        <v>43</v>
      </c>
      <c r="C778">
        <f>Summary!E409*$N$3</f>
        <v>11.7117</v>
      </c>
      <c r="D778">
        <f>Summary!D409*$N$4</f>
        <v>12.87787168</v>
      </c>
      <c r="E778">
        <f>Summary!C409*$N$5</f>
        <v>17.93671938</v>
      </c>
      <c r="F778">
        <f>Summary!I409*$N$6</f>
        <v>23.827250199999998</v>
      </c>
      <c r="G778">
        <f>Summary!F409*$N$7</f>
        <v>0</v>
      </c>
      <c r="H778">
        <f>Summary!G409*$N$8</f>
        <v>79.321304200000014</v>
      </c>
      <c r="I778">
        <f>Summary!H409*$N$9</f>
        <v>1.98598158</v>
      </c>
    </row>
    <row r="779" spans="1:9" x14ac:dyDescent="0.55000000000000004">
      <c r="A779">
        <v>2011</v>
      </c>
      <c r="B779">
        <v>44</v>
      </c>
      <c r="C779">
        <f>Summary!E410*$N$3</f>
        <v>12.642299999999999</v>
      </c>
      <c r="D779">
        <f>Summary!D410*$N$4</f>
        <v>13.881963160000002</v>
      </c>
      <c r="E779">
        <f>Summary!C410*$N$5</f>
        <v>18.546589620000002</v>
      </c>
      <c r="F779">
        <f>Summary!I410*$N$6</f>
        <v>22.711593000000001</v>
      </c>
      <c r="G779">
        <f>Summary!F410*$N$7</f>
        <v>2.7248512499999999</v>
      </c>
      <c r="H779">
        <f>Summary!G410*$N$8</f>
        <v>76.460714840000009</v>
      </c>
      <c r="I779">
        <f>Summary!H410*$N$9</f>
        <v>4.1160240000000003</v>
      </c>
    </row>
    <row r="780" spans="1:9" x14ac:dyDescent="0.55000000000000004">
      <c r="A780">
        <v>2011</v>
      </c>
      <c r="B780">
        <v>45</v>
      </c>
      <c r="C780">
        <f>Summary!E411*$N$3</f>
        <v>11.4246</v>
      </c>
      <c r="D780">
        <f>Summary!D411*$N$4</f>
        <v>13.483514160000002</v>
      </c>
      <c r="E780">
        <f>Summary!C411*$N$5</f>
        <v>16.357591079999999</v>
      </c>
      <c r="F780">
        <f>Summary!I411*$N$6</f>
        <v>23.444739160000001</v>
      </c>
      <c r="G780">
        <f>Summary!F411*$N$7</f>
        <v>2.94958125</v>
      </c>
      <c r="H780">
        <f>Summary!G411*$N$8</f>
        <v>69.975256520000002</v>
      </c>
      <c r="I780">
        <f>Summary!H411*$N$9</f>
        <v>4.8260381400000005</v>
      </c>
    </row>
    <row r="781" spans="1:9" x14ac:dyDescent="0.55000000000000004">
      <c r="A781">
        <v>2011</v>
      </c>
      <c r="B781">
        <v>46</v>
      </c>
      <c r="C781">
        <f>Summary!E412*$N$3</f>
        <v>11.5434</v>
      </c>
      <c r="D781">
        <f>Summary!D412*$N$4</f>
        <v>15.2207518</v>
      </c>
      <c r="E781">
        <f>Summary!C412*$N$5</f>
        <v>15.377442479999999</v>
      </c>
      <c r="F781">
        <f>Summary!I412*$N$6</f>
        <v>8.9252576000000001</v>
      </c>
      <c r="G781">
        <f>Summary!F412*$N$7</f>
        <v>11.48932125</v>
      </c>
      <c r="H781">
        <f>Summary!G412*$N$8</f>
        <v>86.985936760000001</v>
      </c>
      <c r="I781">
        <f>Summary!H412*$N$9</f>
        <v>6.4415775600000007</v>
      </c>
    </row>
    <row r="782" spans="1:9" x14ac:dyDescent="0.55000000000000004">
      <c r="A782">
        <v>2011</v>
      </c>
      <c r="B782">
        <v>47</v>
      </c>
      <c r="C782">
        <f>Summary!E413*$N$3</f>
        <v>11.276100000000001</v>
      </c>
      <c r="D782">
        <f>Summary!D413*$N$4</f>
        <v>11.77815244</v>
      </c>
      <c r="E782">
        <f>Summary!C413*$N$5</f>
        <v>15.921969479999998</v>
      </c>
      <c r="F782">
        <f>Summary!I413*$N$6</f>
        <v>18.041770719999999</v>
      </c>
      <c r="G782">
        <f>Summary!F413*$N$7</f>
        <v>8.7363787500000001</v>
      </c>
      <c r="H782">
        <f>Summary!G413*$N$8</f>
        <v>81.625061280000011</v>
      </c>
      <c r="I782">
        <f>Summary!H413*$N$9</f>
        <v>6.6062185200000005</v>
      </c>
    </row>
    <row r="783" spans="1:9" x14ac:dyDescent="0.55000000000000004">
      <c r="A783">
        <v>2011</v>
      </c>
      <c r="B783">
        <v>48</v>
      </c>
      <c r="C783">
        <f>Summary!E414*$N$3</f>
        <v>12.2661</v>
      </c>
      <c r="D783">
        <f>Summary!D414*$N$4</f>
        <v>15.412007319999999</v>
      </c>
      <c r="E783">
        <f>Summary!C414*$N$5</f>
        <v>16.67341674</v>
      </c>
      <c r="F783">
        <f>Summary!I414*$N$6</f>
        <v>23.06222812</v>
      </c>
      <c r="G783">
        <f>Summary!F414*$N$7</f>
        <v>0.3932775</v>
      </c>
      <c r="H783">
        <f>Summary!G414*$N$8</f>
        <v>66.15385852</v>
      </c>
      <c r="I783">
        <f>Summary!H414*$N$9</f>
        <v>8.4275591399999996</v>
      </c>
    </row>
    <row r="784" spans="1:9" x14ac:dyDescent="0.55000000000000004">
      <c r="A784">
        <v>2011</v>
      </c>
      <c r="B784">
        <v>49</v>
      </c>
      <c r="C784">
        <f>Summary!E415*$N$3</f>
        <v>11.919599999999999</v>
      </c>
      <c r="D784">
        <f>Summary!D415*$N$4</f>
        <v>12.87787168</v>
      </c>
      <c r="E784">
        <f>Summary!C415*$N$5</f>
        <v>16.967461319999998</v>
      </c>
      <c r="F784">
        <f>Summary!I415*$N$6</f>
        <v>26.696083000000002</v>
      </c>
      <c r="G784">
        <f>Summary!F415*$N$7</f>
        <v>0</v>
      </c>
      <c r="H784">
        <f>Summary!G415*$N$8</f>
        <v>73.643798600000011</v>
      </c>
      <c r="I784">
        <f>Summary!H415*$N$9</f>
        <v>3.5089104600000005</v>
      </c>
    </row>
    <row r="785" spans="1:9" x14ac:dyDescent="0.55000000000000004">
      <c r="A785">
        <v>2011</v>
      </c>
      <c r="B785">
        <v>50</v>
      </c>
      <c r="C785">
        <f>Summary!E416*$N$3</f>
        <v>13.2858</v>
      </c>
      <c r="D785">
        <f>Summary!D416*$N$4</f>
        <v>15.874208160000002</v>
      </c>
      <c r="E785">
        <f>Summary!C416*$N$5</f>
        <v>19.069335540000001</v>
      </c>
      <c r="F785">
        <f>Summary!I416*$N$6</f>
        <v>18.711165040000001</v>
      </c>
      <c r="G785">
        <f>Summary!F416*$N$7</f>
        <v>0.53373375000000001</v>
      </c>
      <c r="H785">
        <f>Summary!G416*$N$8</f>
        <v>77.377850360000011</v>
      </c>
      <c r="I785">
        <f>Summary!H416*$N$9</f>
        <v>2.1403324800000001</v>
      </c>
    </row>
    <row r="786" spans="1:9" x14ac:dyDescent="0.55000000000000004">
      <c r="A786">
        <v>2011</v>
      </c>
      <c r="B786">
        <v>51</v>
      </c>
      <c r="C786">
        <f>Summary!E417*$N$3</f>
        <v>14.2065</v>
      </c>
      <c r="D786">
        <f>Summary!D417*$N$4</f>
        <v>19.237117720000001</v>
      </c>
      <c r="E786">
        <f>Summary!C417*$N$5</f>
        <v>20.387090879999999</v>
      </c>
      <c r="F786">
        <f>Summary!I417*$N$6</f>
        <v>21.452494160000001</v>
      </c>
      <c r="G786">
        <f>Summary!F417*$N$7</f>
        <v>8.4273749999999994E-2</v>
      </c>
      <c r="H786">
        <f>Summary!G417*$N$8</f>
        <v>80.751598879999989</v>
      </c>
      <c r="I786">
        <f>Summary!H417*$N$9</f>
        <v>2.68570566</v>
      </c>
    </row>
    <row r="787" spans="1:9" x14ac:dyDescent="0.55000000000000004">
      <c r="A787">
        <v>2011</v>
      </c>
      <c r="B787">
        <v>52</v>
      </c>
      <c r="C787">
        <f>Summary!E418*$N$3</f>
        <v>13.404599999999999</v>
      </c>
      <c r="D787">
        <f>Summary!D418*$N$4</f>
        <v>16.400160839999998</v>
      </c>
      <c r="E787">
        <f>Summary!C418*$N$5</f>
        <v>19.036663919999999</v>
      </c>
      <c r="F787">
        <f>Summary!I418*$N$6</f>
        <v>24.767589839999999</v>
      </c>
      <c r="G787">
        <f>Summary!F418*$N$7</f>
        <v>0</v>
      </c>
      <c r="H787">
        <f>Summary!G418*$N$8</f>
        <v>75.90388256</v>
      </c>
      <c r="I787">
        <f>Summary!H418*$N$9</f>
        <v>2.7474460200000004</v>
      </c>
    </row>
    <row r="788" spans="1:9" x14ac:dyDescent="0.55000000000000004">
      <c r="A788">
        <v>2011</v>
      </c>
      <c r="B788">
        <v>53</v>
      </c>
      <c r="C788">
        <f>Summary!E419*$N$3</f>
        <v>14.453999999999999</v>
      </c>
      <c r="D788">
        <f>Summary!D419*$N$4</f>
        <v>18.137398480000002</v>
      </c>
      <c r="E788">
        <f>Summary!C419*$N$5</f>
        <v>20.98607058</v>
      </c>
      <c r="F788">
        <f>Summary!I419*$N$6</f>
        <v>20.862789639999999</v>
      </c>
      <c r="G788">
        <f>Summary!F419*$N$7</f>
        <v>0</v>
      </c>
      <c r="H788">
        <f>Summary!G419*$N$8</f>
        <v>78.404168679999998</v>
      </c>
      <c r="I788">
        <f>Summary!H419*$N$9</f>
        <v>2.6033851800000001</v>
      </c>
    </row>
    <row r="789" spans="1:9" x14ac:dyDescent="0.55000000000000004">
      <c r="A789">
        <v>2011</v>
      </c>
      <c r="B789">
        <v>54</v>
      </c>
      <c r="C789">
        <f>Summary!E420*$N$3</f>
        <v>14.1372</v>
      </c>
      <c r="D789">
        <f>Summary!D420*$N$4</f>
        <v>18.02583276</v>
      </c>
      <c r="E789">
        <f>Summary!C420*$N$5</f>
        <v>19.962359819999996</v>
      </c>
      <c r="F789">
        <f>Summary!I420*$N$6</f>
        <v>26.345447880000002</v>
      </c>
      <c r="G789">
        <f>Summary!F420*$N$7</f>
        <v>0</v>
      </c>
      <c r="H789">
        <f>Summary!G420*$N$8</f>
        <v>77.694480479999996</v>
      </c>
      <c r="I789">
        <f>Summary!H420*$N$9</f>
        <v>3.3545595600000002</v>
      </c>
    </row>
    <row r="790" spans="1:9" x14ac:dyDescent="0.55000000000000004">
      <c r="A790">
        <v>2011</v>
      </c>
      <c r="B790">
        <v>55</v>
      </c>
      <c r="C790">
        <f>Summary!E421*$N$3</f>
        <v>14.473799999999999</v>
      </c>
      <c r="D790">
        <f>Summary!D421*$N$4</f>
        <v>20.049953680000002</v>
      </c>
      <c r="E790">
        <f>Summary!C421*$N$5</f>
        <v>19.907907120000001</v>
      </c>
      <c r="F790">
        <f>Summary!I421*$N$6</f>
        <v>27.652360600000002</v>
      </c>
      <c r="G790">
        <f>Summary!F421*$N$7</f>
        <v>0</v>
      </c>
      <c r="H790">
        <f>Summary!G421*$N$8</f>
        <v>77.246831</v>
      </c>
      <c r="I790">
        <f>Summary!H421*$N$9</f>
        <v>1.2245171400000001</v>
      </c>
    </row>
    <row r="791" spans="1:9" x14ac:dyDescent="0.55000000000000004">
      <c r="A791">
        <v>2011</v>
      </c>
      <c r="B791">
        <v>56</v>
      </c>
      <c r="C791">
        <f>Summary!E422*$N$3</f>
        <v>13.3056</v>
      </c>
      <c r="D791">
        <f>Summary!D422*$N$4</f>
        <v>17.627383760000001</v>
      </c>
      <c r="E791">
        <f>Summary!C422*$N$5</f>
        <v>17.697127500000001</v>
      </c>
      <c r="F791">
        <f>Summary!I422*$N$6</f>
        <v>27.700174479999998</v>
      </c>
      <c r="G791">
        <f>Summary!F422*$N$7</f>
        <v>0</v>
      </c>
      <c r="H791">
        <f>Summary!G422*$N$8</f>
        <v>81.821590319999999</v>
      </c>
      <c r="I791">
        <f>Summary!H422*$N$9</f>
        <v>2.6548354800000005</v>
      </c>
    </row>
    <row r="792" spans="1:9" x14ac:dyDescent="0.55000000000000004">
      <c r="A792">
        <v>2011</v>
      </c>
      <c r="B792">
        <v>57</v>
      </c>
      <c r="C792">
        <f>Summary!E423*$N$3</f>
        <v>16.008300000000002</v>
      </c>
      <c r="D792">
        <f>Summary!D423*$N$4</f>
        <v>17.611445800000002</v>
      </c>
      <c r="E792">
        <f>Summary!C423*$N$5</f>
        <v>24.634401480000001</v>
      </c>
      <c r="F792">
        <f>Summary!I423*$N$6</f>
        <v>26.0585646</v>
      </c>
      <c r="G792">
        <f>Summary!F423*$N$7</f>
        <v>0</v>
      </c>
      <c r="H792">
        <f>Summary!G423*$N$8</f>
        <v>70.182703840000002</v>
      </c>
      <c r="I792">
        <f>Summary!H423*$N$9</f>
        <v>2.27410326</v>
      </c>
    </row>
    <row r="793" spans="1:9" x14ac:dyDescent="0.55000000000000004">
      <c r="A793">
        <v>2011</v>
      </c>
      <c r="B793">
        <v>58</v>
      </c>
      <c r="C793">
        <f>Summary!E424*$N$3</f>
        <v>13.2264</v>
      </c>
      <c r="D793">
        <f>Summary!D424*$N$4</f>
        <v>15.63513876</v>
      </c>
      <c r="E793">
        <f>Summary!C424*$N$5</f>
        <v>17.2615059</v>
      </c>
      <c r="F793">
        <f>Summary!I424*$N$6</f>
        <v>10.66249524</v>
      </c>
      <c r="G793">
        <f>Summary!F424*$N$7</f>
        <v>2.8091249999999998E-2</v>
      </c>
      <c r="H793">
        <f>Summary!G424*$N$8</f>
        <v>75.030420160000006</v>
      </c>
      <c r="I793">
        <f>Summary!H424*$N$9</f>
        <v>3.6838414800000003</v>
      </c>
    </row>
    <row r="794" spans="1:9" x14ac:dyDescent="0.55000000000000004">
      <c r="A794">
        <v>2011</v>
      </c>
      <c r="B794">
        <v>59</v>
      </c>
      <c r="C794">
        <f>Summary!E425*$N$3</f>
        <v>11.3652</v>
      </c>
      <c r="D794">
        <f>Summary!D425*$N$4</f>
        <v>12.192539400000001</v>
      </c>
      <c r="E794">
        <f>Summary!C425*$N$5</f>
        <v>17.511988319999997</v>
      </c>
      <c r="F794">
        <f>Summary!I425*$N$6</f>
        <v>22.98253832</v>
      </c>
      <c r="G794">
        <f>Summary!F425*$N$7</f>
        <v>0.16854749999999999</v>
      </c>
      <c r="H794">
        <f>Summary!G425*$N$8</f>
        <v>57.102604399999997</v>
      </c>
      <c r="I794">
        <f>Summary!H425*$N$9</f>
        <v>3.8587725000000002</v>
      </c>
    </row>
    <row r="795" spans="1:9" x14ac:dyDescent="0.55000000000000004">
      <c r="A795">
        <v>2011</v>
      </c>
      <c r="B795">
        <v>60</v>
      </c>
      <c r="C795">
        <f>Summary!E426*$N$3</f>
        <v>9.4545000000000012</v>
      </c>
      <c r="D795">
        <f>Summary!D426*$N$4</f>
        <v>9.6424658000000001</v>
      </c>
      <c r="E795">
        <f>Summary!C426*$N$5</f>
        <v>14.364622259999999</v>
      </c>
      <c r="F795">
        <f>Summary!I426*$N$6</f>
        <v>28.991149240000002</v>
      </c>
      <c r="G795">
        <f>Summary!F426*$N$7</f>
        <v>5.6182499999999996E-2</v>
      </c>
      <c r="H795">
        <f>Summary!G426*$N$8</f>
        <v>61.699200279999999</v>
      </c>
      <c r="I795">
        <f>Summary!H426*$N$9</f>
        <v>3.5500707000000005</v>
      </c>
    </row>
    <row r="796" spans="1:9" x14ac:dyDescent="0.55000000000000004">
      <c r="A796">
        <v>2011</v>
      </c>
      <c r="B796">
        <v>61</v>
      </c>
      <c r="C796">
        <f>Summary!E427*$N$3</f>
        <v>9.9296999999999986</v>
      </c>
      <c r="D796">
        <f>Summary!D427*$N$4</f>
        <v>9.6584037599999988</v>
      </c>
      <c r="E796">
        <f>Summary!C427*$N$5</f>
        <v>15.09428844</v>
      </c>
      <c r="F796">
        <f>Summary!I427*$N$6</f>
        <v>29.357722320000004</v>
      </c>
      <c r="G796">
        <f>Summary!F427*$N$7</f>
        <v>0</v>
      </c>
      <c r="H796">
        <f>Summary!G427*$N$8</f>
        <v>62.059503520000007</v>
      </c>
      <c r="I796">
        <f>Summary!H427*$N$9</f>
        <v>2.8194764400000003</v>
      </c>
    </row>
    <row r="797" spans="1:9" x14ac:dyDescent="0.55000000000000004">
      <c r="A797">
        <v>2011</v>
      </c>
      <c r="B797">
        <v>62</v>
      </c>
      <c r="C797">
        <f>Summary!E428*$N$3</f>
        <v>9.3455999999999992</v>
      </c>
      <c r="D797">
        <f>Summary!D428*$N$4</f>
        <v>11.14063404</v>
      </c>
      <c r="E797">
        <f>Summary!C428*$N$5</f>
        <v>12.393434520000001</v>
      </c>
      <c r="F797">
        <f>Summary!I428*$N$6</f>
        <v>23.811312239999999</v>
      </c>
      <c r="G797">
        <f>Summary!F428*$N$7</f>
        <v>0.16854749999999999</v>
      </c>
      <c r="H797">
        <f>Summary!G428*$N$8</f>
        <v>75.030420160000006</v>
      </c>
      <c r="I797">
        <f>Summary!H428*$N$9</f>
        <v>1.9551114000000001</v>
      </c>
    </row>
    <row r="798" spans="1:9" x14ac:dyDescent="0.55000000000000004">
      <c r="A798">
        <v>2011</v>
      </c>
      <c r="B798">
        <v>63</v>
      </c>
      <c r="C798">
        <f>Summary!E429*$N$3</f>
        <v>10.6623</v>
      </c>
      <c r="D798">
        <f>Summary!D429*$N$4</f>
        <v>15.045434239999999</v>
      </c>
      <c r="E798">
        <f>Summary!C429*$N$5</f>
        <v>12.807275039999999</v>
      </c>
      <c r="F798">
        <f>Summary!I429*$N$6</f>
        <v>18.217088279999999</v>
      </c>
      <c r="G798">
        <f>Summary!F429*$N$7</f>
        <v>9.6072074999999995</v>
      </c>
      <c r="H798">
        <f>Summary!G429*$N$8</f>
        <v>80.380377360000011</v>
      </c>
      <c r="I798">
        <f>Summary!H429*$N$9</f>
        <v>4.0851538200000004</v>
      </c>
    </row>
    <row r="799" spans="1:9" x14ac:dyDescent="0.55000000000000004">
      <c r="A799">
        <v>2011</v>
      </c>
      <c r="B799">
        <v>64</v>
      </c>
      <c r="C799">
        <f>Summary!E430*$N$3</f>
        <v>11.7018</v>
      </c>
      <c r="D799">
        <f>Summary!D430*$N$4</f>
        <v>15.31637956</v>
      </c>
      <c r="E799">
        <f>Summary!C430*$N$5</f>
        <v>15.58436274</v>
      </c>
      <c r="F799">
        <f>Summary!I430*$N$6</f>
        <v>19.492125080000001</v>
      </c>
      <c r="G799">
        <f>Summary!F430*$N$7</f>
        <v>2.8091249999999998E-2</v>
      </c>
      <c r="H799">
        <f>Summary!G430*$N$8</f>
        <v>79.550588079999997</v>
      </c>
      <c r="I799">
        <f>Summary!H430*$N$9</f>
        <v>6.112295640000001</v>
      </c>
    </row>
    <row r="800" spans="1:9" x14ac:dyDescent="0.55000000000000004">
      <c r="A800">
        <v>2011</v>
      </c>
      <c r="B800">
        <v>65</v>
      </c>
      <c r="C800">
        <f>Summary!E431*$N$3</f>
        <v>11.4939</v>
      </c>
      <c r="D800">
        <f>Summary!D431*$N$4</f>
        <v>14.806364839999999</v>
      </c>
      <c r="E800">
        <f>Summary!C431*$N$5</f>
        <v>15.94375056</v>
      </c>
      <c r="F800">
        <f>Summary!I431*$N$6</f>
        <v>25.293542519999999</v>
      </c>
      <c r="G800">
        <f>Summary!F431*$N$7</f>
        <v>0</v>
      </c>
      <c r="H800">
        <f>Summary!G431*$N$8</f>
        <v>88.099601320000005</v>
      </c>
      <c r="I800">
        <f>Summary!H431*$N$9</f>
        <v>5.7727236600000005</v>
      </c>
    </row>
    <row r="801" spans="1:9" x14ac:dyDescent="0.55000000000000004">
      <c r="A801">
        <v>2011</v>
      </c>
      <c r="B801">
        <v>66</v>
      </c>
      <c r="C801">
        <f>Summary!E432*$N$3</f>
        <v>11.810699999999999</v>
      </c>
      <c r="D801">
        <f>Summary!D432*$N$4</f>
        <v>14.264474199999999</v>
      </c>
      <c r="E801">
        <f>Summary!C432*$N$5</f>
        <v>16.81499376</v>
      </c>
      <c r="F801">
        <f>Summary!I432*$N$6</f>
        <v>22.870972599999998</v>
      </c>
      <c r="G801">
        <f>Summary!F432*$N$7</f>
        <v>0</v>
      </c>
      <c r="H801">
        <f>Summary!G432*$N$8</f>
        <v>86.516450719999995</v>
      </c>
      <c r="I801">
        <f>Summary!H432*$N$9</f>
        <v>6.7502793600000004</v>
      </c>
    </row>
    <row r="802" spans="1:9" x14ac:dyDescent="0.55000000000000004">
      <c r="A802">
        <v>2011</v>
      </c>
      <c r="B802">
        <v>67</v>
      </c>
      <c r="C802">
        <f>Summary!E433*$N$3</f>
        <v>12.790799999999999</v>
      </c>
      <c r="D802">
        <f>Summary!D433*$N$4</f>
        <v>17.579569879999998</v>
      </c>
      <c r="E802">
        <f>Summary!C433*$N$5</f>
        <v>17.413973460000001</v>
      </c>
      <c r="F802">
        <f>Summary!I433*$N$6</f>
        <v>12.44754676</v>
      </c>
      <c r="G802">
        <f>Summary!F433*$N$7</f>
        <v>0.19663875</v>
      </c>
      <c r="H802">
        <f>Summary!G433*$N$8</f>
        <v>89.628160520000009</v>
      </c>
      <c r="I802">
        <f>Summary!H433*$N$9</f>
        <v>9.3742446600000005</v>
      </c>
    </row>
    <row r="803" spans="1:9" x14ac:dyDescent="0.55000000000000004">
      <c r="A803">
        <v>2011</v>
      </c>
      <c r="B803">
        <v>68</v>
      </c>
      <c r="C803">
        <f>Summary!E434*$N$3</f>
        <v>12.474</v>
      </c>
      <c r="D803">
        <f>Summary!D434*$N$4</f>
        <v>18.280840120000001</v>
      </c>
      <c r="E803">
        <f>Summary!C434*$N$5</f>
        <v>15.94375056</v>
      </c>
      <c r="F803">
        <f>Summary!I434*$N$6</f>
        <v>6.9808264800000002</v>
      </c>
      <c r="G803">
        <f>Summary!F434*$N$7</f>
        <v>1.7416574999999999</v>
      </c>
      <c r="H803">
        <f>Summary!G434*$N$8</f>
        <v>92.707115479999999</v>
      </c>
      <c r="I803">
        <f>Summary!H434*$N$9</f>
        <v>9.0552528000000017</v>
      </c>
    </row>
    <row r="804" spans="1:9" x14ac:dyDescent="0.55000000000000004">
      <c r="A804">
        <v>2011</v>
      </c>
      <c r="B804">
        <v>69</v>
      </c>
      <c r="C804">
        <f>Summary!E435*$N$3</f>
        <v>10.7217</v>
      </c>
      <c r="D804">
        <f>Summary!D435*$N$4</f>
        <v>15.906084080000001</v>
      </c>
      <c r="E804">
        <f>Summary!C435*$N$5</f>
        <v>12.338981819999999</v>
      </c>
      <c r="F804">
        <f>Summary!I435*$N$6</f>
        <v>7.12426812</v>
      </c>
      <c r="G804">
        <f>Summary!F435*$N$7</f>
        <v>0.47755125000000004</v>
      </c>
      <c r="H804">
        <f>Summary!G435*$N$8</f>
        <v>93.31853916</v>
      </c>
      <c r="I804">
        <f>Summary!H435*$N$9</f>
        <v>7.8101555400000002</v>
      </c>
    </row>
    <row r="805" spans="1:9" x14ac:dyDescent="0.55000000000000004">
      <c r="A805">
        <v>2011</v>
      </c>
      <c r="B805">
        <v>70</v>
      </c>
      <c r="C805">
        <f>Summary!E436*$N$3</f>
        <v>11.781000000000001</v>
      </c>
      <c r="D805">
        <f>Summary!D436*$N$4</f>
        <v>16.8942376</v>
      </c>
      <c r="E805">
        <f>Summary!C436*$N$5</f>
        <v>13.91811012</v>
      </c>
      <c r="F805">
        <f>Summary!I436*$N$6</f>
        <v>6.0883007199999994</v>
      </c>
      <c r="G805">
        <f>Summary!F436*$N$7</f>
        <v>8.904926249999999</v>
      </c>
      <c r="H805">
        <f>Summary!G436*$N$8</f>
        <v>101.95489864</v>
      </c>
      <c r="I805">
        <f>Summary!H436*$N$9</f>
        <v>6.4209974400000007</v>
      </c>
    </row>
    <row r="806" spans="1:9" x14ac:dyDescent="0.55000000000000004">
      <c r="A806">
        <v>2011</v>
      </c>
      <c r="B806">
        <v>71</v>
      </c>
      <c r="C806">
        <f>Summary!E437*$N$3</f>
        <v>13.988700000000001</v>
      </c>
      <c r="D806">
        <f>Summary!D437*$N$4</f>
        <v>19.2052418</v>
      </c>
      <c r="E806">
        <f>Summary!C437*$N$5</f>
        <v>19.102007159999999</v>
      </c>
      <c r="F806">
        <f>Summary!I437*$N$6</f>
        <v>16.655168199999999</v>
      </c>
      <c r="G806">
        <f>Summary!F437*$N$7</f>
        <v>14.719815000000001</v>
      </c>
      <c r="H806">
        <f>Summary!G437*$N$8</f>
        <v>89.595405679999999</v>
      </c>
      <c r="I806">
        <f>Summary!H437*$N$9</f>
        <v>2.5725150000000001</v>
      </c>
    </row>
    <row r="807" spans="1:9" x14ac:dyDescent="0.55000000000000004">
      <c r="A807">
        <v>2011</v>
      </c>
      <c r="B807">
        <v>72</v>
      </c>
      <c r="C807">
        <f>Summary!E438*$N$3</f>
        <v>13.889699999999999</v>
      </c>
      <c r="D807">
        <f>Summary!D438*$N$4</f>
        <v>16.559540439999999</v>
      </c>
      <c r="E807">
        <f>Summary!C438*$N$5</f>
        <v>19.232693640000001</v>
      </c>
      <c r="F807">
        <f>Summary!I438*$N$6</f>
        <v>31.27027752</v>
      </c>
      <c r="G807">
        <f>Summary!F438*$N$7</f>
        <v>0.11236499999999999</v>
      </c>
      <c r="H807">
        <f>Summary!G438*$N$8</f>
        <v>82.029037639999999</v>
      </c>
      <c r="I807">
        <f>Summary!H438*$N$9</f>
        <v>2.4490342800000002</v>
      </c>
    </row>
    <row r="808" spans="1:9" x14ac:dyDescent="0.55000000000000004">
      <c r="A808">
        <v>2011</v>
      </c>
      <c r="B808">
        <v>73</v>
      </c>
      <c r="C808">
        <f>Summary!E439*$N$3</f>
        <v>13.909500000000001</v>
      </c>
      <c r="D808">
        <f>Summary!D439*$N$4</f>
        <v>18.217088279999999</v>
      </c>
      <c r="E808">
        <f>Summary!C439*$N$5</f>
        <v>18.3505599</v>
      </c>
      <c r="F808">
        <f>Summary!I439*$N$6</f>
        <v>19.667442640000001</v>
      </c>
      <c r="G808">
        <f>Summary!F439*$N$7</f>
        <v>14.01753375</v>
      </c>
      <c r="H808">
        <f>Summary!G439*$N$8</f>
        <v>88.601842200000007</v>
      </c>
      <c r="I808">
        <f>Summary!H439*$N$9</f>
        <v>2.8194764400000003</v>
      </c>
    </row>
    <row r="809" spans="1:9" x14ac:dyDescent="0.55000000000000004">
      <c r="A809">
        <v>2011</v>
      </c>
      <c r="B809">
        <v>74</v>
      </c>
      <c r="C809">
        <f>Summary!E440*$N$3</f>
        <v>13.830300000000001</v>
      </c>
      <c r="D809">
        <f>Summary!D440*$N$4</f>
        <v>17.54769396</v>
      </c>
      <c r="E809">
        <f>Summary!C440*$N$5</f>
        <v>18.775290959999996</v>
      </c>
      <c r="F809">
        <f>Summary!I440*$N$6</f>
        <v>24.783527800000002</v>
      </c>
      <c r="G809">
        <f>Summary!F440*$N$7</f>
        <v>5.3654287499999995</v>
      </c>
      <c r="H809">
        <f>Summary!G440*$N$8</f>
        <v>76.329695479999998</v>
      </c>
      <c r="I809">
        <f>Summary!H440*$N$9</f>
        <v>4.0337035200000004</v>
      </c>
    </row>
    <row r="810" spans="1:9" x14ac:dyDescent="0.55000000000000004">
      <c r="A810">
        <v>2011</v>
      </c>
      <c r="B810">
        <v>75</v>
      </c>
      <c r="C810">
        <f>Summary!E441*$N$3</f>
        <v>12.929400000000001</v>
      </c>
      <c r="D810">
        <f>Summary!D441*$N$4</f>
        <v>13.674769680000001</v>
      </c>
      <c r="E810">
        <f>Summary!C441*$N$5</f>
        <v>19.319817959999998</v>
      </c>
      <c r="F810">
        <f>Summary!I441*$N$6</f>
        <v>31.748416320000004</v>
      </c>
      <c r="G810">
        <f>Summary!F441*$N$7</f>
        <v>0</v>
      </c>
      <c r="H810">
        <f>Summary!G441*$N$8</f>
        <v>68.959856479999999</v>
      </c>
      <c r="I810">
        <f>Summary!H441*$N$9</f>
        <v>4.9289387400000004</v>
      </c>
    </row>
    <row r="811" spans="1:9" x14ac:dyDescent="0.55000000000000004">
      <c r="A811">
        <v>2011</v>
      </c>
      <c r="B811">
        <v>76</v>
      </c>
      <c r="C811">
        <f>Summary!E442*$N$3</f>
        <v>14.9985</v>
      </c>
      <c r="D811">
        <f>Summary!D442*$N$4</f>
        <v>17.59550784</v>
      </c>
      <c r="E811">
        <f>Summary!C442*$N$5</f>
        <v>21.54148812</v>
      </c>
      <c r="F811">
        <f>Summary!I442*$N$6</f>
        <v>29.62866764</v>
      </c>
      <c r="G811">
        <f>Summary!F442*$N$7</f>
        <v>0</v>
      </c>
      <c r="H811">
        <f>Summary!G442*$N$8</f>
        <v>68.708736040000005</v>
      </c>
      <c r="I811">
        <f>Summary!H442*$N$9</f>
        <v>2.7268659</v>
      </c>
    </row>
    <row r="812" spans="1:9" x14ac:dyDescent="0.55000000000000004">
      <c r="A812">
        <v>2011</v>
      </c>
      <c r="B812">
        <v>77</v>
      </c>
      <c r="C812">
        <f>Summary!E443*$N$3</f>
        <v>14.453999999999999</v>
      </c>
      <c r="D812">
        <f>Summary!D443*$N$4</f>
        <v>18.280840120000001</v>
      </c>
      <c r="E812">
        <f>Summary!C443*$N$5</f>
        <v>19.886126040000001</v>
      </c>
      <c r="F812">
        <f>Summary!I443*$N$6</f>
        <v>34.967884240000004</v>
      </c>
      <c r="G812">
        <f>Summary!F443*$N$7</f>
        <v>0</v>
      </c>
      <c r="H812">
        <f>Summary!G443*$N$8</f>
        <v>71.416469480000004</v>
      </c>
      <c r="I812">
        <f>Summary!H443*$N$9</f>
        <v>3.3957198000000002</v>
      </c>
    </row>
    <row r="813" spans="1:9" x14ac:dyDescent="0.55000000000000004">
      <c r="A813">
        <v>2011</v>
      </c>
      <c r="B813">
        <v>78</v>
      </c>
      <c r="C813">
        <f>Summary!E444*$N$3</f>
        <v>15.1668</v>
      </c>
      <c r="D813">
        <f>Summary!D444*$N$4</f>
        <v>19.316807519999998</v>
      </c>
      <c r="E813">
        <f>Summary!C444*$N$5</f>
        <v>21.432582719999999</v>
      </c>
      <c r="F813">
        <f>Summary!I444*$N$6</f>
        <v>35.254767520000001</v>
      </c>
      <c r="G813">
        <f>Summary!F444*$N$7</f>
        <v>0</v>
      </c>
      <c r="H813">
        <f>Summary!G444*$N$8</f>
        <v>74.953992200000002</v>
      </c>
      <c r="I813">
        <f>Summary!H444*$N$9</f>
        <v>1.8316306800000002</v>
      </c>
    </row>
    <row r="814" spans="1:9" x14ac:dyDescent="0.55000000000000004">
      <c r="A814">
        <v>2011</v>
      </c>
      <c r="B814">
        <v>79</v>
      </c>
      <c r="C814">
        <f>Summary!E445*$N$3</f>
        <v>13.612500000000001</v>
      </c>
      <c r="D814">
        <f>Summary!D445*$N$4</f>
        <v>17.754887440000001</v>
      </c>
      <c r="E814">
        <f>Summary!C445*$N$5</f>
        <v>18.829743659999998</v>
      </c>
      <c r="F814">
        <f>Summary!I445*$N$6</f>
        <v>34.920070359999997</v>
      </c>
      <c r="G814">
        <f>Summary!F445*$N$7</f>
        <v>0</v>
      </c>
      <c r="H814">
        <f>Summary!G445*$N$8</f>
        <v>84.321876440000011</v>
      </c>
      <c r="I814">
        <f>Summary!H445*$N$9</f>
        <v>4.0954438800000004</v>
      </c>
    </row>
    <row r="815" spans="1:9" x14ac:dyDescent="0.55000000000000004">
      <c r="A815">
        <v>2011</v>
      </c>
      <c r="B815">
        <v>80</v>
      </c>
      <c r="C815">
        <f>Summary!E446*$N$3</f>
        <v>13.0977</v>
      </c>
      <c r="D815">
        <f>Summary!D446*$N$4</f>
        <v>18.169274399999999</v>
      </c>
      <c r="E815">
        <f>Summary!C446*$N$5</f>
        <v>17.0981478</v>
      </c>
      <c r="F815">
        <f>Summary!I446*$N$6</f>
        <v>23.922877960000001</v>
      </c>
      <c r="G815">
        <f>Summary!F446*$N$7</f>
        <v>0</v>
      </c>
      <c r="H815">
        <f>Summary!G446*$N$8</f>
        <v>85.621151760000004</v>
      </c>
      <c r="I815">
        <f>Summary!H446*$N$9</f>
        <v>6.0917155200000002</v>
      </c>
    </row>
    <row r="816" spans="1:9" x14ac:dyDescent="0.55000000000000004">
      <c r="A816">
        <v>2011</v>
      </c>
      <c r="B816">
        <v>81</v>
      </c>
      <c r="C816">
        <f>Summary!E447*$N$3</f>
        <v>12.048299999999999</v>
      </c>
      <c r="D816">
        <f>Summary!D447*$N$4</f>
        <v>16.384222879999999</v>
      </c>
      <c r="E816">
        <f>Summary!C447*$N$5</f>
        <v>15.279427619999998</v>
      </c>
      <c r="F816">
        <f>Summary!I447*$N$6</f>
        <v>17.8505152</v>
      </c>
      <c r="G816">
        <f>Summary!F447*$N$7</f>
        <v>1.88211375</v>
      </c>
      <c r="H816">
        <f>Summary!G447*$N$8</f>
        <v>80.32578595999999</v>
      </c>
      <c r="I816">
        <f>Summary!H447*$N$9</f>
        <v>8.3452386599999997</v>
      </c>
    </row>
    <row r="817" spans="1:9" x14ac:dyDescent="0.55000000000000004">
      <c r="A817">
        <v>2011</v>
      </c>
      <c r="B817">
        <v>82</v>
      </c>
      <c r="C817">
        <f>Summary!E448*$N$3</f>
        <v>13.4937</v>
      </c>
      <c r="D817">
        <f>Summary!D448*$N$4</f>
        <v>18.20115032</v>
      </c>
      <c r="E817">
        <f>Summary!C448*$N$5</f>
        <v>17.893157219999999</v>
      </c>
      <c r="F817">
        <f>Summary!I448*$N$6</f>
        <v>14.264474199999999</v>
      </c>
      <c r="G817">
        <f>Summary!F448*$N$7</f>
        <v>11.629777499999999</v>
      </c>
      <c r="H817">
        <f>Summary!G448*$N$8</f>
        <v>92.532423000000009</v>
      </c>
      <c r="I817">
        <f>Summary!H448*$N$9</f>
        <v>6.8531799600000003</v>
      </c>
    </row>
    <row r="818" spans="1:9" x14ac:dyDescent="0.55000000000000004">
      <c r="A818">
        <v>2011</v>
      </c>
      <c r="B818">
        <v>83</v>
      </c>
      <c r="C818">
        <f>Summary!E449*$N$3</f>
        <v>13.959</v>
      </c>
      <c r="D818">
        <f>Summary!D449*$N$4</f>
        <v>19.7630704</v>
      </c>
      <c r="E818">
        <f>Summary!C449*$N$5</f>
        <v>17.63178426</v>
      </c>
      <c r="F818">
        <f>Summary!I449*$N$6</f>
        <v>14.152908480000001</v>
      </c>
      <c r="G818">
        <f>Summary!F449*$N$7</f>
        <v>1.4326537500000001</v>
      </c>
      <c r="H818">
        <f>Summary!G449*$N$8</f>
        <v>93.067418719999992</v>
      </c>
      <c r="I818">
        <f>Summary!H449*$N$9</f>
        <v>6.5856384000000006</v>
      </c>
    </row>
    <row r="819" spans="1:9" x14ac:dyDescent="0.55000000000000004">
      <c r="A819">
        <v>2011</v>
      </c>
      <c r="B819">
        <v>84</v>
      </c>
      <c r="C819">
        <f>Summary!E450*$N$3</f>
        <v>13.810499999999999</v>
      </c>
      <c r="D819">
        <f>Summary!D450*$N$4</f>
        <v>18.67928912</v>
      </c>
      <c r="E819">
        <f>Summary!C450*$N$5</f>
        <v>18.426793680000003</v>
      </c>
      <c r="F819">
        <f>Summary!I450*$N$6</f>
        <v>20.990293319999999</v>
      </c>
      <c r="G819">
        <f>Summary!F450*$N$7</f>
        <v>0</v>
      </c>
      <c r="H819">
        <f>Summary!G450*$N$8</f>
        <v>92.739870319999994</v>
      </c>
      <c r="I819">
        <f>Summary!H450*$N$9</f>
        <v>4.8569083200000005</v>
      </c>
    </row>
    <row r="820" spans="1:9" x14ac:dyDescent="0.55000000000000004">
      <c r="A820">
        <v>2011</v>
      </c>
      <c r="B820">
        <v>85</v>
      </c>
      <c r="C820">
        <f>Summary!E451*$N$3</f>
        <v>13.86</v>
      </c>
      <c r="D820">
        <f>Summary!D451*$N$4</f>
        <v>16.862361679999999</v>
      </c>
      <c r="E820">
        <f>Summary!C451*$N$5</f>
        <v>19.28714634</v>
      </c>
      <c r="F820">
        <f>Summary!I451*$N$6</f>
        <v>30.584945240000003</v>
      </c>
      <c r="G820">
        <f>Summary!F451*$N$7</f>
        <v>0</v>
      </c>
      <c r="H820">
        <f>Summary!G451*$N$8</f>
        <v>87.95766368000001</v>
      </c>
      <c r="I820">
        <f>Summary!H451*$N$9</f>
        <v>2.7783162000000003</v>
      </c>
    </row>
    <row r="821" spans="1:9" x14ac:dyDescent="0.55000000000000004">
      <c r="A821">
        <v>2011</v>
      </c>
      <c r="B821">
        <v>86</v>
      </c>
      <c r="C821">
        <f>Summary!E452*$N$3</f>
        <v>15.6717</v>
      </c>
      <c r="D821">
        <f>Summary!D452*$N$4</f>
        <v>17.866453160000002</v>
      </c>
      <c r="E821">
        <f>Summary!C452*$N$5</f>
        <v>22.630542120000001</v>
      </c>
      <c r="F821">
        <f>Summary!I452*$N$6</f>
        <v>34.856318520000002</v>
      </c>
      <c r="G821">
        <f>Summary!F452*$N$7</f>
        <v>0</v>
      </c>
      <c r="H821">
        <f>Summary!G452*$N$8</f>
        <v>76.700917000000004</v>
      </c>
      <c r="I821">
        <f>Summary!H452*$N$9</f>
        <v>3.4780402800000001</v>
      </c>
    </row>
    <row r="822" spans="1:9" x14ac:dyDescent="0.55000000000000004">
      <c r="A822">
        <v>2011</v>
      </c>
      <c r="B822">
        <v>87</v>
      </c>
      <c r="C822">
        <f>Summary!E453*$N$3</f>
        <v>16.1172</v>
      </c>
      <c r="D822">
        <f>Summary!D453*$N$4</f>
        <v>20.034015719999999</v>
      </c>
      <c r="E822">
        <f>Summary!C453*$N$5</f>
        <v>21.595940819999999</v>
      </c>
      <c r="F822">
        <f>Summary!I453*$N$6</f>
        <v>29.692419479999998</v>
      </c>
      <c r="G822">
        <f>Summary!F453*$N$7</f>
        <v>0</v>
      </c>
      <c r="H822">
        <f>Summary!G453*$N$8</f>
        <v>75.117766399999994</v>
      </c>
      <c r="I822">
        <f>Summary!H453*$N$9</f>
        <v>2.1403324800000001</v>
      </c>
    </row>
    <row r="823" spans="1:9" x14ac:dyDescent="0.55000000000000004">
      <c r="A823">
        <v>2011</v>
      </c>
      <c r="B823">
        <v>88</v>
      </c>
      <c r="C823">
        <f>Summary!E454*$N$3</f>
        <v>15.2262</v>
      </c>
      <c r="D823">
        <f>Summary!D454*$N$4</f>
        <v>21.1974868</v>
      </c>
      <c r="E823">
        <f>Summary!C454*$N$5</f>
        <v>19.559409840000001</v>
      </c>
      <c r="F823">
        <f>Summary!I454*$N$6</f>
        <v>20.336836959999999</v>
      </c>
      <c r="G823">
        <f>Summary!F454*$N$7</f>
        <v>6.6857174999999991</v>
      </c>
      <c r="H823">
        <f>Summary!G454*$N$8</f>
        <v>82.334749479999999</v>
      </c>
      <c r="I823">
        <f>Summary!H454*$N$9</f>
        <v>1.2348072000000001</v>
      </c>
    </row>
    <row r="824" spans="1:9" x14ac:dyDescent="0.55000000000000004">
      <c r="A824">
        <v>2011</v>
      </c>
      <c r="B824">
        <v>89</v>
      </c>
      <c r="C824">
        <f>Summary!E455*$N$3</f>
        <v>16.305299999999999</v>
      </c>
      <c r="D824">
        <f>Summary!D455*$N$4</f>
        <v>19.555876919999999</v>
      </c>
      <c r="E824">
        <f>Summary!C455*$N$5</f>
        <v>23.077054260000001</v>
      </c>
      <c r="F824">
        <f>Summary!I455*$N$6</f>
        <v>33.358150279999997</v>
      </c>
      <c r="G824">
        <f>Summary!F455*$N$7</f>
        <v>0</v>
      </c>
      <c r="H824">
        <f>Summary!G455*$N$8</f>
        <v>72.47554264</v>
      </c>
      <c r="I824">
        <f>Summary!H455*$N$9</f>
        <v>2.1506225400000001</v>
      </c>
    </row>
    <row r="825" spans="1:9" x14ac:dyDescent="0.55000000000000004">
      <c r="A825">
        <v>2011</v>
      </c>
      <c r="B825">
        <v>90</v>
      </c>
      <c r="C825">
        <f>Summary!E456*$N$3</f>
        <v>16.404299999999999</v>
      </c>
      <c r="D825">
        <f>Summary!D456*$N$4</f>
        <v>21.101859040000001</v>
      </c>
      <c r="E825">
        <f>Summary!C456*$N$5</f>
        <v>21.552378659999999</v>
      </c>
      <c r="F825">
        <f>Summary!I456*$N$6</f>
        <v>36.960129240000001</v>
      </c>
      <c r="G825">
        <f>Summary!F456*$N$7</f>
        <v>0</v>
      </c>
      <c r="H825">
        <f>Summary!G456*$N$8</f>
        <v>76.842854639999999</v>
      </c>
      <c r="I825">
        <f>Summary!H456*$N$9</f>
        <v>1.6155394200000002</v>
      </c>
    </row>
    <row r="826" spans="1:9" x14ac:dyDescent="0.55000000000000004">
      <c r="A826">
        <v>2011</v>
      </c>
      <c r="B826">
        <v>91</v>
      </c>
      <c r="C826">
        <f>Summary!E457*$N$3</f>
        <v>16.335000000000001</v>
      </c>
      <c r="D826">
        <f>Summary!D457*$N$4</f>
        <v>21.819067239999999</v>
      </c>
      <c r="E826">
        <f>Summary!C457*$N$5</f>
        <v>21.606831359999997</v>
      </c>
      <c r="F826">
        <f>Summary!I457*$N$6</f>
        <v>38.840808520000003</v>
      </c>
      <c r="G826">
        <f>Summary!F457*$N$7</f>
        <v>0</v>
      </c>
      <c r="H826">
        <f>Summary!G457*$N$8</f>
        <v>72.333605000000006</v>
      </c>
      <c r="I826">
        <f>Summary!H457*$N$9</f>
        <v>3.1796285399999999</v>
      </c>
    </row>
    <row r="827" spans="1:9" x14ac:dyDescent="0.55000000000000004">
      <c r="A827">
        <v>2011</v>
      </c>
      <c r="B827">
        <v>92</v>
      </c>
      <c r="C827">
        <f>Summary!E458*$N$3</f>
        <v>17.8596</v>
      </c>
      <c r="D827">
        <f>Summary!D458*$N$4</f>
        <v>21.946570919999999</v>
      </c>
      <c r="E827">
        <f>Summary!C458*$N$5</f>
        <v>24.634401480000001</v>
      </c>
      <c r="F827">
        <f>Summary!I458*$N$6</f>
        <v>33.645033560000002</v>
      </c>
      <c r="G827">
        <f>Summary!F458*$N$7</f>
        <v>0</v>
      </c>
      <c r="H827">
        <f>Summary!G458*$N$8</f>
        <v>64.210404680000011</v>
      </c>
      <c r="I827">
        <f>Summary!H458*$N$9</f>
        <v>1.76989032</v>
      </c>
    </row>
    <row r="828" spans="1:9" x14ac:dyDescent="0.55000000000000004">
      <c r="A828">
        <v>2011</v>
      </c>
      <c r="B828">
        <v>93</v>
      </c>
      <c r="C828">
        <f>Summary!E459*$N$3</f>
        <v>18.928800000000003</v>
      </c>
      <c r="D828">
        <f>Summary!D459*$N$4</f>
        <v>27.269849559999997</v>
      </c>
      <c r="E828">
        <f>Summary!C459*$N$5</f>
        <v>24.40570014</v>
      </c>
      <c r="F828">
        <f>Summary!I459*$N$6</f>
        <v>16.017649800000001</v>
      </c>
      <c r="G828">
        <f>Summary!F459*$N$7</f>
        <v>8.4273749999999994E-2</v>
      </c>
      <c r="H828">
        <f>Summary!G459*$N$8</f>
        <v>69.756890920000004</v>
      </c>
      <c r="I828">
        <f>Summary!H459*$N$9</f>
        <v>1.3788680400000002</v>
      </c>
    </row>
    <row r="829" spans="1:9" x14ac:dyDescent="0.55000000000000004">
      <c r="A829">
        <v>2011</v>
      </c>
      <c r="B829">
        <v>94</v>
      </c>
      <c r="C829">
        <f>Summary!E460*$N$3</f>
        <v>17.5428</v>
      </c>
      <c r="D829">
        <f>Summary!D460*$N$4</f>
        <v>24.289451039999999</v>
      </c>
      <c r="E829">
        <f>Summary!C460*$N$5</f>
        <v>22.881024540000002</v>
      </c>
      <c r="F829">
        <f>Summary!I460*$N$6</f>
        <v>32.848135559999996</v>
      </c>
      <c r="G829">
        <f>Summary!F460*$N$7</f>
        <v>0</v>
      </c>
      <c r="H829">
        <f>Summary!G460*$N$8</f>
        <v>77.268667559999997</v>
      </c>
      <c r="I829">
        <f>Summary!H460*$N$9</f>
        <v>4.404145680000001</v>
      </c>
    </row>
    <row r="830" spans="1:9" x14ac:dyDescent="0.55000000000000004">
      <c r="A830">
        <v>2011</v>
      </c>
      <c r="B830">
        <v>95</v>
      </c>
      <c r="C830">
        <f>Summary!E461*$N$3</f>
        <v>16.107299999999999</v>
      </c>
      <c r="D830">
        <f>Summary!D461*$N$4</f>
        <v>22.1537644</v>
      </c>
      <c r="E830">
        <f>Summary!C461*$N$5</f>
        <v>21.410801639999999</v>
      </c>
      <c r="F830">
        <f>Summary!I461*$N$6</f>
        <v>20.878727599999998</v>
      </c>
      <c r="G830">
        <f>Summary!F461*$N$7</f>
        <v>0</v>
      </c>
      <c r="H830">
        <f>Summary!G461*$N$8</f>
        <v>74.681035200000011</v>
      </c>
      <c r="I830">
        <f>Summary!H461*$N$9</f>
        <v>7.8204456000000002</v>
      </c>
    </row>
    <row r="831" spans="1:9" x14ac:dyDescent="0.55000000000000004">
      <c r="A831">
        <v>2011</v>
      </c>
      <c r="B831">
        <v>96</v>
      </c>
      <c r="C831">
        <f>Summary!E462*$N$3</f>
        <v>16.166699999999999</v>
      </c>
      <c r="D831">
        <f>Summary!D462*$N$4</f>
        <v>22.58408932</v>
      </c>
      <c r="E831">
        <f>Summary!C462*$N$5</f>
        <v>20.975180040000001</v>
      </c>
      <c r="F831">
        <f>Summary!I462*$N$6</f>
        <v>30.425565639999999</v>
      </c>
      <c r="G831">
        <f>Summary!F462*$N$7</f>
        <v>0</v>
      </c>
      <c r="H831">
        <f>Summary!G462*$N$8</f>
        <v>69.745972640000005</v>
      </c>
      <c r="I831">
        <f>Summary!H462*$N$9</f>
        <v>7.7895754200000011</v>
      </c>
    </row>
    <row r="832" spans="1:9" x14ac:dyDescent="0.55000000000000004">
      <c r="A832">
        <v>2011</v>
      </c>
      <c r="B832">
        <v>97</v>
      </c>
      <c r="C832">
        <f>Summary!E463*$N$3</f>
        <v>16.849799999999998</v>
      </c>
      <c r="D832">
        <f>Summary!D463*$N$4</f>
        <v>22.042198679999998</v>
      </c>
      <c r="E832">
        <f>Summary!C463*$N$5</f>
        <v>22.761228599999999</v>
      </c>
      <c r="F832">
        <f>Summary!I463*$N$6</f>
        <v>37.071694960000002</v>
      </c>
      <c r="G832">
        <f>Summary!F463*$N$7</f>
        <v>0</v>
      </c>
      <c r="H832">
        <f>Summary!G463*$N$8</f>
        <v>61.404406720000004</v>
      </c>
      <c r="I832">
        <f>Summary!H463*$N$9</f>
        <v>5.6389528800000006</v>
      </c>
    </row>
    <row r="833" spans="1:9" x14ac:dyDescent="0.55000000000000004">
      <c r="A833">
        <v>2011</v>
      </c>
      <c r="B833">
        <v>98</v>
      </c>
      <c r="C833">
        <f>Summary!E464*$N$3</f>
        <v>17.622</v>
      </c>
      <c r="D833">
        <f>Summary!D464*$N$4</f>
        <v>21.72343948</v>
      </c>
      <c r="E833">
        <f>Summary!C464*$N$5</f>
        <v>23.56712856</v>
      </c>
      <c r="F833">
        <f>Summary!I464*$N$6</f>
        <v>38.729242800000002</v>
      </c>
      <c r="G833">
        <f>Summary!F464*$N$7</f>
        <v>0</v>
      </c>
      <c r="H833">
        <f>Summary!G464*$N$8</f>
        <v>52.98641284</v>
      </c>
      <c r="I833">
        <f>Summary!H464*$N$9</f>
        <v>2.1609126000000001</v>
      </c>
    </row>
    <row r="834" spans="1:9" x14ac:dyDescent="0.55000000000000004">
      <c r="A834">
        <v>2011</v>
      </c>
      <c r="B834">
        <v>99</v>
      </c>
      <c r="C834">
        <f>Summary!E465*$N$3</f>
        <v>21.750299999999999</v>
      </c>
      <c r="D834">
        <f>Summary!D465*$N$4</f>
        <v>26.202006240000003</v>
      </c>
      <c r="E834">
        <f>Summary!C465*$N$5</f>
        <v>30.384606599999998</v>
      </c>
      <c r="F834">
        <f>Summary!I465*$N$6</f>
        <v>40.052093479999996</v>
      </c>
      <c r="G834">
        <f>Summary!F465*$N$7</f>
        <v>0</v>
      </c>
      <c r="H834">
        <f>Summary!G465*$N$8</f>
        <v>50.595309520000008</v>
      </c>
      <c r="I834">
        <f>Summary!H465*$N$9</f>
        <v>2.8709267400000003</v>
      </c>
    </row>
    <row r="835" spans="1:9" x14ac:dyDescent="0.55000000000000004">
      <c r="A835">
        <v>2011</v>
      </c>
      <c r="B835">
        <v>100</v>
      </c>
      <c r="C835">
        <f>Summary!E466*$N$3</f>
        <v>19.4634</v>
      </c>
      <c r="D835">
        <f>Summary!D466*$N$4</f>
        <v>25.548549880000003</v>
      </c>
      <c r="E835">
        <f>Summary!C466*$N$5</f>
        <v>25.995718979999999</v>
      </c>
      <c r="F835">
        <f>Summary!I466*$N$6</f>
        <v>40.068031439999999</v>
      </c>
      <c r="G835">
        <f>Summary!F466*$N$7</f>
        <v>0</v>
      </c>
      <c r="H835">
        <f>Summary!G466*$N$8</f>
        <v>68.654144639999998</v>
      </c>
      <c r="I835">
        <f>Summary!H466*$N$9</f>
        <v>2.4387442200000002</v>
      </c>
    </row>
    <row r="836" spans="1:9" x14ac:dyDescent="0.55000000000000004">
      <c r="A836">
        <v>2011</v>
      </c>
      <c r="B836">
        <v>101</v>
      </c>
      <c r="C836">
        <f>Summary!E467*$N$3</f>
        <v>16.493400000000001</v>
      </c>
      <c r="D836">
        <f>Summary!D467*$N$4</f>
        <v>22.345019919999999</v>
      </c>
      <c r="E836">
        <f>Summary!C467*$N$5</f>
        <v>20.888055720000001</v>
      </c>
      <c r="F836">
        <f>Summary!I467*$N$6</f>
        <v>32.242493080000003</v>
      </c>
      <c r="G836">
        <f>Summary!F467*$N$7</f>
        <v>0</v>
      </c>
      <c r="H836">
        <f>Summary!G467*$N$8</f>
        <v>83.612188239999995</v>
      </c>
      <c r="I836">
        <f>Summary!H467*$N$9</f>
        <v>4.2806649600000002</v>
      </c>
    </row>
    <row r="837" spans="1:9" x14ac:dyDescent="0.55000000000000004">
      <c r="A837">
        <v>2011</v>
      </c>
      <c r="B837">
        <v>102</v>
      </c>
      <c r="C837">
        <f>Summary!E468*$N$3</f>
        <v>16.790400000000002</v>
      </c>
      <c r="D837">
        <f>Summary!D468*$N$4</f>
        <v>22.37689584</v>
      </c>
      <c r="E837">
        <f>Summary!C468*$N$5</f>
        <v>22.205811059999998</v>
      </c>
      <c r="F837">
        <f>Summary!I468*$N$6</f>
        <v>39.111753839999999</v>
      </c>
      <c r="G837">
        <f>Summary!F468*$N$7</f>
        <v>0</v>
      </c>
      <c r="H837">
        <f>Summary!G468*$N$8</f>
        <v>75.357968560000003</v>
      </c>
      <c r="I837">
        <f>Summary!H468*$N$9</f>
        <v>3.2413689000000003</v>
      </c>
    </row>
    <row r="838" spans="1:9" x14ac:dyDescent="0.55000000000000004">
      <c r="A838">
        <v>2011</v>
      </c>
      <c r="B838">
        <v>103</v>
      </c>
      <c r="C838">
        <f>Summary!E469*$N$3</f>
        <v>17.453699999999998</v>
      </c>
      <c r="D838">
        <f>Summary!D469*$N$4</f>
        <v>23.253483639999999</v>
      </c>
      <c r="E838">
        <f>Summary!C469*$N$5</f>
        <v>23.1968502</v>
      </c>
      <c r="F838">
        <f>Summary!I469*$N$6</f>
        <v>41.709641320000003</v>
      </c>
      <c r="G838">
        <f>Summary!F469*$N$7</f>
        <v>0</v>
      </c>
      <c r="H838">
        <f>Summary!G469*$N$8</f>
        <v>72.410032959999995</v>
      </c>
      <c r="I838">
        <f>Summary!H469*$N$9</f>
        <v>2.7371559600000004</v>
      </c>
    </row>
    <row r="839" spans="1:9" x14ac:dyDescent="0.55000000000000004">
      <c r="A839">
        <v>2011</v>
      </c>
      <c r="B839">
        <v>104</v>
      </c>
      <c r="C839">
        <f>Summary!E470*$N$3</f>
        <v>18.305099999999999</v>
      </c>
      <c r="D839">
        <f>Summary!D470*$N$4</f>
        <v>21.85094316</v>
      </c>
      <c r="E839">
        <f>Summary!C470*$N$5</f>
        <v>25.952156819999999</v>
      </c>
      <c r="F839">
        <f>Summary!I470*$N$6</f>
        <v>41.598075600000001</v>
      </c>
      <c r="G839">
        <f>Summary!F470*$N$7</f>
        <v>0</v>
      </c>
      <c r="H839">
        <f>Summary!G470*$N$8</f>
        <v>67.758845680000007</v>
      </c>
      <c r="I839">
        <f>Summary!H470*$N$9</f>
        <v>2.8091863800000003</v>
      </c>
    </row>
    <row r="840" spans="1:9" x14ac:dyDescent="0.55000000000000004">
      <c r="A840">
        <v>2011</v>
      </c>
      <c r="B840">
        <v>105</v>
      </c>
      <c r="C840">
        <f>Summary!E471*$N$3</f>
        <v>16.443899999999999</v>
      </c>
      <c r="D840">
        <f>Summary!D471*$N$4</f>
        <v>23.349111400000002</v>
      </c>
      <c r="E840">
        <f>Summary!C471*$N$5</f>
        <v>21.487035420000002</v>
      </c>
      <c r="F840">
        <f>Summary!I471*$N$6</f>
        <v>34.808504640000002</v>
      </c>
      <c r="G840">
        <f>Summary!F471*$N$7</f>
        <v>0</v>
      </c>
      <c r="H840">
        <f>Summary!G471*$N$8</f>
        <v>88.317966920000003</v>
      </c>
      <c r="I840">
        <f>Summary!H471*$N$9</f>
        <v>4.7848779000000006</v>
      </c>
    </row>
    <row r="841" spans="1:9" x14ac:dyDescent="0.55000000000000004">
      <c r="A841">
        <v>2011</v>
      </c>
      <c r="B841">
        <v>106</v>
      </c>
      <c r="C841">
        <f>Summary!E472*$N$3</f>
        <v>15.8301</v>
      </c>
      <c r="D841">
        <f>Summary!D472*$N$4</f>
        <v>21.436556199999998</v>
      </c>
      <c r="E841">
        <f>Summary!C472*$N$5</f>
        <v>20.245513859999999</v>
      </c>
      <c r="F841">
        <f>Summary!I472*$N$6</f>
        <v>28.911459440000002</v>
      </c>
      <c r="G841">
        <f>Summary!F472*$N$7</f>
        <v>0</v>
      </c>
      <c r="H841">
        <f>Summary!G472*$N$8</f>
        <v>76.86469120000001</v>
      </c>
      <c r="I841">
        <f>Summary!H472*$N$9</f>
        <v>6.7811495400000004</v>
      </c>
    </row>
    <row r="842" spans="1:9" x14ac:dyDescent="0.55000000000000004">
      <c r="A842">
        <v>2011</v>
      </c>
      <c r="B842">
        <v>107</v>
      </c>
      <c r="C842">
        <f>Summary!E473*$N$3</f>
        <v>15.206399999999999</v>
      </c>
      <c r="D842">
        <f>Summary!D473*$N$4</f>
        <v>20.84685168</v>
      </c>
      <c r="E842">
        <f>Summary!C473*$N$5</f>
        <v>19.9841409</v>
      </c>
      <c r="F842">
        <f>Summary!I473*$N$6</f>
        <v>40.57804616</v>
      </c>
      <c r="G842">
        <f>Summary!F473*$N$7</f>
        <v>0</v>
      </c>
      <c r="H842">
        <f>Summary!G473*$N$8</f>
        <v>75.79469976</v>
      </c>
      <c r="I842">
        <f>Summary!H473*$N$9</f>
        <v>6.7502793600000004</v>
      </c>
    </row>
    <row r="843" spans="1:9" x14ac:dyDescent="0.55000000000000004">
      <c r="A843">
        <v>2011</v>
      </c>
      <c r="B843">
        <v>108</v>
      </c>
      <c r="C843">
        <f>Summary!E474*$N$3</f>
        <v>15.1074</v>
      </c>
      <c r="D843">
        <f>Summary!D474*$N$4</f>
        <v>19.2849316</v>
      </c>
      <c r="E843">
        <f>Summary!C474*$N$5</f>
        <v>20.343528719999998</v>
      </c>
      <c r="F843">
        <f>Summary!I474*$N$6</f>
        <v>33.27846048</v>
      </c>
      <c r="G843">
        <f>Summary!F474*$N$7</f>
        <v>0.16854749999999999</v>
      </c>
      <c r="H843">
        <f>Summary!G474*$N$8</f>
        <v>77.181321319999995</v>
      </c>
      <c r="I843">
        <f>Summary!H474*$N$9</f>
        <v>5.7315634200000005</v>
      </c>
    </row>
    <row r="844" spans="1:9" x14ac:dyDescent="0.55000000000000004">
      <c r="A844">
        <v>2011</v>
      </c>
      <c r="B844">
        <v>109</v>
      </c>
      <c r="C844">
        <f>Summary!E475*$N$3</f>
        <v>15.0678</v>
      </c>
      <c r="D844">
        <f>Summary!D475*$N$4</f>
        <v>19.33274548</v>
      </c>
      <c r="E844">
        <f>Summary!C475*$N$5</f>
        <v>20.931617879999997</v>
      </c>
      <c r="F844">
        <f>Summary!I475*$N$6</f>
        <v>23.492553040000001</v>
      </c>
      <c r="G844">
        <f>Summary!F475*$N$7</f>
        <v>3.2304937499999995</v>
      </c>
      <c r="H844">
        <f>Summary!G475*$N$8</f>
        <v>86.123392639999992</v>
      </c>
      <c r="I844">
        <f>Summary!H475*$N$9</f>
        <v>3.2413689000000003</v>
      </c>
    </row>
    <row r="845" spans="1:9" x14ac:dyDescent="0.55000000000000004">
      <c r="A845">
        <v>2011</v>
      </c>
      <c r="B845">
        <v>110</v>
      </c>
      <c r="C845">
        <f>Summary!E476*$N$3</f>
        <v>16.087499999999999</v>
      </c>
      <c r="D845">
        <f>Summary!D476*$N$4</f>
        <v>20.94247944</v>
      </c>
      <c r="E845">
        <f>Summary!C476*$N$5</f>
        <v>20.920727339999999</v>
      </c>
      <c r="F845">
        <f>Summary!I476*$N$6</f>
        <v>32.832197600000001</v>
      </c>
      <c r="G845">
        <f>Summary!F476*$N$7</f>
        <v>0.42136874999999996</v>
      </c>
      <c r="H845">
        <f>Summary!G476*$N$8</f>
        <v>86.472777600000001</v>
      </c>
      <c r="I845">
        <f>Summary!H476*$N$9</f>
        <v>5.5360522800000007</v>
      </c>
    </row>
    <row r="846" spans="1:9" x14ac:dyDescent="0.55000000000000004">
      <c r="A846">
        <v>2011</v>
      </c>
      <c r="B846">
        <v>111</v>
      </c>
      <c r="C846">
        <f>Summary!E477*$N$3</f>
        <v>16.929000000000002</v>
      </c>
      <c r="D846">
        <f>Summary!D477*$N$4</f>
        <v>23.508490999999999</v>
      </c>
      <c r="E846">
        <f>Summary!C477*$N$5</f>
        <v>21.35634894</v>
      </c>
      <c r="F846">
        <f>Summary!I477*$N$6</f>
        <v>16.957989440000002</v>
      </c>
      <c r="G846">
        <f>Summary!F477*$N$7</f>
        <v>13.652347499999999</v>
      </c>
      <c r="H846">
        <f>Summary!G477*$N$8</f>
        <v>85.577478639999995</v>
      </c>
      <c r="I846">
        <f>Summary!H477*$N$9</f>
        <v>3.7867420800000007</v>
      </c>
    </row>
    <row r="847" spans="1:9" x14ac:dyDescent="0.55000000000000004">
      <c r="A847">
        <v>2011</v>
      </c>
      <c r="B847">
        <v>112</v>
      </c>
      <c r="C847">
        <f>Summary!E478*$N$3</f>
        <v>15.285599999999999</v>
      </c>
      <c r="D847">
        <f>Summary!D478*$N$4</f>
        <v>20.751223919999997</v>
      </c>
      <c r="E847">
        <f>Summary!C478*$N$5</f>
        <v>19.733658479999999</v>
      </c>
      <c r="F847">
        <f>Summary!I478*$N$6</f>
        <v>33.135018840000001</v>
      </c>
      <c r="G847">
        <f>Summary!F478*$N$7</f>
        <v>3.5956799999999998</v>
      </c>
      <c r="H847">
        <f>Summary!G478*$N$8</f>
        <v>80.511396719999993</v>
      </c>
      <c r="I847">
        <f>Summary!H478*$N$9</f>
        <v>5.2890908400000001</v>
      </c>
    </row>
    <row r="848" spans="1:9" x14ac:dyDescent="0.55000000000000004">
      <c r="A848">
        <v>2011</v>
      </c>
      <c r="B848">
        <v>113</v>
      </c>
      <c r="C848">
        <f>Summary!E479*$N$3</f>
        <v>15.869700000000002</v>
      </c>
      <c r="D848">
        <f>Summary!D479*$N$4</f>
        <v>21.882819080000001</v>
      </c>
      <c r="E848">
        <f>Summary!C479*$N$5</f>
        <v>20.397981420000001</v>
      </c>
      <c r="F848">
        <f>Summary!I479*$N$6</f>
        <v>31.174649759999998</v>
      </c>
      <c r="G848">
        <f>Summary!F479*$N$7</f>
        <v>0.19663875</v>
      </c>
      <c r="H848">
        <f>Summary!G479*$N$8</f>
        <v>78.644370840000008</v>
      </c>
      <c r="I848">
        <f>Summary!H479*$N$9</f>
        <v>3.3854297400000002</v>
      </c>
    </row>
    <row r="849" spans="1:9" x14ac:dyDescent="0.55000000000000004">
      <c r="A849">
        <v>2011</v>
      </c>
      <c r="B849">
        <v>114</v>
      </c>
      <c r="C849">
        <f>Summary!E480*$N$3</f>
        <v>14.602499999999999</v>
      </c>
      <c r="D849">
        <f>Summary!D480*$N$4</f>
        <v>21.962508879999998</v>
      </c>
      <c r="E849">
        <f>Summary!C480*$N$5</f>
        <v>17.196162659999999</v>
      </c>
      <c r="F849">
        <f>Summary!I480*$N$6</f>
        <v>17.97801888</v>
      </c>
      <c r="G849">
        <f>Summary!F480*$N$7</f>
        <v>14.129898750000001</v>
      </c>
      <c r="H849">
        <f>Summary!G480*$N$8</f>
        <v>91.080291760000009</v>
      </c>
      <c r="I849">
        <f>Summary!H480*$N$9</f>
        <v>2.19178278</v>
      </c>
    </row>
    <row r="850" spans="1:9" x14ac:dyDescent="0.55000000000000004">
      <c r="A850">
        <v>2011</v>
      </c>
      <c r="B850">
        <v>115</v>
      </c>
      <c r="C850">
        <f>Summary!E481*$N$3</f>
        <v>16.087499999999999</v>
      </c>
      <c r="D850">
        <f>Summary!D481*$N$4</f>
        <v>22.823158719999999</v>
      </c>
      <c r="E850">
        <f>Summary!C481*$N$5</f>
        <v>19.559409840000001</v>
      </c>
      <c r="F850">
        <f>Summary!I481*$N$6</f>
        <v>19.444311199999998</v>
      </c>
      <c r="G850">
        <f>Summary!F481*$N$7</f>
        <v>7.8936412499999999</v>
      </c>
      <c r="H850">
        <f>Summary!G481*$N$8</f>
        <v>80.085583799999995</v>
      </c>
      <c r="I850">
        <f>Summary!H481*$N$9</f>
        <v>3.7147116600000003</v>
      </c>
    </row>
    <row r="851" spans="1:9" x14ac:dyDescent="0.55000000000000004">
      <c r="A851">
        <v>2011</v>
      </c>
      <c r="B851">
        <v>116</v>
      </c>
      <c r="C851">
        <f>Summary!E482*$N$3</f>
        <v>17.552700000000002</v>
      </c>
      <c r="D851">
        <f>Summary!D482*$N$4</f>
        <v>22.345019919999999</v>
      </c>
      <c r="E851">
        <f>Summary!C482*$N$5</f>
        <v>23.131506959999996</v>
      </c>
      <c r="F851">
        <f>Summary!I482*$N$6</f>
        <v>35.366333240000003</v>
      </c>
      <c r="G851">
        <f>Summary!F482*$N$7</f>
        <v>1.26410625</v>
      </c>
      <c r="H851">
        <f>Summary!G482*$N$8</f>
        <v>75.652762120000006</v>
      </c>
      <c r="I851">
        <f>Summary!H482*$N$9</f>
        <v>2.4490342800000002</v>
      </c>
    </row>
    <row r="852" spans="1:9" x14ac:dyDescent="0.55000000000000004">
      <c r="A852">
        <v>2011</v>
      </c>
      <c r="B852">
        <v>117</v>
      </c>
      <c r="C852">
        <f>Summary!E483*$N$3</f>
        <v>17.82</v>
      </c>
      <c r="D852">
        <f>Summary!D483*$N$4</f>
        <v>24.656024120000001</v>
      </c>
      <c r="E852">
        <f>Summary!C483*$N$5</f>
        <v>22.804790759999999</v>
      </c>
      <c r="F852">
        <f>Summary!I483*$N$6</f>
        <v>40.22741104</v>
      </c>
      <c r="G852">
        <f>Summary!F483*$N$7</f>
        <v>0</v>
      </c>
      <c r="H852">
        <f>Summary!G483*$N$8</f>
        <v>78.458760080000005</v>
      </c>
      <c r="I852">
        <f>Summary!H483*$N$9</f>
        <v>1.9345312800000001</v>
      </c>
    </row>
    <row r="853" spans="1:9" x14ac:dyDescent="0.55000000000000004">
      <c r="A853">
        <v>2011</v>
      </c>
      <c r="B853">
        <v>118</v>
      </c>
      <c r="C853">
        <f>Summary!E484*$N$3</f>
        <v>17.810099999999998</v>
      </c>
      <c r="D853">
        <f>Summary!D484*$N$4</f>
        <v>23.349111400000002</v>
      </c>
      <c r="E853">
        <f>Summary!C484*$N$5</f>
        <v>23.381989379999997</v>
      </c>
      <c r="F853">
        <f>Summary!I484*$N$6</f>
        <v>42.873112399999997</v>
      </c>
      <c r="G853">
        <f>Summary!F484*$N$7</f>
        <v>0</v>
      </c>
      <c r="H853">
        <f>Summary!G484*$N$8</f>
        <v>73.873082479999994</v>
      </c>
      <c r="I853">
        <f>Summary!H484*$N$9</f>
        <v>3.3957198000000002</v>
      </c>
    </row>
    <row r="854" spans="1:9" x14ac:dyDescent="0.55000000000000004">
      <c r="A854">
        <v>2011</v>
      </c>
      <c r="B854">
        <v>119</v>
      </c>
      <c r="C854">
        <f>Summary!E485*$N$3</f>
        <v>15.1767</v>
      </c>
      <c r="D854">
        <f>Summary!D485*$N$4</f>
        <v>22.440647680000001</v>
      </c>
      <c r="E854">
        <f>Summary!C485*$N$5</f>
        <v>18.47035584</v>
      </c>
      <c r="F854">
        <f>Summary!I485*$N$6</f>
        <v>12.86193372</v>
      </c>
      <c r="G854">
        <f>Summary!F485*$N$7</f>
        <v>4.9440599999999995</v>
      </c>
      <c r="H854">
        <f>Summary!G485*$N$8</f>
        <v>79.76895368000001</v>
      </c>
      <c r="I854">
        <f>Summary!H485*$N$9</f>
        <v>4.51733634</v>
      </c>
    </row>
    <row r="855" spans="1:9" x14ac:dyDescent="0.55000000000000004">
      <c r="A855">
        <v>2011</v>
      </c>
      <c r="B855">
        <v>120</v>
      </c>
      <c r="C855">
        <f>Summary!E486*$N$3</f>
        <v>15.9093</v>
      </c>
      <c r="D855">
        <f>Summary!D486*$N$4</f>
        <v>21.165610879999999</v>
      </c>
      <c r="E855">
        <f>Summary!C486*$N$5</f>
        <v>21.497925959999996</v>
      </c>
      <c r="F855">
        <f>Summary!I486*$N$6</f>
        <v>28.513010440000002</v>
      </c>
      <c r="G855">
        <f>Summary!F486*$N$7</f>
        <v>1.0955587499999999</v>
      </c>
      <c r="H855">
        <f>Summary!G486*$N$8</f>
        <v>77.759990160000001</v>
      </c>
      <c r="I855">
        <f>Summary!H486*$N$9</f>
        <v>3.0458577600000001</v>
      </c>
    </row>
    <row r="856" spans="1:9" x14ac:dyDescent="0.55000000000000004">
      <c r="A856">
        <v>2011</v>
      </c>
      <c r="B856">
        <v>121</v>
      </c>
      <c r="C856">
        <f>Summary!E487*$N$3</f>
        <v>16.374599999999997</v>
      </c>
      <c r="D856">
        <f>Summary!D487*$N$4</f>
        <v>23.492553040000001</v>
      </c>
      <c r="E856">
        <f>Summary!C487*$N$5</f>
        <v>21.715736760000002</v>
      </c>
      <c r="F856">
        <f>Summary!I487*$N$6</f>
        <v>29.915550919999998</v>
      </c>
      <c r="G856">
        <f>Summary!F487*$N$7</f>
        <v>3.9327749999999995</v>
      </c>
      <c r="H856">
        <f>Summary!G487*$N$8</f>
        <v>84.802280760000002</v>
      </c>
      <c r="I856">
        <f>Summary!H487*$N$9</f>
        <v>5.1553200600000002</v>
      </c>
    </row>
    <row r="857" spans="1:9" x14ac:dyDescent="0.55000000000000004">
      <c r="A857">
        <v>2011</v>
      </c>
      <c r="B857">
        <v>122</v>
      </c>
      <c r="C857">
        <f>Summary!E488*$N$3</f>
        <v>16.790400000000002</v>
      </c>
      <c r="D857">
        <f>Summary!D488*$N$4</f>
        <v>23.954753879999998</v>
      </c>
      <c r="E857">
        <f>Summary!C488*$N$5</f>
        <v>21.378130019999997</v>
      </c>
      <c r="F857">
        <f>Summary!I488*$N$6</f>
        <v>19.858698160000003</v>
      </c>
      <c r="G857">
        <f>Summary!F488*$N$7</f>
        <v>16.068194999999999</v>
      </c>
      <c r="H857">
        <f>Summary!G488*$N$8</f>
        <v>87.913990560000002</v>
      </c>
      <c r="I857">
        <f>Summary!H488*$N$9</f>
        <v>2.9635372800000002</v>
      </c>
    </row>
    <row r="858" spans="1:9" x14ac:dyDescent="0.55000000000000004">
      <c r="A858">
        <v>2011</v>
      </c>
      <c r="B858">
        <v>123</v>
      </c>
      <c r="C858">
        <f>Summary!E489*$N$3</f>
        <v>18.750600000000002</v>
      </c>
      <c r="D858">
        <f>Summary!D489*$N$4</f>
        <v>24.225699199999998</v>
      </c>
      <c r="E858">
        <f>Summary!C489*$N$5</f>
        <v>24.460152839999999</v>
      </c>
      <c r="F858">
        <f>Summary!I489*$N$6</f>
        <v>35.669154479999996</v>
      </c>
      <c r="G858">
        <f>Summary!F489*$N$7</f>
        <v>0.53373375000000001</v>
      </c>
      <c r="H858">
        <f>Summary!G489*$N$8</f>
        <v>76.438878280000012</v>
      </c>
      <c r="I858">
        <f>Summary!H489*$N$9</f>
        <v>2.3255535599999999</v>
      </c>
    </row>
    <row r="859" spans="1:9" x14ac:dyDescent="0.55000000000000004">
      <c r="A859">
        <v>2011</v>
      </c>
      <c r="B859">
        <v>124</v>
      </c>
      <c r="C859">
        <f>Summary!E490*$N$3</f>
        <v>19.255499999999998</v>
      </c>
      <c r="D859">
        <f>Summary!D490*$N$4</f>
        <v>26.170130320000002</v>
      </c>
      <c r="E859">
        <f>Summary!C490*$N$5</f>
        <v>24.85221228</v>
      </c>
      <c r="F859">
        <f>Summary!I490*$N$6</f>
        <v>37.66139948</v>
      </c>
      <c r="G859">
        <f>Summary!F490*$N$7</f>
        <v>2.8091249999999998E-2</v>
      </c>
      <c r="H859">
        <f>Summary!G490*$N$8</f>
        <v>75.532661040000008</v>
      </c>
      <c r="I859">
        <f>Summary!H490*$N$9</f>
        <v>2.0580120000000002</v>
      </c>
    </row>
    <row r="860" spans="1:9" x14ac:dyDescent="0.55000000000000004">
      <c r="A860">
        <v>2011</v>
      </c>
      <c r="B860">
        <v>125</v>
      </c>
      <c r="C860">
        <f>Summary!E491*$N$3</f>
        <v>18.265499999999999</v>
      </c>
      <c r="D860">
        <f>Summary!D491*$N$4</f>
        <v>24.273513080000001</v>
      </c>
      <c r="E860">
        <f>Summary!C491*$N$5</f>
        <v>23.599800180000003</v>
      </c>
      <c r="F860">
        <f>Summary!I491*$N$6</f>
        <v>42.968740160000003</v>
      </c>
      <c r="G860">
        <f>Summary!F491*$N$7</f>
        <v>0</v>
      </c>
      <c r="H860">
        <f>Summary!G491*$N$8</f>
        <v>82.880663479999996</v>
      </c>
      <c r="I860">
        <f>Summary!H491*$N$9</f>
        <v>2.5622249400000006</v>
      </c>
    </row>
    <row r="861" spans="1:9" x14ac:dyDescent="0.55000000000000004">
      <c r="A861">
        <v>2011</v>
      </c>
      <c r="B861">
        <v>126</v>
      </c>
      <c r="C861">
        <f>Summary!E492*$N$3</f>
        <v>18.869399999999999</v>
      </c>
      <c r="D861">
        <f>Summary!D492*$N$4</f>
        <v>25.309480480000001</v>
      </c>
      <c r="E861">
        <f>Summary!C492*$N$5</f>
        <v>24.307685280000001</v>
      </c>
      <c r="F861">
        <f>Summary!I492*$N$6</f>
        <v>34.330365839999999</v>
      </c>
      <c r="G861">
        <f>Summary!F492*$N$7</f>
        <v>1.4326537500000001</v>
      </c>
      <c r="H861">
        <f>Summary!G492*$N$8</f>
        <v>81.352104280000006</v>
      </c>
      <c r="I861">
        <f>Summary!H492*$N$9</f>
        <v>5.6286628200000006</v>
      </c>
    </row>
    <row r="862" spans="1:9" x14ac:dyDescent="0.55000000000000004">
      <c r="A862">
        <v>2011</v>
      </c>
      <c r="B862">
        <v>127</v>
      </c>
      <c r="C862">
        <f>Summary!E493*$N$3</f>
        <v>19.592099999999999</v>
      </c>
      <c r="D862">
        <f>Summary!D493*$N$4</f>
        <v>26.680145039999996</v>
      </c>
      <c r="E862">
        <f>Summary!C493*$N$5</f>
        <v>25.538316299999998</v>
      </c>
      <c r="F862">
        <f>Summary!I493*$N$6</f>
        <v>33.262522520000005</v>
      </c>
      <c r="G862">
        <f>Summary!F493*$N$7</f>
        <v>3.9327749999999995</v>
      </c>
      <c r="H862">
        <f>Summary!G493*$N$8</f>
        <v>69.571280160000001</v>
      </c>
      <c r="I862">
        <f>Summary!H493*$N$9</f>
        <v>4.4967562200000009</v>
      </c>
    </row>
    <row r="863" spans="1:9" x14ac:dyDescent="0.55000000000000004">
      <c r="A863">
        <v>2011</v>
      </c>
      <c r="B863">
        <v>128</v>
      </c>
      <c r="C863">
        <f>Summary!E494*$N$3</f>
        <v>18.265499999999999</v>
      </c>
      <c r="D863">
        <f>Summary!D494*$N$4</f>
        <v>23.141917920000001</v>
      </c>
      <c r="E863">
        <f>Summary!C494*$N$5</f>
        <v>24.264123120000001</v>
      </c>
      <c r="F863">
        <f>Summary!I494*$N$6</f>
        <v>46.506967279999998</v>
      </c>
      <c r="G863">
        <f>Summary!F494*$N$7</f>
        <v>0</v>
      </c>
      <c r="H863">
        <f>Summary!G494*$N$8</f>
        <v>70.182703840000002</v>
      </c>
      <c r="I863">
        <f>Summary!H494*$N$9</f>
        <v>2.1197523600000001</v>
      </c>
    </row>
    <row r="864" spans="1:9" x14ac:dyDescent="0.55000000000000004">
      <c r="A864">
        <v>2011</v>
      </c>
      <c r="B864">
        <v>129</v>
      </c>
      <c r="C864">
        <f>Summary!E495*$N$3</f>
        <v>18.671399999999998</v>
      </c>
      <c r="D864">
        <f>Summary!D495*$N$4</f>
        <v>25.0225972</v>
      </c>
      <c r="E864">
        <f>Summary!C495*$N$5</f>
        <v>24.503715</v>
      </c>
      <c r="F864">
        <f>Summary!I495*$N$6</f>
        <v>46.730098720000001</v>
      </c>
      <c r="G864">
        <f>Summary!F495*$N$7</f>
        <v>0</v>
      </c>
      <c r="H864">
        <f>Summary!G495*$N$8</f>
        <v>74.65919864</v>
      </c>
      <c r="I864">
        <f>Summary!H495*$N$9</f>
        <v>3.8999327400000006</v>
      </c>
    </row>
    <row r="865" spans="1:9" x14ac:dyDescent="0.55000000000000004">
      <c r="A865">
        <v>2011</v>
      </c>
      <c r="B865">
        <v>130</v>
      </c>
      <c r="C865">
        <f>Summary!E496*$N$3</f>
        <v>17.938800000000001</v>
      </c>
      <c r="D865">
        <f>Summary!D496*$N$4</f>
        <v>23.030352199999999</v>
      </c>
      <c r="E865">
        <f>Summary!C496*$N$5</f>
        <v>23.763158279999999</v>
      </c>
      <c r="F865">
        <f>Summary!I496*$N$6</f>
        <v>46.044766440000004</v>
      </c>
      <c r="G865">
        <f>Summary!F496*$N$7</f>
        <v>0</v>
      </c>
      <c r="H865">
        <f>Summary!G496*$N$8</f>
        <v>82.585869920000007</v>
      </c>
      <c r="I865">
        <f>Summary!H496*$N$9</f>
        <v>5.8756242600000004</v>
      </c>
    </row>
    <row r="866" spans="1:9" x14ac:dyDescent="0.55000000000000004">
      <c r="A866">
        <v>2011</v>
      </c>
      <c r="B866">
        <v>131</v>
      </c>
      <c r="C866">
        <f>Summary!E497*$N$3</f>
        <v>18.493199999999998</v>
      </c>
      <c r="D866">
        <f>Summary!D497*$N$4</f>
        <v>24.608210239999998</v>
      </c>
      <c r="E866">
        <f>Summary!C497*$N$5</f>
        <v>24.318575819999996</v>
      </c>
      <c r="F866">
        <f>Summary!I497*$N$6</f>
        <v>42.410911559999995</v>
      </c>
      <c r="G866">
        <f>Summary!F497*$N$7</f>
        <v>0</v>
      </c>
      <c r="H866">
        <f>Summary!G497*$N$8</f>
        <v>68.042720959999997</v>
      </c>
      <c r="I866">
        <f>Summary!H497*$N$9</f>
        <v>5.9991049800000003</v>
      </c>
    </row>
    <row r="867" spans="1:9" x14ac:dyDescent="0.55000000000000004">
      <c r="A867">
        <v>2011</v>
      </c>
      <c r="B867">
        <v>132</v>
      </c>
      <c r="C867">
        <f>Summary!E498*$N$3</f>
        <v>19.196100000000001</v>
      </c>
      <c r="D867">
        <f>Summary!D498*$N$4</f>
        <v>25.37323232</v>
      </c>
      <c r="E867">
        <f>Summary!C498*$N$5</f>
        <v>24.89577444</v>
      </c>
      <c r="F867">
        <f>Summary!I498*$N$6</f>
        <v>30.011178679999997</v>
      </c>
      <c r="G867">
        <f>Summary!F498*$N$7</f>
        <v>0</v>
      </c>
      <c r="H867">
        <f>Summary!G498*$N$8</f>
        <v>61.830219640000003</v>
      </c>
      <c r="I867">
        <f>Summary!H498*$N$9</f>
        <v>4.8466182600000005</v>
      </c>
    </row>
    <row r="868" spans="1:9" x14ac:dyDescent="0.55000000000000004">
      <c r="A868">
        <v>2011</v>
      </c>
      <c r="B868">
        <v>133</v>
      </c>
      <c r="C868">
        <f>Summary!E499*$N$3</f>
        <v>18.800099999999997</v>
      </c>
      <c r="D868">
        <f>Summary!D499*$N$4</f>
        <v>26.042626639999998</v>
      </c>
      <c r="E868">
        <f>Summary!C499*$N$5</f>
        <v>23.752267739999997</v>
      </c>
      <c r="F868">
        <f>Summary!I499*$N$6</f>
        <v>34.473807479999998</v>
      </c>
      <c r="G868">
        <f>Summary!F499*$N$7</f>
        <v>0</v>
      </c>
      <c r="H868">
        <f>Summary!G499*$N$8</f>
        <v>69.505770479999995</v>
      </c>
      <c r="I868">
        <f>Summary!H499*$N$9</f>
        <v>4.7642977800000006</v>
      </c>
    </row>
    <row r="869" spans="1:9" x14ac:dyDescent="0.55000000000000004">
      <c r="A869">
        <v>2011</v>
      </c>
      <c r="B869">
        <v>134</v>
      </c>
      <c r="C869">
        <f>Summary!E500*$N$3</f>
        <v>19.899000000000001</v>
      </c>
      <c r="D869">
        <f>Summary!D500*$N$4</f>
        <v>25.899184999999999</v>
      </c>
      <c r="E869">
        <f>Summary!C500*$N$5</f>
        <v>26.322435179999999</v>
      </c>
      <c r="F869">
        <f>Summary!I500*$N$6</f>
        <v>43.70188632</v>
      </c>
      <c r="G869">
        <f>Summary!F500*$N$7</f>
        <v>0</v>
      </c>
      <c r="H869">
        <f>Summary!G500*$N$8</f>
        <v>63.981120799999999</v>
      </c>
      <c r="I869">
        <f>Summary!H500*$N$9</f>
        <v>2.27410326</v>
      </c>
    </row>
    <row r="870" spans="1:9" x14ac:dyDescent="0.55000000000000004">
      <c r="A870">
        <v>2011</v>
      </c>
      <c r="B870">
        <v>135</v>
      </c>
      <c r="C870">
        <f>Summary!E501*$N$3</f>
        <v>18.126899999999999</v>
      </c>
      <c r="D870">
        <f>Summary!D501*$N$4</f>
        <v>25.883247039999997</v>
      </c>
      <c r="E870">
        <f>Summary!C501*$N$5</f>
        <v>22.924586699999999</v>
      </c>
      <c r="F870">
        <f>Summary!I501*$N$6</f>
        <v>17.2926866</v>
      </c>
      <c r="G870">
        <f>Summary!F501*$N$7</f>
        <v>8.4273749999999994E-2</v>
      </c>
      <c r="H870">
        <f>Summary!G501*$N$8</f>
        <v>82.826072080000003</v>
      </c>
      <c r="I870">
        <f>Summary!H501*$N$9</f>
        <v>6.2872266600000009</v>
      </c>
    </row>
    <row r="871" spans="1:9" x14ac:dyDescent="0.55000000000000004">
      <c r="A871">
        <v>2011</v>
      </c>
      <c r="B871">
        <v>136</v>
      </c>
      <c r="C871">
        <f>Summary!E502*$N$3</f>
        <v>17.186399999999999</v>
      </c>
      <c r="D871">
        <f>Summary!D502*$N$4</f>
        <v>25.357294360000001</v>
      </c>
      <c r="E871">
        <f>Summary!C502*$N$5</f>
        <v>20.898946260000002</v>
      </c>
      <c r="F871">
        <f>Summary!I502*$N$6</f>
        <v>33.724723359999999</v>
      </c>
      <c r="G871">
        <f>Summary!F502*$N$7</f>
        <v>2.8091249999999998E-2</v>
      </c>
      <c r="H871">
        <f>Summary!G502*$N$8</f>
        <v>80.074665520000011</v>
      </c>
      <c r="I871">
        <f>Summary!H502*$N$9</f>
        <v>5.9888149200000012</v>
      </c>
    </row>
    <row r="872" spans="1:9" x14ac:dyDescent="0.55000000000000004">
      <c r="A872">
        <v>2011</v>
      </c>
      <c r="B872">
        <v>137</v>
      </c>
      <c r="C872">
        <f>Summary!E503*$N$3</f>
        <v>18.126899999999999</v>
      </c>
      <c r="D872">
        <f>Summary!D503*$N$4</f>
        <v>25.118224959999999</v>
      </c>
      <c r="E872">
        <f>Summary!C503*$N$5</f>
        <v>23.3602083</v>
      </c>
      <c r="F872">
        <f>Summary!I503*$N$6</f>
        <v>31.493408960000004</v>
      </c>
      <c r="G872">
        <f>Summary!F503*$N$7</f>
        <v>0.11236499999999999</v>
      </c>
      <c r="H872">
        <f>Summary!G503*$N$8</f>
        <v>76.842854639999999</v>
      </c>
      <c r="I872">
        <f>Summary!H503*$N$9</f>
        <v>4.8054580200000006</v>
      </c>
    </row>
    <row r="873" spans="1:9" x14ac:dyDescent="0.55000000000000004">
      <c r="A873">
        <v>2011</v>
      </c>
      <c r="B873">
        <v>138</v>
      </c>
      <c r="C873">
        <f>Summary!E504*$N$3</f>
        <v>17.216100000000001</v>
      </c>
      <c r="D873">
        <f>Summary!D504*$N$4</f>
        <v>25.421046199999999</v>
      </c>
      <c r="E873">
        <f>Summary!C504*$N$5</f>
        <v>20.35441926</v>
      </c>
      <c r="F873">
        <f>Summary!I504*$N$6</f>
        <v>16.224843279999998</v>
      </c>
      <c r="G873">
        <f>Summary!F504*$N$7</f>
        <v>5.6744325</v>
      </c>
      <c r="H873">
        <f>Summary!G504*$N$8</f>
        <v>86.975018480000003</v>
      </c>
      <c r="I873">
        <f>Summary!H504*$N$9</f>
        <v>5.6801131199999997</v>
      </c>
    </row>
    <row r="874" spans="1:9" x14ac:dyDescent="0.55000000000000004">
      <c r="A874">
        <v>2011</v>
      </c>
      <c r="B874">
        <v>139</v>
      </c>
      <c r="C874">
        <f>Summary!E505*$N$3</f>
        <v>17.8398</v>
      </c>
      <c r="D874">
        <f>Summary!D505*$N$4</f>
        <v>26.138254399999997</v>
      </c>
      <c r="E874">
        <f>Summary!C505*$N$5</f>
        <v>22.35827862</v>
      </c>
      <c r="F874">
        <f>Summary!I505*$N$6</f>
        <v>26.648269119999998</v>
      </c>
      <c r="G874">
        <f>Summary!F505*$N$7</f>
        <v>0.14045625</v>
      </c>
      <c r="H874">
        <f>Summary!G505*$N$8</f>
        <v>84.398304400000001</v>
      </c>
      <c r="I874">
        <f>Summary!H505*$N$9</f>
        <v>4.6716872400000007</v>
      </c>
    </row>
    <row r="875" spans="1:9" x14ac:dyDescent="0.55000000000000004">
      <c r="A875">
        <v>2011</v>
      </c>
      <c r="B875">
        <v>140</v>
      </c>
      <c r="C875">
        <f>Summary!E506*$N$3</f>
        <v>18.839700000000001</v>
      </c>
      <c r="D875">
        <f>Summary!D506*$N$4</f>
        <v>24.89509352</v>
      </c>
      <c r="E875">
        <f>Summary!C506*$N$5</f>
        <v>24.329466359999998</v>
      </c>
      <c r="F875">
        <f>Summary!I506*$N$6</f>
        <v>30.05899256</v>
      </c>
      <c r="G875">
        <f>Summary!F506*$N$7</f>
        <v>3.8765924999999997</v>
      </c>
      <c r="H875">
        <f>Summary!G506*$N$8</f>
        <v>75.325213719999994</v>
      </c>
      <c r="I875">
        <f>Summary!H506*$N$9</f>
        <v>4.8363282000000005</v>
      </c>
    </row>
    <row r="876" spans="1:9" x14ac:dyDescent="0.55000000000000004">
      <c r="A876">
        <v>2011</v>
      </c>
      <c r="B876">
        <v>141</v>
      </c>
      <c r="C876">
        <f>Summary!E507*$N$3</f>
        <v>19.602</v>
      </c>
      <c r="D876">
        <f>Summary!D507*$N$4</f>
        <v>25.293542519999999</v>
      </c>
      <c r="E876">
        <f>Summary!C507*$N$5</f>
        <v>25.54920684</v>
      </c>
      <c r="F876">
        <f>Summary!I507*$N$6</f>
        <v>47.989197560000001</v>
      </c>
      <c r="G876">
        <f>Summary!F507*$N$7</f>
        <v>0</v>
      </c>
      <c r="H876">
        <f>Summary!G507*$N$8</f>
        <v>64.07938532</v>
      </c>
      <c r="I876">
        <f>Summary!H507*$N$9</f>
        <v>2.1814927200000005</v>
      </c>
    </row>
    <row r="877" spans="1:9" x14ac:dyDescent="0.55000000000000004">
      <c r="A877">
        <v>2011</v>
      </c>
      <c r="B877">
        <v>142</v>
      </c>
      <c r="C877">
        <f>Summary!E508*$N$3</f>
        <v>19.740600000000001</v>
      </c>
      <c r="D877">
        <f>Summary!D508*$N$4</f>
        <v>26.170130320000002</v>
      </c>
      <c r="E877">
        <f>Summary!C508*$N$5</f>
        <v>24.9937893</v>
      </c>
      <c r="F877">
        <f>Summary!I508*$N$6</f>
        <v>46.793850559999996</v>
      </c>
      <c r="G877">
        <f>Summary!F508*$N$7</f>
        <v>0</v>
      </c>
      <c r="H877">
        <f>Summary!G508*$N$8</f>
        <v>66.372224119999998</v>
      </c>
      <c r="I877">
        <f>Summary!H508*$N$9</f>
        <v>1.9345312800000001</v>
      </c>
    </row>
    <row r="878" spans="1:9" x14ac:dyDescent="0.55000000000000004">
      <c r="A878">
        <v>2011</v>
      </c>
      <c r="B878">
        <v>143</v>
      </c>
      <c r="C878">
        <f>Summary!E509*$N$3</f>
        <v>21.235499999999998</v>
      </c>
      <c r="D878">
        <f>Summary!D509*$N$4</f>
        <v>29.15052884</v>
      </c>
      <c r="E878">
        <f>Summary!C509*$N$5</f>
        <v>26.605589219999999</v>
      </c>
      <c r="F878">
        <f>Summary!I509*$N$6</f>
        <v>48.212328999999997</v>
      </c>
      <c r="G878">
        <f>Summary!F509*$N$7</f>
        <v>0</v>
      </c>
      <c r="H878">
        <f>Summary!G509*$N$8</f>
        <v>58.194432399999997</v>
      </c>
      <c r="I878">
        <f>Summary!H509*$N$9</f>
        <v>1.3377078000000002</v>
      </c>
    </row>
    <row r="879" spans="1:9" x14ac:dyDescent="0.55000000000000004">
      <c r="A879">
        <v>2011</v>
      </c>
      <c r="B879">
        <v>144</v>
      </c>
      <c r="C879">
        <f>Summary!E510*$N$3</f>
        <v>22.235400000000002</v>
      </c>
      <c r="D879">
        <f>Summary!D510*$N$4</f>
        <v>31.206525679999999</v>
      </c>
      <c r="E879">
        <f>Summary!C510*$N$5</f>
        <v>27.868891859999998</v>
      </c>
      <c r="F879">
        <f>Summary!I510*$N$6</f>
        <v>48.052949399999996</v>
      </c>
      <c r="G879">
        <f>Summary!F510*$N$7</f>
        <v>0</v>
      </c>
      <c r="H879">
        <f>Summary!G510*$N$8</f>
        <v>57.244542039999999</v>
      </c>
      <c r="I879">
        <f>Summary!H510*$N$9</f>
        <v>1.8625008600000001</v>
      </c>
    </row>
    <row r="880" spans="1:9" x14ac:dyDescent="0.55000000000000004">
      <c r="A880">
        <v>2011</v>
      </c>
      <c r="B880">
        <v>145</v>
      </c>
      <c r="C880">
        <f>Summary!E511*$N$3</f>
        <v>22.472999999999999</v>
      </c>
      <c r="D880">
        <f>Summary!D511*$N$4</f>
        <v>29.772109279999999</v>
      </c>
      <c r="E880">
        <f>Summary!C511*$N$5</f>
        <v>28.587667499999998</v>
      </c>
      <c r="F880">
        <f>Summary!I511*$N$6</f>
        <v>48.770157600000005</v>
      </c>
      <c r="G880">
        <f>Summary!F511*$N$7</f>
        <v>0</v>
      </c>
      <c r="H880">
        <f>Summary!G511*$N$8</f>
        <v>57.255460319999997</v>
      </c>
      <c r="I880">
        <f>Summary!H511*$N$9</f>
        <v>2.1712026600000001</v>
      </c>
    </row>
    <row r="881" spans="1:9" x14ac:dyDescent="0.55000000000000004">
      <c r="A881">
        <v>2011</v>
      </c>
      <c r="B881">
        <v>146</v>
      </c>
      <c r="C881">
        <f>Summary!E512*$N$3</f>
        <v>23.611499999999999</v>
      </c>
      <c r="D881">
        <f>Summary!D512*$N$4</f>
        <v>32.449686559999996</v>
      </c>
      <c r="E881">
        <f>Summary!C512*$N$5</f>
        <v>29.546035019999998</v>
      </c>
      <c r="F881">
        <f>Summary!I512*$N$6</f>
        <v>35.015698119999996</v>
      </c>
      <c r="G881">
        <f>Summary!F512*$N$7</f>
        <v>0</v>
      </c>
      <c r="H881">
        <f>Summary!G512*$N$8</f>
        <v>47.64737392</v>
      </c>
      <c r="I881">
        <f>Summary!H512*$N$9</f>
        <v>2.1197523600000001</v>
      </c>
    </row>
    <row r="882" spans="1:9" x14ac:dyDescent="0.55000000000000004">
      <c r="A882">
        <v>2011</v>
      </c>
      <c r="B882">
        <v>147</v>
      </c>
      <c r="C882">
        <f>Summary!E513*$N$3</f>
        <v>22.482900000000001</v>
      </c>
      <c r="D882">
        <f>Summary!D513*$N$4</f>
        <v>31.748416320000004</v>
      </c>
      <c r="E882">
        <f>Summary!C513*$N$5</f>
        <v>27.727314840000002</v>
      </c>
      <c r="F882">
        <f>Summary!I513*$N$6</f>
        <v>28.736141880000002</v>
      </c>
      <c r="G882">
        <f>Summary!F513*$N$7</f>
        <v>0</v>
      </c>
      <c r="H882">
        <f>Summary!G513*$N$8</f>
        <v>68.370269359999995</v>
      </c>
      <c r="I882">
        <f>Summary!H513*$N$9</f>
        <v>2.5210647000000006</v>
      </c>
    </row>
    <row r="883" spans="1:9" x14ac:dyDescent="0.55000000000000004">
      <c r="A883">
        <v>2011</v>
      </c>
      <c r="B883">
        <v>148</v>
      </c>
      <c r="C883">
        <f>Summary!E514*$N$3</f>
        <v>21.017700000000001</v>
      </c>
      <c r="D883">
        <f>Summary!D514*$N$4</f>
        <v>29.198342719999999</v>
      </c>
      <c r="E883">
        <f>Summary!C514*$N$5</f>
        <v>26.703604079999998</v>
      </c>
      <c r="F883">
        <f>Summary!I514*$N$6</f>
        <v>38.458297479999999</v>
      </c>
      <c r="G883">
        <f>Summary!F514*$N$7</f>
        <v>0.25282125</v>
      </c>
      <c r="H883">
        <f>Summary!G514*$N$8</f>
        <v>83.699534479999997</v>
      </c>
      <c r="I883">
        <f>Summary!H514*$N$9</f>
        <v>3.7250017200000003</v>
      </c>
    </row>
    <row r="884" spans="1:9" x14ac:dyDescent="0.55000000000000004">
      <c r="A884">
        <v>2011</v>
      </c>
      <c r="B884">
        <v>149</v>
      </c>
      <c r="C884">
        <f>Summary!E515*$N$3</f>
        <v>21.285</v>
      </c>
      <c r="D884">
        <f>Summary!D515*$N$4</f>
        <v>30.377751759999999</v>
      </c>
      <c r="E884">
        <f>Summary!C515*$N$5</f>
        <v>26.638260840000001</v>
      </c>
      <c r="F884">
        <f>Summary!I515*$N$6</f>
        <v>27.66829856</v>
      </c>
      <c r="G884">
        <f>Summary!F515*$N$7</f>
        <v>3.4552237499999996</v>
      </c>
      <c r="H884">
        <f>Summary!G515*$N$8</f>
        <v>83.175457040000012</v>
      </c>
      <c r="I884">
        <f>Summary!H515*$N$9</f>
        <v>3.97196316</v>
      </c>
    </row>
    <row r="885" spans="1:9" x14ac:dyDescent="0.55000000000000004">
      <c r="A885">
        <v>2011</v>
      </c>
      <c r="B885">
        <v>150</v>
      </c>
      <c r="C885">
        <f>Summary!E516*$N$3</f>
        <v>22.472999999999999</v>
      </c>
      <c r="D885">
        <f>Summary!D516*$N$4</f>
        <v>29.788047240000001</v>
      </c>
      <c r="E885">
        <f>Summary!C516*$N$5</f>
        <v>28.631229659999999</v>
      </c>
      <c r="F885">
        <f>Summary!I516*$N$6</f>
        <v>34.617249119999997</v>
      </c>
      <c r="G885">
        <f>Summary!F516*$N$7</f>
        <v>8.4273749999999994E-2</v>
      </c>
      <c r="H885">
        <f>Summary!G516*$N$8</f>
        <v>67.518643520000012</v>
      </c>
      <c r="I885">
        <f>Summary!H516*$N$9</f>
        <v>4.1366041200000003</v>
      </c>
    </row>
    <row r="886" spans="1:9" x14ac:dyDescent="0.55000000000000004">
      <c r="A886">
        <v>2011</v>
      </c>
      <c r="B886">
        <v>151</v>
      </c>
      <c r="C886">
        <f>Summary!E517*$N$3</f>
        <v>21.809699999999999</v>
      </c>
      <c r="D886">
        <f>Summary!D517*$N$4</f>
        <v>30.027116639999999</v>
      </c>
      <c r="E886">
        <f>Summary!C517*$N$5</f>
        <v>26.801618939999997</v>
      </c>
      <c r="F886">
        <f>Summary!I517*$N$6</f>
        <v>38.66549096</v>
      </c>
      <c r="G886">
        <f>Summary!F517*$N$7</f>
        <v>5.6182499999999996E-2</v>
      </c>
      <c r="H886">
        <f>Summary!G517*$N$8</f>
        <v>68.534043560000001</v>
      </c>
      <c r="I886">
        <f>Summary!H517*$N$9</f>
        <v>2.3975839800000003</v>
      </c>
    </row>
    <row r="887" spans="1:9" x14ac:dyDescent="0.55000000000000004">
      <c r="A887">
        <v>2011</v>
      </c>
      <c r="B887">
        <v>152</v>
      </c>
      <c r="C887">
        <f>Summary!E518*$N$3</f>
        <v>19.671300000000002</v>
      </c>
      <c r="D887">
        <f>Summary!D518*$N$4</f>
        <v>28.433320639999998</v>
      </c>
      <c r="E887">
        <f>Summary!C518*$N$5</f>
        <v>24.253232579999999</v>
      </c>
      <c r="F887">
        <f>Summary!I518*$N$6</f>
        <v>19.077738119999999</v>
      </c>
      <c r="G887">
        <f>Summary!F518*$N$7</f>
        <v>3.5675887500000001</v>
      </c>
      <c r="H887">
        <f>Summary!G518*$N$8</f>
        <v>81.002719319999997</v>
      </c>
      <c r="I887">
        <f>Summary!H518*$N$9</f>
        <v>5.4022815000000008</v>
      </c>
    </row>
    <row r="888" spans="1:9" x14ac:dyDescent="0.55000000000000004">
      <c r="A888">
        <v>2011</v>
      </c>
      <c r="B888">
        <v>153</v>
      </c>
      <c r="C888">
        <f>Summary!E519*$N$3</f>
        <v>18.4041</v>
      </c>
      <c r="D888">
        <f>Summary!D519*$N$4</f>
        <v>26.648269119999998</v>
      </c>
      <c r="E888">
        <f>Summary!C519*$N$5</f>
        <v>22.586979959999997</v>
      </c>
      <c r="F888">
        <f>Summary!I519*$N$6</f>
        <v>35.812596119999995</v>
      </c>
      <c r="G888">
        <f>Summary!F519*$N$7</f>
        <v>0.50564249999999999</v>
      </c>
      <c r="H888">
        <f>Summary!G519*$N$8</f>
        <v>77.356013799999999</v>
      </c>
      <c r="I888">
        <f>Summary!H519*$N$9</f>
        <v>4.7540077200000006</v>
      </c>
    </row>
    <row r="889" spans="1:9" x14ac:dyDescent="0.55000000000000004">
      <c r="A889">
        <v>2011</v>
      </c>
      <c r="B889">
        <v>154</v>
      </c>
      <c r="C889">
        <f>Summary!E520*$N$3</f>
        <v>18.433800000000002</v>
      </c>
      <c r="D889">
        <f>Summary!D520*$N$4</f>
        <v>25.309480480000001</v>
      </c>
      <c r="E889">
        <f>Summary!C520*$N$5</f>
        <v>23.207740739999998</v>
      </c>
      <c r="F889">
        <f>Summary!I520*$N$6</f>
        <v>36.067603479999995</v>
      </c>
      <c r="G889">
        <f>Summary!F520*$N$7</f>
        <v>0</v>
      </c>
      <c r="H889">
        <f>Summary!G520*$N$8</f>
        <v>76.318777200000014</v>
      </c>
      <c r="I889">
        <f>Summary!H520*$N$9</f>
        <v>4.362985440000001</v>
      </c>
    </row>
    <row r="890" spans="1:9" x14ac:dyDescent="0.55000000000000004">
      <c r="A890">
        <v>2011</v>
      </c>
      <c r="B890">
        <v>155</v>
      </c>
      <c r="C890">
        <f>Summary!E521*$N$3</f>
        <v>18.651599999999998</v>
      </c>
      <c r="D890">
        <f>Summary!D521*$N$4</f>
        <v>25.309480480000001</v>
      </c>
      <c r="E890">
        <f>Summary!C521*$N$5</f>
        <v>24.503715</v>
      </c>
      <c r="F890">
        <f>Summary!I521*$N$6</f>
        <v>46.092580320000003</v>
      </c>
      <c r="G890">
        <f>Summary!F521*$N$7</f>
        <v>0</v>
      </c>
      <c r="H890">
        <f>Summary!G521*$N$8</f>
        <v>73.632880319999998</v>
      </c>
      <c r="I890">
        <f>Summary!H521*$N$9</f>
        <v>4.1366041200000003</v>
      </c>
    </row>
    <row r="891" spans="1:9" x14ac:dyDescent="0.55000000000000004">
      <c r="A891">
        <v>2011</v>
      </c>
      <c r="B891">
        <v>156</v>
      </c>
      <c r="C891">
        <f>Summary!E522*$N$3</f>
        <v>19.3446</v>
      </c>
      <c r="D891">
        <f>Summary!D522*$N$4</f>
        <v>26.202006240000003</v>
      </c>
      <c r="E891">
        <f>Summary!C522*$N$5</f>
        <v>24.775978500000001</v>
      </c>
      <c r="F891">
        <f>Summary!I522*$N$6</f>
        <v>45.662255399999999</v>
      </c>
      <c r="G891">
        <f>Summary!F522*$N$7</f>
        <v>0</v>
      </c>
      <c r="H891">
        <f>Summary!G522*$N$8</f>
        <v>72.508297479999996</v>
      </c>
      <c r="I891">
        <f>Summary!H522*$N$9</f>
        <v>3.11788818</v>
      </c>
    </row>
    <row r="892" spans="1:9" x14ac:dyDescent="0.55000000000000004">
      <c r="A892">
        <v>2011</v>
      </c>
      <c r="B892">
        <v>157</v>
      </c>
      <c r="C892">
        <f>Summary!E523*$N$3</f>
        <v>20.651399999999999</v>
      </c>
      <c r="D892">
        <f>Summary!D523*$N$4</f>
        <v>28.417382679999996</v>
      </c>
      <c r="E892">
        <f>Summary!C523*$N$5</f>
        <v>25.102694700000001</v>
      </c>
      <c r="F892">
        <f>Summary!I523*$N$6</f>
        <v>35.09538792</v>
      </c>
      <c r="G892">
        <f>Summary!F523*$N$7</f>
        <v>5.6182499999999996E-2</v>
      </c>
      <c r="H892">
        <f>Summary!G523*$N$8</f>
        <v>70.291886640000001</v>
      </c>
      <c r="I892">
        <f>Summary!H523*$N$9</f>
        <v>2.0374318800000002</v>
      </c>
    </row>
    <row r="893" spans="1:9" x14ac:dyDescent="0.55000000000000004">
      <c r="A893">
        <v>2011</v>
      </c>
      <c r="B893">
        <v>158</v>
      </c>
      <c r="C893">
        <f>Summary!E524*$N$3</f>
        <v>21.2058</v>
      </c>
      <c r="D893">
        <f>Summary!D524*$N$4</f>
        <v>28.815831679999999</v>
      </c>
      <c r="E893">
        <f>Summary!C524*$N$5</f>
        <v>26.50757436</v>
      </c>
      <c r="F893">
        <f>Summary!I524*$N$6</f>
        <v>37.151384759999999</v>
      </c>
      <c r="G893">
        <f>Summary!F524*$N$7</f>
        <v>3.2024024999999994</v>
      </c>
      <c r="H893">
        <f>Summary!G524*$N$8</f>
        <v>68.566798399999996</v>
      </c>
      <c r="I893">
        <f>Summary!H524*$N$9</f>
        <v>4.2703749000000011</v>
      </c>
    </row>
    <row r="894" spans="1:9" x14ac:dyDescent="0.55000000000000004">
      <c r="A894">
        <v>2011</v>
      </c>
      <c r="B894">
        <v>159</v>
      </c>
      <c r="C894">
        <f>Summary!E525*$N$3</f>
        <v>21.037500000000001</v>
      </c>
      <c r="D894">
        <f>Summary!D525*$N$4</f>
        <v>27.285787520000003</v>
      </c>
      <c r="E894">
        <f>Summary!C525*$N$5</f>
        <v>27.215459459999998</v>
      </c>
      <c r="F894">
        <f>Summary!I525*$N$6</f>
        <v>39.701458359999997</v>
      </c>
      <c r="G894">
        <f>Summary!F525*$N$7</f>
        <v>2.8091249999999998E-2</v>
      </c>
      <c r="H894">
        <f>Summary!G525*$N$8</f>
        <v>65.258559560000009</v>
      </c>
      <c r="I894">
        <f>Summary!H525*$N$9</f>
        <v>4.362985440000001</v>
      </c>
    </row>
    <row r="895" spans="1:9" x14ac:dyDescent="0.55000000000000004">
      <c r="A895">
        <v>2011</v>
      </c>
      <c r="B895">
        <v>160</v>
      </c>
      <c r="C895">
        <f>Summary!E526*$N$3</f>
        <v>21.730499999999999</v>
      </c>
      <c r="D895">
        <f>Summary!D526*$N$4</f>
        <v>28.79989372</v>
      </c>
      <c r="E895">
        <f>Summary!C526*$N$5</f>
        <v>28.086702659999997</v>
      </c>
      <c r="F895">
        <f>Summary!I526*$N$6</f>
        <v>46.395401559999996</v>
      </c>
      <c r="G895">
        <f>Summary!F526*$N$7</f>
        <v>0</v>
      </c>
      <c r="H895">
        <f>Summary!G526*$N$8</f>
        <v>62.114094919999999</v>
      </c>
      <c r="I895">
        <f>Summary!H526*$N$9</f>
        <v>2.8194764400000003</v>
      </c>
    </row>
    <row r="896" spans="1:9" x14ac:dyDescent="0.55000000000000004">
      <c r="A896">
        <v>2011</v>
      </c>
      <c r="B896">
        <v>161</v>
      </c>
      <c r="C896">
        <f>Summary!E527*$N$3</f>
        <v>22.1661</v>
      </c>
      <c r="D896">
        <f>Summary!D527*$N$4</f>
        <v>28.863645559999998</v>
      </c>
      <c r="E896">
        <f>Summary!C527*$N$5</f>
        <v>28.424309400000002</v>
      </c>
      <c r="F896">
        <f>Summary!I527*$N$6</f>
        <v>44.849419439999998</v>
      </c>
      <c r="G896">
        <f>Summary!F527*$N$7</f>
        <v>0.22472999999999999</v>
      </c>
      <c r="H896">
        <f>Summary!G527*$N$8</f>
        <v>65.14937676000001</v>
      </c>
      <c r="I896">
        <f>Summary!H527*$N$9</f>
        <v>2.7474460200000004</v>
      </c>
    </row>
    <row r="897" spans="1:9" x14ac:dyDescent="0.55000000000000004">
      <c r="A897">
        <v>2011</v>
      </c>
      <c r="B897">
        <v>162</v>
      </c>
      <c r="C897">
        <f>Summary!E528*$N$3</f>
        <v>21.176100000000002</v>
      </c>
      <c r="D897">
        <f>Summary!D528*$N$4</f>
        <v>29.835861119999997</v>
      </c>
      <c r="E897">
        <f>Summary!C528*$N$5</f>
        <v>26.159077079999999</v>
      </c>
      <c r="F897">
        <f>Summary!I528*$N$6</f>
        <v>39.972403679999999</v>
      </c>
      <c r="G897">
        <f>Summary!F528*$N$7</f>
        <v>0</v>
      </c>
      <c r="H897">
        <f>Summary!G528*$N$8</f>
        <v>76.275104080000006</v>
      </c>
      <c r="I897">
        <f>Summary!H528*$N$9</f>
        <v>3.1693384800000004</v>
      </c>
    </row>
    <row r="898" spans="1:9" x14ac:dyDescent="0.55000000000000004">
      <c r="A898">
        <v>2011</v>
      </c>
      <c r="B898">
        <v>163</v>
      </c>
      <c r="C898">
        <f>Summary!E529*$N$3</f>
        <v>21.859199999999998</v>
      </c>
      <c r="D898">
        <f>Summary!D529*$N$4</f>
        <v>29.166466800000002</v>
      </c>
      <c r="E898">
        <f>Summary!C529*$N$5</f>
        <v>27.92334456</v>
      </c>
      <c r="F898">
        <f>Summary!I529*$N$6</f>
        <v>46.809788519999998</v>
      </c>
      <c r="G898">
        <f>Summary!F529*$N$7</f>
        <v>0</v>
      </c>
      <c r="H898">
        <f>Summary!G529*$N$8</f>
        <v>70.30280492</v>
      </c>
      <c r="I898">
        <f>Summary!H529*$N$9</f>
        <v>1.9448213400000001</v>
      </c>
    </row>
    <row r="899" spans="1:9" x14ac:dyDescent="0.55000000000000004">
      <c r="A899">
        <v>2011</v>
      </c>
      <c r="B899">
        <v>164</v>
      </c>
      <c r="C899">
        <f>Summary!E530*$N$3</f>
        <v>25.007400000000001</v>
      </c>
      <c r="D899">
        <f>Summary!D530*$N$4</f>
        <v>33.119080879999999</v>
      </c>
      <c r="E899">
        <f>Summary!C530*$N$5</f>
        <v>32.410247040000002</v>
      </c>
      <c r="F899">
        <f>Summary!I530*$N$6</f>
        <v>46.809788519999998</v>
      </c>
      <c r="G899">
        <f>Summary!F530*$N$7</f>
        <v>0</v>
      </c>
      <c r="H899">
        <f>Summary!G530*$N$8</f>
        <v>55.563126920000002</v>
      </c>
      <c r="I899">
        <f>Summary!H530*$N$9</f>
        <v>2.3872939199999998</v>
      </c>
    </row>
    <row r="900" spans="1:9" x14ac:dyDescent="0.55000000000000004">
      <c r="A900">
        <v>2011</v>
      </c>
      <c r="B900">
        <v>165</v>
      </c>
      <c r="C900">
        <f>Summary!E531*$N$3</f>
        <v>23.344199999999997</v>
      </c>
      <c r="D900">
        <f>Summary!D531*$N$4</f>
        <v>32.816259639999998</v>
      </c>
      <c r="E900">
        <f>Summary!C531*$N$5</f>
        <v>28.576776959999997</v>
      </c>
      <c r="F900">
        <f>Summary!I531*$N$6</f>
        <v>48.164515119999997</v>
      </c>
      <c r="G900">
        <f>Summary!F531*$N$7</f>
        <v>0</v>
      </c>
      <c r="H900">
        <f>Summary!G531*$N$8</f>
        <v>68.282923120000007</v>
      </c>
      <c r="I900">
        <f>Summary!H531*$N$9</f>
        <v>3.11788818</v>
      </c>
    </row>
    <row r="901" spans="1:9" x14ac:dyDescent="0.55000000000000004">
      <c r="A901">
        <v>2011</v>
      </c>
      <c r="B901">
        <v>166</v>
      </c>
      <c r="C901">
        <f>Summary!E532*$N$3</f>
        <v>23.096699999999998</v>
      </c>
      <c r="D901">
        <f>Summary!D532*$N$4</f>
        <v>32.816259639999998</v>
      </c>
      <c r="E901">
        <f>Summary!C532*$N$5</f>
        <v>28.783697220000001</v>
      </c>
      <c r="F901">
        <f>Summary!I532*$N$6</f>
        <v>48.674529839999998</v>
      </c>
      <c r="G901">
        <f>Summary!F532*$N$7</f>
        <v>0</v>
      </c>
      <c r="H901">
        <f>Summary!G532*$N$8</f>
        <v>68.785163999999995</v>
      </c>
      <c r="I901">
        <f>Summary!H532*$N$9</f>
        <v>2.1609126000000001</v>
      </c>
    </row>
    <row r="902" spans="1:9" x14ac:dyDescent="0.55000000000000004">
      <c r="A902">
        <v>2011</v>
      </c>
      <c r="B902">
        <v>167</v>
      </c>
      <c r="C902">
        <f>Summary!E533*$N$3</f>
        <v>24.482700000000001</v>
      </c>
      <c r="D902">
        <f>Summary!D533*$N$4</f>
        <v>33.119080879999999</v>
      </c>
      <c r="E902">
        <f>Summary!C533*$N$5</f>
        <v>30.831118739999997</v>
      </c>
      <c r="F902">
        <f>Summary!I533*$N$6</f>
        <v>47.925445719999999</v>
      </c>
      <c r="G902">
        <f>Summary!F533*$N$7</f>
        <v>0</v>
      </c>
      <c r="H902">
        <f>Summary!G533*$N$8</f>
        <v>64.417851999999996</v>
      </c>
      <c r="I902">
        <f>Summary!H533*$N$9</f>
        <v>2.4490342800000002</v>
      </c>
    </row>
    <row r="903" spans="1:9" x14ac:dyDescent="0.55000000000000004">
      <c r="A903">
        <v>2011</v>
      </c>
      <c r="B903">
        <v>168</v>
      </c>
      <c r="C903">
        <f>Summary!E534*$N$3</f>
        <v>25.561800000000002</v>
      </c>
      <c r="D903">
        <f>Summary!D534*$N$4</f>
        <v>35.477898960000005</v>
      </c>
      <c r="E903">
        <f>Summary!C534*$N$5</f>
        <v>32.05085922</v>
      </c>
      <c r="F903">
        <f>Summary!I534*$N$6</f>
        <v>49.136730679999999</v>
      </c>
      <c r="G903">
        <f>Summary!F534*$N$7</f>
        <v>0</v>
      </c>
      <c r="H903">
        <f>Summary!G534*$N$8</f>
        <v>60.334415280000002</v>
      </c>
      <c r="I903">
        <f>Summary!H534*$N$9</f>
        <v>2.4387442200000002</v>
      </c>
    </row>
    <row r="904" spans="1:9" x14ac:dyDescent="0.55000000000000004">
      <c r="A904">
        <v>2011</v>
      </c>
      <c r="B904">
        <v>169</v>
      </c>
      <c r="C904">
        <f>Summary!E535*$N$3</f>
        <v>27.1557</v>
      </c>
      <c r="D904">
        <f>Summary!D535*$N$4</f>
        <v>35.44602304</v>
      </c>
      <c r="E904">
        <f>Summary!C535*$N$5</f>
        <v>34.523011799999999</v>
      </c>
      <c r="F904">
        <f>Summary!I535*$N$6</f>
        <v>48.658591880000003</v>
      </c>
      <c r="G904">
        <f>Summary!F535*$N$7</f>
        <v>0</v>
      </c>
      <c r="H904">
        <f>Summary!G535*$N$8</f>
        <v>48.673692240000001</v>
      </c>
      <c r="I904">
        <f>Summary!H535*$N$9</f>
        <v>2.5416448200000006</v>
      </c>
    </row>
    <row r="905" spans="1:9" x14ac:dyDescent="0.55000000000000004">
      <c r="A905">
        <v>2011</v>
      </c>
      <c r="B905">
        <v>170</v>
      </c>
      <c r="C905">
        <f>Summary!E536*$N$3</f>
        <v>23.502599999999997</v>
      </c>
      <c r="D905">
        <f>Summary!D536*$N$4</f>
        <v>34.314427880000004</v>
      </c>
      <c r="E905">
        <f>Summary!C536*$N$5</f>
        <v>28.827259379999997</v>
      </c>
      <c r="F905">
        <f>Summary!I536*$N$6</f>
        <v>46.618532999999999</v>
      </c>
      <c r="G905">
        <f>Summary!F536*$N$7</f>
        <v>0</v>
      </c>
      <c r="H905">
        <f>Summary!G536*$N$8</f>
        <v>80.707925760000009</v>
      </c>
      <c r="I905">
        <f>Summary!H536*$N$9</f>
        <v>5.258220660000001</v>
      </c>
    </row>
    <row r="906" spans="1:9" x14ac:dyDescent="0.55000000000000004">
      <c r="A906">
        <v>2011</v>
      </c>
      <c r="B906">
        <v>171</v>
      </c>
      <c r="C906">
        <f>Summary!E537*$N$3</f>
        <v>22.571999999999999</v>
      </c>
      <c r="D906">
        <f>Summary!D537*$N$4</f>
        <v>32.465624519999999</v>
      </c>
      <c r="E906">
        <f>Summary!C537*$N$5</f>
        <v>27.5530662</v>
      </c>
      <c r="F906">
        <f>Summary!I537*$N$6</f>
        <v>42.363097679999996</v>
      </c>
      <c r="G906">
        <f>Summary!F537*$N$7</f>
        <v>0</v>
      </c>
      <c r="H906">
        <f>Summary!G537*$N$8</f>
        <v>83.797798999999998</v>
      </c>
      <c r="I906">
        <f>Summary!H537*$N$9</f>
        <v>2.9635372800000002</v>
      </c>
    </row>
    <row r="907" spans="1:9" x14ac:dyDescent="0.55000000000000004">
      <c r="A907">
        <v>2011</v>
      </c>
      <c r="B907">
        <v>172</v>
      </c>
      <c r="C907">
        <f>Summary!E538*$N$3</f>
        <v>23.462999999999997</v>
      </c>
      <c r="D907">
        <f>Summary!D538*$N$4</f>
        <v>33.071266999999999</v>
      </c>
      <c r="E907">
        <f>Summary!C538*$N$5</f>
        <v>28.903493159999996</v>
      </c>
      <c r="F907">
        <f>Summary!I538*$N$6</f>
        <v>45.231930479999995</v>
      </c>
      <c r="G907">
        <f>Summary!F538*$N$7</f>
        <v>2.8091249999999998E-2</v>
      </c>
      <c r="H907">
        <f>Summary!G538*$N$8</f>
        <v>76.023983639999997</v>
      </c>
      <c r="I907">
        <f>Summary!H538*$N$9</f>
        <v>1.9242412200000003</v>
      </c>
    </row>
    <row r="908" spans="1:9" x14ac:dyDescent="0.55000000000000004">
      <c r="A908">
        <v>2011</v>
      </c>
      <c r="B908">
        <v>173</v>
      </c>
      <c r="C908">
        <f>Summary!E539*$N$3</f>
        <v>24.858899999999998</v>
      </c>
      <c r="D908">
        <f>Summary!D539*$N$4</f>
        <v>33.18283272</v>
      </c>
      <c r="E908">
        <f>Summary!C539*$N$5</f>
        <v>31.495441680000003</v>
      </c>
      <c r="F908">
        <f>Summary!I539*$N$6</f>
        <v>42.506539320000002</v>
      </c>
      <c r="G908">
        <f>Summary!F539*$N$7</f>
        <v>0</v>
      </c>
      <c r="H908">
        <f>Summary!G539*$N$8</f>
        <v>67.180176840000001</v>
      </c>
      <c r="I908">
        <f>Summary!H539*$N$9</f>
        <v>2.2226529600000005</v>
      </c>
    </row>
    <row r="909" spans="1:9" x14ac:dyDescent="0.55000000000000004">
      <c r="A909">
        <v>2011</v>
      </c>
      <c r="B909">
        <v>174</v>
      </c>
      <c r="C909">
        <f>Summary!E540*$N$3</f>
        <v>25.235099999999999</v>
      </c>
      <c r="D909">
        <f>Summary!D540*$N$4</f>
        <v>35.127263839999998</v>
      </c>
      <c r="E909">
        <f>Summary!C540*$N$5</f>
        <v>30.874680900000001</v>
      </c>
      <c r="F909">
        <f>Summary!I540*$N$6</f>
        <v>45.757883159999999</v>
      </c>
      <c r="G909">
        <f>Summary!F540*$N$7</f>
        <v>0</v>
      </c>
      <c r="H909">
        <f>Summary!G540*$N$8</f>
        <v>68.752409159999999</v>
      </c>
      <c r="I909">
        <f>Summary!H540*$N$9</f>
        <v>2.5313547600000001</v>
      </c>
    </row>
    <row r="910" spans="1:9" x14ac:dyDescent="0.55000000000000004">
      <c r="A910">
        <v>2011</v>
      </c>
      <c r="B910">
        <v>175</v>
      </c>
      <c r="C910">
        <f>Summary!E541*$N$3</f>
        <v>23.6511</v>
      </c>
      <c r="D910">
        <f>Summary!D541*$N$4</f>
        <v>34.617249119999997</v>
      </c>
      <c r="E910">
        <f>Summary!C541*$N$5</f>
        <v>29.08863234</v>
      </c>
      <c r="F910">
        <f>Summary!I541*$N$6</f>
        <v>40.848991479999995</v>
      </c>
      <c r="G910">
        <f>Summary!F541*$N$7</f>
        <v>0</v>
      </c>
      <c r="H910">
        <f>Summary!G541*$N$8</f>
        <v>81.144656959999992</v>
      </c>
      <c r="I910">
        <f>Summary!H541*$N$9</f>
        <v>5.9167845000000003</v>
      </c>
    </row>
    <row r="911" spans="1:9" x14ac:dyDescent="0.55000000000000004">
      <c r="A911">
        <v>2011</v>
      </c>
      <c r="B911">
        <v>176</v>
      </c>
      <c r="C911">
        <f>Summary!E542*$N$3</f>
        <v>23.532299999999999</v>
      </c>
      <c r="D911">
        <f>Summary!D542*$N$4</f>
        <v>32.959701279999997</v>
      </c>
      <c r="E911">
        <f>Summary!C542*$N$5</f>
        <v>29.850970139999998</v>
      </c>
      <c r="F911">
        <f>Summary!I542*$N$6</f>
        <v>46.889478320000002</v>
      </c>
      <c r="G911">
        <f>Summary!F542*$N$7</f>
        <v>0</v>
      </c>
      <c r="H911">
        <f>Summary!G542*$N$8</f>
        <v>75.336132000000006</v>
      </c>
      <c r="I911">
        <f>Summary!H542*$N$9</f>
        <v>5.31996102</v>
      </c>
    </row>
    <row r="912" spans="1:9" x14ac:dyDescent="0.55000000000000004">
      <c r="A912">
        <v>2011</v>
      </c>
      <c r="B912">
        <v>177</v>
      </c>
      <c r="C912">
        <f>Summary!E543*$N$3</f>
        <v>23.611499999999999</v>
      </c>
      <c r="D912">
        <f>Summary!D543*$N$4</f>
        <v>32.704693919999997</v>
      </c>
      <c r="E912">
        <f>Summary!C543*$N$5</f>
        <v>29.53514448</v>
      </c>
      <c r="F912">
        <f>Summary!I543*$N$6</f>
        <v>48.212328999999997</v>
      </c>
      <c r="G912">
        <f>Summary!F543*$N$7</f>
        <v>0</v>
      </c>
      <c r="H912">
        <f>Summary!G543*$N$8</f>
        <v>70.313723200000013</v>
      </c>
      <c r="I912">
        <f>Summary!H543*$N$9</f>
        <v>3.61181106</v>
      </c>
    </row>
    <row r="913" spans="1:9" x14ac:dyDescent="0.55000000000000004">
      <c r="A913">
        <v>2011</v>
      </c>
      <c r="B913">
        <v>178</v>
      </c>
      <c r="C913">
        <f>Summary!E544*$N$3</f>
        <v>23.819399999999998</v>
      </c>
      <c r="D913">
        <f>Summary!D544*$N$4</f>
        <v>32.959701279999997</v>
      </c>
      <c r="E913">
        <f>Summary!C544*$N$5</f>
        <v>30.297482280000001</v>
      </c>
      <c r="F913">
        <f>Summary!I544*$N$6</f>
        <v>47.590748560000002</v>
      </c>
      <c r="G913">
        <f>Summary!F544*$N$7</f>
        <v>0</v>
      </c>
      <c r="H913">
        <f>Summary!G544*$N$8</f>
        <v>70.488415680000003</v>
      </c>
      <c r="I913">
        <f>Summary!H544*$N$9</f>
        <v>2.9429571600000002</v>
      </c>
    </row>
    <row r="914" spans="1:9" x14ac:dyDescent="0.55000000000000004">
      <c r="A914">
        <v>2011</v>
      </c>
      <c r="B914">
        <v>179</v>
      </c>
      <c r="C914">
        <f>Summary!E545*$N$3</f>
        <v>25.4727</v>
      </c>
      <c r="D914">
        <f>Summary!D545*$N$4</f>
        <v>34.904132399999995</v>
      </c>
      <c r="E914">
        <f>Summary!C545*$N$5</f>
        <v>31.88750112</v>
      </c>
      <c r="F914">
        <f>Summary!I545*$N$6</f>
        <v>47.287927320000001</v>
      </c>
      <c r="G914">
        <f>Summary!F545*$N$7</f>
        <v>0</v>
      </c>
      <c r="H914">
        <f>Summary!G545*$N$8</f>
        <v>64.101221879999997</v>
      </c>
      <c r="I914">
        <f>Summary!H545*$N$9</f>
        <v>2.2226529600000005</v>
      </c>
    </row>
    <row r="915" spans="1:9" x14ac:dyDescent="0.55000000000000004">
      <c r="A915">
        <v>2011</v>
      </c>
      <c r="B915">
        <v>180</v>
      </c>
      <c r="C915">
        <f>Summary!E546*$N$3</f>
        <v>26.096399999999999</v>
      </c>
      <c r="D915">
        <f>Summary!D546*$N$4</f>
        <v>36.322610839999996</v>
      </c>
      <c r="E915">
        <f>Summary!C546*$N$5</f>
        <v>31.865720039999999</v>
      </c>
      <c r="F915">
        <f>Summary!I546*$N$6</f>
        <v>43.542506719999999</v>
      </c>
      <c r="G915">
        <f>Summary!F546*$N$7</f>
        <v>0</v>
      </c>
      <c r="H915">
        <f>Summary!G546*$N$8</f>
        <v>68.490370439999992</v>
      </c>
      <c r="I915">
        <f>Summary!H546*$N$9</f>
        <v>2.68570566</v>
      </c>
    </row>
    <row r="916" spans="1:9" x14ac:dyDescent="0.55000000000000004">
      <c r="A916">
        <v>2011</v>
      </c>
      <c r="B916">
        <v>181</v>
      </c>
      <c r="C916">
        <f>Summary!E547*$N$3</f>
        <v>24.0075</v>
      </c>
      <c r="D916">
        <f>Summary!D547*$N$4</f>
        <v>35.685092439999998</v>
      </c>
      <c r="E916">
        <f>Summary!C547*$N$5</f>
        <v>29.426239079999998</v>
      </c>
      <c r="F916">
        <f>Summary!I547*$N$6</f>
        <v>40.004279600000004</v>
      </c>
      <c r="G916">
        <f>Summary!F547*$N$7</f>
        <v>0</v>
      </c>
      <c r="H916">
        <f>Summary!G547*$N$8</f>
        <v>85.391867879999992</v>
      </c>
      <c r="I916">
        <f>Summary!H547*$N$9</f>
        <v>4.8054580200000006</v>
      </c>
    </row>
    <row r="917" spans="1:9" x14ac:dyDescent="0.55000000000000004">
      <c r="A917">
        <v>2011</v>
      </c>
      <c r="B917">
        <v>182</v>
      </c>
      <c r="C917">
        <f>Summary!E548*$N$3</f>
        <v>23.918399999999998</v>
      </c>
      <c r="D917">
        <f>Summary!D548*$N$4</f>
        <v>34.585373199999999</v>
      </c>
      <c r="E917">
        <f>Summary!C548*$N$5</f>
        <v>29.23020936</v>
      </c>
      <c r="F917">
        <f>Summary!I548*$N$6</f>
        <v>40.338976759999994</v>
      </c>
      <c r="G917">
        <f>Summary!F548*$N$7</f>
        <v>0</v>
      </c>
      <c r="H917">
        <f>Summary!G548*$N$8</f>
        <v>79.867218200000011</v>
      </c>
      <c r="I917">
        <f>Summary!H548*$N$9</f>
        <v>2.7680261400000004</v>
      </c>
    </row>
    <row r="918" spans="1:9" x14ac:dyDescent="0.55000000000000004">
      <c r="A918">
        <v>2011</v>
      </c>
      <c r="B918">
        <v>183</v>
      </c>
      <c r="C918">
        <f>Summary!E549*$N$3</f>
        <v>26.898300000000003</v>
      </c>
      <c r="D918">
        <f>Summary!D549*$N$4</f>
        <v>35.732906320000005</v>
      </c>
      <c r="E918">
        <f>Summary!C549*$N$5</f>
        <v>34.370544240000001</v>
      </c>
      <c r="F918">
        <f>Summary!I549*$N$6</f>
        <v>44.05252144</v>
      </c>
      <c r="G918">
        <f>Summary!F549*$N$7</f>
        <v>0</v>
      </c>
      <c r="H918">
        <f>Summary!G549*$N$8</f>
        <v>64.188568119999999</v>
      </c>
      <c r="I918">
        <f>Summary!H549*$N$9</f>
        <v>2.3872939199999998</v>
      </c>
    </row>
    <row r="919" spans="1:9" x14ac:dyDescent="0.55000000000000004">
      <c r="A919">
        <v>2011</v>
      </c>
      <c r="B919">
        <v>184</v>
      </c>
      <c r="C919">
        <f>Summary!E550*$N$3</f>
        <v>26.928000000000001</v>
      </c>
      <c r="D919">
        <f>Summary!D550*$N$4</f>
        <v>37.932344800000003</v>
      </c>
      <c r="E919">
        <f>Summary!C550*$N$5</f>
        <v>34.120061819999997</v>
      </c>
      <c r="F919">
        <f>Summary!I550*$N$6</f>
        <v>32.22655512</v>
      </c>
      <c r="G919">
        <f>Summary!F550*$N$7</f>
        <v>0</v>
      </c>
      <c r="H919">
        <f>Summary!G550*$N$8</f>
        <v>61.273387360000001</v>
      </c>
      <c r="I919">
        <f>Summary!H550*$N$9</f>
        <v>3.6221011200000004</v>
      </c>
    </row>
    <row r="920" spans="1:9" x14ac:dyDescent="0.55000000000000004">
      <c r="A920">
        <v>2011</v>
      </c>
      <c r="B920">
        <v>185</v>
      </c>
      <c r="C920">
        <f>Summary!E551*$N$3</f>
        <v>24.6906</v>
      </c>
      <c r="D920">
        <f>Summary!D551*$N$4</f>
        <v>34.075358479999998</v>
      </c>
      <c r="E920">
        <f>Summary!C551*$N$5</f>
        <v>31.680580859999999</v>
      </c>
      <c r="F920">
        <f>Summary!I551*$N$6</f>
        <v>48.515150240000004</v>
      </c>
      <c r="G920">
        <f>Summary!F551*$N$7</f>
        <v>0</v>
      </c>
      <c r="H920">
        <f>Summary!G551*$N$8</f>
        <v>55.967103279999996</v>
      </c>
      <c r="I920">
        <f>Summary!H551*$N$9</f>
        <v>3.4677502200000005</v>
      </c>
    </row>
    <row r="921" spans="1:9" x14ac:dyDescent="0.55000000000000004">
      <c r="A921">
        <v>2011</v>
      </c>
      <c r="B921">
        <v>186</v>
      </c>
      <c r="C921">
        <f>Summary!E552*$N$3</f>
        <v>24.858899999999998</v>
      </c>
      <c r="D921">
        <f>Summary!D552*$N$4</f>
        <v>34.776628719999998</v>
      </c>
      <c r="E921">
        <f>Summary!C552*$N$5</f>
        <v>30.798447119999999</v>
      </c>
      <c r="F921">
        <f>Summary!I552*$N$6</f>
        <v>48.276080839999999</v>
      </c>
      <c r="G921">
        <f>Summary!F552*$N$7</f>
        <v>0</v>
      </c>
      <c r="H921">
        <f>Summary!G552*$N$8</f>
        <v>59.351770080000001</v>
      </c>
      <c r="I921">
        <f>Summary!H552*$N$9</f>
        <v>2.2226529600000005</v>
      </c>
    </row>
    <row r="922" spans="1:9" x14ac:dyDescent="0.55000000000000004">
      <c r="A922">
        <v>2011</v>
      </c>
      <c r="B922">
        <v>187</v>
      </c>
      <c r="C922">
        <f>Summary!E553*$N$3</f>
        <v>27.4131</v>
      </c>
      <c r="D922">
        <f>Summary!D553*$N$4</f>
        <v>36.641370039999998</v>
      </c>
      <c r="E922">
        <f>Summary!C553*$N$5</f>
        <v>34.490340180000004</v>
      </c>
      <c r="F922">
        <f>Summary!I553*$N$6</f>
        <v>48.594840039999994</v>
      </c>
      <c r="G922">
        <f>Summary!F553*$N$7</f>
        <v>0</v>
      </c>
      <c r="H922">
        <f>Summary!G553*$N$8</f>
        <v>55.082722600000004</v>
      </c>
      <c r="I922">
        <f>Summary!H553*$N$9</f>
        <v>3.4471701000000006</v>
      </c>
    </row>
    <row r="923" spans="1:9" x14ac:dyDescent="0.55000000000000004">
      <c r="A923">
        <v>2011</v>
      </c>
      <c r="B923">
        <v>188</v>
      </c>
      <c r="C923">
        <f>Summary!E554*$N$3</f>
        <v>28.3536</v>
      </c>
      <c r="D923">
        <f>Summary!D554*$N$4</f>
        <v>37.677337440000002</v>
      </c>
      <c r="E923">
        <f>Summary!C554*$N$5</f>
        <v>36.592214400000003</v>
      </c>
      <c r="F923">
        <f>Summary!I554*$N$6</f>
        <v>49.407676000000002</v>
      </c>
      <c r="G923">
        <f>Summary!F554*$N$7</f>
        <v>0</v>
      </c>
      <c r="H923">
        <f>Summary!G554*$N$8</f>
        <v>45.016068439999998</v>
      </c>
      <c r="I923">
        <f>Summary!H554*$N$9</f>
        <v>3.4677502200000005</v>
      </c>
    </row>
    <row r="924" spans="1:9" x14ac:dyDescent="0.55000000000000004">
      <c r="A924">
        <v>2011</v>
      </c>
      <c r="B924">
        <v>189</v>
      </c>
      <c r="C924">
        <f>Summary!E555*$N$3</f>
        <v>26.234999999999999</v>
      </c>
      <c r="D924">
        <f>Summary!D555*$N$4</f>
        <v>35.477898960000005</v>
      </c>
      <c r="E924">
        <f>Summary!C555*$N$5</f>
        <v>32.628057839999997</v>
      </c>
      <c r="F924">
        <f>Summary!I555*$N$6</f>
        <v>48.515150240000004</v>
      </c>
      <c r="G924">
        <f>Summary!F555*$N$7</f>
        <v>0</v>
      </c>
      <c r="H924">
        <f>Summary!G555*$N$8</f>
        <v>51.152141800000003</v>
      </c>
      <c r="I924">
        <f>Summary!H555*$N$9</f>
        <v>2.7268659</v>
      </c>
    </row>
    <row r="925" spans="1:9" x14ac:dyDescent="0.55000000000000004">
      <c r="A925">
        <v>2011</v>
      </c>
      <c r="B925">
        <v>190</v>
      </c>
      <c r="C925">
        <f>Summary!E556*$N$3</f>
        <v>25.007400000000001</v>
      </c>
      <c r="D925">
        <f>Summary!D556*$N$4</f>
        <v>34.665062999999996</v>
      </c>
      <c r="E925">
        <f>Summary!C556*$N$5</f>
        <v>31.168725479999999</v>
      </c>
      <c r="F925">
        <f>Summary!I556*$N$6</f>
        <v>39.22331956</v>
      </c>
      <c r="G925">
        <f>Summary!F556*$N$7</f>
        <v>2.8091249999999998E-2</v>
      </c>
      <c r="H925">
        <f>Summary!G556*$N$8</f>
        <v>71.536570560000001</v>
      </c>
      <c r="I925">
        <f>Summary!H556*$N$9</f>
        <v>2.3770038600000003</v>
      </c>
    </row>
    <row r="926" spans="1:9" x14ac:dyDescent="0.55000000000000004">
      <c r="A926">
        <v>2011</v>
      </c>
      <c r="B926">
        <v>191</v>
      </c>
      <c r="C926">
        <f>Summary!E557*$N$3</f>
        <v>25.561800000000002</v>
      </c>
      <c r="D926">
        <f>Summary!D557*$N$4</f>
        <v>36.75293576</v>
      </c>
      <c r="E926">
        <f>Summary!C557*$N$5</f>
        <v>30.820228199999999</v>
      </c>
      <c r="F926">
        <f>Summary!I557*$N$6</f>
        <v>37.390454160000004</v>
      </c>
      <c r="G926">
        <f>Summary!F557*$N$7</f>
        <v>0</v>
      </c>
      <c r="H926">
        <f>Summary!G557*$N$8</f>
        <v>67.693336000000002</v>
      </c>
      <c r="I926">
        <f>Summary!H557*$N$9</f>
        <v>1.9448213400000001</v>
      </c>
    </row>
    <row r="927" spans="1:9" x14ac:dyDescent="0.55000000000000004">
      <c r="A927">
        <v>2011</v>
      </c>
      <c r="B927">
        <v>192</v>
      </c>
      <c r="C927">
        <f>Summary!E558*$N$3</f>
        <v>25.967700000000001</v>
      </c>
      <c r="D927">
        <f>Summary!D558*$N$4</f>
        <v>35.430085079999998</v>
      </c>
      <c r="E927">
        <f>Summary!C558*$N$5</f>
        <v>32.704291619999999</v>
      </c>
      <c r="F927">
        <f>Summary!I558*$N$6</f>
        <v>39.717396320000006</v>
      </c>
      <c r="G927">
        <f>Summary!F558*$N$7</f>
        <v>0</v>
      </c>
      <c r="H927">
        <f>Summary!G558*$N$8</f>
        <v>70.674026440000006</v>
      </c>
      <c r="I927">
        <f>Summary!H558*$N$9</f>
        <v>2.5210647000000006</v>
      </c>
    </row>
    <row r="928" spans="1:9" x14ac:dyDescent="0.55000000000000004">
      <c r="A928">
        <v>2011</v>
      </c>
      <c r="B928">
        <v>193</v>
      </c>
      <c r="C928">
        <f>Summary!E559*$N$3</f>
        <v>26.532</v>
      </c>
      <c r="D928">
        <f>Summary!D559*$N$4</f>
        <v>37.151384759999999</v>
      </c>
      <c r="E928">
        <f>Summary!C559*$N$5</f>
        <v>34.729932060000003</v>
      </c>
      <c r="F928">
        <f>Summary!I559*$N$6</f>
        <v>22.663779120000001</v>
      </c>
      <c r="G928">
        <f>Summary!F559*$N$7</f>
        <v>0</v>
      </c>
      <c r="H928">
        <f>Summary!G559*$N$8</f>
        <v>61.950320720000001</v>
      </c>
      <c r="I928">
        <f>Summary!H559*$N$9</f>
        <v>4.1777643600000003</v>
      </c>
    </row>
    <row r="929" spans="1:9" x14ac:dyDescent="0.55000000000000004">
      <c r="A929">
        <v>2011</v>
      </c>
      <c r="B929">
        <v>194</v>
      </c>
      <c r="C929">
        <f>Summary!E560*$N$3</f>
        <v>25.7895</v>
      </c>
      <c r="D929">
        <f>Summary!D560*$N$4</f>
        <v>35.987913679999998</v>
      </c>
      <c r="E929">
        <f>Summary!C560*$N$5</f>
        <v>32.551824060000001</v>
      </c>
      <c r="F929">
        <f>Summary!I560*$N$6</f>
        <v>47.989197560000001</v>
      </c>
      <c r="G929">
        <f>Summary!F560*$N$7</f>
        <v>0</v>
      </c>
      <c r="H929">
        <f>Summary!G560*$N$8</f>
        <v>59.690236760000005</v>
      </c>
      <c r="I929">
        <f>Summary!H560*$N$9</f>
        <v>2.8297665000000003</v>
      </c>
    </row>
    <row r="930" spans="1:9" x14ac:dyDescent="0.55000000000000004">
      <c r="A930">
        <v>2011</v>
      </c>
      <c r="B930">
        <v>195</v>
      </c>
      <c r="C930">
        <f>Summary!E561*$N$3</f>
        <v>24.304500000000001</v>
      </c>
      <c r="D930">
        <f>Summary!D561*$N$4</f>
        <v>35.828534079999997</v>
      </c>
      <c r="E930">
        <f>Summary!C561*$N$5</f>
        <v>29.742064739999996</v>
      </c>
      <c r="F930">
        <f>Summary!I561*$N$6</f>
        <v>44.116273280000001</v>
      </c>
      <c r="G930">
        <f>Summary!F561*$N$7</f>
        <v>0</v>
      </c>
      <c r="H930">
        <f>Summary!G561*$N$8</f>
        <v>79.419568720000001</v>
      </c>
      <c r="I930">
        <f>Summary!H561*$N$9</f>
        <v>4.2395047200000002</v>
      </c>
    </row>
    <row r="931" spans="1:9" x14ac:dyDescent="0.55000000000000004">
      <c r="A931">
        <v>2011</v>
      </c>
      <c r="B931">
        <v>196</v>
      </c>
      <c r="C931">
        <f>Summary!E562*$N$3</f>
        <v>24.413399999999999</v>
      </c>
      <c r="D931">
        <f>Summary!D562*$N$4</f>
        <v>35.828534079999997</v>
      </c>
      <c r="E931">
        <f>Summary!C562*$N$5</f>
        <v>30.166795799999999</v>
      </c>
      <c r="F931">
        <f>Summary!I562*$N$6</f>
        <v>44.35534268</v>
      </c>
      <c r="G931">
        <f>Summary!F562*$N$7</f>
        <v>0</v>
      </c>
      <c r="H931">
        <f>Summary!G562*$N$8</f>
        <v>76.646325600000011</v>
      </c>
      <c r="I931">
        <f>Summary!H562*$N$9</f>
        <v>5.1347399400000002</v>
      </c>
    </row>
    <row r="932" spans="1:9" x14ac:dyDescent="0.55000000000000004">
      <c r="A932">
        <v>2011</v>
      </c>
      <c r="B932">
        <v>197</v>
      </c>
      <c r="C932">
        <f>Summary!E563*$N$3</f>
        <v>24.987599999999997</v>
      </c>
      <c r="D932">
        <f>Summary!D563*$N$4</f>
        <v>34.202862160000002</v>
      </c>
      <c r="E932">
        <f>Summary!C563*$N$5</f>
        <v>30.798447119999999</v>
      </c>
      <c r="F932">
        <f>Summary!I563*$N$6</f>
        <v>45.359434159999999</v>
      </c>
      <c r="G932">
        <f>Summary!F563*$N$7</f>
        <v>0</v>
      </c>
      <c r="H932">
        <f>Summary!G563*$N$8</f>
        <v>66.9836478</v>
      </c>
      <c r="I932">
        <f>Summary!H563*$N$9</f>
        <v>3.0252776400000001</v>
      </c>
    </row>
    <row r="933" spans="1:9" x14ac:dyDescent="0.55000000000000004">
      <c r="A933">
        <v>2011</v>
      </c>
      <c r="B933">
        <v>198</v>
      </c>
      <c r="C933">
        <f>Summary!E564*$N$3</f>
        <v>28.294199999999996</v>
      </c>
      <c r="D933">
        <f>Summary!D564*$N$4</f>
        <v>36.290734919999998</v>
      </c>
      <c r="E933">
        <f>Summary!C564*$N$5</f>
        <v>36.363513060000002</v>
      </c>
      <c r="F933">
        <f>Summary!I564*$N$6</f>
        <v>47.240113440000002</v>
      </c>
      <c r="G933">
        <f>Summary!F564*$N$7</f>
        <v>0</v>
      </c>
      <c r="H933">
        <f>Summary!G564*$N$8</f>
        <v>54.394870959999999</v>
      </c>
      <c r="I933">
        <f>Summary!H564*$N$9</f>
        <v>4.2189246000000002</v>
      </c>
    </row>
    <row r="934" spans="1:9" x14ac:dyDescent="0.55000000000000004">
      <c r="A934">
        <v>2011</v>
      </c>
      <c r="B934">
        <v>199</v>
      </c>
      <c r="C934">
        <f>Summary!E565*$N$3</f>
        <v>25.086600000000001</v>
      </c>
      <c r="D934">
        <f>Summary!D565*$N$4</f>
        <v>34.936008319999999</v>
      </c>
      <c r="E934">
        <f>Summary!C565*$N$5</f>
        <v>30.2757012</v>
      </c>
      <c r="F934">
        <f>Summary!I565*$N$6</f>
        <v>39.988341640000002</v>
      </c>
      <c r="G934">
        <f>Summary!F565*$N$7</f>
        <v>0</v>
      </c>
      <c r="H934">
        <f>Summary!G565*$N$8</f>
        <v>71.875037239999997</v>
      </c>
      <c r="I934">
        <f>Summary!H565*$N$9</f>
        <v>3.7455818400000003</v>
      </c>
    </row>
    <row r="935" spans="1:9" x14ac:dyDescent="0.55000000000000004">
      <c r="A935">
        <v>2011</v>
      </c>
      <c r="B935">
        <v>200</v>
      </c>
      <c r="C935">
        <f>Summary!E566*$N$3</f>
        <v>26.126100000000001</v>
      </c>
      <c r="D935">
        <f>Summary!D566*$N$4</f>
        <v>34.681000960000006</v>
      </c>
      <c r="E935">
        <f>Summary!C566*$N$5</f>
        <v>34.054718579999999</v>
      </c>
      <c r="F935">
        <f>Summary!I566*$N$6</f>
        <v>44.546598199999998</v>
      </c>
      <c r="G935">
        <f>Summary!F566*$N$7</f>
        <v>0</v>
      </c>
      <c r="H935">
        <f>Summary!G566*$N$8</f>
        <v>59.777583</v>
      </c>
      <c r="I935">
        <f>Summary!H566*$N$9</f>
        <v>3.4677502200000005</v>
      </c>
    </row>
    <row r="936" spans="1:9" x14ac:dyDescent="0.55000000000000004">
      <c r="A936">
        <v>2011</v>
      </c>
      <c r="B936">
        <v>201</v>
      </c>
      <c r="C936">
        <f>Summary!E567*$N$3</f>
        <v>23.918399999999998</v>
      </c>
      <c r="D936">
        <f>Summary!D567*$N$4</f>
        <v>35.09538792</v>
      </c>
      <c r="E936">
        <f>Summary!C567*$N$5</f>
        <v>28.968836400000001</v>
      </c>
      <c r="F936">
        <f>Summary!I567*$N$6</f>
        <v>45.502875799999998</v>
      </c>
      <c r="G936">
        <f>Summary!F567*$N$7</f>
        <v>0</v>
      </c>
      <c r="H936">
        <f>Summary!G567*$N$8</f>
        <v>76.395205160000003</v>
      </c>
      <c r="I936">
        <f>Summary!H567*$N$9</f>
        <v>5.2788007800000001</v>
      </c>
    </row>
    <row r="937" spans="1:9" x14ac:dyDescent="0.55000000000000004">
      <c r="A937">
        <v>2011</v>
      </c>
      <c r="B937">
        <v>202</v>
      </c>
      <c r="C937">
        <f>Summary!E568*$N$3</f>
        <v>24.037200000000002</v>
      </c>
      <c r="D937">
        <f>Summary!D568*$N$4</f>
        <v>33.93191684</v>
      </c>
      <c r="E937">
        <f>Summary!C568*$N$5</f>
        <v>29.92720392</v>
      </c>
      <c r="F937">
        <f>Summary!I568*$N$6</f>
        <v>44.291590839999998</v>
      </c>
      <c r="G937">
        <f>Summary!F568*$N$7</f>
        <v>0</v>
      </c>
      <c r="H937">
        <f>Summary!G568*$N$8</f>
        <v>72.934110399999994</v>
      </c>
      <c r="I937">
        <f>Summary!H568*$N$9</f>
        <v>4.3835655600000001</v>
      </c>
    </row>
    <row r="938" spans="1:9" x14ac:dyDescent="0.55000000000000004">
      <c r="A938">
        <v>2011</v>
      </c>
      <c r="B938">
        <v>203</v>
      </c>
      <c r="C938">
        <f>Summary!E569*$N$3</f>
        <v>24.037200000000002</v>
      </c>
      <c r="D938">
        <f>Summary!D569*$N$4</f>
        <v>34.744752800000001</v>
      </c>
      <c r="E938">
        <f>Summary!C569*$N$5</f>
        <v>29.654940419999999</v>
      </c>
      <c r="F938">
        <f>Summary!I569*$N$6</f>
        <v>37.788903160000004</v>
      </c>
      <c r="G938">
        <f>Summary!F569*$N$7</f>
        <v>2.8091249999999998E-2</v>
      </c>
      <c r="H938">
        <f>Summary!G569*$N$8</f>
        <v>78.982837520000004</v>
      </c>
      <c r="I938">
        <f>Summary!H569*$N$9</f>
        <v>4.3732755000000001</v>
      </c>
    </row>
    <row r="939" spans="1:9" x14ac:dyDescent="0.55000000000000004">
      <c r="A939">
        <v>2011</v>
      </c>
      <c r="B939">
        <v>204</v>
      </c>
      <c r="C939">
        <f>Summary!E570*$N$3</f>
        <v>24.433199999999999</v>
      </c>
      <c r="D939">
        <f>Summary!D570*$N$4</f>
        <v>35.350395280000001</v>
      </c>
      <c r="E939">
        <f>Summary!C570*$N$5</f>
        <v>29.861860679999999</v>
      </c>
      <c r="F939">
        <f>Summary!I570*$N$6</f>
        <v>35.860410000000002</v>
      </c>
      <c r="G939">
        <f>Summary!F570*$N$7</f>
        <v>0</v>
      </c>
      <c r="H939">
        <f>Summary!G570*$N$8</f>
        <v>79.037428919999996</v>
      </c>
      <c r="I939">
        <f>Summary!H570*$N$9</f>
        <v>3.2207887800000004</v>
      </c>
    </row>
    <row r="940" spans="1:9" x14ac:dyDescent="0.55000000000000004">
      <c r="A940">
        <v>2011</v>
      </c>
      <c r="B940">
        <v>205</v>
      </c>
      <c r="C940">
        <f>Summary!E571*$N$3</f>
        <v>24.898499999999999</v>
      </c>
      <c r="D940">
        <f>Summary!D571*$N$4</f>
        <v>35.669154479999996</v>
      </c>
      <c r="E940">
        <f>Summary!C571*$N$5</f>
        <v>31.93106328</v>
      </c>
      <c r="F940">
        <f>Summary!I571*$N$6</f>
        <v>42.602167080000001</v>
      </c>
      <c r="G940">
        <f>Summary!F571*$N$7</f>
        <v>0</v>
      </c>
      <c r="H940">
        <f>Summary!G571*$N$8</f>
        <v>74.615525520000006</v>
      </c>
      <c r="I940">
        <f>Summary!H571*$N$9</f>
        <v>3.0355677000000005</v>
      </c>
    </row>
    <row r="941" spans="1:9" x14ac:dyDescent="0.55000000000000004">
      <c r="A941">
        <v>2011</v>
      </c>
      <c r="B941">
        <v>206</v>
      </c>
      <c r="C941">
        <f>Summary!E572*$N$3</f>
        <v>24.660900000000002</v>
      </c>
      <c r="D941">
        <f>Summary!D572*$N$4</f>
        <v>35.669154479999996</v>
      </c>
      <c r="E941">
        <f>Summary!C572*$N$5</f>
        <v>30.384606599999998</v>
      </c>
      <c r="F941">
        <f>Summary!I572*$N$6</f>
        <v>42.74560872</v>
      </c>
      <c r="G941">
        <f>Summary!F572*$N$7</f>
        <v>0</v>
      </c>
      <c r="H941">
        <f>Summary!G572*$N$8</f>
        <v>72.726663079999994</v>
      </c>
      <c r="I941">
        <f>Summary!H572*$N$9</f>
        <v>2.9841174000000001</v>
      </c>
    </row>
    <row r="942" spans="1:9" x14ac:dyDescent="0.55000000000000004">
      <c r="A942">
        <v>2011</v>
      </c>
      <c r="B942">
        <v>207</v>
      </c>
      <c r="C942">
        <f>Summary!E573*$N$3</f>
        <v>26.234999999999999</v>
      </c>
      <c r="D942">
        <f>Summary!D573*$N$4</f>
        <v>36.497928399999999</v>
      </c>
      <c r="E942">
        <f>Summary!C573*$N$5</f>
        <v>32.638948379999995</v>
      </c>
      <c r="F942">
        <f>Summary!I573*$N$6</f>
        <v>44.25971492</v>
      </c>
      <c r="G942">
        <f>Summary!F573*$N$7</f>
        <v>0</v>
      </c>
      <c r="H942">
        <f>Summary!G573*$N$8</f>
        <v>62.758273439999996</v>
      </c>
      <c r="I942">
        <f>Summary!H573*$N$9</f>
        <v>1.8316306800000002</v>
      </c>
    </row>
    <row r="943" spans="1:9" x14ac:dyDescent="0.55000000000000004">
      <c r="A943">
        <v>2011</v>
      </c>
      <c r="B943">
        <v>208</v>
      </c>
      <c r="C943">
        <f>Summary!E574*$N$3</f>
        <v>25.5123</v>
      </c>
      <c r="D943">
        <f>Summary!D574*$N$4</f>
        <v>36.70512188</v>
      </c>
      <c r="E943">
        <f>Summary!C574*$N$5</f>
        <v>32.029078139999996</v>
      </c>
      <c r="F943">
        <f>Summary!I574*$N$6</f>
        <v>44.148149199999999</v>
      </c>
      <c r="G943">
        <f>Summary!F574*$N$7</f>
        <v>0</v>
      </c>
      <c r="H943">
        <f>Summary!G574*$N$8</f>
        <v>79.441405280000012</v>
      </c>
      <c r="I943">
        <f>Summary!H574*$N$9</f>
        <v>5.1141598200000002</v>
      </c>
    </row>
    <row r="944" spans="1:9" x14ac:dyDescent="0.55000000000000004">
      <c r="A944">
        <v>2011</v>
      </c>
      <c r="B944">
        <v>209</v>
      </c>
      <c r="C944">
        <f>Summary!E575*$N$3</f>
        <v>24.344100000000001</v>
      </c>
      <c r="D944">
        <f>Summary!D575*$N$4</f>
        <v>35.414147119999996</v>
      </c>
      <c r="E944">
        <f>Summary!C575*$N$5</f>
        <v>29.88364176</v>
      </c>
      <c r="F944">
        <f>Summary!I575*$N$6</f>
        <v>38.729242800000002</v>
      </c>
      <c r="G944">
        <f>Summary!F575*$N$7</f>
        <v>0</v>
      </c>
      <c r="H944">
        <f>Summary!G575*$N$8</f>
        <v>81.079147280000001</v>
      </c>
      <c r="I944">
        <f>Summary!H575*$N$9</f>
        <v>4.8363282000000005</v>
      </c>
    </row>
    <row r="945" spans="1:9" x14ac:dyDescent="0.55000000000000004">
      <c r="A945">
        <v>2011</v>
      </c>
      <c r="B945">
        <v>210</v>
      </c>
      <c r="C945">
        <f>Summary!E576*$N$3</f>
        <v>24.512400000000003</v>
      </c>
      <c r="D945">
        <f>Summary!D576*$N$4</f>
        <v>34.904132399999995</v>
      </c>
      <c r="E945">
        <f>Summary!C576*$N$5</f>
        <v>30.351934979999999</v>
      </c>
      <c r="F945">
        <f>Summary!I576*$N$6</f>
        <v>42.426849520000005</v>
      </c>
      <c r="G945">
        <f>Summary!F576*$N$7</f>
        <v>0</v>
      </c>
      <c r="H945">
        <f>Summary!G576*$N$8</f>
        <v>75.368886840000002</v>
      </c>
      <c r="I945">
        <f>Summary!H576*$N$9</f>
        <v>2.9326671000000002</v>
      </c>
    </row>
    <row r="946" spans="1:9" x14ac:dyDescent="0.55000000000000004">
      <c r="A946">
        <v>2011</v>
      </c>
      <c r="B946">
        <v>211</v>
      </c>
      <c r="C946">
        <f>Summary!E577*$N$3</f>
        <v>25.4529</v>
      </c>
      <c r="D946">
        <f>Summary!D577*$N$4</f>
        <v>36.800749639999999</v>
      </c>
      <c r="E946">
        <f>Summary!C577*$N$5</f>
        <v>31.963734900000002</v>
      </c>
      <c r="F946">
        <f>Summary!I577*$N$6</f>
        <v>42.028400519999998</v>
      </c>
      <c r="G946">
        <f>Summary!F577*$N$7</f>
        <v>0</v>
      </c>
      <c r="H946">
        <f>Summary!G577*$N$8</f>
        <v>74.615525520000006</v>
      </c>
      <c r="I946">
        <f>Summary!H577*$N$9</f>
        <v>2.6548354800000005</v>
      </c>
    </row>
    <row r="947" spans="1:9" x14ac:dyDescent="0.55000000000000004">
      <c r="A947">
        <v>2011</v>
      </c>
      <c r="B947">
        <v>212</v>
      </c>
      <c r="C947">
        <f>Summary!E578*$N$3</f>
        <v>24.433199999999999</v>
      </c>
      <c r="D947">
        <f>Summary!D578*$N$4</f>
        <v>35.509774880000002</v>
      </c>
      <c r="E947">
        <f>Summary!C578*$N$5</f>
        <v>30.645979560000001</v>
      </c>
      <c r="F947">
        <f>Summary!I578*$N$6</f>
        <v>42.681856880000005</v>
      </c>
      <c r="G947">
        <f>Summary!F578*$N$7</f>
        <v>0</v>
      </c>
      <c r="H947">
        <f>Summary!G578*$N$8</f>
        <v>81.18833008</v>
      </c>
      <c r="I947">
        <f>Summary!H578*$N$9</f>
        <v>2.5210647000000006</v>
      </c>
    </row>
    <row r="948" spans="1:9" x14ac:dyDescent="0.55000000000000004">
      <c r="A948">
        <v>2011</v>
      </c>
      <c r="B948">
        <v>213</v>
      </c>
      <c r="C948">
        <f>Summary!E579*$N$3</f>
        <v>24.334199999999999</v>
      </c>
      <c r="D948">
        <f>Summary!D579*$N$4</f>
        <v>35.589464679999999</v>
      </c>
      <c r="E948">
        <f>Summary!C579*$N$5</f>
        <v>30.079671480000002</v>
      </c>
      <c r="F948">
        <f>Summary!I579*$N$6</f>
        <v>39.860837960000005</v>
      </c>
      <c r="G948">
        <f>Summary!F579*$N$7</f>
        <v>0</v>
      </c>
      <c r="H948">
        <f>Summary!G579*$N$8</f>
        <v>81.537715040000009</v>
      </c>
      <c r="I948">
        <f>Summary!H579*$N$9</f>
        <v>4.45559598</v>
      </c>
    </row>
    <row r="949" spans="1:9" x14ac:dyDescent="0.55000000000000004">
      <c r="A949">
        <v>2011</v>
      </c>
      <c r="B949">
        <v>214</v>
      </c>
      <c r="C949">
        <f>Summary!E580*$N$3</f>
        <v>25.235099999999999</v>
      </c>
      <c r="D949">
        <f>Summary!D580*$N$4</f>
        <v>36.211045120000001</v>
      </c>
      <c r="E949">
        <f>Summary!C580*$N$5</f>
        <v>31.332083579999999</v>
      </c>
      <c r="F949">
        <f>Summary!I580*$N$6</f>
        <v>40.307100839999997</v>
      </c>
      <c r="G949">
        <f>Summary!F580*$N$7</f>
        <v>0</v>
      </c>
      <c r="H949">
        <f>Summary!G580*$N$8</f>
        <v>68.555880119999998</v>
      </c>
      <c r="I949">
        <f>Summary!H580*$N$9</f>
        <v>3.0664378800000001</v>
      </c>
    </row>
    <row r="950" spans="1:9" x14ac:dyDescent="0.55000000000000004">
      <c r="A950">
        <v>2011</v>
      </c>
      <c r="B950">
        <v>215</v>
      </c>
      <c r="C950">
        <f>Summary!E581*$N$3</f>
        <v>26.4528</v>
      </c>
      <c r="D950">
        <f>Summary!D581*$N$4</f>
        <v>36.800749639999999</v>
      </c>
      <c r="E950">
        <f>Summary!C581*$N$5</f>
        <v>33.30327132</v>
      </c>
      <c r="F950">
        <f>Summary!I581*$N$6</f>
        <v>42.458725440000002</v>
      </c>
      <c r="G950">
        <f>Summary!F581*$N$7</f>
        <v>0</v>
      </c>
      <c r="H950">
        <f>Summary!G581*$N$8</f>
        <v>66.950892960000004</v>
      </c>
      <c r="I950">
        <f>Summary!H581*$N$9</f>
        <v>2.3770038600000003</v>
      </c>
    </row>
    <row r="951" spans="1:9" x14ac:dyDescent="0.55000000000000004">
      <c r="A951">
        <v>2011</v>
      </c>
      <c r="B951">
        <v>216</v>
      </c>
      <c r="C951">
        <f>Summary!E582*$N$3</f>
        <v>25.027200000000001</v>
      </c>
      <c r="D951">
        <f>Summary!D582*$N$4</f>
        <v>35.573526719999997</v>
      </c>
      <c r="E951">
        <f>Summary!C582*$N$5</f>
        <v>31.44098898</v>
      </c>
      <c r="F951">
        <f>Summary!I582*$N$6</f>
        <v>42.155904200000002</v>
      </c>
      <c r="G951">
        <f>Summary!F582*$N$7</f>
        <v>0</v>
      </c>
      <c r="H951">
        <f>Summary!G582*$N$8</f>
        <v>79.474160120000008</v>
      </c>
      <c r="I951">
        <f>Summary!H582*$N$9</f>
        <v>2.6033851800000001</v>
      </c>
    </row>
    <row r="952" spans="1:9" x14ac:dyDescent="0.55000000000000004">
      <c r="A952">
        <v>2011</v>
      </c>
      <c r="B952">
        <v>217</v>
      </c>
      <c r="C952">
        <f>Summary!E583*$N$3</f>
        <v>25.947900000000001</v>
      </c>
      <c r="D952">
        <f>Summary!D583*$N$4</f>
        <v>36.609494120000001</v>
      </c>
      <c r="E952">
        <f>Summary!C583*$N$5</f>
        <v>32.029078139999996</v>
      </c>
      <c r="F952">
        <f>Summary!I583*$N$6</f>
        <v>37.199198639999999</v>
      </c>
      <c r="G952">
        <f>Summary!F583*$N$7</f>
        <v>0</v>
      </c>
      <c r="H952">
        <f>Summary!G583*$N$8</f>
        <v>70.193622120000015</v>
      </c>
      <c r="I952">
        <f>Summary!H583*$N$9</f>
        <v>2.8606366799999998</v>
      </c>
    </row>
    <row r="953" spans="1:9" x14ac:dyDescent="0.55000000000000004">
      <c r="A953">
        <v>2011</v>
      </c>
      <c r="B953">
        <v>218</v>
      </c>
      <c r="C953">
        <f>Summary!E584*$N$3</f>
        <v>28.363499999999998</v>
      </c>
      <c r="D953">
        <f>Summary!D584*$N$4</f>
        <v>38.777056679999994</v>
      </c>
      <c r="E953">
        <f>Summary!C584*$N$5</f>
        <v>35.26356852</v>
      </c>
      <c r="F953">
        <f>Summary!I584*$N$6</f>
        <v>42.968740160000003</v>
      </c>
      <c r="G953">
        <f>Summary!F584*$N$7</f>
        <v>0</v>
      </c>
      <c r="H953">
        <f>Summary!G584*$N$8</f>
        <v>60.956757240000002</v>
      </c>
      <c r="I953">
        <f>Summary!H584*$N$9</f>
        <v>2.8194764400000003</v>
      </c>
    </row>
    <row r="954" spans="1:9" x14ac:dyDescent="0.55000000000000004">
      <c r="A954">
        <v>2011</v>
      </c>
      <c r="B954">
        <v>219</v>
      </c>
      <c r="C954">
        <f>Summary!E585*$N$3</f>
        <v>29.304000000000002</v>
      </c>
      <c r="D954">
        <f>Summary!D585*$N$4</f>
        <v>42.108090320000002</v>
      </c>
      <c r="E954">
        <f>Summary!C585*$N$5</f>
        <v>35.993234699999995</v>
      </c>
      <c r="F954">
        <f>Summary!I585*$N$6</f>
        <v>44.084397359999997</v>
      </c>
      <c r="G954">
        <f>Summary!F585*$N$7</f>
        <v>0</v>
      </c>
      <c r="H954">
        <f>Summary!G585*$N$8</f>
        <v>55.683228</v>
      </c>
      <c r="I954">
        <f>Summary!H585*$N$9</f>
        <v>2.5416448200000006</v>
      </c>
    </row>
    <row r="955" spans="1:9" x14ac:dyDescent="0.55000000000000004">
      <c r="A955">
        <v>2011</v>
      </c>
      <c r="B955">
        <v>220</v>
      </c>
      <c r="C955">
        <f>Summary!E586*$N$3</f>
        <v>27.522000000000002</v>
      </c>
      <c r="D955">
        <f>Summary!D586*$N$4</f>
        <v>39.334885280000002</v>
      </c>
      <c r="E955">
        <f>Summary!C586*$N$5</f>
        <v>35.111100960000002</v>
      </c>
      <c r="F955">
        <f>Summary!I586*$N$6</f>
        <v>42.586229119999999</v>
      </c>
      <c r="G955">
        <f>Summary!F586*$N$7</f>
        <v>2.8091249999999998E-2</v>
      </c>
      <c r="H955">
        <f>Summary!G586*$N$8</f>
        <v>68.807000560000006</v>
      </c>
      <c r="I955">
        <f>Summary!H586*$N$9</f>
        <v>3.4986204000000001</v>
      </c>
    </row>
    <row r="956" spans="1:9" x14ac:dyDescent="0.55000000000000004">
      <c r="A956">
        <v>2011</v>
      </c>
      <c r="B956">
        <v>221</v>
      </c>
      <c r="C956">
        <f>Summary!E587*$N$3</f>
        <v>24.75</v>
      </c>
      <c r="D956">
        <f>Summary!D587*$N$4</f>
        <v>36.928253320000003</v>
      </c>
      <c r="E956">
        <f>Summary!C587*$N$5</f>
        <v>29.894532299999998</v>
      </c>
      <c r="F956">
        <f>Summary!I587*$N$6</f>
        <v>38.601739119999998</v>
      </c>
      <c r="G956">
        <f>Summary!F587*$N$7</f>
        <v>0</v>
      </c>
      <c r="H956">
        <f>Summary!G587*$N$8</f>
        <v>81.734244079999996</v>
      </c>
      <c r="I956">
        <f>Summary!H587*$N$9</f>
        <v>6.5547682200000006</v>
      </c>
    </row>
    <row r="957" spans="1:9" x14ac:dyDescent="0.55000000000000004">
      <c r="A957">
        <v>2011</v>
      </c>
      <c r="B957">
        <v>222</v>
      </c>
      <c r="C957">
        <f>Summary!E588*$N$3</f>
        <v>24.066899999999997</v>
      </c>
      <c r="D957">
        <f>Summary!D588*$N$4</f>
        <v>35.828534079999997</v>
      </c>
      <c r="E957">
        <f>Summary!C588*$N$5</f>
        <v>29.023289099999996</v>
      </c>
      <c r="F957">
        <f>Summary!I588*$N$6</f>
        <v>36.832625559999997</v>
      </c>
      <c r="G957">
        <f>Summary!F588*$N$7</f>
        <v>0</v>
      </c>
      <c r="H957">
        <f>Summary!G588*$N$8</f>
        <v>76.580815920000006</v>
      </c>
      <c r="I957">
        <f>Summary!H588*$N$9</f>
        <v>6.3180968399999999</v>
      </c>
    </row>
    <row r="958" spans="1:9" x14ac:dyDescent="0.55000000000000004">
      <c r="A958">
        <v>2011</v>
      </c>
      <c r="B958">
        <v>223</v>
      </c>
      <c r="C958">
        <f>Summary!E589*$N$3</f>
        <v>23.898600000000002</v>
      </c>
      <c r="D958">
        <f>Summary!D589*$N$4</f>
        <v>34.951946280000001</v>
      </c>
      <c r="E958">
        <f>Summary!C589*$N$5</f>
        <v>29.861860679999999</v>
      </c>
      <c r="F958">
        <f>Summary!I589*$N$6</f>
        <v>40.689611880000001</v>
      </c>
      <c r="G958">
        <f>Summary!F589*$N$7</f>
        <v>0</v>
      </c>
      <c r="H958">
        <f>Summary!G589*$N$8</f>
        <v>74.178794319999994</v>
      </c>
      <c r="I958">
        <f>Summary!H589*$N$9</f>
        <v>4.8569083200000005</v>
      </c>
    </row>
    <row r="959" spans="1:9" x14ac:dyDescent="0.55000000000000004">
      <c r="A959">
        <v>2011</v>
      </c>
      <c r="B959">
        <v>224</v>
      </c>
      <c r="C959">
        <f>Summary!E590*$N$3</f>
        <v>24.413399999999999</v>
      </c>
      <c r="D959">
        <f>Summary!D590*$N$4</f>
        <v>33.88410296</v>
      </c>
      <c r="E959">
        <f>Summary!C590*$N$5</f>
        <v>30.439059299999997</v>
      </c>
      <c r="F959">
        <f>Summary!I590*$N$6</f>
        <v>40.705549839999996</v>
      </c>
      <c r="G959">
        <f>Summary!F590*$N$7</f>
        <v>0</v>
      </c>
      <c r="H959">
        <f>Summary!G590*$N$8</f>
        <v>70.826882360000013</v>
      </c>
      <c r="I959">
        <f>Summary!H590*$N$9</f>
        <v>3.6632613600000004</v>
      </c>
    </row>
    <row r="960" spans="1:9" x14ac:dyDescent="0.55000000000000004">
      <c r="A960">
        <v>2011</v>
      </c>
      <c r="B960">
        <v>225</v>
      </c>
      <c r="C960">
        <f>Summary!E591*$N$3</f>
        <v>26.304300000000001</v>
      </c>
      <c r="D960">
        <f>Summary!D591*$N$4</f>
        <v>35.812596119999995</v>
      </c>
      <c r="E960">
        <f>Summary!C591*$N$5</f>
        <v>33.335942939999995</v>
      </c>
      <c r="F960">
        <f>Summary!I591*$N$6</f>
        <v>41.343068240000001</v>
      </c>
      <c r="G960">
        <f>Summary!F591*$N$7</f>
        <v>0</v>
      </c>
      <c r="H960">
        <f>Summary!G591*$N$8</f>
        <v>63.762755200000001</v>
      </c>
      <c r="I960">
        <f>Summary!H591*$N$9</f>
        <v>2.8297665000000003</v>
      </c>
    </row>
    <row r="961" spans="1:9" x14ac:dyDescent="0.55000000000000004">
      <c r="A961">
        <v>2011</v>
      </c>
      <c r="B961">
        <v>226</v>
      </c>
      <c r="C961">
        <f>Summary!E592*$N$3</f>
        <v>27.1953</v>
      </c>
      <c r="D961">
        <f>Summary!D592*$N$4</f>
        <v>37.470143960000001</v>
      </c>
      <c r="E961">
        <f>Summary!C592*$N$5</f>
        <v>34.228967220000001</v>
      </c>
      <c r="F961">
        <f>Summary!I592*$N$6</f>
        <v>40.53023228</v>
      </c>
      <c r="G961">
        <f>Summary!F592*$N$7</f>
        <v>0</v>
      </c>
      <c r="H961">
        <f>Summary!G592*$N$8</f>
        <v>65.564271399999996</v>
      </c>
      <c r="I961">
        <f>Summary!H592*$N$9</f>
        <v>2.3049734400000004</v>
      </c>
    </row>
    <row r="962" spans="1:9" x14ac:dyDescent="0.55000000000000004">
      <c r="A962">
        <v>2011</v>
      </c>
      <c r="B962">
        <v>227</v>
      </c>
      <c r="C962">
        <f>Summary!E593*$N$3</f>
        <v>27.2547</v>
      </c>
      <c r="D962">
        <f>Summary!D593*$N$4</f>
        <v>38.92049832</v>
      </c>
      <c r="E962">
        <f>Summary!C593*$N$5</f>
        <v>33.58642536</v>
      </c>
      <c r="F962">
        <f>Summary!I593*$N$6</f>
        <v>42.187780119999999</v>
      </c>
      <c r="G962">
        <f>Summary!F593*$N$7</f>
        <v>0</v>
      </c>
      <c r="H962">
        <f>Summary!G593*$N$8</f>
        <v>64.254077800000005</v>
      </c>
      <c r="I962">
        <f>Summary!H593*$N$9</f>
        <v>1.7184400200000001</v>
      </c>
    </row>
    <row r="963" spans="1:9" x14ac:dyDescent="0.55000000000000004">
      <c r="A963">
        <v>2011</v>
      </c>
      <c r="B963">
        <v>228</v>
      </c>
      <c r="C963">
        <f>Summary!E594*$N$3</f>
        <v>26.007300000000001</v>
      </c>
      <c r="D963">
        <f>Summary!D594*$N$4</f>
        <v>36.545742279999999</v>
      </c>
      <c r="E963">
        <f>Summary!C594*$N$5</f>
        <v>32.911211879999996</v>
      </c>
      <c r="F963">
        <f>Summary!I594*$N$6</f>
        <v>41.900896840000001</v>
      </c>
      <c r="G963">
        <f>Summary!F594*$N$7</f>
        <v>0</v>
      </c>
      <c r="H963">
        <f>Summary!G594*$N$8</f>
        <v>77.585297680000011</v>
      </c>
      <c r="I963">
        <f>Summary!H594*$N$9</f>
        <v>3.1899186000000004</v>
      </c>
    </row>
    <row r="964" spans="1:9" x14ac:dyDescent="0.55000000000000004">
      <c r="A964">
        <v>2011</v>
      </c>
      <c r="B964">
        <v>229</v>
      </c>
      <c r="C964">
        <f>Summary!E595*$N$3</f>
        <v>26.6112</v>
      </c>
      <c r="D964">
        <f>Summary!D595*$N$4</f>
        <v>36.848563519999999</v>
      </c>
      <c r="E964">
        <f>Summary!C595*$N$5</f>
        <v>33.477519959999995</v>
      </c>
      <c r="F964">
        <f>Summary!I595*$N$6</f>
        <v>40.338976759999994</v>
      </c>
      <c r="G964">
        <f>Summary!F595*$N$7</f>
        <v>0</v>
      </c>
      <c r="H964">
        <f>Summary!G595*$N$8</f>
        <v>68.938019920000002</v>
      </c>
      <c r="I964">
        <f>Summary!H595*$N$9</f>
        <v>3.1796285399999999</v>
      </c>
    </row>
    <row r="965" spans="1:9" x14ac:dyDescent="0.55000000000000004">
      <c r="A965">
        <v>2011</v>
      </c>
      <c r="B965">
        <v>230</v>
      </c>
      <c r="C965">
        <f>Summary!E596*$N$3</f>
        <v>27.076500000000003</v>
      </c>
      <c r="D965">
        <f>Summary!D596*$N$4</f>
        <v>38.856746479999998</v>
      </c>
      <c r="E965">
        <f>Summary!C596*$N$5</f>
        <v>33.553753739999998</v>
      </c>
      <c r="F965">
        <f>Summary!I596*$N$6</f>
        <v>38.075786440000002</v>
      </c>
      <c r="G965">
        <f>Summary!F596*$N$7</f>
        <v>0</v>
      </c>
      <c r="H965">
        <f>Summary!G596*$N$8</f>
        <v>69.320159720000007</v>
      </c>
      <c r="I965">
        <f>Summary!H596*$N$9</f>
        <v>4.5276264000000008</v>
      </c>
    </row>
    <row r="966" spans="1:9" x14ac:dyDescent="0.55000000000000004">
      <c r="A966">
        <v>2011</v>
      </c>
      <c r="B966">
        <v>231</v>
      </c>
      <c r="C966">
        <f>Summary!E597*$N$3</f>
        <v>26.6112</v>
      </c>
      <c r="D966">
        <f>Summary!D597*$N$4</f>
        <v>39.860837960000005</v>
      </c>
      <c r="E966">
        <f>Summary!C597*$N$5</f>
        <v>31.76770518</v>
      </c>
      <c r="F966">
        <f>Summary!I597*$N$6</f>
        <v>38.745180759999997</v>
      </c>
      <c r="G966">
        <f>Summary!F597*$N$7</f>
        <v>0</v>
      </c>
      <c r="H966">
        <f>Summary!G597*$N$8</f>
        <v>70.64127160000001</v>
      </c>
      <c r="I966">
        <f>Summary!H597*$N$9</f>
        <v>5.0832896400000012</v>
      </c>
    </row>
    <row r="967" spans="1:9" x14ac:dyDescent="0.55000000000000004">
      <c r="A967">
        <v>2011</v>
      </c>
      <c r="B967">
        <v>232</v>
      </c>
      <c r="C967">
        <f>Summary!E598*$N$3</f>
        <v>27.1953</v>
      </c>
      <c r="D967">
        <f>Summary!D598*$N$4</f>
        <v>39.032064039999995</v>
      </c>
      <c r="E967">
        <f>Summary!C598*$N$5</f>
        <v>33.695330759999997</v>
      </c>
      <c r="F967">
        <f>Summary!I598*$N$6</f>
        <v>39.653644479999997</v>
      </c>
      <c r="G967">
        <f>Summary!F598*$N$7</f>
        <v>0</v>
      </c>
      <c r="H967">
        <f>Summary!G598*$N$8</f>
        <v>63.937447680000005</v>
      </c>
      <c r="I967">
        <f>Summary!H598*$N$9</f>
        <v>5.4125715599999999</v>
      </c>
    </row>
    <row r="968" spans="1:9" x14ac:dyDescent="0.55000000000000004">
      <c r="A968">
        <v>2011</v>
      </c>
      <c r="B968">
        <v>233</v>
      </c>
      <c r="C968">
        <f>Summary!E599*$N$3</f>
        <v>26.987400000000001</v>
      </c>
      <c r="D968">
        <f>Summary!D599*$N$4</f>
        <v>39.079877920000001</v>
      </c>
      <c r="E968">
        <f>Summary!C599*$N$5</f>
        <v>33.488410500000001</v>
      </c>
      <c r="F968">
        <f>Summary!I599*$N$6</f>
        <v>39.940527759999995</v>
      </c>
      <c r="G968">
        <f>Summary!F599*$N$7</f>
        <v>0</v>
      </c>
      <c r="H968">
        <f>Summary!G599*$N$8</f>
        <v>64.70172728</v>
      </c>
      <c r="I968">
        <f>Summary!H599*$N$9</f>
        <v>4.9083586199999996</v>
      </c>
    </row>
    <row r="969" spans="1:9" x14ac:dyDescent="0.55000000000000004">
      <c r="A969">
        <v>2011</v>
      </c>
      <c r="B969">
        <v>234</v>
      </c>
      <c r="C969">
        <f>Summary!E600*$N$3</f>
        <v>26.977499999999999</v>
      </c>
      <c r="D969">
        <f>Summary!D600*$N$4</f>
        <v>38.251103999999998</v>
      </c>
      <c r="E969">
        <f>Summary!C600*$N$5</f>
        <v>33.95670372</v>
      </c>
      <c r="F969">
        <f>Summary!I600*$N$6</f>
        <v>38.298917880000005</v>
      </c>
      <c r="G969">
        <f>Summary!F600*$N$7</f>
        <v>0</v>
      </c>
      <c r="H969">
        <f>Summary!G600*$N$8</f>
        <v>60.792983040000003</v>
      </c>
      <c r="I969">
        <f>Summary!H600*$N$9</f>
        <v>2.9429571600000002</v>
      </c>
    </row>
    <row r="970" spans="1:9" x14ac:dyDescent="0.55000000000000004">
      <c r="A970">
        <v>2011</v>
      </c>
      <c r="B970">
        <v>235</v>
      </c>
      <c r="C970">
        <f>Summary!E601*$N$3</f>
        <v>26.046899999999997</v>
      </c>
      <c r="D970">
        <f>Summary!D601*$N$4</f>
        <v>37.119508840000002</v>
      </c>
      <c r="E970">
        <f>Summary!C601*$N$5</f>
        <v>32.780525400000002</v>
      </c>
      <c r="F970">
        <f>Summary!I601*$N$6</f>
        <v>39.207381600000005</v>
      </c>
      <c r="G970">
        <f>Summary!F601*$N$7</f>
        <v>0</v>
      </c>
      <c r="H970">
        <f>Summary!G601*$N$8</f>
        <v>62.780110000000001</v>
      </c>
      <c r="I970">
        <f>Summary!H601*$N$9</f>
        <v>2.2020728400000005</v>
      </c>
    </row>
    <row r="971" spans="1:9" x14ac:dyDescent="0.55000000000000004">
      <c r="A971">
        <v>2011</v>
      </c>
      <c r="B971">
        <v>236</v>
      </c>
      <c r="C971">
        <f>Summary!E602*$N$3</f>
        <v>27.343800000000002</v>
      </c>
      <c r="D971">
        <f>Summary!D602*$N$4</f>
        <v>36.768873720000002</v>
      </c>
      <c r="E971">
        <f>Summary!C602*$N$5</f>
        <v>34.806165839999998</v>
      </c>
      <c r="F971">
        <f>Summary!I602*$N$6</f>
        <v>39.542078759999995</v>
      </c>
      <c r="G971">
        <f>Summary!F602*$N$7</f>
        <v>0</v>
      </c>
      <c r="H971">
        <f>Summary!G602*$N$8</f>
        <v>63.271432600000004</v>
      </c>
      <c r="I971">
        <f>Summary!H602*$N$9</f>
        <v>3.6735514200000003</v>
      </c>
    </row>
    <row r="972" spans="1:9" x14ac:dyDescent="0.55000000000000004">
      <c r="A972">
        <v>2011</v>
      </c>
      <c r="B972">
        <v>237</v>
      </c>
      <c r="C972">
        <f>Summary!E603*$N$3</f>
        <v>27.947700000000001</v>
      </c>
      <c r="D972">
        <f>Summary!D603*$N$4</f>
        <v>38.840808520000003</v>
      </c>
      <c r="E972">
        <f>Summary!C603*$N$5</f>
        <v>35.1219915</v>
      </c>
      <c r="F972">
        <f>Summary!I603*$N$6</f>
        <v>41.709641320000003</v>
      </c>
      <c r="G972">
        <f>Summary!F603*$N$7</f>
        <v>0</v>
      </c>
      <c r="H972">
        <f>Summary!G603*$N$8</f>
        <v>48.706447080000004</v>
      </c>
      <c r="I972">
        <f>Summary!H603*$N$9</f>
        <v>3.8073222000000007</v>
      </c>
    </row>
    <row r="973" spans="1:9" x14ac:dyDescent="0.55000000000000004">
      <c r="A973">
        <v>2011</v>
      </c>
      <c r="B973">
        <v>238</v>
      </c>
      <c r="C973">
        <f>Summary!E604*$N$3</f>
        <v>28.116</v>
      </c>
      <c r="D973">
        <f>Summary!D604*$N$4</f>
        <v>37.231074559999996</v>
      </c>
      <c r="E973">
        <f>Summary!C604*$N$5</f>
        <v>35.710080659999996</v>
      </c>
      <c r="F973">
        <f>Summary!I604*$N$6</f>
        <v>41.024309039999999</v>
      </c>
      <c r="G973">
        <f>Summary!F604*$N$7</f>
        <v>0</v>
      </c>
      <c r="H973">
        <f>Summary!G604*$N$8</f>
        <v>51.304997720000003</v>
      </c>
      <c r="I973">
        <f>Summary!H604*$N$9</f>
        <v>3.4780402800000001</v>
      </c>
    </row>
    <row r="974" spans="1:9" x14ac:dyDescent="0.55000000000000004">
      <c r="A974">
        <v>2011</v>
      </c>
      <c r="B974">
        <v>239</v>
      </c>
      <c r="C974">
        <f>Summary!E605*$N$3</f>
        <v>25.502400000000002</v>
      </c>
      <c r="D974">
        <f>Summary!D605*$N$4</f>
        <v>37.725151320000002</v>
      </c>
      <c r="E974">
        <f>Summary!C605*$N$5</f>
        <v>30.863790359999999</v>
      </c>
      <c r="F974">
        <f>Summary!I605*$N$6</f>
        <v>36.386362679999998</v>
      </c>
      <c r="G974">
        <f>Summary!F605*$N$7</f>
        <v>2.8091249999999998E-2</v>
      </c>
      <c r="H974">
        <f>Summary!G605*$N$8</f>
        <v>69.614953279999995</v>
      </c>
      <c r="I974">
        <f>Summary!H605*$N$9</f>
        <v>5.1759001800000011</v>
      </c>
    </row>
    <row r="975" spans="1:9" x14ac:dyDescent="0.55000000000000004">
      <c r="A975">
        <v>2011</v>
      </c>
      <c r="B975">
        <v>240</v>
      </c>
      <c r="C975">
        <f>Summary!E606*$N$3</f>
        <v>25.037099999999999</v>
      </c>
      <c r="D975">
        <f>Summary!D606*$N$4</f>
        <v>36.434176559999997</v>
      </c>
      <c r="E975">
        <f>Summary!C606*$N$5</f>
        <v>30.471730919999999</v>
      </c>
      <c r="F975">
        <f>Summary!I606*$N$6</f>
        <v>31.254339559999998</v>
      </c>
      <c r="G975">
        <f>Summary!F606*$N$7</f>
        <v>5.6182499999999996E-2</v>
      </c>
      <c r="H975">
        <f>Summary!G606*$N$8</f>
        <v>78.458760080000005</v>
      </c>
      <c r="I975">
        <f>Summary!H606*$N$9</f>
        <v>4.45559598</v>
      </c>
    </row>
    <row r="976" spans="1:9" x14ac:dyDescent="0.55000000000000004">
      <c r="A976">
        <v>2011</v>
      </c>
      <c r="B976">
        <v>241</v>
      </c>
      <c r="C976">
        <f>Summary!E607*$N$3</f>
        <v>25.957799999999999</v>
      </c>
      <c r="D976">
        <f>Summary!D607*$N$4</f>
        <v>35.971975720000003</v>
      </c>
      <c r="E976">
        <f>Summary!C607*$N$5</f>
        <v>32.671619999999997</v>
      </c>
      <c r="F976">
        <f>Summary!I607*$N$6</f>
        <v>30.425565639999999</v>
      </c>
      <c r="G976">
        <f>Summary!F607*$N$7</f>
        <v>0.64609874999999994</v>
      </c>
      <c r="H976">
        <f>Summary!G607*$N$8</f>
        <v>72.420951239999994</v>
      </c>
      <c r="I976">
        <f>Summary!H607*$N$9</f>
        <v>2.3152635000000004</v>
      </c>
    </row>
    <row r="977" spans="1:9" x14ac:dyDescent="0.55000000000000004">
      <c r="A977">
        <v>2011</v>
      </c>
      <c r="B977">
        <v>242</v>
      </c>
      <c r="C977">
        <f>Summary!E608*$N$3</f>
        <v>26.967599999999997</v>
      </c>
      <c r="D977">
        <f>Summary!D608*$N$4</f>
        <v>38.235166039999996</v>
      </c>
      <c r="E977">
        <f>Summary!C608*$N$5</f>
        <v>33.640878059999999</v>
      </c>
      <c r="F977">
        <f>Summary!I608*$N$6</f>
        <v>36.481990440000004</v>
      </c>
      <c r="G977">
        <f>Summary!F608*$N$7</f>
        <v>0.64609874999999994</v>
      </c>
      <c r="H977">
        <f>Summary!G608*$N$8</f>
        <v>62.823783120000002</v>
      </c>
      <c r="I977">
        <f>Summary!H608*$N$9</f>
        <v>3.2928192000000003</v>
      </c>
    </row>
    <row r="978" spans="1:9" x14ac:dyDescent="0.55000000000000004">
      <c r="A978">
        <v>2011</v>
      </c>
      <c r="B978">
        <v>243</v>
      </c>
      <c r="C978">
        <f>Summary!E609*$N$3</f>
        <v>26.334</v>
      </c>
      <c r="D978">
        <f>Summary!D609*$N$4</f>
        <v>36.75293576</v>
      </c>
      <c r="E978">
        <f>Summary!C609*$N$5</f>
        <v>33.281490239999997</v>
      </c>
      <c r="F978">
        <f>Summary!I609*$N$6</f>
        <v>37.438268039999997</v>
      </c>
      <c r="G978">
        <f>Summary!F609*$N$7</f>
        <v>0.14045625</v>
      </c>
      <c r="H978">
        <f>Summary!G609*$N$8</f>
        <v>52.091113880000002</v>
      </c>
      <c r="I978">
        <f>Summary!H609*$N$9</f>
        <v>3.5294905800000005</v>
      </c>
    </row>
    <row r="979" spans="1:9" x14ac:dyDescent="0.55000000000000004">
      <c r="A979">
        <v>2011</v>
      </c>
      <c r="B979">
        <v>244</v>
      </c>
      <c r="C979">
        <f>Summary!E610*$N$3</f>
        <v>26.5716</v>
      </c>
      <c r="D979">
        <f>Summary!D610*$N$4</f>
        <v>36.035727559999998</v>
      </c>
      <c r="E979">
        <f>Summary!C610*$N$5</f>
        <v>33.58642536</v>
      </c>
      <c r="F979">
        <f>Summary!I610*$N$6</f>
        <v>36.689183919999998</v>
      </c>
      <c r="G979">
        <f>Summary!F610*$N$7</f>
        <v>8.4273749999999994E-2</v>
      </c>
      <c r="H979">
        <f>Summary!G610*$N$8</f>
        <v>55.202823680000002</v>
      </c>
      <c r="I979">
        <f>Summary!H610*$N$9</f>
        <v>3.15904842</v>
      </c>
    </row>
    <row r="980" spans="1:9" x14ac:dyDescent="0.55000000000000004">
      <c r="A980">
        <v>2011</v>
      </c>
      <c r="B980">
        <v>245</v>
      </c>
      <c r="C980">
        <f>Summary!E611*$N$3</f>
        <v>22.581899999999997</v>
      </c>
      <c r="D980">
        <f>Summary!D611*$N$4</f>
        <v>33.390026200000001</v>
      </c>
      <c r="E980">
        <f>Summary!C611*$N$5</f>
        <v>28.06492158</v>
      </c>
      <c r="F980">
        <f>Summary!I611*$N$6</f>
        <v>8.4630567599999988</v>
      </c>
      <c r="G980">
        <f>Summary!F611*$N$7</f>
        <v>36.237712500000001</v>
      </c>
      <c r="H980">
        <f>Summary!G611*$N$8</f>
        <v>74.604607239999993</v>
      </c>
      <c r="I980">
        <f>Summary!H611*$N$9</f>
        <v>3.7250017200000003</v>
      </c>
    </row>
    <row r="981" spans="1:9" x14ac:dyDescent="0.55000000000000004">
      <c r="A981">
        <v>2011</v>
      </c>
      <c r="B981">
        <v>246</v>
      </c>
      <c r="C981">
        <f>Summary!E612*$N$3</f>
        <v>23.096699999999998</v>
      </c>
      <c r="D981">
        <f>Summary!D612*$N$4</f>
        <v>31.54122284</v>
      </c>
      <c r="E981">
        <f>Summary!C612*$N$5</f>
        <v>29.262880979999998</v>
      </c>
      <c r="F981">
        <f>Summary!I612*$N$6</f>
        <v>34.585373199999999</v>
      </c>
      <c r="G981">
        <f>Summary!F612*$N$7</f>
        <v>2.5001212499999999</v>
      </c>
      <c r="H981">
        <f>Summary!G612*$N$8</f>
        <v>66.972729520000001</v>
      </c>
      <c r="I981">
        <f>Summary!H612*$N$9</f>
        <v>2.8091863800000003</v>
      </c>
    </row>
    <row r="982" spans="1:9" x14ac:dyDescent="0.55000000000000004">
      <c r="A982">
        <v>2011</v>
      </c>
      <c r="B982">
        <v>247</v>
      </c>
      <c r="C982">
        <f>Summary!E613*$N$3</f>
        <v>23.799599999999998</v>
      </c>
      <c r="D982">
        <f>Summary!D613*$N$4</f>
        <v>33.119080879999999</v>
      </c>
      <c r="E982">
        <f>Summary!C613*$N$5</f>
        <v>30.134124180000001</v>
      </c>
      <c r="F982">
        <f>Summary!I613*$N$6</f>
        <v>38.187352160000003</v>
      </c>
      <c r="G982">
        <f>Summary!F613*$N$7</f>
        <v>0</v>
      </c>
      <c r="H982">
        <f>Summary!G613*$N$8</f>
        <v>67.627826319999997</v>
      </c>
      <c r="I982">
        <f>Summary!H613*$N$9</f>
        <v>3.3236893800000002</v>
      </c>
    </row>
    <row r="983" spans="1:9" x14ac:dyDescent="0.55000000000000004">
      <c r="A983">
        <v>2011</v>
      </c>
      <c r="B983">
        <v>248</v>
      </c>
      <c r="C983">
        <f>Summary!E614*$N$3</f>
        <v>23.9085</v>
      </c>
      <c r="D983">
        <f>Summary!D614*$N$4</f>
        <v>33.868164999999998</v>
      </c>
      <c r="E983">
        <f>Summary!C614*$N$5</f>
        <v>30.079671480000002</v>
      </c>
      <c r="F983">
        <f>Summary!I614*$N$6</f>
        <v>37.804841119999999</v>
      </c>
      <c r="G983">
        <f>Summary!F614*$N$7</f>
        <v>0</v>
      </c>
      <c r="H983">
        <f>Summary!G614*$N$8</f>
        <v>74.484506159999995</v>
      </c>
      <c r="I983">
        <f>Summary!H614*$N$9</f>
        <v>2.0477219400000002</v>
      </c>
    </row>
    <row r="984" spans="1:9" x14ac:dyDescent="0.55000000000000004">
      <c r="A984">
        <v>2011</v>
      </c>
      <c r="B984">
        <v>249</v>
      </c>
      <c r="C984">
        <f>Summary!E615*$N$3</f>
        <v>23.7105</v>
      </c>
      <c r="D984">
        <f>Summary!D615*$N$4</f>
        <v>33.645033560000002</v>
      </c>
      <c r="E984">
        <f>Summary!C615*$N$5</f>
        <v>29.861860679999999</v>
      </c>
      <c r="F984">
        <f>Summary!I615*$N$6</f>
        <v>36.912315360000001</v>
      </c>
      <c r="G984">
        <f>Summary!F615*$N$7</f>
        <v>0</v>
      </c>
      <c r="H984">
        <f>Summary!G615*$N$8</f>
        <v>82.247403239999997</v>
      </c>
      <c r="I984">
        <f>Summary!H615*$N$9</f>
        <v>3.5706508200000004</v>
      </c>
    </row>
    <row r="985" spans="1:9" x14ac:dyDescent="0.55000000000000004">
      <c r="A985">
        <v>2011</v>
      </c>
      <c r="B985">
        <v>250</v>
      </c>
      <c r="C985">
        <f>Summary!E616*$N$3</f>
        <v>24.195600000000002</v>
      </c>
      <c r="D985">
        <f>Summary!D616*$N$4</f>
        <v>34.202862160000002</v>
      </c>
      <c r="E985">
        <f>Summary!C616*$N$5</f>
        <v>30.667760640000001</v>
      </c>
      <c r="F985">
        <f>Summary!I616*$N$6</f>
        <v>38.171414200000001</v>
      </c>
      <c r="G985">
        <f>Summary!F616*$N$7</f>
        <v>0</v>
      </c>
      <c r="H985">
        <f>Summary!G616*$N$8</f>
        <v>73.38175987999999</v>
      </c>
      <c r="I985">
        <f>Summary!H616*$N$9</f>
        <v>2.1712026600000001</v>
      </c>
    </row>
    <row r="986" spans="1:9" x14ac:dyDescent="0.55000000000000004">
      <c r="A986">
        <v>2011</v>
      </c>
      <c r="B986">
        <v>251</v>
      </c>
      <c r="C986">
        <f>Summary!E617*$N$3</f>
        <v>25.037099999999999</v>
      </c>
      <c r="D986">
        <f>Summary!D617*$N$4</f>
        <v>36.242921039999999</v>
      </c>
      <c r="E986">
        <f>Summary!C617*$N$5</f>
        <v>30.711322799999998</v>
      </c>
      <c r="F986">
        <f>Summary!I617*$N$6</f>
        <v>38.394545639999997</v>
      </c>
      <c r="G986">
        <f>Summary!F617*$N$7</f>
        <v>0</v>
      </c>
      <c r="H986">
        <f>Summary!G617*$N$8</f>
        <v>63.740918640000004</v>
      </c>
      <c r="I986">
        <f>Summary!H617*$N$9</f>
        <v>1.5846692400000002</v>
      </c>
    </row>
    <row r="987" spans="1:9" x14ac:dyDescent="0.55000000000000004">
      <c r="A987">
        <v>2011</v>
      </c>
      <c r="B987">
        <v>252</v>
      </c>
      <c r="C987">
        <f>Summary!E618*$N$3</f>
        <v>25.4331</v>
      </c>
      <c r="D987">
        <f>Summary!D618*$N$4</f>
        <v>36.258859000000001</v>
      </c>
      <c r="E987">
        <f>Summary!C618*$N$5</f>
        <v>31.408317359999998</v>
      </c>
      <c r="F987">
        <f>Summary!I618*$N$6</f>
        <v>38.0120346</v>
      </c>
      <c r="G987">
        <f>Summary!F618*$N$7</f>
        <v>0</v>
      </c>
      <c r="H987">
        <f>Summary!G618*$N$8</f>
        <v>59.701155040000003</v>
      </c>
      <c r="I987">
        <f>Summary!H618*$N$9</f>
        <v>1.6052493600000002</v>
      </c>
    </row>
    <row r="988" spans="1:9" x14ac:dyDescent="0.55000000000000004">
      <c r="A988">
        <v>2011</v>
      </c>
      <c r="B988">
        <v>253</v>
      </c>
      <c r="C988">
        <f>Summary!E619*$N$3</f>
        <v>25.383600000000001</v>
      </c>
      <c r="D988">
        <f>Summary!D619*$N$4</f>
        <v>36.035727559999998</v>
      </c>
      <c r="E988">
        <f>Summary!C619*$N$5</f>
        <v>32.083530840000002</v>
      </c>
      <c r="F988">
        <f>Summary!I619*$N$6</f>
        <v>37.374516200000002</v>
      </c>
      <c r="G988">
        <f>Summary!F619*$N$7</f>
        <v>0</v>
      </c>
      <c r="H988">
        <f>Summary!G619*$N$8</f>
        <v>61.02226692</v>
      </c>
      <c r="I988">
        <f>Summary!H619*$N$9</f>
        <v>2.4593243400000002</v>
      </c>
    </row>
    <row r="989" spans="1:9" x14ac:dyDescent="0.55000000000000004">
      <c r="A989">
        <v>2011</v>
      </c>
      <c r="B989">
        <v>254</v>
      </c>
      <c r="C989">
        <f>Summary!E620*$N$3</f>
        <v>25.928100000000001</v>
      </c>
      <c r="D989">
        <f>Summary!D620*$N$4</f>
        <v>35.780720199999998</v>
      </c>
      <c r="E989">
        <f>Summary!C620*$N$5</f>
        <v>33.161694300000001</v>
      </c>
      <c r="F989">
        <f>Summary!I620*$N$6</f>
        <v>34.936008319999999</v>
      </c>
      <c r="G989">
        <f>Summary!F620*$N$7</f>
        <v>0</v>
      </c>
      <c r="H989">
        <f>Summary!G620*$N$8</f>
        <v>60.487271200000002</v>
      </c>
      <c r="I989">
        <f>Summary!H620*$N$9</f>
        <v>2.1197523600000001</v>
      </c>
    </row>
    <row r="990" spans="1:9" x14ac:dyDescent="0.55000000000000004">
      <c r="A990">
        <v>2011</v>
      </c>
      <c r="B990">
        <v>255</v>
      </c>
      <c r="C990">
        <f>Summary!E621*$N$3</f>
        <v>25.819199999999999</v>
      </c>
      <c r="D990">
        <f>Summary!D621*$N$4</f>
        <v>36.067603479999995</v>
      </c>
      <c r="E990">
        <f>Summary!C621*$N$5</f>
        <v>32.366684880000001</v>
      </c>
      <c r="F990">
        <f>Summary!I621*$N$6</f>
        <v>35.302581399999994</v>
      </c>
      <c r="G990">
        <f>Summary!F621*$N$7</f>
        <v>0</v>
      </c>
      <c r="H990">
        <f>Summary!G621*$N$8</f>
        <v>65.498761720000005</v>
      </c>
      <c r="I990">
        <f>Summary!H621*$N$9</f>
        <v>3.7558719000000003</v>
      </c>
    </row>
    <row r="991" spans="1:9" x14ac:dyDescent="0.55000000000000004">
      <c r="A991">
        <v>2011</v>
      </c>
      <c r="B991">
        <v>256</v>
      </c>
      <c r="C991">
        <f>Summary!E622*$N$3</f>
        <v>24.245099999999997</v>
      </c>
      <c r="D991">
        <f>Summary!D622*$N$4</f>
        <v>34.075358479999998</v>
      </c>
      <c r="E991">
        <f>Summary!C622*$N$5</f>
        <v>30.809337659999997</v>
      </c>
      <c r="F991">
        <f>Summary!I622*$N$6</f>
        <v>35.7010304</v>
      </c>
      <c r="G991">
        <f>Summary!F622*$N$7</f>
        <v>0</v>
      </c>
      <c r="H991">
        <f>Summary!G622*$N$8</f>
        <v>79.179366559999991</v>
      </c>
      <c r="I991">
        <f>Summary!H622*$N$9</f>
        <v>4.51733634</v>
      </c>
    </row>
    <row r="992" spans="1:9" x14ac:dyDescent="0.55000000000000004">
      <c r="A992">
        <v>2011</v>
      </c>
      <c r="B992">
        <v>257</v>
      </c>
      <c r="C992">
        <f>Summary!E623*$N$3</f>
        <v>24.264900000000001</v>
      </c>
      <c r="D992">
        <f>Summary!D623*$N$4</f>
        <v>33.692847440000001</v>
      </c>
      <c r="E992">
        <f>Summary!C623*$N$5</f>
        <v>30.439059299999997</v>
      </c>
      <c r="F992">
        <f>Summary!I623*$N$6</f>
        <v>35.509774880000002</v>
      </c>
      <c r="G992">
        <f>Summary!F623*$N$7</f>
        <v>0</v>
      </c>
      <c r="H992">
        <f>Summary!G623*$N$8</f>
        <v>79.332222479999999</v>
      </c>
      <c r="I992">
        <f>Summary!H623*$N$9</f>
        <v>5.8653342000000004</v>
      </c>
    </row>
    <row r="993" spans="1:9" x14ac:dyDescent="0.55000000000000004">
      <c r="A993">
        <v>2011</v>
      </c>
      <c r="B993">
        <v>258</v>
      </c>
      <c r="C993">
        <f>Summary!E624*$N$3</f>
        <v>23.997599999999998</v>
      </c>
      <c r="D993">
        <f>Summary!D624*$N$4</f>
        <v>34.473807479999998</v>
      </c>
      <c r="E993">
        <f>Summary!C624*$N$5</f>
        <v>29.916313379999998</v>
      </c>
      <c r="F993">
        <f>Summary!I624*$N$6</f>
        <v>33.660971520000004</v>
      </c>
      <c r="G993">
        <f>Summary!F624*$N$7</f>
        <v>0</v>
      </c>
      <c r="H993">
        <f>Summary!G624*$N$8</f>
        <v>83.448414040000003</v>
      </c>
      <c r="I993">
        <f>Summary!H624*$N$9</f>
        <v>4.3321152600000001</v>
      </c>
    </row>
    <row r="994" spans="1:9" x14ac:dyDescent="0.55000000000000004">
      <c r="A994">
        <v>2011</v>
      </c>
      <c r="B994">
        <v>259</v>
      </c>
      <c r="C994">
        <f>Summary!E625*$N$3</f>
        <v>23.294700000000002</v>
      </c>
      <c r="D994">
        <f>Summary!D625*$N$4</f>
        <v>32.62500412</v>
      </c>
      <c r="E994">
        <f>Summary!C625*$N$5</f>
        <v>29.295552599999997</v>
      </c>
      <c r="F994">
        <f>Summary!I625*$N$6</f>
        <v>33.358150279999997</v>
      </c>
      <c r="G994">
        <f>Summary!F625*$N$7</f>
        <v>0</v>
      </c>
      <c r="H994">
        <f>Summary!G625*$N$8</f>
        <v>80.882618239999999</v>
      </c>
      <c r="I994">
        <f>Summary!H625*$N$9</f>
        <v>2.5725150000000001</v>
      </c>
    </row>
    <row r="995" spans="1:9" x14ac:dyDescent="0.55000000000000004">
      <c r="A995">
        <v>2011</v>
      </c>
      <c r="B995">
        <v>260</v>
      </c>
      <c r="C995">
        <f>Summary!E626*$N$3</f>
        <v>24.740099999999998</v>
      </c>
      <c r="D995">
        <f>Summary!D626*$N$4</f>
        <v>35.047574040000001</v>
      </c>
      <c r="E995">
        <f>Summary!C626*$N$5</f>
        <v>31.56078492</v>
      </c>
      <c r="F995">
        <f>Summary!I626*$N$6</f>
        <v>31.238401600000003</v>
      </c>
      <c r="G995">
        <f>Summary!F626*$N$7</f>
        <v>0</v>
      </c>
      <c r="H995">
        <f>Summary!G626*$N$8</f>
        <v>73.272577080000005</v>
      </c>
      <c r="I995">
        <f>Summary!H626*$N$9</f>
        <v>2.4181641000000003</v>
      </c>
    </row>
    <row r="996" spans="1:9" x14ac:dyDescent="0.55000000000000004">
      <c r="A996">
        <v>2011</v>
      </c>
      <c r="B996">
        <v>261</v>
      </c>
      <c r="C996">
        <f>Summary!E627*$N$3</f>
        <v>27.056699999999999</v>
      </c>
      <c r="D996">
        <f>Summary!D627*$N$4</f>
        <v>37.693275399999997</v>
      </c>
      <c r="E996">
        <f>Summary!C627*$N$5</f>
        <v>35.49226986</v>
      </c>
      <c r="F996">
        <f>Summary!I627*$N$6</f>
        <v>31.222463640000001</v>
      </c>
      <c r="G996">
        <f>Summary!F627*$N$7</f>
        <v>0</v>
      </c>
      <c r="H996">
        <f>Summary!G627*$N$8</f>
        <v>54.558645159999998</v>
      </c>
      <c r="I996">
        <f>Summary!H627*$N$9</f>
        <v>3.5809408800000004</v>
      </c>
    </row>
    <row r="997" spans="1:9" x14ac:dyDescent="0.55000000000000004">
      <c r="A997">
        <v>2011</v>
      </c>
      <c r="B997">
        <v>262</v>
      </c>
      <c r="C997">
        <f>Summary!E628*$N$3</f>
        <v>22.661100000000001</v>
      </c>
      <c r="D997">
        <f>Summary!D628*$N$4</f>
        <v>33.087204960000001</v>
      </c>
      <c r="E997">
        <f>Summary!C628*$N$5</f>
        <v>27.476832420000001</v>
      </c>
      <c r="F997">
        <f>Summary!I628*$N$6</f>
        <v>30.074930520000002</v>
      </c>
      <c r="G997">
        <f>Summary!F628*$N$7</f>
        <v>0</v>
      </c>
      <c r="H997">
        <f>Summary!G628*$N$8</f>
        <v>71.973301759999998</v>
      </c>
      <c r="I997">
        <f>Summary!H628*$N$9</f>
        <v>5.6080827000000006</v>
      </c>
    </row>
    <row r="998" spans="1:9" x14ac:dyDescent="0.55000000000000004">
      <c r="A998">
        <v>2011</v>
      </c>
      <c r="B998">
        <v>263</v>
      </c>
      <c r="C998">
        <f>Summary!E629*$N$3</f>
        <v>22.2255</v>
      </c>
      <c r="D998">
        <f>Summary!D629*$N$4</f>
        <v>31.589036719999999</v>
      </c>
      <c r="E998">
        <f>Summary!C629*$N$5</f>
        <v>27.836220239999999</v>
      </c>
      <c r="F998">
        <f>Summary!I629*$N$6</f>
        <v>33.27846048</v>
      </c>
      <c r="G998">
        <f>Summary!F629*$N$7</f>
        <v>0</v>
      </c>
      <c r="H998">
        <f>Summary!G629*$N$8</f>
        <v>74.473587879999997</v>
      </c>
      <c r="I998">
        <f>Summary!H629*$N$9</f>
        <v>5.1656101200000002</v>
      </c>
    </row>
    <row r="999" spans="1:9" x14ac:dyDescent="0.55000000000000004">
      <c r="A999">
        <v>2011</v>
      </c>
      <c r="B999">
        <v>264</v>
      </c>
      <c r="C999">
        <f>Summary!E630*$N$3</f>
        <v>22.3443</v>
      </c>
      <c r="D999">
        <f>Summary!D630*$N$4</f>
        <v>31.142773839999997</v>
      </c>
      <c r="E999">
        <f>Summary!C630*$N$5</f>
        <v>28.402528319999998</v>
      </c>
      <c r="F999">
        <f>Summary!I630*$N$6</f>
        <v>31.525284880000001</v>
      </c>
      <c r="G999">
        <f>Summary!F630*$N$7</f>
        <v>0</v>
      </c>
      <c r="H999">
        <f>Summary!G630*$N$8</f>
        <v>82.531278520000001</v>
      </c>
      <c r="I999">
        <f>Summary!H630*$N$9</f>
        <v>3.6323911799999999</v>
      </c>
    </row>
    <row r="1000" spans="1:9" x14ac:dyDescent="0.55000000000000004">
      <c r="A1000">
        <v>2011</v>
      </c>
      <c r="B1000">
        <v>265</v>
      </c>
      <c r="C1000">
        <f>Summary!E631*$N$3</f>
        <v>22.661100000000001</v>
      </c>
      <c r="D1000">
        <f>Summary!D631*$N$4</f>
        <v>33.27846048</v>
      </c>
      <c r="E1000">
        <f>Summary!C631*$N$5</f>
        <v>28.729244519999998</v>
      </c>
      <c r="F1000">
        <f>Summary!I631*$N$6</f>
        <v>27.955181839999998</v>
      </c>
      <c r="G1000">
        <f>Summary!F631*$N$7</f>
        <v>0</v>
      </c>
      <c r="H1000">
        <f>Summary!G631*$N$8</f>
        <v>79.539669799999999</v>
      </c>
      <c r="I1000">
        <f>Summary!H631*$N$9</f>
        <v>1.8727909200000001</v>
      </c>
    </row>
    <row r="1001" spans="1:9" x14ac:dyDescent="0.55000000000000004">
      <c r="A1001">
        <v>2011</v>
      </c>
      <c r="B1001">
        <v>266</v>
      </c>
      <c r="C1001">
        <f>Summary!E632*$N$3</f>
        <v>21.611699999999999</v>
      </c>
      <c r="D1001">
        <f>Summary!D632*$N$4</f>
        <v>32.099051440000004</v>
      </c>
      <c r="E1001">
        <f>Summary!C632*$N$5</f>
        <v>25.54920684</v>
      </c>
      <c r="F1001">
        <f>Summary!I632*$N$6</f>
        <v>22.233454199999997</v>
      </c>
      <c r="G1001">
        <f>Summary!F632*$N$7</f>
        <v>5.0002424999999997</v>
      </c>
      <c r="H1001">
        <f>Summary!G632*$N$8</f>
        <v>80.085583799999995</v>
      </c>
      <c r="I1001">
        <f>Summary!H632*$N$9</f>
        <v>2.2946833800000004</v>
      </c>
    </row>
    <row r="1002" spans="1:9" x14ac:dyDescent="0.55000000000000004">
      <c r="A1002">
        <v>2011</v>
      </c>
      <c r="B1002">
        <v>267</v>
      </c>
      <c r="C1002">
        <f>Summary!E633*$N$3</f>
        <v>22.8096</v>
      </c>
      <c r="D1002">
        <f>Summary!D633*$N$4</f>
        <v>30.951518320000002</v>
      </c>
      <c r="E1002">
        <f>Summary!C633*$N$5</f>
        <v>30.014328239999998</v>
      </c>
      <c r="F1002">
        <f>Summary!I633*$N$6</f>
        <v>31.92373388</v>
      </c>
      <c r="G1002">
        <f>Summary!F633*$N$7</f>
        <v>0</v>
      </c>
      <c r="H1002">
        <f>Summary!G633*$N$8</f>
        <v>67.507725239999999</v>
      </c>
      <c r="I1002">
        <f>Summary!H633*$N$9</f>
        <v>3.4986204000000001</v>
      </c>
    </row>
    <row r="1003" spans="1:9" x14ac:dyDescent="0.55000000000000004">
      <c r="A1003">
        <v>2011</v>
      </c>
      <c r="B1003">
        <v>268</v>
      </c>
      <c r="C1003">
        <f>Summary!E634*$N$3</f>
        <v>22.700700000000001</v>
      </c>
      <c r="D1003">
        <f>Summary!D634*$N$4</f>
        <v>31.875920000000001</v>
      </c>
      <c r="E1003">
        <f>Summary!C634*$N$5</f>
        <v>28.663901280000001</v>
      </c>
      <c r="F1003">
        <f>Summary!I634*$N$6</f>
        <v>31.158711800000003</v>
      </c>
      <c r="G1003">
        <f>Summary!F634*$N$7</f>
        <v>0</v>
      </c>
      <c r="H1003">
        <f>Summary!G634*$N$8</f>
        <v>73.949510440000012</v>
      </c>
      <c r="I1003">
        <f>Summary!H634*$N$9</f>
        <v>3.0561478200000005</v>
      </c>
    </row>
    <row r="1004" spans="1:9" x14ac:dyDescent="0.55000000000000004">
      <c r="A1004">
        <v>2011</v>
      </c>
      <c r="B1004">
        <v>269</v>
      </c>
      <c r="C1004">
        <f>Summary!E635*$N$3</f>
        <v>22.631399999999999</v>
      </c>
      <c r="D1004">
        <f>Summary!D635*$N$4</f>
        <v>32.067175519999999</v>
      </c>
      <c r="E1004">
        <f>Summary!C635*$N$5</f>
        <v>28.587667499999998</v>
      </c>
      <c r="F1004">
        <f>Summary!I635*$N$6</f>
        <v>29.373660279999999</v>
      </c>
      <c r="G1004">
        <f>Summary!F635*$N$7</f>
        <v>8.4273749999999994E-2</v>
      </c>
      <c r="H1004">
        <f>Summary!G635*$N$8</f>
        <v>84.660343120000007</v>
      </c>
      <c r="I1004">
        <f>Summary!H635*$N$9</f>
        <v>5.6080827000000006</v>
      </c>
    </row>
    <row r="1005" spans="1:9" x14ac:dyDescent="0.55000000000000004">
      <c r="A1005">
        <v>2011</v>
      </c>
      <c r="B1005">
        <v>270</v>
      </c>
      <c r="C1005">
        <f>Summary!E636*$N$3</f>
        <v>22.492799999999999</v>
      </c>
      <c r="D1005">
        <f>Summary!D636*$N$4</f>
        <v>31.66872652</v>
      </c>
      <c r="E1005">
        <f>Summary!C636*$N$5</f>
        <v>28.402528319999998</v>
      </c>
      <c r="F1005">
        <f>Summary!I636*$N$6</f>
        <v>30.7602628</v>
      </c>
      <c r="G1005">
        <f>Summary!F636*$N$7</f>
        <v>0</v>
      </c>
      <c r="H1005">
        <f>Summary!G636*$N$8</f>
        <v>83.415659200000007</v>
      </c>
      <c r="I1005">
        <f>Summary!H636*$N$9</f>
        <v>5.4537317999999999</v>
      </c>
    </row>
    <row r="1006" spans="1:9" x14ac:dyDescent="0.55000000000000004">
      <c r="A1006">
        <v>2011</v>
      </c>
      <c r="B1006">
        <v>271</v>
      </c>
      <c r="C1006">
        <f>Summary!E637*$N$3</f>
        <v>22.730399999999999</v>
      </c>
      <c r="D1006">
        <f>Summary!D637*$N$4</f>
        <v>32.401872679999997</v>
      </c>
      <c r="E1006">
        <f>Summary!C637*$N$5</f>
        <v>28.195608060000001</v>
      </c>
      <c r="F1006">
        <f>Summary!I637*$N$6</f>
        <v>27.652360600000002</v>
      </c>
      <c r="G1006">
        <f>Summary!F637*$N$7</f>
        <v>0</v>
      </c>
      <c r="H1006">
        <f>Summary!G637*$N$8</f>
        <v>82.498523680000005</v>
      </c>
      <c r="I1006">
        <f>Summary!H637*$N$9</f>
        <v>5.4743119200000008</v>
      </c>
    </row>
    <row r="1007" spans="1:9" x14ac:dyDescent="0.55000000000000004">
      <c r="A1007">
        <v>2011</v>
      </c>
      <c r="B1007">
        <v>272</v>
      </c>
      <c r="C1007">
        <f>Summary!E638*$N$3</f>
        <v>22.799700000000001</v>
      </c>
      <c r="D1007">
        <f>Summary!D638*$N$4</f>
        <v>33.645033560000002</v>
      </c>
      <c r="E1007">
        <f>Summary!C638*$N$5</f>
        <v>27.661971599999998</v>
      </c>
      <c r="F1007">
        <f>Summary!I638*$N$6</f>
        <v>20.46434064</v>
      </c>
      <c r="G1007">
        <f>Summary!F638*$N$7</f>
        <v>2.8091249999999998E-2</v>
      </c>
      <c r="H1007">
        <f>Summary!G638*$N$8</f>
        <v>84.245448479999993</v>
      </c>
      <c r="I1007">
        <f>Summary!H638*$N$9</f>
        <v>5.7315634200000005</v>
      </c>
    </row>
    <row r="1008" spans="1:9" x14ac:dyDescent="0.55000000000000004">
      <c r="A1008">
        <v>2011</v>
      </c>
      <c r="B1008">
        <v>273</v>
      </c>
      <c r="C1008">
        <f>Summary!E639*$N$3</f>
        <v>22.7898</v>
      </c>
      <c r="D1008">
        <f>Summary!D639*$N$4</f>
        <v>33.166894759999998</v>
      </c>
      <c r="E1008">
        <f>Summary!C639*$N$5</f>
        <v>27.934235099999999</v>
      </c>
      <c r="F1008">
        <f>Summary!I639*$N$6</f>
        <v>24.464768599999999</v>
      </c>
      <c r="G1008">
        <f>Summary!F639*$N$7</f>
        <v>5.6182499999999996E-2</v>
      </c>
      <c r="H1008">
        <f>Summary!G639*$N$8</f>
        <v>83.262803280000014</v>
      </c>
      <c r="I1008">
        <f>Summary!H639*$N$9</f>
        <v>6.2769366</v>
      </c>
    </row>
    <row r="1009" spans="1:9" x14ac:dyDescent="0.55000000000000004">
      <c r="A1009">
        <v>2011</v>
      </c>
      <c r="B1009">
        <v>274</v>
      </c>
      <c r="C1009">
        <f>Summary!E640*$N$3</f>
        <v>22.690800000000003</v>
      </c>
      <c r="D1009">
        <f>Summary!D640*$N$4</f>
        <v>34.043482560000001</v>
      </c>
      <c r="E1009">
        <f>Summary!C640*$N$5</f>
        <v>27.868891859999998</v>
      </c>
      <c r="F1009">
        <f>Summary!I640*$N$6</f>
        <v>24.863217599999999</v>
      </c>
      <c r="G1009">
        <f>Summary!F640*$N$7</f>
        <v>0.11236499999999999</v>
      </c>
      <c r="H1009">
        <f>Summary!G640*$N$8</f>
        <v>78.688043959999987</v>
      </c>
      <c r="I1009">
        <f>Summary!H640*$N$9</f>
        <v>6.8531799600000003</v>
      </c>
    </row>
    <row r="1010" spans="1:9" x14ac:dyDescent="0.55000000000000004">
      <c r="A1010">
        <v>2011</v>
      </c>
      <c r="B1010">
        <v>275</v>
      </c>
      <c r="C1010">
        <f>Summary!E641*$N$3</f>
        <v>22.472999999999999</v>
      </c>
      <c r="D1010">
        <f>Summary!D641*$N$4</f>
        <v>32.609066160000005</v>
      </c>
      <c r="E1010">
        <f>Summary!C641*$N$5</f>
        <v>27.890672939999998</v>
      </c>
      <c r="F1010">
        <f>Summary!I641*$N$6</f>
        <v>25.596363759999999</v>
      </c>
      <c r="G1010">
        <f>Summary!F641*$N$7</f>
        <v>5.6182499999999996E-2</v>
      </c>
      <c r="H1010">
        <f>Summary!G641*$N$8</f>
        <v>83.361067800000001</v>
      </c>
      <c r="I1010">
        <f>Summary!H641*$N$9</f>
        <v>5.1656101200000002</v>
      </c>
    </row>
    <row r="1011" spans="1:9" x14ac:dyDescent="0.55000000000000004">
      <c r="A1011">
        <v>2011</v>
      </c>
      <c r="B1011">
        <v>276</v>
      </c>
      <c r="C1011">
        <f>Summary!E642*$N$3</f>
        <v>21.750299999999999</v>
      </c>
      <c r="D1011">
        <f>Summary!D642*$N$4</f>
        <v>31.222463640000001</v>
      </c>
      <c r="E1011">
        <f>Summary!C642*$N$5</f>
        <v>27.357036480000001</v>
      </c>
      <c r="F1011">
        <f>Summary!I642*$N$6</f>
        <v>27.333601399999999</v>
      </c>
      <c r="G1011">
        <f>Summary!F642*$N$7</f>
        <v>0</v>
      </c>
      <c r="H1011">
        <f>Summary!G642*$N$8</f>
        <v>82.760562399999998</v>
      </c>
      <c r="I1011">
        <f>Summary!H642*$N$9</f>
        <v>2.2843933200000004</v>
      </c>
    </row>
    <row r="1012" spans="1:9" x14ac:dyDescent="0.55000000000000004">
      <c r="A1012">
        <v>2011</v>
      </c>
      <c r="B1012">
        <v>277</v>
      </c>
      <c r="C1012">
        <f>Summary!E643*$N$3</f>
        <v>21.502799999999997</v>
      </c>
      <c r="D1012">
        <f>Summary!D643*$N$4</f>
        <v>31.44559508</v>
      </c>
      <c r="E1012">
        <f>Summary!C643*$N$5</f>
        <v>27.030320279999998</v>
      </c>
      <c r="F1012">
        <f>Summary!I643*$N$6</f>
        <v>29.182404759999997</v>
      </c>
      <c r="G1012">
        <f>Summary!F643*$N$7</f>
        <v>0</v>
      </c>
      <c r="H1012">
        <f>Summary!G643*$N$8</f>
        <v>76.86469120000001</v>
      </c>
      <c r="I1012">
        <f>Summary!H643*$N$9</f>
        <v>2.5725150000000001</v>
      </c>
    </row>
    <row r="1013" spans="1:9" x14ac:dyDescent="0.55000000000000004">
      <c r="A1013">
        <v>2011</v>
      </c>
      <c r="B1013">
        <v>278</v>
      </c>
      <c r="C1013">
        <f>Summary!E644*$N$3</f>
        <v>21.819599999999998</v>
      </c>
      <c r="D1013">
        <f>Summary!D644*$N$4</f>
        <v>30.122744399999998</v>
      </c>
      <c r="E1013">
        <f>Summary!C644*$N$5</f>
        <v>28.141155359999999</v>
      </c>
      <c r="F1013">
        <f>Summary!I644*$N$6</f>
        <v>30.393689720000001</v>
      </c>
      <c r="G1013">
        <f>Summary!F644*$N$7</f>
        <v>0</v>
      </c>
      <c r="H1013">
        <f>Summary!G644*$N$8</f>
        <v>70.084439320000001</v>
      </c>
      <c r="I1013">
        <f>Summary!H644*$N$9</f>
        <v>2.6754156000000004</v>
      </c>
    </row>
    <row r="1014" spans="1:9" x14ac:dyDescent="0.55000000000000004">
      <c r="A1014">
        <v>2011</v>
      </c>
      <c r="B1014">
        <v>279</v>
      </c>
      <c r="C1014">
        <f>Summary!E645*$N$3</f>
        <v>22.2849</v>
      </c>
      <c r="D1014">
        <f>Summary!D645*$N$4</f>
        <v>31.62091264</v>
      </c>
      <c r="E1014">
        <f>Summary!C645*$N$5</f>
        <v>28.957945859999999</v>
      </c>
      <c r="F1014">
        <f>Summary!I645*$N$6</f>
        <v>30.122744399999998</v>
      </c>
      <c r="G1014">
        <f>Summary!F645*$N$7</f>
        <v>0</v>
      </c>
      <c r="H1014">
        <f>Summary!G645*$N$8</f>
        <v>65.280396120000006</v>
      </c>
      <c r="I1014">
        <f>Summary!H645*$N$9</f>
        <v>2.0580120000000002</v>
      </c>
    </row>
    <row r="1015" spans="1:9" x14ac:dyDescent="0.55000000000000004">
      <c r="A1015">
        <v>2011</v>
      </c>
      <c r="B1015">
        <v>280</v>
      </c>
      <c r="C1015">
        <f>Summary!E646*$N$3</f>
        <v>22.571999999999999</v>
      </c>
      <c r="D1015">
        <f>Summary!D646*$N$4</f>
        <v>32.290306960000002</v>
      </c>
      <c r="E1015">
        <f>Summary!C646*$N$5</f>
        <v>29.654940419999999</v>
      </c>
      <c r="F1015">
        <f>Summary!I646*$N$6</f>
        <v>23.779436319999999</v>
      </c>
      <c r="G1015">
        <f>Summary!F646*$N$7</f>
        <v>0</v>
      </c>
      <c r="H1015">
        <f>Summary!G646*$N$8</f>
        <v>68.22833172</v>
      </c>
      <c r="I1015">
        <f>Summary!H646*$N$9</f>
        <v>2.9532472200000002</v>
      </c>
    </row>
    <row r="1016" spans="1:9" x14ac:dyDescent="0.55000000000000004">
      <c r="A1016">
        <v>2011</v>
      </c>
      <c r="B1016">
        <v>281</v>
      </c>
      <c r="C1016">
        <f>Summary!E647*$N$3</f>
        <v>20.4831</v>
      </c>
      <c r="D1016">
        <f>Summary!D647*$N$4</f>
        <v>29.118652919999999</v>
      </c>
      <c r="E1016">
        <f>Summary!C647*$N$5</f>
        <v>25.50564468</v>
      </c>
      <c r="F1016">
        <f>Summary!I647*$N$6</f>
        <v>27.445167119999997</v>
      </c>
      <c r="G1016">
        <f>Summary!F647*$N$7</f>
        <v>0</v>
      </c>
      <c r="H1016">
        <f>Summary!G647*$N$8</f>
        <v>64.221322959999995</v>
      </c>
      <c r="I1016">
        <f>Summary!H647*$N$9</f>
        <v>4.8774884400000005</v>
      </c>
    </row>
    <row r="1017" spans="1:9" x14ac:dyDescent="0.55000000000000004">
      <c r="A1017">
        <v>2011</v>
      </c>
      <c r="B1017">
        <v>282</v>
      </c>
      <c r="C1017">
        <f>Summary!E648*$N$3</f>
        <v>20.037599999999998</v>
      </c>
      <c r="D1017">
        <f>Summary!D648*$N$4</f>
        <v>28.082685520000002</v>
      </c>
      <c r="E1017">
        <f>Summary!C648*$N$5</f>
        <v>25.353177120000002</v>
      </c>
      <c r="F1017">
        <f>Summary!I648*$N$6</f>
        <v>29.02302516</v>
      </c>
      <c r="G1017">
        <f>Summary!F648*$N$7</f>
        <v>0</v>
      </c>
      <c r="H1017">
        <f>Summary!G648*$N$8</f>
        <v>77.399686920000008</v>
      </c>
      <c r="I1017">
        <f>Summary!H648*$N$9</f>
        <v>2.8812168000000002</v>
      </c>
    </row>
    <row r="1018" spans="1:9" x14ac:dyDescent="0.55000000000000004">
      <c r="A1018">
        <v>2011</v>
      </c>
      <c r="B1018">
        <v>283</v>
      </c>
      <c r="C1018">
        <f>Summary!E649*$N$3</f>
        <v>20.5623</v>
      </c>
      <c r="D1018">
        <f>Summary!D649*$N$4</f>
        <v>28.433320639999998</v>
      </c>
      <c r="E1018">
        <f>Summary!C649*$N$5</f>
        <v>26.278873019999999</v>
      </c>
      <c r="F1018">
        <f>Summary!I649*$N$6</f>
        <v>29.02302516</v>
      </c>
      <c r="G1018">
        <f>Summary!F649*$N$7</f>
        <v>0</v>
      </c>
      <c r="H1018">
        <f>Summary!G649*$N$8</f>
        <v>78.393250399999999</v>
      </c>
      <c r="I1018">
        <f>Summary!H649*$N$9</f>
        <v>3.3236893800000002</v>
      </c>
    </row>
    <row r="1019" spans="1:9" x14ac:dyDescent="0.55000000000000004">
      <c r="A1019">
        <v>2011</v>
      </c>
      <c r="B1019">
        <v>284</v>
      </c>
      <c r="C1019">
        <f>Summary!E650*$N$3</f>
        <v>22.779900000000001</v>
      </c>
      <c r="D1019">
        <f>Summary!D650*$N$4</f>
        <v>30.951518320000002</v>
      </c>
      <c r="E1019">
        <f>Summary!C650*$N$5</f>
        <v>29.360895840000001</v>
      </c>
      <c r="F1019">
        <f>Summary!I650*$N$6</f>
        <v>29.038963119999998</v>
      </c>
      <c r="G1019">
        <f>Summary!F650*$N$7</f>
        <v>0</v>
      </c>
      <c r="H1019">
        <f>Summary!G650*$N$8</f>
        <v>55.202823680000002</v>
      </c>
      <c r="I1019">
        <f>Summary!H650*$N$9</f>
        <v>1.6875698400000001</v>
      </c>
    </row>
    <row r="1020" spans="1:9" x14ac:dyDescent="0.55000000000000004">
      <c r="A1020">
        <v>2011</v>
      </c>
      <c r="B1020">
        <v>285</v>
      </c>
      <c r="C1020">
        <f>Summary!E651*$N$3</f>
        <v>23.552099999999999</v>
      </c>
      <c r="D1020">
        <f>Summary!D651*$N$4</f>
        <v>33.676909479999999</v>
      </c>
      <c r="E1020">
        <f>Summary!C651*$N$5</f>
        <v>29.731174199999998</v>
      </c>
      <c r="F1020">
        <f>Summary!I651*$N$6</f>
        <v>29.4055362</v>
      </c>
      <c r="G1020">
        <f>Summary!F651*$N$7</f>
        <v>0</v>
      </c>
      <c r="H1020">
        <f>Summary!G651*$N$8</f>
        <v>51.971012800000004</v>
      </c>
      <c r="I1020">
        <f>Summary!H651*$N$9</f>
        <v>1.3274177400000002</v>
      </c>
    </row>
    <row r="1021" spans="1:9" x14ac:dyDescent="0.55000000000000004">
      <c r="A1021">
        <v>2011</v>
      </c>
      <c r="B1021">
        <v>286</v>
      </c>
      <c r="C1021">
        <f>Summary!E652*$N$3</f>
        <v>23.680800000000001</v>
      </c>
      <c r="D1021">
        <f>Summary!D652*$N$4</f>
        <v>33.565343759999998</v>
      </c>
      <c r="E1021">
        <f>Summary!C652*$N$5</f>
        <v>29.840079599999999</v>
      </c>
      <c r="F1021">
        <f>Summary!I652*$N$6</f>
        <v>29.325846399999996</v>
      </c>
      <c r="G1021">
        <f>Summary!F652*$N$7</f>
        <v>0</v>
      </c>
      <c r="H1021">
        <f>Summary!G652*$N$8</f>
        <v>51.381425680000007</v>
      </c>
      <c r="I1021">
        <f>Summary!H652*$N$9</f>
        <v>1.3479978600000002</v>
      </c>
    </row>
    <row r="1022" spans="1:9" x14ac:dyDescent="0.55000000000000004">
      <c r="A1022">
        <v>2011</v>
      </c>
      <c r="B1022">
        <v>287</v>
      </c>
      <c r="C1022">
        <f>Summary!E653*$N$3</f>
        <v>21.611699999999999</v>
      </c>
      <c r="D1022">
        <f>Summary!D653*$N$4</f>
        <v>30.792138720000001</v>
      </c>
      <c r="E1022">
        <f>Summary!C653*$N$5</f>
        <v>27.313474319999997</v>
      </c>
      <c r="F1022">
        <f>Summary!I653*$N$6</f>
        <v>27.875492039999997</v>
      </c>
      <c r="G1022">
        <f>Summary!F653*$N$7</f>
        <v>0</v>
      </c>
      <c r="H1022">
        <f>Summary!G653*$N$8</f>
        <v>73.873082479999994</v>
      </c>
      <c r="I1022">
        <f>Summary!H653*$N$9</f>
        <v>2.5725150000000001</v>
      </c>
    </row>
    <row r="1023" spans="1:9" x14ac:dyDescent="0.55000000000000004">
      <c r="A1023">
        <v>2011</v>
      </c>
      <c r="B1023">
        <v>288</v>
      </c>
      <c r="C1023">
        <f>Summary!E654*$N$3</f>
        <v>20.928599999999999</v>
      </c>
      <c r="D1023">
        <f>Summary!D654*$N$4</f>
        <v>31.493408960000004</v>
      </c>
      <c r="E1023">
        <f>Summary!C654*$N$5</f>
        <v>25.647221699999999</v>
      </c>
      <c r="F1023">
        <f>Summary!I654*$N$6</f>
        <v>22.695655040000002</v>
      </c>
      <c r="G1023">
        <f>Summary!F654*$N$7</f>
        <v>8.4273749999999994E-2</v>
      </c>
      <c r="H1023">
        <f>Summary!G654*$N$8</f>
        <v>83.67769792</v>
      </c>
      <c r="I1023">
        <f>Summary!H654*$N$9</f>
        <v>3.6529712999999999</v>
      </c>
    </row>
    <row r="1024" spans="1:9" x14ac:dyDescent="0.55000000000000004">
      <c r="A1024">
        <v>2011</v>
      </c>
      <c r="B1024">
        <v>289</v>
      </c>
      <c r="C1024">
        <f>Summary!E655*$N$3</f>
        <v>20.314799999999998</v>
      </c>
      <c r="D1024">
        <f>Summary!D655*$N$4</f>
        <v>30.011178679999997</v>
      </c>
      <c r="E1024">
        <f>Summary!C655*$N$5</f>
        <v>25.298724419999999</v>
      </c>
      <c r="F1024">
        <f>Summary!I655*$N$6</f>
        <v>22.695655040000002</v>
      </c>
      <c r="G1024">
        <f>Summary!F655*$N$7</f>
        <v>0.14045625</v>
      </c>
      <c r="H1024">
        <f>Summary!G655*$N$8</f>
        <v>78.895491280000002</v>
      </c>
      <c r="I1024">
        <f>Summary!H655*$N$9</f>
        <v>2.3461336799999999</v>
      </c>
    </row>
    <row r="1025" spans="1:9" x14ac:dyDescent="0.55000000000000004">
      <c r="A1025">
        <v>2011</v>
      </c>
      <c r="B1025">
        <v>290</v>
      </c>
      <c r="C1025">
        <f>Summary!E656*$N$3</f>
        <v>19.473300000000002</v>
      </c>
      <c r="D1025">
        <f>Summary!D656*$N$4</f>
        <v>28.401444720000001</v>
      </c>
      <c r="E1025">
        <f>Summary!C656*$N$5</f>
        <v>23.970078539999999</v>
      </c>
      <c r="F1025">
        <f>Summary!I656*$N$6</f>
        <v>18.950234439999999</v>
      </c>
      <c r="G1025">
        <f>Summary!F656*$N$7</f>
        <v>0.44945999999999997</v>
      </c>
      <c r="H1025">
        <f>Summary!G656*$N$8</f>
        <v>77.443360040000016</v>
      </c>
      <c r="I1025">
        <f>Summary!H656*$N$9</f>
        <v>3.6221011200000004</v>
      </c>
    </row>
    <row r="1026" spans="1:9" x14ac:dyDescent="0.55000000000000004">
      <c r="A1026">
        <v>2011</v>
      </c>
      <c r="B1026">
        <v>291</v>
      </c>
      <c r="C1026">
        <f>Summary!E657*$N$3</f>
        <v>19.4238</v>
      </c>
      <c r="D1026">
        <f>Summary!D657*$N$4</f>
        <v>26.80764872</v>
      </c>
      <c r="E1026">
        <f>Summary!C657*$N$5</f>
        <v>24.73241634</v>
      </c>
      <c r="F1026">
        <f>Summary!I657*$N$6</f>
        <v>24.082257559999999</v>
      </c>
      <c r="G1026">
        <f>Summary!F657*$N$7</f>
        <v>0</v>
      </c>
      <c r="H1026">
        <f>Summary!G657*$N$8</f>
        <v>68.621389800000003</v>
      </c>
      <c r="I1026">
        <f>Summary!H657*$N$9</f>
        <v>3.3339794400000007</v>
      </c>
    </row>
    <row r="1027" spans="1:9" x14ac:dyDescent="0.55000000000000004">
      <c r="A1027">
        <v>2011</v>
      </c>
      <c r="B1027">
        <v>292</v>
      </c>
      <c r="C1027">
        <f>Summary!E658*$N$3</f>
        <v>20.1069</v>
      </c>
      <c r="D1027">
        <f>Summary!D658*$N$4</f>
        <v>28.289878999999999</v>
      </c>
      <c r="E1027">
        <f>Summary!C658*$N$5</f>
        <v>26.464012199999999</v>
      </c>
      <c r="F1027">
        <f>Summary!I658*$N$6</f>
        <v>25.883247039999997</v>
      </c>
      <c r="G1027">
        <f>Summary!F658*$N$7</f>
        <v>0</v>
      </c>
      <c r="H1027">
        <f>Summary!G658*$N$8</f>
        <v>66.099267119999993</v>
      </c>
      <c r="I1027">
        <f>Summary!H658*$N$9</f>
        <v>2.3872939199999998</v>
      </c>
    </row>
    <row r="1028" spans="1:9" x14ac:dyDescent="0.55000000000000004">
      <c r="A1028">
        <v>2011</v>
      </c>
      <c r="B1028">
        <v>293</v>
      </c>
      <c r="C1028">
        <f>Summary!E659*$N$3</f>
        <v>19.839599999999997</v>
      </c>
      <c r="D1028">
        <f>Summary!D659*$N$4</f>
        <v>28.752079839999997</v>
      </c>
      <c r="E1028">
        <f>Summary!C659*$N$5</f>
        <v>24.231451499999999</v>
      </c>
      <c r="F1028">
        <f>Summary!I659*$N$6</f>
        <v>18.55178544</v>
      </c>
      <c r="G1028">
        <f>Summary!F659*$N$7</f>
        <v>5.6182499999999996E-2</v>
      </c>
      <c r="H1028">
        <f>Summary!G659*$N$8</f>
        <v>78.174884800000001</v>
      </c>
      <c r="I1028">
        <f>Summary!H659*$N$9</f>
        <v>3.3751396800000002</v>
      </c>
    </row>
    <row r="1029" spans="1:9" x14ac:dyDescent="0.55000000000000004">
      <c r="A1029">
        <v>2011</v>
      </c>
      <c r="B1029">
        <v>294</v>
      </c>
      <c r="C1029">
        <f>Summary!E660*$N$3</f>
        <v>19.2654</v>
      </c>
      <c r="D1029">
        <f>Summary!D660*$N$4</f>
        <v>27.684236520000002</v>
      </c>
      <c r="E1029">
        <f>Summary!C660*$N$5</f>
        <v>23.82850152</v>
      </c>
      <c r="F1029">
        <f>Summary!I660*$N$6</f>
        <v>20.751223919999997</v>
      </c>
      <c r="G1029">
        <f>Summary!F660*$N$7</f>
        <v>0.19663875</v>
      </c>
      <c r="H1029">
        <f>Summary!G660*$N$8</f>
        <v>87.510014200000015</v>
      </c>
      <c r="I1029">
        <f>Summary!H660*$N$9</f>
        <v>4.7642977800000006</v>
      </c>
    </row>
    <row r="1030" spans="1:9" x14ac:dyDescent="0.55000000000000004">
      <c r="A1030">
        <v>2011</v>
      </c>
      <c r="B1030">
        <v>295</v>
      </c>
      <c r="C1030">
        <f>Summary!E661*$N$3</f>
        <v>19.4634</v>
      </c>
      <c r="D1030">
        <f>Summary!D661*$N$4</f>
        <v>29.740233360000001</v>
      </c>
      <c r="E1030">
        <f>Summary!C661*$N$5</f>
        <v>23.109725879999999</v>
      </c>
      <c r="F1030">
        <f>Summary!I661*$N$6</f>
        <v>13.101003120000001</v>
      </c>
      <c r="G1030">
        <f>Summary!F661*$N$7</f>
        <v>0.58991624999999992</v>
      </c>
      <c r="H1030">
        <f>Summary!G661*$N$8</f>
        <v>84.070756000000003</v>
      </c>
      <c r="I1030">
        <f>Summary!H661*$N$9</f>
        <v>4.3321152600000001</v>
      </c>
    </row>
    <row r="1031" spans="1:9" x14ac:dyDescent="0.55000000000000004">
      <c r="A1031">
        <v>2011</v>
      </c>
      <c r="B1031">
        <v>296</v>
      </c>
      <c r="C1031">
        <f>Summary!E662*$N$3</f>
        <v>18.790199999999999</v>
      </c>
      <c r="D1031">
        <f>Summary!D662*$N$4</f>
        <v>27.604546720000002</v>
      </c>
      <c r="E1031">
        <f>Summary!C662*$N$5</f>
        <v>22.957258319999998</v>
      </c>
      <c r="F1031">
        <f>Summary!I662*$N$6</f>
        <v>20.974355360000001</v>
      </c>
      <c r="G1031">
        <f>Summary!F662*$N$7</f>
        <v>0.3932775</v>
      </c>
      <c r="H1031">
        <f>Summary!G662*$N$8</f>
        <v>86.440022760000005</v>
      </c>
      <c r="I1031">
        <f>Summary!H662*$N$9</f>
        <v>2.7165758400000004</v>
      </c>
    </row>
    <row r="1032" spans="1:9" x14ac:dyDescent="0.55000000000000004">
      <c r="A1032">
        <v>2011</v>
      </c>
      <c r="B1032">
        <v>297</v>
      </c>
      <c r="C1032">
        <f>Summary!E663*$N$3</f>
        <v>17.988300000000002</v>
      </c>
      <c r="D1032">
        <f>Summary!D663*$N$4</f>
        <v>26.249820119999999</v>
      </c>
      <c r="E1032">
        <f>Summary!C663*$N$5</f>
        <v>22.98992994</v>
      </c>
      <c r="F1032">
        <f>Summary!I663*$N$6</f>
        <v>7.6980346800000001</v>
      </c>
      <c r="G1032">
        <f>Summary!F663*$N$7</f>
        <v>5.0845162500000001</v>
      </c>
      <c r="H1032">
        <f>Summary!G663*$N$8</f>
        <v>92.346812240000006</v>
      </c>
      <c r="I1032">
        <f>Summary!H663*$N$9</f>
        <v>5.7315634200000005</v>
      </c>
    </row>
    <row r="1033" spans="1:9" x14ac:dyDescent="0.55000000000000004">
      <c r="A1033">
        <v>2011</v>
      </c>
      <c r="B1033">
        <v>298</v>
      </c>
      <c r="C1033">
        <f>Summary!E664*$N$3</f>
        <v>18.414000000000001</v>
      </c>
      <c r="D1033">
        <f>Summary!D664*$N$4</f>
        <v>22.998476279999998</v>
      </c>
      <c r="E1033">
        <f>Summary!C664*$N$5</f>
        <v>24.87399336</v>
      </c>
      <c r="F1033">
        <f>Summary!I664*$N$6</f>
        <v>25.038535160000002</v>
      </c>
      <c r="G1033">
        <f>Summary!F664*$N$7</f>
        <v>8.4273749999999994E-2</v>
      </c>
      <c r="H1033">
        <f>Summary!G664*$N$8</f>
        <v>65.236722999999998</v>
      </c>
      <c r="I1033">
        <f>Summary!H664*$N$9</f>
        <v>3.4265899800000001</v>
      </c>
    </row>
    <row r="1034" spans="1:9" x14ac:dyDescent="0.55000000000000004">
      <c r="A1034">
        <v>2011</v>
      </c>
      <c r="B1034">
        <v>299</v>
      </c>
      <c r="C1034">
        <f>Summary!E665*$N$3</f>
        <v>17.622</v>
      </c>
      <c r="D1034">
        <f>Summary!D665*$N$4</f>
        <v>23.76349836</v>
      </c>
      <c r="E1034">
        <f>Summary!C665*$N$5</f>
        <v>22.946367779999999</v>
      </c>
      <c r="F1034">
        <f>Summary!I665*$N$6</f>
        <v>17.962080919999998</v>
      </c>
      <c r="G1034">
        <f>Summary!F665*$N$7</f>
        <v>0</v>
      </c>
      <c r="H1034">
        <f>Summary!G665*$N$8</f>
        <v>69.407505959999995</v>
      </c>
      <c r="I1034">
        <f>Summary!H665*$N$9</f>
        <v>2.1197523600000001</v>
      </c>
    </row>
    <row r="1035" spans="1:9" x14ac:dyDescent="0.55000000000000004">
      <c r="A1035">
        <v>2011</v>
      </c>
      <c r="B1035">
        <v>300</v>
      </c>
      <c r="C1035">
        <f>Summary!E666*$N$3</f>
        <v>18.5229</v>
      </c>
      <c r="D1035">
        <f>Summary!D666*$N$4</f>
        <v>26.743896880000001</v>
      </c>
      <c r="E1035">
        <f>Summary!C666*$N$5</f>
        <v>23.66514342</v>
      </c>
      <c r="F1035">
        <f>Summary!I666*$N$6</f>
        <v>10.88562668</v>
      </c>
      <c r="G1035">
        <f>Summary!F666*$N$7</f>
        <v>17.781761249999999</v>
      </c>
      <c r="H1035">
        <f>Summary!G666*$N$8</f>
        <v>82.400259160000004</v>
      </c>
      <c r="I1035">
        <f>Summary!H666*$N$9</f>
        <v>5.4846019800000008</v>
      </c>
    </row>
    <row r="1036" spans="1:9" x14ac:dyDescent="0.55000000000000004">
      <c r="A1036">
        <v>2011</v>
      </c>
      <c r="B1036">
        <v>301</v>
      </c>
      <c r="C1036">
        <f>Summary!E667*$N$3</f>
        <v>17.829900000000002</v>
      </c>
      <c r="D1036">
        <f>Summary!D667*$N$4</f>
        <v>25.341356399999999</v>
      </c>
      <c r="E1036">
        <f>Summary!C667*$N$5</f>
        <v>22.608761040000001</v>
      </c>
      <c r="F1036">
        <f>Summary!I667*$N$6</f>
        <v>13.101003120000001</v>
      </c>
      <c r="G1036">
        <f>Summary!F667*$N$7</f>
        <v>18.961593749999999</v>
      </c>
      <c r="H1036">
        <f>Summary!G667*$N$8</f>
        <v>84.223611919999996</v>
      </c>
      <c r="I1036">
        <f>Summary!H667*$N$9</f>
        <v>4.2395047200000002</v>
      </c>
    </row>
    <row r="1037" spans="1:9" x14ac:dyDescent="0.55000000000000004">
      <c r="A1037">
        <v>2011</v>
      </c>
      <c r="B1037">
        <v>302</v>
      </c>
      <c r="C1037">
        <f>Summary!E668*$N$3</f>
        <v>18.7605</v>
      </c>
      <c r="D1037">
        <f>Summary!D668*$N$4</f>
        <v>26.0585646</v>
      </c>
      <c r="E1037">
        <f>Summary!C668*$N$5</f>
        <v>24.187889340000002</v>
      </c>
      <c r="F1037">
        <f>Summary!I668*$N$6</f>
        <v>12.590988400000001</v>
      </c>
      <c r="G1037">
        <f>Summary!F668*$N$7</f>
        <v>1.4045624999999999</v>
      </c>
      <c r="H1037">
        <f>Summary!G668*$N$8</f>
        <v>84.649424840000009</v>
      </c>
      <c r="I1037">
        <f>Summary!H668*$N$9</f>
        <v>4.9803890400000004</v>
      </c>
    </row>
    <row r="1038" spans="1:9" x14ac:dyDescent="0.55000000000000004">
      <c r="A1038">
        <v>2011</v>
      </c>
      <c r="B1038">
        <v>303</v>
      </c>
      <c r="C1038">
        <f>Summary!E669*$N$3</f>
        <v>19.2654</v>
      </c>
      <c r="D1038">
        <f>Summary!D669*$N$4</f>
        <v>28.002995720000001</v>
      </c>
      <c r="E1038">
        <f>Summary!C669*$N$5</f>
        <v>24.24234204</v>
      </c>
      <c r="F1038">
        <f>Summary!I669*$N$6</f>
        <v>15.874208160000002</v>
      </c>
      <c r="G1038">
        <f>Summary!F669*$N$7</f>
        <v>1.2360149999999999</v>
      </c>
      <c r="H1038">
        <f>Summary!G669*$N$8</f>
        <v>88.077764760000008</v>
      </c>
      <c r="I1038">
        <f>Summary!H669*$N$9</f>
        <v>4.8466182600000005</v>
      </c>
    </row>
    <row r="1039" spans="1:9" x14ac:dyDescent="0.55000000000000004">
      <c r="A1039">
        <v>2011</v>
      </c>
      <c r="B1039">
        <v>304</v>
      </c>
      <c r="C1039">
        <f>Summary!E670*$N$3</f>
        <v>18.572400000000002</v>
      </c>
      <c r="D1039">
        <f>Summary!D670*$N$4</f>
        <v>26.680145039999996</v>
      </c>
      <c r="E1039">
        <f>Summary!C670*$N$5</f>
        <v>23.305755599999998</v>
      </c>
      <c r="F1039">
        <f>Summary!I670*$N$6</f>
        <v>21.181548839999998</v>
      </c>
      <c r="G1039">
        <f>Summary!F670*$N$7</f>
        <v>0.28091250000000001</v>
      </c>
      <c r="H1039">
        <f>Summary!G670*$N$8</f>
        <v>89.551732559999991</v>
      </c>
      <c r="I1039">
        <f>Summary!H670*$N$9</f>
        <v>1.98598158</v>
      </c>
    </row>
    <row r="1040" spans="1:9" x14ac:dyDescent="0.55000000000000004">
      <c r="A1040">
        <v>2011</v>
      </c>
      <c r="B1040">
        <v>305</v>
      </c>
      <c r="C1040">
        <f>Summary!E671*$N$3</f>
        <v>18.800099999999997</v>
      </c>
      <c r="D1040">
        <f>Summary!D671*$N$4</f>
        <v>27.763926320000003</v>
      </c>
      <c r="E1040">
        <f>Summary!C671*$N$5</f>
        <v>24.05720286</v>
      </c>
      <c r="F1040">
        <f>Summary!I671*$N$6</f>
        <v>21.516245999999999</v>
      </c>
      <c r="G1040">
        <f>Summary!F671*$N$7</f>
        <v>2.8091249999999998E-2</v>
      </c>
      <c r="H1040">
        <f>Summary!G671*$N$8</f>
        <v>83.688616200000013</v>
      </c>
      <c r="I1040">
        <f>Summary!H671*$N$9</f>
        <v>1.5435090000000002</v>
      </c>
    </row>
    <row r="1041" spans="1:9" x14ac:dyDescent="0.55000000000000004">
      <c r="A1041">
        <v>2011</v>
      </c>
      <c r="B1041">
        <v>306</v>
      </c>
      <c r="C1041">
        <f>Summary!E672*$N$3</f>
        <v>18.631799999999998</v>
      </c>
      <c r="D1041">
        <f>Summary!D672*$N$4</f>
        <v>27.285787520000003</v>
      </c>
      <c r="E1041">
        <f>Summary!C672*$N$5</f>
        <v>23.82850152</v>
      </c>
      <c r="F1041">
        <f>Summary!I672*$N$6</f>
        <v>9.1165131199999987</v>
      </c>
      <c r="G1041">
        <f>Summary!F672*$N$7</f>
        <v>5.6182499999999996E-2</v>
      </c>
      <c r="H1041">
        <f>Summary!G672*$N$8</f>
        <v>86.188902319999997</v>
      </c>
      <c r="I1041">
        <f>Summary!H672*$N$9</f>
        <v>1.6566996600000004</v>
      </c>
    </row>
    <row r="1042" spans="1:9" x14ac:dyDescent="0.55000000000000004">
      <c r="A1042">
        <v>2011</v>
      </c>
      <c r="B1042">
        <v>307</v>
      </c>
      <c r="C1042">
        <f>Summary!E673*$N$3</f>
        <v>19.007999999999999</v>
      </c>
      <c r="D1042">
        <f>Summary!D673*$N$4</f>
        <v>27.652360600000002</v>
      </c>
      <c r="E1042">
        <f>Summary!C673*$N$5</f>
        <v>23.926516379999999</v>
      </c>
      <c r="F1042">
        <f>Summary!I673*$N$6</f>
        <v>13.021313319999999</v>
      </c>
      <c r="G1042">
        <f>Summary!F673*$N$7</f>
        <v>11.826416249999999</v>
      </c>
      <c r="H1042">
        <f>Summary!G673*$N$8</f>
        <v>89.24602071999999</v>
      </c>
      <c r="I1042">
        <f>Summary!H673*$N$9</f>
        <v>5.7418534800000005</v>
      </c>
    </row>
    <row r="1043" spans="1:9" x14ac:dyDescent="0.55000000000000004">
      <c r="A1043">
        <v>2011</v>
      </c>
      <c r="B1043">
        <v>308</v>
      </c>
      <c r="C1043">
        <f>Summary!E674*$N$3</f>
        <v>16.087499999999999</v>
      </c>
      <c r="D1043">
        <f>Summary!D674*$N$4</f>
        <v>23.221607720000002</v>
      </c>
      <c r="E1043">
        <f>Summary!C674*$N$5</f>
        <v>19.875235499999999</v>
      </c>
      <c r="F1043">
        <f>Summary!I674*$N$6</f>
        <v>6.8692607599999995</v>
      </c>
      <c r="G1043">
        <f>Summary!F674*$N$7</f>
        <v>36.125347499999997</v>
      </c>
      <c r="H1043">
        <f>Summary!G674*$N$8</f>
        <v>89.049491680000003</v>
      </c>
      <c r="I1043">
        <f>Summary!H674*$N$9</f>
        <v>6.6679588800000014</v>
      </c>
    </row>
    <row r="1044" spans="1:9" x14ac:dyDescent="0.55000000000000004">
      <c r="A1044">
        <v>2011</v>
      </c>
      <c r="B1044">
        <v>309</v>
      </c>
      <c r="C1044">
        <f>Summary!E675*$N$3</f>
        <v>15.572700000000001</v>
      </c>
      <c r="D1044">
        <f>Summary!D675*$N$4</f>
        <v>21.564059879999999</v>
      </c>
      <c r="E1044">
        <f>Summary!C675*$N$5</f>
        <v>20.310857099999996</v>
      </c>
      <c r="F1044">
        <f>Summary!I675*$N$6</f>
        <v>15.31637956</v>
      </c>
      <c r="G1044">
        <f>Summary!F675*$N$7</f>
        <v>0.14045625</v>
      </c>
      <c r="H1044">
        <f>Summary!G675*$N$8</f>
        <v>68.763327439999998</v>
      </c>
      <c r="I1044">
        <f>Summary!H675*$N$9</f>
        <v>6.1843260600000001</v>
      </c>
    </row>
    <row r="1045" spans="1:9" x14ac:dyDescent="0.55000000000000004">
      <c r="A1045">
        <v>2011</v>
      </c>
      <c r="B1045">
        <v>310</v>
      </c>
      <c r="C1045">
        <f>Summary!E676*$N$3</f>
        <v>16.443899999999999</v>
      </c>
      <c r="D1045">
        <f>Summary!D676*$N$4</f>
        <v>22.392833800000002</v>
      </c>
      <c r="E1045">
        <f>Summary!C676*$N$5</f>
        <v>22.913696159999997</v>
      </c>
      <c r="F1045">
        <f>Summary!I676*$N$6</f>
        <v>18.85460668</v>
      </c>
      <c r="G1045">
        <f>Summary!F676*$N$7</f>
        <v>5.6182499999999996E-2</v>
      </c>
      <c r="H1045">
        <f>Summary!G676*$N$8</f>
        <v>63.260514319999999</v>
      </c>
      <c r="I1045">
        <f>Summary!H676*$N$9</f>
        <v>4.8363282000000005</v>
      </c>
    </row>
    <row r="1046" spans="1:9" x14ac:dyDescent="0.55000000000000004">
      <c r="A1046">
        <v>2011</v>
      </c>
      <c r="B1046">
        <v>311</v>
      </c>
      <c r="C1046">
        <f>Summary!E677*$N$3</f>
        <v>15.879599999999998</v>
      </c>
      <c r="D1046">
        <f>Summary!D677*$N$4</f>
        <v>20.512154519999999</v>
      </c>
      <c r="E1046">
        <f>Summary!C677*$N$5</f>
        <v>21.105866519999999</v>
      </c>
      <c r="F1046">
        <f>Summary!I677*$N$6</f>
        <v>14.838240760000001</v>
      </c>
      <c r="G1046">
        <f>Summary!F677*$N$7</f>
        <v>0.22472999999999999</v>
      </c>
      <c r="H1046">
        <f>Summary!G677*$N$8</f>
        <v>69.92066512000001</v>
      </c>
      <c r="I1046">
        <f>Summary!H677*$N$9</f>
        <v>2.6754156000000004</v>
      </c>
    </row>
    <row r="1047" spans="1:9" x14ac:dyDescent="0.55000000000000004">
      <c r="A1047">
        <v>2011</v>
      </c>
      <c r="B1047">
        <v>312</v>
      </c>
      <c r="C1047">
        <f>Summary!E678*$N$3</f>
        <v>16.226099999999999</v>
      </c>
      <c r="D1047">
        <f>Summary!D678*$N$4</f>
        <v>21.309052519999998</v>
      </c>
      <c r="E1047">
        <f>Summary!C678*$N$5</f>
        <v>22.739447519999999</v>
      </c>
      <c r="F1047">
        <f>Summary!I678*$N$6</f>
        <v>20.878727599999998</v>
      </c>
      <c r="G1047">
        <f>Summary!F678*$N$7</f>
        <v>0</v>
      </c>
      <c r="H1047">
        <f>Summary!G678*$N$8</f>
        <v>72.650235120000005</v>
      </c>
      <c r="I1047">
        <f>Summary!H678*$N$9</f>
        <v>2.9738273400000006</v>
      </c>
    </row>
    <row r="1048" spans="1:9" x14ac:dyDescent="0.55000000000000004">
      <c r="A1048">
        <v>2011</v>
      </c>
      <c r="B1048">
        <v>313</v>
      </c>
      <c r="C1048">
        <f>Summary!E679*$N$3</f>
        <v>15.632099999999999</v>
      </c>
      <c r="D1048">
        <f>Summary!D679*$N$4</f>
        <v>21.213424760000002</v>
      </c>
      <c r="E1048">
        <f>Summary!C679*$N$5</f>
        <v>20.441543579999998</v>
      </c>
      <c r="F1048">
        <f>Summary!I679*$N$6</f>
        <v>21.117796999999999</v>
      </c>
      <c r="G1048">
        <f>Summary!F679*$N$7</f>
        <v>0</v>
      </c>
      <c r="H1048">
        <f>Summary!G679*$N$8</f>
        <v>76.493469680000004</v>
      </c>
      <c r="I1048">
        <f>Summary!H679*$N$9</f>
        <v>1.8419207400000002</v>
      </c>
    </row>
    <row r="1049" spans="1:9" x14ac:dyDescent="0.55000000000000004">
      <c r="A1049">
        <v>2011</v>
      </c>
      <c r="B1049">
        <v>314</v>
      </c>
      <c r="C1049">
        <f>Summary!E680*$N$3</f>
        <v>16.6221</v>
      </c>
      <c r="D1049">
        <f>Summary!D680*$N$4</f>
        <v>23.36504936</v>
      </c>
      <c r="E1049">
        <f>Summary!C680*$N$5</f>
        <v>22.49985564</v>
      </c>
      <c r="F1049">
        <f>Summary!I680*$N$6</f>
        <v>20.687472079999999</v>
      </c>
      <c r="G1049">
        <f>Summary!F680*$N$7</f>
        <v>0</v>
      </c>
      <c r="H1049">
        <f>Summary!G680*$N$8</f>
        <v>80.456805320000001</v>
      </c>
      <c r="I1049">
        <f>Summary!H680*$N$9</f>
        <v>1.5743791800000002</v>
      </c>
    </row>
    <row r="1050" spans="1:9" x14ac:dyDescent="0.55000000000000004">
      <c r="A1050">
        <v>2011</v>
      </c>
      <c r="B1050">
        <v>315</v>
      </c>
      <c r="C1050">
        <f>Summary!E681*$N$3</f>
        <v>17.4636</v>
      </c>
      <c r="D1050">
        <f>Summary!D681*$N$4</f>
        <v>24.942907399999999</v>
      </c>
      <c r="E1050">
        <f>Summary!C681*$N$5</f>
        <v>23.164178579999998</v>
      </c>
      <c r="F1050">
        <f>Summary!I681*$N$6</f>
        <v>20.623720240000001</v>
      </c>
      <c r="G1050">
        <f>Summary!F681*$N$7</f>
        <v>0</v>
      </c>
      <c r="H1050">
        <f>Summary!G681*$N$8</f>
        <v>78.305904159999997</v>
      </c>
      <c r="I1050">
        <f>Summary!H681*$N$9</f>
        <v>1.5537990600000002</v>
      </c>
    </row>
    <row r="1051" spans="1:9" x14ac:dyDescent="0.55000000000000004">
      <c r="A1051">
        <v>2011</v>
      </c>
      <c r="B1051">
        <v>316</v>
      </c>
      <c r="C1051">
        <f>Summary!E682*$N$3</f>
        <v>17.572500000000002</v>
      </c>
      <c r="D1051">
        <f>Summary!D682*$N$4</f>
        <v>25.27760456</v>
      </c>
      <c r="E1051">
        <f>Summary!C682*$N$5</f>
        <v>22.608761040000001</v>
      </c>
      <c r="F1051">
        <f>Summary!I682*$N$6</f>
        <v>16.798609839999997</v>
      </c>
      <c r="G1051">
        <f>Summary!F682*$N$7</f>
        <v>0</v>
      </c>
      <c r="H1051">
        <f>Summary!G682*$N$8</f>
        <v>87.859399159999995</v>
      </c>
      <c r="I1051">
        <f>Summary!H682*$N$9</f>
        <v>5.2993809000000009</v>
      </c>
    </row>
    <row r="1052" spans="1:9" x14ac:dyDescent="0.55000000000000004">
      <c r="A1052">
        <v>2011</v>
      </c>
      <c r="B1052">
        <v>317</v>
      </c>
      <c r="C1052">
        <f>Summary!E683*$N$3</f>
        <v>17.790299999999998</v>
      </c>
      <c r="D1052">
        <f>Summary!D683*$N$4</f>
        <v>25.45292212</v>
      </c>
      <c r="E1052">
        <f>Summary!C683*$N$5</f>
        <v>22.075124579999997</v>
      </c>
      <c r="F1052">
        <f>Summary!I683*$N$6</f>
        <v>14.12103256</v>
      </c>
      <c r="G1052">
        <f>Summary!F683*$N$7</f>
        <v>0</v>
      </c>
      <c r="H1052">
        <f>Summary!G683*$N$8</f>
        <v>94.202919840000007</v>
      </c>
      <c r="I1052">
        <f>Summary!H683*$N$9</f>
        <v>5.2890908400000001</v>
      </c>
    </row>
    <row r="1053" spans="1:9" x14ac:dyDescent="0.55000000000000004">
      <c r="A1053">
        <v>2011</v>
      </c>
      <c r="B1053">
        <v>318</v>
      </c>
      <c r="C1053">
        <f>Summary!E684*$N$3</f>
        <v>17.166599999999999</v>
      </c>
      <c r="D1053">
        <f>Summary!D684*$N$4</f>
        <v>25.405108240000001</v>
      </c>
      <c r="E1053">
        <f>Summary!C684*$N$5</f>
        <v>21.018742199999998</v>
      </c>
      <c r="F1053">
        <f>Summary!I684*$N$6</f>
        <v>8.9093196399999997</v>
      </c>
      <c r="G1053">
        <f>Summary!F684*$N$7</f>
        <v>1.460745</v>
      </c>
      <c r="H1053">
        <f>Summary!G684*$N$8</f>
        <v>92.707115479999999</v>
      </c>
      <c r="I1053">
        <f>Summary!H684*$N$9</f>
        <v>4.1777643600000003</v>
      </c>
    </row>
    <row r="1054" spans="1:9" x14ac:dyDescent="0.55000000000000004">
      <c r="A1054">
        <v>2011</v>
      </c>
      <c r="B1054">
        <v>319</v>
      </c>
      <c r="C1054">
        <f>Summary!E685*$N$3</f>
        <v>16.315200000000001</v>
      </c>
      <c r="D1054">
        <f>Summary!D685*$N$4</f>
        <v>21.994384800000002</v>
      </c>
      <c r="E1054">
        <f>Summary!C685*$N$5</f>
        <v>21.8899854</v>
      </c>
      <c r="F1054">
        <f>Summary!I685*$N$6</f>
        <v>19.555876919999999</v>
      </c>
      <c r="G1054">
        <f>Summary!F685*$N$7</f>
        <v>2.44393875</v>
      </c>
      <c r="H1054">
        <f>Summary!G685*$N$8</f>
        <v>75.270622320000001</v>
      </c>
      <c r="I1054">
        <f>Summary!H685*$N$9</f>
        <v>3.9616731000000005</v>
      </c>
    </row>
    <row r="1055" spans="1:9" x14ac:dyDescent="0.55000000000000004">
      <c r="A1055">
        <v>2011</v>
      </c>
      <c r="B1055">
        <v>320</v>
      </c>
      <c r="C1055">
        <f>Summary!E686*$N$3</f>
        <v>15.1569</v>
      </c>
      <c r="D1055">
        <f>Summary!D686*$N$4</f>
        <v>19.524000999999998</v>
      </c>
      <c r="E1055">
        <f>Summary!C686*$N$5</f>
        <v>20.648463840000002</v>
      </c>
      <c r="F1055">
        <f>Summary!I686*$N$6</f>
        <v>19.794946320000001</v>
      </c>
      <c r="G1055">
        <f>Summary!F686*$N$7</f>
        <v>0</v>
      </c>
      <c r="H1055">
        <f>Summary!G686*$N$8</f>
        <v>72.966865240000004</v>
      </c>
      <c r="I1055">
        <f>Summary!H686*$N$9</f>
        <v>2.0580120000000002</v>
      </c>
    </row>
    <row r="1056" spans="1:9" x14ac:dyDescent="0.55000000000000004">
      <c r="A1056">
        <v>2011</v>
      </c>
      <c r="B1056">
        <v>321</v>
      </c>
      <c r="C1056">
        <f>Summary!E687*$N$3</f>
        <v>15.285599999999999</v>
      </c>
      <c r="D1056">
        <f>Summary!D687*$N$4</f>
        <v>20.034015719999999</v>
      </c>
      <c r="E1056">
        <f>Summary!C687*$N$5</f>
        <v>19.831673340000002</v>
      </c>
      <c r="F1056">
        <f>Summary!I687*$N$6</f>
        <v>11.57095896</v>
      </c>
      <c r="G1056">
        <f>Summary!F687*$N$7</f>
        <v>0.44945999999999997</v>
      </c>
      <c r="H1056">
        <f>Summary!G687*$N$8</f>
        <v>85.413704440000004</v>
      </c>
      <c r="I1056">
        <f>Summary!H687*$N$9</f>
        <v>3.3545595600000002</v>
      </c>
    </row>
    <row r="1057" spans="1:9" x14ac:dyDescent="0.55000000000000004">
      <c r="A1057">
        <v>2011</v>
      </c>
      <c r="B1057">
        <v>322</v>
      </c>
      <c r="C1057">
        <f>Summary!E688*$N$3</f>
        <v>15.0183</v>
      </c>
      <c r="D1057">
        <f>Summary!D688*$N$4</f>
        <v>21.611873760000002</v>
      </c>
      <c r="E1057">
        <f>Summary!C688*$N$5</f>
        <v>17.969390999999998</v>
      </c>
      <c r="F1057">
        <f>Summary!I688*$N$6</f>
        <v>6.4548737999999997</v>
      </c>
      <c r="G1057">
        <f>Summary!F688*$N$7</f>
        <v>5.7587062499999995</v>
      </c>
      <c r="H1057">
        <f>Summary!G688*$N$8</f>
        <v>96.124537120000014</v>
      </c>
      <c r="I1057">
        <f>Summary!H688*$N$9</f>
        <v>3.3133993200000007</v>
      </c>
    </row>
    <row r="1058" spans="1:9" x14ac:dyDescent="0.55000000000000004">
      <c r="A1058">
        <v>2011</v>
      </c>
      <c r="B1058">
        <v>323</v>
      </c>
      <c r="C1058">
        <f>Summary!E689*$N$3</f>
        <v>14.731200000000001</v>
      </c>
      <c r="D1058">
        <f>Summary!D689*$N$4</f>
        <v>20.41652676</v>
      </c>
      <c r="E1058">
        <f>Summary!C689*$N$5</f>
        <v>19.156459859999998</v>
      </c>
      <c r="F1058">
        <f>Summary!I689*$N$6</f>
        <v>13.690707639999999</v>
      </c>
      <c r="G1058">
        <f>Summary!F689*$N$7</f>
        <v>1.0674675</v>
      </c>
      <c r="H1058">
        <f>Summary!G689*$N$8</f>
        <v>89.431631479999993</v>
      </c>
      <c r="I1058">
        <f>Summary!H689*$N$9</f>
        <v>2.0477219400000002</v>
      </c>
    </row>
    <row r="1059" spans="1:9" x14ac:dyDescent="0.55000000000000004">
      <c r="A1059">
        <v>2011</v>
      </c>
      <c r="B1059">
        <v>324</v>
      </c>
      <c r="C1059">
        <f>Summary!E690*$N$3</f>
        <v>16.305299999999999</v>
      </c>
      <c r="D1059">
        <f>Summary!D690*$N$4</f>
        <v>23.014414240000001</v>
      </c>
      <c r="E1059">
        <f>Summary!C690*$N$5</f>
        <v>20.191061159999997</v>
      </c>
      <c r="F1059">
        <f>Summary!I690*$N$6</f>
        <v>10.694371159999999</v>
      </c>
      <c r="G1059">
        <f>Summary!F690*$N$7</f>
        <v>13.7647125</v>
      </c>
      <c r="H1059">
        <f>Summary!G690*$N$8</f>
        <v>89.955708920000006</v>
      </c>
      <c r="I1059">
        <f>Summary!H690*$N$9</f>
        <v>4.3835655600000001</v>
      </c>
    </row>
    <row r="1060" spans="1:9" x14ac:dyDescent="0.55000000000000004">
      <c r="A1060">
        <v>2011</v>
      </c>
      <c r="B1060">
        <v>325</v>
      </c>
      <c r="C1060">
        <f>Summary!E691*$N$3</f>
        <v>16.275600000000001</v>
      </c>
      <c r="D1060">
        <f>Summary!D691*$N$4</f>
        <v>23.36504936</v>
      </c>
      <c r="E1060">
        <f>Summary!C691*$N$5</f>
        <v>21.094975980000001</v>
      </c>
      <c r="F1060">
        <f>Summary!I691*$N$6</f>
        <v>10.678433200000001</v>
      </c>
      <c r="G1060">
        <f>Summary!F691*$N$7</f>
        <v>24.242748750000001</v>
      </c>
      <c r="H1060">
        <f>Summary!G691*$N$8</f>
        <v>83.099029079999994</v>
      </c>
      <c r="I1060">
        <f>Summary!H691*$N$9</f>
        <v>3.0767279400000005</v>
      </c>
    </row>
    <row r="1061" spans="1:9" x14ac:dyDescent="0.55000000000000004">
      <c r="A1061">
        <v>2011</v>
      </c>
      <c r="B1061">
        <v>326</v>
      </c>
      <c r="C1061">
        <f>Summary!E692*$N$3</f>
        <v>15.246</v>
      </c>
      <c r="D1061">
        <f>Summary!D692*$N$4</f>
        <v>21.32499048</v>
      </c>
      <c r="E1061">
        <f>Summary!C692*$N$5</f>
        <v>20.223732779999999</v>
      </c>
      <c r="F1061">
        <f>Summary!I692*$N$6</f>
        <v>13.24444476</v>
      </c>
      <c r="G1061">
        <f>Summary!F692*$N$7</f>
        <v>7.7531849999999993</v>
      </c>
      <c r="H1061">
        <f>Summary!G692*$N$8</f>
        <v>73.611043760000001</v>
      </c>
      <c r="I1061">
        <f>Summary!H692*$N$9</f>
        <v>3.8587725000000002</v>
      </c>
    </row>
    <row r="1062" spans="1:9" x14ac:dyDescent="0.55000000000000004">
      <c r="A1062">
        <v>2011</v>
      </c>
      <c r="B1062">
        <v>327</v>
      </c>
      <c r="C1062">
        <f>Summary!E693*$N$3</f>
        <v>14.0976</v>
      </c>
      <c r="D1062">
        <f>Summary!D693*$N$4</f>
        <v>20.46434064</v>
      </c>
      <c r="E1062">
        <f>Summary!C693*$N$5</f>
        <v>17.577331560000001</v>
      </c>
      <c r="F1062">
        <f>Summary!I693*$N$6</f>
        <v>8.3036771599999994</v>
      </c>
      <c r="G1062">
        <f>Summary!F693*$N$7</f>
        <v>13.7647125</v>
      </c>
      <c r="H1062">
        <f>Summary!G693*$N$8</f>
        <v>81.177411800000002</v>
      </c>
      <c r="I1062">
        <f>Summary!H693*$N$9</f>
        <v>2.4901945200000002</v>
      </c>
    </row>
    <row r="1063" spans="1:9" x14ac:dyDescent="0.55000000000000004">
      <c r="A1063">
        <v>2011</v>
      </c>
      <c r="B1063">
        <v>328</v>
      </c>
      <c r="C1063">
        <f>Summary!E694*$N$3</f>
        <v>14.8401</v>
      </c>
      <c r="D1063">
        <f>Summary!D694*$N$4</f>
        <v>22.345019919999999</v>
      </c>
      <c r="E1063">
        <f>Summary!C694*$N$5</f>
        <v>17.30506806</v>
      </c>
      <c r="F1063">
        <f>Summary!I694*$N$6</f>
        <v>7.5705309999999999</v>
      </c>
      <c r="G1063">
        <f>Summary!F694*$N$7</f>
        <v>13.090522500000001</v>
      </c>
      <c r="H1063">
        <f>Summary!G694*$N$8</f>
        <v>92.925481079999997</v>
      </c>
      <c r="I1063">
        <f>Summary!H694*$N$9</f>
        <v>5.6595330000000006</v>
      </c>
    </row>
    <row r="1064" spans="1:9" x14ac:dyDescent="0.55000000000000004">
      <c r="A1064">
        <v>2011</v>
      </c>
      <c r="B1064">
        <v>329</v>
      </c>
      <c r="C1064">
        <f>Summary!E695*$N$3</f>
        <v>14.8401</v>
      </c>
      <c r="D1064">
        <f>Summary!D695*$N$4</f>
        <v>21.165610879999999</v>
      </c>
      <c r="E1064">
        <f>Summary!C695*$N$5</f>
        <v>19.788111180000001</v>
      </c>
      <c r="F1064">
        <f>Summary!I695*$N$6</f>
        <v>15.667014679999999</v>
      </c>
      <c r="G1064">
        <f>Summary!F695*$N$7</f>
        <v>1.0674675</v>
      </c>
      <c r="H1064">
        <f>Summary!G695*$N$8</f>
        <v>88.820207799999991</v>
      </c>
      <c r="I1064">
        <f>Summary!H695*$N$9</f>
        <v>6.122585700000001</v>
      </c>
    </row>
    <row r="1065" spans="1:9" x14ac:dyDescent="0.55000000000000004">
      <c r="A1065">
        <v>2011</v>
      </c>
      <c r="B1065">
        <v>330</v>
      </c>
      <c r="C1065">
        <f>Summary!E696*$N$3</f>
        <v>14.444100000000001</v>
      </c>
      <c r="D1065">
        <f>Summary!D696*$N$4</f>
        <v>19.58775284</v>
      </c>
      <c r="E1065">
        <f>Summary!C696*$N$5</f>
        <v>19.79900172</v>
      </c>
      <c r="F1065">
        <f>Summary!I696*$N$6</f>
        <v>17.46800416</v>
      </c>
      <c r="G1065">
        <f>Summary!F696*$N$7</f>
        <v>0.25282125</v>
      </c>
      <c r="H1065">
        <f>Summary!G696*$N$8</f>
        <v>85.501050680000006</v>
      </c>
      <c r="I1065">
        <f>Summary!H696*$N$9</f>
        <v>5.6595330000000006</v>
      </c>
    </row>
    <row r="1066" spans="1:9" x14ac:dyDescent="0.55000000000000004">
      <c r="A1066">
        <v>2011</v>
      </c>
      <c r="B1066">
        <v>331</v>
      </c>
      <c r="C1066">
        <f>Summary!E697*$N$3</f>
        <v>14.1372</v>
      </c>
      <c r="D1066">
        <f>Summary!D697*$N$4</f>
        <v>19.6833806</v>
      </c>
      <c r="E1066">
        <f>Summary!C697*$N$5</f>
        <v>18.3505599</v>
      </c>
      <c r="F1066">
        <f>Summary!I697*$N$6</f>
        <v>14.232598279999999</v>
      </c>
      <c r="G1066">
        <f>Summary!F697*$N$7</f>
        <v>3.5394975</v>
      </c>
      <c r="H1066">
        <f>Summary!G697*$N$8</f>
        <v>88.03409164</v>
      </c>
      <c r="I1066">
        <f>Summary!H697*$N$9</f>
        <v>6.23577636</v>
      </c>
    </row>
    <row r="1067" spans="1:9" x14ac:dyDescent="0.55000000000000004">
      <c r="A1067">
        <v>2011</v>
      </c>
      <c r="B1067">
        <v>332</v>
      </c>
      <c r="C1067">
        <f>Summary!E698*$N$3</f>
        <v>14.453999999999999</v>
      </c>
      <c r="D1067">
        <f>Summary!D698*$N$4</f>
        <v>20.19339532</v>
      </c>
      <c r="E1067">
        <f>Summary!C698*$N$5</f>
        <v>18.568370699999999</v>
      </c>
      <c r="F1067">
        <f>Summary!I698*$N$6</f>
        <v>9.1802649599999988</v>
      </c>
      <c r="G1067">
        <f>Summary!F698*$N$7</f>
        <v>2.0506612499999997</v>
      </c>
      <c r="H1067">
        <f>Summary!G698*$N$8</f>
        <v>85.435541000000001</v>
      </c>
      <c r="I1067">
        <f>Summary!H698*$N$9</f>
        <v>5.0729995800000003</v>
      </c>
    </row>
    <row r="1068" spans="1:9" x14ac:dyDescent="0.55000000000000004">
      <c r="A1068">
        <v>2011</v>
      </c>
      <c r="B1068">
        <v>333</v>
      </c>
      <c r="C1068">
        <f>Summary!E699*$N$3</f>
        <v>14.750999999999999</v>
      </c>
      <c r="D1068">
        <f>Summary!D699*$N$4</f>
        <v>21.054045160000001</v>
      </c>
      <c r="E1068">
        <f>Summary!C699*$N$5</f>
        <v>19.428723359999999</v>
      </c>
      <c r="F1068">
        <f>Summary!I699*$N$6</f>
        <v>16.352346959999998</v>
      </c>
      <c r="G1068">
        <f>Summary!F699*$N$7</f>
        <v>5.6182499999999996E-2</v>
      </c>
      <c r="H1068">
        <f>Summary!G699*$N$8</f>
        <v>85.752171120000014</v>
      </c>
      <c r="I1068">
        <f>Summary!H699*$N$9</f>
        <v>1.73902014</v>
      </c>
    </row>
    <row r="1069" spans="1:9" x14ac:dyDescent="0.55000000000000004">
      <c r="A1069">
        <v>2011</v>
      </c>
      <c r="B1069">
        <v>334</v>
      </c>
      <c r="C1069">
        <f>Summary!E700*$N$3</f>
        <v>14.750999999999999</v>
      </c>
      <c r="D1069">
        <f>Summary!D700*$N$4</f>
        <v>20.76716188</v>
      </c>
      <c r="E1069">
        <f>Summary!C700*$N$5</f>
        <v>19.210912560000001</v>
      </c>
      <c r="F1069">
        <f>Summary!I700*$N$6</f>
        <v>16.400160839999998</v>
      </c>
      <c r="G1069">
        <f>Summary!F700*$N$7</f>
        <v>0</v>
      </c>
      <c r="H1069">
        <f>Summary!G700*$N$8</f>
        <v>87.455422799999994</v>
      </c>
      <c r="I1069">
        <f>Summary!H700*$N$9</f>
        <v>1.7287300800000001</v>
      </c>
    </row>
    <row r="1070" spans="1:9" x14ac:dyDescent="0.55000000000000004">
      <c r="A1070">
        <v>2011</v>
      </c>
      <c r="B1070">
        <v>335</v>
      </c>
      <c r="C1070">
        <f>Summary!E701*$N$3</f>
        <v>13.988700000000001</v>
      </c>
      <c r="D1070">
        <f>Summary!D701*$N$4</f>
        <v>19.364621400000001</v>
      </c>
      <c r="E1070">
        <f>Summary!C701*$N$5</f>
        <v>18.764400420000001</v>
      </c>
      <c r="F1070">
        <f>Summary!I701*$N$6</f>
        <v>13.674769680000001</v>
      </c>
      <c r="G1070">
        <f>Summary!F701*$N$7</f>
        <v>2.8091249999999998E-2</v>
      </c>
      <c r="H1070">
        <f>Summary!G701*$N$8</f>
        <v>95.305666120000012</v>
      </c>
      <c r="I1070">
        <f>Summary!H701*$N$9</f>
        <v>2.0888821800000001</v>
      </c>
    </row>
    <row r="1071" spans="1:9" x14ac:dyDescent="0.55000000000000004">
      <c r="A1071">
        <v>2011</v>
      </c>
      <c r="B1071">
        <v>336</v>
      </c>
      <c r="C1071">
        <f>Summary!E702*$N$3</f>
        <v>13.810499999999999</v>
      </c>
      <c r="D1071">
        <f>Summary!D702*$N$4</f>
        <v>16.129215519999999</v>
      </c>
      <c r="E1071">
        <f>Summary!C702*$N$5</f>
        <v>19.025773379999997</v>
      </c>
      <c r="F1071">
        <f>Summary!I702*$N$6</f>
        <v>9.0049474000000007</v>
      </c>
      <c r="G1071">
        <f>Summary!F702*$N$7</f>
        <v>8.3150099999999991</v>
      </c>
      <c r="H1071">
        <f>Summary!G702*$N$8</f>
        <v>81.756080639999993</v>
      </c>
      <c r="I1071">
        <f>Summary!H702*$N$9</f>
        <v>4.352695380000001</v>
      </c>
    </row>
    <row r="1072" spans="1:9" x14ac:dyDescent="0.55000000000000004">
      <c r="A1072">
        <v>2011</v>
      </c>
      <c r="B1072">
        <v>337</v>
      </c>
      <c r="C1072">
        <f>Summary!E703*$N$3</f>
        <v>12.731399999999999</v>
      </c>
      <c r="D1072">
        <f>Summary!D703*$N$4</f>
        <v>14.041342760000001</v>
      </c>
      <c r="E1072">
        <f>Summary!C703*$N$5</f>
        <v>17.021914020000001</v>
      </c>
      <c r="F1072">
        <f>Summary!I703*$N$6</f>
        <v>10.23217032</v>
      </c>
      <c r="G1072">
        <f>Summary!F703*$N$7</f>
        <v>7.2194512499999997</v>
      </c>
      <c r="H1072">
        <f>Summary!G703*$N$8</f>
        <v>83.208211879999993</v>
      </c>
      <c r="I1072">
        <f>Summary!H703*$N$9</f>
        <v>3.1384683</v>
      </c>
    </row>
    <row r="1073" spans="1:9" x14ac:dyDescent="0.55000000000000004">
      <c r="A1073">
        <v>2011</v>
      </c>
      <c r="B1073">
        <v>338</v>
      </c>
      <c r="C1073">
        <f>Summary!E704*$N$3</f>
        <v>13.671900000000001</v>
      </c>
      <c r="D1073">
        <f>Summary!D704*$N$4</f>
        <v>19.6833806</v>
      </c>
      <c r="E1073">
        <f>Summary!C704*$N$5</f>
        <v>18.241654499999999</v>
      </c>
      <c r="F1073">
        <f>Summary!I704*$N$6</f>
        <v>16.559540439999999</v>
      </c>
      <c r="G1073">
        <f>Summary!F704*$N$7</f>
        <v>0</v>
      </c>
      <c r="H1073">
        <f>Summary!G704*$N$8</f>
        <v>82.585869920000007</v>
      </c>
      <c r="I1073">
        <f>Summary!H704*$N$9</f>
        <v>3.1487583600000004</v>
      </c>
    </row>
    <row r="1074" spans="1:9" x14ac:dyDescent="0.55000000000000004">
      <c r="A1074">
        <v>2011</v>
      </c>
      <c r="B1074">
        <v>339</v>
      </c>
      <c r="C1074">
        <f>Summary!E705*$N$3</f>
        <v>13.671900000000001</v>
      </c>
      <c r="D1074">
        <f>Summary!D705*$N$4</f>
        <v>16.049525720000002</v>
      </c>
      <c r="E1074">
        <f>Summary!C705*$N$5</f>
        <v>19.733658479999999</v>
      </c>
      <c r="F1074">
        <f>Summary!I705*$N$6</f>
        <v>17.101431080000001</v>
      </c>
      <c r="G1074">
        <f>Summary!F705*$N$7</f>
        <v>0</v>
      </c>
      <c r="H1074">
        <f>Summary!G705*$N$8</f>
        <v>78.786308480000002</v>
      </c>
      <c r="I1074">
        <f>Summary!H705*$N$9</f>
        <v>2.25352314</v>
      </c>
    </row>
    <row r="1075" spans="1:9" x14ac:dyDescent="0.55000000000000004">
      <c r="A1075">
        <v>2011</v>
      </c>
      <c r="B1075">
        <v>340</v>
      </c>
      <c r="C1075">
        <f>Summary!E706*$N$3</f>
        <v>14.374799999999999</v>
      </c>
      <c r="D1075">
        <f>Summary!D706*$N$4</f>
        <v>18.67928912</v>
      </c>
      <c r="E1075">
        <f>Summary!C706*$N$5</f>
        <v>20.33263818</v>
      </c>
      <c r="F1075">
        <f>Summary!I706*$N$6</f>
        <v>17.276748640000001</v>
      </c>
      <c r="G1075">
        <f>Summary!F706*$N$7</f>
        <v>0</v>
      </c>
      <c r="H1075">
        <f>Summary!G706*$N$8</f>
        <v>83.033519400000003</v>
      </c>
      <c r="I1075">
        <f>Summary!H706*$N$9</f>
        <v>2.5622249400000006</v>
      </c>
    </row>
    <row r="1076" spans="1:9" x14ac:dyDescent="0.55000000000000004">
      <c r="A1076">
        <v>2011</v>
      </c>
      <c r="B1076">
        <v>341</v>
      </c>
      <c r="C1076">
        <f>Summary!E707*$N$3</f>
        <v>13.751100000000001</v>
      </c>
      <c r="D1076">
        <f>Summary!D707*$N$4</f>
        <v>18.360529919999998</v>
      </c>
      <c r="E1076">
        <f>Summary!C707*$N$5</f>
        <v>19.265365259999999</v>
      </c>
      <c r="F1076">
        <f>Summary!I707*$N$6</f>
        <v>17.24487272</v>
      </c>
      <c r="G1076">
        <f>Summary!F707*$N$7</f>
        <v>0</v>
      </c>
      <c r="H1076">
        <f>Summary!G707*$N$8</f>
        <v>77.618052520000006</v>
      </c>
      <c r="I1076">
        <f>Summary!H707*$N$9</f>
        <v>1.8213406200000002</v>
      </c>
    </row>
    <row r="1077" spans="1:9" x14ac:dyDescent="0.55000000000000004">
      <c r="A1077">
        <v>2011</v>
      </c>
      <c r="B1077">
        <v>342</v>
      </c>
      <c r="C1077">
        <f>Summary!E708*$N$3</f>
        <v>13.988700000000001</v>
      </c>
      <c r="D1077">
        <f>Summary!D708*$N$4</f>
        <v>19.874636120000002</v>
      </c>
      <c r="E1077">
        <f>Summary!C708*$N$5</f>
        <v>18.949539599999998</v>
      </c>
      <c r="F1077">
        <f>Summary!I708*$N$6</f>
        <v>15.76264244</v>
      </c>
      <c r="G1077">
        <f>Summary!F708*$N$7</f>
        <v>0</v>
      </c>
      <c r="H1077">
        <f>Summary!G708*$N$8</f>
        <v>69.440260800000004</v>
      </c>
      <c r="I1077">
        <f>Summary!H708*$N$9</f>
        <v>1.52292888</v>
      </c>
    </row>
    <row r="1078" spans="1:9" x14ac:dyDescent="0.55000000000000004">
      <c r="A1078">
        <v>2011</v>
      </c>
      <c r="B1078">
        <v>343</v>
      </c>
      <c r="C1078">
        <f>Summary!E709*$N$3</f>
        <v>13.642199999999999</v>
      </c>
      <c r="D1078">
        <f>Summary!D709*$N$4</f>
        <v>19.603690800000003</v>
      </c>
      <c r="E1078">
        <f>Summary!C709*$N$5</f>
        <v>17.403082919999999</v>
      </c>
      <c r="F1078">
        <f>Summary!I709*$N$6</f>
        <v>9.2280788400000002</v>
      </c>
      <c r="G1078">
        <f>Summary!F709*$N$7</f>
        <v>0</v>
      </c>
      <c r="H1078">
        <f>Summary!G709*$N$8</f>
        <v>77.465196599999999</v>
      </c>
      <c r="I1078">
        <f>Summary!H709*$N$9</f>
        <v>1.4817686400000001</v>
      </c>
    </row>
    <row r="1079" spans="1:9" x14ac:dyDescent="0.55000000000000004">
      <c r="A1079">
        <v>2011</v>
      </c>
      <c r="B1079">
        <v>344</v>
      </c>
      <c r="C1079">
        <f>Summary!E710*$N$3</f>
        <v>13.9194</v>
      </c>
      <c r="D1079">
        <f>Summary!D710*$N$4</f>
        <v>19.396497319999998</v>
      </c>
      <c r="E1079">
        <f>Summary!C710*$N$5</f>
        <v>18.807962579999998</v>
      </c>
      <c r="F1079">
        <f>Summary!I710*$N$6</f>
        <v>10.359674</v>
      </c>
      <c r="G1079">
        <f>Summary!F710*$N$7</f>
        <v>0</v>
      </c>
      <c r="H1079">
        <f>Summary!G710*$N$8</f>
        <v>80.009155840000005</v>
      </c>
      <c r="I1079">
        <f>Summary!H710*$N$9</f>
        <v>2.3872939199999998</v>
      </c>
    </row>
    <row r="1080" spans="1:9" x14ac:dyDescent="0.55000000000000004">
      <c r="A1080">
        <v>2011</v>
      </c>
      <c r="B1080">
        <v>345</v>
      </c>
      <c r="C1080">
        <f>Summary!E711*$N$3</f>
        <v>13.4442</v>
      </c>
      <c r="D1080">
        <f>Summary!D711*$N$4</f>
        <v>17.06955516</v>
      </c>
      <c r="E1080">
        <f>Summary!C711*$N$5</f>
        <v>19.61386254</v>
      </c>
      <c r="F1080">
        <f>Summary!I711*$N$6</f>
        <v>11.02906832</v>
      </c>
      <c r="G1080">
        <f>Summary!F711*$N$7</f>
        <v>0.11236499999999999</v>
      </c>
      <c r="H1080">
        <f>Summary!G711*$N$8</f>
        <v>77.476114879999997</v>
      </c>
      <c r="I1080">
        <f>Summary!H711*$N$9</f>
        <v>2.9429571600000002</v>
      </c>
    </row>
    <row r="1081" spans="1:9" x14ac:dyDescent="0.55000000000000004">
      <c r="A1081">
        <v>2011</v>
      </c>
      <c r="B1081">
        <v>346</v>
      </c>
      <c r="C1081">
        <f>Summary!E712*$N$3</f>
        <v>12.978899999999999</v>
      </c>
      <c r="D1081">
        <f>Summary!D712*$N$4</f>
        <v>16.702982080000002</v>
      </c>
      <c r="E1081">
        <f>Summary!C712*$N$5</f>
        <v>18.405012599999999</v>
      </c>
      <c r="F1081">
        <f>Summary!I712*$N$6</f>
        <v>13.77039744</v>
      </c>
      <c r="G1081">
        <f>Summary!F712*$N$7</f>
        <v>0</v>
      </c>
      <c r="H1081">
        <f>Summary!G712*$N$8</f>
        <v>76.537142799999998</v>
      </c>
      <c r="I1081">
        <f>Summary!H712*$N$9</f>
        <v>1.8933710400000003</v>
      </c>
    </row>
    <row r="1082" spans="1:9" x14ac:dyDescent="0.55000000000000004">
      <c r="A1082">
        <v>2011</v>
      </c>
      <c r="B1082">
        <v>347</v>
      </c>
      <c r="C1082">
        <f>Summary!E713*$N$3</f>
        <v>12.691800000000001</v>
      </c>
      <c r="D1082">
        <f>Summary!D713*$N$4</f>
        <v>15.26856568</v>
      </c>
      <c r="E1082">
        <f>Summary!C713*$N$5</f>
        <v>19.559409840000001</v>
      </c>
      <c r="F1082">
        <f>Summary!I713*$N$6</f>
        <v>14.168846440000001</v>
      </c>
      <c r="G1082">
        <f>Summary!F713*$N$7</f>
        <v>0</v>
      </c>
      <c r="H1082">
        <f>Summary!G713*$N$8</f>
        <v>81.952609680000009</v>
      </c>
      <c r="I1082">
        <f>Summary!H713*$N$9</f>
        <v>2.4696144000000002</v>
      </c>
    </row>
    <row r="1083" spans="1:9" x14ac:dyDescent="0.55000000000000004">
      <c r="A1083">
        <v>2011</v>
      </c>
      <c r="B1083">
        <v>348</v>
      </c>
      <c r="C1083">
        <f>Summary!E714*$N$3</f>
        <v>13.761000000000001</v>
      </c>
      <c r="D1083">
        <f>Summary!D714*$N$4</f>
        <v>15.698890599999999</v>
      </c>
      <c r="E1083">
        <f>Summary!C714*$N$5</f>
        <v>20.528667900000002</v>
      </c>
      <c r="F1083">
        <f>Summary!I714*$N$6</f>
        <v>13.913839080000001</v>
      </c>
      <c r="G1083">
        <f>Summary!F714*$N$7</f>
        <v>0</v>
      </c>
      <c r="H1083">
        <f>Summary!G714*$N$8</f>
        <v>86.669306640000002</v>
      </c>
      <c r="I1083">
        <f>Summary!H714*$N$9</f>
        <v>2.9738273400000006</v>
      </c>
    </row>
    <row r="1084" spans="1:9" x14ac:dyDescent="0.55000000000000004">
      <c r="A1084">
        <v>2011</v>
      </c>
      <c r="B1084">
        <v>349</v>
      </c>
      <c r="C1084">
        <f>Summary!E715*$N$3</f>
        <v>13.4343</v>
      </c>
      <c r="D1084">
        <f>Summary!D715*$N$4</f>
        <v>16.559540439999999</v>
      </c>
      <c r="E1084">
        <f>Summary!C715*$N$5</f>
        <v>19.200022019999999</v>
      </c>
      <c r="F1084">
        <f>Summary!I715*$N$6</f>
        <v>15.858270199999998</v>
      </c>
      <c r="G1084">
        <f>Summary!F715*$N$7</f>
        <v>0</v>
      </c>
      <c r="H1084">
        <f>Summary!G715*$N$8</f>
        <v>78.829981600000011</v>
      </c>
      <c r="I1084">
        <f>Summary!H715*$N$9</f>
        <v>2.3255535599999999</v>
      </c>
    </row>
    <row r="1085" spans="1:9" x14ac:dyDescent="0.55000000000000004">
      <c r="A1085">
        <v>2011</v>
      </c>
      <c r="B1085">
        <v>350</v>
      </c>
      <c r="C1085">
        <f>Summary!E716*$N$3</f>
        <v>13.889699999999999</v>
      </c>
      <c r="D1085">
        <f>Summary!D716*$N$4</f>
        <v>17.101431080000001</v>
      </c>
      <c r="E1085">
        <f>Summary!C716*$N$5</f>
        <v>20.920727339999999</v>
      </c>
      <c r="F1085">
        <f>Summary!I716*$N$6</f>
        <v>12.33598104</v>
      </c>
      <c r="G1085">
        <f>Summary!F716*$N$7</f>
        <v>0</v>
      </c>
      <c r="H1085">
        <f>Summary!G716*$N$8</f>
        <v>72.311768440000009</v>
      </c>
      <c r="I1085">
        <f>Summary!H716*$N$9</f>
        <v>3.9616731000000005</v>
      </c>
    </row>
    <row r="1086" spans="1:9" x14ac:dyDescent="0.55000000000000004">
      <c r="A1086">
        <v>2011</v>
      </c>
      <c r="B1086">
        <v>351</v>
      </c>
      <c r="C1086">
        <f>Summary!E717*$N$3</f>
        <v>13.543199999999999</v>
      </c>
      <c r="D1086">
        <f>Summary!D717*$N$4</f>
        <v>16.655168199999999</v>
      </c>
      <c r="E1086">
        <f>Summary!C717*$N$5</f>
        <v>18.361450439999999</v>
      </c>
      <c r="F1086">
        <f>Summary!I717*$N$6</f>
        <v>12.814119839999998</v>
      </c>
      <c r="G1086">
        <f>Summary!F717*$N$7</f>
        <v>2.8091249999999998E-2</v>
      </c>
      <c r="H1086">
        <f>Summary!G717*$N$8</f>
        <v>71.307286680000004</v>
      </c>
      <c r="I1086">
        <f>Summary!H717*$N$9</f>
        <v>3.11788818</v>
      </c>
    </row>
    <row r="1087" spans="1:9" x14ac:dyDescent="0.55000000000000004">
      <c r="A1087">
        <v>2011</v>
      </c>
      <c r="B1087">
        <v>352</v>
      </c>
      <c r="C1087">
        <f>Summary!E718*$N$3</f>
        <v>10.979099999999999</v>
      </c>
      <c r="D1087">
        <f>Summary!D718*$N$4</f>
        <v>12.79818188</v>
      </c>
      <c r="E1087">
        <f>Summary!C718*$N$5</f>
        <v>16.65163566</v>
      </c>
      <c r="F1087">
        <f>Summary!I718*$N$6</f>
        <v>15.31637956</v>
      </c>
      <c r="G1087">
        <f>Summary!F718*$N$7</f>
        <v>2.8091249999999998E-2</v>
      </c>
      <c r="H1087">
        <f>Summary!G718*$N$8</f>
        <v>61.426243280000001</v>
      </c>
      <c r="I1087">
        <f>Summary!H718*$N$9</f>
        <v>2.9326671000000002</v>
      </c>
    </row>
    <row r="1088" spans="1:9" x14ac:dyDescent="0.55000000000000004">
      <c r="A1088">
        <v>2011</v>
      </c>
      <c r="B1088">
        <v>353</v>
      </c>
      <c r="C1088">
        <f>Summary!E719*$N$3</f>
        <v>10.315799999999999</v>
      </c>
      <c r="D1088">
        <f>Summary!D719*$N$4</f>
        <v>12.28816716</v>
      </c>
      <c r="E1088">
        <f>Summary!C719*$N$5</f>
        <v>14.4844182</v>
      </c>
      <c r="F1088">
        <f>Summary!I719*$N$6</f>
        <v>15.81045632</v>
      </c>
      <c r="G1088">
        <f>Summary!F719*$N$7</f>
        <v>0.47755125000000004</v>
      </c>
      <c r="H1088">
        <f>Summary!G719*$N$8</f>
        <v>61.011348640000001</v>
      </c>
      <c r="I1088">
        <f>Summary!H719*$N$9</f>
        <v>2.8503466200000003</v>
      </c>
    </row>
    <row r="1089" spans="1:9" x14ac:dyDescent="0.55000000000000004">
      <c r="A1089">
        <v>2011</v>
      </c>
      <c r="B1089">
        <v>354</v>
      </c>
      <c r="C1089">
        <f>Summary!E720*$N$3</f>
        <v>11.107800000000001</v>
      </c>
      <c r="D1089">
        <f>Summary!D720*$N$4</f>
        <v>12.017221839999999</v>
      </c>
      <c r="E1089">
        <f>Summary!C720*$N$5</f>
        <v>17.762470739999998</v>
      </c>
      <c r="F1089">
        <f>Summary!I720*$N$6</f>
        <v>15.826394279999999</v>
      </c>
      <c r="G1089">
        <f>Summary!F720*$N$7</f>
        <v>0</v>
      </c>
      <c r="H1089">
        <f>Summary!G720*$N$8</f>
        <v>61.186041119999999</v>
      </c>
      <c r="I1089">
        <f>Summary!H720*$N$9</f>
        <v>2.8812168000000002</v>
      </c>
    </row>
    <row r="1090" spans="1:9" x14ac:dyDescent="0.55000000000000004">
      <c r="A1090">
        <v>2011</v>
      </c>
      <c r="B1090">
        <v>355</v>
      </c>
      <c r="C1090">
        <f>Summary!E721*$N$3</f>
        <v>14.523299999999999</v>
      </c>
      <c r="D1090">
        <f>Summary!D721*$N$4</f>
        <v>17.499880080000001</v>
      </c>
      <c r="E1090">
        <f>Summary!C721*$N$5</f>
        <v>22.00978134</v>
      </c>
      <c r="F1090">
        <f>Summary!I721*$N$6</f>
        <v>15.2207518</v>
      </c>
      <c r="G1090">
        <f>Summary!F721*$N$7</f>
        <v>0</v>
      </c>
      <c r="H1090">
        <f>Summary!G721*$N$8</f>
        <v>71.383714639999994</v>
      </c>
      <c r="I1090">
        <f>Summary!H721*$N$9</f>
        <v>2.7474460200000004</v>
      </c>
    </row>
    <row r="1091" spans="1:9" x14ac:dyDescent="0.55000000000000004">
      <c r="A1091">
        <v>2011</v>
      </c>
      <c r="B1091">
        <v>356</v>
      </c>
      <c r="C1091">
        <f>Summary!E722*$N$3</f>
        <v>14.572800000000001</v>
      </c>
      <c r="D1091">
        <f>Summary!D722*$N$4</f>
        <v>18.998048319999999</v>
      </c>
      <c r="E1091">
        <f>Summary!C722*$N$5</f>
        <v>20.234623319999997</v>
      </c>
      <c r="F1091">
        <f>Summary!I722*$N$6</f>
        <v>16.543602480000001</v>
      </c>
      <c r="G1091">
        <f>Summary!F722*$N$7</f>
        <v>0</v>
      </c>
      <c r="H1091">
        <f>Summary!G722*$N$8</f>
        <v>72.99962008</v>
      </c>
      <c r="I1091">
        <f>Summary!H722*$N$9</f>
        <v>2.1300424200000001</v>
      </c>
    </row>
    <row r="1092" spans="1:9" x14ac:dyDescent="0.55000000000000004">
      <c r="A1092">
        <v>2011</v>
      </c>
      <c r="B1092">
        <v>357</v>
      </c>
      <c r="C1092">
        <f>Summary!E723*$N$3</f>
        <v>13.711499999999999</v>
      </c>
      <c r="D1092">
        <f>Summary!D723*$N$4</f>
        <v>19.045862199999998</v>
      </c>
      <c r="E1092">
        <f>Summary!C723*$N$5</f>
        <v>19.711877400000002</v>
      </c>
      <c r="F1092">
        <f>Summary!I723*$N$6</f>
        <v>16.687044119999999</v>
      </c>
      <c r="G1092">
        <f>Summary!F723*$N$7</f>
        <v>0</v>
      </c>
      <c r="H1092">
        <f>Summary!G723*$N$8</f>
        <v>74.113284640000003</v>
      </c>
      <c r="I1092">
        <f>Summary!H723*$N$9</f>
        <v>2.1094623000000001</v>
      </c>
    </row>
    <row r="1093" spans="1:9" x14ac:dyDescent="0.55000000000000004">
      <c r="A1093">
        <v>2011</v>
      </c>
      <c r="B1093">
        <v>358</v>
      </c>
      <c r="C1093">
        <f>Summary!E724*$N$3</f>
        <v>12.711599999999999</v>
      </c>
      <c r="D1093">
        <f>Summary!D724*$N$4</f>
        <v>16.734857999999999</v>
      </c>
      <c r="E1093">
        <f>Summary!C724*$N$5</f>
        <v>17.991172079999998</v>
      </c>
      <c r="F1093">
        <f>Summary!I724*$N$6</f>
        <v>15.475759160000001</v>
      </c>
      <c r="G1093">
        <f>Summary!F724*$N$7</f>
        <v>0</v>
      </c>
      <c r="H1093">
        <f>Summary!G724*$N$8</f>
        <v>80.107420360000006</v>
      </c>
      <c r="I1093">
        <f>Summary!H724*$N$9</f>
        <v>3.99254328</v>
      </c>
    </row>
    <row r="1094" spans="1:9" x14ac:dyDescent="0.55000000000000004">
      <c r="A1094">
        <v>2011</v>
      </c>
      <c r="B1094">
        <v>359</v>
      </c>
      <c r="C1094">
        <f>Summary!E725*$N$3</f>
        <v>11.6919</v>
      </c>
      <c r="D1094">
        <f>Summary!D725*$N$4</f>
        <v>14.61510932</v>
      </c>
      <c r="E1094">
        <f>Summary!C725*$N$5</f>
        <v>15.388333020000001</v>
      </c>
      <c r="F1094">
        <f>Summary!I725*$N$6</f>
        <v>15.603262839999999</v>
      </c>
      <c r="G1094">
        <f>Summary!F725*$N$7</f>
        <v>0.22472999999999999</v>
      </c>
      <c r="H1094">
        <f>Summary!G725*$N$8</f>
        <v>90.752743360000011</v>
      </c>
      <c r="I1094">
        <f>Summary!H725*$N$9</f>
        <v>4.6922673599999998</v>
      </c>
    </row>
    <row r="1095" spans="1:9" x14ac:dyDescent="0.55000000000000004">
      <c r="A1095">
        <v>2011</v>
      </c>
      <c r="B1095">
        <v>360</v>
      </c>
      <c r="C1095">
        <f>Summary!E726*$N$3</f>
        <v>12.4443</v>
      </c>
      <c r="D1095">
        <f>Summary!D726*$N$4</f>
        <v>18.041770719999999</v>
      </c>
      <c r="E1095">
        <f>Summary!C726*$N$5</f>
        <v>15.889297859999999</v>
      </c>
      <c r="F1095">
        <f>Summary!I726*$N$6</f>
        <v>9.7062176400000002</v>
      </c>
      <c r="G1095">
        <f>Summary!F726*$N$7</f>
        <v>0.47755125000000004</v>
      </c>
      <c r="H1095">
        <f>Summary!G726*$N$8</f>
        <v>80.030992400000002</v>
      </c>
      <c r="I1095">
        <f>Summary!H726*$N$9</f>
        <v>4.6408170599999998</v>
      </c>
    </row>
    <row r="1096" spans="1:9" x14ac:dyDescent="0.55000000000000004">
      <c r="A1096">
        <v>2011</v>
      </c>
      <c r="B1096">
        <v>361</v>
      </c>
      <c r="C1096">
        <f>Summary!E727*$N$3</f>
        <v>11.4543</v>
      </c>
      <c r="D1096">
        <f>Summary!D727*$N$4</f>
        <v>13.977590919999999</v>
      </c>
      <c r="E1096">
        <f>Summary!C727*$N$5</f>
        <v>15.823954619999999</v>
      </c>
      <c r="F1096">
        <f>Summary!I727*$N$6</f>
        <v>14.933868519999999</v>
      </c>
      <c r="G1096">
        <f>Summary!F727*$N$7</f>
        <v>1.82593125</v>
      </c>
      <c r="H1096">
        <f>Summary!G727*$N$8</f>
        <v>77.694480479999996</v>
      </c>
      <c r="I1096">
        <f>Summary!H727*$N$9</f>
        <v>4.3938556200000001</v>
      </c>
    </row>
    <row r="1097" spans="1:9" x14ac:dyDescent="0.55000000000000004">
      <c r="A1097">
        <v>2011</v>
      </c>
      <c r="B1097">
        <v>362</v>
      </c>
      <c r="C1097">
        <f>Summary!E728*$N$3</f>
        <v>12.3354</v>
      </c>
      <c r="D1097">
        <f>Summary!D728*$N$4</f>
        <v>16.065463680000001</v>
      </c>
      <c r="E1097">
        <f>Summary!C728*$N$5</f>
        <v>16.499168099999999</v>
      </c>
      <c r="F1097">
        <f>Summary!I728*$N$6</f>
        <v>14.59917136</v>
      </c>
      <c r="G1097">
        <f>Summary!F728*$N$7</f>
        <v>1.0393762499999999</v>
      </c>
      <c r="H1097">
        <f>Summary!G728*$N$8</f>
        <v>78.600697719999999</v>
      </c>
      <c r="I1097">
        <f>Summary!H728*$N$9</f>
        <v>3.9410929800000005</v>
      </c>
    </row>
    <row r="1098" spans="1:9" x14ac:dyDescent="0.55000000000000004">
      <c r="A1098">
        <v>2011</v>
      </c>
      <c r="B1098">
        <v>363</v>
      </c>
      <c r="C1098">
        <f>Summary!E729*$N$3</f>
        <v>11.3949</v>
      </c>
      <c r="D1098">
        <f>Summary!D729*$N$4</f>
        <v>13.132879040000001</v>
      </c>
      <c r="E1098">
        <f>Summary!C729*$N$5</f>
        <v>16.379372159999999</v>
      </c>
      <c r="F1098">
        <f>Summary!I729*$N$6</f>
        <v>13.738521519999999</v>
      </c>
      <c r="G1098">
        <f>Summary!F729*$N$7</f>
        <v>0.11236499999999999</v>
      </c>
      <c r="H1098">
        <f>Summary!G729*$N$8</f>
        <v>71.241776999999999</v>
      </c>
      <c r="I1098">
        <f>Summary!H729*$N$9</f>
        <v>2.27410326</v>
      </c>
    </row>
    <row r="1099" spans="1:9" x14ac:dyDescent="0.55000000000000004">
      <c r="A1099">
        <v>2011</v>
      </c>
      <c r="B1099">
        <v>364</v>
      </c>
      <c r="C1099">
        <f>Summary!E730*$N$3</f>
        <v>10.8504</v>
      </c>
      <c r="D1099">
        <f>Summary!D730*$N$4</f>
        <v>11.74627652</v>
      </c>
      <c r="E1099">
        <f>Summary!C730*$N$5</f>
        <v>17.065476180000001</v>
      </c>
      <c r="F1099">
        <f>Summary!I730*$N$6</f>
        <v>17.228934760000001</v>
      </c>
      <c r="G1099">
        <f>Summary!F730*$N$7</f>
        <v>0</v>
      </c>
      <c r="H1099">
        <f>Summary!G730*$N$8</f>
        <v>64.636217600000009</v>
      </c>
      <c r="I1099">
        <f>Summary!H730*$N$9</f>
        <v>2.8812168000000002</v>
      </c>
    </row>
    <row r="1100" spans="1:9" x14ac:dyDescent="0.55000000000000004">
      <c r="A1100">
        <v>2011</v>
      </c>
      <c r="B1100">
        <v>365</v>
      </c>
      <c r="C1100">
        <f>Summary!E731*$N$3</f>
        <v>13.3056</v>
      </c>
      <c r="D1100">
        <f>Summary!D731*$N$4</f>
        <v>14.886054639999999</v>
      </c>
      <c r="E1100">
        <f>Summary!C731*$N$5</f>
        <v>19.9841409</v>
      </c>
      <c r="F1100">
        <f>Summary!I731*$N$6</f>
        <v>16.63923024</v>
      </c>
      <c r="G1100">
        <f>Summary!F731*$N$7</f>
        <v>0</v>
      </c>
      <c r="H1100">
        <f>Summary!G731*$N$8</f>
        <v>67.158340280000004</v>
      </c>
      <c r="I1100">
        <f>Summary!H731*$N$9</f>
        <v>2.25352314</v>
      </c>
    </row>
    <row r="1101" spans="1:9" x14ac:dyDescent="0.55000000000000004">
      <c r="A1101">
        <v>2012</v>
      </c>
      <c r="B1101">
        <v>1</v>
      </c>
      <c r="C1101">
        <f>Summary!E732*$N$3</f>
        <v>14.2065</v>
      </c>
      <c r="D1101">
        <f>Summary!D732*$N$4</f>
        <v>18.98211036</v>
      </c>
      <c r="E1101">
        <f>Summary!C732*$N$5</f>
        <v>20.212842239999997</v>
      </c>
      <c r="F1101">
        <f>Summary!I732*$N$6</f>
        <v>16.71892004</v>
      </c>
      <c r="G1101">
        <f>Summary!F732*$N$7</f>
        <v>0</v>
      </c>
      <c r="H1101">
        <f>Summary!G732*$N$8</f>
        <v>74.96491048</v>
      </c>
      <c r="I1101">
        <f>Summary!H732*$N$9</f>
        <v>2.7371559600000004</v>
      </c>
    </row>
    <row r="1102" spans="1:9" x14ac:dyDescent="0.55000000000000004">
      <c r="A1102">
        <v>2012</v>
      </c>
      <c r="B1102">
        <v>2</v>
      </c>
      <c r="C1102">
        <f>Summary!E733*$N$3</f>
        <v>13.068</v>
      </c>
      <c r="D1102">
        <f>Summary!D733*$N$4</f>
        <v>16.76673392</v>
      </c>
      <c r="E1102">
        <f>Summary!C733*$N$5</f>
        <v>19.18913148</v>
      </c>
      <c r="F1102">
        <f>Summary!I733*$N$6</f>
        <v>16.20890532</v>
      </c>
      <c r="G1102">
        <f>Summary!F733*$N$7</f>
        <v>0</v>
      </c>
      <c r="H1102">
        <f>Summary!G733*$N$8</f>
        <v>77.956519200000002</v>
      </c>
      <c r="I1102">
        <f>Summary!H733*$N$9</f>
        <v>2.8194764400000003</v>
      </c>
    </row>
    <row r="1103" spans="1:9" x14ac:dyDescent="0.55000000000000004">
      <c r="A1103">
        <v>2012</v>
      </c>
      <c r="B1103">
        <v>3</v>
      </c>
      <c r="C1103">
        <f>Summary!E734*$N$3</f>
        <v>12.414599999999998</v>
      </c>
      <c r="D1103">
        <f>Summary!D734*$N$4</f>
        <v>15.01355832</v>
      </c>
      <c r="E1103">
        <f>Summary!C734*$N$5</f>
        <v>18.971320680000002</v>
      </c>
      <c r="F1103">
        <f>Summary!I734*$N$6</f>
        <v>17.181120879999998</v>
      </c>
      <c r="G1103">
        <f>Summary!F734*$N$7</f>
        <v>0</v>
      </c>
      <c r="H1103">
        <f>Summary!G734*$N$8</f>
        <v>73.894919040000005</v>
      </c>
      <c r="I1103">
        <f>Summary!H734*$N$9</f>
        <v>2.4078740400000003</v>
      </c>
    </row>
    <row r="1104" spans="1:9" x14ac:dyDescent="0.55000000000000004">
      <c r="A1104">
        <v>2012</v>
      </c>
      <c r="B1104">
        <v>4</v>
      </c>
      <c r="C1104">
        <f>Summary!E735*$N$3</f>
        <v>13.077900000000001</v>
      </c>
      <c r="D1104">
        <f>Summary!D735*$N$4</f>
        <v>15.96983592</v>
      </c>
      <c r="E1104">
        <f>Summary!C735*$N$5</f>
        <v>19.755439559999999</v>
      </c>
      <c r="F1104">
        <f>Summary!I735*$N$6</f>
        <v>17.94614296</v>
      </c>
      <c r="G1104">
        <f>Summary!F735*$N$7</f>
        <v>0</v>
      </c>
      <c r="H1104">
        <f>Summary!G735*$N$8</f>
        <v>67.485888680000002</v>
      </c>
      <c r="I1104">
        <f>Summary!H735*$N$9</f>
        <v>1.7493102</v>
      </c>
    </row>
    <row r="1105" spans="1:9" x14ac:dyDescent="0.55000000000000004">
      <c r="A1105">
        <v>2012</v>
      </c>
      <c r="B1105">
        <v>5</v>
      </c>
      <c r="C1105">
        <f>Summary!E736*$N$3</f>
        <v>14.226299999999998</v>
      </c>
      <c r="D1105">
        <f>Summary!D736*$N$4</f>
        <v>17.72301152</v>
      </c>
      <c r="E1105">
        <f>Summary!C736*$N$5</f>
        <v>21.868204319999997</v>
      </c>
      <c r="F1105">
        <f>Summary!I736*$N$6</f>
        <v>17.72301152</v>
      </c>
      <c r="G1105">
        <f>Summary!F736*$N$7</f>
        <v>0</v>
      </c>
      <c r="H1105">
        <f>Summary!G736*$N$8</f>
        <v>64.308669199999997</v>
      </c>
      <c r="I1105">
        <f>Summary!H736*$N$9</f>
        <v>3.1487583600000004</v>
      </c>
    </row>
    <row r="1106" spans="1:9" x14ac:dyDescent="0.55000000000000004">
      <c r="A1106">
        <v>2012</v>
      </c>
      <c r="B1106">
        <v>6</v>
      </c>
      <c r="C1106">
        <f>Summary!E737*$N$3</f>
        <v>14.9787</v>
      </c>
      <c r="D1106">
        <f>Summary!D737*$N$4</f>
        <v>18.774916879999999</v>
      </c>
      <c r="E1106">
        <f>Summary!C737*$N$5</f>
        <v>22.979039400000001</v>
      </c>
      <c r="F1106">
        <f>Summary!I737*$N$6</f>
        <v>14.089156640000001</v>
      </c>
      <c r="G1106">
        <f>Summary!F737*$N$7</f>
        <v>0</v>
      </c>
      <c r="H1106">
        <f>Summary!G737*$N$8</f>
        <v>66.481406919999998</v>
      </c>
      <c r="I1106">
        <f>Summary!H737*$N$9</f>
        <v>2.4181641000000003</v>
      </c>
    </row>
    <row r="1107" spans="1:9" x14ac:dyDescent="0.55000000000000004">
      <c r="A1107">
        <v>2012</v>
      </c>
      <c r="B1107">
        <v>7</v>
      </c>
      <c r="C1107">
        <f>Summary!E738*$N$3</f>
        <v>13.0878</v>
      </c>
      <c r="D1107">
        <f>Summary!D738*$N$4</f>
        <v>19.125551999999999</v>
      </c>
      <c r="E1107">
        <f>Summary!C738*$N$5</f>
        <v>16.880337000000001</v>
      </c>
      <c r="F1107">
        <f>Summary!I738*$N$6</f>
        <v>15.985773879999998</v>
      </c>
      <c r="G1107">
        <f>Summary!F738*$N$7</f>
        <v>0</v>
      </c>
      <c r="H1107">
        <f>Summary!G738*$N$8</f>
        <v>89.005818559999994</v>
      </c>
      <c r="I1107">
        <f>Summary!H738*$N$9</f>
        <v>2.7371559600000004</v>
      </c>
    </row>
    <row r="1108" spans="1:9" x14ac:dyDescent="0.55000000000000004">
      <c r="A1108">
        <v>2012</v>
      </c>
      <c r="B1108">
        <v>8</v>
      </c>
      <c r="C1108">
        <f>Summary!E739*$N$3</f>
        <v>11.909699999999999</v>
      </c>
      <c r="D1108">
        <f>Summary!D739*$N$4</f>
        <v>15.714828559999999</v>
      </c>
      <c r="E1108">
        <f>Summary!C739*$N$5</f>
        <v>16.25957622</v>
      </c>
      <c r="F1108">
        <f>Summary!I739*$N$6</f>
        <v>17.611445800000002</v>
      </c>
      <c r="G1108">
        <f>Summary!F739*$N$7</f>
        <v>0</v>
      </c>
      <c r="H1108">
        <f>Summary!G739*$N$8</f>
        <v>79.889054760000008</v>
      </c>
      <c r="I1108">
        <f>Summary!H739*$N$9</f>
        <v>2.25352314</v>
      </c>
    </row>
    <row r="1109" spans="1:9" x14ac:dyDescent="0.55000000000000004">
      <c r="A1109">
        <v>2012</v>
      </c>
      <c r="B1109">
        <v>9</v>
      </c>
      <c r="C1109">
        <f>Summary!E740*$N$3</f>
        <v>11.4543</v>
      </c>
      <c r="D1109">
        <f>Summary!D740*$N$4</f>
        <v>15.348255480000001</v>
      </c>
      <c r="E1109">
        <f>Summary!C740*$N$5</f>
        <v>16.183342440000001</v>
      </c>
      <c r="F1109">
        <f>Summary!I740*$N$6</f>
        <v>16.76673392</v>
      </c>
      <c r="G1109">
        <f>Summary!F740*$N$7</f>
        <v>0</v>
      </c>
      <c r="H1109">
        <f>Summary!G740*$N$8</f>
        <v>79.026510639999998</v>
      </c>
      <c r="I1109">
        <f>Summary!H740*$N$9</f>
        <v>3.1796285399999999</v>
      </c>
    </row>
    <row r="1110" spans="1:9" x14ac:dyDescent="0.55000000000000004">
      <c r="A1110">
        <v>2012</v>
      </c>
      <c r="B1110">
        <v>10</v>
      </c>
      <c r="C1110">
        <f>Summary!E741*$N$3</f>
        <v>11.731499999999999</v>
      </c>
      <c r="D1110">
        <f>Summary!D741*$N$4</f>
        <v>15.651076720000001</v>
      </c>
      <c r="E1110">
        <f>Summary!C741*$N$5</f>
        <v>15.028945200000001</v>
      </c>
      <c r="F1110">
        <f>Summary!I741*$N$6</f>
        <v>13.41976232</v>
      </c>
      <c r="G1110">
        <f>Summary!F741*$N$7</f>
        <v>0</v>
      </c>
      <c r="H1110">
        <f>Summary!G741*$N$8</f>
        <v>90.305093880000001</v>
      </c>
      <c r="I1110">
        <f>Summary!H741*$N$9</f>
        <v>4.2806649600000002</v>
      </c>
    </row>
    <row r="1111" spans="1:9" x14ac:dyDescent="0.55000000000000004">
      <c r="A1111">
        <v>2012</v>
      </c>
      <c r="B1111">
        <v>11</v>
      </c>
      <c r="C1111">
        <f>Summary!E742*$N$3</f>
        <v>11.4741</v>
      </c>
      <c r="D1111">
        <f>Summary!D742*$N$4</f>
        <v>14.344163999999999</v>
      </c>
      <c r="E1111">
        <f>Summary!C742*$N$5</f>
        <v>15.562581659999999</v>
      </c>
      <c r="F1111">
        <f>Summary!I742*$N$6</f>
        <v>11.26813772</v>
      </c>
      <c r="G1111">
        <f>Summary!F742*$N$7</f>
        <v>0</v>
      </c>
      <c r="H1111">
        <f>Summary!G742*$N$8</f>
        <v>92.270384280000002</v>
      </c>
      <c r="I1111">
        <f>Summary!H742*$N$9</f>
        <v>4.5687866400000008</v>
      </c>
    </row>
    <row r="1112" spans="1:9" x14ac:dyDescent="0.55000000000000004">
      <c r="A1112">
        <v>2012</v>
      </c>
      <c r="B1112">
        <v>12</v>
      </c>
      <c r="C1112">
        <f>Summary!E743*$N$3</f>
        <v>12.058199999999999</v>
      </c>
      <c r="D1112">
        <f>Summary!D743*$N$4</f>
        <v>17.260810679999999</v>
      </c>
      <c r="E1112">
        <f>Summary!C743*$N$5</f>
        <v>15.66059652</v>
      </c>
      <c r="F1112">
        <f>Summary!I743*$N$6</f>
        <v>12.76630596</v>
      </c>
      <c r="G1112">
        <f>Summary!F743*$N$7</f>
        <v>0</v>
      </c>
      <c r="H1112">
        <f>Summary!G743*$N$8</f>
        <v>85.763089399999998</v>
      </c>
      <c r="I1112">
        <f>Summary!H743*$N$9</f>
        <v>3.9205128600000005</v>
      </c>
    </row>
    <row r="1113" spans="1:9" x14ac:dyDescent="0.55000000000000004">
      <c r="A1113">
        <v>2012</v>
      </c>
      <c r="B1113">
        <v>13</v>
      </c>
      <c r="C1113">
        <f>Summary!E744*$N$3</f>
        <v>11.167199999999999</v>
      </c>
      <c r="D1113">
        <f>Summary!D744*$N$4</f>
        <v>15.985773879999998</v>
      </c>
      <c r="E1113">
        <f>Summary!C744*$N$5</f>
        <v>14.375512799999999</v>
      </c>
      <c r="F1113">
        <f>Summary!I744*$N$6</f>
        <v>12.68661616</v>
      </c>
      <c r="G1113">
        <f>Summary!F744*$N$7</f>
        <v>0.14045625</v>
      </c>
      <c r="H1113">
        <f>Summary!G744*$N$8</f>
        <v>88.230620680000001</v>
      </c>
      <c r="I1113">
        <f>Summary!H744*$N$9</f>
        <v>2.3770038600000003</v>
      </c>
    </row>
    <row r="1114" spans="1:9" x14ac:dyDescent="0.55000000000000004">
      <c r="A1114">
        <v>2012</v>
      </c>
      <c r="B1114">
        <v>14</v>
      </c>
      <c r="C1114">
        <f>Summary!E745*$N$3</f>
        <v>12.087900000000001</v>
      </c>
      <c r="D1114">
        <f>Summary!D745*$N$4</f>
        <v>14.519481559999999</v>
      </c>
      <c r="E1114">
        <f>Summary!C745*$N$5</f>
        <v>18.568370699999999</v>
      </c>
      <c r="F1114">
        <f>Summary!I745*$N$6</f>
        <v>17.54769396</v>
      </c>
      <c r="G1114">
        <f>Summary!F745*$N$7</f>
        <v>8.4273749999999994E-2</v>
      </c>
      <c r="H1114">
        <f>Summary!G745*$N$8</f>
        <v>79.059265479999993</v>
      </c>
      <c r="I1114">
        <f>Summary!H745*$N$9</f>
        <v>2.7474460200000004</v>
      </c>
    </row>
    <row r="1115" spans="1:9" x14ac:dyDescent="0.55000000000000004">
      <c r="A1115">
        <v>2012</v>
      </c>
      <c r="B1115">
        <v>15</v>
      </c>
      <c r="C1115">
        <f>Summary!E746*$N$3</f>
        <v>11.2464</v>
      </c>
      <c r="D1115">
        <f>Summary!D746*$N$4</f>
        <v>11.953469999999999</v>
      </c>
      <c r="E1115">
        <f>Summary!C746*$N$5</f>
        <v>16.575401880000001</v>
      </c>
      <c r="F1115">
        <f>Summary!I746*$N$6</f>
        <v>15.15699996</v>
      </c>
      <c r="G1115">
        <f>Summary!F746*$N$7</f>
        <v>6.6576262499999999</v>
      </c>
      <c r="H1115">
        <f>Summary!G746*$N$8</f>
        <v>72.202585639999995</v>
      </c>
      <c r="I1115">
        <f>Summary!H746*$N$9</f>
        <v>2.3358436200000003</v>
      </c>
    </row>
    <row r="1116" spans="1:9" x14ac:dyDescent="0.55000000000000004">
      <c r="A1116">
        <v>2012</v>
      </c>
      <c r="B1116">
        <v>16</v>
      </c>
      <c r="C1116">
        <f>Summary!E747*$N$3</f>
        <v>10.909799999999999</v>
      </c>
      <c r="D1116">
        <f>Summary!D747*$N$4</f>
        <v>14.105094599999999</v>
      </c>
      <c r="E1116">
        <f>Summary!C747*$N$5</f>
        <v>14.876477639999999</v>
      </c>
      <c r="F1116">
        <f>Summary!I747*$N$6</f>
        <v>6.8373848400000004</v>
      </c>
      <c r="G1116">
        <f>Summary!F747*$N$7</f>
        <v>14.186081249999999</v>
      </c>
      <c r="H1116">
        <f>Summary!G747*$N$8</f>
        <v>74.58277068000001</v>
      </c>
      <c r="I1116">
        <f>Summary!H747*$N$9</f>
        <v>2.7886062600000003</v>
      </c>
    </row>
    <row r="1117" spans="1:9" x14ac:dyDescent="0.55000000000000004">
      <c r="A1117">
        <v>2012</v>
      </c>
      <c r="B1117">
        <v>17</v>
      </c>
      <c r="C1117">
        <f>Summary!E748*$N$3</f>
        <v>12.018600000000001</v>
      </c>
      <c r="D1117">
        <f>Summary!D748*$N$4</f>
        <v>15.2207518</v>
      </c>
      <c r="E1117">
        <f>Summary!C748*$N$5</f>
        <v>15.399223559999999</v>
      </c>
      <c r="F1117">
        <f>Summary!I748*$N$6</f>
        <v>10.789998919999999</v>
      </c>
      <c r="G1117">
        <f>Summary!F748*$N$7</f>
        <v>23.034824999999998</v>
      </c>
      <c r="H1117">
        <f>Summary!G748*$N$8</f>
        <v>89.387958360000013</v>
      </c>
      <c r="I1117">
        <f>Summary!H748*$N$9</f>
        <v>8.3143684800000006</v>
      </c>
    </row>
    <row r="1118" spans="1:9" x14ac:dyDescent="0.55000000000000004">
      <c r="A1118">
        <v>2012</v>
      </c>
      <c r="B1118">
        <v>18</v>
      </c>
      <c r="C1118">
        <f>Summary!E749*$N$3</f>
        <v>11.6919</v>
      </c>
      <c r="D1118">
        <f>Summary!D749*$N$4</f>
        <v>15.571386919999998</v>
      </c>
      <c r="E1118">
        <f>Summary!C749*$N$5</f>
        <v>15.48634788</v>
      </c>
      <c r="F1118">
        <f>Summary!I749*$N$6</f>
        <v>14.838240760000001</v>
      </c>
      <c r="G1118">
        <f>Summary!F749*$N$7</f>
        <v>2.44393875</v>
      </c>
      <c r="H1118">
        <f>Summary!G749*$N$8</f>
        <v>86.592878679999998</v>
      </c>
      <c r="I1118">
        <f>Summary!H749*$N$9</f>
        <v>4.51733634</v>
      </c>
    </row>
    <row r="1119" spans="1:9" x14ac:dyDescent="0.55000000000000004">
      <c r="A1119">
        <v>2012</v>
      </c>
      <c r="B1119">
        <v>19</v>
      </c>
      <c r="C1119">
        <f>Summary!E750*$N$3</f>
        <v>10.7415</v>
      </c>
      <c r="D1119">
        <f>Summary!D750*$N$4</f>
        <v>14.280412160000001</v>
      </c>
      <c r="E1119">
        <f>Summary!C750*$N$5</f>
        <v>14.76757224</v>
      </c>
      <c r="F1119">
        <f>Summary!I750*$N$6</f>
        <v>18.45615768</v>
      </c>
      <c r="G1119">
        <f>Summary!F750*$N$7</f>
        <v>0</v>
      </c>
      <c r="H1119">
        <f>Summary!G750*$N$8</f>
        <v>81.428532239999996</v>
      </c>
      <c r="I1119">
        <f>Summary!H750*$N$9</f>
        <v>2.64454542</v>
      </c>
    </row>
    <row r="1120" spans="1:9" x14ac:dyDescent="0.55000000000000004">
      <c r="A1120">
        <v>2012</v>
      </c>
      <c r="B1120">
        <v>20</v>
      </c>
      <c r="C1120">
        <f>Summary!E751*$N$3</f>
        <v>11.3058</v>
      </c>
      <c r="D1120">
        <f>Summary!D751*$N$4</f>
        <v>12.9894374</v>
      </c>
      <c r="E1120">
        <f>Summary!C751*$N$5</f>
        <v>17.2615059</v>
      </c>
      <c r="F1120">
        <f>Summary!I751*$N$6</f>
        <v>17.579569879999998</v>
      </c>
      <c r="G1120">
        <f>Summary!F751*$N$7</f>
        <v>0</v>
      </c>
      <c r="H1120">
        <f>Summary!G751*$N$8</f>
        <v>74.801136280000009</v>
      </c>
      <c r="I1120">
        <f>Summary!H751*$N$9</f>
        <v>1.5846692400000002</v>
      </c>
    </row>
    <row r="1121" spans="1:9" x14ac:dyDescent="0.55000000000000004">
      <c r="A1121">
        <v>2012</v>
      </c>
      <c r="B1121">
        <v>21</v>
      </c>
      <c r="C1121">
        <f>Summary!E752*$N$3</f>
        <v>11.6424</v>
      </c>
      <c r="D1121">
        <f>Summary!D752*$N$4</f>
        <v>15.077310160000001</v>
      </c>
      <c r="E1121">
        <f>Summary!C752*$N$5</f>
        <v>16.880337000000001</v>
      </c>
      <c r="F1121">
        <f>Summary!I752*$N$6</f>
        <v>18.695227080000002</v>
      </c>
      <c r="G1121">
        <f>Summary!F752*$N$7</f>
        <v>0</v>
      </c>
      <c r="H1121">
        <f>Summary!G752*$N$8</f>
        <v>79.594261200000005</v>
      </c>
      <c r="I1121">
        <f>Summary!H752*$N$9</f>
        <v>1.8830809800000001</v>
      </c>
    </row>
    <row r="1122" spans="1:9" x14ac:dyDescent="0.55000000000000004">
      <c r="A1122">
        <v>2012</v>
      </c>
      <c r="B1122">
        <v>22</v>
      </c>
      <c r="C1122">
        <f>Summary!E753*$N$3</f>
        <v>11.741399999999999</v>
      </c>
      <c r="D1122">
        <f>Summary!D753*$N$4</f>
        <v>14.391977879999999</v>
      </c>
      <c r="E1122">
        <f>Summary!C753*$N$5</f>
        <v>17.849595059999999</v>
      </c>
      <c r="F1122">
        <f>Summary!I753*$N$6</f>
        <v>19.874636120000002</v>
      </c>
      <c r="G1122">
        <f>Summary!F753*$N$7</f>
        <v>0</v>
      </c>
      <c r="H1122">
        <f>Summary!G753*$N$8</f>
        <v>73.884000760000006</v>
      </c>
      <c r="I1122">
        <f>Summary!H753*$N$9</f>
        <v>2.3872939199999998</v>
      </c>
    </row>
    <row r="1123" spans="1:9" x14ac:dyDescent="0.55000000000000004">
      <c r="A1123">
        <v>2012</v>
      </c>
      <c r="B1123">
        <v>23</v>
      </c>
      <c r="C1123">
        <f>Summary!E754*$N$3</f>
        <v>12.2265</v>
      </c>
      <c r="D1123">
        <f>Summary!D754*$N$4</f>
        <v>14.376039919999998</v>
      </c>
      <c r="E1123">
        <f>Summary!C754*$N$5</f>
        <v>18.089186939999998</v>
      </c>
      <c r="F1123">
        <f>Summary!I754*$N$6</f>
        <v>19.619628760000001</v>
      </c>
      <c r="G1123">
        <f>Summary!F754*$N$7</f>
        <v>0</v>
      </c>
      <c r="H1123">
        <f>Summary!G754*$N$8</f>
        <v>79.670689159999995</v>
      </c>
      <c r="I1123">
        <f>Summary!H754*$N$9</f>
        <v>2.0477219400000002</v>
      </c>
    </row>
    <row r="1124" spans="1:9" x14ac:dyDescent="0.55000000000000004">
      <c r="A1124">
        <v>2012</v>
      </c>
      <c r="B1124">
        <v>24</v>
      </c>
      <c r="C1124">
        <f>Summary!E755*$N$3</f>
        <v>12.483899999999998</v>
      </c>
      <c r="D1124">
        <f>Summary!D755*$N$4</f>
        <v>16.910175559999999</v>
      </c>
      <c r="E1124">
        <f>Summary!C755*$N$5</f>
        <v>17.34863022</v>
      </c>
      <c r="F1124">
        <f>Summary!I755*$N$6</f>
        <v>19.093676080000002</v>
      </c>
      <c r="G1124">
        <f>Summary!F755*$N$7</f>
        <v>0</v>
      </c>
      <c r="H1124">
        <f>Summary!G755*$N$8</f>
        <v>83.415659200000007</v>
      </c>
      <c r="I1124">
        <f>Summary!H755*$N$9</f>
        <v>1.7287300800000001</v>
      </c>
    </row>
    <row r="1125" spans="1:9" x14ac:dyDescent="0.55000000000000004">
      <c r="A1125">
        <v>2012</v>
      </c>
      <c r="B1125">
        <v>25</v>
      </c>
      <c r="C1125">
        <f>Summary!E756*$N$3</f>
        <v>11.5236</v>
      </c>
      <c r="D1125">
        <f>Summary!D756*$N$4</f>
        <v>15.300441599999999</v>
      </c>
      <c r="E1125">
        <f>Summary!C756*$N$5</f>
        <v>16.009093799999999</v>
      </c>
      <c r="F1125">
        <f>Summary!I756*$N$6</f>
        <v>16.224843279999998</v>
      </c>
      <c r="G1125">
        <f>Summary!F756*$N$7</f>
        <v>0</v>
      </c>
      <c r="H1125">
        <f>Summary!G756*$N$8</f>
        <v>91.440595000000002</v>
      </c>
      <c r="I1125">
        <f>Summary!H756*$N$9</f>
        <v>1.9139511600000003</v>
      </c>
    </row>
    <row r="1126" spans="1:9" x14ac:dyDescent="0.55000000000000004">
      <c r="A1126">
        <v>2012</v>
      </c>
      <c r="B1126">
        <v>26</v>
      </c>
      <c r="C1126">
        <f>Summary!E757*$N$3</f>
        <v>11.157299999999999</v>
      </c>
      <c r="D1126">
        <f>Summary!D757*$N$4</f>
        <v>12.128787560000001</v>
      </c>
      <c r="E1126">
        <f>Summary!C757*$N$5</f>
        <v>17.18527212</v>
      </c>
      <c r="F1126">
        <f>Summary!I757*$N$6</f>
        <v>17.59550784</v>
      </c>
      <c r="G1126">
        <f>Summary!F757*$N$7</f>
        <v>2.8091249999999998E-2</v>
      </c>
      <c r="H1126">
        <f>Summary!G757*$N$8</f>
        <v>79.878136479999995</v>
      </c>
      <c r="I1126">
        <f>Summary!H757*$N$9</f>
        <v>1.9551114000000001</v>
      </c>
    </row>
    <row r="1127" spans="1:9" x14ac:dyDescent="0.55000000000000004">
      <c r="A1127">
        <v>2012</v>
      </c>
      <c r="B1127">
        <v>27</v>
      </c>
      <c r="C1127">
        <f>Summary!E758*$N$3</f>
        <v>10.791</v>
      </c>
      <c r="D1127">
        <f>Summary!D758*$N$4</f>
        <v>15.44388324</v>
      </c>
      <c r="E1127">
        <f>Summary!C758*$N$5</f>
        <v>12.93796152</v>
      </c>
      <c r="F1127">
        <f>Summary!I758*$N$6</f>
        <v>11.90565612</v>
      </c>
      <c r="G1127">
        <f>Summary!F758*$N$7</f>
        <v>6.1238925000000002</v>
      </c>
      <c r="H1127">
        <f>Summary!G758*$N$8</f>
        <v>94.508631680000008</v>
      </c>
      <c r="I1127">
        <f>Summary!H758*$N$9</f>
        <v>2.5519348800000001</v>
      </c>
    </row>
    <row r="1128" spans="1:9" x14ac:dyDescent="0.55000000000000004">
      <c r="A1128">
        <v>2012</v>
      </c>
      <c r="B1128">
        <v>28</v>
      </c>
      <c r="C1128">
        <f>Summary!E759*$N$3</f>
        <v>11.5434</v>
      </c>
      <c r="D1128">
        <f>Summary!D759*$N$4</f>
        <v>16.559540439999999</v>
      </c>
      <c r="E1128">
        <f>Summary!C759*$N$5</f>
        <v>14.96360196</v>
      </c>
      <c r="F1128">
        <f>Summary!I759*$N$6</f>
        <v>12.28816716</v>
      </c>
      <c r="G1128">
        <f>Summary!F759*$N$7</f>
        <v>8.3711924999999994</v>
      </c>
      <c r="H1128">
        <f>Summary!G759*$N$8</f>
        <v>87.892154000000005</v>
      </c>
      <c r="I1128">
        <f>Summary!H759*$N$9</f>
        <v>4.0645737000000004</v>
      </c>
    </row>
    <row r="1129" spans="1:9" x14ac:dyDescent="0.55000000000000004">
      <c r="A1129">
        <v>2012</v>
      </c>
      <c r="B1129">
        <v>29</v>
      </c>
      <c r="C1129">
        <f>Summary!E760*$N$3</f>
        <v>10.365300000000001</v>
      </c>
      <c r="D1129">
        <f>Summary!D760*$N$4</f>
        <v>11.61877284</v>
      </c>
      <c r="E1129">
        <f>Summary!C760*$N$5</f>
        <v>16.16156136</v>
      </c>
      <c r="F1129">
        <f>Summary!I760*$N$6</f>
        <v>20.257147160000002</v>
      </c>
      <c r="G1129">
        <f>Summary!F760*$N$7</f>
        <v>0.28091250000000001</v>
      </c>
      <c r="H1129">
        <f>Summary!G760*$N$8</f>
        <v>60.203395919999998</v>
      </c>
      <c r="I1129">
        <f>Summary!H760*$N$9</f>
        <v>3.9513830400000001</v>
      </c>
    </row>
    <row r="1130" spans="1:9" x14ac:dyDescent="0.55000000000000004">
      <c r="A1130">
        <v>2012</v>
      </c>
      <c r="B1130">
        <v>30</v>
      </c>
      <c r="C1130">
        <f>Summary!E761*$N$3</f>
        <v>8.355599999999999</v>
      </c>
      <c r="D1130">
        <f>Summary!D761*$N$4</f>
        <v>8.0964836800000004</v>
      </c>
      <c r="E1130">
        <f>Summary!C761*$N$5</f>
        <v>13.155772320000001</v>
      </c>
      <c r="F1130">
        <f>Summary!I761*$N$6</f>
        <v>21.340928440000003</v>
      </c>
      <c r="G1130">
        <f>Summary!F761*$N$7</f>
        <v>0</v>
      </c>
      <c r="H1130">
        <f>Summary!G761*$N$8</f>
        <v>59.657481920000002</v>
      </c>
      <c r="I1130">
        <f>Summary!H761*$N$9</f>
        <v>3.3236893800000002</v>
      </c>
    </row>
    <row r="1131" spans="1:9" x14ac:dyDescent="0.55000000000000004">
      <c r="A1131">
        <v>2012</v>
      </c>
      <c r="B1131">
        <v>31</v>
      </c>
      <c r="C1131">
        <f>Summary!E762*$N$3</f>
        <v>10.5732</v>
      </c>
      <c r="D1131">
        <f>Summary!D762*$N$4</f>
        <v>12.20847736</v>
      </c>
      <c r="E1131">
        <f>Summary!C762*$N$5</f>
        <v>16.357591079999999</v>
      </c>
      <c r="F1131">
        <f>Summary!I762*$N$6</f>
        <v>21.32499048</v>
      </c>
      <c r="G1131">
        <f>Summary!F762*$N$7</f>
        <v>0</v>
      </c>
      <c r="H1131">
        <f>Summary!G762*$N$8</f>
        <v>66.514161760000007</v>
      </c>
      <c r="I1131">
        <f>Summary!H762*$N$9</f>
        <v>2.9223770400000002</v>
      </c>
    </row>
    <row r="1132" spans="1:9" x14ac:dyDescent="0.55000000000000004">
      <c r="A1132">
        <v>2012</v>
      </c>
      <c r="B1132">
        <v>32</v>
      </c>
      <c r="C1132">
        <f>Summary!E763*$N$3</f>
        <v>12.2859</v>
      </c>
      <c r="D1132">
        <f>Summary!D763*$N$4</f>
        <v>13.40382436</v>
      </c>
      <c r="E1132">
        <f>Summary!C763*$N$5</f>
        <v>20.12571792</v>
      </c>
      <c r="F1132">
        <f>Summary!I763*$N$6</f>
        <v>20.575906360000001</v>
      </c>
      <c r="G1132">
        <f>Summary!F763*$N$7</f>
        <v>0</v>
      </c>
      <c r="H1132">
        <f>Summary!G763*$N$8</f>
        <v>69.221895200000006</v>
      </c>
      <c r="I1132">
        <f>Summary!H763*$N$9</f>
        <v>2.7268659</v>
      </c>
    </row>
    <row r="1133" spans="1:9" x14ac:dyDescent="0.55000000000000004">
      <c r="A1133">
        <v>2012</v>
      </c>
      <c r="B1133">
        <v>33</v>
      </c>
      <c r="C1133">
        <f>Summary!E764*$N$3</f>
        <v>8.7218999999999998</v>
      </c>
      <c r="D1133">
        <f>Summary!D764*$N$4</f>
        <v>7.3155236399999994</v>
      </c>
      <c r="E1133">
        <f>Summary!C764*$N$5</f>
        <v>13.09042908</v>
      </c>
      <c r="F1133">
        <f>Summary!I764*$N$6</f>
        <v>11.236261799999999</v>
      </c>
      <c r="G1133">
        <f>Summary!F764*$N$7</f>
        <v>7.8093674999999987</v>
      </c>
      <c r="H1133">
        <f>Summary!G764*$N$8</f>
        <v>71.143512479999998</v>
      </c>
      <c r="I1133">
        <f>Summary!H764*$N$9</f>
        <v>4.0131234000000005</v>
      </c>
    </row>
    <row r="1134" spans="1:9" x14ac:dyDescent="0.55000000000000004">
      <c r="A1134">
        <v>2012</v>
      </c>
      <c r="B1134">
        <v>34</v>
      </c>
      <c r="C1134">
        <f>Summary!E765*$N$3</f>
        <v>5.2172999999999998</v>
      </c>
      <c r="D1134">
        <f>Summary!D765*$N$4</f>
        <v>3.2513438400000001</v>
      </c>
      <c r="E1134">
        <f>Summary!C765*$N$5</f>
        <v>10.43313732</v>
      </c>
      <c r="F1134">
        <f>Summary!I765*$N$6</f>
        <v>21.659687640000001</v>
      </c>
      <c r="G1134">
        <f>Summary!F765*$N$7</f>
        <v>2.8091249999999998E-2</v>
      </c>
      <c r="H1134">
        <f>Summary!G765*$N$8</f>
        <v>56.851483960000003</v>
      </c>
      <c r="I1134">
        <f>Summary!H765*$N$9</f>
        <v>6.4209974400000007</v>
      </c>
    </row>
    <row r="1135" spans="1:9" x14ac:dyDescent="0.55000000000000004">
      <c r="A1135">
        <v>2012</v>
      </c>
      <c r="B1135">
        <v>35</v>
      </c>
      <c r="C1135">
        <f>Summary!E766*$N$3</f>
        <v>5.4450000000000003</v>
      </c>
      <c r="D1135">
        <f>Summary!D766*$N$4</f>
        <v>3.3629095599999999</v>
      </c>
      <c r="E1135">
        <f>Summary!C766*$N$5</f>
        <v>10.22621706</v>
      </c>
      <c r="F1135">
        <f>Summary!I766*$N$6</f>
        <v>21.293114559999999</v>
      </c>
      <c r="G1135">
        <f>Summary!F766*$N$7</f>
        <v>2.8091249999999998E-2</v>
      </c>
      <c r="H1135">
        <f>Summary!G766*$N$8</f>
        <v>53.226615000000002</v>
      </c>
      <c r="I1135">
        <f>Summary!H766*$N$9</f>
        <v>7.5940642800000004</v>
      </c>
    </row>
    <row r="1136" spans="1:9" x14ac:dyDescent="0.55000000000000004">
      <c r="A1136">
        <v>2012</v>
      </c>
      <c r="B1136">
        <v>36</v>
      </c>
      <c r="C1136">
        <f>Summary!E767*$N$3</f>
        <v>7.8803999999999998</v>
      </c>
      <c r="D1136">
        <f>Summary!D767*$N$4</f>
        <v>5.0204573999999997</v>
      </c>
      <c r="E1136">
        <f>Summary!C767*$N$5</f>
        <v>13.210225020000001</v>
      </c>
      <c r="F1136">
        <f>Summary!I767*$N$6</f>
        <v>13.451638239999999</v>
      </c>
      <c r="G1136">
        <f>Summary!F767*$N$7</f>
        <v>0.47755125000000004</v>
      </c>
      <c r="H1136">
        <f>Summary!G767*$N$8</f>
        <v>67.464052120000005</v>
      </c>
      <c r="I1136">
        <f>Summary!H767*$N$9</f>
        <v>5.31996102</v>
      </c>
    </row>
    <row r="1137" spans="1:9" x14ac:dyDescent="0.55000000000000004">
      <c r="A1137">
        <v>2012</v>
      </c>
      <c r="B1137">
        <v>37</v>
      </c>
      <c r="C1137">
        <f>Summary!E768*$N$3</f>
        <v>11.078099999999999</v>
      </c>
      <c r="D1137">
        <f>Summary!D768*$N$4</f>
        <v>9.3874584399999996</v>
      </c>
      <c r="E1137">
        <f>Summary!C768*$N$5</f>
        <v>17.904047760000001</v>
      </c>
      <c r="F1137">
        <f>Summary!I768*$N$6</f>
        <v>21.404680280000001</v>
      </c>
      <c r="G1137">
        <f>Summary!F768*$N$7</f>
        <v>0</v>
      </c>
      <c r="H1137">
        <f>Summary!G768*$N$8</f>
        <v>67.180176840000001</v>
      </c>
      <c r="I1137">
        <f>Summary!H768*$N$9</f>
        <v>4.9906791000000004</v>
      </c>
    </row>
    <row r="1138" spans="1:9" x14ac:dyDescent="0.55000000000000004">
      <c r="A1138">
        <v>2012</v>
      </c>
      <c r="B1138">
        <v>38</v>
      </c>
      <c r="C1138">
        <f>Summary!E769*$N$3</f>
        <v>11.4147</v>
      </c>
      <c r="D1138">
        <f>Summary!D769*$N$4</f>
        <v>11.30001364</v>
      </c>
      <c r="E1138">
        <f>Summary!C769*$N$5</f>
        <v>18.078296399999999</v>
      </c>
      <c r="F1138">
        <f>Summary!I769*$N$6</f>
        <v>13.499452120000001</v>
      </c>
      <c r="G1138">
        <f>Summary!F769*$N$7</f>
        <v>2.8091249999999998E-2</v>
      </c>
      <c r="H1138">
        <f>Summary!G769*$N$8</f>
        <v>66.088348840000009</v>
      </c>
      <c r="I1138">
        <f>Summary!H769*$N$9</f>
        <v>4.6305270000000007</v>
      </c>
    </row>
    <row r="1139" spans="1:9" x14ac:dyDescent="0.55000000000000004">
      <c r="A1139">
        <v>2012</v>
      </c>
      <c r="B1139">
        <v>39</v>
      </c>
      <c r="C1139">
        <f>Summary!E770*$N$3</f>
        <v>6.5933999999999999</v>
      </c>
      <c r="D1139">
        <f>Summary!D770*$N$4</f>
        <v>4.8292018799999994</v>
      </c>
      <c r="E1139">
        <f>Summary!C770*$N$5</f>
        <v>10.923211619999998</v>
      </c>
      <c r="F1139">
        <f>Summary!I770*$N$6</f>
        <v>23.795374280000001</v>
      </c>
      <c r="G1139">
        <f>Summary!F770*$N$7</f>
        <v>2.8091249999999998E-2</v>
      </c>
      <c r="H1139">
        <f>Summary!G770*$N$8</f>
        <v>62.714600319999995</v>
      </c>
      <c r="I1139">
        <f>Summary!H770*$N$9</f>
        <v>5.1553200600000002</v>
      </c>
    </row>
    <row r="1140" spans="1:9" x14ac:dyDescent="0.55000000000000004">
      <c r="A1140">
        <v>2012</v>
      </c>
      <c r="B1140">
        <v>40</v>
      </c>
      <c r="C1140">
        <f>Summary!E771*$N$3</f>
        <v>8.0289000000000001</v>
      </c>
      <c r="D1140">
        <f>Summary!D771*$N$4</f>
        <v>7.8733522400000009</v>
      </c>
      <c r="E1140">
        <f>Summary!C771*$N$5</f>
        <v>12.26274804</v>
      </c>
      <c r="F1140">
        <f>Summary!I771*$N$6</f>
        <v>22.058136640000001</v>
      </c>
      <c r="G1140">
        <f>Summary!F771*$N$7</f>
        <v>0.3932775</v>
      </c>
      <c r="H1140">
        <f>Summary!G771*$N$8</f>
        <v>66.001002600000007</v>
      </c>
      <c r="I1140">
        <f>Summary!H771*$N$9</f>
        <v>3.8793526200000001</v>
      </c>
    </row>
    <row r="1141" spans="1:9" x14ac:dyDescent="0.55000000000000004">
      <c r="A1141">
        <v>2012</v>
      </c>
      <c r="B1141">
        <v>41</v>
      </c>
      <c r="C1141">
        <f>Summary!E772*$N$3</f>
        <v>9.7712999999999983</v>
      </c>
      <c r="D1141">
        <f>Summary!D772*$N$4</f>
        <v>9.4671482400000002</v>
      </c>
      <c r="E1141">
        <f>Summary!C772*$N$5</f>
        <v>15.867516779999999</v>
      </c>
      <c r="F1141">
        <f>Summary!I772*$N$6</f>
        <v>23.333173439999999</v>
      </c>
      <c r="G1141">
        <f>Summary!F772*$N$7</f>
        <v>0</v>
      </c>
      <c r="H1141">
        <f>Summary!G772*$N$8</f>
        <v>53.838038680000004</v>
      </c>
      <c r="I1141">
        <f>Summary!H772*$N$9</f>
        <v>2.6548354800000005</v>
      </c>
    </row>
    <row r="1142" spans="1:9" x14ac:dyDescent="0.55000000000000004">
      <c r="A1142">
        <v>2012</v>
      </c>
      <c r="B1142">
        <v>42</v>
      </c>
      <c r="C1142">
        <f>Summary!E773*$N$3</f>
        <v>8.5832999999999995</v>
      </c>
      <c r="D1142">
        <f>Summary!D773*$N$4</f>
        <v>8.1602355200000005</v>
      </c>
      <c r="E1142">
        <f>Summary!C773*$N$5</f>
        <v>14.190373619999999</v>
      </c>
      <c r="F1142">
        <f>Summary!I773*$N$6</f>
        <v>23.125979959999999</v>
      </c>
      <c r="G1142">
        <f>Summary!F773*$N$7</f>
        <v>0</v>
      </c>
      <c r="H1142">
        <f>Summary!G773*$N$8</f>
        <v>58.500144239999997</v>
      </c>
      <c r="I1142">
        <f>Summary!H773*$N$9</f>
        <v>4.0542836400000004</v>
      </c>
    </row>
    <row r="1143" spans="1:9" x14ac:dyDescent="0.55000000000000004">
      <c r="A1143">
        <v>2012</v>
      </c>
      <c r="B1143">
        <v>43</v>
      </c>
      <c r="C1143">
        <f>Summary!E774*$N$3</f>
        <v>6.7122000000000002</v>
      </c>
      <c r="D1143">
        <f>Summary!D774*$N$4</f>
        <v>5.1320231200000004</v>
      </c>
      <c r="E1143">
        <f>Summary!C774*$N$5</f>
        <v>11.141022420000001</v>
      </c>
      <c r="F1143">
        <f>Summary!I774*$N$6</f>
        <v>23.93881592</v>
      </c>
      <c r="G1143">
        <f>Summary!F774*$N$7</f>
        <v>0</v>
      </c>
      <c r="H1143">
        <f>Summary!G774*$N$8</f>
        <v>51.545199879999998</v>
      </c>
      <c r="I1143">
        <f>Summary!H774*$N$9</f>
        <v>3.5706508200000004</v>
      </c>
    </row>
    <row r="1144" spans="1:9" x14ac:dyDescent="0.55000000000000004">
      <c r="A1144">
        <v>2012</v>
      </c>
      <c r="B1144">
        <v>44</v>
      </c>
      <c r="C1144">
        <f>Summary!E775*$N$3</f>
        <v>6.0489000000000006</v>
      </c>
      <c r="D1144">
        <f>Summary!D775*$N$4</f>
        <v>3.1079021999999998</v>
      </c>
      <c r="E1144">
        <f>Summary!C775*$N$5</f>
        <v>10.977664320000001</v>
      </c>
      <c r="F1144">
        <f>Summary!I775*$N$6</f>
        <v>24.448830640000001</v>
      </c>
      <c r="G1144">
        <f>Summary!F775*$N$7</f>
        <v>0</v>
      </c>
      <c r="H1144">
        <f>Summary!G775*$N$8</f>
        <v>48.400735239999996</v>
      </c>
      <c r="I1144">
        <f>Summary!H775*$N$9</f>
        <v>4.1263140600000003</v>
      </c>
    </row>
    <row r="1145" spans="1:9" x14ac:dyDescent="0.55000000000000004">
      <c r="A1145">
        <v>2012</v>
      </c>
      <c r="B1145">
        <v>45</v>
      </c>
      <c r="C1145">
        <f>Summary!E776*$N$3</f>
        <v>9.1377000000000006</v>
      </c>
      <c r="D1145">
        <f>Summary!D776*$N$4</f>
        <v>8.2080494000000002</v>
      </c>
      <c r="E1145">
        <f>Summary!C776*$N$5</f>
        <v>15.007164119999999</v>
      </c>
      <c r="F1145">
        <f>Summary!I776*$N$6</f>
        <v>17.738949480000002</v>
      </c>
      <c r="G1145">
        <f>Summary!F776*$N$7</f>
        <v>0.70228124999999997</v>
      </c>
      <c r="H1145">
        <f>Summary!G776*$N$8</f>
        <v>61.8520562</v>
      </c>
      <c r="I1145">
        <f>Summary!H776*$N$9</f>
        <v>3.6632613600000004</v>
      </c>
    </row>
    <row r="1146" spans="1:9" x14ac:dyDescent="0.55000000000000004">
      <c r="A1146">
        <v>2012</v>
      </c>
      <c r="B1146">
        <v>46</v>
      </c>
      <c r="C1146">
        <f>Summary!E777*$N$3</f>
        <v>8.5238999999999994</v>
      </c>
      <c r="D1146">
        <f>Summary!D777*$N$4</f>
        <v>8.9890094400000002</v>
      </c>
      <c r="E1146">
        <f>Summary!C777*$N$5</f>
        <v>12.2518575</v>
      </c>
      <c r="F1146">
        <f>Summary!I777*$N$6</f>
        <v>22.663779120000001</v>
      </c>
      <c r="G1146">
        <f>Summary!F777*$N$7</f>
        <v>4.3541437499999995</v>
      </c>
      <c r="H1146">
        <f>Summary!G777*$N$8</f>
        <v>76.078575040000004</v>
      </c>
      <c r="I1146">
        <f>Summary!H777*$N$9</f>
        <v>3.0664378800000001</v>
      </c>
    </row>
    <row r="1147" spans="1:9" x14ac:dyDescent="0.55000000000000004">
      <c r="A1147">
        <v>2012</v>
      </c>
      <c r="B1147">
        <v>47</v>
      </c>
      <c r="C1147">
        <f>Summary!E778*$N$3</f>
        <v>9.2268000000000008</v>
      </c>
      <c r="D1147">
        <f>Summary!D778*$N$4</f>
        <v>10.29592216</v>
      </c>
      <c r="E1147">
        <f>Summary!C778*$N$5</f>
        <v>14.11413984</v>
      </c>
      <c r="F1147">
        <f>Summary!I778*$N$6</f>
        <v>19.699318559999998</v>
      </c>
      <c r="G1147">
        <f>Summary!F778*$N$7</f>
        <v>0</v>
      </c>
      <c r="H1147">
        <f>Summary!G778*$N$8</f>
        <v>66.950892960000004</v>
      </c>
      <c r="I1147">
        <f>Summary!H778*$N$9</f>
        <v>2.5622249400000006</v>
      </c>
    </row>
    <row r="1148" spans="1:9" x14ac:dyDescent="0.55000000000000004">
      <c r="A1148">
        <v>2012</v>
      </c>
      <c r="B1148">
        <v>48</v>
      </c>
      <c r="C1148">
        <f>Summary!E779*$N$3</f>
        <v>9.4841999999999995</v>
      </c>
      <c r="D1148">
        <f>Summary!D779*$N$4</f>
        <v>10.5987434</v>
      </c>
      <c r="E1148">
        <f>Summary!C779*$N$5</f>
        <v>14.09235876</v>
      </c>
      <c r="F1148">
        <f>Summary!I779*$N$6</f>
        <v>18.121460519999999</v>
      </c>
      <c r="G1148">
        <f>Summary!F779*$N$7</f>
        <v>0</v>
      </c>
      <c r="H1148">
        <f>Summary!G779*$N$8</f>
        <v>84.223611919999996</v>
      </c>
      <c r="I1148">
        <f>Summary!H779*$N$9</f>
        <v>4.1160240000000003</v>
      </c>
    </row>
    <row r="1149" spans="1:9" x14ac:dyDescent="0.55000000000000004">
      <c r="A1149">
        <v>2012</v>
      </c>
      <c r="B1149">
        <v>49</v>
      </c>
      <c r="C1149">
        <f>Summary!E780*$N$3</f>
        <v>10.6425</v>
      </c>
      <c r="D1149">
        <f>Summary!D780*$N$4</f>
        <v>11.96940796</v>
      </c>
      <c r="E1149">
        <f>Summary!C780*$N$5</f>
        <v>16.292247840000002</v>
      </c>
      <c r="F1149">
        <f>Summary!I780*$N$6</f>
        <v>25.660115600000001</v>
      </c>
      <c r="G1149">
        <f>Summary!F780*$N$7</f>
        <v>0</v>
      </c>
      <c r="H1149">
        <f>Summary!G780*$N$8</f>
        <v>83.404740920000009</v>
      </c>
      <c r="I1149">
        <f>Summary!H780*$N$9</f>
        <v>2.8709267400000003</v>
      </c>
    </row>
    <row r="1150" spans="1:9" x14ac:dyDescent="0.55000000000000004">
      <c r="A1150">
        <v>2012</v>
      </c>
      <c r="B1150">
        <v>50</v>
      </c>
      <c r="C1150">
        <f>Summary!E781*$N$3</f>
        <v>11.503799999999998</v>
      </c>
      <c r="D1150">
        <f>Summary!D781*$N$4</f>
        <v>11.985345919999999</v>
      </c>
      <c r="E1150">
        <f>Summary!C781*$N$5</f>
        <v>17.969390999999998</v>
      </c>
      <c r="F1150">
        <f>Summary!I781*$N$6</f>
        <v>26.106378479999997</v>
      </c>
      <c r="G1150">
        <f>Summary!F781*$N$7</f>
        <v>0</v>
      </c>
      <c r="H1150">
        <f>Summary!G781*$N$8</f>
        <v>69.582198439999999</v>
      </c>
      <c r="I1150">
        <f>Summary!H781*$N$9</f>
        <v>1.5743791800000002</v>
      </c>
    </row>
    <row r="1151" spans="1:9" x14ac:dyDescent="0.55000000000000004">
      <c r="A1151">
        <v>2012</v>
      </c>
      <c r="B1151">
        <v>51</v>
      </c>
      <c r="C1151">
        <f>Summary!E782*$N$3</f>
        <v>10.127700000000001</v>
      </c>
      <c r="D1151">
        <f>Summary!D782*$N$4</f>
        <v>11.74627652</v>
      </c>
      <c r="E1151">
        <f>Summary!C782*$N$5</f>
        <v>14.517089819999999</v>
      </c>
      <c r="F1151">
        <f>Summary!I782*$N$6</f>
        <v>17.914267039999999</v>
      </c>
      <c r="G1151">
        <f>Summary!F782*$N$7</f>
        <v>0.11236499999999999</v>
      </c>
      <c r="H1151">
        <f>Summary!G782*$N$8</f>
        <v>81.930773120000012</v>
      </c>
      <c r="I1151">
        <f>Summary!H782*$N$9</f>
        <v>3.3133993200000007</v>
      </c>
    </row>
    <row r="1152" spans="1:9" x14ac:dyDescent="0.55000000000000004">
      <c r="A1152">
        <v>2012</v>
      </c>
      <c r="B1152">
        <v>52</v>
      </c>
      <c r="C1152">
        <f>Summary!E783*$N$3</f>
        <v>9.4247999999999994</v>
      </c>
      <c r="D1152">
        <f>Summary!D783*$N$4</f>
        <v>9.6265278399999996</v>
      </c>
      <c r="E1152">
        <f>Summary!C783*$N$5</f>
        <v>13.830985799999999</v>
      </c>
      <c r="F1152">
        <f>Summary!I783*$N$6</f>
        <v>23.078166079999999</v>
      </c>
      <c r="G1152">
        <f>Summary!F783*$N$7</f>
        <v>5.6182499999999996E-2</v>
      </c>
      <c r="H1152">
        <f>Summary!G783*$N$8</f>
        <v>85.359113040000011</v>
      </c>
      <c r="I1152">
        <f>Summary!H783*$N$9</f>
        <v>2.9223770400000002</v>
      </c>
    </row>
    <row r="1153" spans="1:9" x14ac:dyDescent="0.55000000000000004">
      <c r="A1153">
        <v>2012</v>
      </c>
      <c r="B1153">
        <v>53</v>
      </c>
      <c r="C1153">
        <f>Summary!E784*$N$3</f>
        <v>10.117800000000001</v>
      </c>
      <c r="D1153">
        <f>Summary!D784*$N$4</f>
        <v>12.62286432</v>
      </c>
      <c r="E1153">
        <f>Summary!C784*$N$5</f>
        <v>14.876477639999999</v>
      </c>
      <c r="F1153">
        <f>Summary!I784*$N$6</f>
        <v>26.951090359999998</v>
      </c>
      <c r="G1153">
        <f>Summary!F784*$N$7</f>
        <v>2.8091249999999998E-2</v>
      </c>
      <c r="H1153">
        <f>Summary!G784*$N$8</f>
        <v>69.593116719999998</v>
      </c>
      <c r="I1153">
        <f>Summary!H784*$N$9</f>
        <v>1.96540146</v>
      </c>
    </row>
    <row r="1154" spans="1:9" x14ac:dyDescent="0.55000000000000004">
      <c r="A1154">
        <v>2012</v>
      </c>
      <c r="B1154">
        <v>54</v>
      </c>
      <c r="C1154">
        <f>Summary!E785*$N$3</f>
        <v>11.117700000000001</v>
      </c>
      <c r="D1154">
        <f>Summary!D785*$N$4</f>
        <v>12.2722292</v>
      </c>
      <c r="E1154">
        <f>Summary!C785*$N$5</f>
        <v>16.48827756</v>
      </c>
      <c r="F1154">
        <f>Summary!I785*$N$6</f>
        <v>27.684236520000002</v>
      </c>
      <c r="G1154">
        <f>Summary!F785*$N$7</f>
        <v>0</v>
      </c>
      <c r="H1154">
        <f>Summary!G785*$N$8</f>
        <v>56.392916200000002</v>
      </c>
      <c r="I1154">
        <f>Summary!H785*$N$9</f>
        <v>1.6258294800000002</v>
      </c>
    </row>
    <row r="1155" spans="1:9" x14ac:dyDescent="0.55000000000000004">
      <c r="A1155">
        <v>2012</v>
      </c>
      <c r="B1155">
        <v>55</v>
      </c>
      <c r="C1155">
        <f>Summary!E786*$N$3</f>
        <v>11.840400000000001</v>
      </c>
      <c r="D1155">
        <f>Summary!D786*$N$4</f>
        <v>14.965744440000002</v>
      </c>
      <c r="E1155">
        <f>Summary!C786*$N$5</f>
        <v>17.021914020000001</v>
      </c>
      <c r="F1155">
        <f>Summary!I786*$N$6</f>
        <v>28.449258600000004</v>
      </c>
      <c r="G1155">
        <f>Summary!F786*$N$7</f>
        <v>0</v>
      </c>
      <c r="H1155">
        <f>Summary!G786*$N$8</f>
        <v>55.093640880000002</v>
      </c>
      <c r="I1155">
        <f>Summary!H786*$N$9</f>
        <v>2.0374318800000002</v>
      </c>
    </row>
    <row r="1156" spans="1:9" x14ac:dyDescent="0.55000000000000004">
      <c r="A1156">
        <v>2012</v>
      </c>
      <c r="B1156">
        <v>56</v>
      </c>
      <c r="C1156">
        <f>Summary!E787*$N$3</f>
        <v>12.4443</v>
      </c>
      <c r="D1156">
        <f>Summary!D787*$N$4</f>
        <v>13.308196599999999</v>
      </c>
      <c r="E1156">
        <f>Summary!C787*$N$5</f>
        <v>18.905977439999997</v>
      </c>
      <c r="F1156">
        <f>Summary!I787*$N$6</f>
        <v>27.939243880000003</v>
      </c>
      <c r="G1156">
        <f>Summary!F787*$N$7</f>
        <v>0</v>
      </c>
      <c r="H1156">
        <f>Summary!G787*$N$8</f>
        <v>61.928484159999996</v>
      </c>
      <c r="I1156">
        <f>Summary!H787*$N$9</f>
        <v>2.7371559600000004</v>
      </c>
    </row>
    <row r="1157" spans="1:9" x14ac:dyDescent="0.55000000000000004">
      <c r="A1157">
        <v>2012</v>
      </c>
      <c r="B1157">
        <v>57</v>
      </c>
      <c r="C1157">
        <f>Summary!E788*$N$3</f>
        <v>15.6816</v>
      </c>
      <c r="D1157">
        <f>Summary!D788*$N$4</f>
        <v>18.408343800000001</v>
      </c>
      <c r="E1157">
        <f>Summary!C788*$N$5</f>
        <v>22.957258319999998</v>
      </c>
      <c r="F1157">
        <f>Summary!I788*$N$6</f>
        <v>26.026688679999996</v>
      </c>
      <c r="G1157">
        <f>Summary!F788*$N$7</f>
        <v>0</v>
      </c>
      <c r="H1157">
        <f>Summary!G788*$N$8</f>
        <v>52.942739720000006</v>
      </c>
      <c r="I1157">
        <f>Summary!H788*$N$9</f>
        <v>3.2413689000000003</v>
      </c>
    </row>
    <row r="1158" spans="1:9" x14ac:dyDescent="0.55000000000000004">
      <c r="A1158">
        <v>2012</v>
      </c>
      <c r="B1158">
        <v>58</v>
      </c>
      <c r="C1158">
        <f>Summary!E789*$N$3</f>
        <v>14.642099999999999</v>
      </c>
      <c r="D1158">
        <f>Summary!D789*$N$4</f>
        <v>19.141489960000001</v>
      </c>
      <c r="E1158">
        <f>Summary!C789*$N$5</f>
        <v>20.201951699999999</v>
      </c>
      <c r="F1158">
        <f>Summary!I789*$N$6</f>
        <v>25.915122960000001</v>
      </c>
      <c r="G1158">
        <f>Summary!F789*$N$7</f>
        <v>0</v>
      </c>
      <c r="H1158">
        <f>Summary!G789*$N$8</f>
        <v>74.58277068000001</v>
      </c>
      <c r="I1158">
        <f>Summary!H789*$N$9</f>
        <v>3.2516589600000003</v>
      </c>
    </row>
    <row r="1159" spans="1:9" x14ac:dyDescent="0.55000000000000004">
      <c r="A1159">
        <v>2012</v>
      </c>
      <c r="B1159">
        <v>59</v>
      </c>
      <c r="C1159">
        <f>Summary!E790*$N$3</f>
        <v>12.701700000000001</v>
      </c>
      <c r="D1159">
        <f>Summary!D790*$N$4</f>
        <v>16.46391268</v>
      </c>
      <c r="E1159">
        <f>Summary!C790*$N$5</f>
        <v>17.272396439999998</v>
      </c>
      <c r="F1159">
        <f>Summary!I790*$N$6</f>
        <v>26.345447880000002</v>
      </c>
      <c r="G1159">
        <f>Summary!F790*$N$7</f>
        <v>0</v>
      </c>
      <c r="H1159">
        <f>Summary!G790*$N$8</f>
        <v>87.651951840000009</v>
      </c>
      <c r="I1159">
        <f>Summary!H790*$N$9</f>
        <v>4.1057339400000004</v>
      </c>
    </row>
    <row r="1160" spans="1:9" x14ac:dyDescent="0.55000000000000004">
      <c r="A1160">
        <v>2012</v>
      </c>
      <c r="B1160">
        <v>60</v>
      </c>
      <c r="C1160">
        <f>Summary!E791*$N$3</f>
        <v>11.998799999999999</v>
      </c>
      <c r="D1160">
        <f>Summary!D791*$N$4</f>
        <v>14.790426879999998</v>
      </c>
      <c r="E1160">
        <f>Summary!C791*$N$5</f>
        <v>17.228834280000001</v>
      </c>
      <c r="F1160">
        <f>Summary!I791*$N$6</f>
        <v>28.210189199999999</v>
      </c>
      <c r="G1160">
        <f>Summary!F791*$N$7</f>
        <v>0</v>
      </c>
      <c r="H1160">
        <f>Summary!G791*$N$8</f>
        <v>83.175457040000012</v>
      </c>
      <c r="I1160">
        <f>Summary!H791*$N$9</f>
        <v>2.4284541600000003</v>
      </c>
    </row>
    <row r="1161" spans="1:9" x14ac:dyDescent="0.55000000000000004">
      <c r="A1161">
        <v>2012</v>
      </c>
      <c r="B1161">
        <v>61</v>
      </c>
      <c r="C1161">
        <f>Summary!E792*$N$3</f>
        <v>12.5532</v>
      </c>
      <c r="D1161">
        <f>Summary!D792*$N$4</f>
        <v>16.98986536</v>
      </c>
      <c r="E1161">
        <f>Summary!C792*$N$5</f>
        <v>17.65356534</v>
      </c>
      <c r="F1161">
        <f>Summary!I792*$N$6</f>
        <v>27.636422639999999</v>
      </c>
      <c r="G1161">
        <f>Summary!F792*$N$7</f>
        <v>0.25282125</v>
      </c>
      <c r="H1161">
        <f>Summary!G792*$N$8</f>
        <v>80.817108559999994</v>
      </c>
      <c r="I1161">
        <f>Summary!H792*$N$9</f>
        <v>1.6361195400000001</v>
      </c>
    </row>
    <row r="1162" spans="1:9" x14ac:dyDescent="0.55000000000000004">
      <c r="A1162">
        <v>2012</v>
      </c>
      <c r="B1162">
        <v>62</v>
      </c>
      <c r="C1162">
        <f>Summary!E793*$N$3</f>
        <v>12.4443</v>
      </c>
      <c r="D1162">
        <f>Summary!D793*$N$4</f>
        <v>17.59550784</v>
      </c>
      <c r="E1162">
        <f>Summary!C793*$N$5</f>
        <v>16.226904600000001</v>
      </c>
      <c r="F1162">
        <f>Summary!I793*$N$6</f>
        <v>18.98211036</v>
      </c>
      <c r="G1162">
        <f>Summary!F793*$N$7</f>
        <v>8.1183712499999992</v>
      </c>
      <c r="H1162">
        <f>Summary!G793*$N$8</f>
        <v>82.039955919999997</v>
      </c>
      <c r="I1162">
        <f>Summary!H793*$N$9</f>
        <v>2.9532472200000002</v>
      </c>
    </row>
    <row r="1163" spans="1:9" x14ac:dyDescent="0.55000000000000004">
      <c r="A1163">
        <v>2012</v>
      </c>
      <c r="B1163">
        <v>63</v>
      </c>
      <c r="C1163">
        <f>Summary!E794*$N$3</f>
        <v>13.1076</v>
      </c>
      <c r="D1163">
        <f>Summary!D794*$N$4</f>
        <v>14.36010196</v>
      </c>
      <c r="E1163">
        <f>Summary!C794*$N$5</f>
        <v>19.112897700000001</v>
      </c>
      <c r="F1163">
        <f>Summary!I794*$N$6</f>
        <v>28.194251240000003</v>
      </c>
      <c r="G1163">
        <f>Summary!F794*$N$7</f>
        <v>0</v>
      </c>
      <c r="H1163">
        <f>Summary!G794*$N$8</f>
        <v>77.432441760000003</v>
      </c>
      <c r="I1163">
        <f>Summary!H794*$N$9</f>
        <v>2.7577360800000004</v>
      </c>
    </row>
    <row r="1164" spans="1:9" x14ac:dyDescent="0.55000000000000004">
      <c r="A1164">
        <v>2012</v>
      </c>
      <c r="B1164">
        <v>64</v>
      </c>
      <c r="C1164">
        <f>Summary!E795*$N$3</f>
        <v>14.8302</v>
      </c>
      <c r="D1164">
        <f>Summary!D795*$N$4</f>
        <v>17.053617199999998</v>
      </c>
      <c r="E1164">
        <f>Summary!C795*$N$5</f>
        <v>21.399911099999997</v>
      </c>
      <c r="F1164">
        <f>Summary!I795*$N$6</f>
        <v>27.732050399999999</v>
      </c>
      <c r="G1164">
        <f>Summary!F795*$N$7</f>
        <v>0</v>
      </c>
      <c r="H1164">
        <f>Summary!G795*$N$8</f>
        <v>71.75493616</v>
      </c>
      <c r="I1164">
        <f>Summary!H795*$N$9</f>
        <v>3.1487583600000004</v>
      </c>
    </row>
    <row r="1165" spans="1:9" x14ac:dyDescent="0.55000000000000004">
      <c r="A1165">
        <v>2012</v>
      </c>
      <c r="B1165">
        <v>65</v>
      </c>
      <c r="C1165">
        <f>Summary!E796*$N$3</f>
        <v>13.1076</v>
      </c>
      <c r="D1165">
        <f>Summary!D796*$N$4</f>
        <v>16.71892004</v>
      </c>
      <c r="E1165">
        <f>Summary!C796*$N$5</f>
        <v>17.98028154</v>
      </c>
      <c r="F1165">
        <f>Summary!I796*$N$6</f>
        <v>26.361385839999997</v>
      </c>
      <c r="G1165">
        <f>Summary!F796*$N$7</f>
        <v>0</v>
      </c>
      <c r="H1165">
        <f>Summary!G796*$N$8</f>
        <v>73.33808676000001</v>
      </c>
      <c r="I1165">
        <f>Summary!H796*$N$9</f>
        <v>3.6323911799999999</v>
      </c>
    </row>
    <row r="1166" spans="1:9" x14ac:dyDescent="0.55000000000000004">
      <c r="A1166">
        <v>2012</v>
      </c>
      <c r="B1166">
        <v>66</v>
      </c>
      <c r="C1166">
        <f>Summary!E797*$N$3</f>
        <v>12.711599999999999</v>
      </c>
      <c r="D1166">
        <f>Summary!D797*$N$4</f>
        <v>15.667014679999999</v>
      </c>
      <c r="E1166">
        <f>Summary!C797*$N$5</f>
        <v>18.546589620000002</v>
      </c>
      <c r="F1166">
        <f>Summary!I797*$N$6</f>
        <v>31.684664479999999</v>
      </c>
      <c r="G1166">
        <f>Summary!F797*$N$7</f>
        <v>2.8091249999999998E-2</v>
      </c>
      <c r="H1166">
        <f>Summary!G797*$N$8</f>
        <v>64.570707920000004</v>
      </c>
      <c r="I1166">
        <f>Summary!H797*$N$9</f>
        <v>2.6239653000000001</v>
      </c>
    </row>
    <row r="1167" spans="1:9" x14ac:dyDescent="0.55000000000000004">
      <c r="A1167">
        <v>2012</v>
      </c>
      <c r="B1167">
        <v>67</v>
      </c>
      <c r="C1167">
        <f>Summary!E798*$N$3</f>
        <v>10.988999999999999</v>
      </c>
      <c r="D1167">
        <f>Summary!D798*$N$4</f>
        <v>12.70255412</v>
      </c>
      <c r="E1167">
        <f>Summary!C798*$N$5</f>
        <v>16.128889740000002</v>
      </c>
      <c r="F1167">
        <f>Summary!I798*$N$6</f>
        <v>30.553069320000002</v>
      </c>
      <c r="G1167">
        <f>Summary!F798*$N$7</f>
        <v>2.8091249999999998E-2</v>
      </c>
      <c r="H1167">
        <f>Summary!G798*$N$8</f>
        <v>61.786546520000002</v>
      </c>
      <c r="I1167">
        <f>Summary!H798*$N$9</f>
        <v>3.53978064</v>
      </c>
    </row>
    <row r="1168" spans="1:9" x14ac:dyDescent="0.55000000000000004">
      <c r="A1168">
        <v>2012</v>
      </c>
      <c r="B1168">
        <v>68</v>
      </c>
      <c r="C1168">
        <f>Summary!E799*$N$3</f>
        <v>13.0383</v>
      </c>
      <c r="D1168">
        <f>Summary!D799*$N$4</f>
        <v>13.483514160000002</v>
      </c>
      <c r="E1168">
        <f>Summary!C799*$N$5</f>
        <v>20.768259780000001</v>
      </c>
      <c r="F1168">
        <f>Summary!I799*$N$6</f>
        <v>27.110469960000003</v>
      </c>
      <c r="G1168">
        <f>Summary!F799*$N$7</f>
        <v>0</v>
      </c>
      <c r="H1168">
        <f>Summary!G799*$N$8</f>
        <v>64.647135880000008</v>
      </c>
      <c r="I1168">
        <f>Summary!H799*$N$9</f>
        <v>3.11788818</v>
      </c>
    </row>
    <row r="1169" spans="1:9" x14ac:dyDescent="0.55000000000000004">
      <c r="A1169">
        <v>2012</v>
      </c>
      <c r="B1169">
        <v>69</v>
      </c>
      <c r="C1169">
        <f>Summary!E800*$N$3</f>
        <v>11.771100000000001</v>
      </c>
      <c r="D1169">
        <f>Summary!D800*$N$4</f>
        <v>15.619200800000002</v>
      </c>
      <c r="E1169">
        <f>Summary!C800*$N$5</f>
        <v>16.063546500000001</v>
      </c>
      <c r="F1169">
        <f>Summary!I800*$N$6</f>
        <v>28.560824320000002</v>
      </c>
      <c r="G1169">
        <f>Summary!F800*$N$7</f>
        <v>0.28091250000000001</v>
      </c>
      <c r="H1169">
        <f>Summary!G800*$N$8</f>
        <v>74.091448080000006</v>
      </c>
      <c r="I1169">
        <f>Summary!H800*$N$9</f>
        <v>3.2825291400000003</v>
      </c>
    </row>
    <row r="1170" spans="1:9" x14ac:dyDescent="0.55000000000000004">
      <c r="A1170">
        <v>2012</v>
      </c>
      <c r="B1170">
        <v>70</v>
      </c>
      <c r="C1170">
        <f>Summary!E801*$N$3</f>
        <v>11.167199999999999</v>
      </c>
      <c r="D1170">
        <f>Summary!D801*$N$4</f>
        <v>12.973499440000001</v>
      </c>
      <c r="E1170">
        <f>Summary!C801*$N$5</f>
        <v>16.09621812</v>
      </c>
      <c r="F1170">
        <f>Summary!I801*$N$6</f>
        <v>31.063084039999996</v>
      </c>
      <c r="G1170">
        <f>Summary!F801*$N$7</f>
        <v>0.14045625</v>
      </c>
      <c r="H1170">
        <f>Summary!G801*$N$8</f>
        <v>73.589207200000004</v>
      </c>
      <c r="I1170">
        <f>Summary!H801*$N$9</f>
        <v>3.7558719000000003</v>
      </c>
    </row>
    <row r="1171" spans="1:9" x14ac:dyDescent="0.55000000000000004">
      <c r="A1171">
        <v>2012</v>
      </c>
      <c r="B1171">
        <v>71</v>
      </c>
      <c r="C1171">
        <f>Summary!E802*$N$3</f>
        <v>12.1374</v>
      </c>
      <c r="D1171">
        <f>Summary!D802*$N$4</f>
        <v>14.407915839999999</v>
      </c>
      <c r="E1171">
        <f>Summary!C802*$N$5</f>
        <v>17.533769400000001</v>
      </c>
      <c r="F1171">
        <f>Summary!I802*$N$6</f>
        <v>32.62500412</v>
      </c>
      <c r="G1171">
        <f>Summary!F802*$N$7</f>
        <v>0</v>
      </c>
      <c r="H1171">
        <f>Summary!G802*$N$8</f>
        <v>68.861591959999998</v>
      </c>
      <c r="I1171">
        <f>Summary!H802*$N$9</f>
        <v>2.0271418200000002</v>
      </c>
    </row>
    <row r="1172" spans="1:9" x14ac:dyDescent="0.55000000000000004">
      <c r="A1172">
        <v>2012</v>
      </c>
      <c r="B1172">
        <v>72</v>
      </c>
      <c r="C1172">
        <f>Summary!E803*$N$3</f>
        <v>13.2858</v>
      </c>
      <c r="D1172">
        <f>Summary!D803*$N$4</f>
        <v>16.687044119999999</v>
      </c>
      <c r="E1172">
        <f>Summary!C803*$N$5</f>
        <v>18.79707204</v>
      </c>
      <c r="F1172">
        <f>Summary!I803*$N$6</f>
        <v>33.453778039999996</v>
      </c>
      <c r="G1172">
        <f>Summary!F803*$N$7</f>
        <v>0</v>
      </c>
      <c r="H1172">
        <f>Summary!G803*$N$8</f>
        <v>59.450034600000002</v>
      </c>
      <c r="I1172">
        <f>Summary!H803*$N$9</f>
        <v>1.3891581000000002</v>
      </c>
    </row>
    <row r="1173" spans="1:9" x14ac:dyDescent="0.55000000000000004">
      <c r="A1173">
        <v>2012</v>
      </c>
      <c r="B1173">
        <v>73</v>
      </c>
      <c r="C1173">
        <f>Summary!E804*$N$3</f>
        <v>14.0976</v>
      </c>
      <c r="D1173">
        <f>Summary!D804*$N$4</f>
        <v>16.8145478</v>
      </c>
      <c r="E1173">
        <f>Summary!C804*$N$5</f>
        <v>19.940578739999999</v>
      </c>
      <c r="F1173">
        <f>Summary!I804*$N$6</f>
        <v>34.011606639999997</v>
      </c>
      <c r="G1173">
        <f>Summary!F804*$N$7</f>
        <v>0</v>
      </c>
      <c r="H1173">
        <f>Summary!G804*$N$8</f>
        <v>60.116049680000003</v>
      </c>
      <c r="I1173">
        <f>Summary!H804*$N$9</f>
        <v>2.1300424200000001</v>
      </c>
    </row>
    <row r="1174" spans="1:9" x14ac:dyDescent="0.55000000000000004">
      <c r="A1174">
        <v>2012</v>
      </c>
      <c r="B1174">
        <v>74</v>
      </c>
      <c r="C1174">
        <f>Summary!E805*$N$3</f>
        <v>15.147</v>
      </c>
      <c r="D1174">
        <f>Summary!D805*$N$4</f>
        <v>19.539938960000001</v>
      </c>
      <c r="E1174">
        <f>Summary!C805*$N$5</f>
        <v>21.051413819999997</v>
      </c>
      <c r="F1174">
        <f>Summary!I805*$N$6</f>
        <v>34.79256668</v>
      </c>
      <c r="G1174">
        <f>Summary!F805*$N$7</f>
        <v>0</v>
      </c>
      <c r="H1174">
        <f>Summary!G805*$N$8</f>
        <v>58.085249600000004</v>
      </c>
      <c r="I1174">
        <f>Summary!H805*$N$9</f>
        <v>2.4696144000000002</v>
      </c>
    </row>
    <row r="1175" spans="1:9" x14ac:dyDescent="0.55000000000000004">
      <c r="A1175">
        <v>2012</v>
      </c>
      <c r="B1175">
        <v>75</v>
      </c>
      <c r="C1175">
        <f>Summary!E806*$N$3</f>
        <v>14.562900000000001</v>
      </c>
      <c r="D1175">
        <f>Summary!D806*$N$4</f>
        <v>18.105522560000001</v>
      </c>
      <c r="E1175">
        <f>Summary!C806*$N$5</f>
        <v>20.82271248</v>
      </c>
      <c r="F1175">
        <f>Summary!I806*$N$6</f>
        <v>33.83628908</v>
      </c>
      <c r="G1175">
        <f>Summary!F806*$N$7</f>
        <v>0</v>
      </c>
      <c r="H1175">
        <f>Summary!G806*$N$8</f>
        <v>63.424288520000005</v>
      </c>
      <c r="I1175">
        <f>Summary!H806*$N$9</f>
        <v>3.4780402800000001</v>
      </c>
    </row>
    <row r="1176" spans="1:9" x14ac:dyDescent="0.55000000000000004">
      <c r="A1176">
        <v>2012</v>
      </c>
      <c r="B1176">
        <v>76</v>
      </c>
      <c r="C1176">
        <f>Summary!E807*$N$3</f>
        <v>13.711499999999999</v>
      </c>
      <c r="D1176">
        <f>Summary!D807*$N$4</f>
        <v>16.750795959999998</v>
      </c>
      <c r="E1176">
        <f>Summary!C807*$N$5</f>
        <v>19.1673504</v>
      </c>
      <c r="F1176">
        <f>Summary!I807*$N$6</f>
        <v>33.2306466</v>
      </c>
      <c r="G1176">
        <f>Summary!F807*$N$7</f>
        <v>0</v>
      </c>
      <c r="H1176">
        <f>Summary!G807*$N$8</f>
        <v>68.468533879999995</v>
      </c>
      <c r="I1176">
        <f>Summary!H807*$N$9</f>
        <v>3.1796285399999999</v>
      </c>
    </row>
    <row r="1177" spans="1:9" x14ac:dyDescent="0.55000000000000004">
      <c r="A1177">
        <v>2012</v>
      </c>
      <c r="B1177">
        <v>77</v>
      </c>
      <c r="C1177">
        <f>Summary!E808*$N$3</f>
        <v>14.721299999999999</v>
      </c>
      <c r="D1177">
        <f>Summary!D808*$N$4</f>
        <v>17.340500480000003</v>
      </c>
      <c r="E1177">
        <f>Summary!C808*$N$5</f>
        <v>20.9642895</v>
      </c>
      <c r="F1177">
        <f>Summary!I808*$N$6</f>
        <v>32.768445759999999</v>
      </c>
      <c r="G1177">
        <f>Summary!F808*$N$7</f>
        <v>0</v>
      </c>
      <c r="H1177">
        <f>Summary!G808*$N$8</f>
        <v>73.108802879999999</v>
      </c>
      <c r="I1177">
        <f>Summary!H808*$N$9</f>
        <v>3.0870180000000005</v>
      </c>
    </row>
    <row r="1178" spans="1:9" x14ac:dyDescent="0.55000000000000004">
      <c r="A1178">
        <v>2012</v>
      </c>
      <c r="B1178">
        <v>78</v>
      </c>
      <c r="C1178">
        <f>Summary!E809*$N$3</f>
        <v>14.8698</v>
      </c>
      <c r="D1178">
        <f>Summary!D809*$N$4</f>
        <v>18.45615768</v>
      </c>
      <c r="E1178">
        <f>Summary!C809*$N$5</f>
        <v>20.485105739999998</v>
      </c>
      <c r="F1178">
        <f>Summary!I809*$N$6</f>
        <v>34.649125039999994</v>
      </c>
      <c r="G1178">
        <f>Summary!F809*$N$7</f>
        <v>0</v>
      </c>
      <c r="H1178">
        <f>Summary!G809*$N$8</f>
        <v>70.674026440000006</v>
      </c>
      <c r="I1178">
        <f>Summary!H809*$N$9</f>
        <v>2.6342553600000005</v>
      </c>
    </row>
    <row r="1179" spans="1:9" x14ac:dyDescent="0.55000000000000004">
      <c r="A1179">
        <v>2012</v>
      </c>
      <c r="B1179">
        <v>79</v>
      </c>
      <c r="C1179">
        <f>Summary!E810*$N$3</f>
        <v>13.3353</v>
      </c>
      <c r="D1179">
        <f>Summary!D810*$N$4</f>
        <v>16.862361679999999</v>
      </c>
      <c r="E1179">
        <f>Summary!C810*$N$5</f>
        <v>18.666385559999998</v>
      </c>
      <c r="F1179">
        <f>Summary!I810*$N$6</f>
        <v>30.122744399999998</v>
      </c>
      <c r="G1179">
        <f>Summary!F810*$N$7</f>
        <v>1.76974875</v>
      </c>
      <c r="H1179">
        <f>Summary!G810*$N$8</f>
        <v>68.632308080000001</v>
      </c>
      <c r="I1179">
        <f>Summary!H810*$N$9</f>
        <v>6.2460664200000009</v>
      </c>
    </row>
    <row r="1180" spans="1:9" x14ac:dyDescent="0.55000000000000004">
      <c r="A1180">
        <v>2012</v>
      </c>
      <c r="B1180">
        <v>80</v>
      </c>
      <c r="C1180">
        <f>Summary!E811*$N$3</f>
        <v>9.9891000000000005</v>
      </c>
      <c r="D1180">
        <f>Summary!D811*$N$4</f>
        <v>11.81002836</v>
      </c>
      <c r="E1180">
        <f>Summary!C811*$N$5</f>
        <v>13.2320061</v>
      </c>
      <c r="F1180">
        <f>Summary!I811*$N$6</f>
        <v>9.1483890399999996</v>
      </c>
      <c r="G1180">
        <f>Summary!F811*$N$7</f>
        <v>34.805058750000001</v>
      </c>
      <c r="H1180">
        <f>Summary!G811*$N$8</f>
        <v>85.217175400000002</v>
      </c>
      <c r="I1180">
        <f>Summary!H811*$N$9</f>
        <v>6.2563564800000009</v>
      </c>
    </row>
    <row r="1181" spans="1:9" x14ac:dyDescent="0.55000000000000004">
      <c r="A1181">
        <v>2012</v>
      </c>
      <c r="B1181">
        <v>81</v>
      </c>
      <c r="C1181">
        <f>Summary!E812*$N$3</f>
        <v>11.117700000000001</v>
      </c>
      <c r="D1181">
        <f>Summary!D812*$N$4</f>
        <v>11.650648759999999</v>
      </c>
      <c r="E1181">
        <f>Summary!C812*$N$5</f>
        <v>16.401153239999999</v>
      </c>
      <c r="F1181">
        <f>Summary!I812*$N$6</f>
        <v>27.222035679999998</v>
      </c>
      <c r="G1181">
        <f>Summary!F812*$N$7</f>
        <v>2.0506612499999997</v>
      </c>
      <c r="H1181">
        <f>Summary!G812*$N$8</f>
        <v>73.731144839999999</v>
      </c>
      <c r="I1181">
        <f>Summary!H812*$N$9</f>
        <v>2.3049734400000004</v>
      </c>
    </row>
    <row r="1182" spans="1:9" x14ac:dyDescent="0.55000000000000004">
      <c r="A1182">
        <v>2012</v>
      </c>
      <c r="B1182">
        <v>82</v>
      </c>
      <c r="C1182">
        <f>Summary!E813*$N$3</f>
        <v>12.1473</v>
      </c>
      <c r="D1182">
        <f>Summary!D813*$N$4</f>
        <v>15.332317519999998</v>
      </c>
      <c r="E1182">
        <f>Summary!C813*$N$5</f>
        <v>17.588222099999999</v>
      </c>
      <c r="F1182">
        <f>Summary!I813*$N$6</f>
        <v>36.290734919999998</v>
      </c>
      <c r="G1182">
        <f>Summary!F813*$N$7</f>
        <v>0</v>
      </c>
      <c r="H1182">
        <f>Summary!G813*$N$8</f>
        <v>76.286022360000004</v>
      </c>
      <c r="I1182">
        <f>Summary!H813*$N$9</f>
        <v>2.70628578</v>
      </c>
    </row>
    <row r="1183" spans="1:9" x14ac:dyDescent="0.55000000000000004">
      <c r="A1183">
        <v>2012</v>
      </c>
      <c r="B1183">
        <v>83</v>
      </c>
      <c r="C1183">
        <f>Summary!E814*$N$3</f>
        <v>12.899699999999999</v>
      </c>
      <c r="D1183">
        <f>Summary!D814*$N$4</f>
        <v>14.742613</v>
      </c>
      <c r="E1183">
        <f>Summary!C814*$N$5</f>
        <v>18.426793680000003</v>
      </c>
      <c r="F1183">
        <f>Summary!I814*$N$6</f>
        <v>35.063512000000003</v>
      </c>
      <c r="G1183">
        <f>Summary!F814*$N$7</f>
        <v>0</v>
      </c>
      <c r="H1183">
        <f>Summary!G814*$N$8</f>
        <v>76.646325600000011</v>
      </c>
      <c r="I1183">
        <f>Summary!H814*$N$9</f>
        <v>5.6492429400000006</v>
      </c>
    </row>
    <row r="1184" spans="1:9" x14ac:dyDescent="0.55000000000000004">
      <c r="A1184">
        <v>2012</v>
      </c>
      <c r="B1184">
        <v>84</v>
      </c>
      <c r="C1184">
        <f>Summary!E815*$N$3</f>
        <v>13.0581</v>
      </c>
      <c r="D1184">
        <f>Summary!D815*$N$4</f>
        <v>18.07364664</v>
      </c>
      <c r="E1184">
        <f>Summary!C815*$N$5</f>
        <v>17.893157219999999</v>
      </c>
      <c r="F1184">
        <f>Summary!I815*$N$6</f>
        <v>12.973499440000001</v>
      </c>
      <c r="G1184">
        <f>Summary!F815*$N$7</f>
        <v>0.67418999999999996</v>
      </c>
      <c r="H1184">
        <f>Summary!G815*$N$8</f>
        <v>77.891009520000011</v>
      </c>
      <c r="I1184">
        <f>Summary!H815*$N$9</f>
        <v>5.4948920400000008</v>
      </c>
    </row>
    <row r="1185" spans="1:9" x14ac:dyDescent="0.55000000000000004">
      <c r="A1185">
        <v>2012</v>
      </c>
      <c r="B1185">
        <v>85</v>
      </c>
      <c r="C1185">
        <f>Summary!E816*$N$3</f>
        <v>13.1571</v>
      </c>
      <c r="D1185">
        <f>Summary!D816*$N$4</f>
        <v>17.452066199999997</v>
      </c>
      <c r="E1185">
        <f>Summary!C816*$N$5</f>
        <v>17.61000318</v>
      </c>
      <c r="F1185">
        <f>Summary!I816*$N$6</f>
        <v>29.118652919999999</v>
      </c>
      <c r="G1185">
        <f>Summary!F816*$N$7</f>
        <v>8.4273749999999994E-2</v>
      </c>
      <c r="H1185">
        <f>Summary!G816*$N$8</f>
        <v>83.153620480000001</v>
      </c>
      <c r="I1185">
        <f>Summary!H816*$N$9</f>
        <v>5.3817013800000009</v>
      </c>
    </row>
    <row r="1186" spans="1:9" x14ac:dyDescent="0.55000000000000004">
      <c r="A1186">
        <v>2012</v>
      </c>
      <c r="B1186">
        <v>86</v>
      </c>
      <c r="C1186">
        <f>Summary!E817*$N$3</f>
        <v>13.3056</v>
      </c>
      <c r="D1186">
        <f>Summary!D817*$N$4</f>
        <v>18.105522560000001</v>
      </c>
      <c r="E1186">
        <f>Summary!C817*$N$5</f>
        <v>17.490207239999997</v>
      </c>
      <c r="F1186">
        <f>Summary!I817*$N$6</f>
        <v>32.178741240000001</v>
      </c>
      <c r="G1186">
        <f>Summary!F817*$N$7</f>
        <v>0.36518624999999999</v>
      </c>
      <c r="H1186">
        <f>Summary!G817*$N$8</f>
        <v>85.206257120000004</v>
      </c>
      <c r="I1186">
        <f>Summary!H817*$N$9</f>
        <v>6.0299751600000011</v>
      </c>
    </row>
    <row r="1187" spans="1:9" x14ac:dyDescent="0.55000000000000004">
      <c r="A1187">
        <v>2012</v>
      </c>
      <c r="B1187">
        <v>87</v>
      </c>
      <c r="C1187">
        <f>Summary!E818*$N$3</f>
        <v>13.86</v>
      </c>
      <c r="D1187">
        <f>Summary!D818*$N$4</f>
        <v>17.06955516</v>
      </c>
      <c r="E1187">
        <f>Summary!C818*$N$5</f>
        <v>19.30892742</v>
      </c>
      <c r="F1187">
        <f>Summary!I818*$N$6</f>
        <v>34.744752800000001</v>
      </c>
      <c r="G1187">
        <f>Summary!F818*$N$7</f>
        <v>0</v>
      </c>
      <c r="H1187">
        <f>Summary!G818*$N$8</f>
        <v>80.11833863999999</v>
      </c>
      <c r="I1187">
        <f>Summary!H818*$N$9</f>
        <v>5.6801131199999997</v>
      </c>
    </row>
    <row r="1188" spans="1:9" x14ac:dyDescent="0.55000000000000004">
      <c r="A1188">
        <v>2012</v>
      </c>
      <c r="B1188">
        <v>88</v>
      </c>
      <c r="C1188">
        <f>Summary!E819*$N$3</f>
        <v>13.810499999999999</v>
      </c>
      <c r="D1188">
        <f>Summary!D819*$N$4</f>
        <v>17.499880080000001</v>
      </c>
      <c r="E1188">
        <f>Summary!C819*$N$5</f>
        <v>19.12378824</v>
      </c>
      <c r="F1188">
        <f>Summary!I819*$N$6</f>
        <v>35.74884428</v>
      </c>
      <c r="G1188">
        <f>Summary!F819*$N$7</f>
        <v>0</v>
      </c>
      <c r="H1188">
        <f>Summary!G819*$N$8</f>
        <v>80.937209639999992</v>
      </c>
      <c r="I1188">
        <f>Summary!H819*$N$9</f>
        <v>6.0093950400000002</v>
      </c>
    </row>
    <row r="1189" spans="1:9" x14ac:dyDescent="0.55000000000000004">
      <c r="A1189">
        <v>2012</v>
      </c>
      <c r="B1189">
        <v>89</v>
      </c>
      <c r="C1189">
        <f>Summary!E820*$N$3</f>
        <v>14.1768</v>
      </c>
      <c r="D1189">
        <f>Summary!D820*$N$4</f>
        <v>18.472095639999999</v>
      </c>
      <c r="E1189">
        <f>Summary!C820*$N$5</f>
        <v>19.091116620000001</v>
      </c>
      <c r="F1189">
        <f>Summary!I820*$N$6</f>
        <v>34.44193156</v>
      </c>
      <c r="G1189">
        <f>Summary!F820*$N$7</f>
        <v>0.25282125</v>
      </c>
      <c r="H1189">
        <f>Summary!G820*$N$8</f>
        <v>79.179366559999991</v>
      </c>
      <c r="I1189">
        <f>Summary!H820*$N$9</f>
        <v>5.0627095200000003</v>
      </c>
    </row>
    <row r="1190" spans="1:9" x14ac:dyDescent="0.55000000000000004">
      <c r="A1190">
        <v>2012</v>
      </c>
      <c r="B1190">
        <v>90</v>
      </c>
      <c r="C1190">
        <f>Summary!E821*$N$3</f>
        <v>14.3451</v>
      </c>
      <c r="D1190">
        <f>Summary!D821*$N$4</f>
        <v>17.786763359999998</v>
      </c>
      <c r="E1190">
        <f>Summary!C821*$N$5</f>
        <v>18.895086900000003</v>
      </c>
      <c r="F1190">
        <f>Summary!I821*$N$6</f>
        <v>33.724723359999999</v>
      </c>
      <c r="G1190">
        <f>Summary!F821*$N$7</f>
        <v>2.8091249999999998E-2</v>
      </c>
      <c r="H1190">
        <f>Summary!G821*$N$8</f>
        <v>66.972729520000001</v>
      </c>
      <c r="I1190">
        <f>Summary!H821*$N$9</f>
        <v>2.1609126000000001</v>
      </c>
    </row>
    <row r="1191" spans="1:9" x14ac:dyDescent="0.55000000000000004">
      <c r="A1191">
        <v>2012</v>
      </c>
      <c r="B1191">
        <v>91</v>
      </c>
      <c r="C1191">
        <f>Summary!E822*$N$3</f>
        <v>15.6717</v>
      </c>
      <c r="D1191">
        <f>Summary!D822*$N$4</f>
        <v>21.62781172</v>
      </c>
      <c r="E1191">
        <f>Summary!C822*$N$5</f>
        <v>20.561339519999997</v>
      </c>
      <c r="F1191">
        <f>Summary!I822*$N$6</f>
        <v>33.437840080000001</v>
      </c>
      <c r="G1191">
        <f>Summary!F822*$N$7</f>
        <v>0.42136874999999996</v>
      </c>
      <c r="H1191">
        <f>Summary!G822*$N$8</f>
        <v>66.710690800000009</v>
      </c>
      <c r="I1191">
        <f>Summary!H822*$N$9</f>
        <v>2.4490342800000002</v>
      </c>
    </row>
    <row r="1192" spans="1:9" x14ac:dyDescent="0.55000000000000004">
      <c r="A1192">
        <v>2012</v>
      </c>
      <c r="B1192">
        <v>92</v>
      </c>
      <c r="C1192">
        <f>Summary!E823*$N$3</f>
        <v>15.552900000000001</v>
      </c>
      <c r="D1192">
        <f>Summary!D823*$N$4</f>
        <v>19.10961404</v>
      </c>
      <c r="E1192">
        <f>Summary!C823*$N$5</f>
        <v>21.018742199999998</v>
      </c>
      <c r="F1192">
        <f>Summary!I823*$N$6</f>
        <v>28.720203919999999</v>
      </c>
      <c r="G1192">
        <f>Summary!F823*$N$7</f>
        <v>0</v>
      </c>
      <c r="H1192">
        <f>Summary!G823*$N$8</f>
        <v>78.404168679999998</v>
      </c>
      <c r="I1192">
        <f>Summary!H823*$N$9</f>
        <v>3.4883303400000005</v>
      </c>
    </row>
    <row r="1193" spans="1:9" x14ac:dyDescent="0.55000000000000004">
      <c r="A1193">
        <v>2012</v>
      </c>
      <c r="B1193">
        <v>93</v>
      </c>
      <c r="C1193">
        <f>Summary!E824*$N$3</f>
        <v>15.374699999999999</v>
      </c>
      <c r="D1193">
        <f>Summary!D824*$N$4</f>
        <v>20.400588800000001</v>
      </c>
      <c r="E1193">
        <f>Summary!C824*$N$5</f>
        <v>21.225662459999999</v>
      </c>
      <c r="F1193">
        <f>Summary!I824*$N$6</f>
        <v>28.273941039999997</v>
      </c>
      <c r="G1193">
        <f>Summary!F824*$N$7</f>
        <v>2.8091249999999998E-2</v>
      </c>
      <c r="H1193">
        <f>Summary!G824*$N$8</f>
        <v>80.140175200000002</v>
      </c>
      <c r="I1193">
        <f>Summary!H824*$N$9</f>
        <v>3.0046975200000001</v>
      </c>
    </row>
    <row r="1194" spans="1:9" x14ac:dyDescent="0.55000000000000004">
      <c r="A1194">
        <v>2012</v>
      </c>
      <c r="B1194">
        <v>94</v>
      </c>
      <c r="C1194">
        <f>Summary!E825*$N$3</f>
        <v>15.434099999999999</v>
      </c>
      <c r="D1194">
        <f>Summary!D825*$N$4</f>
        <v>20.06589164</v>
      </c>
      <c r="E1194">
        <f>Summary!C825*$N$5</f>
        <v>20.278185480000001</v>
      </c>
      <c r="F1194">
        <f>Summary!I825*$N$6</f>
        <v>26.536703399999997</v>
      </c>
      <c r="G1194">
        <f>Summary!F825*$N$7</f>
        <v>0.42136874999999996</v>
      </c>
      <c r="H1194">
        <f>Summary!G825*$N$8</f>
        <v>76.711835280000003</v>
      </c>
      <c r="I1194">
        <f>Summary!H825*$N$9</f>
        <v>4.1777643600000003</v>
      </c>
    </row>
    <row r="1195" spans="1:9" x14ac:dyDescent="0.55000000000000004">
      <c r="A1195">
        <v>2012</v>
      </c>
      <c r="B1195">
        <v>95</v>
      </c>
      <c r="C1195">
        <f>Summary!E826*$N$3</f>
        <v>15.572700000000001</v>
      </c>
      <c r="D1195">
        <f>Summary!D826*$N$4</f>
        <v>20.878727599999998</v>
      </c>
      <c r="E1195">
        <f>Summary!C826*$N$5</f>
        <v>20.28907602</v>
      </c>
      <c r="F1195">
        <f>Summary!I826*$N$6</f>
        <v>24.942907399999999</v>
      </c>
      <c r="G1195">
        <f>Summary!F826*$N$7</f>
        <v>1.3764712499999998</v>
      </c>
      <c r="H1195">
        <f>Summary!G826*$N$8</f>
        <v>72.901355559999999</v>
      </c>
      <c r="I1195">
        <f>Summary!H826*$N$9</f>
        <v>3.0561478200000005</v>
      </c>
    </row>
    <row r="1196" spans="1:9" x14ac:dyDescent="0.55000000000000004">
      <c r="A1196">
        <v>2012</v>
      </c>
      <c r="B1196">
        <v>96</v>
      </c>
      <c r="C1196">
        <f>Summary!E827*$N$3</f>
        <v>14.552999999999999</v>
      </c>
      <c r="D1196">
        <f>Summary!D827*$N$4</f>
        <v>17.707073559999998</v>
      </c>
      <c r="E1196">
        <f>Summary!C827*$N$5</f>
        <v>19.417832819999997</v>
      </c>
      <c r="F1196">
        <f>Summary!I827*$N$6</f>
        <v>31.206525679999999</v>
      </c>
      <c r="G1196">
        <f>Summary!F827*$N$7</f>
        <v>1.82593125</v>
      </c>
      <c r="H1196">
        <f>Summary!G827*$N$8</f>
        <v>70.68494471999999</v>
      </c>
      <c r="I1196">
        <f>Summary!H827*$N$9</f>
        <v>4.7848779000000006</v>
      </c>
    </row>
    <row r="1197" spans="1:9" x14ac:dyDescent="0.55000000000000004">
      <c r="A1197">
        <v>2012</v>
      </c>
      <c r="B1197">
        <v>97</v>
      </c>
      <c r="C1197">
        <f>Summary!E828*$N$3</f>
        <v>14.0481</v>
      </c>
      <c r="D1197">
        <f>Summary!D828*$N$4</f>
        <v>16.862361679999999</v>
      </c>
      <c r="E1197">
        <f>Summary!C828*$N$5</f>
        <v>19.733658479999999</v>
      </c>
      <c r="F1197">
        <f>Summary!I828*$N$6</f>
        <v>38.952374240000005</v>
      </c>
      <c r="G1197">
        <f>Summary!F828*$N$7</f>
        <v>5.6182499999999996E-2</v>
      </c>
      <c r="H1197">
        <f>Summary!G828*$N$8</f>
        <v>62.387051920000005</v>
      </c>
      <c r="I1197">
        <f>Summary!H828*$N$9</f>
        <v>6.0299751600000011</v>
      </c>
    </row>
    <row r="1198" spans="1:9" x14ac:dyDescent="0.55000000000000004">
      <c r="A1198">
        <v>2012</v>
      </c>
      <c r="B1198">
        <v>98</v>
      </c>
      <c r="C1198">
        <f>Summary!E829*$N$3</f>
        <v>13.9788</v>
      </c>
      <c r="D1198">
        <f>Summary!D829*$N$4</f>
        <v>16.224843279999998</v>
      </c>
      <c r="E1198">
        <f>Summary!C829*$N$5</f>
        <v>19.690096319999999</v>
      </c>
      <c r="F1198">
        <f>Summary!I829*$N$6</f>
        <v>35.573526719999997</v>
      </c>
      <c r="G1198">
        <f>Summary!F829*$N$7</f>
        <v>8.4273749999999994E-2</v>
      </c>
      <c r="H1198">
        <f>Summary!G829*$N$8</f>
        <v>66.372224119999998</v>
      </c>
      <c r="I1198">
        <f>Summary!H829*$N$9</f>
        <v>4.2909550200000002</v>
      </c>
    </row>
    <row r="1199" spans="1:9" x14ac:dyDescent="0.55000000000000004">
      <c r="A1199">
        <v>2012</v>
      </c>
      <c r="B1199">
        <v>99</v>
      </c>
      <c r="C1199">
        <f>Summary!E830*$N$3</f>
        <v>15.0381</v>
      </c>
      <c r="D1199">
        <f>Summary!D830*$N$4</f>
        <v>16.16109144</v>
      </c>
      <c r="E1199">
        <f>Summary!C830*$N$5</f>
        <v>21.770189459999997</v>
      </c>
      <c r="F1199">
        <f>Summary!I830*$N$6</f>
        <v>40.769301679999998</v>
      </c>
      <c r="G1199">
        <f>Summary!F830*$N$7</f>
        <v>0</v>
      </c>
      <c r="H1199">
        <f>Summary!G830*$N$8</f>
        <v>58.674836720000002</v>
      </c>
      <c r="I1199">
        <f>Summary!H830*$N$9</f>
        <v>2.8297665000000003</v>
      </c>
    </row>
    <row r="1200" spans="1:9" x14ac:dyDescent="0.55000000000000004">
      <c r="A1200">
        <v>2012</v>
      </c>
      <c r="B1200">
        <v>100</v>
      </c>
      <c r="C1200">
        <f>Summary!E831*$N$3</f>
        <v>17.255700000000001</v>
      </c>
      <c r="D1200">
        <f>Summary!D831*$N$4</f>
        <v>20.814975759999999</v>
      </c>
      <c r="E1200">
        <f>Summary!C831*$N$5</f>
        <v>24.111655559999999</v>
      </c>
      <c r="F1200">
        <f>Summary!I831*$N$6</f>
        <v>40.801177600000003</v>
      </c>
      <c r="G1200">
        <f>Summary!F831*$N$7</f>
        <v>0</v>
      </c>
      <c r="H1200">
        <f>Summary!G831*$N$8</f>
        <v>61.786546520000002</v>
      </c>
      <c r="I1200">
        <f>Summary!H831*$N$9</f>
        <v>1.8419207400000002</v>
      </c>
    </row>
    <row r="1201" spans="1:9" x14ac:dyDescent="0.55000000000000004">
      <c r="A1201">
        <v>2012</v>
      </c>
      <c r="B1201">
        <v>101</v>
      </c>
      <c r="C1201">
        <f>Summary!E832*$N$3</f>
        <v>18.5229</v>
      </c>
      <c r="D1201">
        <f>Summary!D832*$N$4</f>
        <v>24.098195519999997</v>
      </c>
      <c r="E1201">
        <f>Summary!C832*$N$5</f>
        <v>25.211600099999998</v>
      </c>
      <c r="F1201">
        <f>Summary!I832*$N$6</f>
        <v>31.604974679999998</v>
      </c>
      <c r="G1201">
        <f>Summary!F832*$N$7</f>
        <v>0</v>
      </c>
      <c r="H1201">
        <f>Summary!G832*$N$8</f>
        <v>56.360161359999999</v>
      </c>
      <c r="I1201">
        <f>Summary!H832*$N$9</f>
        <v>4.6511071199999998</v>
      </c>
    </row>
    <row r="1202" spans="1:9" x14ac:dyDescent="0.55000000000000004">
      <c r="A1202">
        <v>2012</v>
      </c>
      <c r="B1202">
        <v>102</v>
      </c>
      <c r="C1202">
        <f>Summary!E833*$N$3</f>
        <v>16.206300000000002</v>
      </c>
      <c r="D1202">
        <f>Summary!D833*$N$4</f>
        <v>21.356866400000001</v>
      </c>
      <c r="E1202">
        <f>Summary!C833*$N$5</f>
        <v>21.726627299999997</v>
      </c>
      <c r="F1202">
        <f>Summary!I833*$N$6</f>
        <v>41.693703360000001</v>
      </c>
      <c r="G1202">
        <f>Summary!F833*$N$7</f>
        <v>0</v>
      </c>
      <c r="H1202">
        <f>Summary!G833*$N$8</f>
        <v>72.071566280000013</v>
      </c>
      <c r="I1202">
        <f>Summary!H833*$N$9</f>
        <v>3.7250017200000003</v>
      </c>
    </row>
    <row r="1203" spans="1:9" x14ac:dyDescent="0.55000000000000004">
      <c r="A1203">
        <v>2012</v>
      </c>
      <c r="B1203">
        <v>103</v>
      </c>
      <c r="C1203">
        <f>Summary!E834*$N$3</f>
        <v>15.0975</v>
      </c>
      <c r="D1203">
        <f>Summary!D834*$N$4</f>
        <v>21.309052519999998</v>
      </c>
      <c r="E1203">
        <f>Summary!C834*$N$5</f>
        <v>18.807962579999998</v>
      </c>
      <c r="F1203">
        <f>Summary!I834*$N$6</f>
        <v>19.779008359999999</v>
      </c>
      <c r="G1203">
        <f>Summary!F834*$N$7</f>
        <v>8.0621887500000007</v>
      </c>
      <c r="H1203">
        <f>Summary!G834*$N$8</f>
        <v>69.167303799999999</v>
      </c>
      <c r="I1203">
        <f>Summary!H834*$N$9</f>
        <v>2.5725150000000001</v>
      </c>
    </row>
    <row r="1204" spans="1:9" x14ac:dyDescent="0.55000000000000004">
      <c r="A1204">
        <v>2012</v>
      </c>
      <c r="B1204">
        <v>104</v>
      </c>
      <c r="C1204">
        <f>Summary!E835*$N$3</f>
        <v>13.879799999999999</v>
      </c>
      <c r="D1204">
        <f>Summary!D835*$N$4</f>
        <v>17.802701320000001</v>
      </c>
      <c r="E1204">
        <f>Summary!C835*$N$5</f>
        <v>18.8406342</v>
      </c>
      <c r="F1204">
        <f>Summary!I835*$N$6</f>
        <v>27.71611244</v>
      </c>
      <c r="G1204">
        <f>Summary!F835*$N$7</f>
        <v>0.98319374999999987</v>
      </c>
      <c r="H1204">
        <f>Summary!G835*$N$8</f>
        <v>64.996520840000002</v>
      </c>
      <c r="I1204">
        <f>Summary!H835*$N$9</f>
        <v>3.8279023200000006</v>
      </c>
    </row>
    <row r="1205" spans="1:9" x14ac:dyDescent="0.55000000000000004">
      <c r="A1205">
        <v>2012</v>
      </c>
      <c r="B1205">
        <v>105</v>
      </c>
      <c r="C1205">
        <f>Summary!E836*$N$3</f>
        <v>14.949</v>
      </c>
      <c r="D1205">
        <f>Summary!D836*$N$4</f>
        <v>17.914267039999999</v>
      </c>
      <c r="E1205">
        <f>Summary!C836*$N$5</f>
        <v>20.670244919999998</v>
      </c>
      <c r="F1205">
        <f>Summary!I836*$N$6</f>
        <v>28.831769640000001</v>
      </c>
      <c r="G1205">
        <f>Summary!F836*$N$7</f>
        <v>0.95510250000000008</v>
      </c>
      <c r="H1205">
        <f>Summary!G836*$N$8</f>
        <v>68.042720959999997</v>
      </c>
      <c r="I1205">
        <f>Summary!H836*$N$9</f>
        <v>6.7914396000000004</v>
      </c>
    </row>
    <row r="1206" spans="1:9" x14ac:dyDescent="0.55000000000000004">
      <c r="A1206">
        <v>2012</v>
      </c>
      <c r="B1206">
        <v>106</v>
      </c>
      <c r="C1206">
        <f>Summary!E837*$N$3</f>
        <v>13.671900000000001</v>
      </c>
      <c r="D1206">
        <f>Summary!D837*$N$4</f>
        <v>17.276748640000001</v>
      </c>
      <c r="E1206">
        <f>Summary!C837*$N$5</f>
        <v>17.882266680000001</v>
      </c>
      <c r="F1206">
        <f>Summary!I837*$N$6</f>
        <v>33.262522520000005</v>
      </c>
      <c r="G1206">
        <f>Summary!F837*$N$7</f>
        <v>0.53373375000000001</v>
      </c>
      <c r="H1206">
        <f>Summary!G837*$N$8</f>
        <v>57.44107108</v>
      </c>
      <c r="I1206">
        <f>Summary!H837*$N$9</f>
        <v>4.311535140000001</v>
      </c>
    </row>
    <row r="1207" spans="1:9" x14ac:dyDescent="0.55000000000000004">
      <c r="A1207">
        <v>2012</v>
      </c>
      <c r="B1207">
        <v>107</v>
      </c>
      <c r="C1207">
        <f>Summary!E838*$N$3</f>
        <v>13.770899999999999</v>
      </c>
      <c r="D1207">
        <f>Summary!D838*$N$4</f>
        <v>14.710737080000001</v>
      </c>
      <c r="E1207">
        <f>Summary!C838*$N$5</f>
        <v>19.722767939999997</v>
      </c>
      <c r="F1207">
        <f>Summary!I838*$N$6</f>
        <v>40.036155520000001</v>
      </c>
      <c r="G1207">
        <f>Summary!F838*$N$7</f>
        <v>8.4273749999999994E-2</v>
      </c>
      <c r="H1207">
        <f>Summary!G838*$N$8</f>
        <v>52.713455840000002</v>
      </c>
      <c r="I1207">
        <f>Summary!H838*$N$9</f>
        <v>4.3732755000000001</v>
      </c>
    </row>
    <row r="1208" spans="1:9" x14ac:dyDescent="0.55000000000000004">
      <c r="A1208">
        <v>2012</v>
      </c>
      <c r="B1208">
        <v>108</v>
      </c>
      <c r="C1208">
        <f>Summary!E839*$N$3</f>
        <v>14.572800000000001</v>
      </c>
      <c r="D1208">
        <f>Summary!D839*$N$4</f>
        <v>13.324134559999999</v>
      </c>
      <c r="E1208">
        <f>Summary!C839*$N$5</f>
        <v>21.399911099999997</v>
      </c>
      <c r="F1208">
        <f>Summary!I839*$N$6</f>
        <v>43.813452039999994</v>
      </c>
      <c r="G1208">
        <f>Summary!F839*$N$7</f>
        <v>0</v>
      </c>
      <c r="H1208">
        <f>Summary!G839*$N$8</f>
        <v>52.964576279999996</v>
      </c>
      <c r="I1208">
        <f>Summary!H839*$N$9</f>
        <v>3.6838414800000003</v>
      </c>
    </row>
    <row r="1209" spans="1:9" x14ac:dyDescent="0.55000000000000004">
      <c r="A1209">
        <v>2012</v>
      </c>
      <c r="B1209">
        <v>109</v>
      </c>
      <c r="C1209">
        <f>Summary!E840*$N$3</f>
        <v>16.9389</v>
      </c>
      <c r="D1209">
        <f>Summary!D840*$N$4</f>
        <v>19.364621400000001</v>
      </c>
      <c r="E1209">
        <f>Summary!C840*$N$5</f>
        <v>23.381989379999997</v>
      </c>
      <c r="F1209">
        <f>Summary!I840*$N$6</f>
        <v>36.386362679999998</v>
      </c>
      <c r="G1209">
        <f>Summary!F840*$N$7</f>
        <v>0</v>
      </c>
      <c r="H1209">
        <f>Summary!G840*$N$8</f>
        <v>59.013303399999998</v>
      </c>
      <c r="I1209">
        <f>Summary!H840*$N$9</f>
        <v>4.362985440000001</v>
      </c>
    </row>
    <row r="1210" spans="1:9" x14ac:dyDescent="0.55000000000000004">
      <c r="A1210">
        <v>2012</v>
      </c>
      <c r="B1210">
        <v>110</v>
      </c>
      <c r="C1210">
        <f>Summary!E841*$N$3</f>
        <v>16.255800000000001</v>
      </c>
      <c r="D1210">
        <f>Summary!D841*$N$4</f>
        <v>20.018077760000001</v>
      </c>
      <c r="E1210">
        <f>Summary!C841*$N$5</f>
        <v>21.63950298</v>
      </c>
      <c r="F1210">
        <f>Summary!I841*$N$6</f>
        <v>33.023453119999999</v>
      </c>
      <c r="G1210">
        <f>Summary!F841*$N$7</f>
        <v>2.8091249999999998E-2</v>
      </c>
      <c r="H1210">
        <f>Summary!G841*$N$8</f>
        <v>62.125013199999998</v>
      </c>
      <c r="I1210">
        <f>Summary!H841*$N$9</f>
        <v>5.5772125200000007</v>
      </c>
    </row>
    <row r="1211" spans="1:9" x14ac:dyDescent="0.55000000000000004">
      <c r="A1211">
        <v>2012</v>
      </c>
      <c r="B1211">
        <v>111</v>
      </c>
      <c r="C1211">
        <f>Summary!E842*$N$3</f>
        <v>16.523099999999999</v>
      </c>
      <c r="D1211">
        <f>Summary!D842*$N$4</f>
        <v>19.571814879999998</v>
      </c>
      <c r="E1211">
        <f>Summary!C842*$N$5</f>
        <v>22.684994819999996</v>
      </c>
      <c r="F1211">
        <f>Summary!I842*$N$6</f>
        <v>40.4824184</v>
      </c>
      <c r="G1211">
        <f>Summary!F842*$N$7</f>
        <v>0</v>
      </c>
      <c r="H1211">
        <f>Summary!G842*$N$8</f>
        <v>66.36130584</v>
      </c>
      <c r="I1211">
        <f>Summary!H842*$N$9</f>
        <v>3.1281782400000004</v>
      </c>
    </row>
    <row r="1212" spans="1:9" x14ac:dyDescent="0.55000000000000004">
      <c r="A1212">
        <v>2012</v>
      </c>
      <c r="B1212">
        <v>112</v>
      </c>
      <c r="C1212">
        <f>Summary!E843*$N$3</f>
        <v>17.156699999999997</v>
      </c>
      <c r="D1212">
        <f>Summary!D843*$N$4</f>
        <v>22.1537644</v>
      </c>
      <c r="E1212">
        <f>Summary!C843*$N$5</f>
        <v>22.412731319999999</v>
      </c>
      <c r="F1212">
        <f>Summary!I843*$N$6</f>
        <v>38.346731759999997</v>
      </c>
      <c r="G1212">
        <f>Summary!F843*$N$7</f>
        <v>0</v>
      </c>
      <c r="H1212">
        <f>Summary!G843*$N$8</f>
        <v>66.459570360000001</v>
      </c>
      <c r="I1212">
        <f>Summary!H843*$N$9</f>
        <v>2.3461336799999999</v>
      </c>
    </row>
    <row r="1213" spans="1:9" x14ac:dyDescent="0.55000000000000004">
      <c r="A1213">
        <v>2012</v>
      </c>
      <c r="B1213">
        <v>113</v>
      </c>
      <c r="C1213">
        <f>Summary!E844*$N$3</f>
        <v>17.414100000000001</v>
      </c>
      <c r="D1213">
        <f>Summary!D844*$N$4</f>
        <v>22.568151360000002</v>
      </c>
      <c r="E1213">
        <f>Summary!C844*$N$5</f>
        <v>22.815681299999998</v>
      </c>
      <c r="F1213">
        <f>Summary!I844*$N$6</f>
        <v>38.346731759999997</v>
      </c>
      <c r="G1213">
        <f>Summary!F844*$N$7</f>
        <v>0</v>
      </c>
      <c r="H1213">
        <f>Summary!G844*$N$8</f>
        <v>68.22833172</v>
      </c>
      <c r="I1213">
        <f>Summary!H844*$N$9</f>
        <v>2.8812168000000002</v>
      </c>
    </row>
    <row r="1214" spans="1:9" x14ac:dyDescent="0.55000000000000004">
      <c r="A1214">
        <v>2012</v>
      </c>
      <c r="B1214">
        <v>114</v>
      </c>
      <c r="C1214">
        <f>Summary!E845*$N$3</f>
        <v>17.631899999999998</v>
      </c>
      <c r="D1214">
        <f>Summary!D845*$N$4</f>
        <v>21.06998312</v>
      </c>
      <c r="E1214">
        <f>Summary!C845*$N$5</f>
        <v>23.839392060000002</v>
      </c>
      <c r="F1214">
        <f>Summary!I845*$N$6</f>
        <v>41.327130279999999</v>
      </c>
      <c r="G1214">
        <f>Summary!F845*$N$7</f>
        <v>0</v>
      </c>
      <c r="H1214">
        <f>Summary!G845*$N$8</f>
        <v>60.083294840000001</v>
      </c>
      <c r="I1214">
        <f>Summary!H845*$N$9</f>
        <v>3.2413689000000003</v>
      </c>
    </row>
    <row r="1215" spans="1:9" x14ac:dyDescent="0.55000000000000004">
      <c r="A1215">
        <v>2012</v>
      </c>
      <c r="B1215">
        <v>115</v>
      </c>
      <c r="C1215">
        <f>Summary!E846*$N$3</f>
        <v>16.750800000000002</v>
      </c>
      <c r="D1215">
        <f>Summary!D846*$N$4</f>
        <v>21.085921080000002</v>
      </c>
      <c r="E1215">
        <f>Summary!C846*$N$5</f>
        <v>22.565198879999997</v>
      </c>
      <c r="F1215">
        <f>Summary!I846*$N$6</f>
        <v>43.494692839999999</v>
      </c>
      <c r="G1215">
        <f>Summary!F846*$N$7</f>
        <v>0</v>
      </c>
      <c r="H1215">
        <f>Summary!G846*$N$8</f>
        <v>70.772290959999992</v>
      </c>
      <c r="I1215">
        <f>Summary!H846*$N$9</f>
        <v>2.4901945200000002</v>
      </c>
    </row>
    <row r="1216" spans="1:9" x14ac:dyDescent="0.55000000000000004">
      <c r="A1216">
        <v>2012</v>
      </c>
      <c r="B1216">
        <v>116</v>
      </c>
      <c r="C1216">
        <f>Summary!E847*$N$3</f>
        <v>17.414100000000001</v>
      </c>
      <c r="D1216">
        <f>Summary!D847*$N$4</f>
        <v>21.165610879999999</v>
      </c>
      <c r="E1216">
        <f>Summary!C847*$N$5</f>
        <v>24.264123120000001</v>
      </c>
      <c r="F1216">
        <f>Summary!I847*$N$6</f>
        <v>44.227839000000003</v>
      </c>
      <c r="G1216">
        <f>Summary!F847*$N$7</f>
        <v>0</v>
      </c>
      <c r="H1216">
        <f>Summary!G847*$N$8</f>
        <v>60.924002399999999</v>
      </c>
      <c r="I1216">
        <f>Summary!H847*$N$9</f>
        <v>3.5089104600000005</v>
      </c>
    </row>
    <row r="1217" spans="1:9" x14ac:dyDescent="0.55000000000000004">
      <c r="A1217">
        <v>2012</v>
      </c>
      <c r="B1217">
        <v>117</v>
      </c>
      <c r="C1217">
        <f>Summary!E848*$N$3</f>
        <v>17.790299999999998</v>
      </c>
      <c r="D1217">
        <f>Summary!D848*$N$4</f>
        <v>20.814975759999999</v>
      </c>
      <c r="E1217">
        <f>Summary!C848*$N$5</f>
        <v>24.808650119999999</v>
      </c>
      <c r="F1217">
        <f>Summary!I848*$N$6</f>
        <v>39.57395468</v>
      </c>
      <c r="G1217">
        <f>Summary!F848*$N$7</f>
        <v>0</v>
      </c>
      <c r="H1217">
        <f>Summary!G848*$N$8</f>
        <v>64.406933719999998</v>
      </c>
      <c r="I1217">
        <f>Summary!H848*$N$9</f>
        <v>2.70628578</v>
      </c>
    </row>
    <row r="1218" spans="1:9" x14ac:dyDescent="0.55000000000000004">
      <c r="A1218">
        <v>2012</v>
      </c>
      <c r="B1218">
        <v>118</v>
      </c>
      <c r="C1218">
        <f>Summary!E849*$N$3</f>
        <v>18.572400000000002</v>
      </c>
      <c r="D1218">
        <f>Summary!D849*$N$4</f>
        <v>24.6241482</v>
      </c>
      <c r="E1218">
        <f>Summary!C849*$N$5</f>
        <v>24.351247439999998</v>
      </c>
      <c r="F1218">
        <f>Summary!I849*$N$6</f>
        <v>33.103142919999996</v>
      </c>
      <c r="G1218">
        <f>Summary!F849*$N$7</f>
        <v>8.4273749999999994E-2</v>
      </c>
      <c r="H1218">
        <f>Summary!G849*$N$8</f>
        <v>68.708736040000005</v>
      </c>
      <c r="I1218">
        <f>Summary!H849*$N$9</f>
        <v>2.19178278</v>
      </c>
    </row>
    <row r="1219" spans="1:9" x14ac:dyDescent="0.55000000000000004">
      <c r="A1219">
        <v>2012</v>
      </c>
      <c r="B1219">
        <v>119</v>
      </c>
      <c r="C1219">
        <f>Summary!E850*$N$3</f>
        <v>17.136899999999997</v>
      </c>
      <c r="D1219">
        <f>Summary!D850*$N$4</f>
        <v>22.88691056</v>
      </c>
      <c r="E1219">
        <f>Summary!C850*$N$5</f>
        <v>23.251302900000002</v>
      </c>
      <c r="F1219">
        <f>Summary!I850*$N$6</f>
        <v>24.177885320000001</v>
      </c>
      <c r="G1219">
        <f>Summary!F850*$N$7</f>
        <v>0.22472999999999999</v>
      </c>
      <c r="H1219">
        <f>Summary!G850*$N$8</f>
        <v>72.835845879999994</v>
      </c>
      <c r="I1219">
        <f>Summary!H850*$N$9</f>
        <v>5.1861902400000002</v>
      </c>
    </row>
    <row r="1220" spans="1:9" x14ac:dyDescent="0.55000000000000004">
      <c r="A1220">
        <v>2012</v>
      </c>
      <c r="B1220">
        <v>120</v>
      </c>
      <c r="C1220">
        <f>Summary!E851*$N$3</f>
        <v>13.800599999999999</v>
      </c>
      <c r="D1220">
        <f>Summary!D851*$N$4</f>
        <v>18.63147524</v>
      </c>
      <c r="E1220">
        <f>Summary!C851*$N$5</f>
        <v>17.718908579999997</v>
      </c>
      <c r="F1220">
        <f>Summary!I851*$N$6</f>
        <v>31.636850600000002</v>
      </c>
      <c r="G1220">
        <f>Summary!F851*$N$7</f>
        <v>0.28091250000000001</v>
      </c>
      <c r="H1220">
        <f>Summary!G851*$N$8</f>
        <v>77.312340680000005</v>
      </c>
      <c r="I1220">
        <f>Summary!H851*$N$9</f>
        <v>5.6595330000000006</v>
      </c>
    </row>
    <row r="1221" spans="1:9" x14ac:dyDescent="0.55000000000000004">
      <c r="A1221">
        <v>2012</v>
      </c>
      <c r="B1221">
        <v>121</v>
      </c>
      <c r="C1221">
        <f>Summary!E852*$N$3</f>
        <v>14.3649</v>
      </c>
      <c r="D1221">
        <f>Summary!D852*$N$4</f>
        <v>16.734857999999999</v>
      </c>
      <c r="E1221">
        <f>Summary!C852*$N$5</f>
        <v>19.47228552</v>
      </c>
      <c r="F1221">
        <f>Summary!I852*$N$6</f>
        <v>37.549833759999999</v>
      </c>
      <c r="G1221">
        <f>Summary!F852*$N$7</f>
        <v>0.64609874999999994</v>
      </c>
      <c r="H1221">
        <f>Summary!G852*$N$8</f>
        <v>65.072948800000006</v>
      </c>
      <c r="I1221">
        <f>Summary!H852*$N$9</f>
        <v>4.6922673599999998</v>
      </c>
    </row>
    <row r="1222" spans="1:9" x14ac:dyDescent="0.55000000000000004">
      <c r="A1222">
        <v>2012</v>
      </c>
      <c r="B1222">
        <v>122</v>
      </c>
      <c r="C1222">
        <f>Summary!E853*$N$3</f>
        <v>14.3649</v>
      </c>
      <c r="D1222">
        <f>Summary!D853*$N$4</f>
        <v>17.149244960000001</v>
      </c>
      <c r="E1222">
        <f>Summary!C853*$N$5</f>
        <v>19.243584180000003</v>
      </c>
      <c r="F1222">
        <f>Summary!I853*$N$6</f>
        <v>43.638134479999998</v>
      </c>
      <c r="G1222">
        <f>Summary!F853*$N$7</f>
        <v>2.8091249999999998E-2</v>
      </c>
      <c r="H1222">
        <f>Summary!G853*$N$8</f>
        <v>65.73896388</v>
      </c>
      <c r="I1222">
        <f>Summary!H853*$N$9</f>
        <v>2.5725150000000001</v>
      </c>
    </row>
    <row r="1223" spans="1:9" x14ac:dyDescent="0.55000000000000004">
      <c r="A1223">
        <v>2012</v>
      </c>
      <c r="B1223">
        <v>123</v>
      </c>
      <c r="C1223">
        <f>Summary!E854*$N$3</f>
        <v>15.285599999999999</v>
      </c>
      <c r="D1223">
        <f>Summary!D854*$N$4</f>
        <v>19.539938960000001</v>
      </c>
      <c r="E1223">
        <f>Summary!C854*$N$5</f>
        <v>20.768259780000001</v>
      </c>
      <c r="F1223">
        <f>Summary!I854*$N$6</f>
        <v>45.21599252</v>
      </c>
      <c r="G1223">
        <f>Summary!F854*$N$7</f>
        <v>0</v>
      </c>
      <c r="H1223">
        <f>Summary!G854*$N$8</f>
        <v>68.009966120000001</v>
      </c>
      <c r="I1223">
        <f>Summary!H854*$N$9</f>
        <v>1.9345312800000001</v>
      </c>
    </row>
    <row r="1224" spans="1:9" x14ac:dyDescent="0.55000000000000004">
      <c r="A1224">
        <v>2012</v>
      </c>
      <c r="B1224">
        <v>124</v>
      </c>
      <c r="C1224">
        <f>Summary!E855*$N$3</f>
        <v>17.008199999999999</v>
      </c>
      <c r="D1224">
        <f>Summary!D855*$N$4</f>
        <v>19.077738119999999</v>
      </c>
      <c r="E1224">
        <f>Summary!C855*$N$5</f>
        <v>23.21863128</v>
      </c>
      <c r="F1224">
        <f>Summary!I855*$N$6</f>
        <v>44.482846360000003</v>
      </c>
      <c r="G1224">
        <f>Summary!F855*$N$7</f>
        <v>0</v>
      </c>
      <c r="H1224">
        <f>Summary!G855*$N$8</f>
        <v>65.957329479999999</v>
      </c>
      <c r="I1224">
        <f>Summary!H855*$N$9</f>
        <v>3.8999327400000006</v>
      </c>
    </row>
    <row r="1225" spans="1:9" x14ac:dyDescent="0.55000000000000004">
      <c r="A1225">
        <v>2012</v>
      </c>
      <c r="B1225">
        <v>125</v>
      </c>
      <c r="C1225">
        <f>Summary!E856*$N$3</f>
        <v>17.7804</v>
      </c>
      <c r="D1225">
        <f>Summary!D856*$N$4</f>
        <v>21.277176600000001</v>
      </c>
      <c r="E1225">
        <f>Summary!C856*$N$5</f>
        <v>23.621581259999999</v>
      </c>
      <c r="F1225">
        <f>Summary!I856*$N$6</f>
        <v>38.027972560000002</v>
      </c>
      <c r="G1225">
        <f>Summary!F856*$N$7</f>
        <v>2.8091249999999998E-2</v>
      </c>
      <c r="H1225">
        <f>Summary!G856*$N$8</f>
        <v>65.891819800000007</v>
      </c>
      <c r="I1225">
        <f>Summary!H856*$N$9</f>
        <v>4.9289387400000004</v>
      </c>
    </row>
    <row r="1226" spans="1:9" x14ac:dyDescent="0.55000000000000004">
      <c r="A1226">
        <v>2012</v>
      </c>
      <c r="B1226">
        <v>126</v>
      </c>
      <c r="C1226">
        <f>Summary!E857*$N$3</f>
        <v>16.473600000000001</v>
      </c>
      <c r="D1226">
        <f>Summary!D857*$N$4</f>
        <v>23.125979959999999</v>
      </c>
      <c r="E1226">
        <f>Summary!C857*$N$5</f>
        <v>20.768259780000001</v>
      </c>
      <c r="F1226">
        <f>Summary!I857*$N$6</f>
        <v>22.265330120000002</v>
      </c>
      <c r="G1226">
        <f>Summary!F857*$N$7</f>
        <v>0.47755125000000004</v>
      </c>
      <c r="H1226">
        <f>Summary!G857*$N$8</f>
        <v>77.03938368</v>
      </c>
      <c r="I1226">
        <f>Summary!H857*$N$9</f>
        <v>4.2497947800000002</v>
      </c>
    </row>
    <row r="1227" spans="1:9" x14ac:dyDescent="0.55000000000000004">
      <c r="A1227">
        <v>2012</v>
      </c>
      <c r="B1227">
        <v>127</v>
      </c>
      <c r="C1227">
        <f>Summary!E858*$N$3</f>
        <v>17.225999999999999</v>
      </c>
      <c r="D1227">
        <f>Summary!D858*$N$4</f>
        <v>21.165610879999999</v>
      </c>
      <c r="E1227">
        <f>Summary!C858*$N$5</f>
        <v>24.024531239999998</v>
      </c>
      <c r="F1227">
        <f>Summary!I858*$N$6</f>
        <v>44.785667600000004</v>
      </c>
      <c r="G1227">
        <f>Summary!F858*$N$7</f>
        <v>2.8091249999999998E-2</v>
      </c>
      <c r="H1227">
        <f>Summary!G858*$N$8</f>
        <v>72.748499639999991</v>
      </c>
      <c r="I1227">
        <f>Summary!H858*$N$9</f>
        <v>3.8896426800000001</v>
      </c>
    </row>
    <row r="1228" spans="1:9" x14ac:dyDescent="0.55000000000000004">
      <c r="A1228">
        <v>2012</v>
      </c>
      <c r="B1228">
        <v>128</v>
      </c>
      <c r="C1228">
        <f>Summary!E859*$N$3</f>
        <v>17.7012</v>
      </c>
      <c r="D1228">
        <f>Summary!D859*$N$4</f>
        <v>22.791282800000001</v>
      </c>
      <c r="E1228">
        <f>Summary!C859*$N$5</f>
        <v>23.425551540000001</v>
      </c>
      <c r="F1228">
        <f>Summary!I859*$N$6</f>
        <v>45.391310080000004</v>
      </c>
      <c r="G1228">
        <f>Summary!F859*$N$7</f>
        <v>0</v>
      </c>
      <c r="H1228">
        <f>Summary!G859*$N$8</f>
        <v>64.133976720000007</v>
      </c>
      <c r="I1228">
        <f>Summary!H859*$N$9</f>
        <v>2.2123629</v>
      </c>
    </row>
    <row r="1229" spans="1:9" x14ac:dyDescent="0.55000000000000004">
      <c r="A1229">
        <v>2012</v>
      </c>
      <c r="B1229">
        <v>129</v>
      </c>
      <c r="C1229">
        <f>Summary!E860*$N$3</f>
        <v>19.295099999999998</v>
      </c>
      <c r="D1229">
        <f>Summary!D860*$N$4</f>
        <v>24.735713919999998</v>
      </c>
      <c r="E1229">
        <f>Summary!C860*$N$5</f>
        <v>25.026460919999998</v>
      </c>
      <c r="F1229">
        <f>Summary!I860*$N$6</f>
        <v>42.602167080000001</v>
      </c>
      <c r="G1229">
        <f>Summary!F860*$N$7</f>
        <v>0</v>
      </c>
      <c r="H1229">
        <f>Summary!G860*$N$8</f>
        <v>60.640127120000002</v>
      </c>
      <c r="I1229">
        <f>Summary!H860*$N$9</f>
        <v>1.7184400200000001</v>
      </c>
    </row>
    <row r="1230" spans="1:9" x14ac:dyDescent="0.55000000000000004">
      <c r="A1230">
        <v>2012</v>
      </c>
      <c r="B1230">
        <v>130</v>
      </c>
      <c r="C1230">
        <f>Summary!E861*$N$3</f>
        <v>20.5227</v>
      </c>
      <c r="D1230">
        <f>Summary!D861*$N$4</f>
        <v>28.098623479999997</v>
      </c>
      <c r="E1230">
        <f>Summary!C861*$N$5</f>
        <v>26.681822999999998</v>
      </c>
      <c r="F1230">
        <f>Summary!I861*$N$6</f>
        <v>43.893141839999998</v>
      </c>
      <c r="G1230">
        <f>Summary!F861*$N$7</f>
        <v>0</v>
      </c>
      <c r="H1230">
        <f>Summary!G861*$N$8</f>
        <v>55.978021560000002</v>
      </c>
      <c r="I1230">
        <f>Summary!H861*$N$9</f>
        <v>1.99627164</v>
      </c>
    </row>
    <row r="1231" spans="1:9" x14ac:dyDescent="0.55000000000000004">
      <c r="A1231">
        <v>2012</v>
      </c>
      <c r="B1231">
        <v>131</v>
      </c>
      <c r="C1231">
        <f>Summary!E862*$N$3</f>
        <v>20.859300000000001</v>
      </c>
      <c r="D1231">
        <f>Summary!D862*$N$4</f>
        <v>27.811740199999999</v>
      </c>
      <c r="E1231">
        <f>Summary!C862*$N$5</f>
        <v>27.095663519999999</v>
      </c>
      <c r="F1231">
        <f>Summary!I862*$N$6</f>
        <v>46.698222800000003</v>
      </c>
      <c r="G1231">
        <f>Summary!F862*$N$7</f>
        <v>0</v>
      </c>
      <c r="H1231">
        <f>Summary!G862*$N$8</f>
        <v>52.091113880000002</v>
      </c>
      <c r="I1231">
        <f>Summary!H862*$N$9</f>
        <v>3.9410929800000005</v>
      </c>
    </row>
    <row r="1232" spans="1:9" x14ac:dyDescent="0.55000000000000004">
      <c r="A1232">
        <v>2012</v>
      </c>
      <c r="B1232">
        <v>132</v>
      </c>
      <c r="C1232">
        <f>Summary!E863*$N$3</f>
        <v>21.0078</v>
      </c>
      <c r="D1232">
        <f>Summary!D863*$N$4</f>
        <v>28.560824320000002</v>
      </c>
      <c r="E1232">
        <f>Summary!C863*$N$5</f>
        <v>27.073882439999998</v>
      </c>
      <c r="F1232">
        <f>Summary!I863*$N$6</f>
        <v>47.240113440000002</v>
      </c>
      <c r="G1232">
        <f>Summary!F863*$N$7</f>
        <v>0</v>
      </c>
      <c r="H1232">
        <f>Summary!G863*$N$8</f>
        <v>55.377516159999999</v>
      </c>
      <c r="I1232">
        <f>Summary!H863*$N$9</f>
        <v>3.7764520200000002</v>
      </c>
    </row>
    <row r="1233" spans="1:9" x14ac:dyDescent="0.55000000000000004">
      <c r="A1233">
        <v>2012</v>
      </c>
      <c r="B1233">
        <v>133</v>
      </c>
      <c r="C1233">
        <f>Summary!E864*$N$3</f>
        <v>21.621600000000001</v>
      </c>
      <c r="D1233">
        <f>Summary!D864*$N$4</f>
        <v>27.79580224</v>
      </c>
      <c r="E1233">
        <f>Summary!C864*$N$5</f>
        <v>27.92334456</v>
      </c>
      <c r="F1233">
        <f>Summary!I864*$N$6</f>
        <v>44.243776960000005</v>
      </c>
      <c r="G1233">
        <f>Summary!F864*$N$7</f>
        <v>0</v>
      </c>
      <c r="H1233">
        <f>Summary!G864*$N$8</f>
        <v>52.254888080000001</v>
      </c>
      <c r="I1233">
        <f>Summary!H864*$N$9</f>
        <v>2.3152635000000004</v>
      </c>
    </row>
    <row r="1234" spans="1:9" x14ac:dyDescent="0.55000000000000004">
      <c r="A1234">
        <v>2012</v>
      </c>
      <c r="B1234">
        <v>134</v>
      </c>
      <c r="C1234">
        <f>Summary!E865*$N$3</f>
        <v>24.057000000000002</v>
      </c>
      <c r="D1234">
        <f>Summary!D865*$N$4</f>
        <v>31.349967320000001</v>
      </c>
      <c r="E1234">
        <f>Summary!C865*$N$5</f>
        <v>30.319263359999997</v>
      </c>
      <c r="F1234">
        <f>Summary!I865*$N$6</f>
        <v>43.877203880000003</v>
      </c>
      <c r="G1234">
        <f>Summary!F865*$N$7</f>
        <v>0</v>
      </c>
      <c r="H1234">
        <f>Summary!G865*$N$8</f>
        <v>44.12076948</v>
      </c>
      <c r="I1234">
        <f>Summary!H865*$N$9</f>
        <v>1.7184400200000001</v>
      </c>
    </row>
    <row r="1235" spans="1:9" x14ac:dyDescent="0.55000000000000004">
      <c r="A1235">
        <v>2012</v>
      </c>
      <c r="B1235">
        <v>135</v>
      </c>
      <c r="C1235">
        <f>Summary!E866*$N$3</f>
        <v>22.433399999999999</v>
      </c>
      <c r="D1235">
        <f>Summary!D866*$N$4</f>
        <v>31.254339559999998</v>
      </c>
      <c r="E1235">
        <f>Summary!C866*$N$5</f>
        <v>27.912454019999998</v>
      </c>
      <c r="F1235">
        <f>Summary!I866*$N$6</f>
        <v>40.53023228</v>
      </c>
      <c r="G1235">
        <f>Summary!F866*$N$7</f>
        <v>0</v>
      </c>
      <c r="H1235">
        <f>Summary!G866*$N$8</f>
        <v>63.871938</v>
      </c>
      <c r="I1235">
        <f>Summary!H866*$N$9</f>
        <v>3.11788818</v>
      </c>
    </row>
    <row r="1236" spans="1:9" x14ac:dyDescent="0.55000000000000004">
      <c r="A1236">
        <v>2012</v>
      </c>
      <c r="B1236">
        <v>136</v>
      </c>
      <c r="C1236">
        <f>Summary!E867*$N$3</f>
        <v>20.2653</v>
      </c>
      <c r="D1236">
        <f>Summary!D867*$N$4</f>
        <v>26.83952464</v>
      </c>
      <c r="E1236">
        <f>Summary!C867*$N$5</f>
        <v>25.941266280000001</v>
      </c>
      <c r="F1236">
        <f>Summary!I867*$N$6</f>
        <v>45.805697039999998</v>
      </c>
      <c r="G1236">
        <f>Summary!F867*$N$7</f>
        <v>0</v>
      </c>
      <c r="H1236">
        <f>Summary!G867*$N$8</f>
        <v>75.063175000000001</v>
      </c>
      <c r="I1236">
        <f>Summary!H867*$N$9</f>
        <v>3.15904842</v>
      </c>
    </row>
    <row r="1237" spans="1:9" x14ac:dyDescent="0.55000000000000004">
      <c r="A1237">
        <v>2012</v>
      </c>
      <c r="B1237">
        <v>137</v>
      </c>
      <c r="C1237">
        <f>Summary!E868*$N$3</f>
        <v>18.6615</v>
      </c>
      <c r="D1237">
        <f>Summary!D868*$N$4</f>
        <v>26.074502559999999</v>
      </c>
      <c r="E1237">
        <f>Summary!C868*$N$5</f>
        <v>23.980969079999998</v>
      </c>
      <c r="F1237">
        <f>Summary!I868*$N$6</f>
        <v>40.753363720000003</v>
      </c>
      <c r="G1237">
        <f>Summary!F868*$N$7</f>
        <v>0</v>
      </c>
      <c r="H1237">
        <f>Summary!G868*$N$8</f>
        <v>80.467723599999999</v>
      </c>
      <c r="I1237">
        <f>Summary!H868*$N$9</f>
        <v>5.5257622200000007</v>
      </c>
    </row>
    <row r="1238" spans="1:9" x14ac:dyDescent="0.55000000000000004">
      <c r="A1238">
        <v>2012</v>
      </c>
      <c r="B1238">
        <v>138</v>
      </c>
      <c r="C1238">
        <f>Summary!E869*$N$3</f>
        <v>19.007999999999999</v>
      </c>
      <c r="D1238">
        <f>Summary!D869*$N$4</f>
        <v>25.293542519999999</v>
      </c>
      <c r="E1238">
        <f>Summary!C869*$N$5</f>
        <v>25.048241999999998</v>
      </c>
      <c r="F1238">
        <f>Summary!I869*$N$6</f>
        <v>39.589892640000002</v>
      </c>
      <c r="G1238">
        <f>Summary!F869*$N$7</f>
        <v>0</v>
      </c>
      <c r="H1238">
        <f>Summary!G869*$N$8</f>
        <v>76.176839559999991</v>
      </c>
      <c r="I1238">
        <f>Summary!H869*$N$9</f>
        <v>3.6426812400000004</v>
      </c>
    </row>
    <row r="1239" spans="1:9" x14ac:dyDescent="0.55000000000000004">
      <c r="A1239">
        <v>2012</v>
      </c>
      <c r="B1239">
        <v>139</v>
      </c>
      <c r="C1239">
        <f>Summary!E870*$N$3</f>
        <v>21.671099999999999</v>
      </c>
      <c r="D1239">
        <f>Summary!D870*$N$4</f>
        <v>26.138254399999997</v>
      </c>
      <c r="E1239">
        <f>Summary!C870*$N$5</f>
        <v>29.524253939999998</v>
      </c>
      <c r="F1239">
        <f>Summary!I870*$N$6</f>
        <v>31.126835880000002</v>
      </c>
      <c r="G1239">
        <f>Summary!F870*$N$7</f>
        <v>0</v>
      </c>
      <c r="H1239">
        <f>Summary!G870*$N$8</f>
        <v>63.740918640000004</v>
      </c>
      <c r="I1239">
        <f>Summary!H870*$N$9</f>
        <v>3.9822532200000005</v>
      </c>
    </row>
    <row r="1240" spans="1:9" x14ac:dyDescent="0.55000000000000004">
      <c r="A1240">
        <v>2012</v>
      </c>
      <c r="B1240">
        <v>140</v>
      </c>
      <c r="C1240">
        <f>Summary!E871*$N$3</f>
        <v>20.215800000000002</v>
      </c>
      <c r="D1240">
        <f>Summary!D871*$N$4</f>
        <v>26.536703399999997</v>
      </c>
      <c r="E1240">
        <f>Summary!C871*$N$5</f>
        <v>26.224420319999997</v>
      </c>
      <c r="F1240">
        <f>Summary!I871*$N$6</f>
        <v>38.61767708</v>
      </c>
      <c r="G1240">
        <f>Summary!F871*$N$7</f>
        <v>0</v>
      </c>
      <c r="H1240">
        <f>Summary!G871*$N$8</f>
        <v>62.965720760000004</v>
      </c>
      <c r="I1240">
        <f>Summary!H871*$N$9</f>
        <v>5.5977926400000007</v>
      </c>
    </row>
    <row r="1241" spans="1:9" x14ac:dyDescent="0.55000000000000004">
      <c r="A1241">
        <v>2012</v>
      </c>
      <c r="B1241">
        <v>141</v>
      </c>
      <c r="C1241">
        <f>Summary!E872*$N$3</f>
        <v>17.612099999999998</v>
      </c>
      <c r="D1241">
        <f>Summary!D872*$N$4</f>
        <v>24.11413348</v>
      </c>
      <c r="E1241">
        <f>Summary!C872*$N$5</f>
        <v>23.109725879999999</v>
      </c>
      <c r="F1241">
        <f>Summary!I872*$N$6</f>
        <v>35.79665816</v>
      </c>
      <c r="G1241">
        <f>Summary!F872*$N$7</f>
        <v>3.0619462500000001</v>
      </c>
      <c r="H1241">
        <f>Summary!G872*$N$8</f>
        <v>55.759655960000003</v>
      </c>
      <c r="I1241">
        <f>Summary!H872*$N$9</f>
        <v>6.174036000000001</v>
      </c>
    </row>
    <row r="1242" spans="1:9" x14ac:dyDescent="0.55000000000000004">
      <c r="A1242">
        <v>2012</v>
      </c>
      <c r="B1242">
        <v>142</v>
      </c>
      <c r="C1242">
        <f>Summary!E873*$N$3</f>
        <v>18.235800000000001</v>
      </c>
      <c r="D1242">
        <f>Summary!D873*$N$4</f>
        <v>21.819067239999999</v>
      </c>
      <c r="E1242">
        <f>Summary!C873*$N$5</f>
        <v>25.05913254</v>
      </c>
      <c r="F1242">
        <f>Summary!I873*$N$6</f>
        <v>46.379463600000001</v>
      </c>
      <c r="G1242">
        <f>Summary!F873*$N$7</f>
        <v>2.8091249999999998E-2</v>
      </c>
      <c r="H1242">
        <f>Summary!G873*$N$8</f>
        <v>52.189378399999995</v>
      </c>
      <c r="I1242">
        <f>Summary!H873*$N$9</f>
        <v>3.8381923800000002</v>
      </c>
    </row>
    <row r="1243" spans="1:9" x14ac:dyDescent="0.55000000000000004">
      <c r="A1243">
        <v>2012</v>
      </c>
      <c r="B1243">
        <v>143</v>
      </c>
      <c r="C1243">
        <f>Summary!E874*$N$3</f>
        <v>19.116899999999998</v>
      </c>
      <c r="D1243">
        <f>Summary!D874*$N$4</f>
        <v>23.76349836</v>
      </c>
      <c r="E1243">
        <f>Summary!C874*$N$5</f>
        <v>25.211600099999998</v>
      </c>
      <c r="F1243">
        <f>Summary!I874*$N$6</f>
        <v>48.929537199999999</v>
      </c>
      <c r="G1243">
        <f>Summary!F874*$N$7</f>
        <v>0</v>
      </c>
      <c r="H1243">
        <f>Summary!G874*$N$8</f>
        <v>51.763565479999997</v>
      </c>
      <c r="I1243">
        <f>Summary!H874*$N$9</f>
        <v>3.0149875800000006</v>
      </c>
    </row>
    <row r="1244" spans="1:9" x14ac:dyDescent="0.55000000000000004">
      <c r="A1244">
        <v>2012</v>
      </c>
      <c r="B1244">
        <v>144</v>
      </c>
      <c r="C1244">
        <f>Summary!E875*$N$3</f>
        <v>19.968300000000003</v>
      </c>
      <c r="D1244">
        <f>Summary!D875*$N$4</f>
        <v>26.664207080000001</v>
      </c>
      <c r="E1244">
        <f>Summary!C875*$N$5</f>
        <v>25.625440619999999</v>
      </c>
      <c r="F1244">
        <f>Summary!I875*$N$6</f>
        <v>49.312048240000003</v>
      </c>
      <c r="G1244">
        <f>Summary!F875*$N$7</f>
        <v>0</v>
      </c>
      <c r="H1244">
        <f>Summary!G875*$N$8</f>
        <v>62.059503520000007</v>
      </c>
      <c r="I1244">
        <f>Summary!H875*$N$9</f>
        <v>2.3358436200000003</v>
      </c>
    </row>
    <row r="1245" spans="1:9" x14ac:dyDescent="0.55000000000000004">
      <c r="A1245">
        <v>2012</v>
      </c>
      <c r="B1245">
        <v>145</v>
      </c>
      <c r="C1245">
        <f>Summary!E876*$N$3</f>
        <v>20.007899999999999</v>
      </c>
      <c r="D1245">
        <f>Summary!D876*$N$4</f>
        <v>25.899184999999999</v>
      </c>
      <c r="E1245">
        <f>Summary!C876*$N$5</f>
        <v>26.355106799999998</v>
      </c>
      <c r="F1245">
        <f>Summary!I876*$N$6</f>
        <v>48.722343719999998</v>
      </c>
      <c r="G1245">
        <f>Summary!F876*$N$7</f>
        <v>0</v>
      </c>
      <c r="H1245">
        <f>Summary!G876*$N$8</f>
        <v>66.798037039999997</v>
      </c>
      <c r="I1245">
        <f>Summary!H876*$N$9</f>
        <v>2.5107746400000002</v>
      </c>
    </row>
    <row r="1246" spans="1:9" x14ac:dyDescent="0.55000000000000004">
      <c r="A1246">
        <v>2012</v>
      </c>
      <c r="B1246">
        <v>146</v>
      </c>
      <c r="C1246">
        <f>Summary!E877*$N$3</f>
        <v>20.275200000000002</v>
      </c>
      <c r="D1246">
        <f>Summary!D877*$N$4</f>
        <v>26.345447880000002</v>
      </c>
      <c r="E1246">
        <f>Summary!C877*$N$5</f>
        <v>27.193678379999998</v>
      </c>
      <c r="F1246">
        <f>Summary!I877*$N$6</f>
        <v>45.598503559999997</v>
      </c>
      <c r="G1246">
        <f>Summary!F877*$N$7</f>
        <v>0</v>
      </c>
      <c r="H1246">
        <f>Summary!G877*$N$8</f>
        <v>65.247641279999996</v>
      </c>
      <c r="I1246">
        <f>Summary!H877*$N$9</f>
        <v>2.3975839800000003</v>
      </c>
    </row>
    <row r="1247" spans="1:9" x14ac:dyDescent="0.55000000000000004">
      <c r="A1247">
        <v>2012</v>
      </c>
      <c r="B1247">
        <v>147</v>
      </c>
      <c r="C1247">
        <f>Summary!E878*$N$3</f>
        <v>21.591899999999999</v>
      </c>
      <c r="D1247">
        <f>Summary!D878*$N$4</f>
        <v>28.79989372</v>
      </c>
      <c r="E1247">
        <f>Summary!C878*$N$5</f>
        <v>27.302583779999999</v>
      </c>
      <c r="F1247">
        <f>Summary!I878*$N$6</f>
        <v>44.801605559999999</v>
      </c>
      <c r="G1247">
        <f>Summary!F878*$N$7</f>
        <v>0</v>
      </c>
      <c r="H1247">
        <f>Summary!G878*$N$8</f>
        <v>61.666445439999997</v>
      </c>
      <c r="I1247">
        <f>Summary!H878*$N$9</f>
        <v>1.97569152</v>
      </c>
    </row>
    <row r="1248" spans="1:9" x14ac:dyDescent="0.55000000000000004">
      <c r="A1248">
        <v>2012</v>
      </c>
      <c r="B1248">
        <v>148</v>
      </c>
      <c r="C1248">
        <f>Summary!E879*$N$3</f>
        <v>20.809799999999999</v>
      </c>
      <c r="D1248">
        <f>Summary!D879*$N$4</f>
        <v>29.118652919999999</v>
      </c>
      <c r="E1248">
        <f>Summary!C879*$N$5</f>
        <v>26.235310859999998</v>
      </c>
      <c r="F1248">
        <f>Summary!I879*$N$6</f>
        <v>44.068459399999995</v>
      </c>
      <c r="G1248">
        <f>Summary!F879*$N$7</f>
        <v>0</v>
      </c>
      <c r="H1248">
        <f>Summary!G879*$N$8</f>
        <v>64.406933719999998</v>
      </c>
      <c r="I1248">
        <f>Summary!H879*$N$9</f>
        <v>2.2123629</v>
      </c>
    </row>
    <row r="1249" spans="1:9" x14ac:dyDescent="0.55000000000000004">
      <c r="A1249">
        <v>2012</v>
      </c>
      <c r="B1249">
        <v>149</v>
      </c>
      <c r="C1249">
        <f>Summary!E880*$N$3</f>
        <v>19.186199999999999</v>
      </c>
      <c r="D1249">
        <f>Summary!D880*$N$4</f>
        <v>27.684236520000002</v>
      </c>
      <c r="E1249">
        <f>Summary!C880*$N$5</f>
        <v>23.000820480000002</v>
      </c>
      <c r="F1249">
        <f>Summary!I880*$N$6</f>
        <v>38.553925240000005</v>
      </c>
      <c r="G1249">
        <f>Summary!F880*$N$7</f>
        <v>0</v>
      </c>
      <c r="H1249">
        <f>Summary!G880*$N$8</f>
        <v>77.192239600000008</v>
      </c>
      <c r="I1249">
        <f>Summary!H880*$N$9</f>
        <v>2.3872939199999998</v>
      </c>
    </row>
    <row r="1250" spans="1:9" x14ac:dyDescent="0.55000000000000004">
      <c r="A1250">
        <v>2012</v>
      </c>
      <c r="B1250">
        <v>150</v>
      </c>
      <c r="C1250">
        <f>Summary!E881*$N$3</f>
        <v>20.235600000000002</v>
      </c>
      <c r="D1250">
        <f>Summary!D881*$N$4</f>
        <v>27.620484679999997</v>
      </c>
      <c r="E1250">
        <f>Summary!C881*$N$5</f>
        <v>25.865032499999998</v>
      </c>
      <c r="F1250">
        <f>Summary!I881*$N$6</f>
        <v>44.291590839999998</v>
      </c>
      <c r="G1250">
        <f>Summary!F881*$N$7</f>
        <v>0</v>
      </c>
      <c r="H1250">
        <f>Summary!G881*$N$8</f>
        <v>69.309241439999994</v>
      </c>
      <c r="I1250">
        <f>Summary!H881*$N$9</f>
        <v>1.75960026</v>
      </c>
    </row>
    <row r="1251" spans="1:9" x14ac:dyDescent="0.55000000000000004">
      <c r="A1251">
        <v>2012</v>
      </c>
      <c r="B1251">
        <v>151</v>
      </c>
      <c r="C1251">
        <f>Summary!E882*$N$3</f>
        <v>20.829599999999999</v>
      </c>
      <c r="D1251">
        <f>Summary!D882*$N$4</f>
        <v>28.32175492</v>
      </c>
      <c r="E1251">
        <f>Summary!C882*$N$5</f>
        <v>26.202639239999996</v>
      </c>
      <c r="F1251">
        <f>Summary!I882*$N$6</f>
        <v>37.852654999999999</v>
      </c>
      <c r="G1251">
        <f>Summary!F882*$N$7</f>
        <v>0</v>
      </c>
      <c r="H1251">
        <f>Summary!G882*$N$8</f>
        <v>69.931583399999994</v>
      </c>
      <c r="I1251">
        <f>Summary!H882*$N$9</f>
        <v>3.7044216000000003</v>
      </c>
    </row>
    <row r="1252" spans="1:9" x14ac:dyDescent="0.55000000000000004">
      <c r="A1252">
        <v>2012</v>
      </c>
      <c r="B1252">
        <v>152</v>
      </c>
      <c r="C1252">
        <f>Summary!E883*$N$3</f>
        <v>21.819599999999998</v>
      </c>
      <c r="D1252">
        <f>Summary!D883*$N$4</f>
        <v>31.955609800000001</v>
      </c>
      <c r="E1252">
        <f>Summary!C883*$N$5</f>
        <v>27.106554060000001</v>
      </c>
      <c r="F1252">
        <f>Summary!I883*$N$6</f>
        <v>30.074930520000002</v>
      </c>
      <c r="G1252">
        <f>Summary!F883*$N$7</f>
        <v>0.11236499999999999</v>
      </c>
      <c r="H1252">
        <f>Summary!G883*$N$8</f>
        <v>59.482789439999998</v>
      </c>
      <c r="I1252">
        <f>Summary!H883*$N$9</f>
        <v>4.6511071199999998</v>
      </c>
    </row>
    <row r="1253" spans="1:9" x14ac:dyDescent="0.55000000000000004">
      <c r="A1253">
        <v>2012</v>
      </c>
      <c r="B1253">
        <v>153</v>
      </c>
      <c r="C1253">
        <f>Summary!E884*$N$3</f>
        <v>23.096699999999998</v>
      </c>
      <c r="D1253">
        <f>Summary!D884*$N$4</f>
        <v>31.604974679999998</v>
      </c>
      <c r="E1253">
        <f>Summary!C884*$N$5</f>
        <v>28.74013506</v>
      </c>
      <c r="F1253">
        <f>Summary!I884*$N$6</f>
        <v>44.945047199999998</v>
      </c>
      <c r="G1253">
        <f>Summary!F884*$N$7</f>
        <v>0</v>
      </c>
      <c r="H1253">
        <f>Summary!G884*$N$8</f>
        <v>54.143750520000005</v>
      </c>
      <c r="I1253">
        <f>Summary!H884*$N$9</f>
        <v>4.362985440000001</v>
      </c>
    </row>
    <row r="1254" spans="1:9" x14ac:dyDescent="0.55000000000000004">
      <c r="A1254">
        <v>2012</v>
      </c>
      <c r="B1254">
        <v>154</v>
      </c>
      <c r="C1254">
        <f>Summary!E885*$N$3</f>
        <v>23.918399999999998</v>
      </c>
      <c r="D1254">
        <f>Summary!D885*$N$4</f>
        <v>32.752507800000004</v>
      </c>
      <c r="E1254">
        <f>Summary!C885*$N$5</f>
        <v>30.504402540000001</v>
      </c>
      <c r="F1254">
        <f>Summary!I885*$N$6</f>
        <v>44.578474119999996</v>
      </c>
      <c r="G1254">
        <f>Summary!F885*$N$7</f>
        <v>5.6182499999999996E-2</v>
      </c>
      <c r="H1254">
        <f>Summary!G885*$N$8</f>
        <v>50.540718120000001</v>
      </c>
      <c r="I1254">
        <f>Summary!H885*$N$9</f>
        <v>2.3461336799999999</v>
      </c>
    </row>
    <row r="1255" spans="1:9" x14ac:dyDescent="0.55000000000000004">
      <c r="A1255">
        <v>2012</v>
      </c>
      <c r="B1255">
        <v>155</v>
      </c>
      <c r="C1255">
        <f>Summary!E886*$N$3</f>
        <v>23.265000000000001</v>
      </c>
      <c r="D1255">
        <f>Summary!D886*$N$4</f>
        <v>32.449686559999996</v>
      </c>
      <c r="E1255">
        <f>Summary!C886*$N$5</f>
        <v>29.219318819999998</v>
      </c>
      <c r="F1255">
        <f>Summary!I886*$N$6</f>
        <v>38.027972560000002</v>
      </c>
      <c r="G1255">
        <f>Summary!F886*$N$7</f>
        <v>5.6182499999999996E-2</v>
      </c>
      <c r="H1255">
        <f>Summary!G886*$N$8</f>
        <v>65.520598280000002</v>
      </c>
      <c r="I1255">
        <f>Summary!H886*$N$9</f>
        <v>2.3564237400000003</v>
      </c>
    </row>
    <row r="1256" spans="1:9" x14ac:dyDescent="0.55000000000000004">
      <c r="A1256">
        <v>2012</v>
      </c>
      <c r="B1256">
        <v>156</v>
      </c>
      <c r="C1256">
        <f>Summary!E887*$N$3</f>
        <v>22.3245</v>
      </c>
      <c r="D1256">
        <f>Summary!D887*$N$4</f>
        <v>30.999332199999998</v>
      </c>
      <c r="E1256">
        <f>Summary!C887*$N$5</f>
        <v>28.152045900000001</v>
      </c>
      <c r="F1256">
        <f>Summary!I887*$N$6</f>
        <v>44.243776960000005</v>
      </c>
      <c r="G1256">
        <f>Summary!F887*$N$7</f>
        <v>0</v>
      </c>
      <c r="H1256">
        <f>Summary!G887*$N$8</f>
        <v>72.060648</v>
      </c>
      <c r="I1256">
        <f>Summary!H887*$N$9</f>
        <v>2.3255535599999999</v>
      </c>
    </row>
    <row r="1257" spans="1:9" x14ac:dyDescent="0.55000000000000004">
      <c r="A1257">
        <v>2012</v>
      </c>
      <c r="B1257">
        <v>157</v>
      </c>
      <c r="C1257">
        <f>Summary!E888*$N$3</f>
        <v>21.512699999999999</v>
      </c>
      <c r="D1257">
        <f>Summary!D888*$N$4</f>
        <v>29.262094559999998</v>
      </c>
      <c r="E1257">
        <f>Summary!C888*$N$5</f>
        <v>27.629299979999999</v>
      </c>
      <c r="F1257">
        <f>Summary!I888*$N$6</f>
        <v>45.21599252</v>
      </c>
      <c r="G1257">
        <f>Summary!F888*$N$7</f>
        <v>0</v>
      </c>
      <c r="H1257">
        <f>Summary!G888*$N$8</f>
        <v>80.915373079999995</v>
      </c>
      <c r="I1257">
        <f>Summary!H888*$N$9</f>
        <v>2.6239653000000001</v>
      </c>
    </row>
    <row r="1258" spans="1:9" x14ac:dyDescent="0.55000000000000004">
      <c r="A1258">
        <v>2012</v>
      </c>
      <c r="B1258">
        <v>158</v>
      </c>
      <c r="C1258">
        <f>Summary!E889*$N$3</f>
        <v>24.552</v>
      </c>
      <c r="D1258">
        <f>Summary!D889*$N$4</f>
        <v>30.824014639999998</v>
      </c>
      <c r="E1258">
        <f>Summary!C889*$N$5</f>
        <v>31.310302499999999</v>
      </c>
      <c r="F1258">
        <f>Summary!I889*$N$6</f>
        <v>47.335741200000001</v>
      </c>
      <c r="G1258">
        <f>Summary!F889*$N$7</f>
        <v>2.8091249999999998E-2</v>
      </c>
      <c r="H1258">
        <f>Summary!G889*$N$8</f>
        <v>58.936875439999994</v>
      </c>
      <c r="I1258">
        <f>Summary!H889*$N$9</f>
        <v>2.7783162000000003</v>
      </c>
    </row>
    <row r="1259" spans="1:9" x14ac:dyDescent="0.55000000000000004">
      <c r="A1259">
        <v>2012</v>
      </c>
      <c r="B1259">
        <v>159</v>
      </c>
      <c r="C1259">
        <f>Summary!E890*$N$3</f>
        <v>25.967700000000001</v>
      </c>
      <c r="D1259">
        <f>Summary!D890*$N$4</f>
        <v>35.621340600000003</v>
      </c>
      <c r="E1259">
        <f>Summary!C890*$N$5</f>
        <v>32.530042979999997</v>
      </c>
      <c r="F1259">
        <f>Summary!I890*$N$6</f>
        <v>41.582137639999999</v>
      </c>
      <c r="G1259">
        <f>Summary!F890*$N$7</f>
        <v>0</v>
      </c>
      <c r="H1259">
        <f>Summary!G890*$N$8</f>
        <v>52.691619279999998</v>
      </c>
      <c r="I1259">
        <f>Summary!H890*$N$9</f>
        <v>2.7988963200000003</v>
      </c>
    </row>
    <row r="1260" spans="1:9" x14ac:dyDescent="0.55000000000000004">
      <c r="A1260">
        <v>2012</v>
      </c>
      <c r="B1260">
        <v>160</v>
      </c>
      <c r="C1260">
        <f>Summary!E891*$N$3</f>
        <v>24.997499999999999</v>
      </c>
      <c r="D1260">
        <f>Summary!D891*$N$4</f>
        <v>35.940099799999999</v>
      </c>
      <c r="E1260">
        <f>Summary!C891*$N$5</f>
        <v>30.362825519999998</v>
      </c>
      <c r="F1260">
        <f>Summary!I891*$N$6</f>
        <v>42.904988320000001</v>
      </c>
      <c r="G1260">
        <f>Summary!F891*$N$7</f>
        <v>0</v>
      </c>
      <c r="H1260">
        <f>Summary!G891*$N$8</f>
        <v>50.245924560000006</v>
      </c>
      <c r="I1260">
        <f>Summary!H891*$N$9</f>
        <v>3.1796285399999999</v>
      </c>
    </row>
    <row r="1261" spans="1:9" x14ac:dyDescent="0.55000000000000004">
      <c r="A1261">
        <v>2012</v>
      </c>
      <c r="B1261">
        <v>161</v>
      </c>
      <c r="C1261">
        <f>Summary!E892*$N$3</f>
        <v>22.522500000000001</v>
      </c>
      <c r="D1261">
        <f>Summary!D892*$N$4</f>
        <v>31.62091264</v>
      </c>
      <c r="E1261">
        <f>Summary!C892*$N$5</f>
        <v>27.956016180000002</v>
      </c>
      <c r="F1261">
        <f>Summary!I892*$N$6</f>
        <v>38.203290119999998</v>
      </c>
      <c r="G1261">
        <f>Summary!F892*$N$7</f>
        <v>0</v>
      </c>
      <c r="H1261">
        <f>Summary!G892*$N$8</f>
        <v>60.432679800000003</v>
      </c>
      <c r="I1261">
        <f>Summary!H892*$N$9</f>
        <v>3.1693384800000004</v>
      </c>
    </row>
    <row r="1262" spans="1:9" x14ac:dyDescent="0.55000000000000004">
      <c r="A1262">
        <v>2012</v>
      </c>
      <c r="B1262">
        <v>162</v>
      </c>
      <c r="C1262">
        <f>Summary!E893*$N$3</f>
        <v>24.581699999999998</v>
      </c>
      <c r="D1262">
        <f>Summary!D893*$N$4</f>
        <v>31.36590528</v>
      </c>
      <c r="E1262">
        <f>Summary!C893*$N$5</f>
        <v>31.321193040000001</v>
      </c>
      <c r="F1262">
        <f>Summary!I893*$N$6</f>
        <v>47.383555080000001</v>
      </c>
      <c r="G1262">
        <f>Summary!F893*$N$7</f>
        <v>0</v>
      </c>
      <c r="H1262">
        <f>Summary!G893*$N$8</f>
        <v>54.362116120000003</v>
      </c>
      <c r="I1262">
        <f>Summary!H893*$N$9</f>
        <v>3.1796285399999999</v>
      </c>
    </row>
    <row r="1263" spans="1:9" x14ac:dyDescent="0.55000000000000004">
      <c r="A1263">
        <v>2012</v>
      </c>
      <c r="B1263">
        <v>163</v>
      </c>
      <c r="C1263">
        <f>Summary!E894*$N$3</f>
        <v>26.403300000000002</v>
      </c>
      <c r="D1263">
        <f>Summary!D894*$N$4</f>
        <v>36.003851640000001</v>
      </c>
      <c r="E1263">
        <f>Summary!C894*$N$5</f>
        <v>33.836907779999997</v>
      </c>
      <c r="F1263">
        <f>Summary!I894*$N$6</f>
        <v>48.355770640000003</v>
      </c>
      <c r="G1263">
        <f>Summary!F894*$N$7</f>
        <v>0</v>
      </c>
      <c r="H1263">
        <f>Summary!G894*$N$8</f>
        <v>48.968485800000003</v>
      </c>
      <c r="I1263">
        <f>Summary!H894*$N$9</f>
        <v>3.4574601600000001</v>
      </c>
    </row>
    <row r="1264" spans="1:9" x14ac:dyDescent="0.55000000000000004">
      <c r="A1264">
        <v>2012</v>
      </c>
      <c r="B1264">
        <v>164</v>
      </c>
      <c r="C1264">
        <f>Summary!E895*$N$3</f>
        <v>21.532499999999999</v>
      </c>
      <c r="D1264">
        <f>Summary!D895*$N$4</f>
        <v>29.198342719999999</v>
      </c>
      <c r="E1264">
        <f>Summary!C895*$N$5</f>
        <v>27.847110779999998</v>
      </c>
      <c r="F1264">
        <f>Summary!I895*$N$6</f>
        <v>50.539271159999998</v>
      </c>
      <c r="G1264">
        <f>Summary!F895*$N$7</f>
        <v>0</v>
      </c>
      <c r="H1264">
        <f>Summary!G895*$N$8</f>
        <v>57.877802279999997</v>
      </c>
      <c r="I1264">
        <f>Summary!H895*$N$9</f>
        <v>3.2104987200000004</v>
      </c>
    </row>
    <row r="1265" spans="1:9" x14ac:dyDescent="0.55000000000000004">
      <c r="A1265">
        <v>2012</v>
      </c>
      <c r="B1265">
        <v>165</v>
      </c>
      <c r="C1265">
        <f>Summary!E896*$N$3</f>
        <v>21.255299999999998</v>
      </c>
      <c r="D1265">
        <f>Summary!D896*$N$4</f>
        <v>28.895521479999999</v>
      </c>
      <c r="E1265">
        <f>Summary!C896*$N$5</f>
        <v>26.801618939999997</v>
      </c>
      <c r="F1265">
        <f>Summary!I896*$N$6</f>
        <v>47.638562440000001</v>
      </c>
      <c r="G1265">
        <f>Summary!F896*$N$7</f>
        <v>0</v>
      </c>
      <c r="H1265">
        <f>Summary!G896*$N$8</f>
        <v>69.025366160000004</v>
      </c>
      <c r="I1265">
        <f>Summary!H896*$N$9</f>
        <v>4.43501586</v>
      </c>
    </row>
    <row r="1266" spans="1:9" x14ac:dyDescent="0.55000000000000004">
      <c r="A1266">
        <v>2012</v>
      </c>
      <c r="B1266">
        <v>166</v>
      </c>
      <c r="C1266">
        <f>Summary!E897*$N$3</f>
        <v>21.285</v>
      </c>
      <c r="D1266">
        <f>Summary!D897*$N$4</f>
        <v>28.672390039999996</v>
      </c>
      <c r="E1266">
        <f>Summary!C897*$N$5</f>
        <v>27.18278784</v>
      </c>
      <c r="F1266">
        <f>Summary!I897*$N$6</f>
        <v>46.092580320000003</v>
      </c>
      <c r="G1266">
        <f>Summary!F897*$N$7</f>
        <v>0</v>
      </c>
      <c r="H1266">
        <f>Summary!G897*$N$8</f>
        <v>68.828837120000003</v>
      </c>
      <c r="I1266">
        <f>Summary!H897*$N$9</f>
        <v>3.7455818400000003</v>
      </c>
    </row>
    <row r="1267" spans="1:9" x14ac:dyDescent="0.55000000000000004">
      <c r="A1267">
        <v>2012</v>
      </c>
      <c r="B1267">
        <v>167</v>
      </c>
      <c r="C1267">
        <f>Summary!E898*$N$3</f>
        <v>21.997799999999998</v>
      </c>
      <c r="D1267">
        <f>Summary!D898*$N$4</f>
        <v>30.393689720000001</v>
      </c>
      <c r="E1267">
        <f>Summary!C898*$N$5</f>
        <v>27.836220239999999</v>
      </c>
      <c r="F1267">
        <f>Summary!I898*$N$6</f>
        <v>47.367617119999998</v>
      </c>
      <c r="G1267">
        <f>Summary!F898*$N$7</f>
        <v>0</v>
      </c>
      <c r="H1267">
        <f>Summary!G898*$N$8</f>
        <v>65.127540199999999</v>
      </c>
      <c r="I1267">
        <f>Summary!H898*$N$9</f>
        <v>1.4508984600000001</v>
      </c>
    </row>
    <row r="1268" spans="1:9" x14ac:dyDescent="0.55000000000000004">
      <c r="A1268">
        <v>2012</v>
      </c>
      <c r="B1268">
        <v>168</v>
      </c>
      <c r="C1268">
        <f>Summary!E899*$N$3</f>
        <v>21.562200000000001</v>
      </c>
      <c r="D1268">
        <f>Summary!D899*$N$4</f>
        <v>28.783955759999998</v>
      </c>
      <c r="E1268">
        <f>Summary!C899*$N$5</f>
        <v>26.213529779999998</v>
      </c>
      <c r="F1268">
        <f>Summary!I899*$N$6</f>
        <v>46.82572648</v>
      </c>
      <c r="G1268">
        <f>Summary!F899*$N$7</f>
        <v>0</v>
      </c>
      <c r="H1268">
        <f>Summary!G899*$N$8</f>
        <v>68.665062919999997</v>
      </c>
      <c r="I1268">
        <f>Summary!H899*$N$9</f>
        <v>1.6978599000000001</v>
      </c>
    </row>
    <row r="1269" spans="1:9" x14ac:dyDescent="0.55000000000000004">
      <c r="A1269">
        <v>2012</v>
      </c>
      <c r="B1269">
        <v>169</v>
      </c>
      <c r="C1269">
        <f>Summary!E900*$N$3</f>
        <v>21.898800000000001</v>
      </c>
      <c r="D1269">
        <f>Summary!D900*$N$4</f>
        <v>31.780292240000001</v>
      </c>
      <c r="E1269">
        <f>Summary!C900*$N$5</f>
        <v>26.485793279999999</v>
      </c>
      <c r="F1269">
        <f>Summary!I900*$N$6</f>
        <v>44.323466759999995</v>
      </c>
      <c r="G1269">
        <f>Summary!F900*$N$7</f>
        <v>0</v>
      </c>
      <c r="H1269">
        <f>Summary!G900*$N$8</f>
        <v>77.825499840000006</v>
      </c>
      <c r="I1269">
        <f>Summary!H900*$N$9</f>
        <v>2.3975839800000003</v>
      </c>
    </row>
    <row r="1270" spans="1:9" x14ac:dyDescent="0.55000000000000004">
      <c r="A1270">
        <v>2012</v>
      </c>
      <c r="B1270">
        <v>170</v>
      </c>
      <c r="C1270">
        <f>Summary!E901*$N$3</f>
        <v>22.779900000000001</v>
      </c>
      <c r="D1270">
        <f>Summary!D901*$N$4</f>
        <v>32.242493080000003</v>
      </c>
      <c r="E1270">
        <f>Summary!C901*$N$5</f>
        <v>28.22827968</v>
      </c>
      <c r="F1270">
        <f>Summary!I901*$N$6</f>
        <v>36.418238600000002</v>
      </c>
      <c r="G1270">
        <f>Summary!F901*$N$7</f>
        <v>1.6854749999999998</v>
      </c>
      <c r="H1270">
        <f>Summary!G901*$N$8</f>
        <v>79.932727880000002</v>
      </c>
      <c r="I1270">
        <f>Summary!H901*$N$9</f>
        <v>3.3442695000000002</v>
      </c>
    </row>
    <row r="1271" spans="1:9" x14ac:dyDescent="0.55000000000000004">
      <c r="A1271">
        <v>2012</v>
      </c>
      <c r="B1271">
        <v>171</v>
      </c>
      <c r="C1271">
        <f>Summary!E902*$N$3</f>
        <v>23.700600000000001</v>
      </c>
      <c r="D1271">
        <f>Summary!D902*$N$4</f>
        <v>33.995668679999994</v>
      </c>
      <c r="E1271">
        <f>Summary!C902*$N$5</f>
        <v>29.796517439999999</v>
      </c>
      <c r="F1271">
        <f>Summary!I902*$N$6</f>
        <v>38.9683122</v>
      </c>
      <c r="G1271">
        <f>Summary!F902*$N$7</f>
        <v>1.0393762499999999</v>
      </c>
      <c r="H1271">
        <f>Summary!G902*$N$8</f>
        <v>80.817108559999994</v>
      </c>
      <c r="I1271">
        <f>Summary!H902*$N$9</f>
        <v>3.7250017200000003</v>
      </c>
    </row>
    <row r="1272" spans="1:9" x14ac:dyDescent="0.55000000000000004">
      <c r="A1272">
        <v>2012</v>
      </c>
      <c r="B1272">
        <v>172</v>
      </c>
      <c r="C1272">
        <f>Summary!E903*$N$3</f>
        <v>24.0273</v>
      </c>
      <c r="D1272">
        <f>Summary!D903*$N$4</f>
        <v>32.62500412</v>
      </c>
      <c r="E1272">
        <f>Summary!C903*$N$5</f>
        <v>30.25392012</v>
      </c>
      <c r="F1272">
        <f>Summary!I903*$N$6</f>
        <v>46.554781160000005</v>
      </c>
      <c r="G1272">
        <f>Summary!F903*$N$7</f>
        <v>0</v>
      </c>
      <c r="H1272">
        <f>Summary!G903*$N$8</f>
        <v>71.110757640000003</v>
      </c>
      <c r="I1272">
        <f>Summary!H903*$N$9</f>
        <v>2.7165758400000004</v>
      </c>
    </row>
    <row r="1273" spans="1:9" x14ac:dyDescent="0.55000000000000004">
      <c r="A1273">
        <v>2012</v>
      </c>
      <c r="B1273">
        <v>173</v>
      </c>
      <c r="C1273">
        <f>Summary!E904*$N$3</f>
        <v>25.799399999999999</v>
      </c>
      <c r="D1273">
        <f>Summary!D904*$N$4</f>
        <v>34.473807479999998</v>
      </c>
      <c r="E1273">
        <f>Summary!C904*$N$5</f>
        <v>33.30327132</v>
      </c>
      <c r="F1273">
        <f>Summary!I904*$N$6</f>
        <v>49.710497240000002</v>
      </c>
      <c r="G1273">
        <f>Summary!F904*$N$7</f>
        <v>0</v>
      </c>
      <c r="H1273">
        <f>Summary!G904*$N$8</f>
        <v>53.412225760000005</v>
      </c>
      <c r="I1273">
        <f>Summary!H904*$N$9</f>
        <v>2.9017969200000002</v>
      </c>
    </row>
    <row r="1274" spans="1:9" x14ac:dyDescent="0.55000000000000004">
      <c r="A1274">
        <v>2012</v>
      </c>
      <c r="B1274">
        <v>174</v>
      </c>
      <c r="C1274">
        <f>Summary!E905*$N$3</f>
        <v>25.254900000000003</v>
      </c>
      <c r="D1274">
        <f>Summary!D905*$N$4</f>
        <v>34.378179719999999</v>
      </c>
      <c r="E1274">
        <f>Summary!C905*$N$5</f>
        <v>31.44098898</v>
      </c>
      <c r="F1274">
        <f>Summary!I905*$N$6</f>
        <v>46.299773800000004</v>
      </c>
      <c r="G1274">
        <f>Summary!F905*$N$7</f>
        <v>0</v>
      </c>
      <c r="H1274">
        <f>Summary!G905*$N$8</f>
        <v>65.913656360000004</v>
      </c>
      <c r="I1274">
        <f>Summary!H905*$N$9</f>
        <v>3.11788818</v>
      </c>
    </row>
    <row r="1275" spans="1:9" x14ac:dyDescent="0.55000000000000004">
      <c r="A1275">
        <v>2012</v>
      </c>
      <c r="B1275">
        <v>175</v>
      </c>
      <c r="C1275">
        <f>Summary!E906*$N$3</f>
        <v>23.116500000000002</v>
      </c>
      <c r="D1275">
        <f>Summary!D906*$N$4</f>
        <v>32.911887399999998</v>
      </c>
      <c r="E1275">
        <f>Summary!C906*$N$5</f>
        <v>28.76191614</v>
      </c>
      <c r="F1275">
        <f>Summary!I906*$N$6</f>
        <v>45.51881376</v>
      </c>
      <c r="G1275">
        <f>Summary!F906*$N$7</f>
        <v>0</v>
      </c>
      <c r="H1275">
        <f>Summary!G906*$N$8</f>
        <v>79.102938600000002</v>
      </c>
      <c r="I1275">
        <f>Summary!H906*$N$9</f>
        <v>4.1160240000000003</v>
      </c>
    </row>
    <row r="1276" spans="1:9" x14ac:dyDescent="0.55000000000000004">
      <c r="A1276">
        <v>2012</v>
      </c>
      <c r="B1276">
        <v>176</v>
      </c>
      <c r="C1276">
        <f>Summary!E907*$N$3</f>
        <v>23.542200000000001</v>
      </c>
      <c r="D1276">
        <f>Summary!D907*$N$4</f>
        <v>33.246584560000002</v>
      </c>
      <c r="E1276">
        <f>Summary!C907*$N$5</f>
        <v>29.60048772</v>
      </c>
      <c r="F1276">
        <f>Summary!I907*$N$6</f>
        <v>45.040674960000004</v>
      </c>
      <c r="G1276">
        <f>Summary!F907*$N$7</f>
        <v>0</v>
      </c>
      <c r="H1276">
        <f>Summary!G907*$N$8</f>
        <v>72.027893160000005</v>
      </c>
      <c r="I1276">
        <f>Summary!H907*$N$9</f>
        <v>3.0870180000000005</v>
      </c>
    </row>
    <row r="1277" spans="1:9" x14ac:dyDescent="0.55000000000000004">
      <c r="A1277">
        <v>2012</v>
      </c>
      <c r="B1277">
        <v>177</v>
      </c>
      <c r="C1277">
        <f>Summary!E908*$N$3</f>
        <v>24.0273</v>
      </c>
      <c r="D1277">
        <f>Summary!D908*$N$4</f>
        <v>33.198770679999996</v>
      </c>
      <c r="E1277">
        <f>Summary!C908*$N$5</f>
        <v>30.645979560000001</v>
      </c>
      <c r="F1277">
        <f>Summary!I908*$N$6</f>
        <v>42.219656039999997</v>
      </c>
      <c r="G1277">
        <f>Summary!F908*$N$7</f>
        <v>0</v>
      </c>
      <c r="H1277">
        <f>Summary!G908*$N$8</f>
        <v>69.669544680000001</v>
      </c>
      <c r="I1277">
        <f>Summary!H908*$N$9</f>
        <v>3.4471701000000006</v>
      </c>
    </row>
    <row r="1278" spans="1:9" x14ac:dyDescent="0.55000000000000004">
      <c r="A1278">
        <v>2012</v>
      </c>
      <c r="B1278">
        <v>178</v>
      </c>
      <c r="C1278">
        <f>Summary!E909*$N$3</f>
        <v>24.7698</v>
      </c>
      <c r="D1278">
        <f>Summary!D909*$N$4</f>
        <v>35.175077719999997</v>
      </c>
      <c r="E1278">
        <f>Summary!C909*$N$5</f>
        <v>31.23406872</v>
      </c>
      <c r="F1278">
        <f>Summary!I909*$N$6</f>
        <v>41.167750679999997</v>
      </c>
      <c r="G1278">
        <f>Summary!F909*$N$7</f>
        <v>0</v>
      </c>
      <c r="H1278">
        <f>Summary!G909*$N$8</f>
        <v>61.611854040000004</v>
      </c>
      <c r="I1278">
        <f>Summary!H909*$N$9</f>
        <v>2.5622249400000006</v>
      </c>
    </row>
    <row r="1279" spans="1:9" x14ac:dyDescent="0.55000000000000004">
      <c r="A1279">
        <v>2012</v>
      </c>
      <c r="B1279">
        <v>179</v>
      </c>
      <c r="C1279">
        <f>Summary!E910*$N$3</f>
        <v>26.759700000000002</v>
      </c>
      <c r="D1279">
        <f>Summary!D910*$N$4</f>
        <v>36.242921039999999</v>
      </c>
      <c r="E1279">
        <f>Summary!C910*$N$5</f>
        <v>34.435887479999998</v>
      </c>
      <c r="F1279">
        <f>Summary!I910*$N$6</f>
        <v>38.059848479999999</v>
      </c>
      <c r="G1279">
        <f>Summary!F910*$N$7</f>
        <v>0</v>
      </c>
      <c r="H1279">
        <f>Summary!G910*$N$8</f>
        <v>59.30809696</v>
      </c>
      <c r="I1279">
        <f>Summary!H910*$N$9</f>
        <v>2.1712026600000001</v>
      </c>
    </row>
    <row r="1280" spans="1:9" x14ac:dyDescent="0.55000000000000004">
      <c r="A1280">
        <v>2012</v>
      </c>
      <c r="B1280">
        <v>180</v>
      </c>
      <c r="C1280">
        <f>Summary!E911*$N$3</f>
        <v>28.858499999999999</v>
      </c>
      <c r="D1280">
        <f>Summary!D911*$N$4</f>
        <v>41.040247000000001</v>
      </c>
      <c r="E1280">
        <f>Summary!C911*$N$5</f>
        <v>35.339802300000002</v>
      </c>
      <c r="F1280">
        <f>Summary!I911*$N$6</f>
        <v>43.446878959999999</v>
      </c>
      <c r="G1280">
        <f>Summary!F911*$N$7</f>
        <v>0</v>
      </c>
      <c r="H1280">
        <f>Summary!G911*$N$8</f>
        <v>49.623582600000006</v>
      </c>
      <c r="I1280">
        <f>Summary!H911*$N$9</f>
        <v>2.2638132000000004</v>
      </c>
    </row>
    <row r="1281" spans="1:9" x14ac:dyDescent="0.55000000000000004">
      <c r="A1281">
        <v>2012</v>
      </c>
      <c r="B1281">
        <v>181</v>
      </c>
      <c r="C1281">
        <f>Summary!E912*$N$3</f>
        <v>29.729700000000001</v>
      </c>
      <c r="D1281">
        <f>Summary!D912*$N$4</f>
        <v>41.438696</v>
      </c>
      <c r="E1281">
        <f>Summary!C912*$N$5</f>
        <v>36.7555725</v>
      </c>
      <c r="F1281">
        <f>Summary!I912*$N$6</f>
        <v>45.678193360000002</v>
      </c>
      <c r="G1281">
        <f>Summary!F912*$N$7</f>
        <v>0</v>
      </c>
      <c r="H1281">
        <f>Summary!G912*$N$8</f>
        <v>41.718747880000002</v>
      </c>
      <c r="I1281">
        <f>Summary!H912*$N$9</f>
        <v>4.2703749000000011</v>
      </c>
    </row>
    <row r="1282" spans="1:9" x14ac:dyDescent="0.55000000000000004">
      <c r="A1282">
        <v>2012</v>
      </c>
      <c r="B1282">
        <v>182</v>
      </c>
      <c r="C1282">
        <f>Summary!E913*$N$3</f>
        <v>28.442699999999999</v>
      </c>
      <c r="D1282">
        <f>Summary!D913*$N$4</f>
        <v>39.143629759999996</v>
      </c>
      <c r="E1282">
        <f>Summary!C913*$N$5</f>
        <v>35.862548220000001</v>
      </c>
      <c r="F1282">
        <f>Summary!I913*$N$6</f>
        <v>45.662255399999999</v>
      </c>
      <c r="G1282">
        <f>Summary!F913*$N$7</f>
        <v>0</v>
      </c>
      <c r="H1282">
        <f>Summary!G913*$N$8</f>
        <v>40.998141399999994</v>
      </c>
      <c r="I1282">
        <f>Summary!H913*$N$9</f>
        <v>4.8877785000000005</v>
      </c>
    </row>
    <row r="1283" spans="1:9" x14ac:dyDescent="0.55000000000000004">
      <c r="A1283">
        <v>2012</v>
      </c>
      <c r="B1283">
        <v>183</v>
      </c>
      <c r="C1283">
        <f>Summary!E914*$N$3</f>
        <v>24.938100000000002</v>
      </c>
      <c r="D1283">
        <f>Summary!D914*$N$4</f>
        <v>35.079449960000005</v>
      </c>
      <c r="E1283">
        <f>Summary!C914*$N$5</f>
        <v>31.996406519999997</v>
      </c>
      <c r="F1283">
        <f>Summary!I914*$N$6</f>
        <v>49.34392416</v>
      </c>
      <c r="G1283">
        <f>Summary!F914*$N$7</f>
        <v>0</v>
      </c>
      <c r="H1283">
        <f>Summary!G914*$N$8</f>
        <v>46.872176039999999</v>
      </c>
      <c r="I1283">
        <f>Summary!H914*$N$9</f>
        <v>2.8400565599999998</v>
      </c>
    </row>
    <row r="1284" spans="1:9" x14ac:dyDescent="0.55000000000000004">
      <c r="A1284">
        <v>2012</v>
      </c>
      <c r="B1284">
        <v>184</v>
      </c>
      <c r="C1284">
        <f>Summary!E915*$N$3</f>
        <v>22.730399999999999</v>
      </c>
      <c r="D1284">
        <f>Summary!D915*$N$4</f>
        <v>31.477471000000001</v>
      </c>
      <c r="E1284">
        <f>Summary!C915*$N$5</f>
        <v>28.217389139999998</v>
      </c>
      <c r="F1284">
        <f>Summary!I915*$N$6</f>
        <v>44.642225960000005</v>
      </c>
      <c r="G1284">
        <f>Summary!F915*$N$7</f>
        <v>0</v>
      </c>
      <c r="H1284">
        <f>Summary!G915*$N$8</f>
        <v>71.503815719999992</v>
      </c>
      <c r="I1284">
        <f>Summary!H915*$N$9</f>
        <v>3.7867420800000007</v>
      </c>
    </row>
    <row r="1285" spans="1:9" x14ac:dyDescent="0.55000000000000004">
      <c r="A1285">
        <v>2012</v>
      </c>
      <c r="B1285">
        <v>185</v>
      </c>
      <c r="C1285">
        <f>Summary!E916*$N$3</f>
        <v>22.354199999999999</v>
      </c>
      <c r="D1285">
        <f>Summary!D916*$N$4</f>
        <v>30.983394240000003</v>
      </c>
      <c r="E1285">
        <f>Summary!C916*$N$5</f>
        <v>28.500543180000001</v>
      </c>
      <c r="F1285">
        <f>Summary!I916*$N$6</f>
        <v>42.634042999999998</v>
      </c>
      <c r="G1285">
        <f>Summary!F916*$N$7</f>
        <v>0</v>
      </c>
      <c r="H1285">
        <f>Summary!G916*$N$8</f>
        <v>76.569897639999994</v>
      </c>
      <c r="I1285">
        <f>Summary!H916*$N$9</f>
        <v>3.2413689000000003</v>
      </c>
    </row>
    <row r="1286" spans="1:9" x14ac:dyDescent="0.55000000000000004">
      <c r="A1286">
        <v>2012</v>
      </c>
      <c r="B1286">
        <v>186</v>
      </c>
      <c r="C1286">
        <f>Summary!E917*$N$3</f>
        <v>24.324300000000001</v>
      </c>
      <c r="D1286">
        <f>Summary!D917*$N$4</f>
        <v>31.636850600000002</v>
      </c>
      <c r="E1286">
        <f>Summary!C917*$N$5</f>
        <v>31.266740339999998</v>
      </c>
      <c r="F1286">
        <f>Summary!I917*$N$6</f>
        <v>46.921354239999999</v>
      </c>
      <c r="G1286">
        <f>Summary!F917*$N$7</f>
        <v>0</v>
      </c>
      <c r="H1286">
        <f>Summary!G917*$N$8</f>
        <v>66.994566079999998</v>
      </c>
      <c r="I1286">
        <f>Summary!H917*$N$9</f>
        <v>2.7886062600000003</v>
      </c>
    </row>
    <row r="1287" spans="1:9" x14ac:dyDescent="0.55000000000000004">
      <c r="A1287">
        <v>2012</v>
      </c>
      <c r="B1287">
        <v>187</v>
      </c>
      <c r="C1287">
        <f>Summary!E918*$N$3</f>
        <v>26.799299999999999</v>
      </c>
      <c r="D1287">
        <f>Summary!D918*$N$4</f>
        <v>35.924161839999996</v>
      </c>
      <c r="E1287">
        <f>Summary!C918*$N$5</f>
        <v>34.762603679999998</v>
      </c>
      <c r="F1287">
        <f>Summary!I918*$N$6</f>
        <v>48.706405759999996</v>
      </c>
      <c r="G1287">
        <f>Summary!F918*$N$7</f>
        <v>0</v>
      </c>
      <c r="H1287">
        <f>Summary!G918*$N$8</f>
        <v>49.033995479999994</v>
      </c>
      <c r="I1287">
        <f>Summary!H918*$N$9</f>
        <v>2.9944074600000006</v>
      </c>
    </row>
    <row r="1288" spans="1:9" x14ac:dyDescent="0.55000000000000004">
      <c r="A1288">
        <v>2012</v>
      </c>
      <c r="B1288">
        <v>188</v>
      </c>
      <c r="C1288">
        <f>Summary!E919*$N$3</f>
        <v>24.452999999999999</v>
      </c>
      <c r="D1288">
        <f>Summary!D919*$N$4</f>
        <v>33.390026200000001</v>
      </c>
      <c r="E1288">
        <f>Summary!C919*$N$5</f>
        <v>30.493511999999999</v>
      </c>
      <c r="F1288">
        <f>Summary!I919*$N$6</f>
        <v>48.292018800000001</v>
      </c>
      <c r="G1288">
        <f>Summary!F919*$N$7</f>
        <v>0</v>
      </c>
      <c r="H1288">
        <f>Summary!G919*$N$8</f>
        <v>54.547726879999999</v>
      </c>
      <c r="I1288">
        <f>Summary!H919*$N$9</f>
        <v>2.8091863800000003</v>
      </c>
    </row>
    <row r="1289" spans="1:9" x14ac:dyDescent="0.55000000000000004">
      <c r="A1289">
        <v>2012</v>
      </c>
      <c r="B1289">
        <v>189</v>
      </c>
      <c r="C1289">
        <f>Summary!E920*$N$3</f>
        <v>23.235299999999999</v>
      </c>
      <c r="D1289">
        <f>Summary!D920*$N$4</f>
        <v>32.210617159999998</v>
      </c>
      <c r="E1289">
        <f>Summary!C920*$N$5</f>
        <v>29.273771519999997</v>
      </c>
      <c r="F1289">
        <f>Summary!I920*$N$6</f>
        <v>43.30343732</v>
      </c>
      <c r="G1289">
        <f>Summary!F920*$N$7</f>
        <v>0</v>
      </c>
      <c r="H1289">
        <f>Summary!G920*$N$8</f>
        <v>80.129256920000003</v>
      </c>
      <c r="I1289">
        <f>Summary!H920*$N$9</f>
        <v>2.6548354800000005</v>
      </c>
    </row>
    <row r="1290" spans="1:9" x14ac:dyDescent="0.55000000000000004">
      <c r="A1290">
        <v>2012</v>
      </c>
      <c r="B1290">
        <v>190</v>
      </c>
      <c r="C1290">
        <f>Summary!E921*$N$3</f>
        <v>25.027200000000001</v>
      </c>
      <c r="D1290">
        <f>Summary!D921*$N$4</f>
        <v>34.091296440000001</v>
      </c>
      <c r="E1290">
        <f>Summary!C921*$N$5</f>
        <v>32.42113758</v>
      </c>
      <c r="F1290">
        <f>Summary!I921*$N$6</f>
        <v>44.275652880000003</v>
      </c>
      <c r="G1290">
        <f>Summary!F921*$N$7</f>
        <v>0</v>
      </c>
      <c r="H1290">
        <f>Summary!G921*$N$8</f>
        <v>63.162249800000005</v>
      </c>
      <c r="I1290">
        <f>Summary!H921*$N$9</f>
        <v>2.68570566</v>
      </c>
    </row>
    <row r="1291" spans="1:9" x14ac:dyDescent="0.55000000000000004">
      <c r="A1291">
        <v>2012</v>
      </c>
      <c r="B1291">
        <v>191</v>
      </c>
      <c r="C1291">
        <f>Summary!E922*$N$3</f>
        <v>24.492599999999999</v>
      </c>
      <c r="D1291">
        <f>Summary!D922*$N$4</f>
        <v>33.724723359999999</v>
      </c>
      <c r="E1291">
        <f>Summary!C922*$N$5</f>
        <v>31.299411959999997</v>
      </c>
      <c r="F1291">
        <f>Summary!I922*$N$6</f>
        <v>44.817543520000001</v>
      </c>
      <c r="G1291">
        <f>Summary!F922*$N$7</f>
        <v>0</v>
      </c>
      <c r="H1291">
        <f>Summary!G922*$N$8</f>
        <v>72.846764160000006</v>
      </c>
      <c r="I1291">
        <f>Summary!H922*$N$9</f>
        <v>2.2432330800000004</v>
      </c>
    </row>
    <row r="1292" spans="1:9" x14ac:dyDescent="0.55000000000000004">
      <c r="A1292">
        <v>2012</v>
      </c>
      <c r="B1292">
        <v>192</v>
      </c>
      <c r="C1292">
        <f>Summary!E923*$N$3</f>
        <v>26.116199999999999</v>
      </c>
      <c r="D1292">
        <f>Summary!D923*$N$4</f>
        <v>34.728814839999998</v>
      </c>
      <c r="E1292">
        <f>Summary!C923*$N$5</f>
        <v>33.314161859999999</v>
      </c>
      <c r="F1292">
        <f>Summary!I923*$N$6</f>
        <v>44.626288000000002</v>
      </c>
      <c r="G1292">
        <f>Summary!F923*$N$7</f>
        <v>0</v>
      </c>
      <c r="H1292">
        <f>Summary!G923*$N$8</f>
        <v>59.733909879999999</v>
      </c>
      <c r="I1292">
        <f>Summary!H923*$N$9</f>
        <v>2.6548354800000005</v>
      </c>
    </row>
    <row r="1293" spans="1:9" x14ac:dyDescent="0.55000000000000004">
      <c r="A1293">
        <v>2012</v>
      </c>
      <c r="B1293">
        <v>193</v>
      </c>
      <c r="C1293">
        <f>Summary!E924*$N$3</f>
        <v>26.056799999999999</v>
      </c>
      <c r="D1293">
        <f>Summary!D924*$N$4</f>
        <v>35.031636079999998</v>
      </c>
      <c r="E1293">
        <f>Summary!C924*$N$5</f>
        <v>33.205256459999994</v>
      </c>
      <c r="F1293">
        <f>Summary!I924*$N$6</f>
        <v>45.295682320000004</v>
      </c>
      <c r="G1293">
        <f>Summary!F924*$N$7</f>
        <v>0</v>
      </c>
      <c r="H1293">
        <f>Summary!G924*$N$8</f>
        <v>52.98641284</v>
      </c>
      <c r="I1293">
        <f>Summary!H924*$N$9</f>
        <v>2.2638132000000004</v>
      </c>
    </row>
    <row r="1294" spans="1:9" x14ac:dyDescent="0.55000000000000004">
      <c r="A1294">
        <v>2012</v>
      </c>
      <c r="B1294">
        <v>194</v>
      </c>
      <c r="C1294">
        <f>Summary!E925*$N$3</f>
        <v>24.542099999999998</v>
      </c>
      <c r="D1294">
        <f>Summary!D925*$N$4</f>
        <v>34.936008319999999</v>
      </c>
      <c r="E1294">
        <f>Summary!C925*$N$5</f>
        <v>30.362825519999998</v>
      </c>
      <c r="F1294">
        <f>Summary!I925*$N$6</f>
        <v>45.502875799999998</v>
      </c>
      <c r="G1294">
        <f>Summary!F925*$N$7</f>
        <v>0</v>
      </c>
      <c r="H1294">
        <f>Summary!G925*$N$8</f>
        <v>77.093975080000007</v>
      </c>
      <c r="I1294">
        <f>Summary!H925*$N$9</f>
        <v>2.6239653000000001</v>
      </c>
    </row>
    <row r="1295" spans="1:9" x14ac:dyDescent="0.55000000000000004">
      <c r="A1295">
        <v>2012</v>
      </c>
      <c r="B1295">
        <v>195</v>
      </c>
      <c r="C1295">
        <f>Summary!E926*$N$3</f>
        <v>26.433</v>
      </c>
      <c r="D1295">
        <f>Summary!D926*$N$4</f>
        <v>35.382271199999998</v>
      </c>
      <c r="E1295">
        <f>Summary!C926*$N$5</f>
        <v>33.227037539999998</v>
      </c>
      <c r="F1295">
        <f>Summary!I926*$N$6</f>
        <v>43.829389999999997</v>
      </c>
      <c r="G1295">
        <f>Summary!F926*$N$7</f>
        <v>0</v>
      </c>
      <c r="H1295">
        <f>Summary!G926*$N$8</f>
        <v>68.097312360000004</v>
      </c>
      <c r="I1295">
        <f>Summary!H926*$N$9</f>
        <v>1.97569152</v>
      </c>
    </row>
    <row r="1296" spans="1:9" x14ac:dyDescent="0.55000000000000004">
      <c r="A1296">
        <v>2012</v>
      </c>
      <c r="B1296">
        <v>196</v>
      </c>
      <c r="C1296">
        <f>Summary!E927*$N$3</f>
        <v>29.204999999999998</v>
      </c>
      <c r="D1296">
        <f>Summary!D927*$N$4</f>
        <v>38.203290119999998</v>
      </c>
      <c r="E1296">
        <f>Summary!C927*$N$5</f>
        <v>38.323810259999995</v>
      </c>
      <c r="F1296">
        <f>Summary!I927*$N$6</f>
        <v>43.494692839999999</v>
      </c>
      <c r="G1296">
        <f>Summary!F927*$N$7</f>
        <v>0</v>
      </c>
      <c r="H1296">
        <f>Summary!G927*$N$8</f>
        <v>52.691619279999998</v>
      </c>
      <c r="I1296">
        <f>Summary!H927*$N$9</f>
        <v>3.7352917800000003</v>
      </c>
    </row>
    <row r="1297" spans="1:9" x14ac:dyDescent="0.55000000000000004">
      <c r="A1297">
        <v>2012</v>
      </c>
      <c r="B1297">
        <v>197</v>
      </c>
      <c r="C1297">
        <f>Summary!E928*$N$3</f>
        <v>24.878699999999998</v>
      </c>
      <c r="D1297">
        <f>Summary!D928*$N$4</f>
        <v>36.721059839999995</v>
      </c>
      <c r="E1297">
        <f>Summary!C928*$N$5</f>
        <v>30.62419848</v>
      </c>
      <c r="F1297">
        <f>Summary!I928*$N$6</f>
        <v>40.498356360000002</v>
      </c>
      <c r="G1297">
        <f>Summary!F928*$N$7</f>
        <v>11.798325</v>
      </c>
      <c r="H1297">
        <f>Summary!G928*$N$8</f>
        <v>85.33727648</v>
      </c>
      <c r="I1297">
        <f>Summary!H928*$N$9</f>
        <v>5.4537317999999999</v>
      </c>
    </row>
    <row r="1298" spans="1:9" x14ac:dyDescent="0.55000000000000004">
      <c r="A1298">
        <v>2012</v>
      </c>
      <c r="B1298">
        <v>198</v>
      </c>
      <c r="C1298">
        <f>Summary!E929*$N$3</f>
        <v>23.878800000000002</v>
      </c>
      <c r="D1298">
        <f>Summary!D929*$N$4</f>
        <v>34.824442600000005</v>
      </c>
      <c r="E1298">
        <f>Summary!C929*$N$5</f>
        <v>28.71835398</v>
      </c>
      <c r="F1298">
        <f>Summary!I929*$N$6</f>
        <v>39.159567719999998</v>
      </c>
      <c r="G1298">
        <f>Summary!F929*$N$7</f>
        <v>0</v>
      </c>
      <c r="H1298">
        <f>Summary!G929*$N$8</f>
        <v>78.786308480000002</v>
      </c>
      <c r="I1298">
        <f>Summary!H929*$N$9</f>
        <v>6.5547682200000006</v>
      </c>
    </row>
    <row r="1299" spans="1:9" x14ac:dyDescent="0.55000000000000004">
      <c r="A1299">
        <v>2012</v>
      </c>
      <c r="B1299">
        <v>199</v>
      </c>
      <c r="C1299">
        <f>Summary!E930*$N$3</f>
        <v>23.8689</v>
      </c>
      <c r="D1299">
        <f>Summary!D930*$N$4</f>
        <v>34.027544599999999</v>
      </c>
      <c r="E1299">
        <f>Summary!C930*$N$5</f>
        <v>29.60048772</v>
      </c>
      <c r="F1299">
        <f>Summary!I930*$N$6</f>
        <v>46.47509136</v>
      </c>
      <c r="G1299">
        <f>Summary!F930*$N$7</f>
        <v>0</v>
      </c>
      <c r="H1299">
        <f>Summary!G930*$N$8</f>
        <v>74.309813680000005</v>
      </c>
      <c r="I1299">
        <f>Summary!H930*$N$9</f>
        <v>5.3508312000000009</v>
      </c>
    </row>
    <row r="1300" spans="1:9" x14ac:dyDescent="0.55000000000000004">
      <c r="A1300">
        <v>2012</v>
      </c>
      <c r="B1300">
        <v>200</v>
      </c>
      <c r="C1300">
        <f>Summary!E931*$N$3</f>
        <v>24.759900000000002</v>
      </c>
      <c r="D1300">
        <f>Summary!D931*$N$4</f>
        <v>33.27846048</v>
      </c>
      <c r="E1300">
        <f>Summary!C931*$N$5</f>
        <v>30.918243059999998</v>
      </c>
      <c r="F1300">
        <f>Summary!I931*$N$6</f>
        <v>48.642653920000001</v>
      </c>
      <c r="G1300">
        <f>Summary!F931*$N$7</f>
        <v>0</v>
      </c>
      <c r="H1300">
        <f>Summary!G931*$N$8</f>
        <v>57.954230240000001</v>
      </c>
      <c r="I1300">
        <f>Summary!H931*$N$9</f>
        <v>3.7250017200000003</v>
      </c>
    </row>
    <row r="1301" spans="1:9" x14ac:dyDescent="0.55000000000000004">
      <c r="A1301">
        <v>2012</v>
      </c>
      <c r="B1301">
        <v>201</v>
      </c>
      <c r="C1301">
        <f>Summary!E932*$N$3</f>
        <v>25.8093</v>
      </c>
      <c r="D1301">
        <f>Summary!D932*$N$4</f>
        <v>36.258859000000001</v>
      </c>
      <c r="E1301">
        <f>Summary!C932*$N$5</f>
        <v>31.920172739999998</v>
      </c>
      <c r="F1301">
        <f>Summary!I932*$N$6</f>
        <v>47.909507759999997</v>
      </c>
      <c r="G1301">
        <f>Summary!F932*$N$7</f>
        <v>0</v>
      </c>
      <c r="H1301">
        <f>Summary!G932*$N$8</f>
        <v>52.145705280000001</v>
      </c>
      <c r="I1301">
        <f>Summary!H932*$N$9</f>
        <v>2.0785921200000002</v>
      </c>
    </row>
    <row r="1302" spans="1:9" x14ac:dyDescent="0.55000000000000004">
      <c r="A1302">
        <v>2012</v>
      </c>
      <c r="B1302">
        <v>202</v>
      </c>
      <c r="C1302">
        <f>Summary!E933*$N$3</f>
        <v>26.106300000000001</v>
      </c>
      <c r="D1302">
        <f>Summary!D933*$N$4</f>
        <v>37.119508840000002</v>
      </c>
      <c r="E1302">
        <f>Summary!C933*$N$5</f>
        <v>32.377575419999999</v>
      </c>
      <c r="F1302">
        <f>Summary!I933*$N$6</f>
        <v>46.060704399999999</v>
      </c>
      <c r="G1302">
        <f>Summary!F933*$N$7</f>
        <v>0</v>
      </c>
      <c r="H1302">
        <f>Summary!G933*$N$8</f>
        <v>58.827692640000002</v>
      </c>
      <c r="I1302">
        <f>Summary!H933*$N$9</f>
        <v>2.5622249400000006</v>
      </c>
    </row>
    <row r="1303" spans="1:9" x14ac:dyDescent="0.55000000000000004">
      <c r="A1303">
        <v>2012</v>
      </c>
      <c r="B1303">
        <v>203</v>
      </c>
      <c r="C1303">
        <f>Summary!E934*$N$3</f>
        <v>25.571699999999996</v>
      </c>
      <c r="D1303">
        <f>Summary!D934*$N$4</f>
        <v>36.434176559999997</v>
      </c>
      <c r="E1303">
        <f>Summary!C934*$N$5</f>
        <v>31.833048420000001</v>
      </c>
      <c r="F1303">
        <f>Summary!I934*$N$6</f>
        <v>45.598503559999997</v>
      </c>
      <c r="G1303">
        <f>Summary!F934*$N$7</f>
        <v>8.4273749999999994E-2</v>
      </c>
      <c r="H1303">
        <f>Summary!G934*$N$8</f>
        <v>66.404978960000008</v>
      </c>
      <c r="I1303">
        <f>Summary!H934*$N$9</f>
        <v>3.4060098600000002</v>
      </c>
    </row>
    <row r="1304" spans="1:9" x14ac:dyDescent="0.55000000000000004">
      <c r="A1304">
        <v>2012</v>
      </c>
      <c r="B1304">
        <v>204</v>
      </c>
      <c r="C1304">
        <f>Summary!E935*$N$3</f>
        <v>24.215399999999999</v>
      </c>
      <c r="D1304">
        <f>Summary!D935*$N$4</f>
        <v>35.653216520000001</v>
      </c>
      <c r="E1304">
        <f>Summary!C935*$N$5</f>
        <v>30.656870099999999</v>
      </c>
      <c r="F1304">
        <f>Summary!I935*$N$6</f>
        <v>38.537987279999996</v>
      </c>
      <c r="G1304">
        <f>Summary!F935*$N$7</f>
        <v>11.714051249999999</v>
      </c>
      <c r="H1304">
        <f>Summary!G935*$N$8</f>
        <v>86.134310920000004</v>
      </c>
      <c r="I1304">
        <f>Summary!H935*$N$9</f>
        <v>3.6632613600000004</v>
      </c>
    </row>
    <row r="1305" spans="1:9" x14ac:dyDescent="0.55000000000000004">
      <c r="A1305">
        <v>2012</v>
      </c>
      <c r="B1305">
        <v>205</v>
      </c>
      <c r="C1305">
        <f>Summary!E936*$N$3</f>
        <v>23.314499999999999</v>
      </c>
      <c r="D1305">
        <f>Summary!D936*$N$4</f>
        <v>34.872256479999997</v>
      </c>
      <c r="E1305">
        <f>Summary!C936*$N$5</f>
        <v>28.130264819999997</v>
      </c>
      <c r="F1305">
        <f>Summary!I936*$N$6</f>
        <v>36.195107159999999</v>
      </c>
      <c r="G1305">
        <f>Summary!F936*$N$7</f>
        <v>0</v>
      </c>
      <c r="H1305">
        <f>Summary!G936*$N$8</f>
        <v>77.694480479999996</v>
      </c>
      <c r="I1305">
        <f>Summary!H936*$N$9</f>
        <v>4.0645737000000004</v>
      </c>
    </row>
    <row r="1306" spans="1:9" x14ac:dyDescent="0.55000000000000004">
      <c r="A1306">
        <v>2012</v>
      </c>
      <c r="B1306">
        <v>206</v>
      </c>
      <c r="C1306">
        <f>Summary!E937*$N$3</f>
        <v>23.621399999999998</v>
      </c>
      <c r="D1306">
        <f>Summary!D937*$N$4</f>
        <v>33.756599279999996</v>
      </c>
      <c r="E1306">
        <f>Summary!C937*$N$5</f>
        <v>29.08863234</v>
      </c>
      <c r="F1306">
        <f>Summary!I937*$N$6</f>
        <v>43.765638160000002</v>
      </c>
      <c r="G1306">
        <f>Summary!F937*$N$7</f>
        <v>0</v>
      </c>
      <c r="H1306">
        <f>Summary!G937*$N$8</f>
        <v>70.193622120000015</v>
      </c>
      <c r="I1306">
        <f>Summary!H937*$N$9</f>
        <v>4.6305270000000007</v>
      </c>
    </row>
    <row r="1307" spans="1:9" x14ac:dyDescent="0.55000000000000004">
      <c r="A1307">
        <v>2012</v>
      </c>
      <c r="B1307">
        <v>207</v>
      </c>
      <c r="C1307">
        <f>Summary!E938*$N$3</f>
        <v>24.8094</v>
      </c>
      <c r="D1307">
        <f>Summary!D938*$N$4</f>
        <v>34.569435240000004</v>
      </c>
      <c r="E1307">
        <f>Summary!C938*$N$5</f>
        <v>30.515293079999999</v>
      </c>
      <c r="F1307">
        <f>Summary!I938*$N$6</f>
        <v>41.263378440000004</v>
      </c>
      <c r="G1307">
        <f>Summary!F938*$N$7</f>
        <v>0</v>
      </c>
      <c r="H1307">
        <f>Summary!G938*$N$8</f>
        <v>65.411415480000002</v>
      </c>
      <c r="I1307">
        <f>Summary!H938*$N$9</f>
        <v>6.2872266600000009</v>
      </c>
    </row>
    <row r="1308" spans="1:9" x14ac:dyDescent="0.55000000000000004">
      <c r="A1308">
        <v>2012</v>
      </c>
      <c r="B1308">
        <v>208</v>
      </c>
      <c r="C1308">
        <f>Summary!E939*$N$3</f>
        <v>25.6509</v>
      </c>
      <c r="D1308">
        <f>Summary!D939*$N$4</f>
        <v>36.306672880000001</v>
      </c>
      <c r="E1308">
        <f>Summary!C939*$N$5</f>
        <v>32.061749759999998</v>
      </c>
      <c r="F1308">
        <f>Summary!I939*$N$6</f>
        <v>38.713304839999999</v>
      </c>
      <c r="G1308">
        <f>Summary!F939*$N$7</f>
        <v>0.11236499999999999</v>
      </c>
      <c r="H1308">
        <f>Summary!G939*$N$8</f>
        <v>72.191667360000011</v>
      </c>
      <c r="I1308">
        <f>Summary!H939*$N$9</f>
        <v>3.2207887800000004</v>
      </c>
    </row>
    <row r="1309" spans="1:9" x14ac:dyDescent="0.55000000000000004">
      <c r="A1309">
        <v>2012</v>
      </c>
      <c r="B1309">
        <v>209</v>
      </c>
      <c r="C1309">
        <f>Summary!E940*$N$3</f>
        <v>25.7499</v>
      </c>
      <c r="D1309">
        <f>Summary!D940*$N$4</f>
        <v>35.573526719999997</v>
      </c>
      <c r="E1309">
        <f>Summary!C940*$N$5</f>
        <v>31.876610579999998</v>
      </c>
      <c r="F1309">
        <f>Summary!I940*$N$6</f>
        <v>41.103998839999996</v>
      </c>
      <c r="G1309">
        <f>Summary!F940*$N$7</f>
        <v>0</v>
      </c>
      <c r="H1309">
        <f>Summary!G940*$N$8</f>
        <v>69.702299520000011</v>
      </c>
      <c r="I1309">
        <f>Summary!H940*$N$9</f>
        <v>2.7783162000000003</v>
      </c>
    </row>
    <row r="1310" spans="1:9" x14ac:dyDescent="0.55000000000000004">
      <c r="A1310">
        <v>2012</v>
      </c>
      <c r="B1310">
        <v>210</v>
      </c>
      <c r="C1310">
        <f>Summary!E941*$N$3</f>
        <v>25.561800000000002</v>
      </c>
      <c r="D1310">
        <f>Summary!D941*$N$4</f>
        <v>36.226983080000004</v>
      </c>
      <c r="E1310">
        <f>Summary!C941*$N$5</f>
        <v>31.539003839999999</v>
      </c>
      <c r="F1310">
        <f>Summary!I941*$N$6</f>
        <v>44.05252144</v>
      </c>
      <c r="G1310">
        <f>Summary!F941*$N$7</f>
        <v>0</v>
      </c>
      <c r="H1310">
        <f>Summary!G941*$N$8</f>
        <v>60.356251840000006</v>
      </c>
      <c r="I1310">
        <f>Summary!H941*$N$9</f>
        <v>2.9738273400000006</v>
      </c>
    </row>
    <row r="1311" spans="1:9" x14ac:dyDescent="0.55000000000000004">
      <c r="A1311">
        <v>2012</v>
      </c>
      <c r="B1311">
        <v>211</v>
      </c>
      <c r="C1311">
        <f>Summary!E942*$N$3</f>
        <v>24.403499999999998</v>
      </c>
      <c r="D1311">
        <f>Summary!D942*$N$4</f>
        <v>35.015698119999996</v>
      </c>
      <c r="E1311">
        <f>Summary!C942*$N$5</f>
        <v>29.742064739999996</v>
      </c>
      <c r="F1311">
        <f>Summary!I942*$N$6</f>
        <v>44.705977799999999</v>
      </c>
      <c r="G1311">
        <f>Summary!F942*$N$7</f>
        <v>0</v>
      </c>
      <c r="H1311">
        <f>Summary!G942*$N$8</f>
        <v>74.724708320000005</v>
      </c>
      <c r="I1311">
        <f>Summary!H942*$N$9</f>
        <v>2.3770038600000003</v>
      </c>
    </row>
    <row r="1312" spans="1:9" x14ac:dyDescent="0.55000000000000004">
      <c r="A1312">
        <v>2012</v>
      </c>
      <c r="B1312">
        <v>212</v>
      </c>
      <c r="C1312">
        <f>Summary!E943*$N$3</f>
        <v>24.552</v>
      </c>
      <c r="D1312">
        <f>Summary!D943*$N$4</f>
        <v>33.549405800000002</v>
      </c>
      <c r="E1312">
        <f>Summary!C943*$N$5</f>
        <v>30.798447119999999</v>
      </c>
      <c r="F1312">
        <f>Summary!I943*$N$6</f>
        <v>42.267469919999996</v>
      </c>
      <c r="G1312">
        <f>Summary!F943*$N$7</f>
        <v>0</v>
      </c>
      <c r="H1312">
        <f>Summary!G943*$N$8</f>
        <v>80.478641879999998</v>
      </c>
      <c r="I1312">
        <f>Summary!H943*$N$9</f>
        <v>2.4593243400000002</v>
      </c>
    </row>
    <row r="1313" spans="1:9" x14ac:dyDescent="0.55000000000000004">
      <c r="A1313">
        <v>2012</v>
      </c>
      <c r="B1313">
        <v>213</v>
      </c>
      <c r="C1313">
        <f>Summary!E944*$N$3</f>
        <v>25.522200000000002</v>
      </c>
      <c r="D1313">
        <f>Summary!D944*$N$4</f>
        <v>35.685092439999998</v>
      </c>
      <c r="E1313">
        <f>Summary!C944*$N$5</f>
        <v>32.159764619999997</v>
      </c>
      <c r="F1313">
        <f>Summary!I944*$N$6</f>
        <v>41.199626600000002</v>
      </c>
      <c r="G1313">
        <f>Summary!F944*$N$7</f>
        <v>0</v>
      </c>
      <c r="H1313">
        <f>Summary!G944*$N$8</f>
        <v>74.484506159999995</v>
      </c>
      <c r="I1313">
        <f>Summary!H944*$N$9</f>
        <v>1.97569152</v>
      </c>
    </row>
    <row r="1314" spans="1:9" x14ac:dyDescent="0.55000000000000004">
      <c r="A1314">
        <v>2012</v>
      </c>
      <c r="B1314">
        <v>214</v>
      </c>
      <c r="C1314">
        <f>Summary!E945*$N$3</f>
        <v>28.660499999999999</v>
      </c>
      <c r="D1314">
        <f>Summary!D945*$N$4</f>
        <v>37.996096639999998</v>
      </c>
      <c r="E1314">
        <f>Summary!C945*$N$5</f>
        <v>37.507019759999999</v>
      </c>
      <c r="F1314">
        <f>Summary!I945*$N$6</f>
        <v>36.131355320000004</v>
      </c>
      <c r="G1314">
        <f>Summary!F945*$N$7</f>
        <v>0</v>
      </c>
      <c r="H1314">
        <f>Summary!G945*$N$8</f>
        <v>54.973539800000005</v>
      </c>
      <c r="I1314">
        <f>Summary!H945*$N$9</f>
        <v>2.3564237400000003</v>
      </c>
    </row>
    <row r="1315" spans="1:9" x14ac:dyDescent="0.55000000000000004">
      <c r="A1315">
        <v>2012</v>
      </c>
      <c r="B1315">
        <v>215</v>
      </c>
      <c r="C1315">
        <f>Summary!E946*$N$3</f>
        <v>29.0565</v>
      </c>
      <c r="D1315">
        <f>Summary!D946*$N$4</f>
        <v>39.797086119999996</v>
      </c>
      <c r="E1315">
        <f>Summary!C946*$N$5</f>
        <v>36.853587360000006</v>
      </c>
      <c r="F1315">
        <f>Summary!I946*$N$6</f>
        <v>33.565343759999998</v>
      </c>
      <c r="G1315">
        <f>Summary!F946*$N$7</f>
        <v>0</v>
      </c>
      <c r="H1315">
        <f>Summary!G946*$N$8</f>
        <v>53.630591359999997</v>
      </c>
      <c r="I1315">
        <f>Summary!H946*$N$9</f>
        <v>1.9345312800000001</v>
      </c>
    </row>
    <row r="1316" spans="1:9" x14ac:dyDescent="0.55000000000000004">
      <c r="A1316">
        <v>2012</v>
      </c>
      <c r="B1316">
        <v>216</v>
      </c>
      <c r="C1316">
        <f>Summary!E947*$N$3</f>
        <v>26.304300000000001</v>
      </c>
      <c r="D1316">
        <f>Summary!D947*$N$4</f>
        <v>37.023881080000002</v>
      </c>
      <c r="E1316">
        <f>Summary!C947*$N$5</f>
        <v>33.335942939999995</v>
      </c>
      <c r="F1316">
        <f>Summary!I947*$N$6</f>
        <v>38.282979920000002</v>
      </c>
      <c r="G1316">
        <f>Summary!F947*$N$7</f>
        <v>2.8091249999999998E-2</v>
      </c>
      <c r="H1316">
        <f>Summary!G947*$N$8</f>
        <v>75.347050280000005</v>
      </c>
      <c r="I1316">
        <f>Summary!H947*$N$9</f>
        <v>2.3975839800000003</v>
      </c>
    </row>
    <row r="1317" spans="1:9" x14ac:dyDescent="0.55000000000000004">
      <c r="A1317">
        <v>2012</v>
      </c>
      <c r="B1317">
        <v>217</v>
      </c>
      <c r="C1317">
        <f>Summary!E948*$N$3</f>
        <v>25.6311</v>
      </c>
      <c r="D1317">
        <f>Summary!D948*$N$4</f>
        <v>36.689183919999998</v>
      </c>
      <c r="E1317">
        <f>Summary!C948*$N$5</f>
        <v>33.150803760000002</v>
      </c>
      <c r="F1317">
        <f>Summary!I948*$N$6</f>
        <v>38.952374240000005</v>
      </c>
      <c r="G1317">
        <f>Summary!F948*$N$7</f>
        <v>0</v>
      </c>
      <c r="H1317">
        <f>Summary!G948*$N$8</f>
        <v>74.386241639999994</v>
      </c>
      <c r="I1317">
        <f>Summary!H948*$N$9</f>
        <v>2.1300424200000001</v>
      </c>
    </row>
    <row r="1318" spans="1:9" x14ac:dyDescent="0.55000000000000004">
      <c r="A1318">
        <v>2012</v>
      </c>
      <c r="B1318">
        <v>218</v>
      </c>
      <c r="C1318">
        <f>Summary!E949*$N$3</f>
        <v>27.640800000000002</v>
      </c>
      <c r="D1318">
        <f>Summary!D949*$N$4</f>
        <v>37.039819039999998</v>
      </c>
      <c r="E1318">
        <f>Summary!C949*$N$5</f>
        <v>35.470488779999997</v>
      </c>
      <c r="F1318">
        <f>Summary!I949*$N$6</f>
        <v>43.940955719999998</v>
      </c>
      <c r="G1318">
        <f>Summary!F949*$N$7</f>
        <v>0</v>
      </c>
      <c r="H1318">
        <f>Summary!G949*$N$8</f>
        <v>51.599791279999998</v>
      </c>
      <c r="I1318">
        <f>Summary!H949*$N$9</f>
        <v>4.8569083200000005</v>
      </c>
    </row>
    <row r="1319" spans="1:9" x14ac:dyDescent="0.55000000000000004">
      <c r="A1319">
        <v>2012</v>
      </c>
      <c r="B1319">
        <v>219</v>
      </c>
      <c r="C1319">
        <f>Summary!E950*$N$3</f>
        <v>25.759799999999998</v>
      </c>
      <c r="D1319">
        <f>Summary!D950*$N$4</f>
        <v>36.497928399999999</v>
      </c>
      <c r="E1319">
        <f>Summary!C950*$N$5</f>
        <v>32.09442138</v>
      </c>
      <c r="F1319">
        <f>Summary!I950*$N$6</f>
        <v>40.338976759999994</v>
      </c>
      <c r="G1319">
        <f>Summary!F950*$N$7</f>
        <v>0</v>
      </c>
      <c r="H1319">
        <f>Summary!G950*$N$8</f>
        <v>58.336370039999998</v>
      </c>
      <c r="I1319">
        <f>Summary!H950*$N$9</f>
        <v>2.7886062600000003</v>
      </c>
    </row>
    <row r="1320" spans="1:9" x14ac:dyDescent="0.55000000000000004">
      <c r="A1320">
        <v>2012</v>
      </c>
      <c r="B1320">
        <v>220</v>
      </c>
      <c r="C1320">
        <f>Summary!E951*$N$3</f>
        <v>25.294499999999999</v>
      </c>
      <c r="D1320">
        <f>Summary!D951*$N$4</f>
        <v>36.14729328</v>
      </c>
      <c r="E1320">
        <f>Summary!C951*$N$5</f>
        <v>31.157834939999997</v>
      </c>
      <c r="F1320">
        <f>Summary!I951*$N$6</f>
        <v>36.689183919999998</v>
      </c>
      <c r="G1320">
        <f>Summary!F951*$N$7</f>
        <v>0</v>
      </c>
      <c r="H1320">
        <f>Summary!G951*$N$8</f>
        <v>79.233957959999998</v>
      </c>
      <c r="I1320">
        <f>Summary!H951*$N$9</f>
        <v>6.5238980400000006</v>
      </c>
    </row>
    <row r="1321" spans="1:9" x14ac:dyDescent="0.55000000000000004">
      <c r="A1321">
        <v>2012</v>
      </c>
      <c r="B1321">
        <v>221</v>
      </c>
      <c r="C1321">
        <f>Summary!E952*$N$3</f>
        <v>25.116300000000003</v>
      </c>
      <c r="D1321">
        <f>Summary!D952*$N$4</f>
        <v>36.306672880000001</v>
      </c>
      <c r="E1321">
        <f>Summary!C952*$N$5</f>
        <v>30.482621459999997</v>
      </c>
      <c r="F1321">
        <f>Summary!I952*$N$6</f>
        <v>34.617249119999997</v>
      </c>
      <c r="G1321">
        <f>Summary!F952*$N$7</f>
        <v>0</v>
      </c>
      <c r="H1321">
        <f>Summary!G952*$N$8</f>
        <v>73.228903959999997</v>
      </c>
      <c r="I1321">
        <f>Summary!H952*$N$9</f>
        <v>4.2497947800000002</v>
      </c>
    </row>
    <row r="1322" spans="1:9" x14ac:dyDescent="0.55000000000000004">
      <c r="A1322">
        <v>2012</v>
      </c>
      <c r="B1322">
        <v>222</v>
      </c>
      <c r="C1322">
        <f>Summary!E953*$N$3</f>
        <v>26.541899999999998</v>
      </c>
      <c r="D1322">
        <f>Summary!D953*$N$4</f>
        <v>36.322610839999996</v>
      </c>
      <c r="E1322">
        <f>Summary!C953*$N$5</f>
        <v>33.477519959999995</v>
      </c>
      <c r="F1322">
        <f>Summary!I953*$N$6</f>
        <v>38.442359520000004</v>
      </c>
      <c r="G1322">
        <f>Summary!F953*$N$7</f>
        <v>0</v>
      </c>
      <c r="H1322">
        <f>Summary!G953*$N$8</f>
        <v>72.628398559999994</v>
      </c>
      <c r="I1322">
        <f>Summary!H953*$N$9</f>
        <v>2.7371559600000004</v>
      </c>
    </row>
    <row r="1323" spans="1:9" x14ac:dyDescent="0.55000000000000004">
      <c r="A1323">
        <v>2012</v>
      </c>
      <c r="B1323">
        <v>223</v>
      </c>
      <c r="C1323">
        <f>Summary!E954*$N$3</f>
        <v>30.749399999999998</v>
      </c>
      <c r="D1323">
        <f>Summary!D954*$N$4</f>
        <v>40.848991479999995</v>
      </c>
      <c r="E1323">
        <f>Summary!C954*$N$5</f>
        <v>38.400044039999997</v>
      </c>
      <c r="F1323">
        <f>Summary!I954*$N$6</f>
        <v>34.394117679999994</v>
      </c>
      <c r="G1323">
        <f>Summary!F954*$N$7</f>
        <v>0</v>
      </c>
      <c r="H1323">
        <f>Summary!G954*$N$8</f>
        <v>47.035950239999998</v>
      </c>
      <c r="I1323">
        <f>Summary!H954*$N$9</f>
        <v>2.1094623000000001</v>
      </c>
    </row>
    <row r="1324" spans="1:9" x14ac:dyDescent="0.55000000000000004">
      <c r="A1324">
        <v>2012</v>
      </c>
      <c r="B1324">
        <v>224</v>
      </c>
      <c r="C1324">
        <f>Summary!E955*$N$3</f>
        <v>30.8187</v>
      </c>
      <c r="D1324">
        <f>Summary!D955*$N$4</f>
        <v>43.223747520000003</v>
      </c>
      <c r="E1324">
        <f>Summary!C955*$N$5</f>
        <v>37.844626499999997</v>
      </c>
      <c r="F1324">
        <f>Summary!I955*$N$6</f>
        <v>34.856318520000002</v>
      </c>
      <c r="G1324">
        <f>Summary!F955*$N$7</f>
        <v>0</v>
      </c>
      <c r="H1324">
        <f>Summary!G955*$N$8</f>
        <v>47.691047040000001</v>
      </c>
      <c r="I1324">
        <f>Summary!H955*$N$9</f>
        <v>1.7287300800000001</v>
      </c>
    </row>
    <row r="1325" spans="1:9" x14ac:dyDescent="0.55000000000000004">
      <c r="A1325">
        <v>2012</v>
      </c>
      <c r="B1325">
        <v>225</v>
      </c>
      <c r="C1325">
        <f>Summary!E956*$N$3</f>
        <v>30.8583</v>
      </c>
      <c r="D1325">
        <f>Summary!D956*$N$4</f>
        <v>42.74560872</v>
      </c>
      <c r="E1325">
        <f>Summary!C956*$N$5</f>
        <v>38.879227800000002</v>
      </c>
      <c r="F1325">
        <f>Summary!I956*$N$6</f>
        <v>37.023881080000002</v>
      </c>
      <c r="G1325">
        <f>Summary!F956*$N$7</f>
        <v>0</v>
      </c>
      <c r="H1325">
        <f>Summary!G956*$N$8</f>
        <v>41.238343560000004</v>
      </c>
      <c r="I1325">
        <f>Summary!H956*$N$9</f>
        <v>2.4696144000000002</v>
      </c>
    </row>
    <row r="1326" spans="1:9" x14ac:dyDescent="0.55000000000000004">
      <c r="A1326">
        <v>2012</v>
      </c>
      <c r="B1326">
        <v>226</v>
      </c>
      <c r="C1326">
        <f>Summary!E957*$N$3</f>
        <v>27.2547</v>
      </c>
      <c r="D1326">
        <f>Summary!D957*$N$4</f>
        <v>37.565771720000001</v>
      </c>
      <c r="E1326">
        <f>Summary!C957*$N$5</f>
        <v>34.337872619999999</v>
      </c>
      <c r="F1326">
        <f>Summary!I957*$N$6</f>
        <v>38.282979920000002</v>
      </c>
      <c r="G1326">
        <f>Summary!F957*$N$7</f>
        <v>0</v>
      </c>
      <c r="H1326">
        <f>Summary!G957*$N$8</f>
        <v>59.482789439999998</v>
      </c>
      <c r="I1326">
        <f>Summary!H957*$N$9</f>
        <v>2.6342553600000005</v>
      </c>
    </row>
    <row r="1327" spans="1:9" x14ac:dyDescent="0.55000000000000004">
      <c r="A1327">
        <v>2012</v>
      </c>
      <c r="B1327">
        <v>227</v>
      </c>
      <c r="C1327">
        <f>Summary!E958*$N$3</f>
        <v>26.3736</v>
      </c>
      <c r="D1327">
        <f>Summary!D958*$N$4</f>
        <v>37.470143960000001</v>
      </c>
      <c r="E1327">
        <f>Summary!C958*$N$5</f>
        <v>32.965664579999995</v>
      </c>
      <c r="F1327">
        <f>Summary!I958*$N$6</f>
        <v>43.128119759999997</v>
      </c>
      <c r="G1327">
        <f>Summary!F958*$N$7</f>
        <v>0</v>
      </c>
      <c r="H1327">
        <f>Summary!G958*$N$8</f>
        <v>57.921475399999999</v>
      </c>
      <c r="I1327">
        <f>Summary!H958*$N$9</f>
        <v>2.5107746400000002</v>
      </c>
    </row>
    <row r="1328" spans="1:9" x14ac:dyDescent="0.55000000000000004">
      <c r="A1328">
        <v>2012</v>
      </c>
      <c r="B1328">
        <v>228</v>
      </c>
      <c r="C1328">
        <f>Summary!E959*$N$3</f>
        <v>28.007099999999998</v>
      </c>
      <c r="D1328">
        <f>Summary!D959*$N$4</f>
        <v>37.629523559999996</v>
      </c>
      <c r="E1328">
        <f>Summary!C959*$N$5</f>
        <v>35.840767139999997</v>
      </c>
      <c r="F1328">
        <f>Summary!I959*$N$6</f>
        <v>41.996524600000001</v>
      </c>
      <c r="G1328">
        <f>Summary!F959*$N$7</f>
        <v>0</v>
      </c>
      <c r="H1328">
        <f>Summary!G959*$N$8</f>
        <v>48.564509439999995</v>
      </c>
      <c r="I1328">
        <f>Summary!H959*$N$9</f>
        <v>3.6529712999999999</v>
      </c>
    </row>
    <row r="1329" spans="1:9" x14ac:dyDescent="0.55000000000000004">
      <c r="A1329">
        <v>2012</v>
      </c>
      <c r="B1329">
        <v>229</v>
      </c>
      <c r="C1329">
        <f>Summary!E960*$N$3</f>
        <v>27.244799999999998</v>
      </c>
      <c r="D1329">
        <f>Summary!D960*$N$4</f>
        <v>38.410483599999999</v>
      </c>
      <c r="E1329">
        <f>Summary!C960*$N$5</f>
        <v>34.250748299999998</v>
      </c>
      <c r="F1329">
        <f>Summary!I960*$N$6</f>
        <v>39.972403679999999</v>
      </c>
      <c r="G1329">
        <f>Summary!F960*$N$7</f>
        <v>0</v>
      </c>
      <c r="H1329">
        <f>Summary!G960*$N$8</f>
        <v>60.782064760000004</v>
      </c>
      <c r="I1329">
        <f>Summary!H960*$N$9</f>
        <v>2.68570566</v>
      </c>
    </row>
    <row r="1330" spans="1:9" x14ac:dyDescent="0.55000000000000004">
      <c r="A1330">
        <v>2012</v>
      </c>
      <c r="B1330">
        <v>230</v>
      </c>
      <c r="C1330">
        <f>Summary!E961*$N$3</f>
        <v>26.789399999999997</v>
      </c>
      <c r="D1330">
        <f>Summary!D961*$N$4</f>
        <v>37.486081919999997</v>
      </c>
      <c r="E1330">
        <f>Summary!C961*$N$5</f>
        <v>34.022046959999997</v>
      </c>
      <c r="F1330">
        <f>Summary!I961*$N$6</f>
        <v>39.558016719999998</v>
      </c>
      <c r="G1330">
        <f>Summary!F961*$N$7</f>
        <v>2.8091249999999998E-2</v>
      </c>
      <c r="H1330">
        <f>Summary!G961*$N$8</f>
        <v>73.141557719999994</v>
      </c>
      <c r="I1330">
        <f>Summary!H961*$N$9</f>
        <v>4.1263140600000003</v>
      </c>
    </row>
    <row r="1331" spans="1:9" x14ac:dyDescent="0.55000000000000004">
      <c r="A1331">
        <v>2012</v>
      </c>
      <c r="B1331">
        <v>231</v>
      </c>
      <c r="C1331">
        <f>Summary!E962*$N$3</f>
        <v>27.601199999999999</v>
      </c>
      <c r="D1331">
        <f>Summary!D962*$N$4</f>
        <v>39.749272240000003</v>
      </c>
      <c r="E1331">
        <f>Summary!C962*$N$5</f>
        <v>35.535832020000001</v>
      </c>
      <c r="F1331">
        <f>Summary!I962*$N$6</f>
        <v>28.672390039999996</v>
      </c>
      <c r="G1331">
        <f>Summary!F962*$N$7</f>
        <v>0.33709499999999998</v>
      </c>
      <c r="H1331">
        <f>Summary!G962*$N$8</f>
        <v>70.139030719999994</v>
      </c>
      <c r="I1331">
        <f>Summary!H962*$N$9</f>
        <v>2.6342553600000005</v>
      </c>
    </row>
    <row r="1332" spans="1:9" x14ac:dyDescent="0.55000000000000004">
      <c r="A1332">
        <v>2012</v>
      </c>
      <c r="B1332">
        <v>232</v>
      </c>
      <c r="C1332">
        <f>Summary!E963*$N$3</f>
        <v>27.2745</v>
      </c>
      <c r="D1332">
        <f>Summary!D963*$N$4</f>
        <v>40.131783280000001</v>
      </c>
      <c r="E1332">
        <f>Summary!C963*$N$5</f>
        <v>34.294310459999998</v>
      </c>
      <c r="F1332">
        <f>Summary!I963*$N$6</f>
        <v>34.410055640000003</v>
      </c>
      <c r="G1332">
        <f>Summary!F963*$N$7</f>
        <v>2.8091249999999998E-2</v>
      </c>
      <c r="H1332">
        <f>Summary!G963*$N$8</f>
        <v>71.503815719999992</v>
      </c>
      <c r="I1332">
        <f>Summary!H963*$N$9</f>
        <v>2.8194764400000003</v>
      </c>
    </row>
    <row r="1333" spans="1:9" x14ac:dyDescent="0.55000000000000004">
      <c r="A1333">
        <v>2012</v>
      </c>
      <c r="B1333">
        <v>233</v>
      </c>
      <c r="C1333">
        <f>Summary!E964*$N$3</f>
        <v>27.1953</v>
      </c>
      <c r="D1333">
        <f>Summary!D964*$N$4</f>
        <v>39.079877920000001</v>
      </c>
      <c r="E1333">
        <f>Summary!C964*$N$5</f>
        <v>34.218076680000003</v>
      </c>
      <c r="F1333">
        <f>Summary!I964*$N$6</f>
        <v>37.581709679999996</v>
      </c>
      <c r="G1333">
        <f>Summary!F964*$N$7</f>
        <v>2.8091249999999998E-2</v>
      </c>
      <c r="H1333">
        <f>Summary!G964*$N$8</f>
        <v>66.022839160000004</v>
      </c>
      <c r="I1333">
        <f>Summary!H964*$N$9</f>
        <v>2.8503466200000003</v>
      </c>
    </row>
    <row r="1334" spans="1:9" x14ac:dyDescent="0.55000000000000004">
      <c r="A1334">
        <v>2012</v>
      </c>
      <c r="B1334">
        <v>234</v>
      </c>
      <c r="C1334">
        <f>Summary!E965*$N$3</f>
        <v>27.522000000000002</v>
      </c>
      <c r="D1334">
        <f>Summary!D965*$N$4</f>
        <v>40.004279600000004</v>
      </c>
      <c r="E1334">
        <f>Summary!C965*$N$5</f>
        <v>33.717111840000001</v>
      </c>
      <c r="F1334">
        <f>Summary!I965*$N$6</f>
        <v>37.757027239999999</v>
      </c>
      <c r="G1334">
        <f>Summary!F965*$N$7</f>
        <v>0</v>
      </c>
      <c r="H1334">
        <f>Summary!G965*$N$8</f>
        <v>65.891819800000007</v>
      </c>
      <c r="I1334">
        <f>Summary!H965*$N$9</f>
        <v>1.6155394200000002</v>
      </c>
    </row>
    <row r="1335" spans="1:9" x14ac:dyDescent="0.55000000000000004">
      <c r="A1335">
        <v>2012</v>
      </c>
      <c r="B1335">
        <v>235</v>
      </c>
      <c r="C1335">
        <f>Summary!E966*$N$3</f>
        <v>27.729900000000001</v>
      </c>
      <c r="D1335">
        <f>Summary!D966*$N$4</f>
        <v>39.988341640000002</v>
      </c>
      <c r="E1335">
        <f>Summary!C966*$N$5</f>
        <v>34.228967220000001</v>
      </c>
      <c r="F1335">
        <f>Summary!I966*$N$6</f>
        <v>38.123600320000001</v>
      </c>
      <c r="G1335">
        <f>Summary!F966*$N$7</f>
        <v>0</v>
      </c>
      <c r="H1335">
        <f>Summary!G966*$N$8</f>
        <v>64.221322959999995</v>
      </c>
      <c r="I1335">
        <f>Summary!H966*$N$9</f>
        <v>1.4406084000000001</v>
      </c>
    </row>
    <row r="1336" spans="1:9" x14ac:dyDescent="0.55000000000000004">
      <c r="A1336">
        <v>2012</v>
      </c>
      <c r="B1336">
        <v>236</v>
      </c>
      <c r="C1336">
        <f>Summary!E967*$N$3</f>
        <v>27.2349</v>
      </c>
      <c r="D1336">
        <f>Summary!D967*$N$4</f>
        <v>38.506111359999998</v>
      </c>
      <c r="E1336">
        <f>Summary!C967*$N$5</f>
        <v>34.414106400000001</v>
      </c>
      <c r="F1336">
        <f>Summary!I967*$N$6</f>
        <v>39.159567719999998</v>
      </c>
      <c r="G1336">
        <f>Summary!F967*$N$7</f>
        <v>0</v>
      </c>
      <c r="H1336">
        <f>Summary!G967*$N$8</f>
        <v>69.724136079999994</v>
      </c>
      <c r="I1336">
        <f>Summary!H967*$N$9</f>
        <v>2.4387442200000002</v>
      </c>
    </row>
    <row r="1337" spans="1:9" x14ac:dyDescent="0.55000000000000004">
      <c r="A1337">
        <v>2012</v>
      </c>
      <c r="B1337">
        <v>237</v>
      </c>
      <c r="C1337">
        <f>Summary!E968*$N$3</f>
        <v>28.828800000000001</v>
      </c>
      <c r="D1337">
        <f>Summary!D968*$N$4</f>
        <v>39.494264880000003</v>
      </c>
      <c r="E1337">
        <f>Summary!C968*$N$5</f>
        <v>35.884329300000005</v>
      </c>
      <c r="F1337">
        <f>Summary!I968*$N$6</f>
        <v>41.199626600000002</v>
      </c>
      <c r="G1337">
        <f>Summary!F968*$N$7</f>
        <v>0</v>
      </c>
      <c r="H1337">
        <f>Summary!G968*$N$8</f>
        <v>47.53819112</v>
      </c>
      <c r="I1337">
        <f>Summary!H968*$N$9</f>
        <v>3.4162999200000002</v>
      </c>
    </row>
    <row r="1338" spans="1:9" x14ac:dyDescent="0.55000000000000004">
      <c r="A1338">
        <v>2012</v>
      </c>
      <c r="B1338">
        <v>238</v>
      </c>
      <c r="C1338">
        <f>Summary!E969*$N$3</f>
        <v>28.987200000000001</v>
      </c>
      <c r="D1338">
        <f>Summary!D969*$N$4</f>
        <v>39.57395468</v>
      </c>
      <c r="E1338">
        <f>Summary!C969*$N$5</f>
        <v>36.200154959999999</v>
      </c>
      <c r="F1338">
        <f>Summary!I969*$N$6</f>
        <v>40.370852679999999</v>
      </c>
      <c r="G1338">
        <f>Summary!F969*$N$7</f>
        <v>0</v>
      </c>
      <c r="H1338">
        <f>Summary!G969*$N$8</f>
        <v>45.496472760000003</v>
      </c>
      <c r="I1338">
        <f>Summary!H969*$N$9</f>
        <v>2.8091863800000003</v>
      </c>
    </row>
    <row r="1339" spans="1:9" x14ac:dyDescent="0.55000000000000004">
      <c r="A1339">
        <v>2012</v>
      </c>
      <c r="B1339">
        <v>239</v>
      </c>
      <c r="C1339">
        <f>Summary!E970*$N$3</f>
        <v>27.4527</v>
      </c>
      <c r="D1339">
        <f>Summary!D970*$N$4</f>
        <v>39.749272240000003</v>
      </c>
      <c r="E1339">
        <f>Summary!C970*$N$5</f>
        <v>33.40128618</v>
      </c>
      <c r="F1339">
        <f>Summary!I970*$N$6</f>
        <v>37.40639212</v>
      </c>
      <c r="G1339">
        <f>Summary!F970*$N$7</f>
        <v>0</v>
      </c>
      <c r="H1339">
        <f>Summary!G970*$N$8</f>
        <v>69.287404879999997</v>
      </c>
      <c r="I1339">
        <f>Summary!H970*$N$9</f>
        <v>3.3133993200000007</v>
      </c>
    </row>
    <row r="1340" spans="1:9" x14ac:dyDescent="0.55000000000000004">
      <c r="A1340">
        <v>2012</v>
      </c>
      <c r="B1340">
        <v>240</v>
      </c>
      <c r="C1340">
        <f>Summary!E971*$N$3</f>
        <v>25.928100000000001</v>
      </c>
      <c r="D1340">
        <f>Summary!D971*$N$4</f>
        <v>38.107662359999999</v>
      </c>
      <c r="E1340">
        <f>Summary!C971*$N$5</f>
        <v>31.756814639999998</v>
      </c>
      <c r="F1340">
        <f>Summary!I971*$N$6</f>
        <v>37.677337440000002</v>
      </c>
      <c r="G1340">
        <f>Summary!F971*$N$7</f>
        <v>0</v>
      </c>
      <c r="H1340">
        <f>Summary!G971*$N$8</f>
        <v>83.426577479999992</v>
      </c>
      <c r="I1340">
        <f>Summary!H971*$N$9</f>
        <v>2.64454542</v>
      </c>
    </row>
    <row r="1341" spans="1:9" x14ac:dyDescent="0.55000000000000004">
      <c r="A1341">
        <v>2012</v>
      </c>
      <c r="B1341">
        <v>241</v>
      </c>
      <c r="C1341">
        <f>Summary!E972*$N$3</f>
        <v>26.205299999999998</v>
      </c>
      <c r="D1341">
        <f>Summary!D972*$N$4</f>
        <v>37.199198639999999</v>
      </c>
      <c r="E1341">
        <f>Summary!C972*$N$5</f>
        <v>32.323122720000001</v>
      </c>
      <c r="F1341">
        <f>Summary!I972*$N$6</f>
        <v>38.426421560000001</v>
      </c>
      <c r="G1341">
        <f>Summary!F972*$N$7</f>
        <v>0</v>
      </c>
      <c r="H1341">
        <f>Summary!G972*$N$8</f>
        <v>68.293841400000005</v>
      </c>
      <c r="I1341">
        <f>Summary!H972*$N$9</f>
        <v>2.0065617000000002</v>
      </c>
    </row>
    <row r="1342" spans="1:9" x14ac:dyDescent="0.55000000000000004">
      <c r="A1342">
        <v>2012</v>
      </c>
      <c r="B1342">
        <v>242</v>
      </c>
      <c r="C1342">
        <f>Summary!E973*$N$3</f>
        <v>26.264700000000001</v>
      </c>
      <c r="D1342">
        <f>Summary!D973*$N$4</f>
        <v>36.912315360000001</v>
      </c>
      <c r="E1342">
        <f>Summary!C973*$N$5</f>
        <v>32.834978100000001</v>
      </c>
      <c r="F1342">
        <f>Summary!I973*$N$6</f>
        <v>38.5698632</v>
      </c>
      <c r="G1342">
        <f>Summary!F973*$N$7</f>
        <v>0</v>
      </c>
      <c r="H1342">
        <f>Summary!G973*$N$8</f>
        <v>62.299705680000002</v>
      </c>
      <c r="I1342">
        <f>Summary!H973*$N$9</f>
        <v>2.70628578</v>
      </c>
    </row>
    <row r="1343" spans="1:9" x14ac:dyDescent="0.55000000000000004">
      <c r="A1343">
        <v>2012</v>
      </c>
      <c r="B1343">
        <v>243</v>
      </c>
      <c r="C1343">
        <f>Summary!E974*$N$3</f>
        <v>26.997299999999999</v>
      </c>
      <c r="D1343">
        <f>Summary!D974*$N$4</f>
        <v>38.553925240000005</v>
      </c>
      <c r="E1343">
        <f>Summary!C974*$N$5</f>
        <v>34.784384760000002</v>
      </c>
      <c r="F1343">
        <f>Summary!I974*$N$6</f>
        <v>39.239257520000002</v>
      </c>
      <c r="G1343">
        <f>Summary!F974*$N$7</f>
        <v>1.6854749999999998</v>
      </c>
      <c r="H1343">
        <f>Summary!G974*$N$8</f>
        <v>65.083867080000005</v>
      </c>
      <c r="I1343">
        <f>Summary!H974*$N$9</f>
        <v>3.2825291400000003</v>
      </c>
    </row>
    <row r="1344" spans="1:9" x14ac:dyDescent="0.55000000000000004">
      <c r="A1344">
        <v>2012</v>
      </c>
      <c r="B1344">
        <v>244</v>
      </c>
      <c r="C1344">
        <f>Summary!E975*$N$3</f>
        <v>23.6709</v>
      </c>
      <c r="D1344">
        <f>Summary!D975*$N$4</f>
        <v>36.131355320000004</v>
      </c>
      <c r="E1344">
        <f>Summary!C975*$N$5</f>
        <v>28.380747239999998</v>
      </c>
      <c r="F1344">
        <f>Summary!I975*$N$6</f>
        <v>32.32218288</v>
      </c>
      <c r="G1344">
        <f>Summary!F975*$N$7</f>
        <v>8.1745537499999994</v>
      </c>
      <c r="H1344">
        <f>Summary!G975*$N$8</f>
        <v>80.380377360000011</v>
      </c>
      <c r="I1344">
        <f>Summary!H975*$N$9</f>
        <v>6.9355004400000011</v>
      </c>
    </row>
    <row r="1345" spans="1:9" x14ac:dyDescent="0.55000000000000004">
      <c r="A1345">
        <v>2012</v>
      </c>
      <c r="B1345">
        <v>245</v>
      </c>
      <c r="C1345">
        <f>Summary!E976*$N$3</f>
        <v>23.433300000000003</v>
      </c>
      <c r="D1345">
        <f>Summary!D976*$N$4</f>
        <v>35.430085079999998</v>
      </c>
      <c r="E1345">
        <f>Summary!C976*$N$5</f>
        <v>27.7164243</v>
      </c>
      <c r="F1345">
        <f>Summary!I976*$N$6</f>
        <v>29.070839039999996</v>
      </c>
      <c r="G1345">
        <f>Summary!F976*$N$7</f>
        <v>0</v>
      </c>
      <c r="H1345">
        <f>Summary!G976*$N$8</f>
        <v>75.609088999999997</v>
      </c>
      <c r="I1345">
        <f>Summary!H976*$N$9</f>
        <v>4.5379164600000008</v>
      </c>
    </row>
    <row r="1346" spans="1:9" x14ac:dyDescent="0.55000000000000004">
      <c r="A1346">
        <v>2012</v>
      </c>
      <c r="B1346">
        <v>246</v>
      </c>
      <c r="C1346">
        <f>Summary!E977*$N$3</f>
        <v>22.522500000000001</v>
      </c>
      <c r="D1346">
        <f>Summary!D977*$N$4</f>
        <v>32.848135559999996</v>
      </c>
      <c r="E1346">
        <f>Summary!C977*$N$5</f>
        <v>27.43327026</v>
      </c>
      <c r="F1346">
        <f>Summary!I977*$N$6</f>
        <v>30.18649624</v>
      </c>
      <c r="G1346">
        <f>Summary!F977*$N$7</f>
        <v>0</v>
      </c>
      <c r="H1346">
        <f>Summary!G977*$N$8</f>
        <v>68.77424572000001</v>
      </c>
      <c r="I1346">
        <f>Summary!H977*$N$9</f>
        <v>5.2788007800000001</v>
      </c>
    </row>
    <row r="1347" spans="1:9" x14ac:dyDescent="0.55000000000000004">
      <c r="A1347">
        <v>2012</v>
      </c>
      <c r="B1347">
        <v>247</v>
      </c>
      <c r="C1347">
        <f>Summary!E978*$N$3</f>
        <v>21.958199999999998</v>
      </c>
      <c r="D1347">
        <f>Summary!D978*$N$4</f>
        <v>31.461533039999999</v>
      </c>
      <c r="E1347">
        <f>Summary!C978*$N$5</f>
        <v>27.215459459999998</v>
      </c>
      <c r="F1347">
        <f>Summary!I978*$N$6</f>
        <v>38.458297479999999</v>
      </c>
      <c r="G1347">
        <f>Summary!F978*$N$7</f>
        <v>0</v>
      </c>
      <c r="H1347">
        <f>Summary!G978*$N$8</f>
        <v>68.304759680000004</v>
      </c>
      <c r="I1347">
        <f>Summary!H978*$N$9</f>
        <v>3.15904842</v>
      </c>
    </row>
    <row r="1348" spans="1:9" x14ac:dyDescent="0.55000000000000004">
      <c r="A1348">
        <v>2012</v>
      </c>
      <c r="B1348">
        <v>248</v>
      </c>
      <c r="C1348">
        <f>Summary!E979*$N$3</f>
        <v>22.502700000000001</v>
      </c>
      <c r="D1348">
        <f>Summary!D979*$N$4</f>
        <v>31.27027752</v>
      </c>
      <c r="E1348">
        <f>Summary!C979*$N$5</f>
        <v>28.478762099999997</v>
      </c>
      <c r="F1348">
        <f>Summary!I979*$N$6</f>
        <v>36.70512188</v>
      </c>
      <c r="G1348">
        <f>Summary!F979*$N$7</f>
        <v>0</v>
      </c>
      <c r="H1348">
        <f>Summary!G979*$N$8</f>
        <v>70.564843639999992</v>
      </c>
      <c r="I1348">
        <f>Summary!H979*$N$9</f>
        <v>4.352695380000001</v>
      </c>
    </row>
    <row r="1349" spans="1:9" x14ac:dyDescent="0.55000000000000004">
      <c r="A1349">
        <v>2012</v>
      </c>
      <c r="B1349">
        <v>249</v>
      </c>
      <c r="C1349">
        <f>Summary!E980*$N$3</f>
        <v>22.869</v>
      </c>
      <c r="D1349">
        <f>Summary!D980*$N$4</f>
        <v>32.178741240000001</v>
      </c>
      <c r="E1349">
        <f>Summary!C980*$N$5</f>
        <v>28.282732379999999</v>
      </c>
      <c r="F1349">
        <f>Summary!I980*$N$6</f>
        <v>34.075358479999998</v>
      </c>
      <c r="G1349">
        <f>Summary!F980*$N$7</f>
        <v>0</v>
      </c>
      <c r="H1349">
        <f>Summary!G980*$N$8</f>
        <v>79.397732160000004</v>
      </c>
      <c r="I1349">
        <f>Summary!H980*$N$9</f>
        <v>5.2993809000000009</v>
      </c>
    </row>
    <row r="1350" spans="1:9" x14ac:dyDescent="0.55000000000000004">
      <c r="A1350">
        <v>2012</v>
      </c>
      <c r="B1350">
        <v>250</v>
      </c>
      <c r="C1350">
        <f>Summary!E981*$N$3</f>
        <v>23.235299999999999</v>
      </c>
      <c r="D1350">
        <f>Summary!D981*$N$4</f>
        <v>33.501591919999996</v>
      </c>
      <c r="E1350">
        <f>Summary!C981*$N$5</f>
        <v>29.077741799999998</v>
      </c>
      <c r="F1350">
        <f>Summary!I981*$N$6</f>
        <v>34.250676039999995</v>
      </c>
      <c r="G1350">
        <f>Summary!F981*$N$7</f>
        <v>0</v>
      </c>
      <c r="H1350">
        <f>Summary!G981*$N$8</f>
        <v>80.020074120000004</v>
      </c>
      <c r="I1350">
        <f>Summary!H981*$N$9</f>
        <v>6.4415775600000007</v>
      </c>
    </row>
    <row r="1351" spans="1:9" x14ac:dyDescent="0.55000000000000004">
      <c r="A1351">
        <v>2012</v>
      </c>
      <c r="B1351">
        <v>251</v>
      </c>
      <c r="C1351">
        <f>Summary!E982*$N$3</f>
        <v>22.898699999999998</v>
      </c>
      <c r="D1351">
        <f>Summary!D982*$N$4</f>
        <v>33.629095599999999</v>
      </c>
      <c r="E1351">
        <f>Summary!C982*$N$5</f>
        <v>28.456981019999997</v>
      </c>
      <c r="F1351">
        <f>Summary!I982*$N$6</f>
        <v>32.911887399999998</v>
      </c>
      <c r="G1351">
        <f>Summary!F982*$N$7</f>
        <v>0.33709499999999998</v>
      </c>
      <c r="H1351">
        <f>Summary!G982*$N$8</f>
        <v>83.88514524</v>
      </c>
      <c r="I1351">
        <f>Summary!H982*$N$9</f>
        <v>5.2890908400000001</v>
      </c>
    </row>
    <row r="1352" spans="1:9" x14ac:dyDescent="0.55000000000000004">
      <c r="A1352">
        <v>2012</v>
      </c>
      <c r="B1352">
        <v>252</v>
      </c>
      <c r="C1352">
        <f>Summary!E983*$N$3</f>
        <v>23.156100000000002</v>
      </c>
      <c r="D1352">
        <f>Summary!D983*$N$4</f>
        <v>32.768445759999999</v>
      </c>
      <c r="E1352">
        <f>Summary!C983*$N$5</f>
        <v>29.04507018</v>
      </c>
      <c r="F1352">
        <f>Summary!I983*$N$6</f>
        <v>34.79256668</v>
      </c>
      <c r="G1352">
        <f>Summary!F983*$N$7</f>
        <v>0</v>
      </c>
      <c r="H1352">
        <f>Summary!G983*$N$8</f>
        <v>70.117194159999997</v>
      </c>
      <c r="I1352">
        <f>Summary!H983*$N$9</f>
        <v>2.0580120000000002</v>
      </c>
    </row>
    <row r="1353" spans="1:9" x14ac:dyDescent="0.55000000000000004">
      <c r="A1353">
        <v>2012</v>
      </c>
      <c r="B1353">
        <v>253</v>
      </c>
      <c r="C1353">
        <f>Summary!E984*$N$3</f>
        <v>23.364000000000001</v>
      </c>
      <c r="D1353">
        <f>Summary!D984*$N$4</f>
        <v>32.274369</v>
      </c>
      <c r="E1353">
        <f>Summary!C984*$N$5</f>
        <v>29.72028366</v>
      </c>
      <c r="F1353">
        <f>Summary!I984*$N$6</f>
        <v>35.49383692</v>
      </c>
      <c r="G1353">
        <f>Summary!F984*$N$7</f>
        <v>0</v>
      </c>
      <c r="H1353">
        <f>Summary!G984*$N$8</f>
        <v>70.543007079999995</v>
      </c>
      <c r="I1353">
        <f>Summary!H984*$N$9</f>
        <v>2.9635372800000002</v>
      </c>
    </row>
    <row r="1354" spans="1:9" x14ac:dyDescent="0.55000000000000004">
      <c r="A1354">
        <v>2012</v>
      </c>
      <c r="B1354">
        <v>254</v>
      </c>
      <c r="C1354">
        <f>Summary!E985*$N$3</f>
        <v>22.859099999999998</v>
      </c>
      <c r="D1354">
        <f>Summary!D985*$N$4</f>
        <v>32.067175519999999</v>
      </c>
      <c r="E1354">
        <f>Summary!C985*$N$5</f>
        <v>28.936164779999999</v>
      </c>
      <c r="F1354">
        <f>Summary!I985*$N$6</f>
        <v>28.991149240000002</v>
      </c>
      <c r="G1354">
        <f>Summary!F985*$N$7</f>
        <v>0</v>
      </c>
      <c r="H1354">
        <f>Summary!G985*$N$8</f>
        <v>73.469106120000006</v>
      </c>
      <c r="I1354">
        <f>Summary!H985*$N$9</f>
        <v>1.9139511600000003</v>
      </c>
    </row>
    <row r="1355" spans="1:9" x14ac:dyDescent="0.55000000000000004">
      <c r="A1355">
        <v>2012</v>
      </c>
      <c r="B1355">
        <v>255</v>
      </c>
      <c r="C1355">
        <f>Summary!E986*$N$3</f>
        <v>23.255099999999999</v>
      </c>
      <c r="D1355">
        <f>Summary!D986*$N$4</f>
        <v>32.848135559999996</v>
      </c>
      <c r="E1355">
        <f>Summary!C986*$N$5</f>
        <v>29.241099900000002</v>
      </c>
      <c r="F1355">
        <f>Summary!I986*$N$6</f>
        <v>34.633187079999999</v>
      </c>
      <c r="G1355">
        <f>Summary!F986*$N$7</f>
        <v>0</v>
      </c>
      <c r="H1355">
        <f>Summary!G986*$N$8</f>
        <v>68.894346800000008</v>
      </c>
      <c r="I1355">
        <f>Summary!H986*$N$9</f>
        <v>1.5126388200000001</v>
      </c>
    </row>
    <row r="1356" spans="1:9" x14ac:dyDescent="0.55000000000000004">
      <c r="A1356">
        <v>2012</v>
      </c>
      <c r="B1356">
        <v>256</v>
      </c>
      <c r="C1356">
        <f>Summary!E987*$N$3</f>
        <v>24.5916</v>
      </c>
      <c r="D1356">
        <f>Summary!D987*$N$4</f>
        <v>33.772537239999998</v>
      </c>
      <c r="E1356">
        <f>Summary!C987*$N$5</f>
        <v>30.994476840000001</v>
      </c>
      <c r="F1356">
        <f>Summary!I987*$N$6</f>
        <v>34.999760160000001</v>
      </c>
      <c r="G1356">
        <f>Summary!F987*$N$7</f>
        <v>0</v>
      </c>
      <c r="H1356">
        <f>Summary!G987*$N$8</f>
        <v>63.71908208</v>
      </c>
      <c r="I1356">
        <f>Summary!H987*$N$9</f>
        <v>2.6548354800000005</v>
      </c>
    </row>
    <row r="1357" spans="1:9" x14ac:dyDescent="0.55000000000000004">
      <c r="A1357">
        <v>2012</v>
      </c>
      <c r="B1357">
        <v>257</v>
      </c>
      <c r="C1357">
        <f>Summary!E988*$N$3</f>
        <v>23.245200000000001</v>
      </c>
      <c r="D1357">
        <f>Summary!D988*$N$4</f>
        <v>32.545314320000003</v>
      </c>
      <c r="E1357">
        <f>Summary!C988*$N$5</f>
        <v>28.435199939999997</v>
      </c>
      <c r="F1357">
        <f>Summary!I988*$N$6</f>
        <v>32.62500412</v>
      </c>
      <c r="G1357">
        <f>Summary!F988*$N$7</f>
        <v>0</v>
      </c>
      <c r="H1357">
        <f>Summary!G988*$N$8</f>
        <v>71.121675920000001</v>
      </c>
      <c r="I1357">
        <f>Summary!H988*$N$9</f>
        <v>4.9083586199999996</v>
      </c>
    </row>
    <row r="1358" spans="1:9" x14ac:dyDescent="0.55000000000000004">
      <c r="A1358">
        <v>2012</v>
      </c>
      <c r="B1358">
        <v>258</v>
      </c>
      <c r="C1358">
        <f>Summary!E989*$N$3</f>
        <v>22.374000000000002</v>
      </c>
      <c r="D1358">
        <f>Summary!D989*$N$4</f>
        <v>31.700602440000001</v>
      </c>
      <c r="E1358">
        <f>Summary!C989*$N$5</f>
        <v>28.282732379999999</v>
      </c>
      <c r="F1358">
        <f>Summary!I989*$N$6</f>
        <v>33.660971520000004</v>
      </c>
      <c r="G1358">
        <f>Summary!F989*$N$7</f>
        <v>0</v>
      </c>
      <c r="H1358">
        <f>Summary!G989*$N$8</f>
        <v>72.158912520000001</v>
      </c>
      <c r="I1358">
        <f>Summary!H989*$N$9</f>
        <v>2.3461336799999999</v>
      </c>
    </row>
    <row r="1359" spans="1:9" x14ac:dyDescent="0.55000000000000004">
      <c r="A1359">
        <v>2012</v>
      </c>
      <c r="B1359">
        <v>259</v>
      </c>
      <c r="C1359">
        <f>Summary!E990*$N$3</f>
        <v>24.086699999999997</v>
      </c>
      <c r="D1359">
        <f>Summary!D990*$N$4</f>
        <v>33.900040920000002</v>
      </c>
      <c r="E1359">
        <f>Summary!C990*$N$5</f>
        <v>29.970766079999997</v>
      </c>
      <c r="F1359">
        <f>Summary!I990*$N$6</f>
        <v>35.74884428</v>
      </c>
      <c r="G1359">
        <f>Summary!F990*$N$7</f>
        <v>0</v>
      </c>
      <c r="H1359">
        <f>Summary!G990*$N$8</f>
        <v>57.6485184</v>
      </c>
      <c r="I1359">
        <f>Summary!H990*$N$9</f>
        <v>1.5949593000000002</v>
      </c>
    </row>
    <row r="1360" spans="1:9" x14ac:dyDescent="0.55000000000000004">
      <c r="A1360">
        <v>2012</v>
      </c>
      <c r="B1360">
        <v>260</v>
      </c>
      <c r="C1360">
        <f>Summary!E991*$N$3</f>
        <v>25.047000000000001</v>
      </c>
      <c r="D1360">
        <f>Summary!D991*$N$4</f>
        <v>35.940099799999999</v>
      </c>
      <c r="E1360">
        <f>Summary!C991*$N$5</f>
        <v>31.615237620000002</v>
      </c>
      <c r="F1360">
        <f>Summary!I991*$N$6</f>
        <v>36.163231240000002</v>
      </c>
      <c r="G1360">
        <f>Summary!F991*$N$7</f>
        <v>0</v>
      </c>
      <c r="H1360">
        <f>Summary!G991*$N$8</f>
        <v>51.818156880000004</v>
      </c>
      <c r="I1360">
        <f>Summary!H991*$N$9</f>
        <v>1.6978599000000001</v>
      </c>
    </row>
    <row r="1361" spans="1:9" x14ac:dyDescent="0.55000000000000004">
      <c r="A1361">
        <v>2012</v>
      </c>
      <c r="B1361">
        <v>261</v>
      </c>
      <c r="C1361">
        <f>Summary!E992*$N$3</f>
        <v>24.492599999999999</v>
      </c>
      <c r="D1361">
        <f>Summary!D992*$N$4</f>
        <v>33.597219679999995</v>
      </c>
      <c r="E1361">
        <f>Summary!C992*$N$5</f>
        <v>31.756814639999998</v>
      </c>
      <c r="F1361">
        <f>Summary!I992*$N$6</f>
        <v>31.828106119999998</v>
      </c>
      <c r="G1361">
        <f>Summary!F992*$N$7</f>
        <v>0</v>
      </c>
      <c r="H1361">
        <f>Summary!G992*$N$8</f>
        <v>64.221322959999995</v>
      </c>
      <c r="I1361">
        <f>Summary!H992*$N$9</f>
        <v>1.5640891200000002</v>
      </c>
    </row>
    <row r="1362" spans="1:9" x14ac:dyDescent="0.55000000000000004">
      <c r="A1362">
        <v>2012</v>
      </c>
      <c r="B1362">
        <v>262</v>
      </c>
      <c r="C1362">
        <f>Summary!E993*$N$3</f>
        <v>24.621300000000002</v>
      </c>
      <c r="D1362">
        <f>Summary!D993*$N$4</f>
        <v>35.812596119999995</v>
      </c>
      <c r="E1362">
        <f>Summary!C993*$N$5</f>
        <v>31.059820079999998</v>
      </c>
      <c r="F1362">
        <f>Summary!I993*$N$6</f>
        <v>19.89057408</v>
      </c>
      <c r="G1362">
        <f>Summary!F993*$N$7</f>
        <v>0</v>
      </c>
      <c r="H1362">
        <f>Summary!G993*$N$8</f>
        <v>62.998475600000006</v>
      </c>
      <c r="I1362">
        <f>Summary!H993*$N$9</f>
        <v>1.2862575000000001</v>
      </c>
    </row>
    <row r="1363" spans="1:9" x14ac:dyDescent="0.55000000000000004">
      <c r="A1363">
        <v>2012</v>
      </c>
      <c r="B1363">
        <v>263</v>
      </c>
      <c r="C1363">
        <f>Summary!E994*$N$3</f>
        <v>24.136199999999999</v>
      </c>
      <c r="D1363">
        <f>Summary!D994*$N$4</f>
        <v>35.924161839999996</v>
      </c>
      <c r="E1363">
        <f>Summary!C994*$N$5</f>
        <v>29.644049879999997</v>
      </c>
      <c r="F1363">
        <f>Summary!I994*$N$6</f>
        <v>24.0663196</v>
      </c>
      <c r="G1363">
        <f>Summary!F994*$N$7</f>
        <v>0</v>
      </c>
      <c r="H1363">
        <f>Summary!G994*$N$8</f>
        <v>78.513351479999997</v>
      </c>
      <c r="I1363">
        <f>Summary!H994*$N$9</f>
        <v>2.9944074600000006</v>
      </c>
    </row>
    <row r="1364" spans="1:9" x14ac:dyDescent="0.55000000000000004">
      <c r="A1364">
        <v>2012</v>
      </c>
      <c r="B1364">
        <v>264</v>
      </c>
      <c r="C1364">
        <f>Summary!E995*$N$3</f>
        <v>23.1858</v>
      </c>
      <c r="D1364">
        <f>Summary!D995*$N$4</f>
        <v>34.696938920000001</v>
      </c>
      <c r="E1364">
        <f>Summary!C995*$N$5</f>
        <v>28.282732379999999</v>
      </c>
      <c r="F1364">
        <f>Summary!I995*$N$6</f>
        <v>21.866881120000002</v>
      </c>
      <c r="G1364">
        <f>Summary!F995*$N$7</f>
        <v>2.8091249999999998E-2</v>
      </c>
      <c r="H1364">
        <f>Summary!G995*$N$8</f>
        <v>86.833080840000008</v>
      </c>
      <c r="I1364">
        <f>Summary!H995*$N$9</f>
        <v>6.0299751600000011</v>
      </c>
    </row>
    <row r="1365" spans="1:9" x14ac:dyDescent="0.55000000000000004">
      <c r="A1365">
        <v>2012</v>
      </c>
      <c r="B1365">
        <v>265</v>
      </c>
      <c r="C1365">
        <f>Summary!E996*$N$3</f>
        <v>23.215499999999999</v>
      </c>
      <c r="D1365">
        <f>Summary!D996*$N$4</f>
        <v>33.071266999999999</v>
      </c>
      <c r="E1365">
        <f>Summary!C996*$N$5</f>
        <v>29.611378260000002</v>
      </c>
      <c r="F1365">
        <f>Summary!I996*$N$6</f>
        <v>24.560396359999999</v>
      </c>
      <c r="G1365">
        <f>Summary!F996*$N$7</f>
        <v>0</v>
      </c>
      <c r="H1365">
        <f>Summary!G996*$N$8</f>
        <v>83.688616200000013</v>
      </c>
      <c r="I1365">
        <f>Summary!H996*$N$9</f>
        <v>3.7352917800000003</v>
      </c>
    </row>
    <row r="1366" spans="1:9" x14ac:dyDescent="0.55000000000000004">
      <c r="A1366">
        <v>2012</v>
      </c>
      <c r="B1366">
        <v>266</v>
      </c>
      <c r="C1366">
        <f>Summary!E997*$N$3</f>
        <v>23.680800000000001</v>
      </c>
      <c r="D1366">
        <f>Summary!D997*$N$4</f>
        <v>33.18283272</v>
      </c>
      <c r="E1366">
        <f>Summary!C997*$N$5</f>
        <v>30.449949839999999</v>
      </c>
      <c r="F1366">
        <f>Summary!I997*$N$6</f>
        <v>30.919642399999997</v>
      </c>
      <c r="G1366">
        <f>Summary!F997*$N$7</f>
        <v>0</v>
      </c>
      <c r="H1366">
        <f>Summary!G997*$N$8</f>
        <v>77.061220239999997</v>
      </c>
      <c r="I1366">
        <f>Summary!H997*$N$9</f>
        <v>2.5725150000000001</v>
      </c>
    </row>
    <row r="1367" spans="1:9" x14ac:dyDescent="0.55000000000000004">
      <c r="A1367">
        <v>2012</v>
      </c>
      <c r="B1367">
        <v>267</v>
      </c>
      <c r="C1367">
        <f>Summary!E998*$N$3</f>
        <v>25.987500000000001</v>
      </c>
      <c r="D1367">
        <f>Summary!D998*$N$4</f>
        <v>34.410055640000003</v>
      </c>
      <c r="E1367">
        <f>Summary!C998*$N$5</f>
        <v>33.510191579999997</v>
      </c>
      <c r="F1367">
        <f>Summary!I998*$N$6</f>
        <v>29.851799079999999</v>
      </c>
      <c r="G1367">
        <f>Summary!F998*$N$7</f>
        <v>0</v>
      </c>
      <c r="H1367">
        <f>Summary!G998*$N$8</f>
        <v>57.49566248</v>
      </c>
      <c r="I1367">
        <f>Summary!H998*$N$9</f>
        <v>3.8999327400000006</v>
      </c>
    </row>
    <row r="1368" spans="1:9" x14ac:dyDescent="0.55000000000000004">
      <c r="A1368">
        <v>2012</v>
      </c>
      <c r="B1368">
        <v>268</v>
      </c>
      <c r="C1368">
        <f>Summary!E999*$N$3</f>
        <v>24.462900000000001</v>
      </c>
      <c r="D1368">
        <f>Summary!D999*$N$4</f>
        <v>34.696938920000001</v>
      </c>
      <c r="E1368">
        <f>Summary!C999*$N$5</f>
        <v>31.473660599999999</v>
      </c>
      <c r="F1368">
        <f>Summary!I999*$N$6</f>
        <v>22.297206039999999</v>
      </c>
      <c r="G1368">
        <f>Summary!F999*$N$7</f>
        <v>0</v>
      </c>
      <c r="H1368">
        <f>Summary!G999*$N$8</f>
        <v>59.297178680000002</v>
      </c>
      <c r="I1368">
        <f>Summary!H999*$N$9</f>
        <v>4.7128474800000006</v>
      </c>
    </row>
    <row r="1369" spans="1:9" x14ac:dyDescent="0.55000000000000004">
      <c r="A1369">
        <v>2012</v>
      </c>
      <c r="B1369">
        <v>269</v>
      </c>
      <c r="C1369">
        <f>Summary!E1000*$N$3</f>
        <v>22.552200000000003</v>
      </c>
      <c r="D1369">
        <f>Summary!D1000*$N$4</f>
        <v>30.027116639999999</v>
      </c>
      <c r="E1369">
        <f>Summary!C1000*$N$5</f>
        <v>29.589597180000002</v>
      </c>
      <c r="F1369">
        <f>Summary!I1000*$N$6</f>
        <v>34.043482560000001</v>
      </c>
      <c r="G1369">
        <f>Summary!F1000*$N$7</f>
        <v>0</v>
      </c>
      <c r="H1369">
        <f>Summary!G1000*$N$8</f>
        <v>59.690236760000005</v>
      </c>
      <c r="I1369">
        <f>Summary!H1000*$N$9</f>
        <v>4.1468941800000003</v>
      </c>
    </row>
    <row r="1370" spans="1:9" x14ac:dyDescent="0.55000000000000004">
      <c r="A1370">
        <v>2012</v>
      </c>
      <c r="B1370">
        <v>270</v>
      </c>
      <c r="C1370">
        <f>Summary!E1001*$N$3</f>
        <v>22.017599999999998</v>
      </c>
      <c r="D1370">
        <f>Summary!D1001*$N$4</f>
        <v>29.437412119999998</v>
      </c>
      <c r="E1370">
        <f>Summary!C1001*$N$5</f>
        <v>28.141155359999999</v>
      </c>
      <c r="F1370">
        <f>Summary!I1001*$N$6</f>
        <v>20.655596160000002</v>
      </c>
      <c r="G1370">
        <f>Summary!F1001*$N$7</f>
        <v>1.6012012499999997</v>
      </c>
      <c r="H1370">
        <f>Summary!G1001*$N$8</f>
        <v>68.086394080000005</v>
      </c>
      <c r="I1370">
        <f>Summary!H1001*$N$9</f>
        <v>4.9495188600000004</v>
      </c>
    </row>
    <row r="1371" spans="1:9" x14ac:dyDescent="0.55000000000000004">
      <c r="A1371">
        <v>2012</v>
      </c>
      <c r="B1371">
        <v>271</v>
      </c>
      <c r="C1371">
        <f>Summary!E1002*$N$3</f>
        <v>20.631599999999999</v>
      </c>
      <c r="D1371">
        <f>Summary!D1002*$N$4</f>
        <v>31.222463640000001</v>
      </c>
      <c r="E1371">
        <f>Summary!C1002*$N$5</f>
        <v>24.373028519999998</v>
      </c>
      <c r="F1371">
        <f>Summary!I1002*$N$6</f>
        <v>15.76264244</v>
      </c>
      <c r="G1371">
        <f>Summary!F1002*$N$7</f>
        <v>9.747663750000001</v>
      </c>
      <c r="H1371">
        <f>Summary!G1002*$N$8</f>
        <v>86.396349639999997</v>
      </c>
      <c r="I1371">
        <f>Summary!H1002*$N$9</f>
        <v>3.3751396800000002</v>
      </c>
    </row>
    <row r="1372" spans="1:9" x14ac:dyDescent="0.55000000000000004">
      <c r="A1372">
        <v>2012</v>
      </c>
      <c r="B1372">
        <v>272</v>
      </c>
      <c r="C1372">
        <f>Summary!E1003*$N$3</f>
        <v>19.997999999999998</v>
      </c>
      <c r="D1372">
        <f>Summary!D1003*$N$4</f>
        <v>28.130499399999998</v>
      </c>
      <c r="E1372">
        <f>Summary!C1003*$N$5</f>
        <v>23.654252879999998</v>
      </c>
      <c r="F1372">
        <f>Summary!I1003*$N$6</f>
        <v>9.1483890399999996</v>
      </c>
      <c r="G1372">
        <f>Summary!F1003*$N$7</f>
        <v>102.92634</v>
      </c>
      <c r="H1372">
        <f>Summary!G1003*$N$8</f>
        <v>91.080291760000009</v>
      </c>
      <c r="I1372">
        <f>Summary!H1003*$N$9</f>
        <v>5.5772125200000007</v>
      </c>
    </row>
    <row r="1373" spans="1:9" x14ac:dyDescent="0.55000000000000004">
      <c r="A1373">
        <v>2012</v>
      </c>
      <c r="B1373">
        <v>273</v>
      </c>
      <c r="C1373">
        <f>Summary!E1004*$N$3</f>
        <v>18.394199999999998</v>
      </c>
      <c r="D1373">
        <f>Summary!D1004*$N$4</f>
        <v>27.06265608</v>
      </c>
      <c r="E1373">
        <f>Summary!C1004*$N$5</f>
        <v>22.597870499999999</v>
      </c>
      <c r="F1373">
        <f>Summary!I1004*$N$6</f>
        <v>19.50806304</v>
      </c>
      <c r="G1373">
        <f>Summary!F1004*$N$7</f>
        <v>2.33157375</v>
      </c>
      <c r="H1373">
        <f>Summary!G1004*$N$8</f>
        <v>88.208784120000004</v>
      </c>
      <c r="I1373">
        <f>Summary!H1004*$N$9</f>
        <v>4.3321152600000001</v>
      </c>
    </row>
    <row r="1374" spans="1:9" x14ac:dyDescent="0.55000000000000004">
      <c r="A1374">
        <v>2012</v>
      </c>
      <c r="B1374">
        <v>274</v>
      </c>
      <c r="C1374">
        <f>Summary!E1005*$N$3</f>
        <v>19.196100000000001</v>
      </c>
      <c r="D1374">
        <f>Summary!D1005*$N$4</f>
        <v>26.775772800000002</v>
      </c>
      <c r="E1374">
        <f>Summary!C1005*$N$5</f>
        <v>24.38391906</v>
      </c>
      <c r="F1374">
        <f>Summary!I1005*$N$6</f>
        <v>27.190159759999997</v>
      </c>
      <c r="G1374">
        <f>Summary!F1005*$N$7</f>
        <v>2.8091249999999998E-2</v>
      </c>
      <c r="H1374">
        <f>Summary!G1005*$N$8</f>
        <v>78.120293399999994</v>
      </c>
      <c r="I1374">
        <f>Summary!H1005*$N$9</f>
        <v>2.7886062600000003</v>
      </c>
    </row>
    <row r="1375" spans="1:9" x14ac:dyDescent="0.55000000000000004">
      <c r="A1375">
        <v>2012</v>
      </c>
      <c r="B1375">
        <v>275</v>
      </c>
      <c r="C1375">
        <f>Summary!E1006*$N$3</f>
        <v>19.552499999999998</v>
      </c>
      <c r="D1375">
        <f>Summary!D1006*$N$4</f>
        <v>28.768017800000003</v>
      </c>
      <c r="E1375">
        <f>Summary!C1006*$N$5</f>
        <v>24.786869040000003</v>
      </c>
      <c r="F1375">
        <f>Summary!I1006*$N$6</f>
        <v>30.505255439999999</v>
      </c>
      <c r="G1375">
        <f>Summary!F1006*$N$7</f>
        <v>1.20792375</v>
      </c>
      <c r="H1375">
        <f>Summary!G1006*$N$8</f>
        <v>84.824117319999999</v>
      </c>
      <c r="I1375">
        <f>Summary!H1006*$N$9</f>
        <v>1.76989032</v>
      </c>
    </row>
    <row r="1376" spans="1:9" x14ac:dyDescent="0.55000000000000004">
      <c r="A1376">
        <v>2012</v>
      </c>
      <c r="B1376">
        <v>276</v>
      </c>
      <c r="C1376">
        <f>Summary!E1007*$N$3</f>
        <v>20.4237</v>
      </c>
      <c r="D1376">
        <f>Summary!D1007*$N$4</f>
        <v>28.895521479999999</v>
      </c>
      <c r="E1376">
        <f>Summary!C1007*$N$5</f>
        <v>26.006609519999998</v>
      </c>
      <c r="F1376">
        <f>Summary!I1007*$N$6</f>
        <v>30.521193399999998</v>
      </c>
      <c r="G1376">
        <f>Summary!F1007*$N$7</f>
        <v>0</v>
      </c>
      <c r="H1376">
        <f>Summary!G1007*$N$8</f>
        <v>74.124202920000002</v>
      </c>
      <c r="I1376">
        <f>Summary!H1007*$N$9</f>
        <v>1.30683762</v>
      </c>
    </row>
    <row r="1377" spans="1:9" x14ac:dyDescent="0.55000000000000004">
      <c r="A1377">
        <v>2012</v>
      </c>
      <c r="B1377">
        <v>277</v>
      </c>
      <c r="C1377">
        <f>Summary!E1008*$N$3</f>
        <v>20.2851</v>
      </c>
      <c r="D1377">
        <f>Summary!D1008*$N$4</f>
        <v>28.130499399999998</v>
      </c>
      <c r="E1377">
        <f>Summary!C1008*$N$5</f>
        <v>26.202639239999996</v>
      </c>
      <c r="F1377">
        <f>Summary!I1008*$N$6</f>
        <v>29.931488880000003</v>
      </c>
      <c r="G1377">
        <f>Summary!F1008*$N$7</f>
        <v>0</v>
      </c>
      <c r="H1377">
        <f>Summary!G1008*$N$8</f>
        <v>78.49151492</v>
      </c>
      <c r="I1377">
        <f>Summary!H1008*$N$9</f>
        <v>2.5313547600000001</v>
      </c>
    </row>
    <row r="1378" spans="1:9" x14ac:dyDescent="0.55000000000000004">
      <c r="A1378">
        <v>2012</v>
      </c>
      <c r="B1378">
        <v>278</v>
      </c>
      <c r="C1378">
        <f>Summary!E1009*$N$3</f>
        <v>20.334599999999998</v>
      </c>
      <c r="D1378">
        <f>Summary!D1009*$N$4</f>
        <v>28.242065119999999</v>
      </c>
      <c r="E1378">
        <f>Summary!C1009*$N$5</f>
        <v>26.845181099999998</v>
      </c>
      <c r="F1378">
        <f>Summary!I1009*$N$6</f>
        <v>28.783955759999998</v>
      </c>
      <c r="G1378">
        <f>Summary!F1009*$N$7</f>
        <v>0</v>
      </c>
      <c r="H1378">
        <f>Summary!G1009*$N$8</f>
        <v>80.828026840000007</v>
      </c>
      <c r="I1378">
        <f>Summary!H1009*$N$9</f>
        <v>4.1674743000000003</v>
      </c>
    </row>
    <row r="1379" spans="1:9" x14ac:dyDescent="0.55000000000000004">
      <c r="A1379">
        <v>2012</v>
      </c>
      <c r="B1379">
        <v>279</v>
      </c>
      <c r="C1379">
        <f>Summary!E1010*$N$3</f>
        <v>20.4237</v>
      </c>
      <c r="D1379">
        <f>Summary!D1010*$N$4</f>
        <v>28.672390039999996</v>
      </c>
      <c r="E1379">
        <f>Summary!C1010*$N$5</f>
        <v>26.311544640000001</v>
      </c>
      <c r="F1379">
        <f>Summary!I1010*$N$6</f>
        <v>25.261666599999998</v>
      </c>
      <c r="G1379">
        <f>Summary!F1010*$N$7</f>
        <v>2.8091249999999998E-2</v>
      </c>
      <c r="H1379">
        <f>Summary!G1010*$N$8</f>
        <v>86.472777600000001</v>
      </c>
      <c r="I1379">
        <f>Summary!H1010*$N$9</f>
        <v>3.0767279400000005</v>
      </c>
    </row>
    <row r="1380" spans="1:9" x14ac:dyDescent="0.55000000000000004">
      <c r="A1380">
        <v>2012</v>
      </c>
      <c r="B1380">
        <v>280</v>
      </c>
      <c r="C1380">
        <f>Summary!E1011*$N$3</f>
        <v>21.2454</v>
      </c>
      <c r="D1380">
        <f>Summary!D1011*$N$4</f>
        <v>29.947426839999999</v>
      </c>
      <c r="E1380">
        <f>Summary!C1011*$N$5</f>
        <v>27.161006759999999</v>
      </c>
      <c r="F1380">
        <f>Summary!I1011*$N$6</f>
        <v>27.06265608</v>
      </c>
      <c r="G1380">
        <f>Summary!F1011*$N$7</f>
        <v>0</v>
      </c>
      <c r="H1380">
        <f>Summary!G1011*$N$8</f>
        <v>82.968009719999998</v>
      </c>
      <c r="I1380">
        <f>Summary!H1011*$N$9</f>
        <v>1.73902014</v>
      </c>
    </row>
    <row r="1381" spans="1:9" x14ac:dyDescent="0.55000000000000004">
      <c r="A1381">
        <v>2012</v>
      </c>
      <c r="B1381">
        <v>281</v>
      </c>
      <c r="C1381">
        <f>Summary!E1012*$N$3</f>
        <v>22.136399999999998</v>
      </c>
      <c r="D1381">
        <f>Summary!D1012*$N$4</f>
        <v>30.282124</v>
      </c>
      <c r="E1381">
        <f>Summary!C1012*$N$5</f>
        <v>28.282732379999999</v>
      </c>
      <c r="F1381">
        <f>Summary!I1012*$N$6</f>
        <v>27.206097719999999</v>
      </c>
      <c r="G1381">
        <f>Summary!F1012*$N$7</f>
        <v>0</v>
      </c>
      <c r="H1381">
        <f>Summary!G1012*$N$8</f>
        <v>74.58277068000001</v>
      </c>
      <c r="I1381">
        <f>Summary!H1012*$N$9</f>
        <v>1.76989032</v>
      </c>
    </row>
    <row r="1382" spans="1:9" x14ac:dyDescent="0.55000000000000004">
      <c r="A1382">
        <v>2012</v>
      </c>
      <c r="B1382">
        <v>282</v>
      </c>
      <c r="C1382">
        <f>Summary!E1013*$N$3</f>
        <v>23.007599999999996</v>
      </c>
      <c r="D1382">
        <f>Summary!D1013*$N$4</f>
        <v>33.103142919999996</v>
      </c>
      <c r="E1382">
        <f>Summary!C1013*$N$5</f>
        <v>29.502472859999997</v>
      </c>
      <c r="F1382">
        <f>Summary!I1013*$N$6</f>
        <v>28.130499399999998</v>
      </c>
      <c r="G1382">
        <f>Summary!F1013*$N$7</f>
        <v>0</v>
      </c>
      <c r="H1382">
        <f>Summary!G1013*$N$8</f>
        <v>71.219940440000002</v>
      </c>
      <c r="I1382">
        <f>Summary!H1013*$N$9</f>
        <v>1.7184400200000001</v>
      </c>
    </row>
    <row r="1383" spans="1:9" x14ac:dyDescent="0.55000000000000004">
      <c r="A1383">
        <v>2012</v>
      </c>
      <c r="B1383">
        <v>283</v>
      </c>
      <c r="C1383">
        <f>Summary!E1014*$N$3</f>
        <v>23.611499999999999</v>
      </c>
      <c r="D1383">
        <f>Summary!D1014*$N$4</f>
        <v>32.97563924</v>
      </c>
      <c r="E1383">
        <f>Summary!C1014*$N$5</f>
        <v>30.286591739999999</v>
      </c>
      <c r="F1383">
        <f>Summary!I1014*$N$6</f>
        <v>28.895521479999999</v>
      </c>
      <c r="G1383">
        <f>Summary!F1014*$N$7</f>
        <v>0</v>
      </c>
      <c r="H1383">
        <f>Summary!G1014*$N$8</f>
        <v>69.254650040000001</v>
      </c>
      <c r="I1383">
        <f>Summary!H1014*$N$9</f>
        <v>1.4303183399999999</v>
      </c>
    </row>
    <row r="1384" spans="1:9" x14ac:dyDescent="0.55000000000000004">
      <c r="A1384">
        <v>2012</v>
      </c>
      <c r="B1384">
        <v>284</v>
      </c>
      <c r="C1384">
        <f>Summary!E1015*$N$3</f>
        <v>23.6511</v>
      </c>
      <c r="D1384">
        <f>Summary!D1015*$N$4</f>
        <v>35.031636079999998</v>
      </c>
      <c r="E1384">
        <f>Summary!C1015*$N$5</f>
        <v>29.948985</v>
      </c>
      <c r="F1384">
        <f>Summary!I1015*$N$6</f>
        <v>21.771253359999999</v>
      </c>
      <c r="G1384">
        <f>Summary!F1015*$N$7</f>
        <v>2.8091249999999998E-2</v>
      </c>
      <c r="H1384">
        <f>Summary!G1015*$N$8</f>
        <v>70.739536120000011</v>
      </c>
      <c r="I1384">
        <f>Summary!H1015*$N$9</f>
        <v>1.9242412200000003</v>
      </c>
    </row>
    <row r="1385" spans="1:9" x14ac:dyDescent="0.55000000000000004">
      <c r="A1385">
        <v>2012</v>
      </c>
      <c r="B1385">
        <v>285</v>
      </c>
      <c r="C1385">
        <f>Summary!E1016*$N$3</f>
        <v>23.136300000000002</v>
      </c>
      <c r="D1385">
        <f>Summary!D1016*$N$4</f>
        <v>32.959701279999997</v>
      </c>
      <c r="E1385">
        <f>Summary!C1016*$N$5</f>
        <v>29.023289099999996</v>
      </c>
      <c r="F1385">
        <f>Summary!I1016*$N$6</f>
        <v>19.842760199999997</v>
      </c>
      <c r="G1385">
        <f>Summary!F1016*$N$7</f>
        <v>0.16854749999999999</v>
      </c>
      <c r="H1385">
        <f>Summary!G1016*$N$8</f>
        <v>74.156957759999997</v>
      </c>
      <c r="I1385">
        <f>Summary!H1016*$N$9</f>
        <v>2.4901945200000002</v>
      </c>
    </row>
    <row r="1386" spans="1:9" x14ac:dyDescent="0.55000000000000004">
      <c r="A1386">
        <v>2012</v>
      </c>
      <c r="B1386">
        <v>286</v>
      </c>
      <c r="C1386">
        <f>Summary!E1017*$N$3</f>
        <v>21.601800000000001</v>
      </c>
      <c r="D1386">
        <f>Summary!D1017*$N$4</f>
        <v>30.664635039999997</v>
      </c>
      <c r="E1386">
        <f>Summary!C1017*$N$5</f>
        <v>27.520394579999998</v>
      </c>
      <c r="F1386">
        <f>Summary!I1017*$N$6</f>
        <v>19.41243528</v>
      </c>
      <c r="G1386">
        <f>Summary!F1017*$N$7</f>
        <v>2.5282125</v>
      </c>
      <c r="H1386">
        <f>Summary!G1017*$N$8</f>
        <v>72.737581360000007</v>
      </c>
      <c r="I1386">
        <f>Summary!H1017*$N$9</f>
        <v>2.1094623000000001</v>
      </c>
    </row>
    <row r="1387" spans="1:9" x14ac:dyDescent="0.55000000000000004">
      <c r="A1387">
        <v>2012</v>
      </c>
      <c r="B1387">
        <v>287</v>
      </c>
      <c r="C1387">
        <f>Summary!E1018*$N$3</f>
        <v>20.582100000000001</v>
      </c>
      <c r="D1387">
        <f>Summary!D1018*$N$4</f>
        <v>29.15052884</v>
      </c>
      <c r="E1387">
        <f>Summary!C1018*$N$5</f>
        <v>26.474902739999997</v>
      </c>
      <c r="F1387">
        <f>Summary!I1018*$N$6</f>
        <v>19.33274548</v>
      </c>
      <c r="G1387">
        <f>Summary!F1018*$N$7</f>
        <v>0.25282125</v>
      </c>
      <c r="H1387">
        <f>Summary!G1018*$N$8</f>
        <v>70.630353319999998</v>
      </c>
      <c r="I1387">
        <f>Summary!H1018*$N$9</f>
        <v>2.0785921200000002</v>
      </c>
    </row>
    <row r="1388" spans="1:9" x14ac:dyDescent="0.55000000000000004">
      <c r="A1388">
        <v>2012</v>
      </c>
      <c r="B1388">
        <v>288</v>
      </c>
      <c r="C1388">
        <f>Summary!E1019*$N$3</f>
        <v>20.195999999999998</v>
      </c>
      <c r="D1388">
        <f>Summary!D1019*$N$4</f>
        <v>27.556732839999999</v>
      </c>
      <c r="E1388">
        <f>Summary!C1019*$N$5</f>
        <v>26.681822999999998</v>
      </c>
      <c r="F1388">
        <f>Summary!I1019*$N$6</f>
        <v>22.6319032</v>
      </c>
      <c r="G1388">
        <f>Summary!F1019*$N$7</f>
        <v>0</v>
      </c>
      <c r="H1388">
        <f>Summary!G1019*$N$8</f>
        <v>62.026748680000004</v>
      </c>
      <c r="I1388">
        <f>Summary!H1019*$N$9</f>
        <v>3.2413689000000003</v>
      </c>
    </row>
    <row r="1389" spans="1:9" x14ac:dyDescent="0.55000000000000004">
      <c r="A1389">
        <v>2012</v>
      </c>
      <c r="B1389">
        <v>289</v>
      </c>
      <c r="C1389">
        <f>Summary!E1020*$N$3</f>
        <v>18.641699999999997</v>
      </c>
      <c r="D1389">
        <f>Summary!D1020*$N$4</f>
        <v>26.935152399999996</v>
      </c>
      <c r="E1389">
        <f>Summary!C1020*$N$5</f>
        <v>23.87206368</v>
      </c>
      <c r="F1389">
        <f>Summary!I1020*$N$6</f>
        <v>25.867309080000002</v>
      </c>
      <c r="G1389">
        <f>Summary!F1020*$N$7</f>
        <v>0.70228124999999997</v>
      </c>
      <c r="H1389">
        <f>Summary!G1020*$N$8</f>
        <v>68.042720959999997</v>
      </c>
      <c r="I1389">
        <f>Summary!H1020*$N$9</f>
        <v>3.4986204000000001</v>
      </c>
    </row>
    <row r="1390" spans="1:9" x14ac:dyDescent="0.55000000000000004">
      <c r="A1390">
        <v>2012</v>
      </c>
      <c r="B1390">
        <v>290</v>
      </c>
      <c r="C1390">
        <f>Summary!E1021*$N$3</f>
        <v>18.3645</v>
      </c>
      <c r="D1390">
        <f>Summary!D1021*$N$4</f>
        <v>27.046718119999998</v>
      </c>
      <c r="E1390">
        <f>Summary!C1021*$N$5</f>
        <v>23.000820480000002</v>
      </c>
      <c r="F1390">
        <f>Summary!I1021*$N$6</f>
        <v>26.40919972</v>
      </c>
      <c r="G1390">
        <f>Summary!F1021*$N$7</f>
        <v>0</v>
      </c>
      <c r="H1390">
        <f>Summary!G1021*$N$8</f>
        <v>74.178794319999994</v>
      </c>
      <c r="I1390">
        <f>Summary!H1021*$N$9</f>
        <v>2.1609126000000001</v>
      </c>
    </row>
    <row r="1391" spans="1:9" x14ac:dyDescent="0.55000000000000004">
      <c r="A1391">
        <v>2012</v>
      </c>
      <c r="B1391">
        <v>291</v>
      </c>
      <c r="C1391">
        <f>Summary!E1022*$N$3</f>
        <v>18.909000000000002</v>
      </c>
      <c r="D1391">
        <f>Summary!D1022*$N$4</f>
        <v>24.911031480000002</v>
      </c>
      <c r="E1391">
        <f>Summary!C1022*$N$5</f>
        <v>25.614550079999997</v>
      </c>
      <c r="F1391">
        <f>Summary!I1022*$N$6</f>
        <v>24.831341680000001</v>
      </c>
      <c r="G1391">
        <f>Summary!F1022*$N$7</f>
        <v>0</v>
      </c>
      <c r="H1391">
        <f>Summary!G1022*$N$8</f>
        <v>73.327168479999997</v>
      </c>
      <c r="I1391">
        <f>Summary!H1022*$N$9</f>
        <v>1.8316306800000002</v>
      </c>
    </row>
    <row r="1392" spans="1:9" x14ac:dyDescent="0.55000000000000004">
      <c r="A1392">
        <v>2012</v>
      </c>
      <c r="B1392">
        <v>292</v>
      </c>
      <c r="C1392">
        <f>Summary!E1023*$N$3</f>
        <v>20.641500000000001</v>
      </c>
      <c r="D1392">
        <f>Summary!D1023*$N$4</f>
        <v>27.811740199999999</v>
      </c>
      <c r="E1392">
        <f>Summary!C1023*$N$5</f>
        <v>27.22635</v>
      </c>
      <c r="F1392">
        <f>Summary!I1023*$N$6</f>
        <v>20.862789639999999</v>
      </c>
      <c r="G1392">
        <f>Summary!F1023*$N$7</f>
        <v>2.8091249999999998E-2</v>
      </c>
      <c r="H1392">
        <f>Summary!G1023*$N$8</f>
        <v>76.995710559999992</v>
      </c>
      <c r="I1392">
        <f>Summary!H1023*$N$9</f>
        <v>2.4284541600000003</v>
      </c>
    </row>
    <row r="1393" spans="1:9" x14ac:dyDescent="0.55000000000000004">
      <c r="A1393">
        <v>2012</v>
      </c>
      <c r="B1393">
        <v>293</v>
      </c>
      <c r="C1393">
        <f>Summary!E1024*$N$3</f>
        <v>20.195999999999998</v>
      </c>
      <c r="D1393">
        <f>Summary!D1024*$N$4</f>
        <v>28.943335359999999</v>
      </c>
      <c r="E1393">
        <f>Summary!C1024*$N$5</f>
        <v>24.656182560000001</v>
      </c>
      <c r="F1393">
        <f>Summary!I1024*$N$6</f>
        <v>13.24444476</v>
      </c>
      <c r="G1393">
        <f>Summary!F1024*$N$7</f>
        <v>3.3990412499999998</v>
      </c>
      <c r="H1393">
        <f>Summary!G1024*$N$8</f>
        <v>68.217413440000001</v>
      </c>
      <c r="I1393">
        <f>Summary!H1024*$N$9</f>
        <v>4.2395047200000002</v>
      </c>
    </row>
    <row r="1394" spans="1:9" x14ac:dyDescent="0.55000000000000004">
      <c r="A1394">
        <v>2012</v>
      </c>
      <c r="B1394">
        <v>294</v>
      </c>
      <c r="C1394">
        <f>Summary!E1025*$N$3</f>
        <v>17.968499999999999</v>
      </c>
      <c r="D1394">
        <f>Summary!D1025*$N$4</f>
        <v>27.078594039999999</v>
      </c>
      <c r="E1394">
        <f>Summary!C1025*$N$5</f>
        <v>21.650393519999998</v>
      </c>
      <c r="F1394">
        <f>Summary!I1025*$N$6</f>
        <v>12.049097759999999</v>
      </c>
      <c r="G1394">
        <f>Summary!F1025*$N$7</f>
        <v>18.736863749999998</v>
      </c>
      <c r="H1394">
        <f>Summary!G1025*$N$8</f>
        <v>78.775390200000004</v>
      </c>
      <c r="I1394">
        <f>Summary!H1025*$N$9</f>
        <v>3.4677502200000005</v>
      </c>
    </row>
    <row r="1395" spans="1:9" x14ac:dyDescent="0.55000000000000004">
      <c r="A1395">
        <v>2012</v>
      </c>
      <c r="B1395">
        <v>295</v>
      </c>
      <c r="C1395">
        <f>Summary!E1026*$N$3</f>
        <v>17.879399999999997</v>
      </c>
      <c r="D1395">
        <f>Summary!D1026*$N$4</f>
        <v>25.102287</v>
      </c>
      <c r="E1395">
        <f>Summary!C1026*$N$5</f>
        <v>23.87206368</v>
      </c>
      <c r="F1395">
        <f>Summary!I1026*$N$6</f>
        <v>14.933868519999999</v>
      </c>
      <c r="G1395">
        <f>Summary!F1026*$N$7</f>
        <v>3.7642275000000001</v>
      </c>
      <c r="H1395">
        <f>Summary!G1026*$N$8</f>
        <v>72.060648</v>
      </c>
      <c r="I1395">
        <f>Summary!H1026*$N$9</f>
        <v>4.0234134600000004</v>
      </c>
    </row>
    <row r="1396" spans="1:9" x14ac:dyDescent="0.55000000000000004">
      <c r="A1396">
        <v>2012</v>
      </c>
      <c r="B1396">
        <v>296</v>
      </c>
      <c r="C1396">
        <f>Summary!E1027*$N$3</f>
        <v>18.117000000000001</v>
      </c>
      <c r="D1396">
        <f>Summary!D1027*$N$4</f>
        <v>24.528520440000001</v>
      </c>
      <c r="E1396">
        <f>Summary!C1027*$N$5</f>
        <v>23.774048819999997</v>
      </c>
      <c r="F1396">
        <f>Summary!I1027*$N$6</f>
        <v>23.76349836</v>
      </c>
      <c r="G1396">
        <f>Summary!F1027*$N$7</f>
        <v>0</v>
      </c>
      <c r="H1396">
        <f>Summary!G1027*$N$8</f>
        <v>80.380377360000011</v>
      </c>
      <c r="I1396">
        <f>Summary!H1027*$N$9</f>
        <v>1.8110505600000002</v>
      </c>
    </row>
    <row r="1397" spans="1:9" x14ac:dyDescent="0.55000000000000004">
      <c r="A1397">
        <v>2012</v>
      </c>
      <c r="B1397">
        <v>297</v>
      </c>
      <c r="C1397">
        <f>Summary!E1028*$N$3</f>
        <v>18.235800000000001</v>
      </c>
      <c r="D1397">
        <f>Summary!D1028*$N$4</f>
        <v>25.962936839999998</v>
      </c>
      <c r="E1397">
        <f>Summary!C1028*$N$5</f>
        <v>23.632471799999998</v>
      </c>
      <c r="F1397">
        <f>Summary!I1028*$N$6</f>
        <v>24.5444584</v>
      </c>
      <c r="G1397">
        <f>Summary!F1028*$N$7</f>
        <v>8.4273749999999994E-2</v>
      </c>
      <c r="H1397">
        <f>Summary!G1028*$N$8</f>
        <v>84.169020520000004</v>
      </c>
      <c r="I1397">
        <f>Summary!H1028*$N$9</f>
        <v>2.0065617000000002</v>
      </c>
    </row>
    <row r="1398" spans="1:9" x14ac:dyDescent="0.55000000000000004">
      <c r="A1398">
        <v>2012</v>
      </c>
      <c r="B1398">
        <v>298</v>
      </c>
      <c r="C1398">
        <f>Summary!E1029*$N$3</f>
        <v>17.988300000000002</v>
      </c>
      <c r="D1398">
        <f>Summary!D1029*$N$4</f>
        <v>26.504827479999999</v>
      </c>
      <c r="E1398">
        <f>Summary!C1029*$N$5</f>
        <v>21.944438099999999</v>
      </c>
      <c r="F1398">
        <f>Summary!I1029*$N$6</f>
        <v>11.395641400000001</v>
      </c>
      <c r="G1398">
        <f>Summary!F1029*$N$7</f>
        <v>5.5058849999999993</v>
      </c>
      <c r="H1398">
        <f>Summary!G1029*$N$8</f>
        <v>88.263375520000011</v>
      </c>
      <c r="I1398">
        <f>Summary!H1029*$N$9</f>
        <v>2.1197523600000001</v>
      </c>
    </row>
    <row r="1399" spans="1:9" x14ac:dyDescent="0.55000000000000004">
      <c r="A1399">
        <v>2012</v>
      </c>
      <c r="B1399">
        <v>299</v>
      </c>
      <c r="C1399">
        <f>Summary!E1030*$N$3</f>
        <v>17.750699999999998</v>
      </c>
      <c r="D1399">
        <f>Summary!D1030*$N$4</f>
        <v>25.596363759999999</v>
      </c>
      <c r="E1399">
        <f>Summary!C1030*$N$5</f>
        <v>22.129577279999999</v>
      </c>
      <c r="F1399">
        <f>Summary!I1030*$N$6</f>
        <v>10.152480519999999</v>
      </c>
      <c r="G1399">
        <f>Summary!F1030*$N$7</f>
        <v>0.70228124999999997</v>
      </c>
      <c r="H1399">
        <f>Summary!G1030*$N$8</f>
        <v>96.288311320000005</v>
      </c>
      <c r="I1399">
        <f>Summary!H1030*$N$9</f>
        <v>2.5416448200000006</v>
      </c>
    </row>
    <row r="1400" spans="1:9" x14ac:dyDescent="0.55000000000000004">
      <c r="A1400">
        <v>2012</v>
      </c>
      <c r="B1400">
        <v>300</v>
      </c>
      <c r="C1400">
        <f>Summary!E1031*$N$3</f>
        <v>18.295200000000001</v>
      </c>
      <c r="D1400">
        <f>Summary!D1031*$N$4</f>
        <v>26.186068280000001</v>
      </c>
      <c r="E1400">
        <f>Summary!C1031*$N$5</f>
        <v>23.425551540000001</v>
      </c>
      <c r="F1400">
        <f>Summary!I1031*$N$6</f>
        <v>18.233026239999997</v>
      </c>
      <c r="G1400">
        <f>Summary!F1031*$N$7</f>
        <v>18.596407499999998</v>
      </c>
      <c r="H1400">
        <f>Summary!G1031*$N$8</f>
        <v>94.028227360000002</v>
      </c>
      <c r="I1400">
        <f>Summary!H1031*$N$9</f>
        <v>5.1759001800000011</v>
      </c>
    </row>
    <row r="1401" spans="1:9" x14ac:dyDescent="0.55000000000000004">
      <c r="A1401">
        <v>2012</v>
      </c>
      <c r="B1401">
        <v>301</v>
      </c>
      <c r="C1401">
        <f>Summary!E1032*$N$3</f>
        <v>18.651599999999998</v>
      </c>
      <c r="D1401">
        <f>Summary!D1032*$N$4</f>
        <v>24.911031480000002</v>
      </c>
      <c r="E1401">
        <f>Summary!C1032*$N$5</f>
        <v>25.22249064</v>
      </c>
      <c r="F1401">
        <f>Summary!I1032*$N$6</f>
        <v>18.280840120000001</v>
      </c>
      <c r="G1401">
        <f>Summary!F1032*$N$7</f>
        <v>1.26410625</v>
      </c>
      <c r="H1401">
        <f>Summary!G1032*$N$8</f>
        <v>79.681607440000008</v>
      </c>
      <c r="I1401">
        <f>Summary!H1032*$N$9</f>
        <v>4.0851538200000004</v>
      </c>
    </row>
    <row r="1402" spans="1:9" x14ac:dyDescent="0.55000000000000004">
      <c r="A1402">
        <v>2012</v>
      </c>
      <c r="B1402">
        <v>302</v>
      </c>
      <c r="C1402">
        <f>Summary!E1033*$N$3</f>
        <v>13.850099999999999</v>
      </c>
      <c r="D1402">
        <f>Summary!D1033*$N$4</f>
        <v>18.8067928</v>
      </c>
      <c r="E1402">
        <f>Summary!C1033*$N$5</f>
        <v>17.664455879999998</v>
      </c>
      <c r="F1402">
        <f>Summary!I1033*$N$6</f>
        <v>23.906939999999999</v>
      </c>
      <c r="G1402">
        <f>Summary!F1033*$N$7</f>
        <v>1.4326537500000001</v>
      </c>
      <c r="H1402">
        <f>Summary!G1033*$N$8</f>
        <v>54.329361280000001</v>
      </c>
      <c r="I1402">
        <f>Summary!H1033*$N$9</f>
        <v>4.7128474800000006</v>
      </c>
    </row>
    <row r="1403" spans="1:9" x14ac:dyDescent="0.55000000000000004">
      <c r="A1403">
        <v>2012</v>
      </c>
      <c r="B1403">
        <v>303</v>
      </c>
      <c r="C1403">
        <f>Summary!E1034*$N$3</f>
        <v>14.741100000000001</v>
      </c>
      <c r="D1403">
        <f>Summary!D1034*$N$4</f>
        <v>21.32499048</v>
      </c>
      <c r="E1403">
        <f>Summary!C1034*$N$5</f>
        <v>18.535699080000001</v>
      </c>
      <c r="F1403">
        <f>Summary!I1034*$N$6</f>
        <v>22.392833800000002</v>
      </c>
      <c r="G1403">
        <f>Summary!F1034*$N$7</f>
        <v>0</v>
      </c>
      <c r="H1403">
        <f>Summary!G1034*$N$8</f>
        <v>62.769191720000002</v>
      </c>
      <c r="I1403">
        <f>Summary!H1034*$N$9</f>
        <v>2.0888821800000001</v>
      </c>
    </row>
    <row r="1404" spans="1:9" x14ac:dyDescent="0.55000000000000004">
      <c r="A1404">
        <v>2012</v>
      </c>
      <c r="B1404">
        <v>304</v>
      </c>
      <c r="C1404">
        <f>Summary!E1035*$N$3</f>
        <v>15.127199999999998</v>
      </c>
      <c r="D1404">
        <f>Summary!D1035*$N$4</f>
        <v>21.707501519999997</v>
      </c>
      <c r="E1404">
        <f>Summary!C1035*$N$5</f>
        <v>19.058444999999999</v>
      </c>
      <c r="F1404">
        <f>Summary!I1035*$N$6</f>
        <v>12.112849599999999</v>
      </c>
      <c r="G1404">
        <f>Summary!F1035*$N$7</f>
        <v>19.804331249999997</v>
      </c>
      <c r="H1404">
        <f>Summary!G1035*$N$8</f>
        <v>83.437495760000004</v>
      </c>
      <c r="I1404">
        <f>Summary!H1035*$N$9</f>
        <v>2.66512554</v>
      </c>
    </row>
    <row r="1405" spans="1:9" x14ac:dyDescent="0.55000000000000004">
      <c r="A1405">
        <v>2012</v>
      </c>
      <c r="B1405">
        <v>305</v>
      </c>
      <c r="C1405">
        <f>Summary!E1036*$N$3</f>
        <v>16.137</v>
      </c>
      <c r="D1405">
        <f>Summary!D1036*$N$4</f>
        <v>18.902420559999999</v>
      </c>
      <c r="E1405">
        <f>Summary!C1036*$N$5</f>
        <v>23.000820480000002</v>
      </c>
      <c r="F1405">
        <f>Summary!I1036*$N$6</f>
        <v>23.221607720000002</v>
      </c>
      <c r="G1405">
        <f>Summary!F1036*$N$7</f>
        <v>8.4273749999999994E-2</v>
      </c>
      <c r="H1405">
        <f>Summary!G1036*$N$8</f>
        <v>74.047774959999998</v>
      </c>
      <c r="I1405">
        <f>Summary!H1036*$N$9</f>
        <v>3.3339794400000007</v>
      </c>
    </row>
    <row r="1406" spans="1:9" x14ac:dyDescent="0.55000000000000004">
      <c r="A1406">
        <v>2012</v>
      </c>
      <c r="B1406">
        <v>306</v>
      </c>
      <c r="C1406">
        <f>Summary!E1037*$N$3</f>
        <v>16.9587</v>
      </c>
      <c r="D1406">
        <f>Summary!D1037*$N$4</f>
        <v>22.090012559999998</v>
      </c>
      <c r="E1406">
        <f>Summary!C1037*$N$5</f>
        <v>24.253232579999999</v>
      </c>
      <c r="F1406">
        <f>Summary!I1037*$N$6</f>
        <v>21.181548839999998</v>
      </c>
      <c r="G1406">
        <f>Summary!F1037*$N$7</f>
        <v>0</v>
      </c>
      <c r="H1406">
        <f>Summary!G1037*$N$8</f>
        <v>72.497379200000012</v>
      </c>
      <c r="I1406">
        <f>Summary!H1037*$N$9</f>
        <v>2.5725150000000001</v>
      </c>
    </row>
    <row r="1407" spans="1:9" x14ac:dyDescent="0.55000000000000004">
      <c r="A1407">
        <v>2012</v>
      </c>
      <c r="B1407">
        <v>307</v>
      </c>
      <c r="C1407">
        <f>Summary!E1038*$N$3</f>
        <v>16.7805</v>
      </c>
      <c r="D1407">
        <f>Summary!D1038*$N$4</f>
        <v>19.98620184</v>
      </c>
      <c r="E1407">
        <f>Summary!C1038*$N$5</f>
        <v>22.82657184</v>
      </c>
      <c r="F1407">
        <f>Summary!I1038*$N$6</f>
        <v>21.165610879999999</v>
      </c>
      <c r="G1407">
        <f>Summary!F1038*$N$7</f>
        <v>1.76974875</v>
      </c>
      <c r="H1407">
        <f>Summary!G1038*$N$8</f>
        <v>77.814581559999993</v>
      </c>
      <c r="I1407">
        <f>Summary!H1038*$N$9</f>
        <v>2.9532472200000002</v>
      </c>
    </row>
    <row r="1408" spans="1:9" x14ac:dyDescent="0.55000000000000004">
      <c r="A1408">
        <v>2012</v>
      </c>
      <c r="B1408">
        <v>308</v>
      </c>
      <c r="C1408">
        <f>Summary!E1039*$N$3</f>
        <v>18.651599999999998</v>
      </c>
      <c r="D1408">
        <f>Summary!D1039*$N$4</f>
        <v>24.831341680000001</v>
      </c>
      <c r="E1408">
        <f>Summary!C1039*$N$5</f>
        <v>24.36213798</v>
      </c>
      <c r="F1408">
        <f>Summary!I1039*$N$6</f>
        <v>14.136970519999998</v>
      </c>
      <c r="G1408">
        <f>Summary!F1039*$N$7</f>
        <v>2.6967599999999998</v>
      </c>
      <c r="H1408">
        <f>Summary!G1039*$N$8</f>
        <v>94.650569320000002</v>
      </c>
      <c r="I1408">
        <f>Summary!H1039*$N$9</f>
        <v>5.1038697600000003</v>
      </c>
    </row>
    <row r="1409" spans="1:9" x14ac:dyDescent="0.55000000000000004">
      <c r="A1409">
        <v>2012</v>
      </c>
      <c r="B1409">
        <v>309</v>
      </c>
      <c r="C1409">
        <f>Summary!E1040*$N$3</f>
        <v>20.2059</v>
      </c>
      <c r="D1409">
        <f>Summary!D1040*$N$4</f>
        <v>28.002995720000001</v>
      </c>
      <c r="E1409">
        <f>Summary!C1040*$N$5</f>
        <v>25.614550079999997</v>
      </c>
      <c r="F1409">
        <f>Summary!I1040*$N$6</f>
        <v>14.9019926</v>
      </c>
      <c r="G1409">
        <f>Summary!F1040*$N$7</f>
        <v>1.5450187500000001</v>
      </c>
      <c r="H1409">
        <f>Summary!G1040*$N$8</f>
        <v>89.912035799999998</v>
      </c>
      <c r="I1409">
        <f>Summary!H1040*$N$9</f>
        <v>6.7605694200000013</v>
      </c>
    </row>
    <row r="1410" spans="1:9" x14ac:dyDescent="0.55000000000000004">
      <c r="A1410">
        <v>2012</v>
      </c>
      <c r="B1410">
        <v>310</v>
      </c>
      <c r="C1410">
        <f>Summary!E1041*$N$3</f>
        <v>18.087299999999999</v>
      </c>
      <c r="D1410">
        <f>Summary!D1041*$N$4</f>
        <v>25.5804258</v>
      </c>
      <c r="E1410">
        <f>Summary!C1041*$N$5</f>
        <v>22.456293479999999</v>
      </c>
      <c r="F1410">
        <f>Summary!I1041*$N$6</f>
        <v>17.212996800000003</v>
      </c>
      <c r="G1410">
        <f>Summary!F1041*$N$7</f>
        <v>7.1632687499999994</v>
      </c>
      <c r="H1410">
        <f>Summary!G1041*$N$8</f>
        <v>83.743207600000005</v>
      </c>
      <c r="I1410">
        <f>Summary!H1041*$N$9</f>
        <v>2.4696144000000002</v>
      </c>
    </row>
    <row r="1411" spans="1:9" x14ac:dyDescent="0.55000000000000004">
      <c r="A1411">
        <v>2012</v>
      </c>
      <c r="B1411">
        <v>311</v>
      </c>
      <c r="C1411">
        <f>Summary!E1042*$N$3</f>
        <v>14.711399999999999</v>
      </c>
      <c r="D1411">
        <f>Summary!D1042*$N$4</f>
        <v>22.536275440000001</v>
      </c>
      <c r="E1411">
        <f>Summary!C1042*$N$5</f>
        <v>17.46842616</v>
      </c>
      <c r="F1411">
        <f>Summary!I1042*$N$6</f>
        <v>4.6538843199999995</v>
      </c>
      <c r="G1411">
        <f>Summary!F1042*$N$7</f>
        <v>26.068679999999997</v>
      </c>
      <c r="H1411">
        <f>Summary!G1042*$N$8</f>
        <v>91.593450920000009</v>
      </c>
      <c r="I1411">
        <f>Summary!H1042*$N$9</f>
        <v>5.7109833000000005</v>
      </c>
    </row>
    <row r="1412" spans="1:9" x14ac:dyDescent="0.55000000000000004">
      <c r="A1412">
        <v>2012</v>
      </c>
      <c r="B1412">
        <v>312</v>
      </c>
      <c r="C1412">
        <f>Summary!E1043*$N$3</f>
        <v>15.147</v>
      </c>
      <c r="D1412">
        <f>Summary!D1043*$N$4</f>
        <v>22.472523599999999</v>
      </c>
      <c r="E1412">
        <f>Summary!C1043*$N$5</f>
        <v>17.81692344</v>
      </c>
      <c r="F1412">
        <f>Summary!I1043*$N$6</f>
        <v>5.0842092399999999</v>
      </c>
      <c r="G1412">
        <f>Summary!F1043*$N$7</f>
        <v>21.293167499999999</v>
      </c>
      <c r="H1412">
        <f>Summary!G1043*$N$8</f>
        <v>94.617814479999993</v>
      </c>
      <c r="I1412">
        <f>Summary!H1043*$N$9</f>
        <v>7.2647823599999999</v>
      </c>
    </row>
    <row r="1413" spans="1:9" x14ac:dyDescent="0.55000000000000004">
      <c r="A1413">
        <v>2012</v>
      </c>
      <c r="B1413">
        <v>313</v>
      </c>
      <c r="C1413">
        <f>Summary!E1044*$N$3</f>
        <v>16.315200000000001</v>
      </c>
      <c r="D1413">
        <f>Summary!D1044*$N$4</f>
        <v>24.353202879999998</v>
      </c>
      <c r="E1413">
        <f>Summary!C1044*$N$5</f>
        <v>19.929688200000001</v>
      </c>
      <c r="F1413">
        <f>Summary!I1044*$N$6</f>
        <v>6.2317423600000001</v>
      </c>
      <c r="G1413">
        <f>Summary!F1044*$N$7</f>
        <v>0.47755125000000004</v>
      </c>
      <c r="H1413">
        <f>Summary!G1044*$N$8</f>
        <v>94.628732760000005</v>
      </c>
      <c r="I1413">
        <f>Summary!H1044*$N$9</f>
        <v>6.7811495400000004</v>
      </c>
    </row>
    <row r="1414" spans="1:9" x14ac:dyDescent="0.55000000000000004">
      <c r="A1414">
        <v>2012</v>
      </c>
      <c r="B1414">
        <v>314</v>
      </c>
      <c r="C1414">
        <f>Summary!E1045*$N$3</f>
        <v>16.8795</v>
      </c>
      <c r="D1414">
        <f>Summary!D1045*$N$4</f>
        <v>24.305388999999998</v>
      </c>
      <c r="E1414">
        <f>Summary!C1045*$N$5</f>
        <v>21.465254340000001</v>
      </c>
      <c r="F1414">
        <f>Summary!I1045*$N$6</f>
        <v>5.1638990400000004</v>
      </c>
      <c r="G1414">
        <f>Summary!F1045*$N$7</f>
        <v>8.8206524999999996</v>
      </c>
      <c r="H1414">
        <f>Summary!G1045*$N$8</f>
        <v>98.384621080000002</v>
      </c>
      <c r="I1414">
        <f>Summary!H1045*$N$9</f>
        <v>3.4162999200000002</v>
      </c>
    </row>
    <row r="1415" spans="1:9" x14ac:dyDescent="0.55000000000000004">
      <c r="A1415">
        <v>2012</v>
      </c>
      <c r="B1415">
        <v>315</v>
      </c>
      <c r="C1415">
        <f>Summary!E1046*$N$3</f>
        <v>15.9093</v>
      </c>
      <c r="D1415">
        <f>Summary!D1046*$N$4</f>
        <v>21.516245999999999</v>
      </c>
      <c r="E1415">
        <f>Summary!C1046*$N$5</f>
        <v>21.421692180000001</v>
      </c>
      <c r="F1415">
        <f>Summary!I1046*$N$6</f>
        <v>19.63556672</v>
      </c>
      <c r="G1415">
        <f>Summary!F1046*$N$7</f>
        <v>1.2360149999999999</v>
      </c>
      <c r="H1415">
        <f>Summary!G1046*$N$8</f>
        <v>80.162011759999999</v>
      </c>
      <c r="I1415">
        <f>Summary!H1046*$N$9</f>
        <v>2.7165758400000004</v>
      </c>
    </row>
    <row r="1416" spans="1:9" x14ac:dyDescent="0.55000000000000004">
      <c r="A1416">
        <v>2012</v>
      </c>
      <c r="B1416">
        <v>316</v>
      </c>
      <c r="C1416">
        <f>Summary!E1047*$N$3</f>
        <v>13.2363</v>
      </c>
      <c r="D1416">
        <f>Summary!D1047*$N$4</f>
        <v>15.890146120000001</v>
      </c>
      <c r="E1416">
        <f>Summary!C1047*$N$5</f>
        <v>17.457535620000002</v>
      </c>
      <c r="F1416">
        <f>Summary!I1047*$N$6</f>
        <v>6.0723627599999999</v>
      </c>
      <c r="G1416">
        <f>Summary!F1047*$N$7</f>
        <v>118.095615</v>
      </c>
      <c r="H1416">
        <f>Summary!G1047*$N$8</f>
        <v>83.830553840000007</v>
      </c>
      <c r="I1416">
        <f>Summary!H1047*$N$9</f>
        <v>4.3218252000000001</v>
      </c>
    </row>
    <row r="1417" spans="1:9" x14ac:dyDescent="0.55000000000000004">
      <c r="A1417">
        <v>2012</v>
      </c>
      <c r="B1417">
        <v>317</v>
      </c>
      <c r="C1417">
        <f>Summary!E1048*$N$3</f>
        <v>14.473799999999999</v>
      </c>
      <c r="D1417">
        <f>Summary!D1048*$N$4</f>
        <v>19.794946320000001</v>
      </c>
      <c r="E1417">
        <f>Summary!C1048*$N$5</f>
        <v>18.219873419999999</v>
      </c>
      <c r="F1417">
        <f>Summary!I1048*$N$6</f>
        <v>6.7098811600000001</v>
      </c>
      <c r="G1417">
        <f>Summary!F1048*$N$7</f>
        <v>18.933502499999999</v>
      </c>
      <c r="H1417">
        <f>Summary!G1048*$N$8</f>
        <v>87.171547520000004</v>
      </c>
      <c r="I1417">
        <f>Summary!H1048*$N$9</f>
        <v>6.9560805600000002</v>
      </c>
    </row>
    <row r="1418" spans="1:9" x14ac:dyDescent="0.55000000000000004">
      <c r="A1418">
        <v>2012</v>
      </c>
      <c r="B1418">
        <v>318</v>
      </c>
      <c r="C1418">
        <f>Summary!E1049*$N$3</f>
        <v>14.355</v>
      </c>
      <c r="D1418">
        <f>Summary!D1049*$N$4</f>
        <v>20.862789639999999</v>
      </c>
      <c r="E1418">
        <f>Summary!C1049*$N$5</f>
        <v>17.207053200000001</v>
      </c>
      <c r="F1418">
        <f>Summary!I1049*$N$6</f>
        <v>5.4348443600000005</v>
      </c>
      <c r="G1418">
        <f>Summary!F1049*$N$7</f>
        <v>7.9498237500000002</v>
      </c>
      <c r="H1418">
        <f>Summary!G1049*$N$8</f>
        <v>73.665635159999994</v>
      </c>
      <c r="I1418">
        <f>Summary!H1049*$N$9</f>
        <v>7.7381251200000003</v>
      </c>
    </row>
    <row r="1419" spans="1:9" x14ac:dyDescent="0.55000000000000004">
      <c r="A1419">
        <v>2012</v>
      </c>
      <c r="B1419">
        <v>319</v>
      </c>
      <c r="C1419">
        <f>Summary!E1050*$N$3</f>
        <v>16.067699999999999</v>
      </c>
      <c r="D1419">
        <f>Summary!D1050*$N$4</f>
        <v>22.345019919999999</v>
      </c>
      <c r="E1419">
        <f>Summary!C1050*$N$5</f>
        <v>20.942508419999999</v>
      </c>
      <c r="F1419">
        <f>Summary!I1050*$N$6</f>
        <v>14.407915839999999</v>
      </c>
      <c r="G1419">
        <f>Summary!F1050*$N$7</f>
        <v>1.3202887499999998</v>
      </c>
      <c r="H1419">
        <f>Summary!G1050*$N$8</f>
        <v>93.405885400000003</v>
      </c>
      <c r="I1419">
        <f>Summary!H1050*$N$9</f>
        <v>2.8812168000000002</v>
      </c>
    </row>
    <row r="1420" spans="1:9" x14ac:dyDescent="0.55000000000000004">
      <c r="A1420">
        <v>2012</v>
      </c>
      <c r="B1420">
        <v>320</v>
      </c>
      <c r="C1420">
        <f>Summary!E1051*$N$3</f>
        <v>15.9291</v>
      </c>
      <c r="D1420">
        <f>Summary!D1051*$N$4</f>
        <v>23.301297519999999</v>
      </c>
      <c r="E1420">
        <f>Summary!C1051*$N$5</f>
        <v>20.35441926</v>
      </c>
      <c r="F1420">
        <f>Summary!I1051*$N$6</f>
        <v>11.44345528</v>
      </c>
      <c r="G1420">
        <f>Summary!F1051*$N$7</f>
        <v>0.33709499999999998</v>
      </c>
      <c r="H1420">
        <f>Summary!G1051*$N$8</f>
        <v>98.50472216</v>
      </c>
      <c r="I1420">
        <f>Summary!H1051*$N$9</f>
        <v>4.1777643600000003</v>
      </c>
    </row>
    <row r="1421" spans="1:9" x14ac:dyDescent="0.55000000000000004">
      <c r="A1421">
        <v>2012</v>
      </c>
      <c r="B1421">
        <v>321</v>
      </c>
      <c r="C1421">
        <f>Summary!E1052*$N$3</f>
        <v>15.206399999999999</v>
      </c>
      <c r="D1421">
        <f>Summary!D1052*$N$4</f>
        <v>21.97844684</v>
      </c>
      <c r="E1421">
        <f>Summary!C1052*$N$5</f>
        <v>19.70098686</v>
      </c>
      <c r="F1421">
        <f>Summary!I1052*$N$6</f>
        <v>11.714400599999999</v>
      </c>
      <c r="G1421">
        <f>Summary!F1052*$N$7</f>
        <v>2.8091249999999998E-2</v>
      </c>
      <c r="H1421">
        <f>Summary!G1052*$N$8</f>
        <v>100.75388784</v>
      </c>
      <c r="I1421">
        <f>Summary!H1052*$N$9</f>
        <v>3.4060098600000002</v>
      </c>
    </row>
    <row r="1422" spans="1:9" x14ac:dyDescent="0.55000000000000004">
      <c r="A1422">
        <v>2012</v>
      </c>
      <c r="B1422">
        <v>322</v>
      </c>
      <c r="C1422">
        <f>Summary!E1053*$N$3</f>
        <v>15.552900000000001</v>
      </c>
      <c r="D1422">
        <f>Summary!D1053*$N$4</f>
        <v>22.615965239999998</v>
      </c>
      <c r="E1422">
        <f>Summary!C1053*$N$5</f>
        <v>19.504957139999998</v>
      </c>
      <c r="F1422">
        <f>Summary!I1053*$N$6</f>
        <v>12.590988400000001</v>
      </c>
      <c r="G1422">
        <f>Summary!F1053*$N$7</f>
        <v>0.70228124999999997</v>
      </c>
      <c r="H1422">
        <f>Summary!G1053*$N$8</f>
        <v>97.205446840000008</v>
      </c>
      <c r="I1422">
        <f>Summary!H1053*$N$9</f>
        <v>1.9551114000000001</v>
      </c>
    </row>
    <row r="1423" spans="1:9" x14ac:dyDescent="0.55000000000000004">
      <c r="A1423">
        <v>2012</v>
      </c>
      <c r="B1423">
        <v>323</v>
      </c>
      <c r="C1423">
        <f>Summary!E1054*$N$3</f>
        <v>15.048</v>
      </c>
      <c r="D1423">
        <f>Summary!D1054*$N$4</f>
        <v>21.484370080000001</v>
      </c>
      <c r="E1423">
        <f>Summary!C1054*$N$5</f>
        <v>18.219873419999999</v>
      </c>
      <c r="F1423">
        <f>Summary!I1054*$N$6</f>
        <v>12.68661616</v>
      </c>
      <c r="G1423">
        <f>Summary!F1054*$N$7</f>
        <v>4.4384174999999999</v>
      </c>
      <c r="H1423">
        <f>Summary!G1054*$N$8</f>
        <v>89.049491680000003</v>
      </c>
      <c r="I1423">
        <f>Summary!H1054*$N$9</f>
        <v>1.8213406200000002</v>
      </c>
    </row>
    <row r="1424" spans="1:9" x14ac:dyDescent="0.55000000000000004">
      <c r="A1424">
        <v>2012</v>
      </c>
      <c r="B1424">
        <v>324</v>
      </c>
      <c r="C1424">
        <f>Summary!E1055*$N$3</f>
        <v>15.612299999999999</v>
      </c>
      <c r="D1424">
        <f>Summary!D1055*$N$4</f>
        <v>22.88691056</v>
      </c>
      <c r="E1424">
        <f>Summary!C1055*$N$5</f>
        <v>19.690096319999999</v>
      </c>
      <c r="F1424">
        <f>Summary!I1055*$N$6</f>
        <v>17.212996800000003</v>
      </c>
      <c r="G1424">
        <f>Summary!F1055*$N$7</f>
        <v>0.33709499999999998</v>
      </c>
      <c r="H1424">
        <f>Summary!G1055*$N$8</f>
        <v>87.946745399999998</v>
      </c>
      <c r="I1424">
        <f>Summary!H1055*$N$9</f>
        <v>2.23294302</v>
      </c>
    </row>
    <row r="1425" spans="1:9" x14ac:dyDescent="0.55000000000000004">
      <c r="A1425">
        <v>2012</v>
      </c>
      <c r="B1425">
        <v>325</v>
      </c>
      <c r="C1425">
        <f>Summary!E1056*$N$3</f>
        <v>15.384599999999999</v>
      </c>
      <c r="D1425">
        <f>Summary!D1056*$N$4</f>
        <v>21.595935799999999</v>
      </c>
      <c r="E1425">
        <f>Summary!C1056*$N$5</f>
        <v>20.060374680000002</v>
      </c>
      <c r="F1425">
        <f>Summary!I1056*$N$6</f>
        <v>18.488033599999998</v>
      </c>
      <c r="G1425">
        <f>Summary!F1056*$N$7</f>
        <v>5.6182499999999996E-2</v>
      </c>
      <c r="H1425">
        <f>Summary!G1056*$N$8</f>
        <v>88.055928200000011</v>
      </c>
      <c r="I1425">
        <f>Summary!H1056*$N$9</f>
        <v>1.99627164</v>
      </c>
    </row>
    <row r="1426" spans="1:9" x14ac:dyDescent="0.55000000000000004">
      <c r="A1426">
        <v>2012</v>
      </c>
      <c r="B1426">
        <v>326</v>
      </c>
      <c r="C1426">
        <f>Summary!E1057*$N$3</f>
        <v>15.533099999999999</v>
      </c>
      <c r="D1426">
        <f>Summary!D1057*$N$4</f>
        <v>22.297206039999999</v>
      </c>
      <c r="E1426">
        <f>Summary!C1057*$N$5</f>
        <v>19.864344959999997</v>
      </c>
      <c r="F1426">
        <f>Summary!I1057*$N$6</f>
        <v>15.09324812</v>
      </c>
      <c r="G1426">
        <f>Summary!F1057*$N$7</f>
        <v>0</v>
      </c>
      <c r="H1426">
        <f>Summary!G1057*$N$8</f>
        <v>83.4702506</v>
      </c>
      <c r="I1426">
        <f>Summary!H1057*$N$9</f>
        <v>1.8522108000000002</v>
      </c>
    </row>
    <row r="1427" spans="1:9" x14ac:dyDescent="0.55000000000000004">
      <c r="A1427">
        <v>2012</v>
      </c>
      <c r="B1427">
        <v>327</v>
      </c>
      <c r="C1427">
        <f>Summary!E1058*$N$3</f>
        <v>14.810400000000001</v>
      </c>
      <c r="D1427">
        <f>Summary!D1058*$N$4</f>
        <v>20.273085120000001</v>
      </c>
      <c r="E1427">
        <f>Summary!C1058*$N$5</f>
        <v>19.45050444</v>
      </c>
      <c r="F1427">
        <f>Summary!I1058*$N$6</f>
        <v>15.459821199999999</v>
      </c>
      <c r="G1427">
        <f>Summary!F1058*$N$7</f>
        <v>0</v>
      </c>
      <c r="H1427">
        <f>Summary!G1058*$N$8</f>
        <v>89.562650840000003</v>
      </c>
      <c r="I1427">
        <f>Summary!H1058*$N$9</f>
        <v>2.0785921200000002</v>
      </c>
    </row>
    <row r="1428" spans="1:9" x14ac:dyDescent="0.55000000000000004">
      <c r="A1428">
        <v>2012</v>
      </c>
      <c r="B1428">
        <v>328</v>
      </c>
      <c r="C1428">
        <f>Summary!E1059*$N$3</f>
        <v>14.2461</v>
      </c>
      <c r="D1428">
        <f>Summary!D1059*$N$4</f>
        <v>21.165610879999999</v>
      </c>
      <c r="E1428">
        <f>Summary!C1059*$N$5</f>
        <v>18.241654499999999</v>
      </c>
      <c r="F1428">
        <f>Summary!I1059*$N$6</f>
        <v>15.539510999999999</v>
      </c>
      <c r="G1428">
        <f>Summary!F1059*$N$7</f>
        <v>0</v>
      </c>
      <c r="H1428">
        <f>Summary!G1059*$N$8</f>
        <v>92.881807959999989</v>
      </c>
      <c r="I1428">
        <f>Summary!H1059*$N$9</f>
        <v>1.9345312800000001</v>
      </c>
    </row>
    <row r="1429" spans="1:9" x14ac:dyDescent="0.55000000000000004">
      <c r="A1429">
        <v>2012</v>
      </c>
      <c r="B1429">
        <v>329</v>
      </c>
      <c r="C1429">
        <f>Summary!E1060*$N$3</f>
        <v>14.691599999999999</v>
      </c>
      <c r="D1429">
        <f>Summary!D1060*$N$4</f>
        <v>21.165610879999999</v>
      </c>
      <c r="E1429">
        <f>Summary!C1060*$N$5</f>
        <v>19.646534159999998</v>
      </c>
      <c r="F1429">
        <f>Summary!I1060*$N$6</f>
        <v>16.862361679999999</v>
      </c>
      <c r="G1429">
        <f>Summary!F1060*$N$7</f>
        <v>0</v>
      </c>
      <c r="H1429">
        <f>Summary!G1060*$N$8</f>
        <v>87.564605600000007</v>
      </c>
      <c r="I1429">
        <f>Summary!H1060*$N$9</f>
        <v>1.30683762</v>
      </c>
    </row>
    <row r="1430" spans="1:9" x14ac:dyDescent="0.55000000000000004">
      <c r="A1430">
        <v>2012</v>
      </c>
      <c r="B1430">
        <v>330</v>
      </c>
      <c r="C1430">
        <f>Summary!E1061*$N$3</f>
        <v>15.216299999999999</v>
      </c>
      <c r="D1430">
        <f>Summary!D1061*$N$4</f>
        <v>22.727530959999999</v>
      </c>
      <c r="E1430">
        <f>Summary!C1061*$N$5</f>
        <v>19.232693640000001</v>
      </c>
      <c r="F1430">
        <f>Summary!I1061*$N$6</f>
        <v>15.3801314</v>
      </c>
      <c r="G1430">
        <f>Summary!F1061*$N$7</f>
        <v>0</v>
      </c>
      <c r="H1430">
        <f>Summary!G1061*$N$8</f>
        <v>87.761134639999995</v>
      </c>
      <c r="I1430">
        <f>Summary!H1061*$N$9</f>
        <v>0.69972408000000008</v>
      </c>
    </row>
    <row r="1431" spans="1:9" x14ac:dyDescent="0.55000000000000004">
      <c r="A1431">
        <v>2012</v>
      </c>
      <c r="B1431">
        <v>331</v>
      </c>
      <c r="C1431">
        <f>Summary!E1062*$N$3</f>
        <v>15.453899999999999</v>
      </c>
      <c r="D1431">
        <f>Summary!D1062*$N$4</f>
        <v>21.962508879999998</v>
      </c>
      <c r="E1431">
        <f>Summary!C1062*$N$5</f>
        <v>20.86627464</v>
      </c>
      <c r="F1431">
        <f>Summary!I1062*$N$6</f>
        <v>9.8655972400000014</v>
      </c>
      <c r="G1431">
        <f>Summary!F1062*$N$7</f>
        <v>0.75846374999999999</v>
      </c>
      <c r="H1431">
        <f>Summary!G1062*$N$8</f>
        <v>83.4702506</v>
      </c>
      <c r="I1431">
        <f>Summary!H1062*$N$9</f>
        <v>1.6978599000000001</v>
      </c>
    </row>
    <row r="1432" spans="1:9" x14ac:dyDescent="0.55000000000000004">
      <c r="A1432">
        <v>2012</v>
      </c>
      <c r="B1432">
        <v>332</v>
      </c>
      <c r="C1432">
        <f>Summary!E1063*$N$3</f>
        <v>12.691800000000001</v>
      </c>
      <c r="D1432">
        <f>Summary!D1063*$N$4</f>
        <v>14.949806480000001</v>
      </c>
      <c r="E1432">
        <f>Summary!C1063*$N$5</f>
        <v>17.479316700000002</v>
      </c>
      <c r="F1432">
        <f>Summary!I1063*$N$6</f>
        <v>17.340500480000003</v>
      </c>
      <c r="G1432">
        <f>Summary!F1063*$N$7</f>
        <v>8.7363787500000001</v>
      </c>
      <c r="H1432">
        <f>Summary!G1063*$N$8</f>
        <v>72.399114680000011</v>
      </c>
      <c r="I1432">
        <f>Summary!H1063*$N$9</f>
        <v>3.8381923800000002</v>
      </c>
    </row>
    <row r="1433" spans="1:9" x14ac:dyDescent="0.55000000000000004">
      <c r="A1433">
        <v>2012</v>
      </c>
      <c r="B1433">
        <v>333</v>
      </c>
      <c r="C1433">
        <f>Summary!E1064*$N$3</f>
        <v>10.840499999999999</v>
      </c>
      <c r="D1433">
        <f>Summary!D1064*$N$4</f>
        <v>12.70255412</v>
      </c>
      <c r="E1433">
        <f>Summary!C1064*$N$5</f>
        <v>16.65163566</v>
      </c>
      <c r="F1433">
        <f>Summary!I1064*$N$6</f>
        <v>16.734857999999999</v>
      </c>
      <c r="G1433">
        <f>Summary!F1064*$N$7</f>
        <v>0.33709499999999998</v>
      </c>
      <c r="H1433">
        <f>Summary!G1064*$N$8</f>
        <v>66.798037039999997</v>
      </c>
      <c r="I1433">
        <f>Summary!H1064*$N$9</f>
        <v>5.1656101200000002</v>
      </c>
    </row>
    <row r="1434" spans="1:9" x14ac:dyDescent="0.55000000000000004">
      <c r="A1434">
        <v>2012</v>
      </c>
      <c r="B1434">
        <v>334</v>
      </c>
      <c r="C1434">
        <f>Summary!E1065*$N$3</f>
        <v>10.751399999999999</v>
      </c>
      <c r="D1434">
        <f>Summary!D1065*$N$4</f>
        <v>13.196630879999999</v>
      </c>
      <c r="E1434">
        <f>Summary!C1065*$N$5</f>
        <v>16.760541060000001</v>
      </c>
      <c r="F1434">
        <f>Summary!I1065*$N$6</f>
        <v>17.005803319999998</v>
      </c>
      <c r="G1434">
        <f>Summary!F1065*$N$7</f>
        <v>2.8091249999999998E-2</v>
      </c>
      <c r="H1434">
        <f>Summary!G1065*$N$8</f>
        <v>69.702299520000011</v>
      </c>
      <c r="I1434">
        <f>Summary!H1065*$N$9</f>
        <v>5.1759001800000011</v>
      </c>
    </row>
    <row r="1435" spans="1:9" x14ac:dyDescent="0.55000000000000004">
      <c r="A1435">
        <v>2012</v>
      </c>
      <c r="B1435">
        <v>335</v>
      </c>
      <c r="C1435">
        <f>Summary!E1066*$N$3</f>
        <v>9.8901000000000003</v>
      </c>
      <c r="D1435">
        <f>Summary!D1066*$N$4</f>
        <v>11.523145080000001</v>
      </c>
      <c r="E1435">
        <f>Summary!C1066*$N$5</f>
        <v>14.473527659999998</v>
      </c>
      <c r="F1435">
        <f>Summary!I1066*$N$6</f>
        <v>14.43979176</v>
      </c>
      <c r="G1435">
        <f>Summary!F1066*$N$7</f>
        <v>0.70228124999999997</v>
      </c>
      <c r="H1435">
        <f>Summary!G1066*$N$8</f>
        <v>67.977211280000006</v>
      </c>
      <c r="I1435">
        <f>Summary!H1066*$N$9</f>
        <v>2.0991722400000001</v>
      </c>
    </row>
    <row r="1436" spans="1:9" x14ac:dyDescent="0.55000000000000004">
      <c r="A1436">
        <v>2012</v>
      </c>
      <c r="B1436">
        <v>336</v>
      </c>
      <c r="C1436">
        <f>Summary!E1067*$N$3</f>
        <v>10.187099999999999</v>
      </c>
      <c r="D1436">
        <f>Summary!D1067*$N$4</f>
        <v>11.937532040000001</v>
      </c>
      <c r="E1436">
        <f>Summary!C1067*$N$5</f>
        <v>15.399223559999999</v>
      </c>
      <c r="F1436">
        <f>Summary!I1067*$N$6</f>
        <v>11.937532040000001</v>
      </c>
      <c r="G1436">
        <f>Summary!F1067*$N$7</f>
        <v>4.6631475</v>
      </c>
      <c r="H1436">
        <f>Summary!G1067*$N$8</f>
        <v>67.256604800000005</v>
      </c>
      <c r="I1436">
        <f>Summary!H1067*$N$9</f>
        <v>3.7250017200000003</v>
      </c>
    </row>
    <row r="1437" spans="1:9" x14ac:dyDescent="0.55000000000000004">
      <c r="A1437">
        <v>2012</v>
      </c>
      <c r="B1437">
        <v>337</v>
      </c>
      <c r="C1437">
        <f>Summary!E1068*$N$3</f>
        <v>10.6029</v>
      </c>
      <c r="D1437">
        <f>Summary!D1068*$N$4</f>
        <v>12.112849599999999</v>
      </c>
      <c r="E1437">
        <f>Summary!C1068*$N$5</f>
        <v>15.97642218</v>
      </c>
      <c r="F1437">
        <f>Summary!I1068*$N$6</f>
        <v>17.276748640000001</v>
      </c>
      <c r="G1437">
        <f>Summary!F1068*$N$7</f>
        <v>0.14045625</v>
      </c>
      <c r="H1437">
        <f>Summary!G1068*$N$8</f>
        <v>66.055593999999999</v>
      </c>
      <c r="I1437">
        <f>Summary!H1068*$N$9</f>
        <v>2.64454542</v>
      </c>
    </row>
    <row r="1438" spans="1:9" x14ac:dyDescent="0.55000000000000004">
      <c r="A1438">
        <v>2012</v>
      </c>
      <c r="B1438">
        <v>338</v>
      </c>
      <c r="C1438">
        <f>Summary!E1069*$N$3</f>
        <v>11.5137</v>
      </c>
      <c r="D1438">
        <f>Summary!D1069*$N$4</f>
        <v>12.70255412</v>
      </c>
      <c r="E1438">
        <f>Summary!C1069*$N$5</f>
        <v>17.871376139999999</v>
      </c>
      <c r="F1438">
        <f>Summary!I1069*$N$6</f>
        <v>17.930205000000001</v>
      </c>
      <c r="G1438">
        <f>Summary!F1069*$N$7</f>
        <v>0</v>
      </c>
      <c r="H1438">
        <f>Summary!G1069*$N$8</f>
        <v>66.798037039999997</v>
      </c>
      <c r="I1438">
        <f>Summary!H1069*$N$9</f>
        <v>3.09730806</v>
      </c>
    </row>
    <row r="1439" spans="1:9" x14ac:dyDescent="0.55000000000000004">
      <c r="A1439">
        <v>2012</v>
      </c>
      <c r="B1439">
        <v>339</v>
      </c>
      <c r="C1439">
        <f>Summary!E1070*$N$3</f>
        <v>12.038399999999999</v>
      </c>
      <c r="D1439">
        <f>Summary!D1070*$N$4</f>
        <v>14.152908480000001</v>
      </c>
      <c r="E1439">
        <f>Summary!C1070*$N$5</f>
        <v>18.546589620000002</v>
      </c>
      <c r="F1439">
        <f>Summary!I1070*$N$6</f>
        <v>13.65883172</v>
      </c>
      <c r="G1439">
        <f>Summary!F1070*$N$7</f>
        <v>0</v>
      </c>
      <c r="H1439">
        <f>Summary!G1070*$N$8</f>
        <v>76.668162159999994</v>
      </c>
      <c r="I1439">
        <f>Summary!H1070*$N$9</f>
        <v>3.3854297400000002</v>
      </c>
    </row>
    <row r="1440" spans="1:9" x14ac:dyDescent="0.55000000000000004">
      <c r="A1440">
        <v>2012</v>
      </c>
      <c r="B1440">
        <v>340</v>
      </c>
      <c r="C1440">
        <f>Summary!E1071*$N$3</f>
        <v>11.4147</v>
      </c>
      <c r="D1440">
        <f>Summary!D1071*$N$4</f>
        <v>13.40382436</v>
      </c>
      <c r="E1440">
        <f>Summary!C1071*$N$5</f>
        <v>17.00013294</v>
      </c>
      <c r="F1440">
        <f>Summary!I1071*$N$6</f>
        <v>8.86150576</v>
      </c>
      <c r="G1440">
        <f>Summary!F1071*$N$7</f>
        <v>0</v>
      </c>
      <c r="H1440">
        <f>Summary!G1071*$N$8</f>
        <v>72.442787799999991</v>
      </c>
      <c r="I1440">
        <f>Summary!H1071*$N$9</f>
        <v>2.6239653000000001</v>
      </c>
    </row>
    <row r="1441" spans="1:9" x14ac:dyDescent="0.55000000000000004">
      <c r="A1441">
        <v>2012</v>
      </c>
      <c r="B1441">
        <v>341</v>
      </c>
      <c r="C1441">
        <f>Summary!E1072*$N$3</f>
        <v>10.949400000000001</v>
      </c>
      <c r="D1441">
        <f>Summary!D1072*$N$4</f>
        <v>12.654740240000001</v>
      </c>
      <c r="E1441">
        <f>Summary!C1072*$N$5</f>
        <v>15.290318159999998</v>
      </c>
      <c r="F1441">
        <f>Summary!I1072*$N$6</f>
        <v>12.16066348</v>
      </c>
      <c r="G1441">
        <f>Summary!F1072*$N$7</f>
        <v>2.8091249999999998E-2</v>
      </c>
      <c r="H1441">
        <f>Summary!G1072*$N$8</f>
        <v>72.759417920000004</v>
      </c>
      <c r="I1441">
        <f>Summary!H1072*$N$9</f>
        <v>1.98598158</v>
      </c>
    </row>
    <row r="1442" spans="1:9" x14ac:dyDescent="0.55000000000000004">
      <c r="A1442">
        <v>2012</v>
      </c>
      <c r="B1442">
        <v>342</v>
      </c>
      <c r="C1442">
        <f>Summary!E1073*$N$3</f>
        <v>12.998700000000001</v>
      </c>
      <c r="D1442">
        <f>Summary!D1073*$N$4</f>
        <v>18.519909519999999</v>
      </c>
      <c r="E1442">
        <f>Summary!C1073*$N$5</f>
        <v>17.544659939999999</v>
      </c>
      <c r="F1442">
        <f>Summary!I1073*$N$6</f>
        <v>12.240353279999999</v>
      </c>
      <c r="G1442">
        <f>Summary!F1073*$N$7</f>
        <v>0.87082874999999993</v>
      </c>
      <c r="H1442">
        <f>Summary!G1073*$N$8</f>
        <v>92.434158479999994</v>
      </c>
      <c r="I1442">
        <f>Summary!H1073*$N$9</f>
        <v>4.0131234000000005</v>
      </c>
    </row>
    <row r="1443" spans="1:9" x14ac:dyDescent="0.55000000000000004">
      <c r="A1443">
        <v>2012</v>
      </c>
      <c r="B1443">
        <v>343</v>
      </c>
      <c r="C1443">
        <f>Summary!E1074*$N$3</f>
        <v>12.5829</v>
      </c>
      <c r="D1443">
        <f>Summary!D1074*$N$4</f>
        <v>15.31637956</v>
      </c>
      <c r="E1443">
        <f>Summary!C1074*$N$5</f>
        <v>18.971320680000002</v>
      </c>
      <c r="F1443">
        <f>Summary!I1074*$N$6</f>
        <v>17.260810679999999</v>
      </c>
      <c r="G1443">
        <f>Summary!F1074*$N$7</f>
        <v>2.8091249999999998E-2</v>
      </c>
      <c r="H1443">
        <f>Summary!G1074*$N$8</f>
        <v>76.821018080000002</v>
      </c>
      <c r="I1443">
        <f>Summary!H1074*$N$9</f>
        <v>2.9635372800000002</v>
      </c>
    </row>
    <row r="1444" spans="1:9" x14ac:dyDescent="0.55000000000000004">
      <c r="A1444">
        <v>2012</v>
      </c>
      <c r="B1444">
        <v>344</v>
      </c>
      <c r="C1444">
        <f>Summary!E1075*$N$3</f>
        <v>11.959199999999999</v>
      </c>
      <c r="D1444">
        <f>Summary!D1075*$N$4</f>
        <v>16.702982080000002</v>
      </c>
      <c r="E1444">
        <f>Summary!C1075*$N$5</f>
        <v>16.128889740000002</v>
      </c>
      <c r="F1444">
        <f>Summary!I1075*$N$6</f>
        <v>16.750795959999998</v>
      </c>
      <c r="G1444">
        <f>Summary!F1075*$N$7</f>
        <v>0</v>
      </c>
      <c r="H1444">
        <f>Summary!G1075*$N$8</f>
        <v>74.801136280000009</v>
      </c>
      <c r="I1444">
        <f>Summary!H1075*$N$9</f>
        <v>2.1403324800000001</v>
      </c>
    </row>
    <row r="1445" spans="1:9" x14ac:dyDescent="0.55000000000000004">
      <c r="A1445">
        <v>2012</v>
      </c>
      <c r="B1445">
        <v>345</v>
      </c>
      <c r="C1445">
        <f>Summary!E1076*$N$3</f>
        <v>12.3255</v>
      </c>
      <c r="D1445">
        <f>Summary!D1076*$N$4</f>
        <v>14.694799120000001</v>
      </c>
      <c r="E1445">
        <f>Summary!C1076*$N$5</f>
        <v>18.274326120000001</v>
      </c>
      <c r="F1445">
        <f>Summary!I1076*$N$6</f>
        <v>15.125124040000001</v>
      </c>
      <c r="G1445">
        <f>Summary!F1076*$N$7</f>
        <v>0</v>
      </c>
      <c r="H1445">
        <f>Summary!G1076*$N$8</f>
        <v>76.94111916</v>
      </c>
      <c r="I1445">
        <f>Summary!H1076*$N$9</f>
        <v>2.1403324800000001</v>
      </c>
    </row>
    <row r="1446" spans="1:9" x14ac:dyDescent="0.55000000000000004">
      <c r="A1446">
        <v>2012</v>
      </c>
      <c r="B1446">
        <v>346</v>
      </c>
      <c r="C1446">
        <f>Summary!E1077*$N$3</f>
        <v>11.206799999999999</v>
      </c>
      <c r="D1446">
        <f>Summary!D1077*$N$4</f>
        <v>14.07321868</v>
      </c>
      <c r="E1446">
        <f>Summary!C1077*$N$5</f>
        <v>15.704158679999999</v>
      </c>
      <c r="F1446">
        <f>Summary!I1077*$N$6</f>
        <v>16.16109144</v>
      </c>
      <c r="G1446">
        <f>Summary!F1077*$N$7</f>
        <v>0</v>
      </c>
      <c r="H1446">
        <f>Summary!G1077*$N$8</f>
        <v>80.424050479999991</v>
      </c>
      <c r="I1446">
        <f>Summary!H1077*$N$9</f>
        <v>3.2516589600000003</v>
      </c>
    </row>
    <row r="1447" spans="1:9" x14ac:dyDescent="0.55000000000000004">
      <c r="A1447">
        <v>2012</v>
      </c>
      <c r="B1447">
        <v>347</v>
      </c>
      <c r="C1447">
        <f>Summary!E1078*$N$3</f>
        <v>11.6919</v>
      </c>
      <c r="D1447">
        <f>Summary!D1078*$N$4</f>
        <v>15.79451836</v>
      </c>
      <c r="E1447">
        <f>Summary!C1078*$N$5</f>
        <v>15.366551939999999</v>
      </c>
      <c r="F1447">
        <f>Summary!I1078*$N$6</f>
        <v>13.547266</v>
      </c>
      <c r="G1447">
        <f>Summary!F1078*$N$7</f>
        <v>0</v>
      </c>
      <c r="H1447">
        <f>Summary!G1078*$N$8</f>
        <v>81.963527959999993</v>
      </c>
      <c r="I1447">
        <f>Summary!H1078*$N$9</f>
        <v>2.2946833800000004</v>
      </c>
    </row>
    <row r="1448" spans="1:9" x14ac:dyDescent="0.55000000000000004">
      <c r="A1448">
        <v>2012</v>
      </c>
      <c r="B1448">
        <v>348</v>
      </c>
      <c r="C1448">
        <f>Summary!E1079*$N$3</f>
        <v>12.4047</v>
      </c>
      <c r="D1448">
        <f>Summary!D1079*$N$4</f>
        <v>15.651076720000001</v>
      </c>
      <c r="E1448">
        <f>Summary!C1079*$N$5</f>
        <v>17.511988319999997</v>
      </c>
      <c r="F1448">
        <f>Summary!I1079*$N$6</f>
        <v>15.300441599999999</v>
      </c>
      <c r="G1448">
        <f>Summary!F1079*$N$7</f>
        <v>0</v>
      </c>
      <c r="H1448">
        <f>Summary!G1079*$N$8</f>
        <v>82.607706480000004</v>
      </c>
      <c r="I1448">
        <f>Summary!H1079*$N$9</f>
        <v>2.4490342800000002</v>
      </c>
    </row>
    <row r="1449" spans="1:9" x14ac:dyDescent="0.55000000000000004">
      <c r="A1449">
        <v>2012</v>
      </c>
      <c r="B1449">
        <v>349</v>
      </c>
      <c r="C1449">
        <f>Summary!E1080*$N$3</f>
        <v>13.2462</v>
      </c>
      <c r="D1449">
        <f>Summary!D1080*$N$4</f>
        <v>15.63513876</v>
      </c>
      <c r="E1449">
        <f>Summary!C1080*$N$5</f>
        <v>19.3307085</v>
      </c>
      <c r="F1449">
        <f>Summary!I1080*$N$6</f>
        <v>11.33188956</v>
      </c>
      <c r="G1449">
        <f>Summary!F1080*$N$7</f>
        <v>0</v>
      </c>
      <c r="H1449">
        <f>Summary!G1080*$N$8</f>
        <v>89.125919639999992</v>
      </c>
      <c r="I1449">
        <f>Summary!H1080*$N$9</f>
        <v>4.5996568199999999</v>
      </c>
    </row>
    <row r="1450" spans="1:9" x14ac:dyDescent="0.55000000000000004">
      <c r="A1450">
        <v>2012</v>
      </c>
      <c r="B1450">
        <v>350</v>
      </c>
      <c r="C1450">
        <f>Summary!E1081*$N$3</f>
        <v>15.0084</v>
      </c>
      <c r="D1450">
        <f>Summary!D1081*$N$4</f>
        <v>20.19339532</v>
      </c>
      <c r="E1450">
        <f>Summary!C1081*$N$5</f>
        <v>20.201951699999999</v>
      </c>
      <c r="F1450">
        <f>Summary!I1081*$N$6</f>
        <v>10.981254439999999</v>
      </c>
      <c r="G1450">
        <f>Summary!F1081*$N$7</f>
        <v>0</v>
      </c>
      <c r="H1450">
        <f>Summary!G1081*$N$8</f>
        <v>97.030754360000003</v>
      </c>
      <c r="I1450">
        <f>Summary!H1081*$N$9</f>
        <v>5.3508312000000009</v>
      </c>
    </row>
    <row r="1451" spans="1:9" x14ac:dyDescent="0.55000000000000004">
      <c r="A1451">
        <v>2012</v>
      </c>
      <c r="B1451">
        <v>351</v>
      </c>
      <c r="C1451">
        <f>Summary!E1082*$N$3</f>
        <v>15.1173</v>
      </c>
      <c r="D1451">
        <f>Summary!D1082*$N$4</f>
        <v>20.84685168</v>
      </c>
      <c r="E1451">
        <f>Summary!C1082*$N$5</f>
        <v>20.256404400000001</v>
      </c>
      <c r="F1451">
        <f>Summary!I1082*$N$6</f>
        <v>9.9771629599999994</v>
      </c>
      <c r="G1451">
        <f>Summary!F1082*$N$7</f>
        <v>0</v>
      </c>
      <c r="H1451">
        <f>Summary!G1082*$N$8</f>
        <v>96.386575840000006</v>
      </c>
      <c r="I1451">
        <f>Summary!H1082*$N$9</f>
        <v>2.9223770400000002</v>
      </c>
    </row>
    <row r="1452" spans="1:9" x14ac:dyDescent="0.55000000000000004">
      <c r="A1452">
        <v>2012</v>
      </c>
      <c r="B1452">
        <v>352</v>
      </c>
      <c r="C1452">
        <f>Summary!E1083*$N$3</f>
        <v>14.9688</v>
      </c>
      <c r="D1452">
        <f>Summary!D1083*$N$4</f>
        <v>19.826822239999998</v>
      </c>
      <c r="E1452">
        <f>Summary!C1083*$N$5</f>
        <v>21.1276476</v>
      </c>
      <c r="F1452">
        <f>Summary!I1083*$N$6</f>
        <v>7.5227171199999994</v>
      </c>
      <c r="G1452">
        <f>Summary!F1083*$N$7</f>
        <v>0</v>
      </c>
      <c r="H1452">
        <f>Summary!G1083*$N$8</f>
        <v>89.333366959999992</v>
      </c>
      <c r="I1452">
        <f>Summary!H1083*$N$9</f>
        <v>2.0888821800000001</v>
      </c>
    </row>
    <row r="1453" spans="1:9" x14ac:dyDescent="0.55000000000000004">
      <c r="A1453">
        <v>2012</v>
      </c>
      <c r="B1453">
        <v>353</v>
      </c>
      <c r="C1453">
        <f>Summary!E1084*$N$3</f>
        <v>13.9194</v>
      </c>
      <c r="D1453">
        <f>Summary!D1084*$N$4</f>
        <v>18.185212360000001</v>
      </c>
      <c r="E1453">
        <f>Summary!C1084*$N$5</f>
        <v>18.927758519999998</v>
      </c>
      <c r="F1453">
        <f>Summary!I1084*$N$6</f>
        <v>13.467576199999998</v>
      </c>
      <c r="G1453">
        <f>Summary!F1084*$N$7</f>
        <v>0</v>
      </c>
      <c r="H1453">
        <f>Summary!G1084*$N$8</f>
        <v>93.438640239999998</v>
      </c>
      <c r="I1453">
        <f>Summary!H1084*$N$9</f>
        <v>1.97569152</v>
      </c>
    </row>
    <row r="1454" spans="1:9" x14ac:dyDescent="0.55000000000000004">
      <c r="A1454">
        <v>2012</v>
      </c>
      <c r="B1454">
        <v>354</v>
      </c>
      <c r="C1454">
        <f>Summary!E1085*$N$3</f>
        <v>13.850099999999999</v>
      </c>
      <c r="D1454">
        <f>Summary!D1085*$N$4</f>
        <v>19.6833806</v>
      </c>
      <c r="E1454">
        <f>Summary!C1085*$N$5</f>
        <v>18.851524739999999</v>
      </c>
      <c r="F1454">
        <f>Summary!I1085*$N$6</f>
        <v>12.38379492</v>
      </c>
      <c r="G1454">
        <f>Summary!F1085*$N$7</f>
        <v>0</v>
      </c>
      <c r="H1454">
        <f>Summary!G1085*$N$8</f>
        <v>92.761706879999991</v>
      </c>
      <c r="I1454">
        <f>Summary!H1085*$N$9</f>
        <v>2.1197523600000001</v>
      </c>
    </row>
    <row r="1455" spans="1:9" x14ac:dyDescent="0.55000000000000004">
      <c r="A1455">
        <v>2012</v>
      </c>
      <c r="B1455">
        <v>355</v>
      </c>
      <c r="C1455">
        <f>Summary!E1086*$N$3</f>
        <v>14.3253</v>
      </c>
      <c r="D1455">
        <f>Summary!D1086*$N$4</f>
        <v>16.878299639999998</v>
      </c>
      <c r="E1455">
        <f>Summary!C1086*$N$5</f>
        <v>21.33456786</v>
      </c>
      <c r="F1455">
        <f>Summary!I1086*$N$6</f>
        <v>8.8296298400000008</v>
      </c>
      <c r="G1455">
        <f>Summary!F1086*$N$7</f>
        <v>0</v>
      </c>
      <c r="H1455">
        <f>Summary!G1086*$N$8</f>
        <v>91.86640792</v>
      </c>
      <c r="I1455">
        <f>Summary!H1086*$N$9</f>
        <v>2.3461336799999999</v>
      </c>
    </row>
    <row r="1456" spans="1:9" x14ac:dyDescent="0.55000000000000004">
      <c r="A1456">
        <v>2012</v>
      </c>
      <c r="B1456">
        <v>356</v>
      </c>
      <c r="C1456">
        <f>Summary!E1087*$N$3</f>
        <v>14.9985</v>
      </c>
      <c r="D1456">
        <f>Summary!D1087*$N$4</f>
        <v>18.966172400000001</v>
      </c>
      <c r="E1456">
        <f>Summary!C1087*$N$5</f>
        <v>21.955328640000001</v>
      </c>
      <c r="F1456">
        <f>Summary!I1087*$N$6</f>
        <v>14.0254048</v>
      </c>
      <c r="G1456">
        <f>Summary!F1087*$N$7</f>
        <v>0</v>
      </c>
      <c r="H1456">
        <f>Summary!G1087*$N$8</f>
        <v>86.592878679999998</v>
      </c>
      <c r="I1456">
        <f>Summary!H1087*$N$9</f>
        <v>1.8933710400000003</v>
      </c>
    </row>
    <row r="1457" spans="1:9" x14ac:dyDescent="0.55000000000000004">
      <c r="A1457">
        <v>2012</v>
      </c>
      <c r="B1457">
        <v>357</v>
      </c>
      <c r="C1457">
        <f>Summary!E1088*$N$3</f>
        <v>14.661900000000001</v>
      </c>
      <c r="D1457">
        <f>Summary!D1088*$N$4</f>
        <v>19.50806304</v>
      </c>
      <c r="E1457">
        <f>Summary!C1088*$N$5</f>
        <v>20.234623319999997</v>
      </c>
      <c r="F1457">
        <f>Summary!I1088*$N$6</f>
        <v>16.192967360000001</v>
      </c>
      <c r="G1457">
        <f>Summary!F1088*$N$7</f>
        <v>0</v>
      </c>
      <c r="H1457">
        <f>Summary!G1088*$N$8</f>
        <v>86.734816319999993</v>
      </c>
      <c r="I1457">
        <f>Summary!H1088*$N$9</f>
        <v>1.75960026</v>
      </c>
    </row>
    <row r="1458" spans="1:9" x14ac:dyDescent="0.55000000000000004">
      <c r="A1458">
        <v>2012</v>
      </c>
      <c r="B1458">
        <v>358</v>
      </c>
      <c r="C1458">
        <f>Summary!E1089*$N$3</f>
        <v>15.434099999999999</v>
      </c>
      <c r="D1458">
        <f>Summary!D1089*$N$4</f>
        <v>22.520337480000002</v>
      </c>
      <c r="E1458">
        <f>Summary!C1089*$N$5</f>
        <v>20.4742152</v>
      </c>
      <c r="F1458">
        <f>Summary!I1089*$N$6</f>
        <v>13.196630879999999</v>
      </c>
      <c r="G1458">
        <f>Summary!F1089*$N$7</f>
        <v>0</v>
      </c>
      <c r="H1458">
        <f>Summary!G1089*$N$8</f>
        <v>78.338659000000007</v>
      </c>
      <c r="I1458">
        <f>Summary!H1089*$N$9</f>
        <v>1.3788680400000002</v>
      </c>
    </row>
    <row r="1459" spans="1:9" x14ac:dyDescent="0.55000000000000004">
      <c r="A1459">
        <v>2012</v>
      </c>
      <c r="B1459">
        <v>359</v>
      </c>
      <c r="C1459">
        <f>Summary!E1090*$N$3</f>
        <v>15.0876</v>
      </c>
      <c r="D1459">
        <f>Summary!D1090*$N$4</f>
        <v>19.6833806</v>
      </c>
      <c r="E1459">
        <f>Summary!C1090*$N$5</f>
        <v>20.975180040000001</v>
      </c>
      <c r="F1459">
        <f>Summary!I1090*$N$6</f>
        <v>13.40382436</v>
      </c>
      <c r="G1459">
        <f>Summary!F1090*$N$7</f>
        <v>0</v>
      </c>
      <c r="H1459">
        <f>Summary!G1090*$N$8</f>
        <v>77.006628840000005</v>
      </c>
      <c r="I1459">
        <f>Summary!H1090*$N$9</f>
        <v>1.4406084000000001</v>
      </c>
    </row>
    <row r="1460" spans="1:9" x14ac:dyDescent="0.55000000000000004">
      <c r="A1460">
        <v>2012</v>
      </c>
      <c r="B1460">
        <v>360</v>
      </c>
      <c r="C1460">
        <f>Summary!E1091*$N$3</f>
        <v>14.572800000000001</v>
      </c>
      <c r="D1460">
        <f>Summary!D1091*$N$4</f>
        <v>18.85460668</v>
      </c>
      <c r="E1460">
        <f>Summary!C1091*$N$5</f>
        <v>19.581190920000001</v>
      </c>
      <c r="F1460">
        <f>Summary!I1091*$N$6</f>
        <v>9.0208853599999994</v>
      </c>
      <c r="G1460">
        <f>Summary!F1091*$N$7</f>
        <v>0.30900374999999997</v>
      </c>
      <c r="H1460">
        <f>Summary!G1091*$N$8</f>
        <v>75.1723578</v>
      </c>
      <c r="I1460">
        <f>Summary!H1091*$N$9</f>
        <v>4.0851538200000004</v>
      </c>
    </row>
    <row r="1461" spans="1:9" x14ac:dyDescent="0.55000000000000004">
      <c r="A1461">
        <v>2012</v>
      </c>
      <c r="B1461">
        <v>361</v>
      </c>
      <c r="C1461">
        <f>Summary!E1092*$N$3</f>
        <v>12.5532</v>
      </c>
      <c r="D1461">
        <f>Summary!D1092*$N$4</f>
        <v>15.491697120000001</v>
      </c>
      <c r="E1461">
        <f>Summary!C1092*$N$5</f>
        <v>18.230763959999997</v>
      </c>
      <c r="F1461">
        <f>Summary!I1092*$N$6</f>
        <v>16.28859512</v>
      </c>
      <c r="G1461">
        <f>Summary!F1092*$N$7</f>
        <v>0.22472999999999999</v>
      </c>
      <c r="H1461">
        <f>Summary!G1092*$N$8</f>
        <v>73.501860959999988</v>
      </c>
      <c r="I1461">
        <f>Summary!H1092*$N$9</f>
        <v>2.9429571600000002</v>
      </c>
    </row>
    <row r="1462" spans="1:9" x14ac:dyDescent="0.55000000000000004">
      <c r="A1462">
        <v>2012</v>
      </c>
      <c r="B1462">
        <v>362</v>
      </c>
      <c r="C1462">
        <f>Summary!E1093*$N$3</f>
        <v>12.117599999999999</v>
      </c>
      <c r="D1462">
        <f>Summary!D1093*$N$4</f>
        <v>14.296350120000001</v>
      </c>
      <c r="E1462">
        <f>Summary!C1093*$N$5</f>
        <v>18.579261239999997</v>
      </c>
      <c r="F1462">
        <f>Summary!I1093*$N$6</f>
        <v>17.308624559999998</v>
      </c>
      <c r="G1462">
        <f>Summary!F1093*$N$7</f>
        <v>0</v>
      </c>
      <c r="H1462">
        <f>Summary!G1093*$N$8</f>
        <v>72.180749079999998</v>
      </c>
      <c r="I1462">
        <f>Summary!H1093*$N$9</f>
        <v>2.5519348800000001</v>
      </c>
    </row>
    <row r="1463" spans="1:9" x14ac:dyDescent="0.55000000000000004">
      <c r="A1463">
        <v>2012</v>
      </c>
      <c r="B1463">
        <v>363</v>
      </c>
      <c r="C1463">
        <f>Summary!E1094*$N$3</f>
        <v>12.2661</v>
      </c>
      <c r="D1463">
        <f>Summary!D1094*$N$4</f>
        <v>15.077310160000001</v>
      </c>
      <c r="E1463">
        <f>Summary!C1094*$N$5</f>
        <v>18.28521666</v>
      </c>
      <c r="F1463">
        <f>Summary!I1094*$N$6</f>
        <v>17.579569879999998</v>
      </c>
      <c r="G1463">
        <f>Summary!F1094*$N$7</f>
        <v>0</v>
      </c>
      <c r="H1463">
        <f>Summary!G1094*$N$8</f>
        <v>68.796082279999993</v>
      </c>
      <c r="I1463">
        <f>Summary!H1094*$N$9</f>
        <v>2.0785921200000002</v>
      </c>
    </row>
    <row r="1464" spans="1:9" x14ac:dyDescent="0.55000000000000004">
      <c r="A1464">
        <v>2012</v>
      </c>
      <c r="B1464">
        <v>364</v>
      </c>
      <c r="C1464">
        <f>Summary!E1095*$N$3</f>
        <v>12.780900000000001</v>
      </c>
      <c r="D1464">
        <f>Summary!D1095*$N$4</f>
        <v>15.96983592</v>
      </c>
      <c r="E1464">
        <f>Summary!C1095*$N$5</f>
        <v>19.63564362</v>
      </c>
      <c r="F1464">
        <f>Summary!I1095*$N$6</f>
        <v>17.101431080000001</v>
      </c>
      <c r="G1464">
        <f>Summary!F1095*$N$7</f>
        <v>0</v>
      </c>
      <c r="H1464">
        <f>Summary!G1095*$N$8</f>
        <v>70.739536120000011</v>
      </c>
      <c r="I1464">
        <f>Summary!H1095*$N$9</f>
        <v>3.0355677000000005</v>
      </c>
    </row>
    <row r="1465" spans="1:9" x14ac:dyDescent="0.55000000000000004">
      <c r="A1465">
        <v>2012</v>
      </c>
      <c r="B1465">
        <v>365</v>
      </c>
      <c r="C1465">
        <f>Summary!E1096*$N$3</f>
        <v>11.2563</v>
      </c>
      <c r="D1465">
        <f>Summary!D1096*$N$4</f>
        <v>12.670678199999999</v>
      </c>
      <c r="E1465">
        <f>Summary!C1096*$N$5</f>
        <v>16.520949179999999</v>
      </c>
      <c r="F1465">
        <f>Summary!I1096*$N$6</f>
        <v>16.03358776</v>
      </c>
      <c r="G1465">
        <f>Summary!F1096*$N$7</f>
        <v>0</v>
      </c>
      <c r="H1465">
        <f>Summary!G1096*$N$8</f>
        <v>72.846764160000006</v>
      </c>
      <c r="I1465">
        <f>Summary!H1096*$N$9</f>
        <v>3.3236893800000002</v>
      </c>
    </row>
    <row r="1466" spans="1:9" x14ac:dyDescent="0.55000000000000004">
      <c r="A1466">
        <v>2012</v>
      </c>
      <c r="B1466">
        <v>366</v>
      </c>
      <c r="C1466">
        <f>Summary!E1097*$N$3</f>
        <v>10.840499999999999</v>
      </c>
      <c r="D1466">
        <f>Summary!D1097*$N$4</f>
        <v>13.754459480000001</v>
      </c>
      <c r="E1466">
        <f>Summary!C1097*$N$5</f>
        <v>15.203193840000001</v>
      </c>
      <c r="F1466">
        <f>Summary!I1097*$N$6</f>
        <v>13.467576199999998</v>
      </c>
      <c r="G1466">
        <f>Summary!F1097*$N$7</f>
        <v>0</v>
      </c>
      <c r="H1466">
        <f>Summary!G1097*$N$8</f>
        <v>81.046392440000005</v>
      </c>
      <c r="I1466">
        <f>Summary!H1097*$N$9</f>
        <v>2.2226529600000005</v>
      </c>
    </row>
    <row r="1467" spans="1:9" x14ac:dyDescent="0.55000000000000004">
      <c r="A1467">
        <v>2013</v>
      </c>
      <c r="B1467">
        <v>1</v>
      </c>
      <c r="C1467">
        <f>Summary!E1098*$N$3</f>
        <v>11.6325</v>
      </c>
      <c r="D1467">
        <f>Summary!D1098*$N$4</f>
        <v>15.01355832</v>
      </c>
      <c r="E1467">
        <f>Summary!C1098*$N$5</f>
        <v>17.849595059999999</v>
      </c>
      <c r="F1467">
        <f>Summary!I1098*$N$6</f>
        <v>13.7066456</v>
      </c>
      <c r="G1467">
        <f>Summary!F1098*$N$7</f>
        <v>0.33709499999999998</v>
      </c>
      <c r="H1467">
        <f>Summary!G1098*$N$8</f>
        <v>78.655289120000006</v>
      </c>
      <c r="I1467">
        <f>Summary!H1098*$N$9</f>
        <v>2.4799044600000002</v>
      </c>
    </row>
    <row r="1468" spans="1:9" x14ac:dyDescent="0.55000000000000004">
      <c r="A1468">
        <v>2013</v>
      </c>
      <c r="B1468">
        <v>2</v>
      </c>
      <c r="C1468">
        <f>Summary!E1099*$N$3</f>
        <v>11.840400000000001</v>
      </c>
      <c r="D1468">
        <f>Summary!D1099*$N$4</f>
        <v>15.667014679999999</v>
      </c>
      <c r="E1468">
        <f>Summary!C1099*$N$5</f>
        <v>16.716978900000001</v>
      </c>
      <c r="F1468">
        <f>Summary!I1099*$N$6</f>
        <v>14.886054639999999</v>
      </c>
      <c r="G1468">
        <f>Summary!F1099*$N$7</f>
        <v>0</v>
      </c>
      <c r="H1468">
        <f>Summary!G1099*$N$8</f>
        <v>67.333032760000009</v>
      </c>
      <c r="I1468">
        <f>Summary!H1099*$N$9</f>
        <v>3.5912309400000004</v>
      </c>
    </row>
    <row r="1469" spans="1:9" x14ac:dyDescent="0.55000000000000004">
      <c r="A1469">
        <v>2013</v>
      </c>
      <c r="B1469">
        <v>3</v>
      </c>
      <c r="C1469">
        <f>Summary!E1100*$N$3</f>
        <v>10.6425</v>
      </c>
      <c r="D1469">
        <f>Summary!D1100*$N$4</f>
        <v>14.43979176</v>
      </c>
      <c r="E1469">
        <f>Summary!C1100*$N$5</f>
        <v>14.49530874</v>
      </c>
      <c r="F1469">
        <f>Summary!I1100*$N$6</f>
        <v>12.33598104</v>
      </c>
      <c r="G1469">
        <f>Summary!F1100*$N$7</f>
        <v>1.2360149999999999</v>
      </c>
      <c r="H1469">
        <f>Summary!G1100*$N$8</f>
        <v>81.36302255999999</v>
      </c>
      <c r="I1469">
        <f>Summary!H1100*$N$9</f>
        <v>5.1141598200000002</v>
      </c>
    </row>
    <row r="1470" spans="1:9" x14ac:dyDescent="0.55000000000000004">
      <c r="A1470">
        <v>2013</v>
      </c>
      <c r="B1470">
        <v>4</v>
      </c>
      <c r="C1470">
        <f>Summary!E1101*$N$3</f>
        <v>10.880100000000001</v>
      </c>
      <c r="D1470">
        <f>Summary!D1101*$N$4</f>
        <v>14.041342760000001</v>
      </c>
      <c r="E1470">
        <f>Summary!C1101*$N$5</f>
        <v>15.181412759999999</v>
      </c>
      <c r="F1470">
        <f>Summary!I1101*$N$6</f>
        <v>16.910175559999999</v>
      </c>
      <c r="G1470">
        <f>Summary!F1101*$N$7</f>
        <v>0.11236499999999999</v>
      </c>
      <c r="H1470">
        <f>Summary!G1101*$N$8</f>
        <v>90.032136879999996</v>
      </c>
      <c r="I1470">
        <f>Summary!H1101*$N$9</f>
        <v>2.7988963200000003</v>
      </c>
    </row>
    <row r="1471" spans="1:9" x14ac:dyDescent="0.55000000000000004">
      <c r="A1471">
        <v>2013</v>
      </c>
      <c r="B1471">
        <v>5</v>
      </c>
      <c r="C1471">
        <f>Summary!E1102*$N$3</f>
        <v>12.731399999999999</v>
      </c>
      <c r="D1471">
        <f>Summary!D1102*$N$4</f>
        <v>14.61510932</v>
      </c>
      <c r="E1471">
        <f>Summary!C1102*$N$5</f>
        <v>20.35441926</v>
      </c>
      <c r="F1471">
        <f>Summary!I1102*$N$6</f>
        <v>17.627383760000001</v>
      </c>
      <c r="G1471">
        <f>Summary!F1102*$N$7</f>
        <v>0</v>
      </c>
      <c r="H1471">
        <f>Summary!G1102*$N$8</f>
        <v>71.820445840000005</v>
      </c>
      <c r="I1471">
        <f>Summary!H1102*$N$9</f>
        <v>3.1075981200000005</v>
      </c>
    </row>
    <row r="1472" spans="1:9" x14ac:dyDescent="0.55000000000000004">
      <c r="A1472">
        <v>2013</v>
      </c>
      <c r="B1472">
        <v>6</v>
      </c>
      <c r="C1472">
        <f>Summary!E1103*$N$3</f>
        <v>13.523400000000001</v>
      </c>
      <c r="D1472">
        <f>Summary!D1103*$N$4</f>
        <v>16.878299639999998</v>
      </c>
      <c r="E1472">
        <f>Summary!C1103*$N$5</f>
        <v>20.615792219999999</v>
      </c>
      <c r="F1472">
        <f>Summary!I1103*$N$6</f>
        <v>17.94614296</v>
      </c>
      <c r="G1472">
        <f>Summary!F1103*$N$7</f>
        <v>0</v>
      </c>
      <c r="H1472">
        <f>Summary!G1103*$N$8</f>
        <v>63.45704336</v>
      </c>
      <c r="I1472">
        <f>Summary!H1103*$N$9</f>
        <v>2.68570566</v>
      </c>
    </row>
    <row r="1473" spans="1:9" x14ac:dyDescent="0.55000000000000004">
      <c r="A1473">
        <v>2013</v>
      </c>
      <c r="B1473">
        <v>7</v>
      </c>
      <c r="C1473">
        <f>Summary!E1104*$N$3</f>
        <v>13.4442</v>
      </c>
      <c r="D1473">
        <f>Summary!D1104*$N$4</f>
        <v>17.212996800000003</v>
      </c>
      <c r="E1473">
        <f>Summary!C1104*$N$5</f>
        <v>20.299966560000001</v>
      </c>
      <c r="F1473">
        <f>Summary!I1104*$N$6</f>
        <v>18.07364664</v>
      </c>
      <c r="G1473">
        <f>Summary!F1104*$N$7</f>
        <v>0</v>
      </c>
      <c r="H1473">
        <f>Summary!G1104*$N$8</f>
        <v>66.066512279999998</v>
      </c>
      <c r="I1473">
        <f>Summary!H1104*$N$9</f>
        <v>2.4078740400000003</v>
      </c>
    </row>
    <row r="1474" spans="1:9" x14ac:dyDescent="0.55000000000000004">
      <c r="A1474">
        <v>2013</v>
      </c>
      <c r="B1474">
        <v>8</v>
      </c>
      <c r="C1474">
        <f>Summary!E1105*$N$3</f>
        <v>12.860100000000001</v>
      </c>
      <c r="D1474">
        <f>Summary!D1105*$N$4</f>
        <v>17.197058839999997</v>
      </c>
      <c r="E1474">
        <f>Summary!C1105*$N$5</f>
        <v>18.69905718</v>
      </c>
      <c r="F1474">
        <f>Summary!I1105*$N$6</f>
        <v>18.057708680000001</v>
      </c>
      <c r="G1474">
        <f>Summary!F1105*$N$7</f>
        <v>0</v>
      </c>
      <c r="H1474">
        <f>Summary!G1105*$N$8</f>
        <v>68.424860760000001</v>
      </c>
      <c r="I1474">
        <f>Summary!H1105*$N$9</f>
        <v>2.4799044600000002</v>
      </c>
    </row>
    <row r="1475" spans="1:9" x14ac:dyDescent="0.55000000000000004">
      <c r="A1475">
        <v>2013</v>
      </c>
      <c r="B1475">
        <v>9</v>
      </c>
      <c r="C1475">
        <f>Summary!E1106*$N$3</f>
        <v>11.751299999999999</v>
      </c>
      <c r="D1475">
        <f>Summary!D1106*$N$4</f>
        <v>13.7066456</v>
      </c>
      <c r="E1475">
        <f>Summary!C1106*$N$5</f>
        <v>18.394122060000001</v>
      </c>
      <c r="F1475">
        <f>Summary!I1106*$N$6</f>
        <v>15.25262772</v>
      </c>
      <c r="G1475">
        <f>Summary!F1106*$N$7</f>
        <v>0</v>
      </c>
      <c r="H1475">
        <f>Summary!G1106*$N$8</f>
        <v>73.239822239999995</v>
      </c>
      <c r="I1475">
        <f>Summary!H1106*$N$9</f>
        <v>2.6959957200000004</v>
      </c>
    </row>
    <row r="1476" spans="1:9" x14ac:dyDescent="0.55000000000000004">
      <c r="A1476">
        <v>2013</v>
      </c>
      <c r="B1476">
        <v>10</v>
      </c>
      <c r="C1476">
        <f>Summary!E1107*$N$3</f>
        <v>12.4047</v>
      </c>
      <c r="D1476">
        <f>Summary!D1107*$N$4</f>
        <v>14.280412160000001</v>
      </c>
      <c r="E1476">
        <f>Summary!C1107*$N$5</f>
        <v>18.666385559999998</v>
      </c>
      <c r="F1476">
        <f>Summary!I1107*$N$6</f>
        <v>13.435700279999999</v>
      </c>
      <c r="G1476">
        <f>Summary!F1107*$N$7</f>
        <v>0</v>
      </c>
      <c r="H1476">
        <f>Summary!G1107*$N$8</f>
        <v>83.950654920000005</v>
      </c>
      <c r="I1476">
        <f>Summary!H1107*$N$9</f>
        <v>2.0271418200000002</v>
      </c>
    </row>
    <row r="1477" spans="1:9" x14ac:dyDescent="0.55000000000000004">
      <c r="A1477">
        <v>2013</v>
      </c>
      <c r="B1477">
        <v>11</v>
      </c>
      <c r="C1477">
        <f>Summary!E1108*$N$3</f>
        <v>12.177000000000001</v>
      </c>
      <c r="D1477">
        <f>Summary!D1108*$N$4</f>
        <v>14.423853800000002</v>
      </c>
      <c r="E1477">
        <f>Summary!C1108*$N$5</f>
        <v>18.44857476</v>
      </c>
      <c r="F1477">
        <f>Summary!I1108*$N$6</f>
        <v>16.51172656</v>
      </c>
      <c r="G1477">
        <f>Summary!F1108*$N$7</f>
        <v>0</v>
      </c>
      <c r="H1477">
        <f>Summary!G1108*$N$8</f>
        <v>88.208784120000004</v>
      </c>
      <c r="I1477">
        <f>Summary!H1108*$N$9</f>
        <v>2.66512554</v>
      </c>
    </row>
    <row r="1478" spans="1:9" x14ac:dyDescent="0.55000000000000004">
      <c r="A1478">
        <v>2013</v>
      </c>
      <c r="B1478">
        <v>12</v>
      </c>
      <c r="C1478">
        <f>Summary!E1109*$N$3</f>
        <v>12.2958</v>
      </c>
      <c r="D1478">
        <f>Summary!D1109*$N$4</f>
        <v>13.547266</v>
      </c>
      <c r="E1478">
        <f>Summary!C1109*$N$5</f>
        <v>18.579261239999997</v>
      </c>
      <c r="F1478">
        <f>Summary!I1109*$N$6</f>
        <v>16.304533080000002</v>
      </c>
      <c r="G1478">
        <f>Summary!F1109*$N$7</f>
        <v>0.11236499999999999</v>
      </c>
      <c r="H1478">
        <f>Summary!G1109*$N$8</f>
        <v>84.95513668000001</v>
      </c>
      <c r="I1478">
        <f>Summary!H1109*$N$9</f>
        <v>3.0870180000000005</v>
      </c>
    </row>
    <row r="1479" spans="1:9" x14ac:dyDescent="0.55000000000000004">
      <c r="A1479">
        <v>2013</v>
      </c>
      <c r="B1479">
        <v>13</v>
      </c>
      <c r="C1479">
        <f>Summary!E1110*$N$3</f>
        <v>11.3553</v>
      </c>
      <c r="D1479">
        <f>Summary!D1110*$N$4</f>
        <v>13.03725128</v>
      </c>
      <c r="E1479">
        <f>Summary!C1110*$N$5</f>
        <v>16.226904600000001</v>
      </c>
      <c r="F1479">
        <f>Summary!I1110*$N$6</f>
        <v>17.24487272</v>
      </c>
      <c r="G1479">
        <f>Summary!F1110*$N$7</f>
        <v>0.28091250000000001</v>
      </c>
      <c r="H1479">
        <f>Summary!G1110*$N$8</f>
        <v>71.875037239999997</v>
      </c>
      <c r="I1479">
        <f>Summary!H1110*$N$9</f>
        <v>4.0645737000000004</v>
      </c>
    </row>
    <row r="1480" spans="1:9" x14ac:dyDescent="0.55000000000000004">
      <c r="A1480">
        <v>2013</v>
      </c>
      <c r="B1480">
        <v>14</v>
      </c>
      <c r="C1480">
        <f>Summary!E1111*$N$3</f>
        <v>10.5237</v>
      </c>
      <c r="D1480">
        <f>Summary!D1111*$N$4</f>
        <v>11.33188956</v>
      </c>
      <c r="E1480">
        <f>Summary!C1111*$N$5</f>
        <v>16.65163566</v>
      </c>
      <c r="F1480">
        <f>Summary!I1111*$N$6</f>
        <v>16.527664519999998</v>
      </c>
      <c r="G1480">
        <f>Summary!F1111*$N$7</f>
        <v>0.28091250000000001</v>
      </c>
      <c r="H1480">
        <f>Summary!G1111*$N$8</f>
        <v>67.857110199999994</v>
      </c>
      <c r="I1480">
        <f>Summary!H1111*$N$9</f>
        <v>4.2189246000000002</v>
      </c>
    </row>
    <row r="1481" spans="1:9" x14ac:dyDescent="0.55000000000000004">
      <c r="A1481">
        <v>2013</v>
      </c>
      <c r="B1481">
        <v>15</v>
      </c>
      <c r="C1481">
        <f>Summary!E1112*$N$3</f>
        <v>11.038500000000001</v>
      </c>
      <c r="D1481">
        <f>Summary!D1112*$N$4</f>
        <v>12.256291240000001</v>
      </c>
      <c r="E1481">
        <f>Summary!C1112*$N$5</f>
        <v>17.81692344</v>
      </c>
      <c r="F1481">
        <f>Summary!I1112*$N$6</f>
        <v>14.997620360000001</v>
      </c>
      <c r="G1481">
        <f>Summary!F1112*$N$7</f>
        <v>0</v>
      </c>
      <c r="H1481">
        <f>Summary!G1112*$N$8</f>
        <v>66.263041319999999</v>
      </c>
      <c r="I1481">
        <f>Summary!H1112*$N$9</f>
        <v>2.9738273400000006</v>
      </c>
    </row>
    <row r="1482" spans="1:9" x14ac:dyDescent="0.55000000000000004">
      <c r="A1482">
        <v>2013</v>
      </c>
      <c r="B1482">
        <v>16</v>
      </c>
      <c r="C1482">
        <f>Summary!E1113*$N$3</f>
        <v>11.4939</v>
      </c>
      <c r="D1482">
        <f>Summary!D1113*$N$4</f>
        <v>14.296350120000001</v>
      </c>
      <c r="E1482">
        <f>Summary!C1113*$N$5</f>
        <v>16.107108659999998</v>
      </c>
      <c r="F1482">
        <f>Summary!I1113*$N$6</f>
        <v>6.0245488799999993</v>
      </c>
      <c r="G1482">
        <f>Summary!F1113*$N$7</f>
        <v>0.73037249999999998</v>
      </c>
      <c r="H1482">
        <f>Summary!G1113*$N$8</f>
        <v>74.899400799999995</v>
      </c>
      <c r="I1482">
        <f>Summary!H1113*$N$9</f>
        <v>4.9289387400000004</v>
      </c>
    </row>
    <row r="1483" spans="1:9" x14ac:dyDescent="0.55000000000000004">
      <c r="A1483">
        <v>2013</v>
      </c>
      <c r="B1483">
        <v>17</v>
      </c>
      <c r="C1483">
        <f>Summary!E1114*$N$3</f>
        <v>13.3848</v>
      </c>
      <c r="D1483">
        <f>Summary!D1114*$N$4</f>
        <v>17.59550784</v>
      </c>
      <c r="E1483">
        <f>Summary!C1114*$N$5</f>
        <v>18.971320680000002</v>
      </c>
      <c r="F1483">
        <f>Summary!I1114*$N$6</f>
        <v>16.559540439999999</v>
      </c>
      <c r="G1483">
        <f>Summary!F1114*$N$7</f>
        <v>5.6182499999999996E-2</v>
      </c>
      <c r="H1483">
        <f>Summary!G1114*$N$8</f>
        <v>76.340613759999997</v>
      </c>
      <c r="I1483">
        <f>Summary!H1114*$N$9</f>
        <v>3.7044216000000003</v>
      </c>
    </row>
    <row r="1484" spans="1:9" x14ac:dyDescent="0.55000000000000004">
      <c r="A1484">
        <v>2013</v>
      </c>
      <c r="B1484">
        <v>18</v>
      </c>
      <c r="C1484">
        <f>Summary!E1115*$N$3</f>
        <v>15.374699999999999</v>
      </c>
      <c r="D1484">
        <f>Summary!D1115*$N$4</f>
        <v>19.6833806</v>
      </c>
      <c r="E1484">
        <f>Summary!C1115*$N$5</f>
        <v>21.487035420000002</v>
      </c>
      <c r="F1484">
        <f>Summary!I1115*$N$6</f>
        <v>9.6584037599999988</v>
      </c>
      <c r="G1484">
        <f>Summary!F1115*$N$7</f>
        <v>0.16854749999999999</v>
      </c>
      <c r="H1484">
        <f>Summary!G1115*$N$8</f>
        <v>83.011682840000006</v>
      </c>
      <c r="I1484">
        <f>Summary!H1115*$N$9</f>
        <v>5.1141598200000002</v>
      </c>
    </row>
    <row r="1485" spans="1:9" x14ac:dyDescent="0.55000000000000004">
      <c r="A1485">
        <v>2013</v>
      </c>
      <c r="B1485">
        <v>19</v>
      </c>
      <c r="C1485">
        <f>Summary!E1116*$N$3</f>
        <v>13.691699999999999</v>
      </c>
      <c r="D1485">
        <f>Summary!D1116*$N$4</f>
        <v>19.539938960000001</v>
      </c>
      <c r="E1485">
        <f>Summary!C1116*$N$5</f>
        <v>16.695197820000001</v>
      </c>
      <c r="F1485">
        <f>Summary!I1116*$N$6</f>
        <v>6.4389358400000001</v>
      </c>
      <c r="G1485">
        <f>Summary!F1116*$N$7</f>
        <v>10.70276625</v>
      </c>
      <c r="H1485">
        <f>Summary!G1116*$N$8</f>
        <v>81.548633319999993</v>
      </c>
      <c r="I1485">
        <f>Summary!H1116*$N$9</f>
        <v>10.362090420000001</v>
      </c>
    </row>
    <row r="1486" spans="1:9" x14ac:dyDescent="0.55000000000000004">
      <c r="A1486">
        <v>2013</v>
      </c>
      <c r="B1486">
        <v>20</v>
      </c>
      <c r="C1486">
        <f>Summary!E1117*$N$3</f>
        <v>11.761200000000001</v>
      </c>
      <c r="D1486">
        <f>Summary!D1117*$N$4</f>
        <v>15.55544896</v>
      </c>
      <c r="E1486">
        <f>Summary!C1117*$N$5</f>
        <v>16.357591079999999</v>
      </c>
      <c r="F1486">
        <f>Summary!I1117*$N$6</f>
        <v>15.587324879999999</v>
      </c>
      <c r="G1486">
        <f>Summary!F1117*$N$7</f>
        <v>5.6182499999999996E-2</v>
      </c>
      <c r="H1486">
        <f>Summary!G1117*$N$8</f>
        <v>66.557834880000001</v>
      </c>
      <c r="I1486">
        <f>Summary!H1117*$N$9</f>
        <v>6.3489670200000008</v>
      </c>
    </row>
    <row r="1487" spans="1:9" x14ac:dyDescent="0.55000000000000004">
      <c r="A1487">
        <v>2013</v>
      </c>
      <c r="B1487">
        <v>21</v>
      </c>
      <c r="C1487">
        <f>Summary!E1118*$N$3</f>
        <v>12.048299999999999</v>
      </c>
      <c r="D1487">
        <f>Summary!D1118*$N$4</f>
        <v>13.212568839999999</v>
      </c>
      <c r="E1487">
        <f>Summary!C1118*$N$5</f>
        <v>17.28328698</v>
      </c>
      <c r="F1487">
        <f>Summary!I1118*$N$6</f>
        <v>18.774916879999999</v>
      </c>
      <c r="G1487">
        <f>Summary!F1118*$N$7</f>
        <v>0.42136874999999996</v>
      </c>
      <c r="H1487">
        <f>Summary!G1118*$N$8</f>
        <v>72.573807160000001</v>
      </c>
      <c r="I1487">
        <f>Summary!H1118*$N$9</f>
        <v>4.6613971800000007</v>
      </c>
    </row>
    <row r="1488" spans="1:9" x14ac:dyDescent="0.55000000000000004">
      <c r="A1488">
        <v>2013</v>
      </c>
      <c r="B1488">
        <v>22</v>
      </c>
      <c r="C1488">
        <f>Summary!E1119*$N$3</f>
        <v>10.791</v>
      </c>
      <c r="D1488">
        <f>Summary!D1119*$N$4</f>
        <v>11.825966319999999</v>
      </c>
      <c r="E1488">
        <f>Summary!C1119*$N$5</f>
        <v>16.030874879999999</v>
      </c>
      <c r="F1488">
        <f>Summary!I1119*$N$6</f>
        <v>18.790854839999998</v>
      </c>
      <c r="G1488">
        <f>Summary!F1119*$N$7</f>
        <v>1.460745</v>
      </c>
      <c r="H1488">
        <f>Summary!G1119*$N$8</f>
        <v>72.180749079999998</v>
      </c>
      <c r="I1488">
        <f>Summary!H1119*$N$9</f>
        <v>6.3592570799999999</v>
      </c>
    </row>
    <row r="1489" spans="1:9" x14ac:dyDescent="0.55000000000000004">
      <c r="A1489">
        <v>2013</v>
      </c>
      <c r="B1489">
        <v>23</v>
      </c>
      <c r="C1489">
        <f>Summary!E1120*$N$3</f>
        <v>10.4049</v>
      </c>
      <c r="D1489">
        <f>Summary!D1120*$N$4</f>
        <v>13.563203959999999</v>
      </c>
      <c r="E1489">
        <f>Summary!C1120*$N$5</f>
        <v>14.538870899999999</v>
      </c>
      <c r="F1489">
        <f>Summary!I1120*$N$6</f>
        <v>20.018077760000001</v>
      </c>
      <c r="G1489">
        <f>Summary!F1120*$N$7</f>
        <v>0.56182500000000002</v>
      </c>
      <c r="H1489">
        <f>Summary!G1120*$N$8</f>
        <v>61.808383079999999</v>
      </c>
      <c r="I1489">
        <f>Summary!H1120*$N$9</f>
        <v>7.069271220000001</v>
      </c>
    </row>
    <row r="1490" spans="1:9" x14ac:dyDescent="0.55000000000000004">
      <c r="A1490">
        <v>2013</v>
      </c>
      <c r="B1490">
        <v>24</v>
      </c>
      <c r="C1490">
        <f>Summary!E1121*$N$3</f>
        <v>13.464</v>
      </c>
      <c r="D1490">
        <f>Summary!D1121*$N$4</f>
        <v>18.02583276</v>
      </c>
      <c r="E1490">
        <f>Summary!C1121*$N$5</f>
        <v>18.263435579999999</v>
      </c>
      <c r="F1490">
        <f>Summary!I1121*$N$6</f>
        <v>18.440219720000002</v>
      </c>
      <c r="G1490">
        <f>Summary!F1121*$N$7</f>
        <v>0.28091250000000001</v>
      </c>
      <c r="H1490">
        <f>Summary!G1121*$N$8</f>
        <v>72.246258760000003</v>
      </c>
      <c r="I1490">
        <f>Summary!H1121*$N$9</f>
        <v>6.0196851000000002</v>
      </c>
    </row>
    <row r="1491" spans="1:9" x14ac:dyDescent="0.55000000000000004">
      <c r="A1491">
        <v>2013</v>
      </c>
      <c r="B1491">
        <v>25</v>
      </c>
      <c r="C1491">
        <f>Summary!E1122*$N$3</f>
        <v>11.7018</v>
      </c>
      <c r="D1491">
        <f>Summary!D1122*$N$4</f>
        <v>13.563203959999999</v>
      </c>
      <c r="E1491">
        <f>Summary!C1122*$N$5</f>
        <v>16.6080735</v>
      </c>
      <c r="F1491">
        <f>Summary!I1122*$N$6</f>
        <v>12.46348472</v>
      </c>
      <c r="G1491">
        <f>Summary!F1122*$N$7</f>
        <v>8.4273749999999994E-2</v>
      </c>
      <c r="H1491">
        <f>Summary!G1122*$N$8</f>
        <v>77.705398760000008</v>
      </c>
      <c r="I1491">
        <f>Summary!H1122*$N$9</f>
        <v>2.0785921200000002</v>
      </c>
    </row>
    <row r="1492" spans="1:9" x14ac:dyDescent="0.55000000000000004">
      <c r="A1492">
        <v>2013</v>
      </c>
      <c r="B1492">
        <v>26</v>
      </c>
      <c r="C1492">
        <f>Summary!E1123*$N$3</f>
        <v>13.167</v>
      </c>
      <c r="D1492">
        <f>Summary!D1123*$N$4</f>
        <v>15.52357304</v>
      </c>
      <c r="E1492">
        <f>Summary!C1123*$N$5</f>
        <v>20.485105739999998</v>
      </c>
      <c r="F1492">
        <f>Summary!I1123*$N$6</f>
        <v>17.579569879999998</v>
      </c>
      <c r="G1492">
        <f>Summary!F1123*$N$7</f>
        <v>0</v>
      </c>
      <c r="H1492">
        <f>Summary!G1123*$N$8</f>
        <v>76.482551399999991</v>
      </c>
      <c r="I1492">
        <f>Summary!H1123*$N$9</f>
        <v>2.6754156000000004</v>
      </c>
    </row>
    <row r="1493" spans="1:9" x14ac:dyDescent="0.55000000000000004">
      <c r="A1493">
        <v>2013</v>
      </c>
      <c r="B1493">
        <v>27</v>
      </c>
      <c r="C1493">
        <f>Summary!E1124*$N$3</f>
        <v>13.86</v>
      </c>
      <c r="D1493">
        <f>Summary!D1124*$N$4</f>
        <v>15.79451836</v>
      </c>
      <c r="E1493">
        <f>Summary!C1124*$N$5</f>
        <v>21.574159739999999</v>
      </c>
      <c r="F1493">
        <f>Summary!I1124*$N$6</f>
        <v>17.053617199999998</v>
      </c>
      <c r="G1493">
        <f>Summary!F1124*$N$7</f>
        <v>0</v>
      </c>
      <c r="H1493">
        <f>Summary!G1124*$N$8</f>
        <v>73.949510440000012</v>
      </c>
      <c r="I1493">
        <f>Summary!H1124*$N$9</f>
        <v>3.2516589600000003</v>
      </c>
    </row>
    <row r="1494" spans="1:9" x14ac:dyDescent="0.55000000000000004">
      <c r="A1494">
        <v>2013</v>
      </c>
      <c r="B1494">
        <v>28</v>
      </c>
      <c r="C1494">
        <f>Summary!E1125*$N$3</f>
        <v>12.5433</v>
      </c>
      <c r="D1494">
        <f>Summary!D1125*$N$4</f>
        <v>14.870116680000001</v>
      </c>
      <c r="E1494">
        <f>Summary!C1125*$N$5</f>
        <v>18.873305819999999</v>
      </c>
      <c r="F1494">
        <f>Summary!I1125*$N$6</f>
        <v>17.436128239999999</v>
      </c>
      <c r="G1494">
        <f>Summary!F1125*$N$7</f>
        <v>0</v>
      </c>
      <c r="H1494">
        <f>Summary!G1125*$N$8</f>
        <v>73.752981399999996</v>
      </c>
      <c r="I1494">
        <f>Summary!H1125*$N$9</f>
        <v>2.7680261400000004</v>
      </c>
    </row>
    <row r="1495" spans="1:9" x14ac:dyDescent="0.55000000000000004">
      <c r="A1495">
        <v>2013</v>
      </c>
      <c r="B1495">
        <v>29</v>
      </c>
      <c r="C1495">
        <f>Summary!E1126*$N$3</f>
        <v>12.840300000000001</v>
      </c>
      <c r="D1495">
        <f>Summary!D1126*$N$4</f>
        <v>15.571386919999998</v>
      </c>
      <c r="E1495">
        <f>Summary!C1126*$N$5</f>
        <v>19.951469280000001</v>
      </c>
      <c r="F1495">
        <f>Summary!I1126*$N$6</f>
        <v>20.081829599999999</v>
      </c>
      <c r="G1495">
        <f>Summary!F1126*$N$7</f>
        <v>0</v>
      </c>
      <c r="H1495">
        <f>Summary!G1126*$N$8</f>
        <v>68.206495160000003</v>
      </c>
      <c r="I1495">
        <f>Summary!H1126*$N$9</f>
        <v>1.5435090000000002</v>
      </c>
    </row>
    <row r="1496" spans="1:9" x14ac:dyDescent="0.55000000000000004">
      <c r="A1496">
        <v>2013</v>
      </c>
      <c r="B1496">
        <v>30</v>
      </c>
      <c r="C1496">
        <f>Summary!E1127*$N$3</f>
        <v>14.483700000000001</v>
      </c>
      <c r="D1496">
        <f>Summary!D1127*$N$4</f>
        <v>18.009894800000001</v>
      </c>
      <c r="E1496">
        <f>Summary!C1127*$N$5</f>
        <v>21.96621918</v>
      </c>
      <c r="F1496">
        <f>Summary!I1127*$N$6</f>
        <v>20.11370552</v>
      </c>
      <c r="G1496">
        <f>Summary!F1127*$N$7</f>
        <v>0</v>
      </c>
      <c r="H1496">
        <f>Summary!G1127*$N$8</f>
        <v>63.151331520000006</v>
      </c>
      <c r="I1496">
        <f>Summary!H1127*$N$9</f>
        <v>1.9036611000000003</v>
      </c>
    </row>
    <row r="1497" spans="1:9" x14ac:dyDescent="0.55000000000000004">
      <c r="A1497">
        <v>2013</v>
      </c>
      <c r="B1497">
        <v>31</v>
      </c>
      <c r="C1497">
        <f>Summary!E1128*$N$3</f>
        <v>14.493600000000001</v>
      </c>
      <c r="D1497">
        <f>Summary!D1128*$N$4</f>
        <v>18.360529919999998</v>
      </c>
      <c r="E1497">
        <f>Summary!C1128*$N$5</f>
        <v>21.17120976</v>
      </c>
      <c r="F1497">
        <f>Summary!I1128*$N$6</f>
        <v>22.1537644</v>
      </c>
      <c r="G1497">
        <f>Summary!F1128*$N$7</f>
        <v>0</v>
      </c>
      <c r="H1497">
        <f>Summary!G1128*$N$8</f>
        <v>66.088348840000009</v>
      </c>
      <c r="I1497">
        <f>Summary!H1128*$N$9</f>
        <v>2.1403324800000001</v>
      </c>
    </row>
    <row r="1498" spans="1:9" x14ac:dyDescent="0.55000000000000004">
      <c r="A1498">
        <v>2013</v>
      </c>
      <c r="B1498">
        <v>32</v>
      </c>
      <c r="C1498">
        <f>Summary!E1129*$N$3</f>
        <v>14.8302</v>
      </c>
      <c r="D1498">
        <f>Summary!D1129*$N$4</f>
        <v>18.998048319999999</v>
      </c>
      <c r="E1498">
        <f>Summary!C1129*$N$5</f>
        <v>22.881024540000002</v>
      </c>
      <c r="F1498">
        <f>Summary!I1129*$N$6</f>
        <v>22.02626072</v>
      </c>
      <c r="G1498">
        <f>Summary!F1129*$N$7</f>
        <v>0</v>
      </c>
      <c r="H1498">
        <f>Summary!G1129*$N$8</f>
        <v>65.433252039999999</v>
      </c>
      <c r="I1498">
        <f>Summary!H1129*$N$9</f>
        <v>2.8709267400000003</v>
      </c>
    </row>
    <row r="1499" spans="1:9" x14ac:dyDescent="0.55000000000000004">
      <c r="A1499">
        <v>2013</v>
      </c>
      <c r="B1499">
        <v>33</v>
      </c>
      <c r="C1499">
        <f>Summary!E1130*$N$3</f>
        <v>12.949199999999999</v>
      </c>
      <c r="D1499">
        <f>Summary!D1130*$N$4</f>
        <v>14.933868519999999</v>
      </c>
      <c r="E1499">
        <f>Summary!C1130*$N$5</f>
        <v>18.089186939999998</v>
      </c>
      <c r="F1499">
        <f>Summary!I1130*$N$6</f>
        <v>21.309052519999998</v>
      </c>
      <c r="G1499">
        <f>Summary!F1130*$N$7</f>
        <v>0</v>
      </c>
      <c r="H1499">
        <f>Summary!G1130*$N$8</f>
        <v>67.300277919999999</v>
      </c>
      <c r="I1499">
        <f>Summary!H1130*$N$9</f>
        <v>5.3096709600000009</v>
      </c>
    </row>
    <row r="1500" spans="1:9" x14ac:dyDescent="0.55000000000000004">
      <c r="A1500">
        <v>2013</v>
      </c>
      <c r="B1500">
        <v>34</v>
      </c>
      <c r="C1500">
        <f>Summary!E1131*$N$3</f>
        <v>10.5435</v>
      </c>
      <c r="D1500">
        <f>Summary!D1131*$N$4</f>
        <v>12.39973288</v>
      </c>
      <c r="E1500">
        <f>Summary!C1131*$N$5</f>
        <v>15.900188399999999</v>
      </c>
      <c r="F1500">
        <f>Summary!I1131*$N$6</f>
        <v>23.23754568</v>
      </c>
      <c r="G1500">
        <f>Summary!F1131*$N$7</f>
        <v>0</v>
      </c>
      <c r="H1500">
        <f>Summary!G1131*$N$8</f>
        <v>54.613236560000004</v>
      </c>
      <c r="I1500">
        <f>Summary!H1131*$N$9</f>
        <v>5.0112592200000003</v>
      </c>
    </row>
    <row r="1501" spans="1:9" x14ac:dyDescent="0.55000000000000004">
      <c r="A1501">
        <v>2013</v>
      </c>
      <c r="B1501">
        <v>35</v>
      </c>
      <c r="C1501">
        <f>Summary!E1132*$N$3</f>
        <v>9.9891000000000005</v>
      </c>
      <c r="D1501">
        <f>Summary!D1132*$N$4</f>
        <v>10.58280544</v>
      </c>
      <c r="E1501">
        <f>Summary!C1132*$N$5</f>
        <v>15.410114099999999</v>
      </c>
      <c r="F1501">
        <f>Summary!I1132*$N$6</f>
        <v>23.141917920000001</v>
      </c>
      <c r="G1501">
        <f>Summary!F1132*$N$7</f>
        <v>0</v>
      </c>
      <c r="H1501">
        <f>Summary!G1132*$N$8</f>
        <v>63.850101439999996</v>
      </c>
      <c r="I1501">
        <f>Summary!H1132*$N$9</f>
        <v>2.6754156000000004</v>
      </c>
    </row>
    <row r="1502" spans="1:9" x14ac:dyDescent="0.55000000000000004">
      <c r="A1502">
        <v>2013</v>
      </c>
      <c r="B1502">
        <v>36</v>
      </c>
      <c r="C1502">
        <f>Summary!E1133*$N$3</f>
        <v>13.1274</v>
      </c>
      <c r="D1502">
        <f>Summary!D1133*$N$4</f>
        <v>14.567295440000001</v>
      </c>
      <c r="E1502">
        <f>Summary!C1133*$N$5</f>
        <v>20.234623319999997</v>
      </c>
      <c r="F1502">
        <f>Summary!I1133*$N$6</f>
        <v>22.711593000000001</v>
      </c>
      <c r="G1502">
        <f>Summary!F1133*$N$7</f>
        <v>0</v>
      </c>
      <c r="H1502">
        <f>Summary!G1133*$N$8</f>
        <v>72.562888879999988</v>
      </c>
      <c r="I1502">
        <f>Summary!H1133*$N$9</f>
        <v>2.70628578</v>
      </c>
    </row>
    <row r="1503" spans="1:9" x14ac:dyDescent="0.55000000000000004">
      <c r="A1503">
        <v>2013</v>
      </c>
      <c r="B1503">
        <v>37</v>
      </c>
      <c r="C1503">
        <f>Summary!E1134*$N$3</f>
        <v>11.3157</v>
      </c>
      <c r="D1503">
        <f>Summary!D1134*$N$4</f>
        <v>12.495360639999999</v>
      </c>
      <c r="E1503">
        <f>Summary!C1134*$N$5</f>
        <v>17.032804559999999</v>
      </c>
      <c r="F1503">
        <f>Summary!I1134*$N$6</f>
        <v>23.444739160000001</v>
      </c>
      <c r="G1503">
        <f>Summary!F1134*$N$7</f>
        <v>0</v>
      </c>
      <c r="H1503">
        <f>Summary!G1134*$N$8</f>
        <v>72.213503920000008</v>
      </c>
      <c r="I1503">
        <f>Summary!H1134*$N$9</f>
        <v>3.4471701000000006</v>
      </c>
    </row>
    <row r="1504" spans="1:9" x14ac:dyDescent="0.55000000000000004">
      <c r="A1504">
        <v>2013</v>
      </c>
      <c r="B1504">
        <v>38</v>
      </c>
      <c r="C1504">
        <f>Summary!E1135*$N$3</f>
        <v>10.276200000000001</v>
      </c>
      <c r="D1504">
        <f>Summary!D1135*$N$4</f>
        <v>10.23217032</v>
      </c>
      <c r="E1504">
        <f>Summary!C1135*$N$5</f>
        <v>16.412043780000001</v>
      </c>
      <c r="F1504">
        <f>Summary!I1135*$N$6</f>
        <v>24.11413348</v>
      </c>
      <c r="G1504">
        <f>Summary!F1135*$N$7</f>
        <v>0</v>
      </c>
      <c r="H1504">
        <f>Summary!G1135*$N$8</f>
        <v>59.275342119999998</v>
      </c>
      <c r="I1504">
        <f>Summary!H1135*$N$9</f>
        <v>4.1366041200000003</v>
      </c>
    </row>
    <row r="1505" spans="1:9" x14ac:dyDescent="0.55000000000000004">
      <c r="A1505">
        <v>2013</v>
      </c>
      <c r="B1505">
        <v>39</v>
      </c>
      <c r="C1505">
        <f>Summary!E1136*$N$3</f>
        <v>10.7415</v>
      </c>
      <c r="D1505">
        <f>Summary!D1136*$N$4</f>
        <v>11.14063404</v>
      </c>
      <c r="E1505">
        <f>Summary!C1136*$N$5</f>
        <v>16.346700540000001</v>
      </c>
      <c r="F1505">
        <f>Summary!I1136*$N$6</f>
        <v>17.866453160000002</v>
      </c>
      <c r="G1505">
        <f>Summary!F1136*$N$7</f>
        <v>5.6182499999999996E-2</v>
      </c>
      <c r="H1505">
        <f>Summary!G1136*$N$8</f>
        <v>58.991466840000001</v>
      </c>
      <c r="I1505">
        <f>Summary!H1136*$N$9</f>
        <v>2.5313547600000001</v>
      </c>
    </row>
    <row r="1506" spans="1:9" x14ac:dyDescent="0.55000000000000004">
      <c r="A1506">
        <v>2013</v>
      </c>
      <c r="B1506">
        <v>40</v>
      </c>
      <c r="C1506">
        <f>Summary!E1137*$N$3</f>
        <v>10.216800000000001</v>
      </c>
      <c r="D1506">
        <f>Summary!D1137*$N$4</f>
        <v>10.82187484</v>
      </c>
      <c r="E1506">
        <f>Summary!C1137*$N$5</f>
        <v>15.998203259999999</v>
      </c>
      <c r="F1506">
        <f>Summary!I1137*$N$6</f>
        <v>23.428801199999999</v>
      </c>
      <c r="G1506">
        <f>Summary!F1137*$N$7</f>
        <v>2.8091249999999998E-2</v>
      </c>
      <c r="H1506">
        <f>Summary!G1137*$N$8</f>
        <v>57.91055712</v>
      </c>
      <c r="I1506">
        <f>Summary!H1137*$N$9</f>
        <v>4.8157480800000005</v>
      </c>
    </row>
    <row r="1507" spans="1:9" x14ac:dyDescent="0.55000000000000004">
      <c r="A1507">
        <v>2013</v>
      </c>
      <c r="B1507">
        <v>41</v>
      </c>
      <c r="C1507">
        <f>Summary!E1138*$N$3</f>
        <v>11.6028</v>
      </c>
      <c r="D1507">
        <f>Summary!D1138*$N$4</f>
        <v>10.88562668</v>
      </c>
      <c r="E1507">
        <f>Summary!C1138*$N$5</f>
        <v>18.688166639999999</v>
      </c>
      <c r="F1507">
        <f>Summary!I1138*$N$6</f>
        <v>21.707501519999997</v>
      </c>
      <c r="G1507">
        <f>Summary!F1138*$N$7</f>
        <v>0</v>
      </c>
      <c r="H1507">
        <f>Summary!G1138*$N$8</f>
        <v>68.315677960000002</v>
      </c>
      <c r="I1507">
        <f>Summary!H1138*$N$9</f>
        <v>4.9083586199999996</v>
      </c>
    </row>
    <row r="1508" spans="1:9" x14ac:dyDescent="0.55000000000000004">
      <c r="A1508">
        <v>2013</v>
      </c>
      <c r="B1508">
        <v>42</v>
      </c>
      <c r="C1508">
        <f>Summary!E1139*$N$3</f>
        <v>10.751399999999999</v>
      </c>
      <c r="D1508">
        <f>Summary!D1139*$N$4</f>
        <v>12.479422680000001</v>
      </c>
      <c r="E1508">
        <f>Summary!C1139*$N$5</f>
        <v>14.397293879999999</v>
      </c>
      <c r="F1508">
        <f>Summary!I1139*$N$6</f>
        <v>21.1974868</v>
      </c>
      <c r="G1508">
        <f>Summary!F1139*$N$7</f>
        <v>0.75846374999999999</v>
      </c>
      <c r="H1508">
        <f>Summary!G1139*$N$8</f>
        <v>68.064557520000008</v>
      </c>
      <c r="I1508">
        <f>Summary!H1139*$N$9</f>
        <v>6.7811495400000004</v>
      </c>
    </row>
    <row r="1509" spans="1:9" x14ac:dyDescent="0.55000000000000004">
      <c r="A1509">
        <v>2013</v>
      </c>
      <c r="B1509">
        <v>43</v>
      </c>
      <c r="C1509">
        <f>Summary!E1140*$N$3</f>
        <v>9.4940999999999995</v>
      </c>
      <c r="D1509">
        <f>Summary!D1140*$N$4</f>
        <v>8.6702502400000014</v>
      </c>
      <c r="E1509">
        <f>Summary!C1140*$N$5</f>
        <v>15.878407319999999</v>
      </c>
      <c r="F1509">
        <f>Summary!I1140*$N$6</f>
        <v>24.687900039999999</v>
      </c>
      <c r="G1509">
        <f>Summary!F1140*$N$7</f>
        <v>2.8091249999999998E-2</v>
      </c>
      <c r="H1509">
        <f>Summary!G1140*$N$8</f>
        <v>61.993993840000002</v>
      </c>
      <c r="I1509">
        <f>Summary!H1140*$N$9</f>
        <v>3.3442695000000002</v>
      </c>
    </row>
    <row r="1510" spans="1:9" x14ac:dyDescent="0.55000000000000004">
      <c r="A1510">
        <v>2013</v>
      </c>
      <c r="B1510">
        <v>44</v>
      </c>
      <c r="C1510">
        <f>Summary!E1141*$N$3</f>
        <v>11.899799999999999</v>
      </c>
      <c r="D1510">
        <f>Summary!D1141*$N$4</f>
        <v>10.566867479999999</v>
      </c>
      <c r="E1510">
        <f>Summary!C1141*$N$5</f>
        <v>19.265365259999999</v>
      </c>
      <c r="F1510">
        <f>Summary!I1141*$N$6</f>
        <v>22.440647680000001</v>
      </c>
      <c r="G1510">
        <f>Summary!F1141*$N$7</f>
        <v>0</v>
      </c>
      <c r="H1510">
        <f>Summary!G1141*$N$8</f>
        <v>67.682417720000004</v>
      </c>
      <c r="I1510">
        <f>Summary!H1141*$N$9</f>
        <v>2.0374318800000002</v>
      </c>
    </row>
    <row r="1511" spans="1:9" x14ac:dyDescent="0.55000000000000004">
      <c r="A1511">
        <v>2013</v>
      </c>
      <c r="B1511">
        <v>45</v>
      </c>
      <c r="C1511">
        <f>Summary!E1142*$N$3</f>
        <v>13.4541</v>
      </c>
      <c r="D1511">
        <f>Summary!D1142*$N$4</f>
        <v>16.479850639999999</v>
      </c>
      <c r="E1511">
        <f>Summary!C1142*$N$5</f>
        <v>19.777220639999999</v>
      </c>
      <c r="F1511">
        <f>Summary!I1142*$N$6</f>
        <v>25.5804258</v>
      </c>
      <c r="G1511">
        <f>Summary!F1142*$N$7</f>
        <v>0</v>
      </c>
      <c r="H1511">
        <f>Summary!G1142*$N$8</f>
        <v>75.521742760000009</v>
      </c>
      <c r="I1511">
        <f>Summary!H1142*$N$9</f>
        <v>2.3255535599999999</v>
      </c>
    </row>
    <row r="1512" spans="1:9" x14ac:dyDescent="0.55000000000000004">
      <c r="A1512">
        <v>2013</v>
      </c>
      <c r="B1512">
        <v>46</v>
      </c>
      <c r="C1512">
        <f>Summary!E1143*$N$3</f>
        <v>13.612500000000001</v>
      </c>
      <c r="D1512">
        <f>Summary!D1143*$N$4</f>
        <v>16.957989440000002</v>
      </c>
      <c r="E1512">
        <f>Summary!C1143*$N$5</f>
        <v>20.060374680000002</v>
      </c>
      <c r="F1512">
        <f>Summary!I1143*$N$6</f>
        <v>25.803557240000004</v>
      </c>
      <c r="G1512">
        <f>Summary!F1143*$N$7</f>
        <v>0</v>
      </c>
      <c r="H1512">
        <f>Summary!G1143*$N$8</f>
        <v>80.849863400000004</v>
      </c>
      <c r="I1512">
        <f>Summary!H1143*$N$9</f>
        <v>1.73902014</v>
      </c>
    </row>
    <row r="1513" spans="1:9" x14ac:dyDescent="0.55000000000000004">
      <c r="A1513">
        <v>2013</v>
      </c>
      <c r="B1513">
        <v>47</v>
      </c>
      <c r="C1513">
        <f>Summary!E1144*$N$3</f>
        <v>12.5136</v>
      </c>
      <c r="D1513">
        <f>Summary!D1144*$N$4</f>
        <v>17.037679239999999</v>
      </c>
      <c r="E1513">
        <f>Summary!C1144*$N$5</f>
        <v>17.403082919999999</v>
      </c>
      <c r="F1513">
        <f>Summary!I1144*$N$6</f>
        <v>22.75940688</v>
      </c>
      <c r="G1513">
        <f>Summary!F1144*$N$7</f>
        <v>0</v>
      </c>
      <c r="H1513">
        <f>Summary!G1144*$N$8</f>
        <v>91.254984239999999</v>
      </c>
      <c r="I1513">
        <f>Summary!H1144*$N$9</f>
        <v>1.98598158</v>
      </c>
    </row>
    <row r="1514" spans="1:9" x14ac:dyDescent="0.55000000000000004">
      <c r="A1514">
        <v>2013</v>
      </c>
      <c r="B1514">
        <v>48</v>
      </c>
      <c r="C1514">
        <f>Summary!E1145*$N$3</f>
        <v>13.0581</v>
      </c>
      <c r="D1514">
        <f>Summary!D1145*$N$4</f>
        <v>18.37646788</v>
      </c>
      <c r="E1514">
        <f>Summary!C1145*$N$5</f>
        <v>17.337739679999999</v>
      </c>
      <c r="F1514">
        <f>Summary!I1145*$N$6</f>
        <v>16.830485760000002</v>
      </c>
      <c r="G1514">
        <f>Summary!F1145*$N$7</f>
        <v>0</v>
      </c>
      <c r="H1514">
        <f>Summary!G1145*$N$8</f>
        <v>87.258893760000007</v>
      </c>
      <c r="I1514">
        <f>Summary!H1145*$N$9</f>
        <v>2.5519348800000001</v>
      </c>
    </row>
    <row r="1515" spans="1:9" x14ac:dyDescent="0.55000000000000004">
      <c r="A1515">
        <v>2013</v>
      </c>
      <c r="B1515">
        <v>49</v>
      </c>
      <c r="C1515">
        <f>Summary!E1146*$N$3</f>
        <v>12.820499999999999</v>
      </c>
      <c r="D1515">
        <f>Summary!D1146*$N$4</f>
        <v>16.224843279999998</v>
      </c>
      <c r="E1515">
        <f>Summary!C1146*$N$5</f>
        <v>17.152600499999998</v>
      </c>
      <c r="F1515">
        <f>Summary!I1146*$N$6</f>
        <v>21.54812192</v>
      </c>
      <c r="G1515">
        <f>Summary!F1146*$N$7</f>
        <v>0</v>
      </c>
      <c r="H1515">
        <f>Summary!G1146*$N$8</f>
        <v>87.302566880000001</v>
      </c>
      <c r="I1515">
        <f>Summary!H1146*$N$9</f>
        <v>1.8933710400000003</v>
      </c>
    </row>
    <row r="1516" spans="1:9" x14ac:dyDescent="0.55000000000000004">
      <c r="A1516">
        <v>2013</v>
      </c>
      <c r="B1516">
        <v>50</v>
      </c>
      <c r="C1516">
        <f>Summary!E1147*$N$3</f>
        <v>12.5136</v>
      </c>
      <c r="D1516">
        <f>Summary!D1147*$N$4</f>
        <v>18.886482600000001</v>
      </c>
      <c r="E1516">
        <f>Summary!C1147*$N$5</f>
        <v>15.279427619999998</v>
      </c>
      <c r="F1516">
        <f>Summary!I1147*$N$6</f>
        <v>8.4949326799999998</v>
      </c>
      <c r="G1516">
        <f>Summary!F1147*$N$7</f>
        <v>5.0002424999999997</v>
      </c>
      <c r="H1516">
        <f>Summary!G1147*$N$8</f>
        <v>95.775152160000005</v>
      </c>
      <c r="I1516">
        <f>Summary!H1147*$N$9</f>
        <v>6.1946161200000001</v>
      </c>
    </row>
    <row r="1517" spans="1:9" x14ac:dyDescent="0.55000000000000004">
      <c r="A1517">
        <v>2013</v>
      </c>
      <c r="B1517">
        <v>51</v>
      </c>
      <c r="C1517">
        <f>Summary!E1148*$N$3</f>
        <v>11.998799999999999</v>
      </c>
      <c r="D1517">
        <f>Summary!D1148*$N$4</f>
        <v>17.053617199999998</v>
      </c>
      <c r="E1517">
        <f>Summary!C1148*$N$5</f>
        <v>15.388333020000001</v>
      </c>
      <c r="F1517">
        <f>Summary!I1148*$N$6</f>
        <v>12.76630596</v>
      </c>
      <c r="G1517">
        <f>Summary!F1148*$N$7</f>
        <v>20.759433749999999</v>
      </c>
      <c r="H1517">
        <f>Summary!G1148*$N$8</f>
        <v>92.237629440000006</v>
      </c>
      <c r="I1517">
        <f>Summary!H1148*$N$9</f>
        <v>4.0645737000000004</v>
      </c>
    </row>
    <row r="1518" spans="1:9" x14ac:dyDescent="0.55000000000000004">
      <c r="A1518">
        <v>2013</v>
      </c>
      <c r="B1518">
        <v>52</v>
      </c>
      <c r="C1518">
        <f>Summary!E1149*$N$3</f>
        <v>13.3749</v>
      </c>
      <c r="D1518">
        <f>Summary!D1149*$N$4</f>
        <v>14.232598279999999</v>
      </c>
      <c r="E1518">
        <f>Summary!C1149*$N$5</f>
        <v>20.310857099999996</v>
      </c>
      <c r="F1518">
        <f>Summary!I1149*$N$6</f>
        <v>25.245728639999999</v>
      </c>
      <c r="G1518">
        <f>Summary!F1149*$N$7</f>
        <v>8.4273749999999994E-2</v>
      </c>
      <c r="H1518">
        <f>Summary!G1149*$N$8</f>
        <v>79.52875152</v>
      </c>
      <c r="I1518">
        <f>Summary!H1149*$N$9</f>
        <v>3.5912309400000004</v>
      </c>
    </row>
    <row r="1519" spans="1:9" x14ac:dyDescent="0.55000000000000004">
      <c r="A1519">
        <v>2013</v>
      </c>
      <c r="B1519">
        <v>53</v>
      </c>
      <c r="C1519">
        <f>Summary!E1150*$N$3</f>
        <v>14.355</v>
      </c>
      <c r="D1519">
        <f>Summary!D1150*$N$4</f>
        <v>18.85460668</v>
      </c>
      <c r="E1519">
        <f>Summary!C1150*$N$5</f>
        <v>20.223732779999999</v>
      </c>
      <c r="F1519">
        <f>Summary!I1150*$N$6</f>
        <v>23.731622440000002</v>
      </c>
      <c r="G1519">
        <f>Summary!F1150*$N$7</f>
        <v>0.53373375000000001</v>
      </c>
      <c r="H1519">
        <f>Summary!G1150*$N$8</f>
        <v>82.378422600000007</v>
      </c>
      <c r="I1519">
        <f>Summary!H1150*$N$9</f>
        <v>6.4209974400000007</v>
      </c>
    </row>
    <row r="1520" spans="1:9" x14ac:dyDescent="0.55000000000000004">
      <c r="A1520">
        <v>2013</v>
      </c>
      <c r="B1520">
        <v>54</v>
      </c>
      <c r="C1520">
        <f>Summary!E1151*$N$3</f>
        <v>11.988899999999999</v>
      </c>
      <c r="D1520">
        <f>Summary!D1151*$N$4</f>
        <v>11.3159516</v>
      </c>
      <c r="E1520">
        <f>Summary!C1151*$N$5</f>
        <v>17.359520759999999</v>
      </c>
      <c r="F1520">
        <f>Summary!I1151*$N$6</f>
        <v>17.94614296</v>
      </c>
      <c r="G1520">
        <f>Summary!F1151*$N$7</f>
        <v>1.4045624999999999</v>
      </c>
      <c r="H1520">
        <f>Summary!G1151*$N$8</f>
        <v>64.985602560000004</v>
      </c>
      <c r="I1520">
        <f>Summary!H1151*$N$9</f>
        <v>5.2067703600000002</v>
      </c>
    </row>
    <row r="1521" spans="1:9" x14ac:dyDescent="0.55000000000000004">
      <c r="A1521">
        <v>2013</v>
      </c>
      <c r="B1521">
        <v>55</v>
      </c>
      <c r="C1521">
        <f>Summary!E1152*$N$3</f>
        <v>8.8902000000000001</v>
      </c>
      <c r="D1521">
        <f>Summary!D1152*$N$4</f>
        <v>6.5345635999999994</v>
      </c>
      <c r="E1521">
        <f>Summary!C1152*$N$5</f>
        <v>15.279427619999998</v>
      </c>
      <c r="F1521">
        <f>Summary!I1152*$N$6</f>
        <v>28.002995720000001</v>
      </c>
      <c r="G1521">
        <f>Summary!F1152*$N$7</f>
        <v>0.11236499999999999</v>
      </c>
      <c r="H1521">
        <f>Summary!G1152*$N$8</f>
        <v>57.812292600000006</v>
      </c>
      <c r="I1521">
        <f>Summary!H1152*$N$9</f>
        <v>3.3545595600000002</v>
      </c>
    </row>
    <row r="1522" spans="1:9" x14ac:dyDescent="0.55000000000000004">
      <c r="A1522">
        <v>2013</v>
      </c>
      <c r="B1522">
        <v>56</v>
      </c>
      <c r="C1522">
        <f>Summary!E1153*$N$3</f>
        <v>8.8010999999999999</v>
      </c>
      <c r="D1522">
        <f>Summary!D1153*$N$4</f>
        <v>8.0008559199999993</v>
      </c>
      <c r="E1522">
        <f>Summary!C1153*$N$5</f>
        <v>13.841876340000001</v>
      </c>
      <c r="F1522">
        <f>Summary!I1153*$N$6</f>
        <v>27.046718119999998</v>
      </c>
      <c r="G1522">
        <f>Summary!F1153*$N$7</f>
        <v>2.8091249999999998E-2</v>
      </c>
      <c r="H1522">
        <f>Summary!G1153*$N$8</f>
        <v>59.8321744</v>
      </c>
      <c r="I1522">
        <f>Summary!H1153*$N$9</f>
        <v>3.4060098600000002</v>
      </c>
    </row>
    <row r="1523" spans="1:9" x14ac:dyDescent="0.55000000000000004">
      <c r="A1523">
        <v>2013</v>
      </c>
      <c r="B1523">
        <v>57</v>
      </c>
      <c r="C1523">
        <f>Summary!E1154*$N$3</f>
        <v>8.6822999999999997</v>
      </c>
      <c r="D1523">
        <f>Summary!D1154*$N$4</f>
        <v>8.5746224800000004</v>
      </c>
      <c r="E1523">
        <f>Summary!C1154*$N$5</f>
        <v>13.60228446</v>
      </c>
      <c r="F1523">
        <f>Summary!I1154*$N$6</f>
        <v>28.385506759999998</v>
      </c>
      <c r="G1523">
        <f>Summary!F1154*$N$7</f>
        <v>2.8091249999999998E-2</v>
      </c>
      <c r="H1523">
        <f>Summary!G1154*$N$8</f>
        <v>59.8321744</v>
      </c>
      <c r="I1523">
        <f>Summary!H1154*$N$9</f>
        <v>3.5500707000000005</v>
      </c>
    </row>
    <row r="1524" spans="1:9" x14ac:dyDescent="0.55000000000000004">
      <c r="A1524">
        <v>2013</v>
      </c>
      <c r="B1524">
        <v>58</v>
      </c>
      <c r="C1524">
        <f>Summary!E1155*$N$3</f>
        <v>8.7812999999999999</v>
      </c>
      <c r="D1524">
        <f>Summary!D1155*$N$4</f>
        <v>10.088728680000001</v>
      </c>
      <c r="E1524">
        <f>Summary!C1155*$N$5</f>
        <v>12.034046700000001</v>
      </c>
      <c r="F1524">
        <f>Summary!I1155*$N$6</f>
        <v>14.471667679999999</v>
      </c>
      <c r="G1524">
        <f>Summary!F1155*$N$7</f>
        <v>2.44393875</v>
      </c>
      <c r="H1524">
        <f>Summary!G1155*$N$8</f>
        <v>81.701489240000001</v>
      </c>
      <c r="I1524">
        <f>Summary!H1155*$N$9</f>
        <v>7.2030420000000008</v>
      </c>
    </row>
    <row r="1525" spans="1:9" x14ac:dyDescent="0.55000000000000004">
      <c r="A1525">
        <v>2013</v>
      </c>
      <c r="B1525">
        <v>59</v>
      </c>
      <c r="C1525">
        <f>Summary!E1156*$N$3</f>
        <v>9.6029999999999998</v>
      </c>
      <c r="D1525">
        <f>Summary!D1156*$N$4</f>
        <v>12.112849599999999</v>
      </c>
      <c r="E1525">
        <f>Summary!C1156*$N$5</f>
        <v>12.9597426</v>
      </c>
      <c r="F1525">
        <f>Summary!I1156*$N$6</f>
        <v>12.63880228</v>
      </c>
      <c r="G1525">
        <f>Summary!F1156*$N$7</f>
        <v>38.737833749999993</v>
      </c>
      <c r="H1525">
        <f>Summary!G1156*$N$8</f>
        <v>83.994328040000013</v>
      </c>
      <c r="I1525">
        <f>Summary!H1156*$N$9</f>
        <v>6.4312875000000007</v>
      </c>
    </row>
    <row r="1526" spans="1:9" x14ac:dyDescent="0.55000000000000004">
      <c r="A1526">
        <v>2013</v>
      </c>
      <c r="B1526">
        <v>60</v>
      </c>
      <c r="C1526">
        <f>Summary!E1157*$N$3</f>
        <v>10.5336</v>
      </c>
      <c r="D1526">
        <f>Summary!D1157*$N$4</f>
        <v>10.359674</v>
      </c>
      <c r="E1526">
        <f>Summary!C1157*$N$5</f>
        <v>16.618964039999998</v>
      </c>
      <c r="F1526">
        <f>Summary!I1157*$N$6</f>
        <v>25.405108240000001</v>
      </c>
      <c r="G1526">
        <f>Summary!F1157*$N$7</f>
        <v>0.98319374999999987</v>
      </c>
      <c r="H1526">
        <f>Summary!G1157*$N$8</f>
        <v>70.990656559999991</v>
      </c>
      <c r="I1526">
        <f>Summary!H1157*$N$9</f>
        <v>3.4265899800000001</v>
      </c>
    </row>
    <row r="1527" spans="1:9" x14ac:dyDescent="0.55000000000000004">
      <c r="A1527">
        <v>2013</v>
      </c>
      <c r="B1527">
        <v>61</v>
      </c>
      <c r="C1527">
        <f>Summary!E1158*$N$3</f>
        <v>10.870200000000001</v>
      </c>
      <c r="D1527">
        <f>Summary!D1158*$N$4</f>
        <v>13.00537536</v>
      </c>
      <c r="E1527">
        <f>Summary!C1158*$N$5</f>
        <v>15.050726279999999</v>
      </c>
      <c r="F1527">
        <f>Summary!I1158*$N$6</f>
        <v>27.588608759999996</v>
      </c>
      <c r="G1527">
        <f>Summary!F1158*$N$7</f>
        <v>0.11236499999999999</v>
      </c>
      <c r="H1527">
        <f>Summary!G1158*$N$8</f>
        <v>77.017547120000003</v>
      </c>
      <c r="I1527">
        <f>Summary!H1158*$N$9</f>
        <v>3.8279023200000006</v>
      </c>
    </row>
    <row r="1528" spans="1:9" x14ac:dyDescent="0.55000000000000004">
      <c r="A1528">
        <v>2013</v>
      </c>
      <c r="B1528">
        <v>62</v>
      </c>
      <c r="C1528">
        <f>Summary!E1159*$N$3</f>
        <v>11.949300000000001</v>
      </c>
      <c r="D1528">
        <f>Summary!D1159*$N$4</f>
        <v>17.54769396</v>
      </c>
      <c r="E1528">
        <f>Summary!C1159*$N$5</f>
        <v>15.410114099999999</v>
      </c>
      <c r="F1528">
        <f>Summary!I1159*$N$6</f>
        <v>12.0331598</v>
      </c>
      <c r="G1528">
        <f>Summary!F1159*$N$7</f>
        <v>0.22472999999999999</v>
      </c>
      <c r="H1528">
        <f>Summary!G1159*$N$8</f>
        <v>91.964672440000001</v>
      </c>
      <c r="I1528">
        <f>Summary!H1159*$N$9</f>
        <v>5.5051820999999999</v>
      </c>
    </row>
    <row r="1529" spans="1:9" x14ac:dyDescent="0.55000000000000004">
      <c r="A1529">
        <v>2013</v>
      </c>
      <c r="B1529">
        <v>63</v>
      </c>
      <c r="C1529">
        <f>Summary!E1160*$N$3</f>
        <v>11.810699999999999</v>
      </c>
      <c r="D1529">
        <f>Summary!D1160*$N$4</f>
        <v>17.452066199999997</v>
      </c>
      <c r="E1529">
        <f>Summary!C1160*$N$5</f>
        <v>14.048796599999999</v>
      </c>
      <c r="F1529">
        <f>Summary!I1160*$N$6</f>
        <v>6.0883007199999994</v>
      </c>
      <c r="G1529">
        <f>Summary!F1160*$N$7</f>
        <v>33.456678750000002</v>
      </c>
      <c r="H1529">
        <f>Summary!G1160*$N$8</f>
        <v>101.2124556</v>
      </c>
      <c r="I1529">
        <f>Summary!H1160*$N$9</f>
        <v>5.5566324000000007</v>
      </c>
    </row>
    <row r="1530" spans="1:9" x14ac:dyDescent="0.55000000000000004">
      <c r="A1530">
        <v>2013</v>
      </c>
      <c r="B1530">
        <v>64</v>
      </c>
      <c r="C1530">
        <f>Summary!E1161*$N$3</f>
        <v>12.800699999999999</v>
      </c>
      <c r="D1530">
        <f>Summary!D1161*$N$4</f>
        <v>16.4160988</v>
      </c>
      <c r="E1530">
        <f>Summary!C1161*$N$5</f>
        <v>17.152600499999998</v>
      </c>
      <c r="F1530">
        <f>Summary!I1161*$N$6</f>
        <v>8.7499400400000003</v>
      </c>
      <c r="G1530">
        <f>Summary!F1161*$N$7</f>
        <v>6.0958012499999992</v>
      </c>
      <c r="H1530">
        <f>Summary!G1161*$N$8</f>
        <v>92.663442360000005</v>
      </c>
      <c r="I1530">
        <f>Summary!H1161*$N$9</f>
        <v>2.2946833800000004</v>
      </c>
    </row>
    <row r="1531" spans="1:9" x14ac:dyDescent="0.55000000000000004">
      <c r="A1531">
        <v>2013</v>
      </c>
      <c r="B1531">
        <v>65</v>
      </c>
      <c r="C1531">
        <f>Summary!E1162*$N$3</f>
        <v>14.750999999999999</v>
      </c>
      <c r="D1531">
        <f>Summary!D1162*$N$4</f>
        <v>17.707073559999998</v>
      </c>
      <c r="E1531">
        <f>Summary!C1162*$N$5</f>
        <v>21.051413819999997</v>
      </c>
      <c r="F1531">
        <f>Summary!I1162*$N$6</f>
        <v>26.217944199999998</v>
      </c>
      <c r="G1531">
        <f>Summary!F1162*$N$7</f>
        <v>2.3877562499999998</v>
      </c>
      <c r="H1531">
        <f>Summary!G1162*$N$8</f>
        <v>84.616669999999999</v>
      </c>
      <c r="I1531">
        <f>Summary!H1162*$N$9</f>
        <v>5.5463423399999998</v>
      </c>
    </row>
    <row r="1532" spans="1:9" x14ac:dyDescent="0.55000000000000004">
      <c r="A1532">
        <v>2013</v>
      </c>
      <c r="B1532">
        <v>66</v>
      </c>
      <c r="C1532">
        <f>Summary!E1163*$N$3</f>
        <v>14.820300000000001</v>
      </c>
      <c r="D1532">
        <f>Summary!D1163*$N$4</f>
        <v>19.6833806</v>
      </c>
      <c r="E1532">
        <f>Summary!C1163*$N$5</f>
        <v>21.17120976</v>
      </c>
      <c r="F1532">
        <f>Summary!I1163*$N$6</f>
        <v>17.388314359999999</v>
      </c>
      <c r="G1532">
        <f>Summary!F1163*$N$7</f>
        <v>4.1294137499999994</v>
      </c>
      <c r="H1532">
        <f>Summary!G1163*$N$8</f>
        <v>93.373130559999993</v>
      </c>
      <c r="I1532">
        <f>Summary!H1163*$N$9</f>
        <v>5.36112126</v>
      </c>
    </row>
    <row r="1533" spans="1:9" x14ac:dyDescent="0.55000000000000004">
      <c r="A1533">
        <v>2013</v>
      </c>
      <c r="B1533">
        <v>67</v>
      </c>
      <c r="C1533">
        <f>Summary!E1164*$N$3</f>
        <v>15.2559</v>
      </c>
      <c r="D1533">
        <f>Summary!D1164*$N$4</f>
        <v>18.55178544</v>
      </c>
      <c r="E1533">
        <f>Summary!C1164*$N$5</f>
        <v>21.944438099999999</v>
      </c>
      <c r="F1533">
        <f>Summary!I1164*$N$6</f>
        <v>32.003423679999997</v>
      </c>
      <c r="G1533">
        <f>Summary!F1164*$N$7</f>
        <v>0</v>
      </c>
      <c r="H1533">
        <f>Summary!G1164*$N$8</f>
        <v>81.002719319999997</v>
      </c>
      <c r="I1533">
        <f>Summary!H1164*$N$9</f>
        <v>5.4743119200000008</v>
      </c>
    </row>
    <row r="1534" spans="1:9" x14ac:dyDescent="0.55000000000000004">
      <c r="A1534">
        <v>2013</v>
      </c>
      <c r="B1534">
        <v>68</v>
      </c>
      <c r="C1534">
        <f>Summary!E1165*$N$3</f>
        <v>14.552999999999999</v>
      </c>
      <c r="D1534">
        <f>Summary!D1165*$N$4</f>
        <v>18.392405839999999</v>
      </c>
      <c r="E1534">
        <f>Summary!C1165*$N$5</f>
        <v>20.28907602</v>
      </c>
      <c r="F1534">
        <f>Summary!I1165*$N$6</f>
        <v>21.914694999999998</v>
      </c>
      <c r="G1534">
        <f>Summary!F1165*$N$7</f>
        <v>5.6182499999999996E-2</v>
      </c>
      <c r="H1534">
        <f>Summary!G1165*$N$8</f>
        <v>86.985936760000001</v>
      </c>
      <c r="I1534">
        <f>Summary!H1165*$N$9</f>
        <v>5.1656101200000002</v>
      </c>
    </row>
    <row r="1535" spans="1:9" x14ac:dyDescent="0.55000000000000004">
      <c r="A1535">
        <v>2013</v>
      </c>
      <c r="B1535">
        <v>69</v>
      </c>
      <c r="C1535">
        <f>Summary!E1166*$N$3</f>
        <v>13.4937</v>
      </c>
      <c r="D1535">
        <f>Summary!D1166*$N$4</f>
        <v>16.384222879999999</v>
      </c>
      <c r="E1535">
        <f>Summary!C1166*$N$5</f>
        <v>18.884196360000001</v>
      </c>
      <c r="F1535">
        <f>Summary!I1166*$N$6</f>
        <v>28.14643736</v>
      </c>
      <c r="G1535">
        <f>Summary!F1166*$N$7</f>
        <v>0.19663875</v>
      </c>
      <c r="H1535">
        <f>Summary!G1166*$N$8</f>
        <v>79.703444000000005</v>
      </c>
      <c r="I1535">
        <f>Summary!H1166*$N$9</f>
        <v>5.3096709600000009</v>
      </c>
    </row>
    <row r="1536" spans="1:9" x14ac:dyDescent="0.55000000000000004">
      <c r="A1536">
        <v>2013</v>
      </c>
      <c r="B1536">
        <v>70</v>
      </c>
      <c r="C1536">
        <f>Summary!E1167*$N$3</f>
        <v>13.562999999999999</v>
      </c>
      <c r="D1536">
        <f>Summary!D1167*$N$4</f>
        <v>16.049525720000002</v>
      </c>
      <c r="E1536">
        <f>Summary!C1167*$N$5</f>
        <v>19.428723359999999</v>
      </c>
      <c r="F1536">
        <f>Summary!I1167*$N$6</f>
        <v>28.97521128</v>
      </c>
      <c r="G1536">
        <f>Summary!F1167*$N$7</f>
        <v>0.19663875</v>
      </c>
      <c r="H1536">
        <f>Summary!G1167*$N$8</f>
        <v>73.359923319999993</v>
      </c>
      <c r="I1536">
        <f>Summary!H1167*$N$9</f>
        <v>5.6595330000000006</v>
      </c>
    </row>
    <row r="1537" spans="1:9" x14ac:dyDescent="0.55000000000000004">
      <c r="A1537">
        <v>2013</v>
      </c>
      <c r="B1537">
        <v>71</v>
      </c>
      <c r="C1537">
        <f>Summary!E1168*$N$3</f>
        <v>13.0185</v>
      </c>
      <c r="D1537">
        <f>Summary!D1168*$N$4</f>
        <v>17.7708254</v>
      </c>
      <c r="E1537">
        <f>Summary!C1168*$N$5</f>
        <v>17.479316700000002</v>
      </c>
      <c r="F1537">
        <f>Summary!I1168*$N$6</f>
        <v>18.02583276</v>
      </c>
      <c r="G1537">
        <f>Summary!F1168*$N$7</f>
        <v>5.8429799999999998</v>
      </c>
      <c r="H1537">
        <f>Summary!G1168*$N$8</f>
        <v>84.169020520000004</v>
      </c>
      <c r="I1537">
        <f>Summary!H1168*$N$9</f>
        <v>4.8466182600000005</v>
      </c>
    </row>
    <row r="1538" spans="1:9" x14ac:dyDescent="0.55000000000000004">
      <c r="A1538">
        <v>2013</v>
      </c>
      <c r="B1538">
        <v>72</v>
      </c>
      <c r="C1538">
        <f>Summary!E1169*$N$3</f>
        <v>10.998899999999999</v>
      </c>
      <c r="D1538">
        <f>Summary!D1169*$N$4</f>
        <v>12.256291240000001</v>
      </c>
      <c r="E1538">
        <f>Summary!C1169*$N$5</f>
        <v>14.31016956</v>
      </c>
      <c r="F1538">
        <f>Summary!I1169*$N$6</f>
        <v>30.792138720000001</v>
      </c>
      <c r="G1538">
        <f>Summary!F1169*$N$7</f>
        <v>0.11236499999999999</v>
      </c>
      <c r="H1538">
        <f>Summary!G1169*$N$8</f>
        <v>60.672881959999998</v>
      </c>
      <c r="I1538">
        <f>Summary!H1169*$N$9</f>
        <v>6.0505552800000002</v>
      </c>
    </row>
    <row r="1539" spans="1:9" x14ac:dyDescent="0.55000000000000004">
      <c r="A1539">
        <v>2013</v>
      </c>
      <c r="B1539">
        <v>73</v>
      </c>
      <c r="C1539">
        <f>Summary!E1170*$N$3</f>
        <v>10.197000000000001</v>
      </c>
      <c r="D1539">
        <f>Summary!D1170*$N$4</f>
        <v>8.62243636</v>
      </c>
      <c r="E1539">
        <f>Summary!C1170*$N$5</f>
        <v>16.79321268</v>
      </c>
      <c r="F1539">
        <f>Summary!I1170*$N$6</f>
        <v>34.457869520000003</v>
      </c>
      <c r="G1539">
        <f>Summary!F1170*$N$7</f>
        <v>0</v>
      </c>
      <c r="H1539">
        <f>Summary!G1170*$N$8</f>
        <v>56.92791192</v>
      </c>
      <c r="I1539">
        <f>Summary!H1170*$N$9</f>
        <v>3.3339794400000007</v>
      </c>
    </row>
    <row r="1540" spans="1:9" x14ac:dyDescent="0.55000000000000004">
      <c r="A1540">
        <v>2013</v>
      </c>
      <c r="B1540">
        <v>74</v>
      </c>
      <c r="C1540">
        <f>Summary!E1171*$N$3</f>
        <v>10.7811</v>
      </c>
      <c r="D1540">
        <f>Summary!D1171*$N$4</f>
        <v>10.869688720000001</v>
      </c>
      <c r="E1540">
        <f>Summary!C1171*$N$5</f>
        <v>16.499168099999999</v>
      </c>
      <c r="F1540">
        <f>Summary!I1171*$N$6</f>
        <v>34.951946280000001</v>
      </c>
      <c r="G1540">
        <f>Summary!F1171*$N$7</f>
        <v>0</v>
      </c>
      <c r="H1540">
        <f>Summary!G1171*$N$8</f>
        <v>58.915038880000004</v>
      </c>
      <c r="I1540">
        <f>Summary!H1171*$N$9</f>
        <v>2.5622249400000006</v>
      </c>
    </row>
    <row r="1541" spans="1:9" x14ac:dyDescent="0.55000000000000004">
      <c r="A1541">
        <v>2013</v>
      </c>
      <c r="B1541">
        <v>75</v>
      </c>
      <c r="C1541">
        <f>Summary!E1172*$N$3</f>
        <v>12.048299999999999</v>
      </c>
      <c r="D1541">
        <f>Summary!D1172*$N$4</f>
        <v>16.16109144</v>
      </c>
      <c r="E1541">
        <f>Summary!C1172*$N$5</f>
        <v>16.32491946</v>
      </c>
      <c r="F1541">
        <f>Summary!I1172*$N$6</f>
        <v>21.85094316</v>
      </c>
      <c r="G1541">
        <f>Summary!F1172*$N$7</f>
        <v>0.14045625</v>
      </c>
      <c r="H1541">
        <f>Summary!G1172*$N$8</f>
        <v>67.660581160000007</v>
      </c>
      <c r="I1541">
        <f>Summary!H1172*$N$9</f>
        <v>1.8007605000000002</v>
      </c>
    </row>
    <row r="1542" spans="1:9" x14ac:dyDescent="0.55000000000000004">
      <c r="A1542">
        <v>2013</v>
      </c>
      <c r="B1542">
        <v>76</v>
      </c>
      <c r="C1542">
        <f>Summary!E1173*$N$3</f>
        <v>13.988700000000001</v>
      </c>
      <c r="D1542">
        <f>Summary!D1173*$N$4</f>
        <v>18.233026239999997</v>
      </c>
      <c r="E1542">
        <f>Summary!C1173*$N$5</f>
        <v>18.503027459999998</v>
      </c>
      <c r="F1542">
        <f>Summary!I1173*$N$6</f>
        <v>11.57095896</v>
      </c>
      <c r="G1542">
        <f>Summary!F1173*$N$7</f>
        <v>1.82593125</v>
      </c>
      <c r="H1542">
        <f>Summary!G1173*$N$8</f>
        <v>80.009155840000005</v>
      </c>
      <c r="I1542">
        <f>Summary!H1173*$N$9</f>
        <v>3.3236893800000002</v>
      </c>
    </row>
    <row r="1543" spans="1:9" x14ac:dyDescent="0.55000000000000004">
      <c r="A1543">
        <v>2013</v>
      </c>
      <c r="B1543">
        <v>77</v>
      </c>
      <c r="C1543">
        <f>Summary!E1174*$N$3</f>
        <v>14.9292</v>
      </c>
      <c r="D1543">
        <f>Summary!D1174*$N$4</f>
        <v>18.488033599999998</v>
      </c>
      <c r="E1543">
        <f>Summary!C1174*$N$5</f>
        <v>21.977109719999998</v>
      </c>
      <c r="F1543">
        <f>Summary!I1174*$N$6</f>
        <v>36.577618199999996</v>
      </c>
      <c r="G1543">
        <f>Summary!F1174*$N$7</f>
        <v>0.47755125000000004</v>
      </c>
      <c r="H1543">
        <f>Summary!G1174*$N$8</f>
        <v>76.00214708</v>
      </c>
      <c r="I1543">
        <f>Summary!H1174*$N$9</f>
        <v>3.3648496200000002</v>
      </c>
    </row>
    <row r="1544" spans="1:9" x14ac:dyDescent="0.55000000000000004">
      <c r="A1544">
        <v>2013</v>
      </c>
      <c r="B1544">
        <v>78</v>
      </c>
      <c r="C1544">
        <f>Summary!E1175*$N$3</f>
        <v>14.295599999999999</v>
      </c>
      <c r="D1544">
        <f>Summary!D1175*$N$4</f>
        <v>17.149244960000001</v>
      </c>
      <c r="E1544">
        <f>Summary!C1175*$N$5</f>
        <v>19.483176060000002</v>
      </c>
      <c r="F1544">
        <f>Summary!I1175*$N$6</f>
        <v>29.62866764</v>
      </c>
      <c r="G1544">
        <f>Summary!F1175*$N$7</f>
        <v>2.83721625</v>
      </c>
      <c r="H1544">
        <f>Summary!G1175*$N$8</f>
        <v>77.923764360000007</v>
      </c>
      <c r="I1544">
        <f>Summary!H1175*$N$9</f>
        <v>3.5192005200000001</v>
      </c>
    </row>
    <row r="1545" spans="1:9" x14ac:dyDescent="0.55000000000000004">
      <c r="A1545">
        <v>2013</v>
      </c>
      <c r="B1545">
        <v>79</v>
      </c>
      <c r="C1545">
        <f>Summary!E1176*$N$3</f>
        <v>14.632199999999999</v>
      </c>
      <c r="D1545">
        <f>Summary!D1176*$N$4</f>
        <v>18.822730760000002</v>
      </c>
      <c r="E1545">
        <f>Summary!C1176*$N$5</f>
        <v>20.615792219999999</v>
      </c>
      <c r="F1545">
        <f>Summary!I1176*$N$6</f>
        <v>32.162803279999999</v>
      </c>
      <c r="G1545">
        <f>Summary!F1176*$N$7</f>
        <v>3.9046837499999993</v>
      </c>
      <c r="H1545">
        <f>Summary!G1176*$N$8</f>
        <v>74.55001584</v>
      </c>
      <c r="I1545">
        <f>Summary!H1176*$N$9</f>
        <v>3.3648496200000002</v>
      </c>
    </row>
    <row r="1546" spans="1:9" x14ac:dyDescent="0.55000000000000004">
      <c r="A1546">
        <v>2013</v>
      </c>
      <c r="B1546">
        <v>80</v>
      </c>
      <c r="C1546">
        <f>Summary!E1177*$N$3</f>
        <v>13.1373</v>
      </c>
      <c r="D1546">
        <f>Summary!D1177*$N$4</f>
        <v>16.368284920000001</v>
      </c>
      <c r="E1546">
        <f>Summary!C1177*$N$5</f>
        <v>18.263435579999999</v>
      </c>
      <c r="F1546">
        <f>Summary!I1177*$N$6</f>
        <v>34.633187079999999</v>
      </c>
      <c r="G1546">
        <f>Summary!F1177*$N$7</f>
        <v>0</v>
      </c>
      <c r="H1546">
        <f>Summary!G1177*$N$8</f>
        <v>77.050301959999999</v>
      </c>
      <c r="I1546">
        <f>Summary!H1177*$N$9</f>
        <v>2.4696144000000002</v>
      </c>
    </row>
    <row r="1547" spans="1:9" x14ac:dyDescent="0.55000000000000004">
      <c r="A1547">
        <v>2013</v>
      </c>
      <c r="B1547">
        <v>81</v>
      </c>
      <c r="C1547">
        <f>Summary!E1178*$N$3</f>
        <v>15.1569</v>
      </c>
      <c r="D1547">
        <f>Summary!D1178*$N$4</f>
        <v>18.743040959999998</v>
      </c>
      <c r="E1547">
        <f>Summary!C1178*$N$5</f>
        <v>21.497925959999996</v>
      </c>
      <c r="F1547">
        <f>Summary!I1178*$N$6</f>
        <v>34.808504640000002</v>
      </c>
      <c r="G1547">
        <f>Summary!F1178*$N$7</f>
        <v>0</v>
      </c>
      <c r="H1547">
        <f>Summary!G1178*$N$8</f>
        <v>69.745972640000005</v>
      </c>
      <c r="I1547">
        <f>Summary!H1178*$N$9</f>
        <v>4.1160240000000003</v>
      </c>
    </row>
    <row r="1548" spans="1:9" x14ac:dyDescent="0.55000000000000004">
      <c r="A1548">
        <v>2013</v>
      </c>
      <c r="B1548">
        <v>82</v>
      </c>
      <c r="C1548">
        <f>Summary!E1179*$N$3</f>
        <v>13.582800000000001</v>
      </c>
      <c r="D1548">
        <f>Summary!D1179*$N$4</f>
        <v>18.009894800000001</v>
      </c>
      <c r="E1548">
        <f>Summary!C1179*$N$5</f>
        <v>18.3505599</v>
      </c>
      <c r="F1548">
        <f>Summary!I1179*$N$6</f>
        <v>23.173793839999998</v>
      </c>
      <c r="G1548">
        <f>Summary!F1179*$N$7</f>
        <v>2.3034824999999999</v>
      </c>
      <c r="H1548">
        <f>Summary!G1179*$N$8</f>
        <v>83.022601120000004</v>
      </c>
      <c r="I1548">
        <f>Summary!H1179*$N$9</f>
        <v>4.3012450800000002</v>
      </c>
    </row>
    <row r="1549" spans="1:9" x14ac:dyDescent="0.55000000000000004">
      <c r="A1549">
        <v>2013</v>
      </c>
      <c r="B1549">
        <v>83</v>
      </c>
      <c r="C1549">
        <f>Summary!E1180*$N$3</f>
        <v>13.642199999999999</v>
      </c>
      <c r="D1549">
        <f>Summary!D1180*$N$4</f>
        <v>16.655168199999999</v>
      </c>
      <c r="E1549">
        <f>Summary!C1180*$N$5</f>
        <v>19.483176060000002</v>
      </c>
      <c r="F1549">
        <f>Summary!I1180*$N$6</f>
        <v>30.951518320000002</v>
      </c>
      <c r="G1549">
        <f>Summary!F1180*$N$7</f>
        <v>0.47755125000000004</v>
      </c>
      <c r="H1549">
        <f>Summary!G1180*$N$8</f>
        <v>68.577716680000009</v>
      </c>
      <c r="I1549">
        <f>Summary!H1180*$N$9</f>
        <v>5.33025108</v>
      </c>
    </row>
    <row r="1550" spans="1:9" x14ac:dyDescent="0.55000000000000004">
      <c r="A1550">
        <v>2013</v>
      </c>
      <c r="B1550">
        <v>84</v>
      </c>
      <c r="C1550">
        <f>Summary!E1181*$N$3</f>
        <v>14.592600000000001</v>
      </c>
      <c r="D1550">
        <f>Summary!D1181*$N$4</f>
        <v>16.065463680000001</v>
      </c>
      <c r="E1550">
        <f>Summary!C1181*$N$5</f>
        <v>21.105866519999999</v>
      </c>
      <c r="F1550">
        <f>Summary!I1181*$N$6</f>
        <v>30.88776648</v>
      </c>
      <c r="G1550">
        <f>Summary!F1181*$N$7</f>
        <v>2.8091249999999998E-2</v>
      </c>
      <c r="H1550">
        <f>Summary!G1181*$N$8</f>
        <v>72.246258760000003</v>
      </c>
      <c r="I1550">
        <f>Summary!H1181*$N$9</f>
        <v>4.3424053200000001</v>
      </c>
    </row>
    <row r="1551" spans="1:9" x14ac:dyDescent="0.55000000000000004">
      <c r="A1551">
        <v>2013</v>
      </c>
      <c r="B1551">
        <v>85</v>
      </c>
      <c r="C1551">
        <f>Summary!E1182*$N$3</f>
        <v>15.592499999999999</v>
      </c>
      <c r="D1551">
        <f>Summary!D1182*$N$4</f>
        <v>19.6833806</v>
      </c>
      <c r="E1551">
        <f>Summary!C1182*$N$5</f>
        <v>21.389020559999999</v>
      </c>
      <c r="F1551">
        <f>Summary!I1182*$N$6</f>
        <v>19.89057408</v>
      </c>
      <c r="G1551">
        <f>Summary!F1182*$N$7</f>
        <v>0</v>
      </c>
      <c r="H1551">
        <f>Summary!G1182*$N$8</f>
        <v>78.578861160000002</v>
      </c>
      <c r="I1551">
        <f>Summary!H1182*$N$9</f>
        <v>4.6922673599999998</v>
      </c>
    </row>
    <row r="1552" spans="1:9" x14ac:dyDescent="0.55000000000000004">
      <c r="A1552">
        <v>2013</v>
      </c>
      <c r="B1552">
        <v>86</v>
      </c>
      <c r="C1552">
        <f>Summary!E1183*$N$3</f>
        <v>15.869700000000002</v>
      </c>
      <c r="D1552">
        <f>Summary!D1183*$N$4</f>
        <v>20.11370552</v>
      </c>
      <c r="E1552">
        <f>Summary!C1183*$N$5</f>
        <v>21.51970704</v>
      </c>
      <c r="F1552">
        <f>Summary!I1183*$N$6</f>
        <v>31.01527016</v>
      </c>
      <c r="G1552">
        <f>Summary!F1183*$N$7</f>
        <v>5.6182499999999996E-2</v>
      </c>
      <c r="H1552">
        <f>Summary!G1183*$N$8</f>
        <v>77.552542840000001</v>
      </c>
      <c r="I1552">
        <f>Summary!H1183*$N$9</f>
        <v>5.31996102</v>
      </c>
    </row>
    <row r="1553" spans="1:9" x14ac:dyDescent="0.55000000000000004">
      <c r="A1553">
        <v>2013</v>
      </c>
      <c r="B1553">
        <v>87</v>
      </c>
      <c r="C1553">
        <f>Summary!E1184*$N$3</f>
        <v>16.255800000000001</v>
      </c>
      <c r="D1553">
        <f>Summary!D1184*$N$4</f>
        <v>20.480278599999998</v>
      </c>
      <c r="E1553">
        <f>Summary!C1184*$N$5</f>
        <v>22.684994819999996</v>
      </c>
      <c r="F1553">
        <f>Summary!I1184*$N$6</f>
        <v>27.732050399999999</v>
      </c>
      <c r="G1553">
        <f>Summary!F1184*$N$7</f>
        <v>2.8091249999999998E-2</v>
      </c>
      <c r="H1553">
        <f>Summary!G1184*$N$8</f>
        <v>74.397159920000007</v>
      </c>
      <c r="I1553">
        <f>Summary!H1184*$N$9</f>
        <v>2.9120869800000002</v>
      </c>
    </row>
    <row r="1554" spans="1:9" x14ac:dyDescent="0.55000000000000004">
      <c r="A1554">
        <v>2013</v>
      </c>
      <c r="B1554">
        <v>88</v>
      </c>
      <c r="C1554">
        <f>Summary!E1185*$N$3</f>
        <v>16.7607</v>
      </c>
      <c r="D1554">
        <f>Summary!D1185*$N$4</f>
        <v>20.018077760000001</v>
      </c>
      <c r="E1554">
        <f>Summary!C1185*$N$5</f>
        <v>24.100765019999997</v>
      </c>
      <c r="F1554">
        <f>Summary!I1185*$N$6</f>
        <v>19.619628760000001</v>
      </c>
      <c r="G1554">
        <f>Summary!F1185*$N$7</f>
        <v>0</v>
      </c>
      <c r="H1554">
        <f>Summary!G1185*$N$8</f>
        <v>74.331650240000002</v>
      </c>
      <c r="I1554">
        <f>Summary!H1185*$N$9</f>
        <v>4.6305270000000007</v>
      </c>
    </row>
    <row r="1555" spans="1:9" x14ac:dyDescent="0.55000000000000004">
      <c r="A1555">
        <v>2013</v>
      </c>
      <c r="B1555">
        <v>89</v>
      </c>
      <c r="C1555">
        <f>Summary!E1186*$N$3</f>
        <v>17.750699999999998</v>
      </c>
      <c r="D1555">
        <f>Summary!D1186*$N$4</f>
        <v>23.428801199999999</v>
      </c>
      <c r="E1555">
        <f>Summary!C1186*$N$5</f>
        <v>24.231451499999999</v>
      </c>
      <c r="F1555">
        <f>Summary!I1186*$N$6</f>
        <v>38.298917880000005</v>
      </c>
      <c r="G1555">
        <f>Summary!F1186*$N$7</f>
        <v>0.11236499999999999</v>
      </c>
      <c r="H1555">
        <f>Summary!G1186*$N$8</f>
        <v>67.136503720000007</v>
      </c>
      <c r="I1555">
        <f>Summary!H1186*$N$9</f>
        <v>3.7558719000000003</v>
      </c>
    </row>
    <row r="1556" spans="1:9" x14ac:dyDescent="0.55000000000000004">
      <c r="A1556">
        <v>2013</v>
      </c>
      <c r="B1556">
        <v>90</v>
      </c>
      <c r="C1556">
        <f>Summary!E1187*$N$3</f>
        <v>16.434000000000001</v>
      </c>
      <c r="D1556">
        <f>Summary!D1187*$N$4</f>
        <v>22.85503464</v>
      </c>
      <c r="E1556">
        <f>Summary!C1187*$N$5</f>
        <v>20.670244919999998</v>
      </c>
      <c r="F1556">
        <f>Summary!I1187*$N$6</f>
        <v>13.690707639999999</v>
      </c>
      <c r="G1556">
        <f>Summary!F1187*$N$7</f>
        <v>1.76974875</v>
      </c>
      <c r="H1556">
        <f>Summary!G1187*$N$8</f>
        <v>80.555069840000002</v>
      </c>
      <c r="I1556">
        <f>Summary!H1187*$N$9</f>
        <v>4.0028333400000005</v>
      </c>
    </row>
    <row r="1557" spans="1:9" x14ac:dyDescent="0.55000000000000004">
      <c r="A1557">
        <v>2013</v>
      </c>
      <c r="B1557">
        <v>91</v>
      </c>
      <c r="C1557">
        <f>Summary!E1188*$N$3</f>
        <v>16.176600000000001</v>
      </c>
      <c r="D1557">
        <f>Summary!D1188*$N$4</f>
        <v>20.751223919999997</v>
      </c>
      <c r="E1557">
        <f>Summary!C1188*$N$5</f>
        <v>22.140467819999998</v>
      </c>
      <c r="F1557">
        <f>Summary!I1188*$N$6</f>
        <v>38.792994639999996</v>
      </c>
      <c r="G1557">
        <f>Summary!F1188*$N$7</f>
        <v>0.16854749999999999</v>
      </c>
      <c r="H1557">
        <f>Summary!G1188*$N$8</f>
        <v>69.571280160000001</v>
      </c>
      <c r="I1557">
        <f>Summary!H1188*$N$9</f>
        <v>5.3508312000000009</v>
      </c>
    </row>
    <row r="1558" spans="1:9" x14ac:dyDescent="0.55000000000000004">
      <c r="A1558">
        <v>2013</v>
      </c>
      <c r="B1558">
        <v>92</v>
      </c>
      <c r="C1558">
        <f>Summary!E1189*$N$3</f>
        <v>15.137099999999998</v>
      </c>
      <c r="D1558">
        <f>Summary!D1189*$N$4</f>
        <v>18.440219720000002</v>
      </c>
      <c r="E1558">
        <f>Summary!C1189*$N$5</f>
        <v>20.996961120000002</v>
      </c>
      <c r="F1558">
        <f>Summary!I1189*$N$6</f>
        <v>36.083541439999998</v>
      </c>
      <c r="G1558">
        <f>Summary!F1189*$N$7</f>
        <v>0.3932775</v>
      </c>
      <c r="H1558">
        <f>Summary!G1189*$N$8</f>
        <v>69.800564039999998</v>
      </c>
      <c r="I1558">
        <f>Summary!H1189*$N$9</f>
        <v>3.1281782400000004</v>
      </c>
    </row>
    <row r="1559" spans="1:9" x14ac:dyDescent="0.55000000000000004">
      <c r="A1559">
        <v>2013</v>
      </c>
      <c r="B1559">
        <v>93</v>
      </c>
      <c r="C1559">
        <f>Summary!E1190*$N$3</f>
        <v>14.612399999999999</v>
      </c>
      <c r="D1559">
        <f>Summary!D1190*$N$4</f>
        <v>17.914267039999999</v>
      </c>
      <c r="E1559">
        <f>Summary!C1190*$N$5</f>
        <v>19.9841409</v>
      </c>
      <c r="F1559">
        <f>Summary!I1190*$N$6</f>
        <v>32.609066160000005</v>
      </c>
      <c r="G1559">
        <f>Summary!F1190*$N$7</f>
        <v>0</v>
      </c>
      <c r="H1559">
        <f>Summary!G1190*$N$8</f>
        <v>76.482551399999991</v>
      </c>
      <c r="I1559">
        <f>Summary!H1190*$N$9</f>
        <v>3.6426812400000004</v>
      </c>
    </row>
    <row r="1560" spans="1:9" x14ac:dyDescent="0.55000000000000004">
      <c r="A1560">
        <v>2013</v>
      </c>
      <c r="B1560">
        <v>94</v>
      </c>
      <c r="C1560">
        <f>Summary!E1191*$N$3</f>
        <v>13.86</v>
      </c>
      <c r="D1560">
        <f>Summary!D1191*$N$4</f>
        <v>18.488033599999998</v>
      </c>
      <c r="E1560">
        <f>Summary!C1191*$N$5</f>
        <v>18.720838260000001</v>
      </c>
      <c r="F1560">
        <f>Summary!I1191*$N$6</f>
        <v>26.775772800000002</v>
      </c>
      <c r="G1560">
        <f>Summary!F1191*$N$7</f>
        <v>0.47755125000000004</v>
      </c>
      <c r="H1560">
        <f>Summary!G1191*$N$8</f>
        <v>75.008583600000009</v>
      </c>
      <c r="I1560">
        <f>Summary!H1191*$N$9</f>
        <v>4.0954438800000004</v>
      </c>
    </row>
    <row r="1561" spans="1:9" x14ac:dyDescent="0.55000000000000004">
      <c r="A1561">
        <v>2013</v>
      </c>
      <c r="B1561">
        <v>95</v>
      </c>
      <c r="C1561">
        <f>Summary!E1192*$N$3</f>
        <v>12.899699999999999</v>
      </c>
      <c r="D1561">
        <f>Summary!D1192*$N$4</f>
        <v>16.8942376</v>
      </c>
      <c r="E1561">
        <f>Summary!C1192*$N$5</f>
        <v>17.228834280000001</v>
      </c>
      <c r="F1561">
        <f>Summary!I1192*$N$6</f>
        <v>22.902848519999999</v>
      </c>
      <c r="G1561">
        <f>Summary!F1192*$N$7</f>
        <v>8.6240137499999996</v>
      </c>
      <c r="H1561">
        <f>Summary!G1192*$N$8</f>
        <v>84.660343120000007</v>
      </c>
      <c r="I1561">
        <f>Summary!H1192*$N$9</f>
        <v>3.0149875800000006</v>
      </c>
    </row>
    <row r="1562" spans="1:9" x14ac:dyDescent="0.55000000000000004">
      <c r="A1562">
        <v>2013</v>
      </c>
      <c r="B1562">
        <v>96</v>
      </c>
      <c r="C1562">
        <f>Summary!E1193*$N$3</f>
        <v>12.256200000000002</v>
      </c>
      <c r="D1562">
        <f>Summary!D1193*$N$4</f>
        <v>11.889718159999999</v>
      </c>
      <c r="E1562">
        <f>Summary!C1193*$N$5</f>
        <v>18.252545040000001</v>
      </c>
      <c r="F1562">
        <f>Summary!I1193*$N$6</f>
        <v>37.820779080000001</v>
      </c>
      <c r="G1562">
        <f>Summary!F1193*$N$7</f>
        <v>5.6182499999999996E-2</v>
      </c>
      <c r="H1562">
        <f>Summary!G1193*$N$8</f>
        <v>58.107086160000001</v>
      </c>
      <c r="I1562">
        <f>Summary!H1193*$N$9</f>
        <v>3.6015210000000004</v>
      </c>
    </row>
    <row r="1563" spans="1:9" x14ac:dyDescent="0.55000000000000004">
      <c r="A1563">
        <v>2013</v>
      </c>
      <c r="B1563">
        <v>97</v>
      </c>
      <c r="C1563">
        <f>Summary!E1194*$N$3</f>
        <v>12.5433</v>
      </c>
      <c r="D1563">
        <f>Summary!D1194*$N$4</f>
        <v>13.451638239999999</v>
      </c>
      <c r="E1563">
        <f>Summary!C1194*$N$5</f>
        <v>17.566441019999999</v>
      </c>
      <c r="F1563">
        <f>Summary!I1194*$N$6</f>
        <v>36.75293576</v>
      </c>
      <c r="G1563">
        <f>Summary!F1194*$N$7</f>
        <v>0</v>
      </c>
      <c r="H1563">
        <f>Summary!G1194*$N$8</f>
        <v>65.73896388</v>
      </c>
      <c r="I1563">
        <f>Summary!H1194*$N$9</f>
        <v>2.9841174000000001</v>
      </c>
    </row>
    <row r="1564" spans="1:9" x14ac:dyDescent="0.55000000000000004">
      <c r="A1564">
        <v>2013</v>
      </c>
      <c r="B1564">
        <v>98</v>
      </c>
      <c r="C1564">
        <f>Summary!E1195*$N$3</f>
        <v>15.7707</v>
      </c>
      <c r="D1564">
        <f>Summary!D1195*$N$4</f>
        <v>16.24078124</v>
      </c>
      <c r="E1564">
        <f>Summary!C1195*$N$5</f>
        <v>23.109725879999999</v>
      </c>
      <c r="F1564">
        <f>Summary!I1195*$N$6</f>
        <v>31.286215479999999</v>
      </c>
      <c r="G1564">
        <f>Summary!F1195*$N$7</f>
        <v>0</v>
      </c>
      <c r="H1564">
        <f>Summary!G1195*$N$8</f>
        <v>69.145467240000002</v>
      </c>
      <c r="I1564">
        <f>Summary!H1195*$N$9</f>
        <v>3.2207887800000004</v>
      </c>
    </row>
    <row r="1565" spans="1:9" x14ac:dyDescent="0.55000000000000004">
      <c r="A1565">
        <v>2013</v>
      </c>
      <c r="B1565">
        <v>99</v>
      </c>
      <c r="C1565">
        <f>Summary!E1196*$N$3</f>
        <v>17.6418</v>
      </c>
      <c r="D1565">
        <f>Summary!D1196*$N$4</f>
        <v>21.97844684</v>
      </c>
      <c r="E1565">
        <f>Summary!C1196*$N$5</f>
        <v>24.144327180000001</v>
      </c>
      <c r="F1565">
        <f>Summary!I1196*$N$6</f>
        <v>35.653216520000001</v>
      </c>
      <c r="G1565">
        <f>Summary!F1196*$N$7</f>
        <v>0</v>
      </c>
      <c r="H1565">
        <f>Summary!G1196*$N$8</f>
        <v>65.848146679999999</v>
      </c>
      <c r="I1565">
        <f>Summary!H1196*$N$9</f>
        <v>3.0149875800000006</v>
      </c>
    </row>
    <row r="1566" spans="1:9" x14ac:dyDescent="0.55000000000000004">
      <c r="A1566">
        <v>2013</v>
      </c>
      <c r="B1566">
        <v>100</v>
      </c>
      <c r="C1566">
        <f>Summary!E1197*$N$3</f>
        <v>17.245800000000003</v>
      </c>
      <c r="D1566">
        <f>Summary!D1197*$N$4</f>
        <v>22.169702359999999</v>
      </c>
      <c r="E1566">
        <f>Summary!C1197*$N$5</f>
        <v>22.979039400000001</v>
      </c>
      <c r="F1566">
        <f>Summary!I1197*$N$6</f>
        <v>39.87677592</v>
      </c>
      <c r="G1566">
        <f>Summary!F1197*$N$7</f>
        <v>0</v>
      </c>
      <c r="H1566">
        <f>Summary!G1197*$N$8</f>
        <v>72.737581360000007</v>
      </c>
      <c r="I1566">
        <f>Summary!H1197*$N$9</f>
        <v>2.5107746400000002</v>
      </c>
    </row>
    <row r="1567" spans="1:9" x14ac:dyDescent="0.55000000000000004">
      <c r="A1567">
        <v>2013</v>
      </c>
      <c r="B1567">
        <v>101</v>
      </c>
      <c r="C1567">
        <f>Summary!E1198*$N$3</f>
        <v>18.473400000000002</v>
      </c>
      <c r="D1567">
        <f>Summary!D1198*$N$4</f>
        <v>24.432892679999998</v>
      </c>
      <c r="E1567">
        <f>Summary!C1198*$N$5</f>
        <v>25.69078386</v>
      </c>
      <c r="F1567">
        <f>Summary!I1198*$N$6</f>
        <v>33.166894759999998</v>
      </c>
      <c r="G1567">
        <f>Summary!F1198*$N$7</f>
        <v>0</v>
      </c>
      <c r="H1567">
        <f>Summary!G1198*$N$8</f>
        <v>69.855155440000004</v>
      </c>
      <c r="I1567">
        <f>Summary!H1198*$N$9</f>
        <v>3.7250017200000003</v>
      </c>
    </row>
    <row r="1568" spans="1:9" x14ac:dyDescent="0.55000000000000004">
      <c r="A1568">
        <v>2013</v>
      </c>
      <c r="B1568">
        <v>102</v>
      </c>
      <c r="C1568">
        <f>Summary!E1199*$N$3</f>
        <v>17.136899999999997</v>
      </c>
      <c r="D1568">
        <f>Summary!D1199*$N$4</f>
        <v>22.67971708</v>
      </c>
      <c r="E1568">
        <f>Summary!C1199*$N$5</f>
        <v>22.619651579999999</v>
      </c>
      <c r="F1568">
        <f>Summary!I1199*$N$6</f>
        <v>40.434604520000001</v>
      </c>
      <c r="G1568">
        <f>Summary!F1199*$N$7</f>
        <v>2.8091249999999998E-2</v>
      </c>
      <c r="H1568">
        <f>Summary!G1199*$N$8</f>
        <v>68.839755400000001</v>
      </c>
      <c r="I1568">
        <f>Summary!H1199*$N$9</f>
        <v>1.7287300800000001</v>
      </c>
    </row>
    <row r="1569" spans="1:9" x14ac:dyDescent="0.55000000000000004">
      <c r="A1569">
        <v>2013</v>
      </c>
      <c r="B1569">
        <v>103</v>
      </c>
      <c r="C1569">
        <f>Summary!E1200*$N$3</f>
        <v>16.453800000000001</v>
      </c>
      <c r="D1569">
        <f>Summary!D1200*$N$4</f>
        <v>20.76716188</v>
      </c>
      <c r="E1569">
        <f>Summary!C1200*$N$5</f>
        <v>21.911766480000001</v>
      </c>
      <c r="F1569">
        <f>Summary!I1200*$N$6</f>
        <v>40.976495159999999</v>
      </c>
      <c r="G1569">
        <f>Summary!F1200*$N$7</f>
        <v>0.16854749999999999</v>
      </c>
      <c r="H1569">
        <f>Summary!G1200*$N$8</f>
        <v>72.027893160000005</v>
      </c>
      <c r="I1569">
        <f>Summary!H1200*$N$9</f>
        <v>3.4162999200000002</v>
      </c>
    </row>
    <row r="1570" spans="1:9" x14ac:dyDescent="0.55000000000000004">
      <c r="A1570">
        <v>2013</v>
      </c>
      <c r="B1570">
        <v>104</v>
      </c>
      <c r="C1570">
        <f>Summary!E1201*$N$3</f>
        <v>17.027999999999999</v>
      </c>
      <c r="D1570">
        <f>Summary!D1201*$N$4</f>
        <v>23.15785588</v>
      </c>
      <c r="E1570">
        <f>Summary!C1201*$N$5</f>
        <v>22.445402939999997</v>
      </c>
      <c r="F1570">
        <f>Summary!I1201*$N$6</f>
        <v>33.405964160000003</v>
      </c>
      <c r="G1570">
        <f>Summary!F1201*$N$7</f>
        <v>0.16854749999999999</v>
      </c>
      <c r="H1570">
        <f>Summary!G1201*$N$8</f>
        <v>69.047202720000001</v>
      </c>
      <c r="I1570">
        <f>Summary!H1201*$N$9</f>
        <v>5.5669224600000007</v>
      </c>
    </row>
    <row r="1571" spans="1:9" x14ac:dyDescent="0.55000000000000004">
      <c r="A1571">
        <v>2013</v>
      </c>
      <c r="B1571">
        <v>105</v>
      </c>
      <c r="C1571">
        <f>Summary!E1202*$N$3</f>
        <v>17.206199999999999</v>
      </c>
      <c r="D1571">
        <f>Summary!D1202*$N$4</f>
        <v>23.078166079999999</v>
      </c>
      <c r="E1571">
        <f>Summary!C1202*$N$5</f>
        <v>23.000820480000002</v>
      </c>
      <c r="F1571">
        <f>Summary!I1202*$N$6</f>
        <v>38.585801160000003</v>
      </c>
      <c r="G1571">
        <f>Summary!F1202*$N$7</f>
        <v>0</v>
      </c>
      <c r="H1571">
        <f>Summary!G1202*$N$8</f>
        <v>71.405551200000005</v>
      </c>
      <c r="I1571">
        <f>Summary!H1202*$N$9</f>
        <v>2.7371559600000004</v>
      </c>
    </row>
    <row r="1572" spans="1:9" x14ac:dyDescent="0.55000000000000004">
      <c r="A1572">
        <v>2013</v>
      </c>
      <c r="B1572">
        <v>106</v>
      </c>
      <c r="C1572">
        <f>Summary!E1203*$N$3</f>
        <v>16.948800000000002</v>
      </c>
      <c r="D1572">
        <f>Summary!D1203*$N$4</f>
        <v>23.683808559999999</v>
      </c>
      <c r="E1572">
        <f>Summary!C1203*$N$5</f>
        <v>22.140467819999998</v>
      </c>
      <c r="F1572">
        <f>Summary!I1203*$N$6</f>
        <v>39.191443640000003</v>
      </c>
      <c r="G1572">
        <f>Summary!F1203*$N$7</f>
        <v>0</v>
      </c>
      <c r="H1572">
        <f>Summary!G1203*$N$8</f>
        <v>75.161439520000002</v>
      </c>
      <c r="I1572">
        <f>Summary!H1203*$N$9</f>
        <v>1.97569152</v>
      </c>
    </row>
    <row r="1573" spans="1:9" x14ac:dyDescent="0.55000000000000004">
      <c r="A1573">
        <v>2013</v>
      </c>
      <c r="B1573">
        <v>107</v>
      </c>
      <c r="C1573">
        <f>Summary!E1204*$N$3</f>
        <v>17.631899999999998</v>
      </c>
      <c r="D1573">
        <f>Summary!D1204*$N$4</f>
        <v>22.727530959999999</v>
      </c>
      <c r="E1573">
        <f>Summary!C1204*$N$5</f>
        <v>23.784939359999999</v>
      </c>
      <c r="F1573">
        <f>Summary!I1204*$N$6</f>
        <v>39.048001999999997</v>
      </c>
      <c r="G1573">
        <f>Summary!F1204*$N$7</f>
        <v>0</v>
      </c>
      <c r="H1573">
        <f>Summary!G1204*$N$8</f>
        <v>67.715172559999999</v>
      </c>
      <c r="I1573">
        <f>Summary!H1204*$N$9</f>
        <v>2.9429571600000002</v>
      </c>
    </row>
    <row r="1574" spans="1:9" x14ac:dyDescent="0.55000000000000004">
      <c r="A1574">
        <v>2013</v>
      </c>
      <c r="B1574">
        <v>108</v>
      </c>
      <c r="C1574">
        <f>Summary!E1205*$N$3</f>
        <v>18.612000000000002</v>
      </c>
      <c r="D1574">
        <f>Summary!D1205*$N$4</f>
        <v>26.457013600000003</v>
      </c>
      <c r="E1574">
        <f>Summary!C1205*$N$5</f>
        <v>23.48000424</v>
      </c>
      <c r="F1574">
        <f>Summary!I1205*$N$6</f>
        <v>40.817115559999998</v>
      </c>
      <c r="G1574">
        <f>Summary!F1205*$N$7</f>
        <v>0</v>
      </c>
      <c r="H1574">
        <f>Summary!G1205*$N$8</f>
        <v>62.277869119999998</v>
      </c>
      <c r="I1574">
        <f>Summary!H1205*$N$9</f>
        <v>1.5023487600000001</v>
      </c>
    </row>
    <row r="1575" spans="1:9" x14ac:dyDescent="0.55000000000000004">
      <c r="A1575">
        <v>2013</v>
      </c>
      <c r="B1575">
        <v>109</v>
      </c>
      <c r="C1575">
        <f>Summary!E1206*$N$3</f>
        <v>17.077500000000001</v>
      </c>
      <c r="D1575">
        <f>Summary!D1206*$N$4</f>
        <v>22.663779120000001</v>
      </c>
      <c r="E1575">
        <f>Summary!C1206*$N$5</f>
        <v>23.414660999999999</v>
      </c>
      <c r="F1575">
        <f>Summary!I1206*$N$6</f>
        <v>36.689183919999998</v>
      </c>
      <c r="G1575">
        <f>Summary!F1206*$N$7</f>
        <v>2.8091249999999998E-2</v>
      </c>
      <c r="H1575">
        <f>Summary!G1206*$N$8</f>
        <v>81.406695679999999</v>
      </c>
      <c r="I1575">
        <f>Summary!H1206*$N$9</f>
        <v>3.2722390800000003</v>
      </c>
    </row>
    <row r="1576" spans="1:9" x14ac:dyDescent="0.55000000000000004">
      <c r="A1576">
        <v>2013</v>
      </c>
      <c r="B1576">
        <v>110</v>
      </c>
      <c r="C1576">
        <f>Summary!E1207*$N$3</f>
        <v>15.592499999999999</v>
      </c>
      <c r="D1576">
        <f>Summary!D1207*$N$4</f>
        <v>22.536275440000001</v>
      </c>
      <c r="E1576">
        <f>Summary!C1207*$N$5</f>
        <v>19.809892260000002</v>
      </c>
      <c r="F1576">
        <f>Summary!I1207*$N$6</f>
        <v>18.009894800000001</v>
      </c>
      <c r="G1576">
        <f>Summary!F1207*$N$7</f>
        <v>0</v>
      </c>
      <c r="H1576">
        <f>Summary!G1207*$N$8</f>
        <v>81.592306440000002</v>
      </c>
      <c r="I1576">
        <f>Summary!H1207*$N$9</f>
        <v>5.1964803000000002</v>
      </c>
    </row>
    <row r="1577" spans="1:9" x14ac:dyDescent="0.55000000000000004">
      <c r="A1577">
        <v>2013</v>
      </c>
      <c r="B1577">
        <v>111</v>
      </c>
      <c r="C1577">
        <f>Summary!E1208*$N$3</f>
        <v>15.0183</v>
      </c>
      <c r="D1577">
        <f>Summary!D1208*$N$4</f>
        <v>21.117796999999999</v>
      </c>
      <c r="E1577">
        <f>Summary!C1208*$N$5</f>
        <v>19.363380120000002</v>
      </c>
      <c r="F1577">
        <f>Summary!I1208*$N$6</f>
        <v>35.350395280000001</v>
      </c>
      <c r="G1577">
        <f>Summary!F1208*$N$7</f>
        <v>0</v>
      </c>
      <c r="H1577">
        <f>Summary!G1208*$N$8</f>
        <v>79.56150636000001</v>
      </c>
      <c r="I1577">
        <f>Summary!H1208*$N$9</f>
        <v>3.1075981200000005</v>
      </c>
    </row>
    <row r="1578" spans="1:9" x14ac:dyDescent="0.55000000000000004">
      <c r="A1578">
        <v>2013</v>
      </c>
      <c r="B1578">
        <v>112</v>
      </c>
      <c r="C1578">
        <f>Summary!E1209*$N$3</f>
        <v>14.750999999999999</v>
      </c>
      <c r="D1578">
        <f>Summary!D1209*$N$4</f>
        <v>21.101859040000001</v>
      </c>
      <c r="E1578">
        <f>Summary!C1209*$N$5</f>
        <v>19.210912560000001</v>
      </c>
      <c r="F1578">
        <f>Summary!I1209*$N$6</f>
        <v>24.209761239999999</v>
      </c>
      <c r="G1578">
        <f>Summary!F1209*$N$7</f>
        <v>0.22472999999999999</v>
      </c>
      <c r="H1578">
        <f>Summary!G1209*$N$8</f>
        <v>80.795271999999997</v>
      </c>
      <c r="I1578">
        <f>Summary!H1209*$N$9</f>
        <v>3.4574601600000001</v>
      </c>
    </row>
    <row r="1579" spans="1:9" x14ac:dyDescent="0.55000000000000004">
      <c r="A1579">
        <v>2013</v>
      </c>
      <c r="B1579">
        <v>113</v>
      </c>
      <c r="C1579">
        <f>Summary!E1210*$N$3</f>
        <v>14.384699999999999</v>
      </c>
      <c r="D1579">
        <f>Summary!D1210*$N$4</f>
        <v>19.46024916</v>
      </c>
      <c r="E1579">
        <f>Summary!C1210*$N$5</f>
        <v>19.025773379999997</v>
      </c>
      <c r="F1579">
        <f>Summary!I1210*$N$6</f>
        <v>33.613157639999997</v>
      </c>
      <c r="G1579">
        <f>Summary!F1210*$N$7</f>
        <v>0.28091250000000001</v>
      </c>
      <c r="H1579">
        <f>Summary!G1210*$N$8</f>
        <v>78.917327839999999</v>
      </c>
      <c r="I1579">
        <f>Summary!H1210*$N$9</f>
        <v>5.6080827000000006</v>
      </c>
    </row>
    <row r="1580" spans="1:9" x14ac:dyDescent="0.55000000000000004">
      <c r="A1580">
        <v>2013</v>
      </c>
      <c r="B1580">
        <v>114</v>
      </c>
      <c r="C1580">
        <f>Summary!E1211*$N$3</f>
        <v>15.0084</v>
      </c>
      <c r="D1580">
        <f>Summary!D1211*$N$4</f>
        <v>18.137398480000002</v>
      </c>
      <c r="E1580">
        <f>Summary!C1211*$N$5</f>
        <v>19.886126040000001</v>
      </c>
      <c r="F1580">
        <f>Summary!I1211*$N$6</f>
        <v>33.660971520000004</v>
      </c>
      <c r="G1580">
        <f>Summary!F1211*$N$7</f>
        <v>3.5675887500000001</v>
      </c>
      <c r="H1580">
        <f>Summary!G1211*$N$8</f>
        <v>74.462669599999998</v>
      </c>
      <c r="I1580">
        <f>Summary!H1211*$N$9</f>
        <v>5.7109833000000005</v>
      </c>
    </row>
    <row r="1581" spans="1:9" x14ac:dyDescent="0.55000000000000004">
      <c r="A1581">
        <v>2013</v>
      </c>
      <c r="B1581">
        <v>115</v>
      </c>
      <c r="C1581">
        <f>Summary!E1212*$N$3</f>
        <v>15.513299999999999</v>
      </c>
      <c r="D1581">
        <f>Summary!D1212*$N$4</f>
        <v>22.360957879999997</v>
      </c>
      <c r="E1581">
        <f>Summary!C1212*$N$5</f>
        <v>19.548519299999999</v>
      </c>
      <c r="F1581">
        <f>Summary!I1212*$N$6</f>
        <v>8.8136918800000004</v>
      </c>
      <c r="G1581">
        <f>Summary!F1212*$N$7</f>
        <v>38.119826249999996</v>
      </c>
      <c r="H1581">
        <f>Summary!G1212*$N$8</f>
        <v>81.876181719999991</v>
      </c>
      <c r="I1581">
        <f>Summary!H1212*$N$9</f>
        <v>5.6389528800000006</v>
      </c>
    </row>
    <row r="1582" spans="1:9" x14ac:dyDescent="0.55000000000000004">
      <c r="A1582">
        <v>2013</v>
      </c>
      <c r="B1582">
        <v>116</v>
      </c>
      <c r="C1582">
        <f>Summary!E1213*$N$3</f>
        <v>16.315200000000001</v>
      </c>
      <c r="D1582">
        <f>Summary!D1213*$N$4</f>
        <v>21.80312928</v>
      </c>
      <c r="E1582">
        <f>Summary!C1213*$N$5</f>
        <v>21.367239480000002</v>
      </c>
      <c r="F1582">
        <f>Summary!I1213*$N$6</f>
        <v>31.254339559999998</v>
      </c>
      <c r="G1582">
        <f>Summary!F1213*$N$7</f>
        <v>9.1015650000000008</v>
      </c>
      <c r="H1582">
        <f>Summary!G1213*$N$8</f>
        <v>81.330267719999995</v>
      </c>
      <c r="I1582">
        <f>Summary!H1213*$N$9</f>
        <v>2.8091863800000003</v>
      </c>
    </row>
    <row r="1583" spans="1:9" x14ac:dyDescent="0.55000000000000004">
      <c r="A1583">
        <v>2013</v>
      </c>
      <c r="B1583">
        <v>117</v>
      </c>
      <c r="C1583">
        <f>Summary!E1214*$N$3</f>
        <v>18.018000000000001</v>
      </c>
      <c r="D1583">
        <f>Summary!D1214*$N$4</f>
        <v>22.10595052</v>
      </c>
      <c r="E1583">
        <f>Summary!C1214*$N$5</f>
        <v>24.775978500000001</v>
      </c>
      <c r="F1583">
        <f>Summary!I1214*$N$6</f>
        <v>31.62091264</v>
      </c>
      <c r="G1583">
        <f>Summary!F1214*$N$7</f>
        <v>10.084758749999999</v>
      </c>
      <c r="H1583">
        <f>Summary!G1214*$N$8</f>
        <v>79.594261200000005</v>
      </c>
      <c r="I1583">
        <f>Summary!H1214*$N$9</f>
        <v>4.1366041200000003</v>
      </c>
    </row>
    <row r="1584" spans="1:9" x14ac:dyDescent="0.55000000000000004">
      <c r="A1584">
        <v>2013</v>
      </c>
      <c r="B1584">
        <v>118</v>
      </c>
      <c r="C1584">
        <f>Summary!E1215*$N$3</f>
        <v>13.394699999999998</v>
      </c>
      <c r="D1584">
        <f>Summary!D1215*$N$4</f>
        <v>16.049525720000002</v>
      </c>
      <c r="E1584">
        <f>Summary!C1215*$N$5</f>
        <v>18.601042319999998</v>
      </c>
      <c r="F1584">
        <f>Summary!I1215*$N$6</f>
        <v>15.348255480000001</v>
      </c>
      <c r="G1584">
        <f>Summary!F1215*$N$7</f>
        <v>23.456193749999997</v>
      </c>
      <c r="H1584">
        <f>Summary!G1215*$N$8</f>
        <v>79.124775159999999</v>
      </c>
      <c r="I1584">
        <f>Summary!H1215*$N$9</f>
        <v>4.311535140000001</v>
      </c>
    </row>
    <row r="1585" spans="1:9" x14ac:dyDescent="0.55000000000000004">
      <c r="A1585">
        <v>2013</v>
      </c>
      <c r="B1585">
        <v>119</v>
      </c>
      <c r="C1585">
        <f>Summary!E1216*$N$3</f>
        <v>12.493799999999998</v>
      </c>
      <c r="D1585">
        <f>Summary!D1216*$N$4</f>
        <v>15.96983592</v>
      </c>
      <c r="E1585">
        <f>Summary!C1216*$N$5</f>
        <v>16.455605939999998</v>
      </c>
      <c r="F1585">
        <f>Summary!I1216*$N$6</f>
        <v>40.307100839999997</v>
      </c>
      <c r="G1585">
        <f>Summary!F1216*$N$7</f>
        <v>6.1238925000000002</v>
      </c>
      <c r="H1585">
        <f>Summary!G1216*$N$8</f>
        <v>67.747927399999995</v>
      </c>
      <c r="I1585">
        <f>Summary!H1216*$N$9</f>
        <v>5.0935797000000003</v>
      </c>
    </row>
    <row r="1586" spans="1:9" x14ac:dyDescent="0.55000000000000004">
      <c r="A1586">
        <v>2013</v>
      </c>
      <c r="B1586">
        <v>120</v>
      </c>
      <c r="C1586">
        <f>Summary!E1217*$N$3</f>
        <v>12.810599999999999</v>
      </c>
      <c r="D1586">
        <f>Summary!D1217*$N$4</f>
        <v>17.866453160000002</v>
      </c>
      <c r="E1586">
        <f>Summary!C1217*$N$5</f>
        <v>16.063546500000001</v>
      </c>
      <c r="F1586">
        <f>Summary!I1217*$N$6</f>
        <v>23.253483639999999</v>
      </c>
      <c r="G1586">
        <f>Summary!F1217*$N$7</f>
        <v>15.394005</v>
      </c>
      <c r="H1586">
        <f>Summary!G1217*$N$8</f>
        <v>75.882046000000003</v>
      </c>
      <c r="I1586">
        <f>Summary!H1217*$N$9</f>
        <v>3.9205128600000005</v>
      </c>
    </row>
    <row r="1587" spans="1:9" x14ac:dyDescent="0.55000000000000004">
      <c r="A1587">
        <v>2013</v>
      </c>
      <c r="B1587">
        <v>121</v>
      </c>
      <c r="C1587">
        <f>Summary!E1218*$N$3</f>
        <v>13.602600000000001</v>
      </c>
      <c r="D1587">
        <f>Summary!D1218*$N$4</f>
        <v>15.63513876</v>
      </c>
      <c r="E1587">
        <f>Summary!C1218*$N$5</f>
        <v>18.949539599999998</v>
      </c>
      <c r="F1587">
        <f>Summary!I1218*$N$6</f>
        <v>44.976923119999995</v>
      </c>
      <c r="G1587">
        <f>Summary!F1218*$N$7</f>
        <v>0</v>
      </c>
      <c r="H1587">
        <f>Summary!G1218*$N$8</f>
        <v>72.093402839999996</v>
      </c>
      <c r="I1587">
        <f>Summary!H1218*$N$9</f>
        <v>2.7165758400000004</v>
      </c>
    </row>
    <row r="1588" spans="1:9" x14ac:dyDescent="0.55000000000000004">
      <c r="A1588">
        <v>2013</v>
      </c>
      <c r="B1588">
        <v>122</v>
      </c>
      <c r="C1588">
        <f>Summary!E1219*$N$3</f>
        <v>14.9094</v>
      </c>
      <c r="D1588">
        <f>Summary!D1219*$N$4</f>
        <v>18.169274399999999</v>
      </c>
      <c r="E1588">
        <f>Summary!C1219*$N$5</f>
        <v>20.33263818</v>
      </c>
      <c r="F1588">
        <f>Summary!I1219*$N$6</f>
        <v>42.171842160000004</v>
      </c>
      <c r="G1588">
        <f>Summary!F1219*$N$7</f>
        <v>0</v>
      </c>
      <c r="H1588">
        <f>Summary!G1219*$N$8</f>
        <v>74.244304</v>
      </c>
      <c r="I1588">
        <f>Summary!H1219*$N$9</f>
        <v>2.5519348800000001</v>
      </c>
    </row>
    <row r="1589" spans="1:9" x14ac:dyDescent="0.55000000000000004">
      <c r="A1589">
        <v>2013</v>
      </c>
      <c r="B1589">
        <v>123</v>
      </c>
      <c r="C1589">
        <f>Summary!E1220*$N$3</f>
        <v>14.85</v>
      </c>
      <c r="D1589">
        <f>Summary!D1220*$N$4</f>
        <v>19.81088428</v>
      </c>
      <c r="E1589">
        <f>Summary!C1220*$N$5</f>
        <v>19.385161199999999</v>
      </c>
      <c r="F1589">
        <f>Summary!I1220*$N$6</f>
        <v>39.063939959999999</v>
      </c>
      <c r="G1589">
        <f>Summary!F1220*$N$7</f>
        <v>0</v>
      </c>
      <c r="H1589">
        <f>Summary!G1220*$N$8</f>
        <v>79.550588079999997</v>
      </c>
      <c r="I1589">
        <f>Summary!H1220*$N$9</f>
        <v>2.8915068600000002</v>
      </c>
    </row>
    <row r="1590" spans="1:9" x14ac:dyDescent="0.55000000000000004">
      <c r="A1590">
        <v>2013</v>
      </c>
      <c r="B1590">
        <v>124</v>
      </c>
      <c r="C1590">
        <f>Summary!E1221*$N$3</f>
        <v>15.0183</v>
      </c>
      <c r="D1590">
        <f>Summary!D1221*$N$4</f>
        <v>21.229362720000001</v>
      </c>
      <c r="E1590">
        <f>Summary!C1221*$N$5</f>
        <v>19.63564362</v>
      </c>
      <c r="F1590">
        <f>Summary!I1221*$N$6</f>
        <v>37.247012519999998</v>
      </c>
      <c r="G1590">
        <f>Summary!F1221*$N$7</f>
        <v>2.8091249999999998E-2</v>
      </c>
      <c r="H1590">
        <f>Summary!G1221*$N$8</f>
        <v>83.371986079999999</v>
      </c>
      <c r="I1590">
        <f>Summary!H1221*$N$9</f>
        <v>2.3770038600000003</v>
      </c>
    </row>
    <row r="1591" spans="1:9" x14ac:dyDescent="0.55000000000000004">
      <c r="A1591">
        <v>2013</v>
      </c>
      <c r="B1591">
        <v>125</v>
      </c>
      <c r="C1591">
        <f>Summary!E1222*$N$3</f>
        <v>16.7409</v>
      </c>
      <c r="D1591">
        <f>Summary!D1222*$N$4</f>
        <v>21.50030804</v>
      </c>
      <c r="E1591">
        <f>Summary!C1222*$N$5</f>
        <v>22.107796199999999</v>
      </c>
      <c r="F1591">
        <f>Summary!I1222*$N$6</f>
        <v>44.291590839999998</v>
      </c>
      <c r="G1591">
        <f>Summary!F1222*$N$7</f>
        <v>0</v>
      </c>
      <c r="H1591">
        <f>Summary!G1222*$N$8</f>
        <v>75.347050280000005</v>
      </c>
      <c r="I1591">
        <f>Summary!H1222*$N$9</f>
        <v>2.5725150000000001</v>
      </c>
    </row>
    <row r="1592" spans="1:9" x14ac:dyDescent="0.55000000000000004">
      <c r="A1592">
        <v>2013</v>
      </c>
      <c r="B1592">
        <v>126</v>
      </c>
      <c r="C1592">
        <f>Summary!E1223*$N$3</f>
        <v>19.3446</v>
      </c>
      <c r="D1592">
        <f>Summary!D1223*$N$4</f>
        <v>24.353202879999998</v>
      </c>
      <c r="E1592">
        <f>Summary!C1223*$N$5</f>
        <v>25.396739279999998</v>
      </c>
      <c r="F1592">
        <f>Summary!I1223*$N$6</f>
        <v>43.574382639999996</v>
      </c>
      <c r="G1592">
        <f>Summary!F1223*$N$7</f>
        <v>0</v>
      </c>
      <c r="H1592">
        <f>Summary!G1223*$N$8</f>
        <v>66.546916600000003</v>
      </c>
      <c r="I1592">
        <f>Summary!H1223*$N$9</f>
        <v>2.23294302</v>
      </c>
    </row>
    <row r="1593" spans="1:9" x14ac:dyDescent="0.55000000000000004">
      <c r="A1593">
        <v>2013</v>
      </c>
      <c r="B1593">
        <v>127</v>
      </c>
      <c r="C1593">
        <f>Summary!E1224*$N$3</f>
        <v>20.4633</v>
      </c>
      <c r="D1593">
        <f>Summary!D1224*$N$4</f>
        <v>27.700174479999998</v>
      </c>
      <c r="E1593">
        <f>Summary!C1224*$N$5</f>
        <v>25.50564468</v>
      </c>
      <c r="F1593">
        <f>Summary!I1224*$N$6</f>
        <v>37.597647639999998</v>
      </c>
      <c r="G1593">
        <f>Summary!F1224*$N$7</f>
        <v>0</v>
      </c>
      <c r="H1593">
        <f>Summary!G1224*$N$8</f>
        <v>68.140985479999998</v>
      </c>
      <c r="I1593">
        <f>Summary!H1224*$N$9</f>
        <v>1.8727909200000001</v>
      </c>
    </row>
    <row r="1594" spans="1:9" x14ac:dyDescent="0.55000000000000004">
      <c r="A1594">
        <v>2013</v>
      </c>
      <c r="B1594">
        <v>128</v>
      </c>
      <c r="C1594">
        <f>Summary!E1225*$N$3</f>
        <v>21.958199999999998</v>
      </c>
      <c r="D1594">
        <f>Summary!D1225*$N$4</f>
        <v>29.724295399999999</v>
      </c>
      <c r="E1594">
        <f>Summary!C1225*$N$5</f>
        <v>28.74013506</v>
      </c>
      <c r="F1594">
        <f>Summary!I1225*$N$6</f>
        <v>34.059420520000003</v>
      </c>
      <c r="G1594">
        <f>Summary!F1225*$N$7</f>
        <v>0</v>
      </c>
      <c r="H1594">
        <f>Summary!G1225*$N$8</f>
        <v>62.856537960000004</v>
      </c>
      <c r="I1594">
        <f>Summary!H1225*$N$9</f>
        <v>2.0683020600000002</v>
      </c>
    </row>
    <row r="1595" spans="1:9" x14ac:dyDescent="0.55000000000000004">
      <c r="A1595">
        <v>2013</v>
      </c>
      <c r="B1595">
        <v>129</v>
      </c>
      <c r="C1595">
        <f>Summary!E1226*$N$3</f>
        <v>22.77</v>
      </c>
      <c r="D1595">
        <f>Summary!D1226*$N$4</f>
        <v>30.457441559999999</v>
      </c>
      <c r="E1595">
        <f>Summary!C1226*$N$5</f>
        <v>29.763845819999997</v>
      </c>
      <c r="F1595">
        <f>Summary!I1226*$N$6</f>
        <v>37.804841119999999</v>
      </c>
      <c r="G1595">
        <f>Summary!F1226*$N$7</f>
        <v>0</v>
      </c>
      <c r="H1595">
        <f>Summary!G1226*$N$8</f>
        <v>66.208449920000007</v>
      </c>
      <c r="I1595">
        <f>Summary!H1226*$N$9</f>
        <v>1.8625008600000001</v>
      </c>
    </row>
    <row r="1596" spans="1:9" x14ac:dyDescent="0.55000000000000004">
      <c r="A1596">
        <v>2013</v>
      </c>
      <c r="B1596">
        <v>130</v>
      </c>
      <c r="C1596">
        <f>Summary!E1227*$N$3</f>
        <v>20.641500000000001</v>
      </c>
      <c r="D1596">
        <f>Summary!D1227*$N$4</f>
        <v>28.162375320000002</v>
      </c>
      <c r="E1596">
        <f>Summary!C1227*$N$5</f>
        <v>25.756127099999997</v>
      </c>
      <c r="F1596">
        <f>Summary!I1227*$N$6</f>
        <v>35.716968360000003</v>
      </c>
      <c r="G1596">
        <f>Summary!F1227*$N$7</f>
        <v>0</v>
      </c>
      <c r="H1596">
        <f>Summary!G1227*$N$8</f>
        <v>75.117766399999994</v>
      </c>
      <c r="I1596">
        <f>Summary!H1227*$N$9</f>
        <v>2.64454542</v>
      </c>
    </row>
    <row r="1597" spans="1:9" x14ac:dyDescent="0.55000000000000004">
      <c r="A1597">
        <v>2013</v>
      </c>
      <c r="B1597">
        <v>131</v>
      </c>
      <c r="C1597">
        <f>Summary!E1228*$N$3</f>
        <v>18.7209</v>
      </c>
      <c r="D1597">
        <f>Summary!D1228*$N$4</f>
        <v>26.743896880000001</v>
      </c>
      <c r="E1597">
        <f>Summary!C1228*$N$5</f>
        <v>24.656182560000001</v>
      </c>
      <c r="F1597">
        <f>Summary!I1228*$N$6</f>
        <v>39.972403679999999</v>
      </c>
      <c r="G1597">
        <f>Summary!F1228*$N$7</f>
        <v>0</v>
      </c>
      <c r="H1597">
        <f>Summary!G1228*$N$8</f>
        <v>86.734816319999993</v>
      </c>
      <c r="I1597">
        <f>Summary!H1228*$N$9</f>
        <v>3.0664378800000001</v>
      </c>
    </row>
    <row r="1598" spans="1:9" x14ac:dyDescent="0.55000000000000004">
      <c r="A1598">
        <v>2013</v>
      </c>
      <c r="B1598">
        <v>132</v>
      </c>
      <c r="C1598">
        <f>Summary!E1229*$N$3</f>
        <v>17.879399999999997</v>
      </c>
      <c r="D1598">
        <f>Summary!D1229*$N$4</f>
        <v>26.32950992</v>
      </c>
      <c r="E1598">
        <f>Summary!C1229*$N$5</f>
        <v>22.184029980000002</v>
      </c>
      <c r="F1598">
        <f>Summary!I1229*$N$6</f>
        <v>23.476615080000002</v>
      </c>
      <c r="G1598">
        <f>Summary!F1229*$N$7</f>
        <v>0</v>
      </c>
      <c r="H1598">
        <f>Summary!G1229*$N$8</f>
        <v>86.702061479999998</v>
      </c>
      <c r="I1598">
        <f>Summary!H1229*$N$9</f>
        <v>4.8466182600000005</v>
      </c>
    </row>
    <row r="1599" spans="1:9" x14ac:dyDescent="0.55000000000000004">
      <c r="A1599">
        <v>2013</v>
      </c>
      <c r="B1599">
        <v>133</v>
      </c>
      <c r="C1599">
        <f>Summary!E1230*$N$3</f>
        <v>17.958600000000001</v>
      </c>
      <c r="D1599">
        <f>Summary!D1230*$N$4</f>
        <v>24.958845360000002</v>
      </c>
      <c r="E1599">
        <f>Summary!C1230*$N$5</f>
        <v>23.033492099999997</v>
      </c>
      <c r="F1599">
        <f>Summary!I1230*$N$6</f>
        <v>38.203290119999998</v>
      </c>
      <c r="G1599">
        <f>Summary!F1230*$N$7</f>
        <v>0</v>
      </c>
      <c r="H1599">
        <f>Summary!G1230*$N$8</f>
        <v>80.675170919999999</v>
      </c>
      <c r="I1599">
        <f>Summary!H1230*$N$9</f>
        <v>4.7437176600000006</v>
      </c>
    </row>
    <row r="1600" spans="1:9" x14ac:dyDescent="0.55000000000000004">
      <c r="A1600">
        <v>2013</v>
      </c>
      <c r="B1600">
        <v>134</v>
      </c>
      <c r="C1600">
        <f>Summary!E1231*$N$3</f>
        <v>18.285299999999999</v>
      </c>
      <c r="D1600">
        <f>Summary!D1231*$N$4</f>
        <v>24.958845360000002</v>
      </c>
      <c r="E1600">
        <f>Summary!C1231*$N$5</f>
        <v>23.490894779999998</v>
      </c>
      <c r="F1600">
        <f>Summary!I1231*$N$6</f>
        <v>27.31766344</v>
      </c>
      <c r="G1600">
        <f>Summary!F1231*$N$7</f>
        <v>2.3596649999999997</v>
      </c>
      <c r="H1600">
        <f>Summary!G1231*$N$8</f>
        <v>80.707925760000009</v>
      </c>
      <c r="I1600">
        <f>Summary!H1231*$N$9</f>
        <v>3.1384683</v>
      </c>
    </row>
    <row r="1601" spans="1:9" x14ac:dyDescent="0.55000000000000004">
      <c r="A1601">
        <v>2013</v>
      </c>
      <c r="B1601">
        <v>135</v>
      </c>
      <c r="C1601">
        <f>Summary!E1232*$N$3</f>
        <v>19.809900000000003</v>
      </c>
      <c r="D1601">
        <f>Summary!D1232*$N$4</f>
        <v>25.516673960000002</v>
      </c>
      <c r="E1601">
        <f>Summary!C1232*$N$5</f>
        <v>26.921414879999997</v>
      </c>
      <c r="F1601">
        <f>Summary!I1232*$N$6</f>
        <v>38.235166039999996</v>
      </c>
      <c r="G1601">
        <f>Summary!F1232*$N$7</f>
        <v>6.6576262499999999</v>
      </c>
      <c r="H1601">
        <f>Summary!G1232*$N$8</f>
        <v>69.232813480000004</v>
      </c>
      <c r="I1601">
        <f>Summary!H1232*$N$9</f>
        <v>4.1880544200000003</v>
      </c>
    </row>
    <row r="1602" spans="1:9" x14ac:dyDescent="0.55000000000000004">
      <c r="A1602">
        <v>2013</v>
      </c>
      <c r="B1602">
        <v>136</v>
      </c>
      <c r="C1602">
        <f>Summary!E1233*$N$3</f>
        <v>17.691300000000002</v>
      </c>
      <c r="D1602">
        <f>Summary!D1233*$N$4</f>
        <v>23.141917920000001</v>
      </c>
      <c r="E1602">
        <f>Summary!C1233*$N$5</f>
        <v>23.305755599999998</v>
      </c>
      <c r="F1602">
        <f>Summary!I1233*$N$6</f>
        <v>39.063939959999999</v>
      </c>
      <c r="G1602">
        <f>Summary!F1233*$N$7</f>
        <v>1.12365</v>
      </c>
      <c r="H1602">
        <f>Summary!G1233*$N$8</f>
        <v>59.351770080000001</v>
      </c>
      <c r="I1602">
        <f>Summary!H1233*$N$9</f>
        <v>4.6099468800000007</v>
      </c>
    </row>
    <row r="1603" spans="1:9" x14ac:dyDescent="0.55000000000000004">
      <c r="A1603">
        <v>2013</v>
      </c>
      <c r="B1603">
        <v>137</v>
      </c>
      <c r="C1603">
        <f>Summary!E1234*$N$3</f>
        <v>16.384499999999999</v>
      </c>
      <c r="D1603">
        <f>Summary!D1234*$N$4</f>
        <v>20.862789639999999</v>
      </c>
      <c r="E1603">
        <f>Summary!C1234*$N$5</f>
        <v>21.68306514</v>
      </c>
      <c r="F1603">
        <f>Summary!I1234*$N$6</f>
        <v>37.502019879999999</v>
      </c>
      <c r="G1603">
        <f>Summary!F1234*$N$7</f>
        <v>1.2921974999999999</v>
      </c>
      <c r="H1603">
        <f>Summary!G1234*$N$8</f>
        <v>68.817918840000004</v>
      </c>
      <c r="I1603">
        <f>Summary!H1234*$N$9</f>
        <v>7.2030420000000008</v>
      </c>
    </row>
    <row r="1604" spans="1:9" x14ac:dyDescent="0.55000000000000004">
      <c r="A1604">
        <v>2013</v>
      </c>
      <c r="B1604">
        <v>138</v>
      </c>
      <c r="C1604">
        <f>Summary!E1235*$N$3</f>
        <v>15.9093</v>
      </c>
      <c r="D1604">
        <f>Summary!D1235*$N$4</f>
        <v>19.555876919999999</v>
      </c>
      <c r="E1604">
        <f>Summary!C1235*$N$5</f>
        <v>21.672174599999998</v>
      </c>
      <c r="F1604">
        <f>Summary!I1235*$N$6</f>
        <v>45.168178640000001</v>
      </c>
      <c r="G1604">
        <f>Summary!F1235*$N$7</f>
        <v>0.61800749999999993</v>
      </c>
      <c r="H1604">
        <f>Summary!G1235*$N$8</f>
        <v>59.15524104</v>
      </c>
      <c r="I1604">
        <f>Summary!H1235*$N$9</f>
        <v>5.5360522800000007</v>
      </c>
    </row>
    <row r="1605" spans="1:9" x14ac:dyDescent="0.55000000000000004">
      <c r="A1605">
        <v>2013</v>
      </c>
      <c r="B1605">
        <v>139</v>
      </c>
      <c r="C1605">
        <f>Summary!E1236*$N$3</f>
        <v>15.9489</v>
      </c>
      <c r="D1605">
        <f>Summary!D1236*$N$4</f>
        <v>19.89057408</v>
      </c>
      <c r="E1605">
        <f>Summary!C1236*$N$5</f>
        <v>20.898946260000002</v>
      </c>
      <c r="F1605">
        <f>Summary!I1236*$N$6</f>
        <v>41.932772759999999</v>
      </c>
      <c r="G1605">
        <f>Summary!F1236*$N$7</f>
        <v>2.8091249999999998E-2</v>
      </c>
      <c r="H1605">
        <f>Summary!G1236*$N$8</f>
        <v>61.360733600000003</v>
      </c>
      <c r="I1605">
        <f>Summary!H1236*$N$9</f>
        <v>4.5790767000000008</v>
      </c>
    </row>
    <row r="1606" spans="1:9" x14ac:dyDescent="0.55000000000000004">
      <c r="A1606">
        <v>2013</v>
      </c>
      <c r="B1606">
        <v>140</v>
      </c>
      <c r="C1606">
        <f>Summary!E1237*$N$3</f>
        <v>15.899399999999998</v>
      </c>
      <c r="D1606">
        <f>Summary!D1237*$N$4</f>
        <v>21.1974868</v>
      </c>
      <c r="E1606">
        <f>Summary!C1237*$N$5</f>
        <v>20.147499</v>
      </c>
      <c r="F1606">
        <f>Summary!I1237*$N$6</f>
        <v>34.665062999999996</v>
      </c>
      <c r="G1606">
        <f>Summary!F1237*$N$7</f>
        <v>5.3935199999999996</v>
      </c>
      <c r="H1606">
        <f>Summary!G1237*$N$8</f>
        <v>62.900211079999998</v>
      </c>
      <c r="I1606">
        <f>Summary!H1237*$N$9</f>
        <v>2.2946833800000004</v>
      </c>
    </row>
    <row r="1607" spans="1:9" x14ac:dyDescent="0.55000000000000004">
      <c r="A1607">
        <v>2013</v>
      </c>
      <c r="B1607">
        <v>141</v>
      </c>
      <c r="C1607">
        <f>Summary!E1238*$N$3</f>
        <v>13.513500000000001</v>
      </c>
      <c r="D1607">
        <f>Summary!D1238*$N$4</f>
        <v>19.444311199999998</v>
      </c>
      <c r="E1607">
        <f>Summary!C1238*$N$5</f>
        <v>16.346700540000001</v>
      </c>
      <c r="F1607">
        <f>Summary!I1238*$N$6</f>
        <v>11.57095896</v>
      </c>
      <c r="G1607">
        <f>Summary!F1238*$N$7</f>
        <v>25.4506725</v>
      </c>
      <c r="H1607">
        <f>Summary!G1238*$N$8</f>
        <v>85.162583999999995</v>
      </c>
      <c r="I1607">
        <f>Summary!H1238*$N$9</f>
        <v>2.8915068600000002</v>
      </c>
    </row>
    <row r="1608" spans="1:9" x14ac:dyDescent="0.55000000000000004">
      <c r="A1608">
        <v>2013</v>
      </c>
      <c r="B1608">
        <v>142</v>
      </c>
      <c r="C1608">
        <f>Summary!E1239*$N$3</f>
        <v>17.166599999999999</v>
      </c>
      <c r="D1608">
        <f>Summary!D1239*$N$4</f>
        <v>19.63556672</v>
      </c>
      <c r="E1608">
        <f>Summary!C1239*$N$5</f>
        <v>23.490894779999998</v>
      </c>
      <c r="F1608">
        <f>Summary!I1239*$N$6</f>
        <v>44.116273280000001</v>
      </c>
      <c r="G1608">
        <f>Summary!F1239*$N$7</f>
        <v>2.8091249999999998E-2</v>
      </c>
      <c r="H1608">
        <f>Summary!G1239*$N$8</f>
        <v>69.560361880000002</v>
      </c>
      <c r="I1608">
        <f>Summary!H1239*$N$9</f>
        <v>3.5706508200000004</v>
      </c>
    </row>
    <row r="1609" spans="1:9" x14ac:dyDescent="0.55000000000000004">
      <c r="A1609">
        <v>2013</v>
      </c>
      <c r="B1609">
        <v>143</v>
      </c>
      <c r="C1609">
        <f>Summary!E1240*$N$3</f>
        <v>19.5822</v>
      </c>
      <c r="D1609">
        <f>Summary!D1240*$N$4</f>
        <v>25.468860079999999</v>
      </c>
      <c r="E1609">
        <f>Summary!C1240*$N$5</f>
        <v>25.113585239999999</v>
      </c>
      <c r="F1609">
        <f>Summary!I1240*$N$6</f>
        <v>47.447306919999996</v>
      </c>
      <c r="G1609">
        <f>Summary!F1240*$N$7</f>
        <v>0</v>
      </c>
      <c r="H1609">
        <f>Summary!G1240*$N$8</f>
        <v>67.442215560000008</v>
      </c>
      <c r="I1609">
        <f>Summary!H1240*$N$9</f>
        <v>2.6239653000000001</v>
      </c>
    </row>
    <row r="1610" spans="1:9" x14ac:dyDescent="0.55000000000000004">
      <c r="A1610">
        <v>2013</v>
      </c>
      <c r="B1610">
        <v>144</v>
      </c>
      <c r="C1610">
        <f>Summary!E1241*$N$3</f>
        <v>18.176400000000001</v>
      </c>
      <c r="D1610">
        <f>Summary!D1241*$N$4</f>
        <v>24.19382328</v>
      </c>
      <c r="E1610">
        <f>Summary!C1241*$N$5</f>
        <v>23.077054260000001</v>
      </c>
      <c r="F1610">
        <f>Summary!I1241*$N$6</f>
        <v>42.3949736</v>
      </c>
      <c r="G1610">
        <f>Summary!F1241*$N$7</f>
        <v>0</v>
      </c>
      <c r="H1610">
        <f>Summary!G1241*$N$8</f>
        <v>73.643798600000011</v>
      </c>
      <c r="I1610">
        <f>Summary!H1241*$N$9</f>
        <v>3.2516589600000003</v>
      </c>
    </row>
    <row r="1611" spans="1:9" x14ac:dyDescent="0.55000000000000004">
      <c r="A1611">
        <v>2013</v>
      </c>
      <c r="B1611">
        <v>145</v>
      </c>
      <c r="C1611">
        <f>Summary!E1242*$N$3</f>
        <v>17.889299999999999</v>
      </c>
      <c r="D1611">
        <f>Summary!D1242*$N$4</f>
        <v>24.034443679999999</v>
      </c>
      <c r="E1611">
        <f>Summary!C1242*$N$5</f>
        <v>23.632471799999998</v>
      </c>
      <c r="F1611">
        <f>Summary!I1242*$N$6</f>
        <v>42.124028279999997</v>
      </c>
      <c r="G1611">
        <f>Summary!F1242*$N$7</f>
        <v>0</v>
      </c>
      <c r="H1611">
        <f>Summary!G1242*$N$8</f>
        <v>81.876181719999991</v>
      </c>
      <c r="I1611">
        <f>Summary!H1242*$N$9</f>
        <v>2.6548354800000005</v>
      </c>
    </row>
    <row r="1612" spans="1:9" x14ac:dyDescent="0.55000000000000004">
      <c r="A1612">
        <v>2013</v>
      </c>
      <c r="B1612">
        <v>146</v>
      </c>
      <c r="C1612">
        <f>Summary!E1243*$N$3</f>
        <v>17.324999999999999</v>
      </c>
      <c r="D1612">
        <f>Summary!D1243*$N$4</f>
        <v>24.767589839999999</v>
      </c>
      <c r="E1612">
        <f>Summary!C1243*$N$5</f>
        <v>22.118686739999998</v>
      </c>
      <c r="F1612">
        <f>Summary!I1243*$N$6</f>
        <v>24.225699199999998</v>
      </c>
      <c r="G1612">
        <f>Summary!F1243*$N$7</f>
        <v>2.8091249999999998E-2</v>
      </c>
      <c r="H1612">
        <f>Summary!G1243*$N$8</f>
        <v>81.963527959999993</v>
      </c>
      <c r="I1612">
        <f>Summary!H1243*$N$9</f>
        <v>3.9410929800000005</v>
      </c>
    </row>
    <row r="1613" spans="1:9" x14ac:dyDescent="0.55000000000000004">
      <c r="A1613">
        <v>2013</v>
      </c>
      <c r="B1613">
        <v>147</v>
      </c>
      <c r="C1613">
        <f>Summary!E1244*$N$3</f>
        <v>17.988300000000002</v>
      </c>
      <c r="D1613">
        <f>Summary!D1244*$N$4</f>
        <v>23.84318816</v>
      </c>
      <c r="E1613">
        <f>Summary!C1244*$N$5</f>
        <v>23.643362339999999</v>
      </c>
      <c r="F1613">
        <f>Summary!I1244*$N$6</f>
        <v>32.433748600000001</v>
      </c>
      <c r="G1613">
        <f>Summary!F1244*$N$7</f>
        <v>5.3092462499999993</v>
      </c>
      <c r="H1613">
        <f>Summary!G1244*$N$8</f>
        <v>75.379805120000015</v>
      </c>
      <c r="I1613">
        <f>Summary!H1244*$N$9</f>
        <v>3.2207887800000004</v>
      </c>
    </row>
    <row r="1614" spans="1:9" x14ac:dyDescent="0.55000000000000004">
      <c r="A1614">
        <v>2013</v>
      </c>
      <c r="B1614">
        <v>148</v>
      </c>
      <c r="C1614">
        <f>Summary!E1245*$N$3</f>
        <v>18.978300000000001</v>
      </c>
      <c r="D1614">
        <f>Summary!D1245*$N$4</f>
        <v>22.600027279999999</v>
      </c>
      <c r="E1614">
        <f>Summary!C1245*$N$5</f>
        <v>25.494754139999998</v>
      </c>
      <c r="F1614">
        <f>Summary!I1245*$N$6</f>
        <v>45.136302720000003</v>
      </c>
      <c r="G1614">
        <f>Summary!F1245*$N$7</f>
        <v>0.44945999999999997</v>
      </c>
      <c r="H1614">
        <f>Summary!G1245*$N$8</f>
        <v>63.413370239999999</v>
      </c>
      <c r="I1614">
        <f>Summary!H1245*$N$9</f>
        <v>3.3648496200000002</v>
      </c>
    </row>
    <row r="1615" spans="1:9" x14ac:dyDescent="0.55000000000000004">
      <c r="A1615">
        <v>2013</v>
      </c>
      <c r="B1615">
        <v>149</v>
      </c>
      <c r="C1615">
        <f>Summary!E1246*$N$3</f>
        <v>19.433699999999998</v>
      </c>
      <c r="D1615">
        <f>Summary!D1246*$N$4</f>
        <v>24.002567760000002</v>
      </c>
      <c r="E1615">
        <f>Summary!C1246*$N$5</f>
        <v>26.2462014</v>
      </c>
      <c r="F1615">
        <f>Summary!I1246*$N$6</f>
        <v>48.148577160000002</v>
      </c>
      <c r="G1615">
        <f>Summary!F1246*$N$7</f>
        <v>0</v>
      </c>
      <c r="H1615">
        <f>Summary!G1246*$N$8</f>
        <v>56.021694680000003</v>
      </c>
      <c r="I1615">
        <f>Summary!H1246*$N$9</f>
        <v>3.5912309400000004</v>
      </c>
    </row>
    <row r="1616" spans="1:9" x14ac:dyDescent="0.55000000000000004">
      <c r="A1616">
        <v>2013</v>
      </c>
      <c r="B1616">
        <v>150</v>
      </c>
      <c r="C1616">
        <f>Summary!E1247*$N$3</f>
        <v>17.958600000000001</v>
      </c>
      <c r="D1616">
        <f>Summary!D1247*$N$4</f>
        <v>23.89100204</v>
      </c>
      <c r="E1616">
        <f>Summary!C1247*$N$5</f>
        <v>24.122546099999997</v>
      </c>
      <c r="F1616">
        <f>Summary!I1247*$N$6</f>
        <v>50.172698080000004</v>
      </c>
      <c r="G1616">
        <f>Summary!F1247*$N$7</f>
        <v>0</v>
      </c>
      <c r="H1616">
        <f>Summary!G1247*$N$8</f>
        <v>66.110185399999992</v>
      </c>
      <c r="I1616">
        <f>Summary!H1247*$N$9</f>
        <v>3.5500707000000005</v>
      </c>
    </row>
    <row r="1617" spans="1:9" x14ac:dyDescent="0.55000000000000004">
      <c r="A1617">
        <v>2013</v>
      </c>
      <c r="B1617">
        <v>151</v>
      </c>
      <c r="C1617">
        <f>Summary!E1248*$N$3</f>
        <v>19.5822</v>
      </c>
      <c r="D1617">
        <f>Summary!D1248*$N$4</f>
        <v>23.970691839999997</v>
      </c>
      <c r="E1617">
        <f>Summary!C1248*$N$5</f>
        <v>26.34421626</v>
      </c>
      <c r="F1617">
        <f>Summary!I1248*$N$6</f>
        <v>48.770157600000005</v>
      </c>
      <c r="G1617">
        <f>Summary!F1248*$N$7</f>
        <v>0</v>
      </c>
      <c r="H1617">
        <f>Summary!G1248*$N$8</f>
        <v>59.526462560000006</v>
      </c>
      <c r="I1617">
        <f>Summary!H1248*$N$9</f>
        <v>2.1506225400000001</v>
      </c>
    </row>
    <row r="1618" spans="1:9" x14ac:dyDescent="0.55000000000000004">
      <c r="A1618">
        <v>2013</v>
      </c>
      <c r="B1618">
        <v>152</v>
      </c>
      <c r="C1618">
        <f>Summary!E1249*$N$3</f>
        <v>18.225899999999999</v>
      </c>
      <c r="D1618">
        <f>Summary!D1249*$N$4</f>
        <v>24.41695472</v>
      </c>
      <c r="E1618">
        <f>Summary!C1249*$N$5</f>
        <v>24.52549608</v>
      </c>
      <c r="F1618">
        <f>Summary!I1249*$N$6</f>
        <v>50.34801564</v>
      </c>
      <c r="G1618">
        <f>Summary!F1249*$N$7</f>
        <v>0</v>
      </c>
      <c r="H1618">
        <f>Summary!G1249*$N$8</f>
        <v>59.635645359999998</v>
      </c>
      <c r="I1618">
        <f>Summary!H1249*$N$9</f>
        <v>3.2928192000000003</v>
      </c>
    </row>
    <row r="1619" spans="1:9" x14ac:dyDescent="0.55000000000000004">
      <c r="A1619">
        <v>2013</v>
      </c>
      <c r="B1619">
        <v>153</v>
      </c>
      <c r="C1619">
        <f>Summary!E1250*$N$3</f>
        <v>18.225899999999999</v>
      </c>
      <c r="D1619">
        <f>Summary!D1250*$N$4</f>
        <v>23.683808559999999</v>
      </c>
      <c r="E1619">
        <f>Summary!C1250*$N$5</f>
        <v>23.861173139999998</v>
      </c>
      <c r="F1619">
        <f>Summary!I1250*$N$6</f>
        <v>49.822062960000004</v>
      </c>
      <c r="G1619">
        <f>Summary!F1250*$N$7</f>
        <v>0</v>
      </c>
      <c r="H1619">
        <f>Summary!G1250*$N$8</f>
        <v>66.972729520000001</v>
      </c>
      <c r="I1619">
        <f>Summary!H1250*$N$9</f>
        <v>3.15904842</v>
      </c>
    </row>
    <row r="1620" spans="1:9" x14ac:dyDescent="0.55000000000000004">
      <c r="A1620">
        <v>2013</v>
      </c>
      <c r="B1620">
        <v>154</v>
      </c>
      <c r="C1620">
        <f>Summary!E1251*$N$3</f>
        <v>18.859500000000001</v>
      </c>
      <c r="D1620">
        <f>Summary!D1251*$N$4</f>
        <v>24.49664452</v>
      </c>
      <c r="E1620">
        <f>Summary!C1251*$N$5</f>
        <v>24.863102819999998</v>
      </c>
      <c r="F1620">
        <f>Summary!I1251*$N$6</f>
        <v>49.423613960000004</v>
      </c>
      <c r="G1620">
        <f>Summary!F1251*$N$7</f>
        <v>0</v>
      </c>
      <c r="H1620">
        <f>Summary!G1251*$N$8</f>
        <v>69.47301564</v>
      </c>
      <c r="I1620">
        <f>Summary!H1251*$N$9</f>
        <v>3.7867420800000007</v>
      </c>
    </row>
    <row r="1621" spans="1:9" x14ac:dyDescent="0.55000000000000004">
      <c r="A1621">
        <v>2013</v>
      </c>
      <c r="B1621">
        <v>155</v>
      </c>
      <c r="C1621">
        <f>Summary!E1252*$N$3</f>
        <v>19.295099999999998</v>
      </c>
      <c r="D1621">
        <f>Summary!D1252*$N$4</f>
        <v>24.209761239999999</v>
      </c>
      <c r="E1621">
        <f>Summary!C1252*$N$5</f>
        <v>25.287833879999997</v>
      </c>
      <c r="F1621">
        <f>Summary!I1252*$N$6</f>
        <v>48.802033520000002</v>
      </c>
      <c r="G1621">
        <f>Summary!F1252*$N$7</f>
        <v>0</v>
      </c>
      <c r="H1621">
        <f>Summary!G1252*$N$8</f>
        <v>69.833318880000007</v>
      </c>
      <c r="I1621">
        <f>Summary!H1252*$N$9</f>
        <v>4.6613971800000007</v>
      </c>
    </row>
    <row r="1622" spans="1:9" x14ac:dyDescent="0.55000000000000004">
      <c r="A1622">
        <v>2013</v>
      </c>
      <c r="B1622">
        <v>156</v>
      </c>
      <c r="C1622">
        <f>Summary!E1253*$N$3</f>
        <v>20.898899999999998</v>
      </c>
      <c r="D1622">
        <f>Summary!D1253*$N$4</f>
        <v>29.102714960000004</v>
      </c>
      <c r="E1622">
        <f>Summary!C1253*$N$5</f>
        <v>26.888743260000002</v>
      </c>
      <c r="F1622">
        <f>Summary!I1253*$N$6</f>
        <v>45.088488839999997</v>
      </c>
      <c r="G1622">
        <f>Summary!F1253*$N$7</f>
        <v>0</v>
      </c>
      <c r="H1622">
        <f>Summary!G1253*$N$8</f>
        <v>60.530944319999996</v>
      </c>
      <c r="I1622">
        <f>Summary!H1253*$N$9</f>
        <v>4.0542836400000004</v>
      </c>
    </row>
    <row r="1623" spans="1:9" x14ac:dyDescent="0.55000000000000004">
      <c r="A1623">
        <v>2013</v>
      </c>
      <c r="B1623">
        <v>157</v>
      </c>
      <c r="C1623">
        <f>Summary!E1254*$N$3</f>
        <v>20.314799999999998</v>
      </c>
      <c r="D1623">
        <f>Summary!D1254*$N$4</f>
        <v>27.89143</v>
      </c>
      <c r="E1623">
        <f>Summary!C1254*$N$5</f>
        <v>25.581878459999999</v>
      </c>
      <c r="F1623">
        <f>Summary!I1254*$N$6</f>
        <v>43.255623440000001</v>
      </c>
      <c r="G1623">
        <f>Summary!F1254*$N$7</f>
        <v>0</v>
      </c>
      <c r="H1623">
        <f>Summary!G1254*$N$8</f>
        <v>61.437161560000007</v>
      </c>
      <c r="I1623">
        <f>Summary!H1254*$N$9</f>
        <v>2.5210647000000006</v>
      </c>
    </row>
    <row r="1624" spans="1:9" x14ac:dyDescent="0.55000000000000004">
      <c r="A1624">
        <v>2013</v>
      </c>
      <c r="B1624">
        <v>158</v>
      </c>
      <c r="C1624">
        <f>Summary!E1255*$N$3</f>
        <v>20.3643</v>
      </c>
      <c r="D1624">
        <f>Summary!D1255*$N$4</f>
        <v>26.170130320000002</v>
      </c>
      <c r="E1624">
        <f>Summary!C1255*$N$5</f>
        <v>26.06106222</v>
      </c>
      <c r="F1624">
        <f>Summary!I1255*$N$6</f>
        <v>44.419094520000002</v>
      </c>
      <c r="G1624">
        <f>Summary!F1255*$N$7</f>
        <v>0</v>
      </c>
      <c r="H1624">
        <f>Summary!G1255*$N$8</f>
        <v>68.22833172</v>
      </c>
      <c r="I1624">
        <f>Summary!H1255*$N$9</f>
        <v>4.404145680000001</v>
      </c>
    </row>
    <row r="1625" spans="1:9" x14ac:dyDescent="0.55000000000000004">
      <c r="A1625">
        <v>2013</v>
      </c>
      <c r="B1625">
        <v>159</v>
      </c>
      <c r="C1625">
        <f>Summary!E1256*$N$3</f>
        <v>19.750499999999999</v>
      </c>
      <c r="D1625">
        <f>Summary!D1256*$N$4</f>
        <v>25.436984160000002</v>
      </c>
      <c r="E1625">
        <f>Summary!C1256*$N$5</f>
        <v>25.407629819999997</v>
      </c>
      <c r="F1625">
        <f>Summary!I1256*$N$6</f>
        <v>46.650408919999997</v>
      </c>
      <c r="G1625">
        <f>Summary!F1256*$N$7</f>
        <v>0</v>
      </c>
      <c r="H1625">
        <f>Summary!G1256*$N$8</f>
        <v>57.44107108</v>
      </c>
      <c r="I1625">
        <f>Summary!H1256*$N$9</f>
        <v>4.3218252000000001</v>
      </c>
    </row>
    <row r="1626" spans="1:9" x14ac:dyDescent="0.55000000000000004">
      <c r="A1626">
        <v>2013</v>
      </c>
      <c r="B1626">
        <v>160</v>
      </c>
      <c r="C1626">
        <f>Summary!E1257*$N$3</f>
        <v>20.394000000000002</v>
      </c>
      <c r="D1626">
        <f>Summary!D1257*$N$4</f>
        <v>25.707929479999997</v>
      </c>
      <c r="E1626">
        <f>Summary!C1257*$N$5</f>
        <v>26.376887879999998</v>
      </c>
      <c r="F1626">
        <f>Summary!I1257*$N$6</f>
        <v>44.291590839999998</v>
      </c>
      <c r="G1626">
        <f>Summary!F1257*$N$7</f>
        <v>0</v>
      </c>
      <c r="H1626">
        <f>Summary!G1257*$N$8</f>
        <v>59.41727976</v>
      </c>
      <c r="I1626">
        <f>Summary!H1257*$N$9</f>
        <v>3.5809408800000004</v>
      </c>
    </row>
    <row r="1627" spans="1:9" x14ac:dyDescent="0.55000000000000004">
      <c r="A1627">
        <v>2013</v>
      </c>
      <c r="B1627">
        <v>161</v>
      </c>
      <c r="C1627">
        <f>Summary!E1258*$N$3</f>
        <v>20.552400000000002</v>
      </c>
      <c r="D1627">
        <f>Summary!D1258*$N$4</f>
        <v>27.397353240000001</v>
      </c>
      <c r="E1627">
        <f>Summary!C1258*$N$5</f>
        <v>26.703604079999998</v>
      </c>
      <c r="F1627">
        <f>Summary!I1258*$N$6</f>
        <v>43.909079800000001</v>
      </c>
      <c r="G1627">
        <f>Summary!F1258*$N$7</f>
        <v>0</v>
      </c>
      <c r="H1627">
        <f>Summary!G1258*$N$8</f>
        <v>66.372224119999998</v>
      </c>
      <c r="I1627">
        <f>Summary!H1258*$N$9</f>
        <v>3.4883303400000005</v>
      </c>
    </row>
    <row r="1628" spans="1:9" x14ac:dyDescent="0.55000000000000004">
      <c r="A1628">
        <v>2013</v>
      </c>
      <c r="B1628">
        <v>162</v>
      </c>
      <c r="C1628">
        <f>Summary!E1259*$N$3</f>
        <v>21.9681</v>
      </c>
      <c r="D1628">
        <f>Summary!D1259*$N$4</f>
        <v>29.166466800000002</v>
      </c>
      <c r="E1628">
        <f>Summary!C1259*$N$5</f>
        <v>28.086702659999997</v>
      </c>
      <c r="F1628">
        <f>Summary!I1259*$N$6</f>
        <v>45.996952559999997</v>
      </c>
      <c r="G1628">
        <f>Summary!F1259*$N$7</f>
        <v>0</v>
      </c>
      <c r="H1628">
        <f>Summary!G1259*$N$8</f>
        <v>64.450606840000006</v>
      </c>
      <c r="I1628">
        <f>Summary!H1259*$N$9</f>
        <v>2.2843933200000004</v>
      </c>
    </row>
    <row r="1629" spans="1:9" x14ac:dyDescent="0.55000000000000004">
      <c r="A1629">
        <v>2013</v>
      </c>
      <c r="B1629">
        <v>163</v>
      </c>
      <c r="C1629">
        <f>Summary!E1260*$N$3</f>
        <v>23.6511</v>
      </c>
      <c r="D1629">
        <f>Summary!D1260*$N$4</f>
        <v>33.18283272</v>
      </c>
      <c r="E1629">
        <f>Summary!C1260*$N$5</f>
        <v>29.644049879999997</v>
      </c>
      <c r="F1629">
        <f>Summary!I1260*$N$6</f>
        <v>46.459153399999998</v>
      </c>
      <c r="G1629">
        <f>Summary!F1260*$N$7</f>
        <v>0</v>
      </c>
      <c r="H1629">
        <f>Summary!G1260*$N$8</f>
        <v>56.436589319999996</v>
      </c>
      <c r="I1629">
        <f>Summary!H1260*$N$9</f>
        <v>1.6361195400000001</v>
      </c>
    </row>
    <row r="1630" spans="1:9" x14ac:dyDescent="0.55000000000000004">
      <c r="A1630">
        <v>2013</v>
      </c>
      <c r="B1630">
        <v>164</v>
      </c>
      <c r="C1630">
        <f>Summary!E1261*$N$3</f>
        <v>23.720400000000001</v>
      </c>
      <c r="D1630">
        <f>Summary!D1261*$N$4</f>
        <v>33.83628908</v>
      </c>
      <c r="E1630">
        <f>Summary!C1261*$N$5</f>
        <v>29.41534854</v>
      </c>
      <c r="F1630">
        <f>Summary!I1261*$N$6</f>
        <v>48.594840039999994</v>
      </c>
      <c r="G1630">
        <f>Summary!F1261*$N$7</f>
        <v>0</v>
      </c>
      <c r="H1630">
        <f>Summary!G1261*$N$8</f>
        <v>56.862402240000002</v>
      </c>
      <c r="I1630">
        <f>Summary!H1261*$N$9</f>
        <v>1.5640891200000002</v>
      </c>
    </row>
    <row r="1631" spans="1:9" x14ac:dyDescent="0.55000000000000004">
      <c r="A1631">
        <v>2013</v>
      </c>
      <c r="B1631">
        <v>165</v>
      </c>
      <c r="C1631">
        <f>Summary!E1262*$N$3</f>
        <v>23.076899999999998</v>
      </c>
      <c r="D1631">
        <f>Summary!D1262*$N$4</f>
        <v>32.083113480000002</v>
      </c>
      <c r="E1631">
        <f>Summary!C1262*$N$5</f>
        <v>29.25199044</v>
      </c>
      <c r="F1631">
        <f>Summary!I1262*$N$6</f>
        <v>47.287927320000001</v>
      </c>
      <c r="G1631">
        <f>Summary!F1262*$N$7</f>
        <v>2.8091249999999998E-2</v>
      </c>
      <c r="H1631">
        <f>Summary!G1262*$N$8</f>
        <v>63.227759479999996</v>
      </c>
      <c r="I1631">
        <f>Summary!H1262*$N$9</f>
        <v>3.4677502200000005</v>
      </c>
    </row>
    <row r="1632" spans="1:9" x14ac:dyDescent="0.55000000000000004">
      <c r="A1632">
        <v>2013</v>
      </c>
      <c r="B1632">
        <v>166</v>
      </c>
      <c r="C1632">
        <f>Summary!E1263*$N$3</f>
        <v>23.571899999999999</v>
      </c>
      <c r="D1632">
        <f>Summary!D1263*$N$4</f>
        <v>32.832197600000001</v>
      </c>
      <c r="E1632">
        <f>Summary!C1263*$N$5</f>
        <v>29.709393120000001</v>
      </c>
      <c r="F1632">
        <f>Summary!I1263*$N$6</f>
        <v>47.399493039999996</v>
      </c>
      <c r="G1632">
        <f>Summary!F1263*$N$7</f>
        <v>0</v>
      </c>
      <c r="H1632">
        <f>Summary!G1263*$N$8</f>
        <v>62.485316439999998</v>
      </c>
      <c r="I1632">
        <f>Summary!H1263*$N$9</f>
        <v>2.1712026600000001</v>
      </c>
    </row>
    <row r="1633" spans="1:9" x14ac:dyDescent="0.55000000000000004">
      <c r="A1633">
        <v>2013</v>
      </c>
      <c r="B1633">
        <v>167</v>
      </c>
      <c r="C1633">
        <f>Summary!E1264*$N$3</f>
        <v>23.136300000000002</v>
      </c>
      <c r="D1633">
        <f>Summary!D1264*$N$4</f>
        <v>32.609066160000005</v>
      </c>
      <c r="E1633">
        <f>Summary!C1264*$N$5</f>
        <v>29.055960719999998</v>
      </c>
      <c r="F1633">
        <f>Summary!I1264*$N$6</f>
        <v>45.582565600000002</v>
      </c>
      <c r="G1633">
        <f>Summary!F1264*$N$7</f>
        <v>0</v>
      </c>
      <c r="H1633">
        <f>Summary!G1264*$N$8</f>
        <v>67.202013399999998</v>
      </c>
      <c r="I1633">
        <f>Summary!H1264*$N$9</f>
        <v>2.0580120000000002</v>
      </c>
    </row>
    <row r="1634" spans="1:9" x14ac:dyDescent="0.55000000000000004">
      <c r="A1634">
        <v>2013</v>
      </c>
      <c r="B1634">
        <v>168</v>
      </c>
      <c r="C1634">
        <f>Summary!E1265*$N$3</f>
        <v>24.393599999999999</v>
      </c>
      <c r="D1634">
        <f>Summary!D1265*$N$4</f>
        <v>32.497500440000003</v>
      </c>
      <c r="E1634">
        <f>Summary!C1265*$N$5</f>
        <v>32.039968680000001</v>
      </c>
      <c r="F1634">
        <f>Summary!I1265*$N$6</f>
        <v>37.390454160000004</v>
      </c>
      <c r="G1634">
        <f>Summary!F1265*$N$7</f>
        <v>1.3764712499999998</v>
      </c>
      <c r="H1634">
        <f>Summary!G1265*$N$8</f>
        <v>61.131449720000006</v>
      </c>
      <c r="I1634">
        <f>Summary!H1265*$N$9</f>
        <v>3.8279023200000006</v>
      </c>
    </row>
    <row r="1635" spans="1:9" x14ac:dyDescent="0.55000000000000004">
      <c r="A1635">
        <v>2013</v>
      </c>
      <c r="B1635">
        <v>169</v>
      </c>
      <c r="C1635">
        <f>Summary!E1266*$N$3</f>
        <v>21.938400000000001</v>
      </c>
      <c r="D1635">
        <f>Summary!D1266*$N$4</f>
        <v>29.756171320000004</v>
      </c>
      <c r="E1635">
        <f>Summary!C1266*$N$5</f>
        <v>27.128335140000001</v>
      </c>
      <c r="F1635">
        <f>Summary!I1266*$N$6</f>
        <v>44.084397359999997</v>
      </c>
      <c r="G1635">
        <f>Summary!F1266*$N$7</f>
        <v>1.12365</v>
      </c>
      <c r="H1635">
        <f>Summary!G1266*$N$8</f>
        <v>52.866311760000002</v>
      </c>
      <c r="I1635">
        <f>Summary!H1266*$N$9</f>
        <v>4.7334275999999997</v>
      </c>
    </row>
    <row r="1636" spans="1:9" x14ac:dyDescent="0.55000000000000004">
      <c r="A1636">
        <v>2013</v>
      </c>
      <c r="B1636">
        <v>170</v>
      </c>
      <c r="C1636">
        <f>Summary!E1267*$N$3</f>
        <v>20.235600000000002</v>
      </c>
      <c r="D1636">
        <f>Summary!D1267*$N$4</f>
        <v>27.508918960000003</v>
      </c>
      <c r="E1636">
        <f>Summary!C1267*$N$5</f>
        <v>25.71256494</v>
      </c>
      <c r="F1636">
        <f>Summary!I1267*$N$6</f>
        <v>41.08806088</v>
      </c>
      <c r="G1636">
        <f>Summary!F1267*$N$7</f>
        <v>0</v>
      </c>
      <c r="H1636">
        <f>Summary!G1267*$N$8</f>
        <v>65.913656360000004</v>
      </c>
      <c r="I1636">
        <f>Summary!H1267*$N$9</f>
        <v>3.2413689000000003</v>
      </c>
    </row>
    <row r="1637" spans="1:9" x14ac:dyDescent="0.55000000000000004">
      <c r="A1637">
        <v>2013</v>
      </c>
      <c r="B1637">
        <v>171</v>
      </c>
      <c r="C1637">
        <f>Summary!E1268*$N$3</f>
        <v>20.5623</v>
      </c>
      <c r="D1637">
        <f>Summary!D1268*$N$4</f>
        <v>28.114561439999999</v>
      </c>
      <c r="E1637">
        <f>Summary!C1268*$N$5</f>
        <v>25.592769000000001</v>
      </c>
      <c r="F1637">
        <f>Summary!I1268*$N$6</f>
        <v>48.817971479999997</v>
      </c>
      <c r="G1637">
        <f>Summary!F1268*$N$7</f>
        <v>0</v>
      </c>
      <c r="H1637">
        <f>Summary!G1268*$N$8</f>
        <v>68.042720959999997</v>
      </c>
      <c r="I1637">
        <f>Summary!H1268*$N$9</f>
        <v>1.96540146</v>
      </c>
    </row>
    <row r="1638" spans="1:9" x14ac:dyDescent="0.55000000000000004">
      <c r="A1638">
        <v>2013</v>
      </c>
      <c r="B1638">
        <v>172</v>
      </c>
      <c r="C1638">
        <f>Summary!E1269*$N$3</f>
        <v>20.5029</v>
      </c>
      <c r="D1638">
        <f>Summary!D1269*$N$4</f>
        <v>28.608638199999998</v>
      </c>
      <c r="E1638">
        <f>Summary!C1269*$N$5</f>
        <v>27.073882439999998</v>
      </c>
      <c r="F1638">
        <f>Summary!I1269*$N$6</f>
        <v>38.888622399999996</v>
      </c>
      <c r="G1638">
        <f>Summary!F1269*$N$7</f>
        <v>0</v>
      </c>
      <c r="H1638">
        <f>Summary!G1269*$N$8</f>
        <v>65.673454199999995</v>
      </c>
      <c r="I1638">
        <f>Summary!H1269*$N$9</f>
        <v>1.8933710400000003</v>
      </c>
    </row>
    <row r="1639" spans="1:9" x14ac:dyDescent="0.55000000000000004">
      <c r="A1639">
        <v>2013</v>
      </c>
      <c r="B1639">
        <v>173</v>
      </c>
      <c r="C1639">
        <f>Summary!E1270*$N$3</f>
        <v>21.294900000000002</v>
      </c>
      <c r="D1639">
        <f>Summary!D1270*$N$4</f>
        <v>28.018933679999996</v>
      </c>
      <c r="E1639">
        <f>Summary!C1270*$N$5</f>
        <v>27.259021620000002</v>
      </c>
      <c r="F1639">
        <f>Summary!I1270*$N$6</f>
        <v>49.280172320000005</v>
      </c>
      <c r="G1639">
        <f>Summary!F1270*$N$7</f>
        <v>0</v>
      </c>
      <c r="H1639">
        <f>Summary!G1270*$N$8</f>
        <v>69.047202720000001</v>
      </c>
      <c r="I1639">
        <f>Summary!H1270*$N$9</f>
        <v>2.9326671000000002</v>
      </c>
    </row>
    <row r="1640" spans="1:9" x14ac:dyDescent="0.55000000000000004">
      <c r="A1640">
        <v>2013</v>
      </c>
      <c r="B1640">
        <v>174</v>
      </c>
      <c r="C1640">
        <f>Summary!E1271*$N$3</f>
        <v>21.661199999999997</v>
      </c>
      <c r="D1640">
        <f>Summary!D1271*$N$4</f>
        <v>29.740233360000001</v>
      </c>
      <c r="E1640">
        <f>Summary!C1271*$N$5</f>
        <v>27.43327026</v>
      </c>
      <c r="F1640">
        <f>Summary!I1271*$N$6</f>
        <v>48.754219640000002</v>
      </c>
      <c r="G1640">
        <f>Summary!F1271*$N$7</f>
        <v>0</v>
      </c>
      <c r="H1640">
        <f>Summary!G1271*$N$8</f>
        <v>69.189140359999996</v>
      </c>
      <c r="I1640">
        <f>Summary!H1271*$N$9</f>
        <v>2.4181641000000003</v>
      </c>
    </row>
    <row r="1641" spans="1:9" x14ac:dyDescent="0.55000000000000004">
      <c r="A1641">
        <v>2013</v>
      </c>
      <c r="B1641">
        <v>175</v>
      </c>
      <c r="C1641">
        <f>Summary!E1272*$N$3</f>
        <v>21.176100000000002</v>
      </c>
      <c r="D1641">
        <f>Summary!D1272*$N$4</f>
        <v>29.947426839999999</v>
      </c>
      <c r="E1641">
        <f>Summary!C1272*$N$5</f>
        <v>26.496683819999998</v>
      </c>
      <c r="F1641">
        <f>Summary!I1272*$N$6</f>
        <v>47.750128160000003</v>
      </c>
      <c r="G1641">
        <f>Summary!F1272*$N$7</f>
        <v>0</v>
      </c>
      <c r="H1641">
        <f>Summary!G1272*$N$8</f>
        <v>80.500478440000009</v>
      </c>
      <c r="I1641">
        <f>Summary!H1272*$N$9</f>
        <v>5.9476546800000012</v>
      </c>
    </row>
    <row r="1642" spans="1:9" x14ac:dyDescent="0.55000000000000004">
      <c r="A1642">
        <v>2013</v>
      </c>
      <c r="B1642">
        <v>176</v>
      </c>
      <c r="C1642">
        <f>Summary!E1273*$N$3</f>
        <v>20.413800000000002</v>
      </c>
      <c r="D1642">
        <f>Summary!D1273*$N$4</f>
        <v>28.226127160000001</v>
      </c>
      <c r="E1642">
        <f>Summary!C1273*$N$5</f>
        <v>26.082843299999997</v>
      </c>
      <c r="F1642">
        <f>Summary!I1273*$N$6</f>
        <v>46.092580320000003</v>
      </c>
      <c r="G1642">
        <f>Summary!F1273*$N$7</f>
        <v>0</v>
      </c>
      <c r="H1642">
        <f>Summary!G1273*$N$8</f>
        <v>80.347622520000002</v>
      </c>
      <c r="I1642">
        <f>Summary!H1273*$N$9</f>
        <v>5.9682348000000003</v>
      </c>
    </row>
    <row r="1643" spans="1:9" x14ac:dyDescent="0.55000000000000004">
      <c r="A1643">
        <v>2013</v>
      </c>
      <c r="B1643">
        <v>177</v>
      </c>
      <c r="C1643">
        <f>Summary!E1274*$N$3</f>
        <v>20.0871</v>
      </c>
      <c r="D1643">
        <f>Summary!D1274*$N$4</f>
        <v>27.572670800000001</v>
      </c>
      <c r="E1643">
        <f>Summary!C1274*$N$5</f>
        <v>25.24427172</v>
      </c>
      <c r="F1643">
        <f>Summary!I1274*$N$6</f>
        <v>47.766066119999998</v>
      </c>
      <c r="G1643">
        <f>Summary!F1274*$N$7</f>
        <v>0</v>
      </c>
      <c r="H1643">
        <f>Summary!G1274*$N$8</f>
        <v>80.11833863999999</v>
      </c>
      <c r="I1643">
        <f>Summary!H1274*$N$9</f>
        <v>5.5977926400000007</v>
      </c>
    </row>
    <row r="1644" spans="1:9" x14ac:dyDescent="0.55000000000000004">
      <c r="A1644">
        <v>2013</v>
      </c>
      <c r="B1644">
        <v>178</v>
      </c>
      <c r="C1644">
        <f>Summary!E1275*$N$3</f>
        <v>20.136600000000001</v>
      </c>
      <c r="D1644">
        <f>Summary!D1275*$N$4</f>
        <v>27.79580224</v>
      </c>
      <c r="E1644">
        <f>Summary!C1275*$N$5</f>
        <v>25.54920684</v>
      </c>
      <c r="F1644">
        <f>Summary!I1275*$N$6</f>
        <v>45.821635000000001</v>
      </c>
      <c r="G1644">
        <f>Summary!F1275*$N$7</f>
        <v>0</v>
      </c>
      <c r="H1644">
        <f>Summary!G1275*$N$8</f>
        <v>77.279585839999996</v>
      </c>
      <c r="I1644">
        <f>Summary!H1275*$N$9</f>
        <v>5.9064944400000003</v>
      </c>
    </row>
    <row r="1645" spans="1:9" x14ac:dyDescent="0.55000000000000004">
      <c r="A1645">
        <v>2013</v>
      </c>
      <c r="B1645">
        <v>179</v>
      </c>
      <c r="C1645">
        <f>Summary!E1276*$N$3</f>
        <v>20.116800000000001</v>
      </c>
      <c r="D1645">
        <f>Summary!D1276*$N$4</f>
        <v>27.588608759999996</v>
      </c>
      <c r="E1645">
        <f>Summary!C1276*$N$5</f>
        <v>25.05913254</v>
      </c>
      <c r="F1645">
        <f>Summary!I1276*$N$6</f>
        <v>45.662255399999999</v>
      </c>
      <c r="G1645">
        <f>Summary!F1276*$N$7</f>
        <v>0</v>
      </c>
      <c r="H1645">
        <f>Summary!G1276*$N$8</f>
        <v>73.447269559999995</v>
      </c>
      <c r="I1645">
        <f>Summary!H1276*$N$9</f>
        <v>4.8877785000000005</v>
      </c>
    </row>
    <row r="1646" spans="1:9" x14ac:dyDescent="0.55000000000000004">
      <c r="A1646">
        <v>2013</v>
      </c>
      <c r="B1646">
        <v>180</v>
      </c>
      <c r="C1646">
        <f>Summary!E1277*$N$3</f>
        <v>20.849399999999999</v>
      </c>
      <c r="D1646">
        <f>Summary!D1277*$N$4</f>
        <v>27.684236520000002</v>
      </c>
      <c r="E1646">
        <f>Summary!C1277*$N$5</f>
        <v>26.790728399999999</v>
      </c>
      <c r="F1646">
        <f>Summary!I1277*$N$6</f>
        <v>48.100763280000002</v>
      </c>
      <c r="G1646">
        <f>Summary!F1277*$N$7</f>
        <v>0</v>
      </c>
      <c r="H1646">
        <f>Summary!G1277*$N$8</f>
        <v>68.599553240000006</v>
      </c>
      <c r="I1646">
        <f>Summary!H1277*$N$9</f>
        <v>5.2067703600000002</v>
      </c>
    </row>
    <row r="1647" spans="1:9" x14ac:dyDescent="0.55000000000000004">
      <c r="A1647">
        <v>2013</v>
      </c>
      <c r="B1647">
        <v>181</v>
      </c>
      <c r="C1647">
        <f>Summary!E1278*$N$3</f>
        <v>22.1859</v>
      </c>
      <c r="D1647">
        <f>Summary!D1278*$N$4</f>
        <v>29.53303988</v>
      </c>
      <c r="E1647">
        <f>Summary!C1278*$N$5</f>
        <v>28.772806680000002</v>
      </c>
      <c r="F1647">
        <f>Summary!I1278*$N$6</f>
        <v>46.188208080000003</v>
      </c>
      <c r="G1647">
        <f>Summary!F1278*$N$7</f>
        <v>0</v>
      </c>
      <c r="H1647">
        <f>Summary!G1278*$N$8</f>
        <v>65.607944520000004</v>
      </c>
      <c r="I1647">
        <f>Summary!H1278*$N$9</f>
        <v>6.163745940000001</v>
      </c>
    </row>
    <row r="1648" spans="1:9" x14ac:dyDescent="0.55000000000000004">
      <c r="A1648">
        <v>2013</v>
      </c>
      <c r="B1648">
        <v>182</v>
      </c>
      <c r="C1648">
        <f>Summary!E1279*$N$3</f>
        <v>21.730499999999999</v>
      </c>
      <c r="D1648">
        <f>Summary!D1279*$N$4</f>
        <v>30.3618138</v>
      </c>
      <c r="E1648">
        <f>Summary!C1279*$N$5</f>
        <v>27.59662836</v>
      </c>
      <c r="F1648">
        <f>Summary!I1279*$N$6</f>
        <v>44.05252144</v>
      </c>
      <c r="G1648">
        <f>Summary!F1279*$N$7</f>
        <v>0</v>
      </c>
      <c r="H1648">
        <f>Summary!G1279*$N$8</f>
        <v>73.643798600000011</v>
      </c>
      <c r="I1648">
        <f>Summary!H1279*$N$9</f>
        <v>4.8980685600000005</v>
      </c>
    </row>
    <row r="1649" spans="1:9" x14ac:dyDescent="0.55000000000000004">
      <c r="A1649">
        <v>2013</v>
      </c>
      <c r="B1649">
        <v>183</v>
      </c>
      <c r="C1649">
        <f>Summary!E1280*$N$3</f>
        <v>21.562200000000001</v>
      </c>
      <c r="D1649">
        <f>Summary!D1280*$N$4</f>
        <v>30.553069320000002</v>
      </c>
      <c r="E1649">
        <f>Summary!C1280*$N$5</f>
        <v>26.638260840000001</v>
      </c>
      <c r="F1649">
        <f>Summary!I1280*$N$6</f>
        <v>41.78933112</v>
      </c>
      <c r="G1649">
        <f>Summary!F1280*$N$7</f>
        <v>0</v>
      </c>
      <c r="H1649">
        <f>Summary!G1280*$N$8</f>
        <v>76.700917000000004</v>
      </c>
      <c r="I1649">
        <f>Summary!H1280*$N$9</f>
        <v>3.0046975200000001</v>
      </c>
    </row>
    <row r="1650" spans="1:9" x14ac:dyDescent="0.55000000000000004">
      <c r="A1650">
        <v>2013</v>
      </c>
      <c r="B1650">
        <v>184</v>
      </c>
      <c r="C1650">
        <f>Summary!E1281*$N$3</f>
        <v>22.700700000000001</v>
      </c>
      <c r="D1650">
        <f>Summary!D1281*$N$4</f>
        <v>29.883675</v>
      </c>
      <c r="E1650">
        <f>Summary!C1281*$N$5</f>
        <v>28.903493159999996</v>
      </c>
      <c r="F1650">
        <f>Summary!I1281*$N$6</f>
        <v>44.929109240000003</v>
      </c>
      <c r="G1650">
        <f>Summary!F1281*$N$7</f>
        <v>0</v>
      </c>
      <c r="H1650">
        <f>Summary!G1281*$N$8</f>
        <v>70.870555479999993</v>
      </c>
      <c r="I1650">
        <f>Summary!H1281*$N$9</f>
        <v>1.8727909200000001</v>
      </c>
    </row>
    <row r="1651" spans="1:9" x14ac:dyDescent="0.55000000000000004">
      <c r="A1651">
        <v>2013</v>
      </c>
      <c r="B1651">
        <v>185</v>
      </c>
      <c r="C1651">
        <f>Summary!E1282*$N$3</f>
        <v>22.8096</v>
      </c>
      <c r="D1651">
        <f>Summary!D1282*$N$4</f>
        <v>31.509346919999999</v>
      </c>
      <c r="E1651">
        <f>Summary!C1282*$N$5</f>
        <v>28.511433719999999</v>
      </c>
      <c r="F1651">
        <f>Summary!I1282*$N$6</f>
        <v>46.012890519999999</v>
      </c>
      <c r="G1651">
        <f>Summary!F1282*$N$7</f>
        <v>0</v>
      </c>
      <c r="H1651">
        <f>Summary!G1282*$N$8</f>
        <v>76.515306240000001</v>
      </c>
      <c r="I1651">
        <f>Summary!H1282*$N$9</f>
        <v>3.9616731000000005</v>
      </c>
    </row>
    <row r="1652" spans="1:9" x14ac:dyDescent="0.55000000000000004">
      <c r="A1652">
        <v>2013</v>
      </c>
      <c r="B1652">
        <v>186</v>
      </c>
      <c r="C1652">
        <f>Summary!E1283*$N$3</f>
        <v>22.502700000000001</v>
      </c>
      <c r="D1652">
        <f>Summary!D1283*$N$4</f>
        <v>31.604974679999998</v>
      </c>
      <c r="E1652">
        <f>Summary!C1283*$N$5</f>
        <v>28.0431405</v>
      </c>
      <c r="F1652">
        <f>Summary!I1283*$N$6</f>
        <v>48.371708600000005</v>
      </c>
      <c r="G1652">
        <f>Summary!F1283*$N$7</f>
        <v>0</v>
      </c>
      <c r="H1652">
        <f>Summary!G1283*$N$8</f>
        <v>77.541624560000002</v>
      </c>
      <c r="I1652">
        <f>Summary!H1283*$N$9</f>
        <v>5.1964803000000002</v>
      </c>
    </row>
    <row r="1653" spans="1:9" x14ac:dyDescent="0.55000000000000004">
      <c r="A1653">
        <v>2013</v>
      </c>
      <c r="B1653">
        <v>187</v>
      </c>
      <c r="C1653">
        <f>Summary!E1284*$N$3</f>
        <v>22.581899999999997</v>
      </c>
      <c r="D1653">
        <f>Summary!D1284*$N$4</f>
        <v>30.776200759999998</v>
      </c>
      <c r="E1653">
        <f>Summary!C1284*$N$5</f>
        <v>28.609448579999999</v>
      </c>
      <c r="F1653">
        <f>Summary!I1284*$N$6</f>
        <v>49.34392416</v>
      </c>
      <c r="G1653">
        <f>Summary!F1284*$N$7</f>
        <v>0</v>
      </c>
      <c r="H1653">
        <f>Summary!G1284*$N$8</f>
        <v>71.449224319999999</v>
      </c>
      <c r="I1653">
        <f>Summary!H1284*$N$9</f>
        <v>4.45559598</v>
      </c>
    </row>
    <row r="1654" spans="1:9" x14ac:dyDescent="0.55000000000000004">
      <c r="A1654">
        <v>2013</v>
      </c>
      <c r="B1654">
        <v>188</v>
      </c>
      <c r="C1654">
        <f>Summary!E1285*$N$3</f>
        <v>23.245200000000001</v>
      </c>
      <c r="D1654">
        <f>Summary!D1285*$N$4</f>
        <v>30.88776648</v>
      </c>
      <c r="E1654">
        <f>Summary!C1285*$N$5</f>
        <v>29.840079599999999</v>
      </c>
      <c r="F1654">
        <f>Summary!I1285*$N$6</f>
        <v>48.993289040000001</v>
      </c>
      <c r="G1654">
        <f>Summary!F1285*$N$7</f>
        <v>0</v>
      </c>
      <c r="H1654">
        <f>Summary!G1285*$N$8</f>
        <v>64.679890720000003</v>
      </c>
      <c r="I1654">
        <f>Summary!H1285*$N$9</f>
        <v>4.3732755000000001</v>
      </c>
    </row>
    <row r="1655" spans="1:9" x14ac:dyDescent="0.55000000000000004">
      <c r="A1655">
        <v>2013</v>
      </c>
      <c r="B1655">
        <v>189</v>
      </c>
      <c r="C1655">
        <f>Summary!E1286*$N$3</f>
        <v>24.146100000000001</v>
      </c>
      <c r="D1655">
        <f>Summary!D1286*$N$4</f>
        <v>32.991577200000002</v>
      </c>
      <c r="E1655">
        <f>Summary!C1286*$N$5</f>
        <v>30.351934979999999</v>
      </c>
      <c r="F1655">
        <f>Summary!I1286*$N$6</f>
        <v>48.594840039999994</v>
      </c>
      <c r="G1655">
        <f>Summary!F1286*$N$7</f>
        <v>0</v>
      </c>
      <c r="H1655">
        <f>Summary!G1286*$N$8</f>
        <v>59.93043892</v>
      </c>
      <c r="I1655">
        <f>Summary!H1286*$N$9</f>
        <v>4.1571842400000003</v>
      </c>
    </row>
    <row r="1656" spans="1:9" x14ac:dyDescent="0.55000000000000004">
      <c r="A1656">
        <v>2013</v>
      </c>
      <c r="B1656">
        <v>190</v>
      </c>
      <c r="C1656">
        <f>Summary!E1287*$N$3</f>
        <v>24.175800000000002</v>
      </c>
      <c r="D1656">
        <f>Summary!D1287*$N$4</f>
        <v>33.88410296</v>
      </c>
      <c r="E1656">
        <f>Summary!C1287*$N$5</f>
        <v>29.981656619999999</v>
      </c>
      <c r="F1656">
        <f>Summary!I1287*$N$6</f>
        <v>42.076214399999998</v>
      </c>
      <c r="G1656">
        <f>Summary!F1287*$N$7</f>
        <v>0</v>
      </c>
      <c r="H1656">
        <f>Summary!G1287*$N$8</f>
        <v>65.040193959999996</v>
      </c>
      <c r="I1656">
        <f>Summary!H1287*$N$9</f>
        <v>2.9944074600000006</v>
      </c>
    </row>
    <row r="1657" spans="1:9" x14ac:dyDescent="0.55000000000000004">
      <c r="A1657">
        <v>2013</v>
      </c>
      <c r="B1657">
        <v>191</v>
      </c>
      <c r="C1657">
        <f>Summary!E1288*$N$3</f>
        <v>24.651</v>
      </c>
      <c r="D1657">
        <f>Summary!D1288*$N$4</f>
        <v>33.88410296</v>
      </c>
      <c r="E1657">
        <f>Summary!C1288*$N$5</f>
        <v>30.53707416</v>
      </c>
      <c r="F1657">
        <f>Summary!I1288*$N$6</f>
        <v>38.522049320000001</v>
      </c>
      <c r="G1657">
        <f>Summary!F1288*$N$7</f>
        <v>0.92701124999999995</v>
      </c>
      <c r="H1657">
        <f>Summary!G1288*$N$8</f>
        <v>61.415325000000003</v>
      </c>
      <c r="I1657">
        <f>Summary!H1288*$N$9</f>
        <v>1.98598158</v>
      </c>
    </row>
    <row r="1658" spans="1:9" x14ac:dyDescent="0.55000000000000004">
      <c r="A1658">
        <v>2013</v>
      </c>
      <c r="B1658">
        <v>192</v>
      </c>
      <c r="C1658">
        <f>Summary!E1289*$N$3</f>
        <v>24.205500000000001</v>
      </c>
      <c r="D1658">
        <f>Summary!D1289*$N$4</f>
        <v>32.848135559999996</v>
      </c>
      <c r="E1658">
        <f>Summary!C1289*$N$5</f>
        <v>30.907352519999996</v>
      </c>
      <c r="F1658">
        <f>Summary!I1289*$N$6</f>
        <v>46.124456240000001</v>
      </c>
      <c r="G1658">
        <f>Summary!F1289*$N$7</f>
        <v>0</v>
      </c>
      <c r="H1658">
        <f>Summary!G1289*$N$8</f>
        <v>70.946983440000011</v>
      </c>
      <c r="I1658">
        <f>Summary!H1289*$N$9</f>
        <v>2.6136752400000001</v>
      </c>
    </row>
    <row r="1659" spans="1:9" x14ac:dyDescent="0.55000000000000004">
      <c r="A1659">
        <v>2013</v>
      </c>
      <c r="B1659">
        <v>193</v>
      </c>
      <c r="C1659">
        <f>Summary!E1290*$N$3</f>
        <v>23.552099999999999</v>
      </c>
      <c r="D1659">
        <f>Summary!D1290*$N$4</f>
        <v>33.804413160000003</v>
      </c>
      <c r="E1659">
        <f>Summary!C1290*$N$5</f>
        <v>28.511433719999999</v>
      </c>
      <c r="F1659">
        <f>Summary!I1290*$N$6</f>
        <v>28.54488636</v>
      </c>
      <c r="G1659">
        <f>Summary!F1290*$N$7</f>
        <v>0.33709499999999998</v>
      </c>
      <c r="H1659">
        <f>Summary!G1290*$N$8</f>
        <v>74.615525520000006</v>
      </c>
      <c r="I1659">
        <f>Summary!H1290*$N$9</f>
        <v>2.3049734400000004</v>
      </c>
    </row>
    <row r="1660" spans="1:9" x14ac:dyDescent="0.55000000000000004">
      <c r="A1660">
        <v>2013</v>
      </c>
      <c r="B1660">
        <v>194</v>
      </c>
      <c r="C1660">
        <f>Summary!E1291*$N$3</f>
        <v>25.245000000000001</v>
      </c>
      <c r="D1660">
        <f>Summary!D1291*$N$4</f>
        <v>35.637278559999999</v>
      </c>
      <c r="E1660">
        <f>Summary!C1291*$N$5</f>
        <v>31.386536279999998</v>
      </c>
      <c r="F1660">
        <f>Summary!I1291*$N$6</f>
        <v>45.741945199999996</v>
      </c>
      <c r="G1660">
        <f>Summary!F1291*$N$7</f>
        <v>0</v>
      </c>
      <c r="H1660">
        <f>Summary!G1291*$N$8</f>
        <v>66.645181120000004</v>
      </c>
      <c r="I1660">
        <f>Summary!H1291*$N$9</f>
        <v>2.0888821800000001</v>
      </c>
    </row>
    <row r="1661" spans="1:9" x14ac:dyDescent="0.55000000000000004">
      <c r="A1661">
        <v>2013</v>
      </c>
      <c r="B1661">
        <v>195</v>
      </c>
      <c r="C1661">
        <f>Summary!E1292*$N$3</f>
        <v>23.997599999999998</v>
      </c>
      <c r="D1661">
        <f>Summary!D1292*$N$4</f>
        <v>33.294398440000002</v>
      </c>
      <c r="E1661">
        <f>Summary!C1292*$N$5</f>
        <v>30.362825519999998</v>
      </c>
      <c r="F1661">
        <f>Summary!I1292*$N$6</f>
        <v>46.57071912</v>
      </c>
      <c r="G1661">
        <f>Summary!F1292*$N$7</f>
        <v>0</v>
      </c>
      <c r="H1661">
        <f>Summary!G1292*$N$8</f>
        <v>66.317632720000006</v>
      </c>
      <c r="I1661">
        <f>Summary!H1292*$N$9</f>
        <v>1.9139511600000003</v>
      </c>
    </row>
    <row r="1662" spans="1:9" x14ac:dyDescent="0.55000000000000004">
      <c r="A1662">
        <v>2013</v>
      </c>
      <c r="B1662">
        <v>196</v>
      </c>
      <c r="C1662">
        <f>Summary!E1293*$N$3</f>
        <v>23.344199999999997</v>
      </c>
      <c r="D1662">
        <f>Summary!D1293*$N$4</f>
        <v>32.242493080000003</v>
      </c>
      <c r="E1662">
        <f>Summary!C1293*$N$5</f>
        <v>29.524253939999998</v>
      </c>
      <c r="F1662">
        <f>Summary!I1293*$N$6</f>
        <v>46.666346879999999</v>
      </c>
      <c r="G1662">
        <f>Summary!F1293*$N$7</f>
        <v>0</v>
      </c>
      <c r="H1662">
        <f>Summary!G1293*$N$8</f>
        <v>72.355441560000003</v>
      </c>
      <c r="I1662">
        <f>Summary!H1293*$N$9</f>
        <v>2.23294302</v>
      </c>
    </row>
    <row r="1663" spans="1:9" x14ac:dyDescent="0.55000000000000004">
      <c r="A1663">
        <v>2013</v>
      </c>
      <c r="B1663">
        <v>197</v>
      </c>
      <c r="C1663">
        <f>Summary!E1294*$N$3</f>
        <v>24.6906</v>
      </c>
      <c r="D1663">
        <f>Summary!D1294*$N$4</f>
        <v>33.501591919999996</v>
      </c>
      <c r="E1663">
        <f>Summary!C1294*$N$5</f>
        <v>31.277630879999997</v>
      </c>
      <c r="F1663">
        <f>Summary!I1294*$N$6</f>
        <v>45.965076639999999</v>
      </c>
      <c r="G1663">
        <f>Summary!F1294*$N$7</f>
        <v>0</v>
      </c>
      <c r="H1663">
        <f>Summary!G1294*$N$8</f>
        <v>67.878946760000005</v>
      </c>
      <c r="I1663">
        <f>Summary!H1294*$N$9</f>
        <v>2.5107746400000002</v>
      </c>
    </row>
    <row r="1664" spans="1:9" x14ac:dyDescent="0.55000000000000004">
      <c r="A1664">
        <v>2013</v>
      </c>
      <c r="B1664">
        <v>198</v>
      </c>
      <c r="C1664">
        <f>Summary!E1295*$N$3</f>
        <v>24.9282</v>
      </c>
      <c r="D1664">
        <f>Summary!D1295*$N$4</f>
        <v>34.601311160000002</v>
      </c>
      <c r="E1664">
        <f>Summary!C1295*$N$5</f>
        <v>31.21228764</v>
      </c>
      <c r="F1664">
        <f>Summary!I1295*$N$6</f>
        <v>46.82572648</v>
      </c>
      <c r="G1664">
        <f>Summary!F1295*$N$7</f>
        <v>0</v>
      </c>
      <c r="H1664">
        <f>Summary!G1295*$N$8</f>
        <v>65.422333760000001</v>
      </c>
      <c r="I1664">
        <f>Summary!H1295*$N$9</f>
        <v>2.5313547600000001</v>
      </c>
    </row>
    <row r="1665" spans="1:9" x14ac:dyDescent="0.55000000000000004">
      <c r="A1665">
        <v>2013</v>
      </c>
      <c r="B1665">
        <v>199</v>
      </c>
      <c r="C1665">
        <f>Summary!E1296*$N$3</f>
        <v>24.6114</v>
      </c>
      <c r="D1665">
        <f>Summary!D1296*$N$4</f>
        <v>33.995668679999994</v>
      </c>
      <c r="E1665">
        <f>Summary!C1296*$N$5</f>
        <v>30.798447119999999</v>
      </c>
      <c r="F1665">
        <f>Summary!I1296*$N$6</f>
        <v>45.805697039999998</v>
      </c>
      <c r="G1665">
        <f>Summary!F1296*$N$7</f>
        <v>0</v>
      </c>
      <c r="H1665">
        <f>Summary!G1296*$N$8</f>
        <v>70.750454399999995</v>
      </c>
      <c r="I1665">
        <f>Summary!H1296*$N$9</f>
        <v>2.7783162000000003</v>
      </c>
    </row>
    <row r="1666" spans="1:9" x14ac:dyDescent="0.55000000000000004">
      <c r="A1666">
        <v>2013</v>
      </c>
      <c r="B1666">
        <v>200</v>
      </c>
      <c r="C1666">
        <f>Summary!E1297*$N$3</f>
        <v>25.5321</v>
      </c>
      <c r="D1666">
        <f>Summary!D1297*$N$4</f>
        <v>34.84038056</v>
      </c>
      <c r="E1666">
        <f>Summary!C1297*$N$5</f>
        <v>32.105311919999998</v>
      </c>
      <c r="F1666">
        <f>Summary!I1297*$N$6</f>
        <v>45.327558240000002</v>
      </c>
      <c r="G1666">
        <f>Summary!F1297*$N$7</f>
        <v>0</v>
      </c>
      <c r="H1666">
        <f>Summary!G1297*$N$8</f>
        <v>64.941929439999996</v>
      </c>
      <c r="I1666">
        <f>Summary!H1297*$N$9</f>
        <v>4.5482065199999999</v>
      </c>
    </row>
    <row r="1667" spans="1:9" x14ac:dyDescent="0.55000000000000004">
      <c r="A1667">
        <v>2013</v>
      </c>
      <c r="B1667">
        <v>201</v>
      </c>
      <c r="C1667">
        <f>Summary!E1298*$N$3</f>
        <v>26.046899999999997</v>
      </c>
      <c r="D1667">
        <f>Summary!D1298*$N$4</f>
        <v>36.976067199999996</v>
      </c>
      <c r="E1667">
        <f>Summary!C1298*$N$5</f>
        <v>32.116202459999997</v>
      </c>
      <c r="F1667">
        <f>Summary!I1298*$N$6</f>
        <v>44.881295360000003</v>
      </c>
      <c r="G1667">
        <f>Summary!F1298*$N$7</f>
        <v>2.8091249999999998E-2</v>
      </c>
      <c r="H1667">
        <f>Summary!G1298*$N$8</f>
        <v>58.685755</v>
      </c>
      <c r="I1667">
        <f>Summary!H1298*$N$9</f>
        <v>3.3957198000000002</v>
      </c>
    </row>
    <row r="1668" spans="1:9" x14ac:dyDescent="0.55000000000000004">
      <c r="A1668">
        <v>2013</v>
      </c>
      <c r="B1668">
        <v>202</v>
      </c>
      <c r="C1668">
        <f>Summary!E1299*$N$3</f>
        <v>25.403400000000001</v>
      </c>
      <c r="D1668">
        <f>Summary!D1299*$N$4</f>
        <v>36.529804320000004</v>
      </c>
      <c r="E1668">
        <f>Summary!C1299*$N$5</f>
        <v>31.408317359999998</v>
      </c>
      <c r="F1668">
        <f>Summary!I1299*$N$6</f>
        <v>42.665918919999996</v>
      </c>
      <c r="G1668">
        <f>Summary!F1299*$N$7</f>
        <v>5.6182499999999996E-2</v>
      </c>
      <c r="H1668">
        <f>Summary!G1299*$N$8</f>
        <v>68.119148920000001</v>
      </c>
      <c r="I1668">
        <f>Summary!H1299*$N$9</f>
        <v>3.7558719000000003</v>
      </c>
    </row>
    <row r="1669" spans="1:9" x14ac:dyDescent="0.55000000000000004">
      <c r="A1669">
        <v>2013</v>
      </c>
      <c r="B1669">
        <v>203</v>
      </c>
      <c r="C1669">
        <f>Summary!E1300*$N$3</f>
        <v>24.977699999999999</v>
      </c>
      <c r="D1669">
        <f>Summary!D1300*$N$4</f>
        <v>35.286643439999999</v>
      </c>
      <c r="E1669">
        <f>Summary!C1300*$N$5</f>
        <v>31.005367379999999</v>
      </c>
      <c r="F1669">
        <f>Summary!I1300*$N$6</f>
        <v>45.024737000000002</v>
      </c>
      <c r="G1669">
        <f>Summary!F1300*$N$7</f>
        <v>5.6182499999999996E-2</v>
      </c>
      <c r="H1669">
        <f>Summary!G1300*$N$8</f>
        <v>72.322686719999993</v>
      </c>
      <c r="I1669">
        <f>Summary!H1300*$N$9</f>
        <v>2.8297665000000003</v>
      </c>
    </row>
    <row r="1670" spans="1:9" x14ac:dyDescent="0.55000000000000004">
      <c r="A1670">
        <v>2013</v>
      </c>
      <c r="B1670">
        <v>204</v>
      </c>
      <c r="C1670">
        <f>Summary!E1301*$N$3</f>
        <v>25.245000000000001</v>
      </c>
      <c r="D1670">
        <f>Summary!D1301*$N$4</f>
        <v>34.665062999999996</v>
      </c>
      <c r="E1670">
        <f>Summary!C1301*$N$5</f>
        <v>30.809337659999997</v>
      </c>
      <c r="F1670">
        <f>Summary!I1301*$N$6</f>
        <v>44.403156559999999</v>
      </c>
      <c r="G1670">
        <f>Summary!F1301*$N$7</f>
        <v>0</v>
      </c>
      <c r="H1670">
        <f>Summary!G1301*$N$8</f>
        <v>64.658054160000006</v>
      </c>
      <c r="I1670">
        <f>Summary!H1301*$N$9</f>
        <v>2.0477219400000002</v>
      </c>
    </row>
    <row r="1671" spans="1:9" x14ac:dyDescent="0.55000000000000004">
      <c r="A1671">
        <v>2013</v>
      </c>
      <c r="B1671">
        <v>205</v>
      </c>
      <c r="C1671">
        <f>Summary!E1302*$N$3</f>
        <v>25.334099999999999</v>
      </c>
      <c r="D1671">
        <f>Summary!D1302*$N$4</f>
        <v>35.669154479999996</v>
      </c>
      <c r="E1671">
        <f>Summary!C1302*$N$5</f>
        <v>30.994476840000001</v>
      </c>
      <c r="F1671">
        <f>Summary!I1302*$N$6</f>
        <v>44.976923119999995</v>
      </c>
      <c r="G1671">
        <f>Summary!F1302*$N$7</f>
        <v>0</v>
      </c>
      <c r="H1671">
        <f>Summary!G1302*$N$8</f>
        <v>67.551398359999993</v>
      </c>
      <c r="I1671">
        <f>Summary!H1302*$N$9</f>
        <v>1.8830809800000001</v>
      </c>
    </row>
    <row r="1672" spans="1:9" x14ac:dyDescent="0.55000000000000004">
      <c r="A1672">
        <v>2013</v>
      </c>
      <c r="B1672">
        <v>206</v>
      </c>
      <c r="C1672">
        <f>Summary!E1303*$N$3</f>
        <v>26.036999999999999</v>
      </c>
      <c r="D1672">
        <f>Summary!D1303*$N$4</f>
        <v>36.481990440000004</v>
      </c>
      <c r="E1672">
        <f>Summary!C1303*$N$5</f>
        <v>32.344903799999997</v>
      </c>
      <c r="F1672">
        <f>Summary!I1303*$N$6</f>
        <v>43.893141839999998</v>
      </c>
      <c r="G1672">
        <f>Summary!F1303*$N$7</f>
        <v>0</v>
      </c>
      <c r="H1672">
        <f>Summary!G1303*$N$8</f>
        <v>67.573234920000004</v>
      </c>
      <c r="I1672">
        <f>Summary!H1303*$N$9</f>
        <v>1.5743791800000002</v>
      </c>
    </row>
    <row r="1673" spans="1:9" x14ac:dyDescent="0.55000000000000004">
      <c r="A1673">
        <v>2013</v>
      </c>
      <c r="B1673">
        <v>207</v>
      </c>
      <c r="C1673">
        <f>Summary!E1304*$N$3</f>
        <v>26.244900000000001</v>
      </c>
      <c r="D1673">
        <f>Summary!D1304*$N$4</f>
        <v>37.00794312</v>
      </c>
      <c r="E1673">
        <f>Summary!C1304*$N$5</f>
        <v>32.998336199999997</v>
      </c>
      <c r="F1673">
        <f>Summary!I1304*$N$6</f>
        <v>44.211901040000001</v>
      </c>
      <c r="G1673">
        <f>Summary!F1304*$N$7</f>
        <v>0</v>
      </c>
      <c r="H1673">
        <f>Summary!G1304*$N$8</f>
        <v>71.536570560000001</v>
      </c>
      <c r="I1673">
        <f>Summary!H1304*$N$9</f>
        <v>2.5313547600000001</v>
      </c>
    </row>
    <row r="1674" spans="1:9" x14ac:dyDescent="0.55000000000000004">
      <c r="A1674">
        <v>2013</v>
      </c>
      <c r="B1674">
        <v>208</v>
      </c>
      <c r="C1674">
        <f>Summary!E1305*$N$3</f>
        <v>28.0764</v>
      </c>
      <c r="D1674">
        <f>Summary!D1305*$N$4</f>
        <v>38.442359520000004</v>
      </c>
      <c r="E1674">
        <f>Summary!C1305*$N$5</f>
        <v>36.221936039999996</v>
      </c>
      <c r="F1674">
        <f>Summary!I1305*$N$6</f>
        <v>42.44278748</v>
      </c>
      <c r="G1674">
        <f>Summary!F1305*$N$7</f>
        <v>0</v>
      </c>
      <c r="H1674">
        <f>Summary!G1305*$N$8</f>
        <v>55.42118928</v>
      </c>
      <c r="I1674">
        <f>Summary!H1305*$N$9</f>
        <v>4.8980685600000005</v>
      </c>
    </row>
    <row r="1675" spans="1:9" x14ac:dyDescent="0.55000000000000004">
      <c r="A1675">
        <v>2013</v>
      </c>
      <c r="B1675">
        <v>209</v>
      </c>
      <c r="C1675">
        <f>Summary!E1306*$N$3</f>
        <v>26.868600000000001</v>
      </c>
      <c r="D1675">
        <f>Summary!D1306*$N$4</f>
        <v>36.0994794</v>
      </c>
      <c r="E1675">
        <f>Summary!C1306*$N$5</f>
        <v>33.749783459999996</v>
      </c>
      <c r="F1675">
        <f>Summary!I1306*$N$6</f>
        <v>40.641798000000001</v>
      </c>
      <c r="G1675">
        <f>Summary!F1306*$N$7</f>
        <v>0</v>
      </c>
      <c r="H1675">
        <f>Summary!G1306*$N$8</f>
        <v>53.881711800000005</v>
      </c>
      <c r="I1675">
        <f>Summary!H1306*$N$9</f>
        <v>4.6202369400000007</v>
      </c>
    </row>
    <row r="1676" spans="1:9" x14ac:dyDescent="0.55000000000000004">
      <c r="A1676">
        <v>2013</v>
      </c>
      <c r="B1676">
        <v>210</v>
      </c>
      <c r="C1676">
        <f>Summary!E1307*$N$3</f>
        <v>25.145999999999997</v>
      </c>
      <c r="D1676">
        <f>Summary!D1307*$N$4</f>
        <v>35.605402640000001</v>
      </c>
      <c r="E1676">
        <f>Summary!C1307*$N$5</f>
        <v>31.288521419999999</v>
      </c>
      <c r="F1676">
        <f>Summary!I1307*$N$6</f>
        <v>47.016981999999999</v>
      </c>
      <c r="G1676">
        <f>Summary!F1307*$N$7</f>
        <v>0</v>
      </c>
      <c r="H1676">
        <f>Summary!G1307*$N$8</f>
        <v>53.368552640000004</v>
      </c>
      <c r="I1676">
        <f>Summary!H1307*$N$9</f>
        <v>2.7886062600000003</v>
      </c>
    </row>
    <row r="1677" spans="1:9" x14ac:dyDescent="0.55000000000000004">
      <c r="A1677">
        <v>2013</v>
      </c>
      <c r="B1677">
        <v>211</v>
      </c>
      <c r="C1677">
        <f>Summary!E1308*$N$3</f>
        <v>24.967799999999997</v>
      </c>
      <c r="D1677">
        <f>Summary!D1308*$N$4</f>
        <v>34.53755932</v>
      </c>
      <c r="E1677">
        <f>Summary!C1308*$N$5</f>
        <v>31.88750112</v>
      </c>
      <c r="F1677">
        <f>Summary!I1308*$N$6</f>
        <v>45.56662764</v>
      </c>
      <c r="G1677">
        <f>Summary!F1308*$N$7</f>
        <v>0</v>
      </c>
      <c r="H1677">
        <f>Summary!G1308*$N$8</f>
        <v>65.236722999999998</v>
      </c>
      <c r="I1677">
        <f>Summary!H1308*$N$9</f>
        <v>4.51733634</v>
      </c>
    </row>
    <row r="1678" spans="1:9" x14ac:dyDescent="0.55000000000000004">
      <c r="A1678">
        <v>2013</v>
      </c>
      <c r="B1678">
        <v>212</v>
      </c>
      <c r="C1678">
        <f>Summary!E1309*$N$3</f>
        <v>24.383699999999997</v>
      </c>
      <c r="D1678">
        <f>Summary!D1309*$N$4</f>
        <v>33.772537239999998</v>
      </c>
      <c r="E1678">
        <f>Summary!C1309*$N$5</f>
        <v>31.125163319999999</v>
      </c>
      <c r="F1678">
        <f>Summary!I1309*$N$6</f>
        <v>45.837572960000003</v>
      </c>
      <c r="G1678">
        <f>Summary!F1309*$N$7</f>
        <v>0</v>
      </c>
      <c r="H1678">
        <f>Summary!G1309*$N$8</f>
        <v>73.065129760000005</v>
      </c>
      <c r="I1678">
        <f>Summary!H1309*$N$9</f>
        <v>4.1468941800000003</v>
      </c>
    </row>
    <row r="1679" spans="1:9" x14ac:dyDescent="0.55000000000000004">
      <c r="A1679">
        <v>2013</v>
      </c>
      <c r="B1679">
        <v>213</v>
      </c>
      <c r="C1679">
        <f>Summary!E1310*$N$3</f>
        <v>24.492599999999999</v>
      </c>
      <c r="D1679">
        <f>Summary!D1310*$N$4</f>
        <v>34.410055640000003</v>
      </c>
      <c r="E1679">
        <f>Summary!C1310*$N$5</f>
        <v>30.798447119999999</v>
      </c>
      <c r="F1679">
        <f>Summary!I1310*$N$6</f>
        <v>44.036583479999997</v>
      </c>
      <c r="G1679">
        <f>Summary!F1310*$N$7</f>
        <v>0</v>
      </c>
      <c r="H1679">
        <f>Summary!G1310*$N$8</f>
        <v>70.64127160000001</v>
      </c>
      <c r="I1679">
        <f>Summary!H1310*$N$9</f>
        <v>3.6941315400000003</v>
      </c>
    </row>
    <row r="1680" spans="1:9" x14ac:dyDescent="0.55000000000000004">
      <c r="A1680">
        <v>2013</v>
      </c>
      <c r="B1680">
        <v>214</v>
      </c>
      <c r="C1680">
        <f>Summary!E1311*$N$3</f>
        <v>24.977699999999999</v>
      </c>
      <c r="D1680">
        <f>Summary!D1311*$N$4</f>
        <v>33.915978880000004</v>
      </c>
      <c r="E1680">
        <f>Summary!C1311*$N$5</f>
        <v>31.277630879999997</v>
      </c>
      <c r="F1680">
        <f>Summary!I1311*$N$6</f>
        <v>36.625432080000003</v>
      </c>
      <c r="G1680">
        <f>Summary!F1311*$N$7</f>
        <v>0</v>
      </c>
      <c r="H1680">
        <f>Summary!G1311*$N$8</f>
        <v>73.665635159999994</v>
      </c>
      <c r="I1680">
        <f>Summary!H1311*$N$9</f>
        <v>3.2207887800000004</v>
      </c>
    </row>
    <row r="1681" spans="1:9" x14ac:dyDescent="0.55000000000000004">
      <c r="A1681">
        <v>2013</v>
      </c>
      <c r="B1681">
        <v>215</v>
      </c>
      <c r="C1681">
        <f>Summary!E1312*$N$3</f>
        <v>25.353899999999999</v>
      </c>
      <c r="D1681">
        <f>Summary!D1312*$N$4</f>
        <v>36.545742279999999</v>
      </c>
      <c r="E1681">
        <f>Summary!C1312*$N$5</f>
        <v>31.266740339999998</v>
      </c>
      <c r="F1681">
        <f>Summary!I1312*$N$6</f>
        <v>41.024309039999999</v>
      </c>
      <c r="G1681">
        <f>Summary!F1312*$N$7</f>
        <v>0</v>
      </c>
      <c r="H1681">
        <f>Summary!G1312*$N$8</f>
        <v>74.910319080000008</v>
      </c>
      <c r="I1681">
        <f>Summary!H1312*$N$9</f>
        <v>2.3975839800000003</v>
      </c>
    </row>
    <row r="1682" spans="1:9" x14ac:dyDescent="0.55000000000000004">
      <c r="A1682">
        <v>2013</v>
      </c>
      <c r="B1682">
        <v>216</v>
      </c>
      <c r="C1682">
        <f>Summary!E1313*$N$3</f>
        <v>25.274699999999999</v>
      </c>
      <c r="D1682">
        <f>Summary!D1313*$N$4</f>
        <v>37.103570879999999</v>
      </c>
      <c r="E1682">
        <f>Summary!C1313*$N$5</f>
        <v>30.918243059999998</v>
      </c>
      <c r="F1682">
        <f>Summary!I1313*$N$6</f>
        <v>41.645889480000001</v>
      </c>
      <c r="G1682">
        <f>Summary!F1313*$N$7</f>
        <v>0</v>
      </c>
      <c r="H1682">
        <f>Summary!G1313*$N$8</f>
        <v>78.851818159999993</v>
      </c>
      <c r="I1682">
        <f>Summary!H1313*$N$9</f>
        <v>2.6754156000000004</v>
      </c>
    </row>
    <row r="1683" spans="1:9" x14ac:dyDescent="0.55000000000000004">
      <c r="A1683">
        <v>2013</v>
      </c>
      <c r="B1683">
        <v>217</v>
      </c>
      <c r="C1683">
        <f>Summary!E1314*$N$3</f>
        <v>26.046899999999997</v>
      </c>
      <c r="D1683">
        <f>Summary!D1314*$N$4</f>
        <v>37.677337440000002</v>
      </c>
      <c r="E1683">
        <f>Summary!C1314*$N$5</f>
        <v>34.316091540000002</v>
      </c>
      <c r="F1683">
        <f>Summary!I1314*$N$6</f>
        <v>29.15052884</v>
      </c>
      <c r="G1683">
        <f>Summary!F1314*$N$7</f>
        <v>0</v>
      </c>
      <c r="H1683">
        <f>Summary!G1314*$N$8</f>
        <v>77.923764360000007</v>
      </c>
      <c r="I1683">
        <f>Summary!H1314*$N$9</f>
        <v>1.5743791800000002</v>
      </c>
    </row>
    <row r="1684" spans="1:9" x14ac:dyDescent="0.55000000000000004">
      <c r="A1684">
        <v>2013</v>
      </c>
      <c r="B1684">
        <v>218</v>
      </c>
      <c r="C1684">
        <f>Summary!E1315*$N$3</f>
        <v>27.640800000000002</v>
      </c>
      <c r="D1684">
        <f>Summary!D1315*$N$4</f>
        <v>38.777056679999994</v>
      </c>
      <c r="E1684">
        <f>Summary!C1315*$N$5</f>
        <v>35.143772580000004</v>
      </c>
      <c r="F1684">
        <f>Summary!I1315*$N$6</f>
        <v>39.972403679999999</v>
      </c>
      <c r="G1684">
        <f>Summary!F1315*$N$7</f>
        <v>0</v>
      </c>
      <c r="H1684">
        <f>Summary!G1315*$N$8</f>
        <v>63.806428320000002</v>
      </c>
      <c r="I1684">
        <f>Summary!H1315*$N$9</f>
        <v>2.9429571600000002</v>
      </c>
    </row>
    <row r="1685" spans="1:9" x14ac:dyDescent="0.55000000000000004">
      <c r="A1685">
        <v>2013</v>
      </c>
      <c r="B1685">
        <v>219</v>
      </c>
      <c r="C1685">
        <f>Summary!E1316*$N$3</f>
        <v>28.650600000000001</v>
      </c>
      <c r="D1685">
        <f>Summary!D1316*$N$4</f>
        <v>38.490173399999996</v>
      </c>
      <c r="E1685">
        <f>Summary!C1316*$N$5</f>
        <v>36.951602219999998</v>
      </c>
      <c r="F1685">
        <f>Summary!I1316*$N$6</f>
        <v>43.080305880000004</v>
      </c>
      <c r="G1685">
        <f>Summary!F1316*$N$7</f>
        <v>0</v>
      </c>
      <c r="H1685">
        <f>Summary!G1316*$N$8</f>
        <v>46.948604000000003</v>
      </c>
      <c r="I1685">
        <f>Summary!H1316*$N$9</f>
        <v>3.97196316</v>
      </c>
    </row>
    <row r="1686" spans="1:9" x14ac:dyDescent="0.55000000000000004">
      <c r="A1686">
        <v>2013</v>
      </c>
      <c r="B1686">
        <v>220</v>
      </c>
      <c r="C1686">
        <f>Summary!E1317*$N$3</f>
        <v>25.482599999999998</v>
      </c>
      <c r="D1686">
        <f>Summary!D1317*$N$4</f>
        <v>37.00794312</v>
      </c>
      <c r="E1686">
        <f>Summary!C1317*$N$5</f>
        <v>31.146944399999999</v>
      </c>
      <c r="F1686">
        <f>Summary!I1317*$N$6</f>
        <v>43.494692839999999</v>
      </c>
      <c r="G1686">
        <f>Summary!F1317*$N$7</f>
        <v>0</v>
      </c>
      <c r="H1686">
        <f>Summary!G1317*$N$8</f>
        <v>65.859064959999998</v>
      </c>
      <c r="I1686">
        <f>Summary!H1317*$N$9</f>
        <v>4.2395047200000002</v>
      </c>
    </row>
    <row r="1687" spans="1:9" x14ac:dyDescent="0.55000000000000004">
      <c r="A1687">
        <v>2013</v>
      </c>
      <c r="B1687">
        <v>221</v>
      </c>
      <c r="C1687">
        <f>Summary!E1318*$N$3</f>
        <v>24.165900000000001</v>
      </c>
      <c r="D1687">
        <f>Summary!D1318*$N$4</f>
        <v>35.175077719999997</v>
      </c>
      <c r="E1687">
        <f>Summary!C1318*$N$5</f>
        <v>29.861860679999999</v>
      </c>
      <c r="F1687">
        <f>Summary!I1318*$N$6</f>
        <v>43.65407244</v>
      </c>
      <c r="G1687">
        <f>Summary!F1318*$N$7</f>
        <v>0</v>
      </c>
      <c r="H1687">
        <f>Summary!G1318*$N$8</f>
        <v>72.650235120000005</v>
      </c>
      <c r="I1687">
        <f>Summary!H1318*$N$9</f>
        <v>3.7147116600000003</v>
      </c>
    </row>
    <row r="1688" spans="1:9" x14ac:dyDescent="0.55000000000000004">
      <c r="A1688">
        <v>2013</v>
      </c>
      <c r="B1688">
        <v>222</v>
      </c>
      <c r="C1688">
        <f>Summary!E1319*$N$3</f>
        <v>24.116399999999999</v>
      </c>
      <c r="D1688">
        <f>Summary!D1319*$N$4</f>
        <v>34.091296440000001</v>
      </c>
      <c r="E1688">
        <f>Summary!C1319*$N$5</f>
        <v>30.297482280000001</v>
      </c>
      <c r="F1688">
        <f>Summary!I1319*$N$6</f>
        <v>44.530660240000003</v>
      </c>
      <c r="G1688">
        <f>Summary!F1319*$N$7</f>
        <v>0</v>
      </c>
      <c r="H1688">
        <f>Summary!G1319*$N$8</f>
        <v>68.654144639999998</v>
      </c>
      <c r="I1688">
        <f>Summary!H1319*$N$9</f>
        <v>2.9841174000000001</v>
      </c>
    </row>
    <row r="1689" spans="1:9" x14ac:dyDescent="0.55000000000000004">
      <c r="A1689">
        <v>2013</v>
      </c>
      <c r="B1689">
        <v>223</v>
      </c>
      <c r="C1689">
        <f>Summary!E1320*$N$3</f>
        <v>24.641100000000002</v>
      </c>
      <c r="D1689">
        <f>Summary!D1320*$N$4</f>
        <v>34.266613999999997</v>
      </c>
      <c r="E1689">
        <f>Summary!C1320*$N$5</f>
        <v>31.027148459999996</v>
      </c>
      <c r="F1689">
        <f>Summary!I1320*$N$6</f>
        <v>43.797514079999999</v>
      </c>
      <c r="G1689">
        <f>Summary!F1320*$N$7</f>
        <v>0</v>
      </c>
      <c r="H1689">
        <f>Summary!G1320*$N$8</f>
        <v>70.990656559999991</v>
      </c>
      <c r="I1689">
        <f>Summary!H1320*$N$9</f>
        <v>3.5500707000000005</v>
      </c>
    </row>
    <row r="1690" spans="1:9" x14ac:dyDescent="0.55000000000000004">
      <c r="A1690">
        <v>2013</v>
      </c>
      <c r="B1690">
        <v>224</v>
      </c>
      <c r="C1690">
        <f>Summary!E1321*$N$3</f>
        <v>25.294499999999999</v>
      </c>
      <c r="D1690">
        <f>Summary!D1321*$N$4</f>
        <v>35.908223880000001</v>
      </c>
      <c r="E1690">
        <f>Summary!C1321*$N$5</f>
        <v>32.029078139999996</v>
      </c>
      <c r="F1690">
        <f>Summary!I1321*$N$6</f>
        <v>42.155904200000002</v>
      </c>
      <c r="G1690">
        <f>Summary!F1321*$N$7</f>
        <v>0</v>
      </c>
      <c r="H1690">
        <f>Summary!G1321*$N$8</f>
        <v>73.0978846</v>
      </c>
      <c r="I1690">
        <f>Summary!H1321*$N$9</f>
        <v>3.1899186000000004</v>
      </c>
    </row>
    <row r="1691" spans="1:9" x14ac:dyDescent="0.55000000000000004">
      <c r="A1691">
        <v>2013</v>
      </c>
      <c r="B1691">
        <v>225</v>
      </c>
      <c r="C1691">
        <f>Summary!E1322*$N$3</f>
        <v>24.452999999999999</v>
      </c>
      <c r="D1691">
        <f>Summary!D1322*$N$4</f>
        <v>33.740661320000001</v>
      </c>
      <c r="E1691">
        <f>Summary!C1322*$N$5</f>
        <v>31.179616019999997</v>
      </c>
      <c r="F1691">
        <f>Summary!I1322*$N$6</f>
        <v>41.550261720000002</v>
      </c>
      <c r="G1691">
        <f>Summary!F1322*$N$7</f>
        <v>0</v>
      </c>
      <c r="H1691">
        <f>Summary!G1322*$N$8</f>
        <v>83.175457040000012</v>
      </c>
      <c r="I1691">
        <f>Summary!H1322*$N$9</f>
        <v>3.9616731000000005</v>
      </c>
    </row>
    <row r="1692" spans="1:9" x14ac:dyDescent="0.55000000000000004">
      <c r="A1692">
        <v>2013</v>
      </c>
      <c r="B1692">
        <v>226</v>
      </c>
      <c r="C1692">
        <f>Summary!E1323*$N$3</f>
        <v>25.037099999999999</v>
      </c>
      <c r="D1692">
        <f>Summary!D1323*$N$4</f>
        <v>35.39820916</v>
      </c>
      <c r="E1692">
        <f>Summary!C1323*$N$5</f>
        <v>31.21228764</v>
      </c>
      <c r="F1692">
        <f>Summary!I1323*$N$6</f>
        <v>42.187780119999999</v>
      </c>
      <c r="G1692">
        <f>Summary!F1323*$N$7</f>
        <v>0</v>
      </c>
      <c r="H1692">
        <f>Summary!G1323*$N$8</f>
        <v>78.273149320000002</v>
      </c>
      <c r="I1692">
        <f>Summary!H1323*$N$9</f>
        <v>4.7128474800000006</v>
      </c>
    </row>
    <row r="1693" spans="1:9" x14ac:dyDescent="0.55000000000000004">
      <c r="A1693">
        <v>2013</v>
      </c>
      <c r="B1693">
        <v>227</v>
      </c>
      <c r="C1693">
        <f>Summary!E1324*$N$3</f>
        <v>25.383600000000001</v>
      </c>
      <c r="D1693">
        <f>Summary!D1324*$N$4</f>
        <v>35.318519360000003</v>
      </c>
      <c r="E1693">
        <f>Summary!C1324*$N$5</f>
        <v>31.876610579999998</v>
      </c>
      <c r="F1693">
        <f>Summary!I1324*$N$6</f>
        <v>42.506539320000002</v>
      </c>
      <c r="G1693">
        <f>Summary!F1324*$N$7</f>
        <v>0</v>
      </c>
      <c r="H1693">
        <f>Summary!G1324*$N$8</f>
        <v>71.023411400000001</v>
      </c>
      <c r="I1693">
        <f>Summary!H1324*$N$9</f>
        <v>4.1366041200000003</v>
      </c>
    </row>
    <row r="1694" spans="1:9" x14ac:dyDescent="0.55000000000000004">
      <c r="A1694">
        <v>2013</v>
      </c>
      <c r="B1694">
        <v>228</v>
      </c>
      <c r="C1694">
        <f>Summary!E1325*$N$3</f>
        <v>25.730099999999997</v>
      </c>
      <c r="D1694">
        <f>Summary!D1325*$N$4</f>
        <v>36.497928399999999</v>
      </c>
      <c r="E1694">
        <f>Summary!C1325*$N$5</f>
        <v>31.408317359999998</v>
      </c>
      <c r="F1694">
        <f>Summary!I1325*$N$6</f>
        <v>40.323038799999999</v>
      </c>
      <c r="G1694">
        <f>Summary!F1325*$N$7</f>
        <v>0</v>
      </c>
      <c r="H1694">
        <f>Summary!G1325*$N$8</f>
        <v>66.907219839999996</v>
      </c>
      <c r="I1694">
        <f>Summary!H1325*$N$9</f>
        <v>2.9841174000000001</v>
      </c>
    </row>
    <row r="1695" spans="1:9" x14ac:dyDescent="0.55000000000000004">
      <c r="A1695">
        <v>2013</v>
      </c>
      <c r="B1695">
        <v>229</v>
      </c>
      <c r="C1695">
        <f>Summary!E1326*$N$3</f>
        <v>25.047000000000001</v>
      </c>
      <c r="D1695">
        <f>Summary!D1326*$N$4</f>
        <v>36.274796960000003</v>
      </c>
      <c r="E1695">
        <f>Summary!C1326*$N$5</f>
        <v>30.776666040000002</v>
      </c>
      <c r="F1695">
        <f>Summary!I1326*$N$6</f>
        <v>35.382271199999998</v>
      </c>
      <c r="G1695">
        <f>Summary!F1326*$N$7</f>
        <v>0</v>
      </c>
      <c r="H1695">
        <f>Summary!G1326*$N$8</f>
        <v>76.569897639999994</v>
      </c>
      <c r="I1695">
        <f>Summary!H1326*$N$9</f>
        <v>2.7371559600000004</v>
      </c>
    </row>
    <row r="1696" spans="1:9" x14ac:dyDescent="0.55000000000000004">
      <c r="A1696">
        <v>2013</v>
      </c>
      <c r="B1696">
        <v>230</v>
      </c>
      <c r="C1696">
        <f>Summary!E1327*$N$3</f>
        <v>25.660800000000002</v>
      </c>
      <c r="D1696">
        <f>Summary!D1327*$N$4</f>
        <v>35.477898960000005</v>
      </c>
      <c r="E1696">
        <f>Summary!C1327*$N$5</f>
        <v>32.671619999999997</v>
      </c>
      <c r="F1696">
        <f>Summary!I1327*$N$6</f>
        <v>39.717396320000006</v>
      </c>
      <c r="G1696">
        <f>Summary!F1327*$N$7</f>
        <v>0</v>
      </c>
      <c r="H1696">
        <f>Summary!G1327*$N$8</f>
        <v>74.943073920000003</v>
      </c>
      <c r="I1696">
        <f>Summary!H1327*$N$9</f>
        <v>3.6838414800000003</v>
      </c>
    </row>
    <row r="1697" spans="1:9" x14ac:dyDescent="0.55000000000000004">
      <c r="A1697">
        <v>2013</v>
      </c>
      <c r="B1697">
        <v>231</v>
      </c>
      <c r="C1697">
        <f>Summary!E1328*$N$3</f>
        <v>25.918199999999999</v>
      </c>
      <c r="D1697">
        <f>Summary!D1328*$N$4</f>
        <v>36.274796960000003</v>
      </c>
      <c r="E1697">
        <f>Summary!C1328*$N$5</f>
        <v>33.041898359999998</v>
      </c>
      <c r="F1697">
        <f>Summary!I1328*$N$6</f>
        <v>40.593984119999995</v>
      </c>
      <c r="G1697">
        <f>Summary!F1328*$N$7</f>
        <v>0</v>
      </c>
      <c r="H1697">
        <f>Summary!G1328*$N$8</f>
        <v>69.232813480000004</v>
      </c>
      <c r="I1697">
        <f>Summary!H1328*$N$9</f>
        <v>3.2516589600000003</v>
      </c>
    </row>
    <row r="1698" spans="1:9" x14ac:dyDescent="0.55000000000000004">
      <c r="A1698">
        <v>2013</v>
      </c>
      <c r="B1698">
        <v>232</v>
      </c>
      <c r="C1698">
        <f>Summary!E1329*$N$3</f>
        <v>25.284599999999998</v>
      </c>
      <c r="D1698">
        <f>Summary!D1329*$N$4</f>
        <v>36.609494120000001</v>
      </c>
      <c r="E1698">
        <f>Summary!C1329*$N$5</f>
        <v>31.342974120000001</v>
      </c>
      <c r="F1698">
        <f>Summary!I1329*$N$6</f>
        <v>39.605830600000004</v>
      </c>
      <c r="G1698">
        <f>Summary!F1329*$N$7</f>
        <v>0</v>
      </c>
      <c r="H1698">
        <f>Summary!G1329*$N$8</f>
        <v>78.2840676</v>
      </c>
      <c r="I1698">
        <f>Summary!H1329*$N$9</f>
        <v>3.7352917800000003</v>
      </c>
    </row>
    <row r="1699" spans="1:9" x14ac:dyDescent="0.55000000000000004">
      <c r="A1699">
        <v>2013</v>
      </c>
      <c r="B1699">
        <v>233</v>
      </c>
      <c r="C1699">
        <f>Summary!E1330*$N$3</f>
        <v>24.6708</v>
      </c>
      <c r="D1699">
        <f>Summary!D1330*$N$4</f>
        <v>36.322610839999996</v>
      </c>
      <c r="E1699">
        <f>Summary!C1330*$N$5</f>
        <v>30.569745779999998</v>
      </c>
      <c r="F1699">
        <f>Summary!I1330*$N$6</f>
        <v>38.506111359999998</v>
      </c>
      <c r="G1699">
        <f>Summary!F1330*$N$7</f>
        <v>0</v>
      </c>
      <c r="H1699">
        <f>Summary!G1330*$N$8</f>
        <v>82.978927999999996</v>
      </c>
      <c r="I1699">
        <f>Summary!H1330*$N$9</f>
        <v>3.61181106</v>
      </c>
    </row>
    <row r="1700" spans="1:9" x14ac:dyDescent="0.55000000000000004">
      <c r="A1700">
        <v>2013</v>
      </c>
      <c r="B1700">
        <v>234</v>
      </c>
      <c r="C1700">
        <f>Summary!E1331*$N$3</f>
        <v>24.621300000000002</v>
      </c>
      <c r="D1700">
        <f>Summary!D1331*$N$4</f>
        <v>34.521621359999997</v>
      </c>
      <c r="E1700">
        <f>Summary!C1331*$N$5</f>
        <v>30.95091468</v>
      </c>
      <c r="F1700">
        <f>Summary!I1331*$N$6</f>
        <v>36.195107159999999</v>
      </c>
      <c r="G1700">
        <f>Summary!F1331*$N$7</f>
        <v>0</v>
      </c>
      <c r="H1700">
        <f>Summary!G1331*$N$8</f>
        <v>76.176839559999991</v>
      </c>
      <c r="I1700">
        <f>Summary!H1331*$N$9</f>
        <v>2.3667137999999999</v>
      </c>
    </row>
    <row r="1701" spans="1:9" x14ac:dyDescent="0.55000000000000004">
      <c r="A1701">
        <v>2013</v>
      </c>
      <c r="B1701">
        <v>235</v>
      </c>
      <c r="C1701">
        <f>Summary!E1332*$N$3</f>
        <v>24.918300000000002</v>
      </c>
      <c r="D1701">
        <f>Summary!D1332*$N$4</f>
        <v>36.131355320000004</v>
      </c>
      <c r="E1701">
        <f>Summary!C1332*$N$5</f>
        <v>30.929133599999997</v>
      </c>
      <c r="F1701">
        <f>Summary!I1332*$N$6</f>
        <v>35.334457320000006</v>
      </c>
      <c r="G1701">
        <f>Summary!F1332*$N$7</f>
        <v>0</v>
      </c>
      <c r="H1701">
        <f>Summary!G1332*$N$8</f>
        <v>74.309813680000005</v>
      </c>
      <c r="I1701">
        <f>Summary!H1332*$N$9</f>
        <v>2.6959957200000004</v>
      </c>
    </row>
    <row r="1702" spans="1:9" x14ac:dyDescent="0.55000000000000004">
      <c r="A1702">
        <v>2013</v>
      </c>
      <c r="B1702">
        <v>236</v>
      </c>
      <c r="C1702">
        <f>Summary!E1333*$N$3</f>
        <v>24.6114</v>
      </c>
      <c r="D1702">
        <f>Summary!D1333*$N$4</f>
        <v>34.936008319999999</v>
      </c>
      <c r="E1702">
        <f>Summary!C1333*$N$5</f>
        <v>30.863790359999999</v>
      </c>
      <c r="F1702">
        <f>Summary!I1333*$N$6</f>
        <v>38.31485584</v>
      </c>
      <c r="G1702">
        <f>Summary!F1333*$N$7</f>
        <v>0</v>
      </c>
      <c r="H1702">
        <f>Summary!G1333*$N$8</f>
        <v>81.646897840000008</v>
      </c>
      <c r="I1702">
        <f>Summary!H1333*$N$9</f>
        <v>2.8400565599999998</v>
      </c>
    </row>
    <row r="1703" spans="1:9" x14ac:dyDescent="0.55000000000000004">
      <c r="A1703">
        <v>2013</v>
      </c>
      <c r="B1703">
        <v>237</v>
      </c>
      <c r="C1703">
        <f>Summary!E1334*$N$3</f>
        <v>24.700499999999998</v>
      </c>
      <c r="D1703">
        <f>Summary!D1334*$N$4</f>
        <v>36.274796960000003</v>
      </c>
      <c r="E1703">
        <f>Summary!C1334*$N$5</f>
        <v>30.7657755</v>
      </c>
      <c r="F1703">
        <f>Summary!I1334*$N$6</f>
        <v>36.609494120000001</v>
      </c>
      <c r="G1703">
        <f>Summary!F1334*$N$7</f>
        <v>0</v>
      </c>
      <c r="H1703">
        <f>Summary!G1334*$N$8</f>
        <v>83.579433399999999</v>
      </c>
      <c r="I1703">
        <f>Summary!H1334*$N$9</f>
        <v>2.8400565599999998</v>
      </c>
    </row>
    <row r="1704" spans="1:9" x14ac:dyDescent="0.55000000000000004">
      <c r="A1704">
        <v>2013</v>
      </c>
      <c r="B1704">
        <v>238</v>
      </c>
      <c r="C1704">
        <f>Summary!E1335*$N$3</f>
        <v>24.660900000000002</v>
      </c>
      <c r="D1704">
        <f>Summary!D1335*$N$4</f>
        <v>36.322610839999996</v>
      </c>
      <c r="E1704">
        <f>Summary!C1335*$N$5</f>
        <v>30.264810659999998</v>
      </c>
      <c r="F1704">
        <f>Summary!I1335*$N$6</f>
        <v>23.827250199999998</v>
      </c>
      <c r="G1704">
        <f>Summary!F1335*$N$7</f>
        <v>0.25282125</v>
      </c>
      <c r="H1704">
        <f>Summary!G1335*$N$8</f>
        <v>82.902500040000007</v>
      </c>
      <c r="I1704">
        <f>Summary!H1335*$N$9</f>
        <v>1.96540146</v>
      </c>
    </row>
    <row r="1705" spans="1:9" x14ac:dyDescent="0.55000000000000004">
      <c r="A1705">
        <v>2013</v>
      </c>
      <c r="B1705">
        <v>239</v>
      </c>
      <c r="C1705">
        <f>Summary!E1336*$N$3</f>
        <v>24.75</v>
      </c>
      <c r="D1705">
        <f>Summary!D1336*$N$4</f>
        <v>36.736997799999997</v>
      </c>
      <c r="E1705">
        <f>Summary!C1336*$N$5</f>
        <v>29.633159339999999</v>
      </c>
      <c r="F1705">
        <f>Summary!I1336*$N$6</f>
        <v>30.138682360000001</v>
      </c>
      <c r="G1705">
        <f>Summary!F1336*$N$7</f>
        <v>5.1406987500000003</v>
      </c>
      <c r="H1705">
        <f>Summary!G1336*$N$8</f>
        <v>85.140747440000013</v>
      </c>
      <c r="I1705">
        <f>Summary!H1336*$N$9</f>
        <v>3.0664378800000001</v>
      </c>
    </row>
    <row r="1706" spans="1:9" x14ac:dyDescent="0.55000000000000004">
      <c r="A1706">
        <v>2013</v>
      </c>
      <c r="B1706">
        <v>240</v>
      </c>
      <c r="C1706">
        <f>Summary!E1337*$N$3</f>
        <v>24.720299999999998</v>
      </c>
      <c r="D1706">
        <f>Summary!D1337*$N$4</f>
        <v>37.374516200000002</v>
      </c>
      <c r="E1706">
        <f>Summary!C1337*$N$5</f>
        <v>30.036109319999998</v>
      </c>
      <c r="F1706">
        <f>Summary!I1337*$N$6</f>
        <v>29.979302759999999</v>
      </c>
      <c r="G1706">
        <f>Summary!F1337*$N$7</f>
        <v>2.21920875</v>
      </c>
      <c r="H1706">
        <f>Summary!G1337*$N$8</f>
        <v>83.382904360000012</v>
      </c>
      <c r="I1706">
        <f>Summary!H1337*$N$9</f>
        <v>4.6819772999999998</v>
      </c>
    </row>
    <row r="1707" spans="1:9" x14ac:dyDescent="0.55000000000000004">
      <c r="A1707">
        <v>2013</v>
      </c>
      <c r="B1707">
        <v>241</v>
      </c>
      <c r="C1707">
        <f>Summary!E1338*$N$3</f>
        <v>24.0273</v>
      </c>
      <c r="D1707">
        <f>Summary!D1338*$N$4</f>
        <v>36.418238600000002</v>
      </c>
      <c r="E1707">
        <f>Summary!C1338*$N$5</f>
        <v>28.511433719999999</v>
      </c>
      <c r="F1707">
        <f>Summary!I1338*$N$6</f>
        <v>23.89100204</v>
      </c>
      <c r="G1707">
        <f>Summary!F1338*$N$7</f>
        <v>18.2593125</v>
      </c>
      <c r="H1707">
        <f>Summary!G1338*$N$8</f>
        <v>82.236484959999999</v>
      </c>
      <c r="I1707">
        <f>Summary!H1338*$N$9</f>
        <v>5.6286628200000006</v>
      </c>
    </row>
    <row r="1708" spans="1:9" x14ac:dyDescent="0.55000000000000004">
      <c r="A1708">
        <v>2013</v>
      </c>
      <c r="B1708">
        <v>242</v>
      </c>
      <c r="C1708">
        <f>Summary!E1339*$N$3</f>
        <v>22.760099999999998</v>
      </c>
      <c r="D1708">
        <f>Summary!D1339*$N$4</f>
        <v>34.425993600000005</v>
      </c>
      <c r="E1708">
        <f>Summary!C1339*$N$5</f>
        <v>26.311544640000001</v>
      </c>
      <c r="F1708">
        <f>Summary!I1339*$N$6</f>
        <v>31.939671839999999</v>
      </c>
      <c r="G1708">
        <f>Summary!F1339*$N$7</f>
        <v>13.28716125</v>
      </c>
      <c r="H1708">
        <f>Summary!G1339*$N$8</f>
        <v>82.476687120000008</v>
      </c>
      <c r="I1708">
        <f>Summary!H1339*$N$9</f>
        <v>4.0337035200000004</v>
      </c>
    </row>
    <row r="1709" spans="1:9" x14ac:dyDescent="0.55000000000000004">
      <c r="A1709">
        <v>2013</v>
      </c>
      <c r="B1709">
        <v>243</v>
      </c>
      <c r="C1709">
        <f>Summary!E1340*$N$3</f>
        <v>23.403600000000001</v>
      </c>
      <c r="D1709">
        <f>Summary!D1340*$N$4</f>
        <v>32.449686559999996</v>
      </c>
      <c r="E1709">
        <f>Summary!C1340*$N$5</f>
        <v>29.317333680000001</v>
      </c>
      <c r="F1709">
        <f>Summary!I1340*$N$6</f>
        <v>37.6135856</v>
      </c>
      <c r="G1709">
        <f>Summary!F1340*$N$7</f>
        <v>0</v>
      </c>
      <c r="H1709">
        <f>Summary!G1340*$N$8</f>
        <v>70.881473760000006</v>
      </c>
      <c r="I1709">
        <f>Summary!H1340*$N$9</f>
        <v>3.3133993200000007</v>
      </c>
    </row>
    <row r="1710" spans="1:9" x14ac:dyDescent="0.55000000000000004">
      <c r="A1710">
        <v>2013</v>
      </c>
      <c r="B1710">
        <v>244</v>
      </c>
      <c r="C1710">
        <f>Summary!E1341*$N$3</f>
        <v>23.344199999999997</v>
      </c>
      <c r="D1710">
        <f>Summary!D1341*$N$4</f>
        <v>33.53346784</v>
      </c>
      <c r="E1710">
        <f>Summary!C1341*$N$5</f>
        <v>29.06685126</v>
      </c>
      <c r="F1710">
        <f>Summary!I1341*$N$6</f>
        <v>35.653216520000001</v>
      </c>
      <c r="G1710">
        <f>Summary!F1341*$N$7</f>
        <v>0</v>
      </c>
      <c r="H1710">
        <f>Summary!G1341*$N$8</f>
        <v>73.774817959999993</v>
      </c>
      <c r="I1710">
        <f>Summary!H1341*$N$9</f>
        <v>3.2104987200000004</v>
      </c>
    </row>
    <row r="1711" spans="1:9" x14ac:dyDescent="0.55000000000000004">
      <c r="A1711">
        <v>2013</v>
      </c>
      <c r="B1711">
        <v>245</v>
      </c>
      <c r="C1711">
        <f>Summary!E1342*$N$3</f>
        <v>23.245200000000001</v>
      </c>
      <c r="D1711">
        <f>Summary!D1342*$N$4</f>
        <v>32.832197600000001</v>
      </c>
      <c r="E1711">
        <f>Summary!C1342*$N$5</f>
        <v>28.783697220000001</v>
      </c>
      <c r="F1711">
        <f>Summary!I1342*$N$6</f>
        <v>38.410483599999999</v>
      </c>
      <c r="G1711">
        <f>Summary!F1342*$N$7</f>
        <v>0</v>
      </c>
      <c r="H1711">
        <f>Summary!G1342*$N$8</f>
        <v>75.816536319999997</v>
      </c>
      <c r="I1711">
        <f>Summary!H1342*$N$9</f>
        <v>3.99254328</v>
      </c>
    </row>
    <row r="1712" spans="1:9" x14ac:dyDescent="0.55000000000000004">
      <c r="A1712">
        <v>2013</v>
      </c>
      <c r="B1712">
        <v>246</v>
      </c>
      <c r="C1712">
        <f>Summary!E1343*$N$3</f>
        <v>23.314499999999999</v>
      </c>
      <c r="D1712">
        <f>Summary!D1343*$N$4</f>
        <v>33.804413160000003</v>
      </c>
      <c r="E1712">
        <f>Summary!C1343*$N$5</f>
        <v>28.957945859999999</v>
      </c>
      <c r="F1712">
        <f>Summary!I1343*$N$6</f>
        <v>37.247012519999998</v>
      </c>
      <c r="G1712">
        <f>Summary!F1343*$N$7</f>
        <v>0</v>
      </c>
      <c r="H1712">
        <f>Summary!G1343*$N$8</f>
        <v>78.2840676</v>
      </c>
      <c r="I1712">
        <f>Summary!H1343*$N$9</f>
        <v>4.352695380000001</v>
      </c>
    </row>
    <row r="1713" spans="1:9" x14ac:dyDescent="0.55000000000000004">
      <c r="A1713">
        <v>2013</v>
      </c>
      <c r="B1713">
        <v>247</v>
      </c>
      <c r="C1713">
        <f>Summary!E1344*$N$3</f>
        <v>22.918499999999998</v>
      </c>
      <c r="D1713">
        <f>Summary!D1344*$N$4</f>
        <v>32.051237559999997</v>
      </c>
      <c r="E1713">
        <f>Summary!C1344*$N$5</f>
        <v>28.859931</v>
      </c>
      <c r="F1713">
        <f>Summary!I1344*$N$6</f>
        <v>35.557588759999994</v>
      </c>
      <c r="G1713">
        <f>Summary!F1344*$N$7</f>
        <v>0</v>
      </c>
      <c r="H1713">
        <f>Summary!G1344*$N$8</f>
        <v>79.35405904000001</v>
      </c>
      <c r="I1713">
        <f>Summary!H1344*$N$9</f>
        <v>4.7540077200000006</v>
      </c>
    </row>
    <row r="1714" spans="1:9" x14ac:dyDescent="0.55000000000000004">
      <c r="A1714">
        <v>2013</v>
      </c>
      <c r="B1714">
        <v>248</v>
      </c>
      <c r="C1714">
        <f>Summary!E1345*$N$3</f>
        <v>22.7502</v>
      </c>
      <c r="D1714">
        <f>Summary!D1345*$N$4</f>
        <v>32.57719024</v>
      </c>
      <c r="E1714">
        <f>Summary!C1345*$N$5</f>
        <v>28.293622920000001</v>
      </c>
      <c r="F1714">
        <f>Summary!I1345*$N$6</f>
        <v>33.310336399999997</v>
      </c>
      <c r="G1714">
        <f>Summary!F1345*$N$7</f>
        <v>0</v>
      </c>
      <c r="H1714">
        <f>Summary!G1345*$N$8</f>
        <v>81.559551600000006</v>
      </c>
      <c r="I1714">
        <f>Summary!H1345*$N$9</f>
        <v>2.7783162000000003</v>
      </c>
    </row>
    <row r="1715" spans="1:9" x14ac:dyDescent="0.55000000000000004">
      <c r="A1715">
        <v>2013</v>
      </c>
      <c r="B1715">
        <v>249</v>
      </c>
      <c r="C1715">
        <f>Summary!E1346*$N$3</f>
        <v>23.334299999999999</v>
      </c>
      <c r="D1715">
        <f>Summary!D1346*$N$4</f>
        <v>32.97563924</v>
      </c>
      <c r="E1715">
        <f>Summary!C1346*$N$5</f>
        <v>29.567816099999998</v>
      </c>
      <c r="F1715">
        <f>Summary!I1346*$N$6</f>
        <v>35.334457320000006</v>
      </c>
      <c r="G1715">
        <f>Summary!F1346*$N$7</f>
        <v>0</v>
      </c>
      <c r="H1715">
        <f>Summary!G1346*$N$8</f>
        <v>75.740108360000008</v>
      </c>
      <c r="I1715">
        <f>Summary!H1346*$N$9</f>
        <v>2.4490342800000002</v>
      </c>
    </row>
    <row r="1716" spans="1:9" x14ac:dyDescent="0.55000000000000004">
      <c r="A1716">
        <v>2013</v>
      </c>
      <c r="B1716">
        <v>250</v>
      </c>
      <c r="C1716">
        <f>Summary!E1347*$N$3</f>
        <v>21.334500000000002</v>
      </c>
      <c r="D1716">
        <f>Summary!D1347*$N$4</f>
        <v>32.306244919999997</v>
      </c>
      <c r="E1716">
        <f>Summary!C1347*$N$5</f>
        <v>25.50564468</v>
      </c>
      <c r="F1716">
        <f>Summary!I1347*$N$6</f>
        <v>10.53499156</v>
      </c>
      <c r="G1716">
        <f>Summary!F1347*$N$7</f>
        <v>10.75894875</v>
      </c>
      <c r="H1716">
        <f>Summary!G1347*$N$8</f>
        <v>85.282685080000007</v>
      </c>
      <c r="I1716">
        <f>Summary!H1347*$N$9</f>
        <v>3.4060098600000002</v>
      </c>
    </row>
    <row r="1717" spans="1:9" x14ac:dyDescent="0.55000000000000004">
      <c r="A1717">
        <v>2013</v>
      </c>
      <c r="B1717">
        <v>251</v>
      </c>
      <c r="C1717">
        <f>Summary!E1348*$N$3</f>
        <v>23.195699999999999</v>
      </c>
      <c r="D1717">
        <f>Summary!D1348*$N$4</f>
        <v>32.369996759999999</v>
      </c>
      <c r="E1717">
        <f>Summary!C1348*$N$5</f>
        <v>30.53707416</v>
      </c>
      <c r="F1717">
        <f>Summary!I1348*$N$6</f>
        <v>28.06674756</v>
      </c>
      <c r="G1717">
        <f>Summary!F1348*$N$7</f>
        <v>0.42136874999999996</v>
      </c>
      <c r="H1717">
        <f>Summary!G1348*$N$8</f>
        <v>74.440833040000015</v>
      </c>
      <c r="I1717">
        <f>Summary!H1348*$N$9</f>
        <v>2.3049734400000004</v>
      </c>
    </row>
    <row r="1718" spans="1:9" x14ac:dyDescent="0.55000000000000004">
      <c r="A1718">
        <v>2013</v>
      </c>
      <c r="B1718">
        <v>252</v>
      </c>
      <c r="C1718">
        <f>Summary!E1349*$N$3</f>
        <v>22.7898</v>
      </c>
      <c r="D1718">
        <f>Summary!D1349*$N$4</f>
        <v>33.915978880000004</v>
      </c>
      <c r="E1718">
        <f>Summary!C1349*$N$5</f>
        <v>27.868891859999998</v>
      </c>
      <c r="F1718">
        <f>Summary!I1349*$N$6</f>
        <v>27.604546720000002</v>
      </c>
      <c r="G1718">
        <f>Summary!F1349*$N$7</f>
        <v>3.3428587499999995</v>
      </c>
      <c r="H1718">
        <f>Summary!G1349*$N$8</f>
        <v>83.513923719999994</v>
      </c>
      <c r="I1718">
        <f>Summary!H1349*$N$9</f>
        <v>1.5846692400000002</v>
      </c>
    </row>
    <row r="1719" spans="1:9" x14ac:dyDescent="0.55000000000000004">
      <c r="A1719">
        <v>2013</v>
      </c>
      <c r="B1719">
        <v>253</v>
      </c>
      <c r="C1719">
        <f>Summary!E1350*$N$3</f>
        <v>23.037299999999998</v>
      </c>
      <c r="D1719">
        <f>Summary!D1350*$N$4</f>
        <v>33.947854800000002</v>
      </c>
      <c r="E1719">
        <f>Summary!C1350*$N$5</f>
        <v>28.446090479999999</v>
      </c>
      <c r="F1719">
        <f>Summary!I1350*$N$6</f>
        <v>34.824442600000005</v>
      </c>
      <c r="G1719">
        <f>Summary!F1350*$N$7</f>
        <v>2.134935</v>
      </c>
      <c r="H1719">
        <f>Summary!G1350*$N$8</f>
        <v>76.679080440000007</v>
      </c>
      <c r="I1719">
        <f>Summary!H1350*$N$9</f>
        <v>1.5949593000000002</v>
      </c>
    </row>
    <row r="1720" spans="1:9" x14ac:dyDescent="0.55000000000000004">
      <c r="A1720">
        <v>2013</v>
      </c>
      <c r="B1720">
        <v>254</v>
      </c>
      <c r="C1720">
        <f>Summary!E1351*$N$3</f>
        <v>23.245200000000001</v>
      </c>
      <c r="D1720">
        <f>Summary!D1351*$N$4</f>
        <v>32.784383720000001</v>
      </c>
      <c r="E1720">
        <f>Summary!C1351*$N$5</f>
        <v>28.903493159999996</v>
      </c>
      <c r="F1720">
        <f>Summary!I1351*$N$6</f>
        <v>34.824442600000005</v>
      </c>
      <c r="G1720">
        <f>Summary!F1351*$N$7</f>
        <v>8.4273749999999994E-2</v>
      </c>
      <c r="H1720">
        <f>Summary!G1351*$N$8</f>
        <v>78.622534280000011</v>
      </c>
      <c r="I1720">
        <f>Summary!H1351*$N$9</f>
        <v>4.1366041200000003</v>
      </c>
    </row>
    <row r="1721" spans="1:9" x14ac:dyDescent="0.55000000000000004">
      <c r="A1721">
        <v>2013</v>
      </c>
      <c r="B1721">
        <v>255</v>
      </c>
      <c r="C1721">
        <f>Summary!E1352*$N$3</f>
        <v>23.364000000000001</v>
      </c>
      <c r="D1721">
        <f>Summary!D1352*$N$4</f>
        <v>33.93191684</v>
      </c>
      <c r="E1721">
        <f>Summary!C1352*$N$5</f>
        <v>28.816368839999999</v>
      </c>
      <c r="F1721">
        <f>Summary!I1352*$N$6</f>
        <v>33.740661320000001</v>
      </c>
      <c r="G1721">
        <f>Summary!F1352*$N$7</f>
        <v>0.3932775</v>
      </c>
      <c r="H1721">
        <f>Summary!G1352*$N$8</f>
        <v>85.173502280000008</v>
      </c>
      <c r="I1721">
        <f>Summary!H1352*$N$9</f>
        <v>5.3508312000000009</v>
      </c>
    </row>
    <row r="1722" spans="1:9" x14ac:dyDescent="0.55000000000000004">
      <c r="A1722">
        <v>2013</v>
      </c>
      <c r="B1722">
        <v>256</v>
      </c>
      <c r="C1722">
        <f>Summary!E1353*$N$3</f>
        <v>23.245200000000001</v>
      </c>
      <c r="D1722">
        <f>Summary!D1353*$N$4</f>
        <v>34.760690759999996</v>
      </c>
      <c r="E1722">
        <f>Summary!C1353*$N$5</f>
        <v>28.260951299999999</v>
      </c>
      <c r="F1722">
        <f>Summary!I1353*$N$6</f>
        <v>26.727958919999999</v>
      </c>
      <c r="G1722">
        <f>Summary!F1353*$N$7</f>
        <v>2.8091249999999998E-2</v>
      </c>
      <c r="H1722">
        <f>Summary!G1353*$N$8</f>
        <v>80.80619028000001</v>
      </c>
      <c r="I1722">
        <f>Summary!H1353*$N$9</f>
        <v>5.4537317999999999</v>
      </c>
    </row>
    <row r="1723" spans="1:9" x14ac:dyDescent="0.55000000000000004">
      <c r="A1723">
        <v>2013</v>
      </c>
      <c r="B1723">
        <v>257</v>
      </c>
      <c r="C1723">
        <f>Summary!E1354*$N$3</f>
        <v>22.641300000000001</v>
      </c>
      <c r="D1723">
        <f>Summary!D1354*$N$4</f>
        <v>33.501591919999996</v>
      </c>
      <c r="E1723">
        <f>Summary!C1354*$N$5</f>
        <v>28.152045900000001</v>
      </c>
      <c r="F1723">
        <f>Summary!I1354*$N$6</f>
        <v>28.54488636</v>
      </c>
      <c r="G1723">
        <f>Summary!F1354*$N$7</f>
        <v>5.6182499999999996E-2</v>
      </c>
      <c r="H1723">
        <f>Summary!G1354*$N$8</f>
        <v>80.871699960000001</v>
      </c>
      <c r="I1723">
        <f>Summary!H1354*$N$9</f>
        <v>3.3751396800000002</v>
      </c>
    </row>
    <row r="1724" spans="1:9" x14ac:dyDescent="0.55000000000000004">
      <c r="A1724">
        <v>2013</v>
      </c>
      <c r="B1724">
        <v>258</v>
      </c>
      <c r="C1724">
        <f>Summary!E1355*$N$3</f>
        <v>24.245099999999997</v>
      </c>
      <c r="D1724">
        <f>Summary!D1355*$N$4</f>
        <v>33.294398440000002</v>
      </c>
      <c r="E1724">
        <f>Summary!C1355*$N$5</f>
        <v>30.972695760000001</v>
      </c>
      <c r="F1724">
        <f>Summary!I1355*$N$6</f>
        <v>33.135018840000001</v>
      </c>
      <c r="G1724">
        <f>Summary!F1355*$N$7</f>
        <v>0</v>
      </c>
      <c r="H1724">
        <f>Summary!G1355*$N$8</f>
        <v>72.464624360000002</v>
      </c>
      <c r="I1724">
        <f>Summary!H1355*$N$9</f>
        <v>2.5107746400000002</v>
      </c>
    </row>
    <row r="1725" spans="1:9" x14ac:dyDescent="0.55000000000000004">
      <c r="A1725">
        <v>2013</v>
      </c>
      <c r="B1725">
        <v>259</v>
      </c>
      <c r="C1725">
        <f>Summary!E1356*$N$3</f>
        <v>23.8491</v>
      </c>
      <c r="D1725">
        <f>Summary!D1356*$N$4</f>
        <v>34.936008319999999</v>
      </c>
      <c r="E1725">
        <f>Summary!C1356*$N$5</f>
        <v>29.317333680000001</v>
      </c>
      <c r="F1725">
        <f>Summary!I1356*$N$6</f>
        <v>24.926969440000001</v>
      </c>
      <c r="G1725">
        <f>Summary!F1356*$N$7</f>
        <v>0</v>
      </c>
      <c r="H1725">
        <f>Summary!G1356*$N$8</f>
        <v>81.090065559999999</v>
      </c>
      <c r="I1725">
        <f>Summary!H1356*$N$9</f>
        <v>2.64454542</v>
      </c>
    </row>
    <row r="1726" spans="1:9" x14ac:dyDescent="0.55000000000000004">
      <c r="A1726">
        <v>2013</v>
      </c>
      <c r="B1726">
        <v>260</v>
      </c>
      <c r="C1726">
        <f>Summary!E1357*$N$3</f>
        <v>25.096500000000002</v>
      </c>
      <c r="D1726">
        <f>Summary!D1357*$N$4</f>
        <v>36.481990440000004</v>
      </c>
      <c r="E1726">
        <f>Summary!C1357*$N$5</f>
        <v>31.266740339999998</v>
      </c>
      <c r="F1726">
        <f>Summary!I1357*$N$6</f>
        <v>30.616821160000001</v>
      </c>
      <c r="G1726">
        <f>Summary!F1357*$N$7</f>
        <v>8.4273749999999994E-2</v>
      </c>
      <c r="H1726">
        <f>Summary!G1357*$N$8</f>
        <v>68.140985479999998</v>
      </c>
      <c r="I1726">
        <f>Summary!H1357*$N$9</f>
        <v>2.2123629</v>
      </c>
    </row>
    <row r="1727" spans="1:9" x14ac:dyDescent="0.55000000000000004">
      <c r="A1727">
        <v>2013</v>
      </c>
      <c r="B1727">
        <v>261</v>
      </c>
      <c r="C1727">
        <f>Summary!E1358*$N$3</f>
        <v>23.878800000000002</v>
      </c>
      <c r="D1727">
        <f>Summary!D1358*$N$4</f>
        <v>35.238829559999999</v>
      </c>
      <c r="E1727">
        <f>Summary!C1358*$N$5</f>
        <v>29.524253939999998</v>
      </c>
      <c r="F1727">
        <f>Summary!I1358*$N$6</f>
        <v>29.214280679999998</v>
      </c>
      <c r="G1727">
        <f>Summary!F1358*$N$7</f>
        <v>0.19663875</v>
      </c>
      <c r="H1727">
        <f>Summary!G1358*$N$8</f>
        <v>80.686089200000012</v>
      </c>
      <c r="I1727">
        <f>Summary!H1358*$N$9</f>
        <v>3.0870180000000005</v>
      </c>
    </row>
    <row r="1728" spans="1:9" x14ac:dyDescent="0.55000000000000004">
      <c r="A1728">
        <v>2013</v>
      </c>
      <c r="B1728">
        <v>262</v>
      </c>
      <c r="C1728">
        <f>Summary!E1359*$N$3</f>
        <v>23.423400000000001</v>
      </c>
      <c r="D1728">
        <f>Summary!D1359*$N$4</f>
        <v>35.286643439999999</v>
      </c>
      <c r="E1728">
        <f>Summary!C1359*$N$5</f>
        <v>29.121303959999999</v>
      </c>
      <c r="F1728">
        <f>Summary!I1359*$N$6</f>
        <v>30.18649624</v>
      </c>
      <c r="G1728">
        <f>Summary!F1359*$N$7</f>
        <v>0.33709499999999998</v>
      </c>
      <c r="H1728">
        <f>Summary!G1359*$N$8</f>
        <v>80.522315000000006</v>
      </c>
      <c r="I1728">
        <f>Summary!H1359*$N$9</f>
        <v>3.7661619600000003</v>
      </c>
    </row>
    <row r="1729" spans="1:9" x14ac:dyDescent="0.55000000000000004">
      <c r="A1729">
        <v>2013</v>
      </c>
      <c r="B1729">
        <v>263</v>
      </c>
      <c r="C1729">
        <f>Summary!E1360*$N$3</f>
        <v>23.255099999999999</v>
      </c>
      <c r="D1729">
        <f>Summary!D1360*$N$4</f>
        <v>34.155048280000003</v>
      </c>
      <c r="E1729">
        <f>Summary!C1360*$N$5</f>
        <v>28.685682359999998</v>
      </c>
      <c r="F1729">
        <f>Summary!I1360*$N$6</f>
        <v>30.282124</v>
      </c>
      <c r="G1729">
        <f>Summary!F1360*$N$7</f>
        <v>0.22472999999999999</v>
      </c>
      <c r="H1729">
        <f>Summary!G1360*$N$8</f>
        <v>83.317394680000007</v>
      </c>
      <c r="I1729">
        <f>Summary!H1360*$N$9</f>
        <v>3.11788818</v>
      </c>
    </row>
    <row r="1730" spans="1:9" x14ac:dyDescent="0.55000000000000004">
      <c r="A1730">
        <v>2013</v>
      </c>
      <c r="B1730">
        <v>264</v>
      </c>
      <c r="C1730">
        <f>Summary!E1361*$N$3</f>
        <v>22.562099999999997</v>
      </c>
      <c r="D1730">
        <f>Summary!D1361*$N$4</f>
        <v>32.067175519999999</v>
      </c>
      <c r="E1730">
        <f>Summary!C1361*$N$5</f>
        <v>28.402528319999998</v>
      </c>
      <c r="F1730">
        <f>Summary!I1361*$N$6</f>
        <v>32.369996759999999</v>
      </c>
      <c r="G1730">
        <f>Summary!F1361*$N$7</f>
        <v>0</v>
      </c>
      <c r="H1730">
        <f>Summary!G1361*$N$8</f>
        <v>83.754125879999989</v>
      </c>
      <c r="I1730">
        <f>Summary!H1361*$N$9</f>
        <v>3.6323911799999999</v>
      </c>
    </row>
    <row r="1731" spans="1:9" x14ac:dyDescent="0.55000000000000004">
      <c r="A1731">
        <v>2013</v>
      </c>
      <c r="B1731">
        <v>265</v>
      </c>
      <c r="C1731">
        <f>Summary!E1362*$N$3</f>
        <v>22.265099999999997</v>
      </c>
      <c r="D1731">
        <f>Summary!D1362*$N$4</f>
        <v>31.84404408</v>
      </c>
      <c r="E1731">
        <f>Summary!C1362*$N$5</f>
        <v>28.032249959999998</v>
      </c>
      <c r="F1731">
        <f>Summary!I1362*$N$6</f>
        <v>30.935580359999999</v>
      </c>
      <c r="G1731">
        <f>Summary!F1362*$N$7</f>
        <v>0</v>
      </c>
      <c r="H1731">
        <f>Summary!G1362*$N$8</f>
        <v>85.719416280000004</v>
      </c>
      <c r="I1731">
        <f>Summary!H1362*$N$9</f>
        <v>3.8587725000000002</v>
      </c>
    </row>
    <row r="1732" spans="1:9" x14ac:dyDescent="0.55000000000000004">
      <c r="A1732">
        <v>2013</v>
      </c>
      <c r="B1732">
        <v>266</v>
      </c>
      <c r="C1732">
        <f>Summary!E1363*$N$3</f>
        <v>21.680999999999997</v>
      </c>
      <c r="D1732">
        <f>Summary!D1363*$N$4</f>
        <v>31.636850600000002</v>
      </c>
      <c r="E1732">
        <f>Summary!C1363*$N$5</f>
        <v>26.986758120000001</v>
      </c>
      <c r="F1732">
        <f>Summary!I1363*$N$6</f>
        <v>33.326274359999999</v>
      </c>
      <c r="G1732">
        <f>Summary!F1363*$N$7</f>
        <v>0</v>
      </c>
      <c r="H1732">
        <f>Summary!G1363*$N$8</f>
        <v>78.611615999999998</v>
      </c>
      <c r="I1732">
        <f>Summary!H1363*$N$9</f>
        <v>3.0767279400000005</v>
      </c>
    </row>
    <row r="1733" spans="1:9" x14ac:dyDescent="0.55000000000000004">
      <c r="A1733">
        <v>2013</v>
      </c>
      <c r="B1733">
        <v>267</v>
      </c>
      <c r="C1733">
        <f>Summary!E1364*$N$3</f>
        <v>21.770099999999999</v>
      </c>
      <c r="D1733">
        <f>Summary!D1364*$N$4</f>
        <v>31.589036719999999</v>
      </c>
      <c r="E1733">
        <f>Summary!C1364*$N$5</f>
        <v>26.975867579999999</v>
      </c>
      <c r="F1733">
        <f>Summary!I1364*$N$6</f>
        <v>32.290306960000002</v>
      </c>
      <c r="G1733">
        <f>Summary!F1364*$N$7</f>
        <v>0</v>
      </c>
      <c r="H1733">
        <f>Summary!G1364*$N$8</f>
        <v>77.235912720000002</v>
      </c>
      <c r="I1733">
        <f>Summary!H1364*$N$9</f>
        <v>1.9036611000000003</v>
      </c>
    </row>
    <row r="1734" spans="1:9" x14ac:dyDescent="0.55000000000000004">
      <c r="A1734">
        <v>2013</v>
      </c>
      <c r="B1734">
        <v>268</v>
      </c>
      <c r="C1734">
        <f>Summary!E1365*$N$3</f>
        <v>22.611599999999999</v>
      </c>
      <c r="D1734">
        <f>Summary!D1365*$N$4</f>
        <v>31.812168160000002</v>
      </c>
      <c r="E1734">
        <f>Summary!C1365*$N$5</f>
        <v>28.892602620000002</v>
      </c>
      <c r="F1734">
        <f>Summary!I1365*$N$6</f>
        <v>32.051237559999997</v>
      </c>
      <c r="G1734">
        <f>Summary!F1365*$N$7</f>
        <v>0</v>
      </c>
      <c r="H1734">
        <f>Summary!G1365*$N$8</f>
        <v>75.085011559999998</v>
      </c>
      <c r="I1734">
        <f>Summary!H1365*$N$9</f>
        <v>2.2123629</v>
      </c>
    </row>
    <row r="1735" spans="1:9" x14ac:dyDescent="0.55000000000000004">
      <c r="A1735">
        <v>2013</v>
      </c>
      <c r="B1735">
        <v>269</v>
      </c>
      <c r="C1735">
        <f>Summary!E1366*$N$3</f>
        <v>23.136300000000002</v>
      </c>
      <c r="D1735">
        <f>Summary!D1366*$N$4</f>
        <v>32.306244919999997</v>
      </c>
      <c r="E1735">
        <f>Summary!C1366*$N$5</f>
        <v>29.567816099999998</v>
      </c>
      <c r="F1735">
        <f>Summary!I1366*$N$6</f>
        <v>30.632759119999999</v>
      </c>
      <c r="G1735">
        <f>Summary!F1366*$N$7</f>
        <v>0</v>
      </c>
      <c r="H1735">
        <f>Summary!G1366*$N$8</f>
        <v>77.978355759999999</v>
      </c>
      <c r="I1735">
        <f>Summary!H1366*$N$9</f>
        <v>4.0645737000000004</v>
      </c>
    </row>
    <row r="1736" spans="1:9" x14ac:dyDescent="0.55000000000000004">
      <c r="A1736">
        <v>2013</v>
      </c>
      <c r="B1736">
        <v>270</v>
      </c>
      <c r="C1736">
        <f>Summary!E1367*$N$3</f>
        <v>23.364000000000001</v>
      </c>
      <c r="D1736">
        <f>Summary!D1367*$N$4</f>
        <v>32.688755960000002</v>
      </c>
      <c r="E1736">
        <f>Summary!C1367*$N$5</f>
        <v>29.06685126</v>
      </c>
      <c r="F1736">
        <f>Summary!I1367*$N$6</f>
        <v>23.54036692</v>
      </c>
      <c r="G1736">
        <f>Summary!F1367*$N$7</f>
        <v>0</v>
      </c>
      <c r="H1736">
        <f>Summary!G1367*$N$8</f>
        <v>77.356013799999999</v>
      </c>
      <c r="I1736">
        <f>Summary!H1367*$N$9</f>
        <v>2.8812168000000002</v>
      </c>
    </row>
    <row r="1737" spans="1:9" x14ac:dyDescent="0.55000000000000004">
      <c r="A1737">
        <v>2013</v>
      </c>
      <c r="B1737">
        <v>271</v>
      </c>
      <c r="C1737">
        <f>Summary!E1368*$N$3</f>
        <v>23.1264</v>
      </c>
      <c r="D1737">
        <f>Summary!D1368*$N$4</f>
        <v>33.788475200000001</v>
      </c>
      <c r="E1737">
        <f>Summary!C1368*$N$5</f>
        <v>28.293622920000001</v>
      </c>
      <c r="F1737">
        <f>Summary!I1368*$N$6</f>
        <v>12.941623519999998</v>
      </c>
      <c r="G1737">
        <f>Summary!F1368*$N$7</f>
        <v>0.11236499999999999</v>
      </c>
      <c r="H1737">
        <f>Summary!G1368*$N$8</f>
        <v>72.803091040000012</v>
      </c>
      <c r="I1737">
        <f>Summary!H1368*$N$9</f>
        <v>5.8344640200000004</v>
      </c>
    </row>
    <row r="1738" spans="1:9" x14ac:dyDescent="0.55000000000000004">
      <c r="A1738">
        <v>2013</v>
      </c>
      <c r="B1738">
        <v>272</v>
      </c>
      <c r="C1738">
        <f>Summary!E1369*$N$3</f>
        <v>23.165999999999997</v>
      </c>
      <c r="D1738">
        <f>Summary!D1369*$N$4</f>
        <v>32.88001148</v>
      </c>
      <c r="E1738">
        <f>Summary!C1369*$N$5</f>
        <v>28.587667499999998</v>
      </c>
      <c r="F1738">
        <f>Summary!I1369*$N$6</f>
        <v>18.567723400000002</v>
      </c>
      <c r="G1738">
        <f>Summary!F1369*$N$7</f>
        <v>0</v>
      </c>
      <c r="H1738">
        <f>Summary!G1369*$N$8</f>
        <v>70.291886640000001</v>
      </c>
      <c r="I1738">
        <f>Summary!H1369*$N$9</f>
        <v>4.7848779000000006</v>
      </c>
    </row>
    <row r="1739" spans="1:9" x14ac:dyDescent="0.55000000000000004">
      <c r="A1739">
        <v>2013</v>
      </c>
      <c r="B1739">
        <v>273</v>
      </c>
      <c r="C1739">
        <f>Summary!E1370*$N$3</f>
        <v>24.621300000000002</v>
      </c>
      <c r="D1739">
        <f>Summary!D1370*$N$4</f>
        <v>31.748416320000004</v>
      </c>
      <c r="E1739">
        <f>Summary!C1370*$N$5</f>
        <v>32.475590279999999</v>
      </c>
      <c r="F1739">
        <f>Summary!I1370*$N$6</f>
        <v>26.75983484</v>
      </c>
      <c r="G1739">
        <f>Summary!F1370*$N$7</f>
        <v>0</v>
      </c>
      <c r="H1739">
        <f>Summary!G1370*$N$8</f>
        <v>70.805045800000002</v>
      </c>
      <c r="I1739">
        <f>Summary!H1370*$N$9</f>
        <v>3.6221011200000004</v>
      </c>
    </row>
    <row r="1740" spans="1:9" x14ac:dyDescent="0.55000000000000004">
      <c r="A1740">
        <v>2013</v>
      </c>
      <c r="B1740">
        <v>274</v>
      </c>
      <c r="C1740">
        <f>Summary!E1371*$N$3</f>
        <v>24.5322</v>
      </c>
      <c r="D1740">
        <f>Summary!D1371*$N$4</f>
        <v>34.569435240000004</v>
      </c>
      <c r="E1740">
        <f>Summary!C1371*$N$5</f>
        <v>31.266740339999998</v>
      </c>
      <c r="F1740">
        <f>Summary!I1371*$N$6</f>
        <v>30.489317479999997</v>
      </c>
      <c r="G1740">
        <f>Summary!F1371*$N$7</f>
        <v>0</v>
      </c>
      <c r="H1740">
        <f>Summary!G1371*$N$8</f>
        <v>76.045820200000009</v>
      </c>
      <c r="I1740">
        <f>Summary!H1371*$N$9</f>
        <v>2.8400565599999998</v>
      </c>
    </row>
    <row r="1741" spans="1:9" x14ac:dyDescent="0.55000000000000004">
      <c r="A1741">
        <v>2013</v>
      </c>
      <c r="B1741">
        <v>275</v>
      </c>
      <c r="C1741">
        <f>Summary!E1372*$N$3</f>
        <v>24.601500000000001</v>
      </c>
      <c r="D1741">
        <f>Summary!D1372*$N$4</f>
        <v>35.111325880000003</v>
      </c>
      <c r="E1741">
        <f>Summary!C1372*$N$5</f>
        <v>31.005367379999999</v>
      </c>
      <c r="F1741">
        <f>Summary!I1372*$N$6</f>
        <v>29.644605600000002</v>
      </c>
      <c r="G1741">
        <f>Summary!F1372*$N$7</f>
        <v>0</v>
      </c>
      <c r="H1741">
        <f>Summary!G1372*$N$8</f>
        <v>68.490370439999992</v>
      </c>
      <c r="I1741">
        <f>Summary!H1372*$N$9</f>
        <v>1.99627164</v>
      </c>
    </row>
    <row r="1742" spans="1:9" x14ac:dyDescent="0.55000000000000004">
      <c r="A1742">
        <v>2013</v>
      </c>
      <c r="B1742">
        <v>276</v>
      </c>
      <c r="C1742">
        <f>Summary!E1373*$N$3</f>
        <v>24.037200000000002</v>
      </c>
      <c r="D1742">
        <f>Summary!D1373*$N$4</f>
        <v>35.573526719999997</v>
      </c>
      <c r="E1742">
        <f>Summary!C1373*$N$5</f>
        <v>29.676721499999999</v>
      </c>
      <c r="F1742">
        <f>Summary!I1373*$N$6</f>
        <v>28.417382679999996</v>
      </c>
      <c r="G1742">
        <f>Summary!F1373*$N$7</f>
        <v>0.14045625</v>
      </c>
      <c r="H1742">
        <f>Summary!G1373*$N$8</f>
        <v>77.858254680000002</v>
      </c>
      <c r="I1742">
        <f>Summary!H1373*$N$9</f>
        <v>1.9139511600000003</v>
      </c>
    </row>
    <row r="1743" spans="1:9" x14ac:dyDescent="0.55000000000000004">
      <c r="A1743">
        <v>2013</v>
      </c>
      <c r="B1743">
        <v>277</v>
      </c>
      <c r="C1743">
        <f>Summary!E1374*$N$3</f>
        <v>23.9085</v>
      </c>
      <c r="D1743">
        <f>Summary!D1374*$N$4</f>
        <v>34.983822199999999</v>
      </c>
      <c r="E1743">
        <f>Summary!C1374*$N$5</f>
        <v>29.709393120000001</v>
      </c>
      <c r="F1743">
        <f>Summary!I1374*$N$6</f>
        <v>22.88691056</v>
      </c>
      <c r="G1743">
        <f>Summary!F1374*$N$7</f>
        <v>0.11236499999999999</v>
      </c>
      <c r="H1743">
        <f>Summary!G1374*$N$8</f>
        <v>82.35658604000001</v>
      </c>
      <c r="I1743">
        <f>Summary!H1374*$N$9</f>
        <v>2.3049734400000004</v>
      </c>
    </row>
    <row r="1744" spans="1:9" x14ac:dyDescent="0.55000000000000004">
      <c r="A1744">
        <v>2013</v>
      </c>
      <c r="B1744">
        <v>278</v>
      </c>
      <c r="C1744">
        <f>Summary!E1375*$N$3</f>
        <v>23.403600000000001</v>
      </c>
      <c r="D1744">
        <f>Summary!D1375*$N$4</f>
        <v>34.585373199999999</v>
      </c>
      <c r="E1744">
        <f>Summary!C1375*$N$5</f>
        <v>28.642120200000001</v>
      </c>
      <c r="F1744">
        <f>Summary!I1375*$N$6</f>
        <v>23.89100204</v>
      </c>
      <c r="G1744">
        <f>Summary!F1375*$N$7</f>
        <v>0</v>
      </c>
      <c r="H1744">
        <f>Summary!G1375*$N$8</f>
        <v>80.860781680000002</v>
      </c>
      <c r="I1744">
        <f>Summary!H1375*$N$9</f>
        <v>2.0477219400000002</v>
      </c>
    </row>
    <row r="1745" spans="1:9" x14ac:dyDescent="0.55000000000000004">
      <c r="A1745">
        <v>2013</v>
      </c>
      <c r="B1745">
        <v>279</v>
      </c>
      <c r="C1745">
        <f>Summary!E1376*$N$3</f>
        <v>22.037400000000002</v>
      </c>
      <c r="D1745">
        <f>Summary!D1376*$N$4</f>
        <v>34.091296440000001</v>
      </c>
      <c r="E1745">
        <f>Summary!C1376*$N$5</f>
        <v>25.908594659999999</v>
      </c>
      <c r="F1745">
        <f>Summary!I1376*$N$6</f>
        <v>19.348683440000002</v>
      </c>
      <c r="G1745">
        <f>Summary!F1376*$N$7</f>
        <v>2.8091249999999998E-2</v>
      </c>
      <c r="H1745">
        <f>Summary!G1376*$N$8</f>
        <v>91.265902520000012</v>
      </c>
      <c r="I1745">
        <f>Summary!H1376*$N$9</f>
        <v>4.1263140600000003</v>
      </c>
    </row>
    <row r="1746" spans="1:9" x14ac:dyDescent="0.55000000000000004">
      <c r="A1746">
        <v>2013</v>
      </c>
      <c r="B1746">
        <v>280</v>
      </c>
      <c r="C1746">
        <f>Summary!E1377*$N$3</f>
        <v>21.829499999999999</v>
      </c>
      <c r="D1746">
        <f>Summary!D1377*$N$4</f>
        <v>32.01936164</v>
      </c>
      <c r="E1746">
        <f>Summary!C1377*$N$5</f>
        <v>27.08477298</v>
      </c>
      <c r="F1746">
        <f>Summary!I1377*$N$6</f>
        <v>24.942907399999999</v>
      </c>
      <c r="G1746">
        <f>Summary!F1377*$N$7</f>
        <v>2.8091249999999998E-2</v>
      </c>
      <c r="H1746">
        <f>Summary!G1377*$N$8</f>
        <v>82.651379599999999</v>
      </c>
      <c r="I1746">
        <f>Summary!H1377*$N$9</f>
        <v>3.7558719000000003</v>
      </c>
    </row>
    <row r="1747" spans="1:9" x14ac:dyDescent="0.55000000000000004">
      <c r="A1747">
        <v>2013</v>
      </c>
      <c r="B1747">
        <v>281</v>
      </c>
      <c r="C1747">
        <f>Summary!E1378*$N$3</f>
        <v>21.285</v>
      </c>
      <c r="D1747">
        <f>Summary!D1378*$N$4</f>
        <v>30.96745628</v>
      </c>
      <c r="E1747">
        <f>Summary!C1378*$N$5</f>
        <v>26.518464900000001</v>
      </c>
      <c r="F1747">
        <f>Summary!I1378*$N$6</f>
        <v>25.086349040000002</v>
      </c>
      <c r="G1747">
        <f>Summary!F1378*$N$7</f>
        <v>0</v>
      </c>
      <c r="H1747">
        <f>Summary!G1378*$N$8</f>
        <v>85.402786160000005</v>
      </c>
      <c r="I1747">
        <f>Summary!H1378*$N$9</f>
        <v>4.3732755000000001</v>
      </c>
    </row>
    <row r="1748" spans="1:9" x14ac:dyDescent="0.55000000000000004">
      <c r="A1748">
        <v>2013</v>
      </c>
      <c r="B1748">
        <v>282</v>
      </c>
      <c r="C1748">
        <f>Summary!E1379*$N$3</f>
        <v>20.997900000000001</v>
      </c>
      <c r="D1748">
        <f>Summary!D1379*$N$4</f>
        <v>30.473379520000002</v>
      </c>
      <c r="E1748">
        <f>Summary!C1379*$N$5</f>
        <v>26.082843299999997</v>
      </c>
      <c r="F1748">
        <f>Summary!I1379*$N$6</f>
        <v>24.401016760000001</v>
      </c>
      <c r="G1748">
        <f>Summary!F1379*$N$7</f>
        <v>0</v>
      </c>
      <c r="H1748">
        <f>Summary!G1379*$N$8</f>
        <v>83.972491480000002</v>
      </c>
      <c r="I1748">
        <f>Summary!H1379*$N$9</f>
        <v>5.5669224600000007</v>
      </c>
    </row>
    <row r="1749" spans="1:9" x14ac:dyDescent="0.55000000000000004">
      <c r="A1749">
        <v>2013</v>
      </c>
      <c r="B1749">
        <v>283</v>
      </c>
      <c r="C1749">
        <f>Summary!E1380*$N$3</f>
        <v>21.0078</v>
      </c>
      <c r="D1749">
        <f>Summary!D1380*$N$4</f>
        <v>30.170558279999998</v>
      </c>
      <c r="E1749">
        <f>Summary!C1380*$N$5</f>
        <v>26.921414879999997</v>
      </c>
      <c r="F1749">
        <f>Summary!I1380*$N$6</f>
        <v>27.222035679999998</v>
      </c>
      <c r="G1749">
        <f>Summary!F1380*$N$7</f>
        <v>0</v>
      </c>
      <c r="H1749">
        <f>Summary!G1380*$N$8</f>
        <v>81.111902120000011</v>
      </c>
      <c r="I1749">
        <f>Summary!H1380*$N$9</f>
        <v>3.8690625600000002</v>
      </c>
    </row>
    <row r="1750" spans="1:9" x14ac:dyDescent="0.55000000000000004">
      <c r="A1750">
        <v>2013</v>
      </c>
      <c r="B1750">
        <v>284</v>
      </c>
      <c r="C1750">
        <f>Summary!E1381*$N$3</f>
        <v>21.661199999999997</v>
      </c>
      <c r="D1750">
        <f>Summary!D1381*$N$4</f>
        <v>29.612729679999998</v>
      </c>
      <c r="E1750">
        <f>Summary!C1381*$N$5</f>
        <v>27.956016180000002</v>
      </c>
      <c r="F1750">
        <f>Summary!I1381*$N$6</f>
        <v>27.939243880000003</v>
      </c>
      <c r="G1750">
        <f>Summary!F1381*$N$7</f>
        <v>0</v>
      </c>
      <c r="H1750">
        <f>Summary!G1381*$N$8</f>
        <v>72.388196399999998</v>
      </c>
      <c r="I1750">
        <f>Summary!H1381*$N$9</f>
        <v>2.8297665000000003</v>
      </c>
    </row>
    <row r="1751" spans="1:9" x14ac:dyDescent="0.55000000000000004">
      <c r="A1751">
        <v>2013</v>
      </c>
      <c r="B1751">
        <v>285</v>
      </c>
      <c r="C1751">
        <f>Summary!E1382*$N$3</f>
        <v>21.0276</v>
      </c>
      <c r="D1751">
        <f>Summary!D1382*$N$4</f>
        <v>28.879583520000001</v>
      </c>
      <c r="E1751">
        <f>Summary!C1382*$N$5</f>
        <v>26.75805678</v>
      </c>
      <c r="F1751">
        <f>Summary!I1382*$N$6</f>
        <v>25.0225972</v>
      </c>
      <c r="G1751">
        <f>Summary!F1382*$N$7</f>
        <v>0</v>
      </c>
      <c r="H1751">
        <f>Summary!G1382*$N$8</f>
        <v>77.45427832</v>
      </c>
      <c r="I1751">
        <f>Summary!H1382*$N$9</f>
        <v>2.2946833800000004</v>
      </c>
    </row>
    <row r="1752" spans="1:9" x14ac:dyDescent="0.55000000000000004">
      <c r="A1752">
        <v>2013</v>
      </c>
      <c r="B1752">
        <v>286</v>
      </c>
      <c r="C1752">
        <f>Summary!E1383*$N$3</f>
        <v>20.958300000000001</v>
      </c>
      <c r="D1752">
        <f>Summary!D1383*$N$4</f>
        <v>28.417382679999996</v>
      </c>
      <c r="E1752">
        <f>Summary!C1383*$N$5</f>
        <v>27.444160799999999</v>
      </c>
      <c r="F1752">
        <f>Summary!I1383*$N$6</f>
        <v>26.616393199999997</v>
      </c>
      <c r="G1752">
        <f>Summary!F1383*$N$7</f>
        <v>0</v>
      </c>
      <c r="H1752">
        <f>Summary!G1383*$N$8</f>
        <v>68.534043560000001</v>
      </c>
      <c r="I1752">
        <f>Summary!H1383*$N$9</f>
        <v>2.25352314</v>
      </c>
    </row>
    <row r="1753" spans="1:9" x14ac:dyDescent="0.55000000000000004">
      <c r="A1753">
        <v>2013</v>
      </c>
      <c r="B1753">
        <v>287</v>
      </c>
      <c r="C1753">
        <f>Summary!E1384*$N$3</f>
        <v>20.374199999999998</v>
      </c>
      <c r="D1753">
        <f>Summary!D1384*$N$4</f>
        <v>29.007087199999997</v>
      </c>
      <c r="E1753">
        <f>Summary!C1384*$N$5</f>
        <v>26.420450040000002</v>
      </c>
      <c r="F1753">
        <f>Summary!I1384*$N$6</f>
        <v>20.512154519999999</v>
      </c>
      <c r="G1753">
        <f>Summary!F1384*$N$7</f>
        <v>0</v>
      </c>
      <c r="H1753">
        <f>Summary!G1384*$N$8</f>
        <v>74.888482520000011</v>
      </c>
      <c r="I1753">
        <f>Summary!H1384*$N$9</f>
        <v>2.0168517600000002</v>
      </c>
    </row>
    <row r="1754" spans="1:9" x14ac:dyDescent="0.55000000000000004">
      <c r="A1754">
        <v>2013</v>
      </c>
      <c r="B1754">
        <v>288</v>
      </c>
      <c r="C1754">
        <f>Summary!E1385*$N$3</f>
        <v>21.671099999999999</v>
      </c>
      <c r="D1754">
        <f>Summary!D1385*$N$4</f>
        <v>29.756171320000004</v>
      </c>
      <c r="E1754">
        <f>Summary!C1385*$N$5</f>
        <v>28.18471752</v>
      </c>
      <c r="F1754">
        <f>Summary!I1385*$N$6</f>
        <v>22.042198679999998</v>
      </c>
      <c r="G1754">
        <f>Summary!F1385*$N$7</f>
        <v>0</v>
      </c>
      <c r="H1754">
        <f>Summary!G1385*$N$8</f>
        <v>63.478879920000004</v>
      </c>
      <c r="I1754">
        <f>Summary!H1385*$N$9</f>
        <v>2.0785921200000002</v>
      </c>
    </row>
    <row r="1755" spans="1:9" x14ac:dyDescent="0.55000000000000004">
      <c r="A1755">
        <v>2013</v>
      </c>
      <c r="B1755">
        <v>289</v>
      </c>
      <c r="C1755">
        <f>Summary!E1386*$N$3</f>
        <v>22.522500000000001</v>
      </c>
      <c r="D1755">
        <f>Summary!D1386*$N$4</f>
        <v>31.732478360000002</v>
      </c>
      <c r="E1755">
        <f>Summary!C1386*$N$5</f>
        <v>29.622268799999997</v>
      </c>
      <c r="F1755">
        <f>Summary!I1386*$N$6</f>
        <v>26.504827479999999</v>
      </c>
      <c r="G1755">
        <f>Summary!F1386*$N$7</f>
        <v>0</v>
      </c>
      <c r="H1755">
        <f>Summary!G1386*$N$8</f>
        <v>64.123058439999994</v>
      </c>
      <c r="I1755">
        <f>Summary!H1386*$N$9</f>
        <v>2.0991722400000001</v>
      </c>
    </row>
    <row r="1756" spans="1:9" x14ac:dyDescent="0.55000000000000004">
      <c r="A1756">
        <v>2013</v>
      </c>
      <c r="B1756">
        <v>290</v>
      </c>
      <c r="C1756">
        <f>Summary!E1387*$N$3</f>
        <v>22.1265</v>
      </c>
      <c r="D1756">
        <f>Summary!D1387*$N$4</f>
        <v>31.286215479999999</v>
      </c>
      <c r="E1756">
        <f>Summary!C1387*$N$5</f>
        <v>28.173826980000001</v>
      </c>
      <c r="F1756">
        <f>Summary!I1387*$N$6</f>
        <v>25.596363759999999</v>
      </c>
      <c r="G1756">
        <f>Summary!F1387*$N$7</f>
        <v>0</v>
      </c>
      <c r="H1756">
        <f>Summary!G1387*$N$8</f>
        <v>67.387624160000001</v>
      </c>
      <c r="I1756">
        <f>Summary!H1387*$N$9</f>
        <v>2.5519348800000001</v>
      </c>
    </row>
    <row r="1757" spans="1:9" x14ac:dyDescent="0.55000000000000004">
      <c r="A1757">
        <v>2013</v>
      </c>
      <c r="B1757">
        <v>291</v>
      </c>
      <c r="C1757">
        <f>Summary!E1388*$N$3</f>
        <v>21.453300000000002</v>
      </c>
      <c r="D1757">
        <f>Summary!D1388*$N$4</f>
        <v>29.501163960000003</v>
      </c>
      <c r="E1757">
        <f>Summary!C1388*$N$5</f>
        <v>28.173826980000001</v>
      </c>
      <c r="F1757">
        <f>Summary!I1388*$N$6</f>
        <v>25.899184999999999</v>
      </c>
      <c r="G1757">
        <f>Summary!F1388*$N$7</f>
        <v>0</v>
      </c>
      <c r="H1757">
        <f>Summary!G1388*$N$8</f>
        <v>73.392678160000003</v>
      </c>
      <c r="I1757">
        <f>Summary!H1388*$N$9</f>
        <v>2.5210647000000006</v>
      </c>
    </row>
    <row r="1758" spans="1:9" x14ac:dyDescent="0.55000000000000004">
      <c r="A1758">
        <v>2013</v>
      </c>
      <c r="B1758">
        <v>292</v>
      </c>
      <c r="C1758">
        <f>Summary!E1389*$N$3</f>
        <v>21.1266</v>
      </c>
      <c r="D1758">
        <f>Summary!D1389*$N$4</f>
        <v>30.632759119999999</v>
      </c>
      <c r="E1758">
        <f>Summary!C1389*$N$5</f>
        <v>26.725385159999998</v>
      </c>
      <c r="F1758">
        <f>Summary!I1389*$N$6</f>
        <v>21.14967292</v>
      </c>
      <c r="G1758">
        <f>Summary!F1389*$N$7</f>
        <v>0</v>
      </c>
      <c r="H1758">
        <f>Summary!G1389*$N$8</f>
        <v>80.631497799999991</v>
      </c>
      <c r="I1758">
        <f>Summary!H1389*$N$9</f>
        <v>1.8727909200000001</v>
      </c>
    </row>
    <row r="1759" spans="1:9" x14ac:dyDescent="0.55000000000000004">
      <c r="A1759">
        <v>2013</v>
      </c>
      <c r="B1759">
        <v>293</v>
      </c>
      <c r="C1759">
        <f>Summary!E1390*$N$3</f>
        <v>21.611699999999999</v>
      </c>
      <c r="D1759">
        <f>Summary!D1390*$N$4</f>
        <v>30.521193399999998</v>
      </c>
      <c r="E1759">
        <f>Summary!C1390*$N$5</f>
        <v>27.661971599999998</v>
      </c>
      <c r="F1759">
        <f>Summary!I1390*$N$6</f>
        <v>18.121460519999999</v>
      </c>
      <c r="G1759">
        <f>Summary!F1390*$N$7</f>
        <v>0</v>
      </c>
      <c r="H1759">
        <f>Summary!G1390*$N$8</f>
        <v>67.846191919999995</v>
      </c>
      <c r="I1759">
        <f>Summary!H1390*$N$9</f>
        <v>2.4799044600000002</v>
      </c>
    </row>
    <row r="1760" spans="1:9" x14ac:dyDescent="0.55000000000000004">
      <c r="A1760">
        <v>2013</v>
      </c>
      <c r="B1760">
        <v>294</v>
      </c>
      <c r="C1760">
        <f>Summary!E1391*$N$3</f>
        <v>20.839500000000001</v>
      </c>
      <c r="D1760">
        <f>Summary!D1391*$N$4</f>
        <v>28.656452080000001</v>
      </c>
      <c r="E1760">
        <f>Summary!C1391*$N$5</f>
        <v>27.106554060000001</v>
      </c>
      <c r="F1760">
        <f>Summary!I1391*$N$6</f>
        <v>24.177885320000001</v>
      </c>
      <c r="G1760">
        <f>Summary!F1391*$N$7</f>
        <v>0</v>
      </c>
      <c r="H1760">
        <f>Summary!G1391*$N$8</f>
        <v>68.85067368</v>
      </c>
      <c r="I1760">
        <f>Summary!H1391*$N$9</f>
        <v>2.2020728400000005</v>
      </c>
    </row>
    <row r="1761" spans="1:9" x14ac:dyDescent="0.55000000000000004">
      <c r="A1761">
        <v>2013</v>
      </c>
      <c r="B1761">
        <v>295</v>
      </c>
      <c r="C1761">
        <f>Summary!E1392*$N$3</f>
        <v>21.096899999999998</v>
      </c>
      <c r="D1761">
        <f>Summary!D1392*$N$4</f>
        <v>28.943335359999999</v>
      </c>
      <c r="E1761">
        <f>Summary!C1392*$N$5</f>
        <v>27.18278784</v>
      </c>
      <c r="F1761">
        <f>Summary!I1392*$N$6</f>
        <v>16.687044119999999</v>
      </c>
      <c r="G1761">
        <f>Summary!F1392*$N$7</f>
        <v>2.8091249999999998E-2</v>
      </c>
      <c r="H1761">
        <f>Summary!G1392*$N$8</f>
        <v>73.523697519999999</v>
      </c>
      <c r="I1761">
        <f>Summary!H1392*$N$9</f>
        <v>4.311535140000001</v>
      </c>
    </row>
    <row r="1762" spans="1:9" x14ac:dyDescent="0.55000000000000004">
      <c r="A1762">
        <v>2013</v>
      </c>
      <c r="B1762">
        <v>296</v>
      </c>
      <c r="C1762">
        <f>Summary!E1393*$N$3</f>
        <v>21.116699999999998</v>
      </c>
      <c r="D1762">
        <f>Summary!D1393*$N$4</f>
        <v>31.27027752</v>
      </c>
      <c r="E1762">
        <f>Summary!C1393*$N$5</f>
        <v>26.986758120000001</v>
      </c>
      <c r="F1762">
        <f>Summary!I1393*$N$6</f>
        <v>14.567295440000001</v>
      </c>
      <c r="G1762">
        <f>Summary!F1393*$N$7</f>
        <v>0.50564249999999999</v>
      </c>
      <c r="H1762">
        <f>Summary!G1393*$N$8</f>
        <v>85.839517360000002</v>
      </c>
      <c r="I1762">
        <f>Summary!H1393*$N$9</f>
        <v>4.0954438800000004</v>
      </c>
    </row>
    <row r="1763" spans="1:9" x14ac:dyDescent="0.55000000000000004">
      <c r="A1763">
        <v>2013</v>
      </c>
      <c r="B1763">
        <v>297</v>
      </c>
      <c r="C1763">
        <f>Summary!E1394*$N$3</f>
        <v>21.1662</v>
      </c>
      <c r="D1763">
        <f>Summary!D1394*$N$4</f>
        <v>29.660543559999997</v>
      </c>
      <c r="E1763">
        <f>Summary!C1394*$N$5</f>
        <v>27.465941879999999</v>
      </c>
      <c r="F1763">
        <f>Summary!I1394*$N$6</f>
        <v>21.085921080000002</v>
      </c>
      <c r="G1763">
        <f>Summary!F1394*$N$7</f>
        <v>0</v>
      </c>
      <c r="H1763">
        <f>Summary!G1394*$N$8</f>
        <v>75.139602959999991</v>
      </c>
      <c r="I1763">
        <f>Summary!H1394*$N$9</f>
        <v>1.8316306800000002</v>
      </c>
    </row>
    <row r="1764" spans="1:9" x14ac:dyDescent="0.55000000000000004">
      <c r="A1764">
        <v>2013</v>
      </c>
      <c r="B1764">
        <v>298</v>
      </c>
      <c r="C1764">
        <f>Summary!E1395*$N$3</f>
        <v>21.661199999999997</v>
      </c>
      <c r="D1764">
        <f>Summary!D1395*$N$4</f>
        <v>30.298061960000002</v>
      </c>
      <c r="E1764">
        <f>Summary!C1395*$N$5</f>
        <v>28.130264819999997</v>
      </c>
      <c r="F1764">
        <f>Summary!I1395*$N$6</f>
        <v>22.40877176</v>
      </c>
      <c r="G1764">
        <f>Summary!F1395*$N$7</f>
        <v>0</v>
      </c>
      <c r="H1764">
        <f>Summary!G1395*$N$8</f>
        <v>80.096502080000008</v>
      </c>
      <c r="I1764">
        <f>Summary!H1395*$N$9</f>
        <v>1.8007605000000002</v>
      </c>
    </row>
    <row r="1765" spans="1:9" x14ac:dyDescent="0.55000000000000004">
      <c r="A1765">
        <v>2013</v>
      </c>
      <c r="B1765">
        <v>299</v>
      </c>
      <c r="C1765">
        <f>Summary!E1396*$N$3</f>
        <v>21.680999999999997</v>
      </c>
      <c r="D1765">
        <f>Summary!D1396*$N$4</f>
        <v>32.290306960000002</v>
      </c>
      <c r="E1765">
        <f>Summary!C1396*$N$5</f>
        <v>26.7362757</v>
      </c>
      <c r="F1765">
        <f>Summary!I1396*$N$6</f>
        <v>20.19339532</v>
      </c>
      <c r="G1765">
        <f>Summary!F1396*$N$7</f>
        <v>0</v>
      </c>
      <c r="H1765">
        <f>Summary!G1396*$N$8</f>
        <v>65.127540199999999</v>
      </c>
      <c r="I1765">
        <f>Summary!H1396*$N$9</f>
        <v>1.16277678</v>
      </c>
    </row>
    <row r="1766" spans="1:9" x14ac:dyDescent="0.55000000000000004">
      <c r="A1766">
        <v>2013</v>
      </c>
      <c r="B1766">
        <v>300</v>
      </c>
      <c r="C1766">
        <f>Summary!E1397*$N$3</f>
        <v>20.889000000000003</v>
      </c>
      <c r="D1766">
        <f>Summary!D1397*$N$4</f>
        <v>29.070839039999996</v>
      </c>
      <c r="E1766">
        <f>Summary!C1397*$N$5</f>
        <v>27.34614594</v>
      </c>
      <c r="F1766">
        <f>Summary!I1397*$N$6</f>
        <v>22.02626072</v>
      </c>
      <c r="G1766">
        <f>Summary!F1397*$N$7</f>
        <v>0</v>
      </c>
      <c r="H1766">
        <f>Summary!G1397*$N$8</f>
        <v>65.400497200000004</v>
      </c>
      <c r="I1766">
        <f>Summary!H1397*$N$9</f>
        <v>2.0271418200000002</v>
      </c>
    </row>
    <row r="1767" spans="1:9" x14ac:dyDescent="0.55000000000000004">
      <c r="A1767">
        <v>2013</v>
      </c>
      <c r="B1767">
        <v>301</v>
      </c>
      <c r="C1767">
        <f>Summary!E1398*$N$3</f>
        <v>21.750299999999999</v>
      </c>
      <c r="D1767">
        <f>Summary!D1398*$N$4</f>
        <v>31.461533039999999</v>
      </c>
      <c r="E1767">
        <f>Summary!C1398*$N$5</f>
        <v>28.576776959999997</v>
      </c>
      <c r="F1767">
        <f>Summary!I1398*$N$6</f>
        <v>20.958417400000002</v>
      </c>
      <c r="G1767">
        <f>Summary!F1398*$N$7</f>
        <v>0</v>
      </c>
      <c r="H1767">
        <f>Summary!G1398*$N$8</f>
        <v>66.186613359999996</v>
      </c>
      <c r="I1767">
        <f>Summary!H1398*$N$9</f>
        <v>2.25352314</v>
      </c>
    </row>
    <row r="1768" spans="1:9" x14ac:dyDescent="0.55000000000000004">
      <c r="A1768">
        <v>2013</v>
      </c>
      <c r="B1768">
        <v>302</v>
      </c>
      <c r="C1768">
        <f>Summary!E1399*$N$3</f>
        <v>20.492999999999999</v>
      </c>
      <c r="D1768">
        <f>Summary!D1399*$N$4</f>
        <v>27.907367960000002</v>
      </c>
      <c r="E1768">
        <f>Summary!C1399*$N$5</f>
        <v>26.278873019999999</v>
      </c>
      <c r="F1768">
        <f>Summary!I1399*$N$6</f>
        <v>19.46024916</v>
      </c>
      <c r="G1768">
        <f>Summary!F1399*$N$7</f>
        <v>4.7474212499999995</v>
      </c>
      <c r="H1768">
        <f>Summary!G1399*$N$8</f>
        <v>66.688854239999998</v>
      </c>
      <c r="I1768">
        <f>Summary!H1399*$N$9</f>
        <v>2.8812168000000002</v>
      </c>
    </row>
    <row r="1769" spans="1:9" x14ac:dyDescent="0.55000000000000004">
      <c r="A1769">
        <v>2013</v>
      </c>
      <c r="B1769">
        <v>303</v>
      </c>
      <c r="C1769">
        <f>Summary!E1400*$N$3</f>
        <v>17.166599999999999</v>
      </c>
      <c r="D1769">
        <f>Summary!D1400*$N$4</f>
        <v>22.600027279999999</v>
      </c>
      <c r="E1769">
        <f>Summary!C1400*$N$5</f>
        <v>22.3800597</v>
      </c>
      <c r="F1769">
        <f>Summary!I1400*$N$6</f>
        <v>19.189303839999997</v>
      </c>
      <c r="G1769">
        <f>Summary!F1400*$N$7</f>
        <v>0.58991624999999992</v>
      </c>
      <c r="H1769">
        <f>Summary!G1400*$N$8</f>
        <v>57.157195800000004</v>
      </c>
      <c r="I1769">
        <f>Summary!H1400*$N$9</f>
        <v>3.6941315400000003</v>
      </c>
    </row>
    <row r="1770" spans="1:9" x14ac:dyDescent="0.55000000000000004">
      <c r="A1770">
        <v>2013</v>
      </c>
      <c r="B1770">
        <v>304</v>
      </c>
      <c r="C1770">
        <f>Summary!E1401*$N$3</f>
        <v>17.097300000000001</v>
      </c>
      <c r="D1770">
        <f>Summary!D1401*$N$4</f>
        <v>24.958845360000002</v>
      </c>
      <c r="E1770">
        <f>Summary!C1401*$N$5</f>
        <v>21.96621918</v>
      </c>
      <c r="F1770">
        <f>Summary!I1401*$N$6</f>
        <v>21.643749679999999</v>
      </c>
      <c r="G1770">
        <f>Summary!F1401*$N$7</f>
        <v>0</v>
      </c>
      <c r="H1770">
        <f>Summary!G1401*$N$8</f>
        <v>57.528417319999996</v>
      </c>
      <c r="I1770">
        <f>Summary!H1401*$N$9</f>
        <v>1.8625008600000001</v>
      </c>
    </row>
    <row r="1771" spans="1:9" x14ac:dyDescent="0.55000000000000004">
      <c r="A1771">
        <v>2013</v>
      </c>
      <c r="B1771">
        <v>305</v>
      </c>
      <c r="C1771">
        <f>Summary!E1402*$N$3</f>
        <v>17.126999999999999</v>
      </c>
      <c r="D1771">
        <f>Summary!D1402*$N$4</f>
        <v>23.779436319999999</v>
      </c>
      <c r="E1771">
        <f>Summary!C1402*$N$5</f>
        <v>23.022601559999998</v>
      </c>
      <c r="F1771">
        <f>Summary!I1402*$N$6</f>
        <v>23.125979959999999</v>
      </c>
      <c r="G1771">
        <f>Summary!F1402*$N$7</f>
        <v>0</v>
      </c>
      <c r="H1771">
        <f>Summary!G1402*$N$8</f>
        <v>63.631735840000005</v>
      </c>
      <c r="I1771">
        <f>Summary!H1402*$N$9</f>
        <v>2.1712026600000001</v>
      </c>
    </row>
    <row r="1772" spans="1:9" x14ac:dyDescent="0.55000000000000004">
      <c r="A1772">
        <v>2013</v>
      </c>
      <c r="B1772">
        <v>306</v>
      </c>
      <c r="C1772">
        <f>Summary!E1403*$N$3</f>
        <v>18.394199999999998</v>
      </c>
      <c r="D1772">
        <f>Summary!D1403*$N$4</f>
        <v>23.524428959999998</v>
      </c>
      <c r="E1772">
        <f>Summary!C1403*$N$5</f>
        <v>25.189819019999998</v>
      </c>
      <c r="F1772">
        <f>Summary!I1403*$N$6</f>
        <v>22.80722076</v>
      </c>
      <c r="G1772">
        <f>Summary!F1403*$N$7</f>
        <v>0</v>
      </c>
      <c r="H1772">
        <f>Summary!G1403*$N$8</f>
        <v>64.799991800000001</v>
      </c>
      <c r="I1772">
        <f>Summary!H1403*$N$9</f>
        <v>2.68570566</v>
      </c>
    </row>
    <row r="1773" spans="1:9" x14ac:dyDescent="0.55000000000000004">
      <c r="A1773">
        <v>2013</v>
      </c>
      <c r="B1773">
        <v>307</v>
      </c>
      <c r="C1773">
        <f>Summary!E1404*$N$3</f>
        <v>19.542599999999997</v>
      </c>
      <c r="D1773">
        <f>Summary!D1404*$N$4</f>
        <v>25.723867439999999</v>
      </c>
      <c r="E1773">
        <f>Summary!C1404*$N$5</f>
        <v>26.703604079999998</v>
      </c>
      <c r="F1773">
        <f>Summary!I1404*$N$6</f>
        <v>22.20157828</v>
      </c>
      <c r="G1773">
        <f>Summary!F1404*$N$7</f>
        <v>0</v>
      </c>
      <c r="H1773">
        <f>Summary!G1404*$N$8</f>
        <v>64.090303599999999</v>
      </c>
      <c r="I1773">
        <f>Summary!H1404*$N$9</f>
        <v>2.4181641000000003</v>
      </c>
    </row>
    <row r="1774" spans="1:9" x14ac:dyDescent="0.55000000000000004">
      <c r="A1774">
        <v>2013</v>
      </c>
      <c r="B1774">
        <v>308</v>
      </c>
      <c r="C1774">
        <f>Summary!E1405*$N$3</f>
        <v>19.037700000000001</v>
      </c>
      <c r="D1774">
        <f>Summary!D1405*$N$4</f>
        <v>24.401016760000001</v>
      </c>
      <c r="E1774">
        <f>Summary!C1405*$N$5</f>
        <v>25.963047359999997</v>
      </c>
      <c r="F1774">
        <f>Summary!I1405*$N$6</f>
        <v>10.758122999999999</v>
      </c>
      <c r="G1774">
        <f>Summary!F1405*$N$7</f>
        <v>0</v>
      </c>
      <c r="H1774">
        <f>Summary!G1405*$N$8</f>
        <v>67.758845680000007</v>
      </c>
      <c r="I1774">
        <f>Summary!H1405*$N$9</f>
        <v>3.9308029200000001</v>
      </c>
    </row>
    <row r="1775" spans="1:9" x14ac:dyDescent="0.55000000000000004">
      <c r="A1775">
        <v>2013</v>
      </c>
      <c r="B1775">
        <v>309</v>
      </c>
      <c r="C1775">
        <f>Summary!E1406*$N$3</f>
        <v>20.195999999999998</v>
      </c>
      <c r="D1775">
        <f>Summary!D1406*$N$4</f>
        <v>26.600455240000002</v>
      </c>
      <c r="E1775">
        <f>Summary!C1406*$N$5</f>
        <v>27.20456892</v>
      </c>
      <c r="F1775">
        <f>Summary!I1406*$N$6</f>
        <v>19.603690800000003</v>
      </c>
      <c r="G1775">
        <f>Summary!F1406*$N$7</f>
        <v>0</v>
      </c>
      <c r="H1775">
        <f>Summary!G1406*$N$8</f>
        <v>70.728617839999998</v>
      </c>
      <c r="I1775">
        <f>Summary!H1406*$N$9</f>
        <v>2.9017969200000002</v>
      </c>
    </row>
    <row r="1776" spans="1:9" x14ac:dyDescent="0.55000000000000004">
      <c r="A1776">
        <v>2013</v>
      </c>
      <c r="B1776">
        <v>310</v>
      </c>
      <c r="C1776">
        <f>Summary!E1407*$N$3</f>
        <v>20.3445</v>
      </c>
      <c r="D1776">
        <f>Summary!D1407*$N$4</f>
        <v>28.3695688</v>
      </c>
      <c r="E1776">
        <f>Summary!C1407*$N$5</f>
        <v>26.823400019999998</v>
      </c>
      <c r="F1776">
        <f>Summary!I1407*$N$6</f>
        <v>22.265330120000002</v>
      </c>
      <c r="G1776">
        <f>Summary!F1407*$N$7</f>
        <v>0</v>
      </c>
      <c r="H1776">
        <f>Summary!G1407*$N$8</f>
        <v>70.33555976000001</v>
      </c>
      <c r="I1776">
        <f>Summary!H1407*$N$9</f>
        <v>2.66512554</v>
      </c>
    </row>
    <row r="1777" spans="1:9" x14ac:dyDescent="0.55000000000000004">
      <c r="A1777">
        <v>2013</v>
      </c>
      <c r="B1777">
        <v>311</v>
      </c>
      <c r="C1777">
        <f>Summary!E1408*$N$3</f>
        <v>19.671300000000002</v>
      </c>
      <c r="D1777">
        <f>Summary!D1408*$N$4</f>
        <v>27.349539360000001</v>
      </c>
      <c r="E1777">
        <f>Summary!C1408*$N$5</f>
        <v>26.322435179999999</v>
      </c>
      <c r="F1777">
        <f>Summary!I1408*$N$6</f>
        <v>21.595935799999999</v>
      </c>
      <c r="G1777">
        <f>Summary!F1408*$N$7</f>
        <v>0</v>
      </c>
      <c r="H1777">
        <f>Summary!G1408*$N$8</f>
        <v>70.564843639999992</v>
      </c>
      <c r="I1777">
        <f>Summary!H1408*$N$9</f>
        <v>3.3339794400000007</v>
      </c>
    </row>
    <row r="1778" spans="1:9" x14ac:dyDescent="0.55000000000000004">
      <c r="A1778">
        <v>2013</v>
      </c>
      <c r="B1778">
        <v>312</v>
      </c>
      <c r="C1778">
        <f>Summary!E1409*$N$3</f>
        <v>18.592200000000002</v>
      </c>
      <c r="D1778">
        <f>Summary!D1409*$N$4</f>
        <v>23.428801199999999</v>
      </c>
      <c r="E1778">
        <f>Summary!C1409*$N$5</f>
        <v>25.843251420000001</v>
      </c>
      <c r="F1778">
        <f>Summary!I1409*$N$6</f>
        <v>20.177457360000002</v>
      </c>
      <c r="G1778">
        <f>Summary!F1409*$N$7</f>
        <v>0</v>
      </c>
      <c r="H1778">
        <f>Summary!G1409*$N$8</f>
        <v>69.320159720000007</v>
      </c>
      <c r="I1778">
        <f>Summary!H1409*$N$9</f>
        <v>2.3667137999999999</v>
      </c>
    </row>
    <row r="1779" spans="1:9" x14ac:dyDescent="0.55000000000000004">
      <c r="A1779">
        <v>2013</v>
      </c>
      <c r="B1779">
        <v>313</v>
      </c>
      <c r="C1779">
        <f>Summary!E1410*$N$3</f>
        <v>17.691300000000002</v>
      </c>
      <c r="D1779">
        <f>Summary!D1410*$N$4</f>
        <v>25.245728639999999</v>
      </c>
      <c r="E1779">
        <f>Summary!C1410*$N$5</f>
        <v>22.5434178</v>
      </c>
      <c r="F1779">
        <f>Summary!I1410*$N$6</f>
        <v>20.448402680000001</v>
      </c>
      <c r="G1779">
        <f>Summary!F1410*$N$7</f>
        <v>0</v>
      </c>
      <c r="H1779">
        <f>Summary!G1410*$N$8</f>
        <v>80.740680600000005</v>
      </c>
      <c r="I1779">
        <f>Summary!H1410*$N$9</f>
        <v>1.8316306800000002</v>
      </c>
    </row>
    <row r="1780" spans="1:9" x14ac:dyDescent="0.55000000000000004">
      <c r="A1780">
        <v>2013</v>
      </c>
      <c r="B1780">
        <v>314</v>
      </c>
      <c r="C1780">
        <f>Summary!E1411*$N$3</f>
        <v>17.572500000000002</v>
      </c>
      <c r="D1780">
        <f>Summary!D1411*$N$4</f>
        <v>22.392833800000002</v>
      </c>
      <c r="E1780">
        <f>Summary!C1411*$N$5</f>
        <v>24.427481220000001</v>
      </c>
      <c r="F1780">
        <f>Summary!I1411*$N$6</f>
        <v>16.798609839999997</v>
      </c>
      <c r="G1780">
        <f>Summary!F1411*$N$7</f>
        <v>0</v>
      </c>
      <c r="H1780">
        <f>Summary!G1411*$N$8</f>
        <v>57.517499040000004</v>
      </c>
      <c r="I1780">
        <f>Summary!H1411*$N$9</f>
        <v>2.4490342800000002</v>
      </c>
    </row>
    <row r="1781" spans="1:9" x14ac:dyDescent="0.55000000000000004">
      <c r="A1781">
        <v>2013</v>
      </c>
      <c r="B1781">
        <v>315</v>
      </c>
      <c r="C1781">
        <f>Summary!E1412*$N$3</f>
        <v>18.305099999999999</v>
      </c>
      <c r="D1781">
        <f>Summary!D1412*$N$4</f>
        <v>24.002567760000002</v>
      </c>
      <c r="E1781">
        <f>Summary!C1412*$N$5</f>
        <v>24.721525799999998</v>
      </c>
      <c r="F1781">
        <f>Summary!I1412*$N$6</f>
        <v>20.41652676</v>
      </c>
      <c r="G1781">
        <f>Summary!F1412*$N$7</f>
        <v>0</v>
      </c>
      <c r="H1781">
        <f>Summary!G1412*$N$8</f>
        <v>63.173168080000003</v>
      </c>
      <c r="I1781">
        <f>Summary!H1412*$N$9</f>
        <v>2.9532472200000002</v>
      </c>
    </row>
    <row r="1782" spans="1:9" x14ac:dyDescent="0.55000000000000004">
      <c r="A1782">
        <v>2013</v>
      </c>
      <c r="B1782">
        <v>316</v>
      </c>
      <c r="C1782">
        <f>Summary!E1413*$N$3</f>
        <v>17.4438</v>
      </c>
      <c r="D1782">
        <f>Summary!D1413*$N$4</f>
        <v>24.751651879999997</v>
      </c>
      <c r="E1782">
        <f>Summary!C1413*$N$5</f>
        <v>23.109725879999999</v>
      </c>
      <c r="F1782">
        <f>Summary!I1413*$N$6</f>
        <v>19.858698160000003</v>
      </c>
      <c r="G1782">
        <f>Summary!F1413*$N$7</f>
        <v>0</v>
      </c>
      <c r="H1782">
        <f>Summary!G1413*$N$8</f>
        <v>74.746544879999988</v>
      </c>
      <c r="I1782">
        <f>Summary!H1413*$N$9</f>
        <v>3.0252776400000001</v>
      </c>
    </row>
    <row r="1783" spans="1:9" x14ac:dyDescent="0.55000000000000004">
      <c r="A1783">
        <v>2013</v>
      </c>
      <c r="B1783">
        <v>317</v>
      </c>
      <c r="C1783">
        <f>Summary!E1414*$N$3</f>
        <v>17.0379</v>
      </c>
      <c r="D1783">
        <f>Summary!D1414*$N$4</f>
        <v>24.990721279999999</v>
      </c>
      <c r="E1783">
        <f>Summary!C1414*$N$5</f>
        <v>21.301896239999998</v>
      </c>
      <c r="F1783">
        <f>Summary!I1414*$N$6</f>
        <v>11.57095896</v>
      </c>
      <c r="G1783">
        <f>Summary!F1414*$N$7</f>
        <v>6.8261737499999997</v>
      </c>
      <c r="H1783">
        <f>Summary!G1414*$N$8</f>
        <v>80.030992400000002</v>
      </c>
      <c r="I1783">
        <f>Summary!H1414*$N$9</f>
        <v>1.9139511600000003</v>
      </c>
    </row>
    <row r="1784" spans="1:9" x14ac:dyDescent="0.55000000000000004">
      <c r="A1784">
        <v>2013</v>
      </c>
      <c r="B1784">
        <v>318</v>
      </c>
      <c r="C1784">
        <f>Summary!E1415*$N$3</f>
        <v>16.285499999999999</v>
      </c>
      <c r="D1784">
        <f>Summary!D1415*$N$4</f>
        <v>23.492553040000001</v>
      </c>
      <c r="E1784">
        <f>Summary!C1415*$N$5</f>
        <v>19.777220639999999</v>
      </c>
      <c r="F1784">
        <f>Summary!I1415*$N$6</f>
        <v>12.973499440000001</v>
      </c>
      <c r="G1784">
        <f>Summary!F1415*$N$7</f>
        <v>12.58488</v>
      </c>
      <c r="H1784">
        <f>Summary!G1415*$N$8</f>
        <v>85.51196895999999</v>
      </c>
      <c r="I1784">
        <f>Summary!H1415*$N$9</f>
        <v>2.4490342800000002</v>
      </c>
    </row>
    <row r="1785" spans="1:9" x14ac:dyDescent="0.55000000000000004">
      <c r="A1785">
        <v>2013</v>
      </c>
      <c r="B1785">
        <v>319</v>
      </c>
      <c r="C1785">
        <f>Summary!E1416*$N$3</f>
        <v>13.869899999999999</v>
      </c>
      <c r="D1785">
        <f>Summary!D1416*$N$4</f>
        <v>18.121460519999999</v>
      </c>
      <c r="E1785">
        <f>Summary!C1416*$N$5</f>
        <v>19.091116620000001</v>
      </c>
      <c r="F1785">
        <f>Summary!I1416*$N$6</f>
        <v>17.483942120000002</v>
      </c>
      <c r="G1785">
        <f>Summary!F1416*$N$7</f>
        <v>0.3932775</v>
      </c>
      <c r="H1785">
        <f>Summary!G1416*$N$8</f>
        <v>66.306714439999993</v>
      </c>
      <c r="I1785">
        <f>Summary!H1416*$N$9</f>
        <v>4.46588604</v>
      </c>
    </row>
    <row r="1786" spans="1:9" x14ac:dyDescent="0.55000000000000004">
      <c r="A1786">
        <v>2013</v>
      </c>
      <c r="B1786">
        <v>320</v>
      </c>
      <c r="C1786">
        <f>Summary!E1417*$N$3</f>
        <v>11.582999999999998</v>
      </c>
      <c r="D1786">
        <f>Summary!D1417*$N$4</f>
        <v>14.105094599999999</v>
      </c>
      <c r="E1786">
        <f>Summary!C1417*$N$5</f>
        <v>16.019984340000001</v>
      </c>
      <c r="F1786">
        <f>Summary!I1417*$N$6</f>
        <v>18.902420559999999</v>
      </c>
      <c r="G1786">
        <f>Summary!F1417*$N$7</f>
        <v>0.95510250000000008</v>
      </c>
      <c r="H1786">
        <f>Summary!G1417*$N$8</f>
        <v>64.352342320000005</v>
      </c>
      <c r="I1786">
        <f>Summary!H1417*$N$9</f>
        <v>3.2928192000000003</v>
      </c>
    </row>
    <row r="1787" spans="1:9" x14ac:dyDescent="0.55000000000000004">
      <c r="A1787">
        <v>2013</v>
      </c>
      <c r="B1787">
        <v>321</v>
      </c>
      <c r="C1787">
        <f>Summary!E1418*$N$3</f>
        <v>11.879999999999999</v>
      </c>
      <c r="D1787">
        <f>Summary!D1418*$N$4</f>
        <v>16.527664519999998</v>
      </c>
      <c r="E1787">
        <f>Summary!C1418*$N$5</f>
        <v>15.921969479999998</v>
      </c>
      <c r="F1787">
        <f>Summary!I1418*$N$6</f>
        <v>13.324134559999999</v>
      </c>
      <c r="G1787">
        <f>Summary!F1418*$N$7</f>
        <v>1.3764712499999998</v>
      </c>
      <c r="H1787">
        <f>Summary!G1418*$N$8</f>
        <v>62.965720760000004</v>
      </c>
      <c r="I1787">
        <f>Summary!H1418*$N$9</f>
        <v>2.3358436200000003</v>
      </c>
    </row>
    <row r="1788" spans="1:9" x14ac:dyDescent="0.55000000000000004">
      <c r="A1788">
        <v>2013</v>
      </c>
      <c r="B1788">
        <v>322</v>
      </c>
      <c r="C1788">
        <f>Summary!E1419*$N$3</f>
        <v>11.949300000000001</v>
      </c>
      <c r="D1788">
        <f>Summary!D1419*$N$4</f>
        <v>15.2207518</v>
      </c>
      <c r="E1788">
        <f>Summary!C1419*$N$5</f>
        <v>16.760541060000001</v>
      </c>
      <c r="F1788">
        <f>Summary!I1419*$N$6</f>
        <v>12.70255412</v>
      </c>
      <c r="G1788">
        <f>Summary!F1419*$N$7</f>
        <v>0.87082874999999993</v>
      </c>
      <c r="H1788">
        <f>Summary!G1419*$N$8</f>
        <v>68.413942480000003</v>
      </c>
      <c r="I1788">
        <f>Summary!H1419*$N$9</f>
        <v>4.6202369400000007</v>
      </c>
    </row>
    <row r="1789" spans="1:9" x14ac:dyDescent="0.55000000000000004">
      <c r="A1789">
        <v>2013</v>
      </c>
      <c r="B1789">
        <v>323</v>
      </c>
      <c r="C1789">
        <f>Summary!E1420*$N$3</f>
        <v>14.0481</v>
      </c>
      <c r="D1789">
        <f>Summary!D1420*$N$4</f>
        <v>16.798609839999997</v>
      </c>
      <c r="E1789">
        <f>Summary!C1420*$N$5</f>
        <v>20.975180040000001</v>
      </c>
      <c r="F1789">
        <f>Summary!I1420*$N$6</f>
        <v>18.743040959999998</v>
      </c>
      <c r="G1789">
        <f>Summary!F1420*$N$7</f>
        <v>0.22472999999999999</v>
      </c>
      <c r="H1789">
        <f>Summary!G1420*$N$8</f>
        <v>67.791600520000003</v>
      </c>
      <c r="I1789">
        <f>Summary!H1420*$N$9</f>
        <v>3.7352917800000003</v>
      </c>
    </row>
    <row r="1790" spans="1:9" x14ac:dyDescent="0.55000000000000004">
      <c r="A1790">
        <v>2013</v>
      </c>
      <c r="B1790">
        <v>324</v>
      </c>
      <c r="C1790">
        <f>Summary!E1421*$N$3</f>
        <v>12.028500000000001</v>
      </c>
      <c r="D1790">
        <f>Summary!D1421*$N$4</f>
        <v>14.662923199999998</v>
      </c>
      <c r="E1790">
        <f>Summary!C1421*$N$5</f>
        <v>17.2615059</v>
      </c>
      <c r="F1790">
        <f>Summary!I1421*$N$6</f>
        <v>18.567723400000002</v>
      </c>
      <c r="G1790">
        <f>Summary!F1421*$N$7</f>
        <v>7.9779149999999994</v>
      </c>
      <c r="H1790">
        <f>Summary!G1421*$N$8</f>
        <v>62.408888479999995</v>
      </c>
      <c r="I1790">
        <f>Summary!H1421*$N$9</f>
        <v>3.8896426800000001</v>
      </c>
    </row>
    <row r="1791" spans="1:9" x14ac:dyDescent="0.55000000000000004">
      <c r="A1791">
        <v>2013</v>
      </c>
      <c r="B1791">
        <v>325</v>
      </c>
      <c r="C1791">
        <f>Summary!E1422*$N$3</f>
        <v>12.1473</v>
      </c>
      <c r="D1791">
        <f>Summary!D1422*$N$4</f>
        <v>14.07321868</v>
      </c>
      <c r="E1791">
        <f>Summary!C1422*$N$5</f>
        <v>19.570300379999999</v>
      </c>
      <c r="F1791">
        <f>Summary!I1422*$N$6</f>
        <v>17.643321719999999</v>
      </c>
      <c r="G1791">
        <f>Summary!F1422*$N$7</f>
        <v>2.8091249999999998E-2</v>
      </c>
      <c r="H1791">
        <f>Summary!G1422*$N$8</f>
        <v>61.306142199999996</v>
      </c>
      <c r="I1791">
        <f>Summary!H1422*$N$9</f>
        <v>3.8896426800000001</v>
      </c>
    </row>
    <row r="1792" spans="1:9" x14ac:dyDescent="0.55000000000000004">
      <c r="A1792">
        <v>2013</v>
      </c>
      <c r="B1792">
        <v>326</v>
      </c>
      <c r="C1792">
        <f>Summary!E1423*$N$3</f>
        <v>11.850300000000001</v>
      </c>
      <c r="D1792">
        <f>Summary!D1423*$N$4</f>
        <v>13.41976232</v>
      </c>
      <c r="E1792">
        <f>Summary!C1423*$N$5</f>
        <v>18.513918</v>
      </c>
      <c r="F1792">
        <f>Summary!I1423*$N$6</f>
        <v>17.94614296</v>
      </c>
      <c r="G1792">
        <f>Summary!F1423*$N$7</f>
        <v>0</v>
      </c>
      <c r="H1792">
        <f>Summary!G1423*$N$8</f>
        <v>69.320159720000007</v>
      </c>
      <c r="I1792">
        <f>Summary!H1423*$N$9</f>
        <v>3.1899186000000004</v>
      </c>
    </row>
    <row r="1793" spans="1:9" x14ac:dyDescent="0.55000000000000004">
      <c r="A1793">
        <v>2013</v>
      </c>
      <c r="B1793">
        <v>327</v>
      </c>
      <c r="C1793">
        <f>Summary!E1424*$N$3</f>
        <v>11.771100000000001</v>
      </c>
      <c r="D1793">
        <f>Summary!D1424*$N$4</f>
        <v>13.021313319999999</v>
      </c>
      <c r="E1793">
        <f>Summary!C1424*$N$5</f>
        <v>18.034734239999999</v>
      </c>
      <c r="F1793">
        <f>Summary!I1424*$N$6</f>
        <v>19.396497319999998</v>
      </c>
      <c r="G1793">
        <f>Summary!F1424*$N$7</f>
        <v>0</v>
      </c>
      <c r="H1793">
        <f>Summary!G1424*$N$8</f>
        <v>58.161677560000001</v>
      </c>
      <c r="I1793">
        <f>Summary!H1424*$N$9</f>
        <v>3.3854297400000002</v>
      </c>
    </row>
    <row r="1794" spans="1:9" x14ac:dyDescent="0.55000000000000004">
      <c r="A1794">
        <v>2013</v>
      </c>
      <c r="B1794">
        <v>328</v>
      </c>
      <c r="C1794">
        <f>Summary!E1425*$N$3</f>
        <v>10.7415</v>
      </c>
      <c r="D1794">
        <f>Summary!D1425*$N$4</f>
        <v>11.37970344</v>
      </c>
      <c r="E1794">
        <f>Summary!C1425*$N$5</f>
        <v>16.019984340000001</v>
      </c>
      <c r="F1794">
        <f>Summary!I1425*$N$6</f>
        <v>18.98211036</v>
      </c>
      <c r="G1794">
        <f>Summary!F1425*$N$7</f>
        <v>0</v>
      </c>
      <c r="H1794">
        <f>Summary!G1425*$N$8</f>
        <v>61.622772319999996</v>
      </c>
      <c r="I1794">
        <f>Summary!H1425*$N$9</f>
        <v>3.5500707000000005</v>
      </c>
    </row>
    <row r="1795" spans="1:9" x14ac:dyDescent="0.55000000000000004">
      <c r="A1795">
        <v>2013</v>
      </c>
      <c r="B1795">
        <v>329</v>
      </c>
      <c r="C1795">
        <f>Summary!E1426*$N$3</f>
        <v>11.4741</v>
      </c>
      <c r="D1795">
        <f>Summary!D1426*$N$4</f>
        <v>12.909747599999999</v>
      </c>
      <c r="E1795">
        <f>Summary!C1426*$N$5</f>
        <v>16.782322139999998</v>
      </c>
      <c r="F1795">
        <f>Summary!I1426*$N$6</f>
        <v>18.217088279999999</v>
      </c>
      <c r="G1795">
        <f>Summary!F1426*$N$7</f>
        <v>8.4273749999999994E-2</v>
      </c>
      <c r="H1795">
        <f>Summary!G1426*$N$8</f>
        <v>66.055593999999999</v>
      </c>
      <c r="I1795">
        <f>Summary!H1426*$N$9</f>
        <v>2.8400565599999998</v>
      </c>
    </row>
    <row r="1796" spans="1:9" x14ac:dyDescent="0.55000000000000004">
      <c r="A1796">
        <v>2013</v>
      </c>
      <c r="B1796">
        <v>330</v>
      </c>
      <c r="C1796">
        <f>Summary!E1427*$N$3</f>
        <v>11.385</v>
      </c>
      <c r="D1796">
        <f>Summary!D1427*$N$4</f>
        <v>13.515390080000001</v>
      </c>
      <c r="E1796">
        <f>Summary!C1427*$N$5</f>
        <v>15.911078939999999</v>
      </c>
      <c r="F1796">
        <f>Summary!I1427*$N$6</f>
        <v>16.432036759999999</v>
      </c>
      <c r="G1796">
        <f>Summary!F1427*$N$7</f>
        <v>1.460745</v>
      </c>
      <c r="H1796">
        <f>Summary!G1427*$N$8</f>
        <v>74.473587879999997</v>
      </c>
      <c r="I1796">
        <f>Summary!H1427*$N$9</f>
        <v>3.2825291400000003</v>
      </c>
    </row>
    <row r="1797" spans="1:9" x14ac:dyDescent="0.55000000000000004">
      <c r="A1797">
        <v>2013</v>
      </c>
      <c r="B1797">
        <v>331</v>
      </c>
      <c r="C1797">
        <f>Summary!E1428*$N$3</f>
        <v>11.187000000000001</v>
      </c>
      <c r="D1797">
        <f>Summary!D1428*$N$4</f>
        <v>16.384222879999999</v>
      </c>
      <c r="E1797">
        <f>Summary!C1428*$N$5</f>
        <v>13.210225020000001</v>
      </c>
      <c r="F1797">
        <f>Summary!I1428*$N$6</f>
        <v>7.8892902000000005</v>
      </c>
      <c r="G1797">
        <f>Summary!F1428*$N$7</f>
        <v>9.9162112499999981</v>
      </c>
      <c r="H1797">
        <f>Summary!G1428*$N$8</f>
        <v>90.010300319999999</v>
      </c>
      <c r="I1797">
        <f>Summary!H1428*$N$9</f>
        <v>4.6819772999999998</v>
      </c>
    </row>
    <row r="1798" spans="1:9" x14ac:dyDescent="0.55000000000000004">
      <c r="A1798">
        <v>2013</v>
      </c>
      <c r="B1798">
        <v>332</v>
      </c>
      <c r="C1798">
        <f>Summary!E1429*$N$3</f>
        <v>11.028600000000001</v>
      </c>
      <c r="D1798">
        <f>Summary!D1429*$N$4</f>
        <v>14.933868519999999</v>
      </c>
      <c r="E1798">
        <f>Summary!C1429*$N$5</f>
        <v>13.689408779999999</v>
      </c>
      <c r="F1798">
        <f>Summary!I1429*$N$6</f>
        <v>9.9134111199999992</v>
      </c>
      <c r="G1798">
        <f>Summary!F1429*$N$7</f>
        <v>4.1855962499999997</v>
      </c>
      <c r="H1798">
        <f>Summary!G1429*$N$8</f>
        <v>86.680224920000001</v>
      </c>
      <c r="I1798">
        <f>Summary!H1429*$N$9</f>
        <v>6.9457905000000002</v>
      </c>
    </row>
    <row r="1799" spans="1:9" x14ac:dyDescent="0.55000000000000004">
      <c r="A1799">
        <v>2013</v>
      </c>
      <c r="B1799">
        <v>333</v>
      </c>
      <c r="C1799">
        <f>Summary!E1430*$N$3</f>
        <v>10.266299999999999</v>
      </c>
      <c r="D1799">
        <f>Summary!D1430*$N$4</f>
        <v>12.46348472</v>
      </c>
      <c r="E1799">
        <f>Summary!C1430*$N$5</f>
        <v>14.517089819999999</v>
      </c>
      <c r="F1799">
        <f>Summary!I1430*$N$6</f>
        <v>17.579569879999998</v>
      </c>
      <c r="G1799">
        <f>Summary!F1430*$N$7</f>
        <v>0.14045625</v>
      </c>
      <c r="H1799">
        <f>Summary!G1430*$N$8</f>
        <v>78.666207400000005</v>
      </c>
      <c r="I1799">
        <f>Summary!H1430*$N$9</f>
        <v>3.99254328</v>
      </c>
    </row>
    <row r="1800" spans="1:9" x14ac:dyDescent="0.55000000000000004">
      <c r="A1800">
        <v>2013</v>
      </c>
      <c r="B1800">
        <v>334</v>
      </c>
      <c r="C1800">
        <f>Summary!E1431*$N$3</f>
        <v>11.5434</v>
      </c>
      <c r="D1800">
        <f>Summary!D1431*$N$4</f>
        <v>13.228506800000002</v>
      </c>
      <c r="E1800">
        <f>Summary!C1431*$N$5</f>
        <v>17.501097779999998</v>
      </c>
      <c r="F1800">
        <f>Summary!I1431*$N$6</f>
        <v>12.68661616</v>
      </c>
      <c r="G1800">
        <f>Summary!F1431*$N$7</f>
        <v>8.4273749999999994E-2</v>
      </c>
      <c r="H1800">
        <f>Summary!G1431*$N$8</f>
        <v>63.173168080000003</v>
      </c>
      <c r="I1800">
        <f>Summary!H1431*$N$9</f>
        <v>3.3957198000000002</v>
      </c>
    </row>
    <row r="1801" spans="1:9" x14ac:dyDescent="0.55000000000000004">
      <c r="A1801">
        <v>2013</v>
      </c>
      <c r="B1801">
        <v>335</v>
      </c>
      <c r="C1801">
        <f>Summary!E1432*$N$3</f>
        <v>10.4346</v>
      </c>
      <c r="D1801">
        <f>Summary!D1432*$N$4</f>
        <v>12.718492080000001</v>
      </c>
      <c r="E1801">
        <f>Summary!C1432*$N$5</f>
        <v>13.9398912</v>
      </c>
      <c r="F1801">
        <f>Summary!I1432*$N$6</f>
        <v>8.6064984000000013</v>
      </c>
      <c r="G1801">
        <f>Summary!F1432*$N$7</f>
        <v>2.6124862499999999</v>
      </c>
      <c r="H1801">
        <f>Summary!G1432*$N$8</f>
        <v>76.023983639999997</v>
      </c>
      <c r="I1801">
        <f>Summary!H1432*$N$9</f>
        <v>8.818581420000001</v>
      </c>
    </row>
    <row r="1802" spans="1:9" x14ac:dyDescent="0.55000000000000004">
      <c r="A1802">
        <v>2013</v>
      </c>
      <c r="B1802">
        <v>336</v>
      </c>
      <c r="C1802">
        <f>Summary!E1433*$N$3</f>
        <v>11.147399999999999</v>
      </c>
      <c r="D1802">
        <f>Summary!D1433*$N$4</f>
        <v>14.0254048</v>
      </c>
      <c r="E1802">
        <f>Summary!C1433*$N$5</f>
        <v>15.49723842</v>
      </c>
      <c r="F1802">
        <f>Summary!I1433*$N$6</f>
        <v>16.8942376</v>
      </c>
      <c r="G1802">
        <f>Summary!F1433*$N$7</f>
        <v>0</v>
      </c>
      <c r="H1802">
        <f>Summary!G1433*$N$8</f>
        <v>75.761944920000005</v>
      </c>
      <c r="I1802">
        <f>Summary!H1433*$N$9</f>
        <v>2.3872939199999998</v>
      </c>
    </row>
    <row r="1803" spans="1:9" x14ac:dyDescent="0.55000000000000004">
      <c r="A1803">
        <v>2013</v>
      </c>
      <c r="B1803">
        <v>337</v>
      </c>
      <c r="C1803">
        <f>Summary!E1434*$N$3</f>
        <v>12.077999999999999</v>
      </c>
      <c r="D1803">
        <f>Summary!D1434*$N$4</f>
        <v>14.535419519999998</v>
      </c>
      <c r="E1803">
        <f>Summary!C1434*$N$5</f>
        <v>16.48827756</v>
      </c>
      <c r="F1803">
        <f>Summary!I1434*$N$6</f>
        <v>7.9689800000000002</v>
      </c>
      <c r="G1803">
        <f>Summary!F1434*$N$7</f>
        <v>0</v>
      </c>
      <c r="H1803">
        <f>Summary!G1434*$N$8</f>
        <v>78.764471920000005</v>
      </c>
      <c r="I1803">
        <f>Summary!H1434*$N$9</f>
        <v>2.7680261400000004</v>
      </c>
    </row>
    <row r="1804" spans="1:9" x14ac:dyDescent="0.55000000000000004">
      <c r="A1804">
        <v>2013</v>
      </c>
      <c r="B1804">
        <v>338</v>
      </c>
      <c r="C1804">
        <f>Summary!E1435*$N$3</f>
        <v>12.6225</v>
      </c>
      <c r="D1804">
        <f>Summary!D1435*$N$4</f>
        <v>17.037679239999999</v>
      </c>
      <c r="E1804">
        <f>Summary!C1435*$N$5</f>
        <v>16.804103219999998</v>
      </c>
      <c r="F1804">
        <f>Summary!I1435*$N$6</f>
        <v>11.49126916</v>
      </c>
      <c r="G1804">
        <f>Summary!F1435*$N$7</f>
        <v>0</v>
      </c>
      <c r="H1804">
        <f>Summary!G1435*$N$8</f>
        <v>96.200965080000003</v>
      </c>
      <c r="I1804">
        <f>Summary!H1435*$N$9</f>
        <v>3.5912309400000004</v>
      </c>
    </row>
    <row r="1805" spans="1:9" x14ac:dyDescent="0.55000000000000004">
      <c r="A1805">
        <v>2013</v>
      </c>
      <c r="B1805">
        <v>339</v>
      </c>
      <c r="C1805">
        <f>Summary!E1436*$N$3</f>
        <v>12.5037</v>
      </c>
      <c r="D1805">
        <f>Summary!D1436*$N$4</f>
        <v>15.96983592</v>
      </c>
      <c r="E1805">
        <f>Summary!C1436*$N$5</f>
        <v>17.77336128</v>
      </c>
      <c r="F1805">
        <f>Summary!I1436*$N$6</f>
        <v>17.2926866</v>
      </c>
      <c r="G1805">
        <f>Summary!F1436*$N$7</f>
        <v>0</v>
      </c>
      <c r="H1805">
        <f>Summary!G1436*$N$8</f>
        <v>81.373940840000003</v>
      </c>
      <c r="I1805">
        <f>Summary!H1436*$N$9</f>
        <v>2.0888821800000001</v>
      </c>
    </row>
    <row r="1806" spans="1:9" x14ac:dyDescent="0.55000000000000004">
      <c r="A1806">
        <v>2013</v>
      </c>
      <c r="B1806">
        <v>340</v>
      </c>
      <c r="C1806">
        <f>Summary!E1437*$N$3</f>
        <v>11.969099999999999</v>
      </c>
      <c r="D1806">
        <f>Summary!D1437*$N$4</f>
        <v>15.81045632</v>
      </c>
      <c r="E1806">
        <f>Summary!C1437*$N$5</f>
        <v>16.455605939999998</v>
      </c>
      <c r="F1806">
        <f>Summary!I1437*$N$6</f>
        <v>16.575478400000001</v>
      </c>
      <c r="G1806">
        <f>Summary!F1437*$N$7</f>
        <v>0</v>
      </c>
      <c r="H1806">
        <f>Summary!G1437*$N$8</f>
        <v>76.493469680000004</v>
      </c>
      <c r="I1806">
        <f>Summary!H1437*$N$9</f>
        <v>2.2123629</v>
      </c>
    </row>
    <row r="1807" spans="1:9" x14ac:dyDescent="0.55000000000000004">
      <c r="A1807">
        <v>2013</v>
      </c>
      <c r="B1807">
        <v>341</v>
      </c>
      <c r="C1807">
        <f>Summary!E1438*$N$3</f>
        <v>11.286</v>
      </c>
      <c r="D1807">
        <f>Summary!D1438*$N$4</f>
        <v>15.698890599999999</v>
      </c>
      <c r="E1807">
        <f>Summary!C1438*$N$5</f>
        <v>15.551691119999999</v>
      </c>
      <c r="F1807">
        <f>Summary!I1438*$N$6</f>
        <v>16.575478400000001</v>
      </c>
      <c r="G1807">
        <f>Summary!F1438*$N$7</f>
        <v>0</v>
      </c>
      <c r="H1807">
        <f>Summary!G1438*$N$8</f>
        <v>89.879280959999988</v>
      </c>
      <c r="I1807">
        <f>Summary!H1438*$N$9</f>
        <v>2.3461336799999999</v>
      </c>
    </row>
    <row r="1808" spans="1:9" x14ac:dyDescent="0.55000000000000004">
      <c r="A1808">
        <v>2013</v>
      </c>
      <c r="B1808">
        <v>342</v>
      </c>
      <c r="C1808">
        <f>Summary!E1439*$N$3</f>
        <v>10.791</v>
      </c>
      <c r="D1808">
        <f>Summary!D1439*$N$4</f>
        <v>14.72667504</v>
      </c>
      <c r="E1808">
        <f>Summary!C1439*$N$5</f>
        <v>15.355661399999999</v>
      </c>
      <c r="F1808">
        <f>Summary!I1439*$N$6</f>
        <v>15.412007319999999</v>
      </c>
      <c r="G1808">
        <f>Summary!F1439*$N$7</f>
        <v>0</v>
      </c>
      <c r="H1808">
        <f>Summary!G1439*$N$8</f>
        <v>79.910891320000005</v>
      </c>
      <c r="I1808">
        <f>Summary!H1439*$N$9</f>
        <v>2.3255535599999999</v>
      </c>
    </row>
    <row r="1809" spans="1:9" x14ac:dyDescent="0.55000000000000004">
      <c r="A1809">
        <v>2013</v>
      </c>
      <c r="B1809">
        <v>343</v>
      </c>
      <c r="C1809">
        <f>Summary!E1440*$N$3</f>
        <v>12.1473</v>
      </c>
      <c r="D1809">
        <f>Summary!D1440*$N$4</f>
        <v>15.02949628</v>
      </c>
      <c r="E1809">
        <f>Summary!C1440*$N$5</f>
        <v>16.695197820000001</v>
      </c>
      <c r="F1809">
        <f>Summary!I1440*$N$6</f>
        <v>12.28816716</v>
      </c>
      <c r="G1809">
        <f>Summary!F1440*$N$7</f>
        <v>0</v>
      </c>
      <c r="H1809">
        <f>Summary!G1440*$N$8</f>
        <v>89.115001360000008</v>
      </c>
      <c r="I1809">
        <f>Summary!H1440*$N$9</f>
        <v>3.9616731000000005</v>
      </c>
    </row>
    <row r="1810" spans="1:9" x14ac:dyDescent="0.55000000000000004">
      <c r="A1810">
        <v>2013</v>
      </c>
      <c r="B1810">
        <v>344</v>
      </c>
      <c r="C1810">
        <f>Summary!E1441*$N$3</f>
        <v>12.761100000000001</v>
      </c>
      <c r="D1810">
        <f>Summary!D1441*$N$4</f>
        <v>17.993956839999999</v>
      </c>
      <c r="E1810">
        <f>Summary!C1441*$N$5</f>
        <v>16.248685679999998</v>
      </c>
      <c r="F1810">
        <f>Summary!I1441*$N$6</f>
        <v>13.451638239999999</v>
      </c>
      <c r="G1810">
        <f>Summary!F1441*$N$7</f>
        <v>0</v>
      </c>
      <c r="H1810">
        <f>Summary!G1441*$N$8</f>
        <v>89.016736840000007</v>
      </c>
      <c r="I1810">
        <f>Summary!H1441*$N$9</f>
        <v>4.7437176600000006</v>
      </c>
    </row>
    <row r="1811" spans="1:9" x14ac:dyDescent="0.55000000000000004">
      <c r="A1811">
        <v>2013</v>
      </c>
      <c r="B1811">
        <v>345</v>
      </c>
      <c r="C1811">
        <f>Summary!E1442*$N$3</f>
        <v>12.3453</v>
      </c>
      <c r="D1811">
        <f>Summary!D1442*$N$4</f>
        <v>16.8145478</v>
      </c>
      <c r="E1811">
        <f>Summary!C1442*$N$5</f>
        <v>16.205123520000001</v>
      </c>
      <c r="F1811">
        <f>Summary!I1442*$N$6</f>
        <v>12.62286432</v>
      </c>
      <c r="G1811">
        <f>Summary!F1442*$N$7</f>
        <v>0</v>
      </c>
      <c r="H1811">
        <f>Summary!G1442*$N$8</f>
        <v>88.831126080000004</v>
      </c>
      <c r="I1811">
        <f>Summary!H1442*$N$9</f>
        <v>4.9392288000000004</v>
      </c>
    </row>
    <row r="1812" spans="1:9" x14ac:dyDescent="0.55000000000000004">
      <c r="A1812">
        <v>2013</v>
      </c>
      <c r="B1812">
        <v>346</v>
      </c>
      <c r="C1812">
        <f>Summary!E1443*$N$3</f>
        <v>11.741399999999999</v>
      </c>
      <c r="D1812">
        <f>Summary!D1443*$N$4</f>
        <v>15.985773879999998</v>
      </c>
      <c r="E1812">
        <f>Summary!C1443*$N$5</f>
        <v>16.520949179999999</v>
      </c>
      <c r="F1812">
        <f>Summary!I1443*$N$6</f>
        <v>14.758550959999999</v>
      </c>
      <c r="G1812">
        <f>Summary!F1443*$N$7</f>
        <v>0</v>
      </c>
      <c r="H1812">
        <f>Summary!G1443*$N$8</f>
        <v>97.500240399999996</v>
      </c>
      <c r="I1812">
        <f>Summary!H1443*$N$9</f>
        <v>4.2395047200000002</v>
      </c>
    </row>
    <row r="1813" spans="1:9" x14ac:dyDescent="0.55000000000000004">
      <c r="A1813">
        <v>2013</v>
      </c>
      <c r="B1813">
        <v>347</v>
      </c>
      <c r="C1813">
        <f>Summary!E1444*$N$3</f>
        <v>12.3156</v>
      </c>
      <c r="D1813">
        <f>Summary!D1444*$N$4</f>
        <v>15.459821199999999</v>
      </c>
      <c r="E1813">
        <f>Summary!C1444*$N$5</f>
        <v>17.337739679999999</v>
      </c>
      <c r="F1813">
        <f>Summary!I1444*$N$6</f>
        <v>13.356010480000002</v>
      </c>
      <c r="G1813">
        <f>Summary!F1444*$N$7</f>
        <v>0</v>
      </c>
      <c r="H1813">
        <f>Summary!G1444*$N$8</f>
        <v>79.157530000000008</v>
      </c>
      <c r="I1813">
        <f>Summary!H1444*$N$9</f>
        <v>2.0580120000000002</v>
      </c>
    </row>
    <row r="1814" spans="1:9" x14ac:dyDescent="0.55000000000000004">
      <c r="A1814">
        <v>2013</v>
      </c>
      <c r="B1814">
        <v>348</v>
      </c>
      <c r="C1814">
        <f>Summary!E1445*$N$3</f>
        <v>12.3354</v>
      </c>
      <c r="D1814">
        <f>Summary!D1445*$N$4</f>
        <v>16.655168199999999</v>
      </c>
      <c r="E1814">
        <f>Summary!C1445*$N$5</f>
        <v>16.83677484</v>
      </c>
      <c r="F1814">
        <f>Summary!I1445*$N$6</f>
        <v>12.39973288</v>
      </c>
      <c r="G1814">
        <f>Summary!F1445*$N$7</f>
        <v>0</v>
      </c>
      <c r="H1814">
        <f>Summary!G1445*$N$8</f>
        <v>84.354631280000007</v>
      </c>
      <c r="I1814">
        <f>Summary!H1445*$N$9</f>
        <v>3.7147116600000003</v>
      </c>
    </row>
    <row r="1815" spans="1:9" x14ac:dyDescent="0.55000000000000004">
      <c r="A1815">
        <v>2013</v>
      </c>
      <c r="B1815">
        <v>349</v>
      </c>
      <c r="C1815">
        <f>Summary!E1446*$N$3</f>
        <v>11.771100000000001</v>
      </c>
      <c r="D1815">
        <f>Summary!D1446*$N$4</f>
        <v>16.256719199999999</v>
      </c>
      <c r="E1815">
        <f>Summary!C1446*$N$5</f>
        <v>16.216014059999999</v>
      </c>
      <c r="F1815">
        <f>Summary!I1446*$N$6</f>
        <v>14.407915839999999</v>
      </c>
      <c r="G1815">
        <f>Summary!F1446*$N$7</f>
        <v>0</v>
      </c>
      <c r="H1815">
        <f>Summary!G1446*$N$8</f>
        <v>97.816870520000009</v>
      </c>
      <c r="I1815">
        <f>Summary!H1446*$N$9</f>
        <v>3.7250017200000003</v>
      </c>
    </row>
    <row r="1816" spans="1:9" x14ac:dyDescent="0.55000000000000004">
      <c r="A1816">
        <v>2013</v>
      </c>
      <c r="B1816">
        <v>350</v>
      </c>
      <c r="C1816">
        <f>Summary!E1447*$N$3</f>
        <v>12.5829</v>
      </c>
      <c r="D1816">
        <f>Summary!D1447*$N$4</f>
        <v>17.97801888</v>
      </c>
      <c r="E1816">
        <f>Summary!C1447*$N$5</f>
        <v>16.2813573</v>
      </c>
      <c r="F1816">
        <f>Summary!I1447*$N$6</f>
        <v>7.8892902000000005</v>
      </c>
      <c r="G1816">
        <f>Summary!F1447*$N$7</f>
        <v>0</v>
      </c>
      <c r="H1816">
        <f>Summary!G1447*$N$8</f>
        <v>92.739870319999994</v>
      </c>
      <c r="I1816">
        <f>Summary!H1447*$N$9</f>
        <v>4.8466182600000005</v>
      </c>
    </row>
    <row r="1817" spans="1:9" x14ac:dyDescent="0.55000000000000004">
      <c r="A1817">
        <v>2013</v>
      </c>
      <c r="B1817">
        <v>351</v>
      </c>
      <c r="C1817">
        <f>Summary!E1448*$N$3</f>
        <v>12.978899999999999</v>
      </c>
      <c r="D1817">
        <f>Summary!D1448*$N$4</f>
        <v>18.599599319999999</v>
      </c>
      <c r="E1817">
        <f>Summary!C1448*$N$5</f>
        <v>17.0981478</v>
      </c>
      <c r="F1817">
        <f>Summary!I1448*$N$6</f>
        <v>10.48717768</v>
      </c>
      <c r="G1817">
        <f>Summary!F1448*$N$7</f>
        <v>0.25282125</v>
      </c>
      <c r="H1817">
        <f>Summary!G1448*$N$8</f>
        <v>92.204874600000011</v>
      </c>
      <c r="I1817">
        <f>Summary!H1448*$N$9</f>
        <v>3.7044216000000003</v>
      </c>
    </row>
    <row r="1818" spans="1:9" x14ac:dyDescent="0.55000000000000004">
      <c r="A1818">
        <v>2013</v>
      </c>
      <c r="B1818">
        <v>352</v>
      </c>
      <c r="C1818">
        <f>Summary!E1449*$N$3</f>
        <v>13.3848</v>
      </c>
      <c r="D1818">
        <f>Summary!D1449*$N$4</f>
        <v>16.862361679999999</v>
      </c>
      <c r="E1818">
        <f>Summary!C1449*$N$5</f>
        <v>18.742619340000001</v>
      </c>
      <c r="F1818">
        <f>Summary!I1449*$N$6</f>
        <v>12.941623519999998</v>
      </c>
      <c r="G1818">
        <f>Summary!F1449*$N$7</f>
        <v>0.81464624999999991</v>
      </c>
      <c r="H1818">
        <f>Summary!G1449*$N$8</f>
        <v>84.911463560000001</v>
      </c>
      <c r="I1818">
        <f>Summary!H1449*$N$9</f>
        <v>2.2946833800000004</v>
      </c>
    </row>
    <row r="1819" spans="1:9" x14ac:dyDescent="0.55000000000000004">
      <c r="A1819">
        <v>2013</v>
      </c>
      <c r="B1819">
        <v>353</v>
      </c>
      <c r="C1819">
        <f>Summary!E1450*$N$3</f>
        <v>13.612500000000001</v>
      </c>
      <c r="D1819">
        <f>Summary!D1450*$N$4</f>
        <v>18.20115032</v>
      </c>
      <c r="E1819">
        <f>Summary!C1450*$N$5</f>
        <v>19.668315239999998</v>
      </c>
      <c r="F1819">
        <f>Summary!I1450*$N$6</f>
        <v>6.3592460400000004</v>
      </c>
      <c r="G1819">
        <f>Summary!F1450*$N$7</f>
        <v>18.034582499999999</v>
      </c>
      <c r="H1819">
        <f>Summary!G1450*$N$8</f>
        <v>83.044437680000001</v>
      </c>
      <c r="I1819">
        <f>Summary!H1450*$N$9</f>
        <v>4.404145680000001</v>
      </c>
    </row>
    <row r="1820" spans="1:9" x14ac:dyDescent="0.55000000000000004">
      <c r="A1820">
        <v>2013</v>
      </c>
      <c r="B1820">
        <v>354</v>
      </c>
      <c r="C1820">
        <f>Summary!E1451*$N$3</f>
        <v>11.860200000000001</v>
      </c>
      <c r="D1820">
        <f>Summary!D1451*$N$4</f>
        <v>16.400160839999998</v>
      </c>
      <c r="E1820">
        <f>Summary!C1451*$N$5</f>
        <v>15.921969479999998</v>
      </c>
      <c r="F1820">
        <f>Summary!I1451*$N$6</f>
        <v>8.0646077599999995</v>
      </c>
      <c r="G1820">
        <f>Summary!F1451*$N$7</f>
        <v>6.3205312500000002</v>
      </c>
      <c r="H1820">
        <f>Summary!G1451*$N$8</f>
        <v>64.046630480000005</v>
      </c>
      <c r="I1820">
        <f>Summary!H1451*$N$9</f>
        <v>7.1413016400000009</v>
      </c>
    </row>
    <row r="1821" spans="1:9" x14ac:dyDescent="0.55000000000000004">
      <c r="A1821">
        <v>2013</v>
      </c>
      <c r="B1821">
        <v>355</v>
      </c>
      <c r="C1821">
        <f>Summary!E1452*$N$3</f>
        <v>11.830499999999999</v>
      </c>
      <c r="D1821">
        <f>Summary!D1452*$N$4</f>
        <v>17.053617199999998</v>
      </c>
      <c r="E1821">
        <f>Summary!C1452*$N$5</f>
        <v>15.43189518</v>
      </c>
      <c r="F1821">
        <f>Summary!I1452*$N$6</f>
        <v>7.6820967200000005</v>
      </c>
      <c r="G1821">
        <f>Summary!F1452*$N$7</f>
        <v>0.81464624999999991</v>
      </c>
      <c r="H1821">
        <f>Summary!G1452*$N$8</f>
        <v>83.732289319999992</v>
      </c>
      <c r="I1821">
        <f>Summary!H1452*$N$9</f>
        <v>5.33025108</v>
      </c>
    </row>
    <row r="1822" spans="1:9" x14ac:dyDescent="0.55000000000000004">
      <c r="A1822">
        <v>2013</v>
      </c>
      <c r="B1822">
        <v>356</v>
      </c>
      <c r="C1822">
        <f>Summary!E1453*$N$3</f>
        <v>11.929500000000001</v>
      </c>
      <c r="D1822">
        <f>Summary!D1453*$N$4</f>
        <v>14.886054639999999</v>
      </c>
      <c r="E1822">
        <f>Summary!C1453*$N$5</f>
        <v>17.77336128</v>
      </c>
      <c r="F1822">
        <f>Summary!I1453*$N$6</f>
        <v>15.603262839999999</v>
      </c>
      <c r="G1822">
        <f>Summary!F1453*$N$7</f>
        <v>0</v>
      </c>
      <c r="H1822">
        <f>Summary!G1453*$N$8</f>
        <v>84.387386120000002</v>
      </c>
      <c r="I1822">
        <f>Summary!H1453*$N$9</f>
        <v>2.2843933200000004</v>
      </c>
    </row>
    <row r="1823" spans="1:9" x14ac:dyDescent="0.55000000000000004">
      <c r="A1823">
        <v>2013</v>
      </c>
      <c r="B1823">
        <v>357</v>
      </c>
      <c r="C1823">
        <f>Summary!E1454*$N$3</f>
        <v>12.018600000000001</v>
      </c>
      <c r="D1823">
        <f>Summary!D1454*$N$4</f>
        <v>15.300441599999999</v>
      </c>
      <c r="E1823">
        <f>Summary!C1454*$N$5</f>
        <v>17.381301839999999</v>
      </c>
      <c r="F1823">
        <f>Summary!I1454*$N$6</f>
        <v>15.587324879999999</v>
      </c>
      <c r="G1823">
        <f>Summary!F1454*$N$7</f>
        <v>0</v>
      </c>
      <c r="H1823">
        <f>Summary!G1454*$N$8</f>
        <v>85.686661440000009</v>
      </c>
      <c r="I1823">
        <f>Summary!H1454*$N$9</f>
        <v>3.11788818</v>
      </c>
    </row>
    <row r="1824" spans="1:9" x14ac:dyDescent="0.55000000000000004">
      <c r="A1824">
        <v>2013</v>
      </c>
      <c r="B1824">
        <v>358</v>
      </c>
      <c r="C1824">
        <f>Summary!E1455*$N$3</f>
        <v>12.939299999999999</v>
      </c>
      <c r="D1824">
        <f>Summary!D1455*$N$4</f>
        <v>15.02949628</v>
      </c>
      <c r="E1824">
        <f>Summary!C1455*$N$5</f>
        <v>18.644604480000002</v>
      </c>
      <c r="F1824">
        <f>Summary!I1455*$N$6</f>
        <v>11.045006279999999</v>
      </c>
      <c r="G1824">
        <f>Summary!F1455*$N$7</f>
        <v>2.8091249999999998E-2</v>
      </c>
      <c r="H1824">
        <f>Summary!G1455*$N$8</f>
        <v>83.328312959999991</v>
      </c>
      <c r="I1824">
        <f>Summary!H1455*$N$9</f>
        <v>6.2151962400000009</v>
      </c>
    </row>
    <row r="1825" spans="1:9" x14ac:dyDescent="0.55000000000000004">
      <c r="A1825">
        <v>2013</v>
      </c>
      <c r="B1825">
        <v>359</v>
      </c>
      <c r="C1825">
        <f>Summary!E1456*$N$3</f>
        <v>14.1075</v>
      </c>
      <c r="D1825">
        <f>Summary!D1456*$N$4</f>
        <v>17.149244960000001</v>
      </c>
      <c r="E1825">
        <f>Summary!C1456*$N$5</f>
        <v>18.067405860000001</v>
      </c>
      <c r="F1825">
        <f>Summary!I1456*$N$6</f>
        <v>6.2795562399999998</v>
      </c>
      <c r="G1825">
        <f>Summary!F1456*$N$7</f>
        <v>3.2866762499999997</v>
      </c>
      <c r="H1825">
        <f>Summary!G1456*$N$8</f>
        <v>82.30199463999999</v>
      </c>
      <c r="I1825">
        <f>Summary!H1456*$N$9</f>
        <v>9.5491756799999994</v>
      </c>
    </row>
    <row r="1826" spans="1:9" x14ac:dyDescent="0.55000000000000004">
      <c r="A1826">
        <v>2013</v>
      </c>
      <c r="B1826">
        <v>360</v>
      </c>
      <c r="C1826">
        <f>Summary!E1457*$N$3</f>
        <v>11.582999999999998</v>
      </c>
      <c r="D1826">
        <f>Summary!D1457*$N$4</f>
        <v>15.204813839999998</v>
      </c>
      <c r="E1826">
        <f>Summary!C1457*$N$5</f>
        <v>17.207053200000001</v>
      </c>
      <c r="F1826">
        <f>Summary!I1457*$N$6</f>
        <v>16.368284920000001</v>
      </c>
      <c r="G1826">
        <f>Summary!F1457*$N$7</f>
        <v>5.6182499999999996E-2</v>
      </c>
      <c r="H1826">
        <f>Summary!G1457*$N$8</f>
        <v>69.462097360000001</v>
      </c>
      <c r="I1826">
        <f>Summary!H1457*$N$9</f>
        <v>3.99254328</v>
      </c>
    </row>
    <row r="1827" spans="1:9" x14ac:dyDescent="0.55000000000000004">
      <c r="A1827">
        <v>2013</v>
      </c>
      <c r="B1827">
        <v>361</v>
      </c>
      <c r="C1827">
        <f>Summary!E1458*$N$3</f>
        <v>12.3552</v>
      </c>
      <c r="D1827">
        <f>Summary!D1458*$N$4</f>
        <v>14.391977879999999</v>
      </c>
      <c r="E1827">
        <f>Summary!C1458*$N$5</f>
        <v>19.298036879999998</v>
      </c>
      <c r="F1827">
        <f>Summary!I1458*$N$6</f>
        <v>14.43979176</v>
      </c>
      <c r="G1827">
        <f>Summary!F1458*$N$7</f>
        <v>0</v>
      </c>
      <c r="H1827">
        <f>Summary!G1458*$N$8</f>
        <v>84.769525920000007</v>
      </c>
      <c r="I1827">
        <f>Summary!H1458*$N$9</f>
        <v>3.0767279400000005</v>
      </c>
    </row>
    <row r="1828" spans="1:9" x14ac:dyDescent="0.55000000000000004">
      <c r="A1828">
        <v>2013</v>
      </c>
      <c r="B1828">
        <v>362</v>
      </c>
      <c r="C1828">
        <f>Summary!E1459*$N$3</f>
        <v>12.672000000000001</v>
      </c>
      <c r="D1828">
        <f>Summary!D1459*$N$4</f>
        <v>14.43979176</v>
      </c>
      <c r="E1828">
        <f>Summary!C1459*$N$5</f>
        <v>19.0039923</v>
      </c>
      <c r="F1828">
        <f>Summary!I1459*$N$6</f>
        <v>10.82187484</v>
      </c>
      <c r="G1828">
        <f>Summary!F1459*$N$7</f>
        <v>0.19663875</v>
      </c>
      <c r="H1828">
        <f>Summary!G1459*$N$8</f>
        <v>83.71045276000001</v>
      </c>
      <c r="I1828">
        <f>Summary!H1459*$N$9</f>
        <v>3.9513830400000001</v>
      </c>
    </row>
    <row r="1829" spans="1:9" x14ac:dyDescent="0.55000000000000004">
      <c r="A1829">
        <v>2013</v>
      </c>
      <c r="B1829">
        <v>363</v>
      </c>
      <c r="C1829">
        <f>Summary!E1460*$N$3</f>
        <v>10.7019</v>
      </c>
      <c r="D1829">
        <f>Summary!D1460*$N$4</f>
        <v>12.0331598</v>
      </c>
      <c r="E1829">
        <f>Summary!C1460*$N$5</f>
        <v>16.335809999999999</v>
      </c>
      <c r="F1829">
        <f>Summary!I1460*$N$6</f>
        <v>17.021741280000001</v>
      </c>
      <c r="G1829">
        <f>Summary!F1460*$N$7</f>
        <v>5.6182499999999996E-2</v>
      </c>
      <c r="H1829">
        <f>Summary!G1460*$N$8</f>
        <v>62.649090640000004</v>
      </c>
      <c r="I1829">
        <f>Summary!H1460*$N$9</f>
        <v>2.9738273400000006</v>
      </c>
    </row>
    <row r="1830" spans="1:9" x14ac:dyDescent="0.55000000000000004">
      <c r="A1830">
        <v>2013</v>
      </c>
      <c r="B1830">
        <v>364</v>
      </c>
      <c r="C1830">
        <f>Summary!E1461*$N$3</f>
        <v>10.147499999999999</v>
      </c>
      <c r="D1830">
        <f>Summary!D1461*$N$4</f>
        <v>11.26813772</v>
      </c>
      <c r="E1830">
        <f>Summary!C1461*$N$5</f>
        <v>15.44278572</v>
      </c>
      <c r="F1830">
        <f>Summary!I1461*$N$6</f>
        <v>15.842332239999999</v>
      </c>
      <c r="G1830">
        <f>Summary!F1461*$N$7</f>
        <v>0</v>
      </c>
      <c r="H1830">
        <f>Summary!G1461*$N$8</f>
        <v>71.64575336</v>
      </c>
      <c r="I1830">
        <f>Summary!H1461*$N$9</f>
        <v>2.7577360800000004</v>
      </c>
    </row>
    <row r="1831" spans="1:9" x14ac:dyDescent="0.55000000000000004">
      <c r="A1831">
        <v>2013</v>
      </c>
      <c r="B1831">
        <v>365</v>
      </c>
      <c r="C1831">
        <f>Summary!E1462*$N$3</f>
        <v>11.6325</v>
      </c>
      <c r="D1831">
        <f>Summary!D1462*$N$4</f>
        <v>13.83414928</v>
      </c>
      <c r="E1831">
        <f>Summary!C1462*$N$5</f>
        <v>17.762470739999998</v>
      </c>
      <c r="F1831">
        <f>Summary!I1462*$N$6</f>
        <v>14.806364839999999</v>
      </c>
      <c r="G1831">
        <f>Summary!F1462*$N$7</f>
        <v>0</v>
      </c>
      <c r="H1831">
        <f>Summary!G1462*$N$8</f>
        <v>67.551398359999993</v>
      </c>
      <c r="I1831">
        <f>Summary!H1462*$N$9</f>
        <v>2.9326671000000002</v>
      </c>
    </row>
    <row r="1832" spans="1:9" x14ac:dyDescent="0.55000000000000004">
      <c r="A1832">
        <v>2014</v>
      </c>
      <c r="B1832">
        <v>1</v>
      </c>
      <c r="C1832">
        <f>Summary!E1463*$N$3</f>
        <v>12.929400000000001</v>
      </c>
      <c r="D1832">
        <f>Summary!D1463*$N$4</f>
        <v>15.953897959999999</v>
      </c>
      <c r="E1832">
        <f>Summary!C1463*$N$5</f>
        <v>18.481246379999998</v>
      </c>
      <c r="F1832">
        <f>Summary!I1463*$N$6</f>
        <v>15.81045632</v>
      </c>
      <c r="G1832">
        <f>Summary!F1463*$N$7</f>
        <v>0</v>
      </c>
      <c r="H1832">
        <f>Summary!G1463*$N$8</f>
        <v>80.336704240000003</v>
      </c>
      <c r="I1832">
        <f>Summary!H1463*$N$9</f>
        <v>2.4696144000000002</v>
      </c>
    </row>
    <row r="1833" spans="1:9" x14ac:dyDescent="0.55000000000000004">
      <c r="A1833">
        <v>2014</v>
      </c>
      <c r="B1833">
        <v>2</v>
      </c>
      <c r="C1833">
        <f>Summary!E1464*$N$3</f>
        <v>14.1867</v>
      </c>
      <c r="D1833">
        <f>Summary!D1464*$N$4</f>
        <v>19.396497319999998</v>
      </c>
      <c r="E1833">
        <f>Summary!C1464*$N$5</f>
        <v>19.385161199999999</v>
      </c>
      <c r="F1833">
        <f>Summary!I1464*$N$6</f>
        <v>4.0960557199999998</v>
      </c>
      <c r="G1833">
        <f>Summary!F1464*$N$7</f>
        <v>0.33709499999999998</v>
      </c>
      <c r="H1833">
        <f>Summary!G1464*$N$8</f>
        <v>88.99490028000001</v>
      </c>
      <c r="I1833">
        <f>Summary!H1464*$N$9</f>
        <v>3.9205128600000005</v>
      </c>
    </row>
    <row r="1834" spans="1:9" x14ac:dyDescent="0.55000000000000004">
      <c r="A1834">
        <v>2014</v>
      </c>
      <c r="B1834">
        <v>3</v>
      </c>
      <c r="C1834">
        <f>Summary!E1465*$N$3</f>
        <v>14.572800000000001</v>
      </c>
      <c r="D1834">
        <f>Summary!D1465*$N$4</f>
        <v>18.790854839999998</v>
      </c>
      <c r="E1834">
        <f>Summary!C1465*$N$5</f>
        <v>21.465254340000001</v>
      </c>
      <c r="F1834">
        <f>Summary!I1465*$N$6</f>
        <v>16.575478400000001</v>
      </c>
      <c r="G1834">
        <f>Summary!F1465*$N$7</f>
        <v>0.11236499999999999</v>
      </c>
      <c r="H1834">
        <f>Summary!G1465*$N$8</f>
        <v>91.877326200000013</v>
      </c>
      <c r="I1834">
        <f>Summary!H1465*$N$9</f>
        <v>3.8587725000000002</v>
      </c>
    </row>
    <row r="1835" spans="1:9" x14ac:dyDescent="0.55000000000000004">
      <c r="A1835">
        <v>2014</v>
      </c>
      <c r="B1835">
        <v>4</v>
      </c>
      <c r="C1835">
        <f>Summary!E1466*$N$3</f>
        <v>14.642099999999999</v>
      </c>
      <c r="D1835">
        <f>Summary!D1466*$N$4</f>
        <v>17.611445800000002</v>
      </c>
      <c r="E1835">
        <f>Summary!C1466*$N$5</f>
        <v>20.898946260000002</v>
      </c>
      <c r="F1835">
        <f>Summary!I1466*$N$6</f>
        <v>15.571386919999998</v>
      </c>
      <c r="G1835">
        <f>Summary!F1466*$N$7</f>
        <v>2.8091249999999998E-2</v>
      </c>
      <c r="H1835">
        <f>Summary!G1466*$N$8</f>
        <v>83.830553840000007</v>
      </c>
      <c r="I1835">
        <f>Summary!H1466*$N$9</f>
        <v>6.4107073800000007</v>
      </c>
    </row>
    <row r="1836" spans="1:9" x14ac:dyDescent="0.55000000000000004">
      <c r="A1836">
        <v>2014</v>
      </c>
      <c r="B1836">
        <v>5</v>
      </c>
      <c r="C1836">
        <f>Summary!E1467*$N$3</f>
        <v>12.572999999999999</v>
      </c>
      <c r="D1836">
        <f>Summary!D1467*$N$4</f>
        <v>14.9019926</v>
      </c>
      <c r="E1836">
        <f>Summary!C1467*$N$5</f>
        <v>19.9841409</v>
      </c>
      <c r="F1836">
        <f>Summary!I1467*$N$6</f>
        <v>16.129215519999999</v>
      </c>
      <c r="G1836">
        <f>Summary!F1467*$N$7</f>
        <v>0</v>
      </c>
      <c r="H1836">
        <f>Summary!G1467*$N$8</f>
        <v>66.939974680000006</v>
      </c>
      <c r="I1836">
        <f>Summary!H1467*$N$9</f>
        <v>2.4181641000000003</v>
      </c>
    </row>
    <row r="1837" spans="1:9" x14ac:dyDescent="0.55000000000000004">
      <c r="A1837">
        <v>2014</v>
      </c>
      <c r="B1837">
        <v>6</v>
      </c>
      <c r="C1837">
        <f>Summary!E1468*$N$3</f>
        <v>13.741200000000001</v>
      </c>
      <c r="D1837">
        <f>Summary!D1468*$N$4</f>
        <v>16.750795959999998</v>
      </c>
      <c r="E1837">
        <f>Summary!C1468*$N$5</f>
        <v>19.929688200000001</v>
      </c>
      <c r="F1837">
        <f>Summary!I1468*$N$6</f>
        <v>17.197058839999997</v>
      </c>
      <c r="G1837">
        <f>Summary!F1468*$N$7</f>
        <v>0</v>
      </c>
      <c r="H1837">
        <f>Summary!G1468*$N$8</f>
        <v>75.685516960000001</v>
      </c>
      <c r="I1837">
        <f>Summary!H1468*$N$9</f>
        <v>2.0991722400000001</v>
      </c>
    </row>
    <row r="1838" spans="1:9" x14ac:dyDescent="0.55000000000000004">
      <c r="A1838">
        <v>2014</v>
      </c>
      <c r="B1838">
        <v>7</v>
      </c>
      <c r="C1838">
        <f>Summary!E1469*$N$3</f>
        <v>13.9986</v>
      </c>
      <c r="D1838">
        <f>Summary!D1469*$N$4</f>
        <v>18.50397156</v>
      </c>
      <c r="E1838">
        <f>Summary!C1469*$N$5</f>
        <v>19.70098686</v>
      </c>
      <c r="F1838">
        <f>Summary!I1469*$N$6</f>
        <v>15.412007319999999</v>
      </c>
      <c r="G1838">
        <f>Summary!F1469*$N$7</f>
        <v>0</v>
      </c>
      <c r="H1838">
        <f>Summary!G1469*$N$8</f>
        <v>66.230286480000004</v>
      </c>
      <c r="I1838">
        <f>Summary!H1469*$N$9</f>
        <v>1.4406084000000001</v>
      </c>
    </row>
    <row r="1839" spans="1:9" x14ac:dyDescent="0.55000000000000004">
      <c r="A1839">
        <v>2014</v>
      </c>
      <c r="B1839">
        <v>8</v>
      </c>
      <c r="C1839">
        <f>Summary!E1470*$N$3</f>
        <v>12.5235</v>
      </c>
      <c r="D1839">
        <f>Summary!D1470*$N$4</f>
        <v>16.830485760000002</v>
      </c>
      <c r="E1839">
        <f>Summary!C1470*$N$5</f>
        <v>17.784251819999998</v>
      </c>
      <c r="F1839">
        <f>Summary!I1470*$N$6</f>
        <v>17.436128239999999</v>
      </c>
      <c r="G1839">
        <f>Summary!F1470*$N$7</f>
        <v>0</v>
      </c>
      <c r="H1839">
        <f>Summary!G1470*$N$8</f>
        <v>73.032374919999995</v>
      </c>
      <c r="I1839">
        <f>Summary!H1470*$N$9</f>
        <v>2.4696144000000002</v>
      </c>
    </row>
    <row r="1840" spans="1:9" x14ac:dyDescent="0.55000000000000004">
      <c r="A1840">
        <v>2014</v>
      </c>
      <c r="B1840">
        <v>9</v>
      </c>
      <c r="C1840">
        <f>Summary!E1471*$N$3</f>
        <v>11.978999999999999</v>
      </c>
      <c r="D1840">
        <f>Summary!D1471*$N$4</f>
        <v>15.746704480000002</v>
      </c>
      <c r="E1840">
        <f>Summary!C1471*$N$5</f>
        <v>16.891227539999999</v>
      </c>
      <c r="F1840">
        <f>Summary!I1471*$N$6</f>
        <v>14.1847844</v>
      </c>
      <c r="G1840">
        <f>Summary!F1471*$N$7</f>
        <v>0</v>
      </c>
      <c r="H1840">
        <f>Summary!G1471*$N$8</f>
        <v>81.952609680000009</v>
      </c>
      <c r="I1840">
        <f>Summary!H1471*$N$9</f>
        <v>3.9205128600000005</v>
      </c>
    </row>
    <row r="1841" spans="1:9" x14ac:dyDescent="0.55000000000000004">
      <c r="A1841">
        <v>2014</v>
      </c>
      <c r="B1841">
        <v>10</v>
      </c>
      <c r="C1841">
        <f>Summary!E1472*$N$3</f>
        <v>11.949300000000001</v>
      </c>
      <c r="D1841">
        <f>Summary!D1472*$N$4</f>
        <v>16.129215519999999</v>
      </c>
      <c r="E1841">
        <f>Summary!C1472*$N$5</f>
        <v>16.183342440000001</v>
      </c>
      <c r="F1841">
        <f>Summary!I1472*$N$6</f>
        <v>9.6424658000000001</v>
      </c>
      <c r="G1841">
        <f>Summary!F1472*$N$7</f>
        <v>1.4045624999999999</v>
      </c>
      <c r="H1841">
        <f>Summary!G1472*$N$8</f>
        <v>89.573569120000002</v>
      </c>
      <c r="I1841">
        <f>Summary!H1472*$N$9</f>
        <v>4.2600848400000002</v>
      </c>
    </row>
    <row r="1842" spans="1:9" x14ac:dyDescent="0.55000000000000004">
      <c r="A1842">
        <v>2014</v>
      </c>
      <c r="B1842">
        <v>11</v>
      </c>
      <c r="C1842">
        <f>Summary!E1473*$N$3</f>
        <v>12.4344</v>
      </c>
      <c r="D1842">
        <f>Summary!D1473*$N$4</f>
        <v>17.914267039999999</v>
      </c>
      <c r="E1842">
        <f>Summary!C1473*$N$5</f>
        <v>16.368481619999997</v>
      </c>
      <c r="F1842">
        <f>Summary!I1473*$N$6</f>
        <v>9.674341720000001</v>
      </c>
      <c r="G1842">
        <f>Summary!F1473*$N$7</f>
        <v>2.7248512499999999</v>
      </c>
      <c r="H1842">
        <f>Summary!G1473*$N$8</f>
        <v>93.635169280000014</v>
      </c>
      <c r="I1842">
        <f>Summary!H1473*$N$9</f>
        <v>2.8503466200000003</v>
      </c>
    </row>
    <row r="1843" spans="1:9" x14ac:dyDescent="0.55000000000000004">
      <c r="A1843">
        <v>2014</v>
      </c>
      <c r="B1843">
        <v>12</v>
      </c>
      <c r="C1843">
        <f>Summary!E1474*$N$3</f>
        <v>13.1769</v>
      </c>
      <c r="D1843">
        <f>Summary!D1474*$N$4</f>
        <v>15.55544896</v>
      </c>
      <c r="E1843">
        <f>Summary!C1474*$N$5</f>
        <v>19.9841409</v>
      </c>
      <c r="F1843">
        <f>Summary!I1474*$N$6</f>
        <v>16.8145478</v>
      </c>
      <c r="G1843">
        <f>Summary!F1474*$N$7</f>
        <v>2.8091249999999998E-2</v>
      </c>
      <c r="H1843">
        <f>Summary!G1474*$N$8</f>
        <v>85.031564639999999</v>
      </c>
      <c r="I1843">
        <f>Summary!H1474*$N$9</f>
        <v>2.2638132000000004</v>
      </c>
    </row>
    <row r="1844" spans="1:9" x14ac:dyDescent="0.55000000000000004">
      <c r="A1844">
        <v>2014</v>
      </c>
      <c r="B1844">
        <v>13</v>
      </c>
      <c r="C1844">
        <f>Summary!E1475*$N$3</f>
        <v>11.998799999999999</v>
      </c>
      <c r="D1844">
        <f>Summary!D1475*$N$4</f>
        <v>13.260382720000001</v>
      </c>
      <c r="E1844">
        <f>Summary!C1475*$N$5</f>
        <v>16.32491946</v>
      </c>
      <c r="F1844">
        <f>Summary!I1475*$N$6</f>
        <v>5.7536035600000002</v>
      </c>
      <c r="G1844">
        <f>Summary!F1475*$N$7</f>
        <v>0.95510250000000008</v>
      </c>
      <c r="H1844">
        <f>Summary!G1475*$N$8</f>
        <v>85.315439920000003</v>
      </c>
      <c r="I1844">
        <f>Summary!H1475*$N$9</f>
        <v>2.5107746400000002</v>
      </c>
    </row>
    <row r="1845" spans="1:9" x14ac:dyDescent="0.55000000000000004">
      <c r="A1845">
        <v>2014</v>
      </c>
      <c r="B1845">
        <v>14</v>
      </c>
      <c r="C1845">
        <f>Summary!E1476*$N$3</f>
        <v>11.7216</v>
      </c>
      <c r="D1845">
        <f>Summary!D1476*$N$4</f>
        <v>14.0254048</v>
      </c>
      <c r="E1845">
        <f>Summary!C1476*$N$5</f>
        <v>16.967461319999998</v>
      </c>
      <c r="F1845">
        <f>Summary!I1476*$N$6</f>
        <v>14.1847844</v>
      </c>
      <c r="G1845">
        <f>Summary!F1476*$N$7</f>
        <v>5.6182499999999996E-2</v>
      </c>
      <c r="H1845">
        <f>Summary!G1476*$N$8</f>
        <v>78.087538559999999</v>
      </c>
      <c r="I1845">
        <f>Summary!H1476*$N$9</f>
        <v>3.7558719000000003</v>
      </c>
    </row>
    <row r="1846" spans="1:9" x14ac:dyDescent="0.55000000000000004">
      <c r="A1846">
        <v>2014</v>
      </c>
      <c r="B1846">
        <v>15</v>
      </c>
      <c r="C1846">
        <f>Summary!E1477*$N$3</f>
        <v>12.4542</v>
      </c>
      <c r="D1846">
        <f>Summary!D1477*$N$4</f>
        <v>15.81045632</v>
      </c>
      <c r="E1846">
        <f>Summary!C1477*$N$5</f>
        <v>17.882266680000001</v>
      </c>
      <c r="F1846">
        <f>Summary!I1477*$N$6</f>
        <v>15.539510999999999</v>
      </c>
      <c r="G1846">
        <f>Summary!F1477*$N$7</f>
        <v>0</v>
      </c>
      <c r="H1846">
        <f>Summary!G1477*$N$8</f>
        <v>93.504149920000003</v>
      </c>
      <c r="I1846">
        <f>Summary!H1477*$N$9</f>
        <v>2.9223770400000002</v>
      </c>
    </row>
    <row r="1847" spans="1:9" x14ac:dyDescent="0.55000000000000004">
      <c r="A1847">
        <v>2014</v>
      </c>
      <c r="B1847">
        <v>16</v>
      </c>
      <c r="C1847">
        <f>Summary!E1478*$N$3</f>
        <v>13.0482</v>
      </c>
      <c r="D1847">
        <f>Summary!D1478*$N$4</f>
        <v>17.993956839999999</v>
      </c>
      <c r="E1847">
        <f>Summary!C1478*$N$5</f>
        <v>17.751580199999999</v>
      </c>
      <c r="F1847">
        <f>Summary!I1478*$N$6</f>
        <v>6.9330125999999996</v>
      </c>
      <c r="G1847">
        <f>Summary!F1478*$N$7</f>
        <v>2.5001212499999999</v>
      </c>
      <c r="H1847">
        <f>Summary!G1478*$N$8</f>
        <v>93.711597240000003</v>
      </c>
      <c r="I1847">
        <f>Summary!H1478*$N$9</f>
        <v>3.61181106</v>
      </c>
    </row>
    <row r="1848" spans="1:9" x14ac:dyDescent="0.55000000000000004">
      <c r="A1848">
        <v>2014</v>
      </c>
      <c r="B1848">
        <v>17</v>
      </c>
      <c r="C1848">
        <f>Summary!E1479*$N$3</f>
        <v>11.5731</v>
      </c>
      <c r="D1848">
        <f>Summary!D1479*$N$4</f>
        <v>16.081401639999999</v>
      </c>
      <c r="E1848">
        <f>Summary!C1479*$N$5</f>
        <v>15.44278572</v>
      </c>
      <c r="F1848">
        <f>Summary!I1479*$N$6</f>
        <v>17.499880080000001</v>
      </c>
      <c r="G1848">
        <f>Summary!F1479*$N$7</f>
        <v>0.11236499999999999</v>
      </c>
      <c r="H1848">
        <f>Summary!G1479*$N$8</f>
        <v>78.939164399999996</v>
      </c>
      <c r="I1848">
        <f>Summary!H1479*$N$9</f>
        <v>3.3339794400000007</v>
      </c>
    </row>
    <row r="1849" spans="1:9" x14ac:dyDescent="0.55000000000000004">
      <c r="A1849">
        <v>2014</v>
      </c>
      <c r="B1849">
        <v>18</v>
      </c>
      <c r="C1849">
        <f>Summary!E1480*$N$3</f>
        <v>11.6523</v>
      </c>
      <c r="D1849">
        <f>Summary!D1480*$N$4</f>
        <v>16.4160988</v>
      </c>
      <c r="E1849">
        <f>Summary!C1480*$N$5</f>
        <v>15.192303299999999</v>
      </c>
      <c r="F1849">
        <f>Summary!I1480*$N$6</f>
        <v>14.12103256</v>
      </c>
      <c r="G1849">
        <f>Summary!F1480*$N$7</f>
        <v>1.2360149999999999</v>
      </c>
      <c r="H1849">
        <f>Summary!G1480*$N$8</f>
        <v>86.418186200000008</v>
      </c>
      <c r="I1849">
        <f>Summary!H1480*$N$9</f>
        <v>5.0524194600000003</v>
      </c>
    </row>
    <row r="1850" spans="1:9" x14ac:dyDescent="0.55000000000000004">
      <c r="A1850">
        <v>2014</v>
      </c>
      <c r="B1850">
        <v>19</v>
      </c>
      <c r="C1850">
        <f>Summary!E1481*$N$3</f>
        <v>10.7811</v>
      </c>
      <c r="D1850">
        <f>Summary!D1481*$N$4</f>
        <v>14.089156640000001</v>
      </c>
      <c r="E1850">
        <f>Summary!C1481*$N$5</f>
        <v>15.508128960000001</v>
      </c>
      <c r="F1850">
        <f>Summary!I1481*$N$6</f>
        <v>9.307768639999999</v>
      </c>
      <c r="G1850">
        <f>Summary!F1481*$N$7</f>
        <v>5.0845162500000001</v>
      </c>
      <c r="H1850">
        <f>Summary!G1481*$N$8</f>
        <v>80.860781680000002</v>
      </c>
      <c r="I1850">
        <f>Summary!H1481*$N$9</f>
        <v>5.7830137200000005</v>
      </c>
    </row>
    <row r="1851" spans="1:9" x14ac:dyDescent="0.55000000000000004">
      <c r="A1851">
        <v>2014</v>
      </c>
      <c r="B1851">
        <v>20</v>
      </c>
      <c r="C1851">
        <f>Summary!E1482*$N$3</f>
        <v>10.127700000000001</v>
      </c>
      <c r="D1851">
        <f>Summary!D1482*$N$4</f>
        <v>10.933440560000001</v>
      </c>
      <c r="E1851">
        <f>Summary!C1482*$N$5</f>
        <v>16.695197820000001</v>
      </c>
      <c r="F1851">
        <f>Summary!I1482*$N$6</f>
        <v>19.189303839999997</v>
      </c>
      <c r="G1851">
        <f>Summary!F1482*$N$7</f>
        <v>0</v>
      </c>
      <c r="H1851">
        <f>Summary!G1482*$N$8</f>
        <v>67.780682240000004</v>
      </c>
      <c r="I1851">
        <f>Summary!H1482*$N$9</f>
        <v>2.8297665000000003</v>
      </c>
    </row>
    <row r="1852" spans="1:9" x14ac:dyDescent="0.55000000000000004">
      <c r="A1852">
        <v>2014</v>
      </c>
      <c r="B1852">
        <v>21</v>
      </c>
      <c r="C1852">
        <f>Summary!E1483*$N$3</f>
        <v>9.9693000000000005</v>
      </c>
      <c r="D1852">
        <f>Summary!D1483*$N$4</f>
        <v>9.7699694800000003</v>
      </c>
      <c r="E1852">
        <f>Summary!C1483*$N$5</f>
        <v>15.75861138</v>
      </c>
      <c r="F1852">
        <f>Summary!I1483*$N$6</f>
        <v>18.8067928</v>
      </c>
      <c r="G1852">
        <f>Summary!F1483*$N$7</f>
        <v>0</v>
      </c>
      <c r="H1852">
        <f>Summary!G1483*$N$8</f>
        <v>72.13707595999999</v>
      </c>
      <c r="I1852">
        <f>Summary!H1483*$N$9</f>
        <v>2.4490342800000002</v>
      </c>
    </row>
    <row r="1853" spans="1:9" x14ac:dyDescent="0.55000000000000004">
      <c r="A1853">
        <v>2014</v>
      </c>
      <c r="B1853">
        <v>22</v>
      </c>
      <c r="C1853">
        <f>Summary!E1484*$N$3</f>
        <v>12.5334</v>
      </c>
      <c r="D1853">
        <f>Summary!D1484*$N$4</f>
        <v>15.698890599999999</v>
      </c>
      <c r="E1853">
        <f>Summary!C1484*$N$5</f>
        <v>18.383231519999999</v>
      </c>
      <c r="F1853">
        <f>Summary!I1484*$N$6</f>
        <v>16.065463680000001</v>
      </c>
      <c r="G1853">
        <f>Summary!F1484*$N$7</f>
        <v>4.2698700000000001</v>
      </c>
      <c r="H1853">
        <f>Summary!G1484*$N$8</f>
        <v>80.052828959999999</v>
      </c>
      <c r="I1853">
        <f>Summary!H1484*$N$9</f>
        <v>3.4574601600000001</v>
      </c>
    </row>
    <row r="1854" spans="1:9" x14ac:dyDescent="0.55000000000000004">
      <c r="A1854">
        <v>2014</v>
      </c>
      <c r="B1854">
        <v>23</v>
      </c>
      <c r="C1854">
        <f>Summary!E1485*$N$3</f>
        <v>11.751299999999999</v>
      </c>
      <c r="D1854">
        <f>Summary!D1485*$N$4</f>
        <v>15.09324812</v>
      </c>
      <c r="E1854">
        <f>Summary!C1485*$N$5</f>
        <v>16.847665379999999</v>
      </c>
      <c r="F1854">
        <f>Summary!I1485*$N$6</f>
        <v>18.647413199999999</v>
      </c>
      <c r="G1854">
        <f>Summary!F1485*$N$7</f>
        <v>1.4888362500000001</v>
      </c>
      <c r="H1854">
        <f>Summary!G1485*$N$8</f>
        <v>69.112712399999992</v>
      </c>
      <c r="I1854">
        <f>Summary!H1485*$N$9</f>
        <v>3.8073222000000007</v>
      </c>
    </row>
    <row r="1855" spans="1:9" x14ac:dyDescent="0.55000000000000004">
      <c r="A1855">
        <v>2014</v>
      </c>
      <c r="B1855">
        <v>24</v>
      </c>
      <c r="C1855">
        <f>Summary!E1486*$N$3</f>
        <v>12.2067</v>
      </c>
      <c r="D1855">
        <f>Summary!D1486*$N$4</f>
        <v>13.499452120000001</v>
      </c>
      <c r="E1855">
        <f>Summary!C1486*$N$5</f>
        <v>18.79707204</v>
      </c>
      <c r="F1855">
        <f>Summary!I1486*$N$6</f>
        <v>18.950234439999999</v>
      </c>
      <c r="G1855">
        <f>Summary!F1486*$N$7</f>
        <v>0</v>
      </c>
      <c r="H1855">
        <f>Summary!G1486*$N$8</f>
        <v>67.715172559999999</v>
      </c>
      <c r="I1855">
        <f>Summary!H1486*$N$9</f>
        <v>3.5706508200000004</v>
      </c>
    </row>
    <row r="1856" spans="1:9" x14ac:dyDescent="0.55000000000000004">
      <c r="A1856">
        <v>2014</v>
      </c>
      <c r="B1856">
        <v>25</v>
      </c>
      <c r="C1856">
        <f>Summary!E1487*$N$3</f>
        <v>14.8995</v>
      </c>
      <c r="D1856">
        <f>Summary!D1487*$N$4</f>
        <v>18.583661360000001</v>
      </c>
      <c r="E1856">
        <f>Summary!C1487*$N$5</f>
        <v>22.129577279999999</v>
      </c>
      <c r="F1856">
        <f>Summary!I1487*$N$6</f>
        <v>10.34373604</v>
      </c>
      <c r="G1856">
        <f>Summary!F1487*$N$7</f>
        <v>0</v>
      </c>
      <c r="H1856">
        <f>Summary!G1487*$N$8</f>
        <v>70.411987719999999</v>
      </c>
      <c r="I1856">
        <f>Summary!H1487*$N$9</f>
        <v>2.5519348800000001</v>
      </c>
    </row>
    <row r="1857" spans="1:9" x14ac:dyDescent="0.55000000000000004">
      <c r="A1857">
        <v>2014</v>
      </c>
      <c r="B1857">
        <v>26</v>
      </c>
      <c r="C1857">
        <f>Summary!E1488*$N$3</f>
        <v>14.2758</v>
      </c>
      <c r="D1857">
        <f>Summary!D1488*$N$4</f>
        <v>16.878299639999998</v>
      </c>
      <c r="E1857">
        <f>Summary!C1488*$N$5</f>
        <v>21.35634894</v>
      </c>
      <c r="F1857">
        <f>Summary!I1488*$N$6</f>
        <v>20.36871288</v>
      </c>
      <c r="G1857">
        <f>Summary!F1488*$N$7</f>
        <v>0</v>
      </c>
      <c r="H1857">
        <f>Summary!G1488*$N$8</f>
        <v>71.449224319999999</v>
      </c>
      <c r="I1857">
        <f>Summary!H1488*$N$9</f>
        <v>3.3545595600000002</v>
      </c>
    </row>
    <row r="1858" spans="1:9" x14ac:dyDescent="0.55000000000000004">
      <c r="A1858">
        <v>2014</v>
      </c>
      <c r="B1858">
        <v>27</v>
      </c>
      <c r="C1858">
        <f>Summary!E1489*$N$3</f>
        <v>13.9491</v>
      </c>
      <c r="D1858">
        <f>Summary!D1489*$N$4</f>
        <v>16.11327756</v>
      </c>
      <c r="E1858">
        <f>Summary!C1489*$N$5</f>
        <v>20.4742152</v>
      </c>
      <c r="F1858">
        <f>Summary!I1489*$N$6</f>
        <v>20.480278599999998</v>
      </c>
      <c r="G1858">
        <f>Summary!F1489*$N$7</f>
        <v>0</v>
      </c>
      <c r="H1858">
        <f>Summary!G1489*$N$8</f>
        <v>74.593688959999994</v>
      </c>
      <c r="I1858">
        <f>Summary!H1489*$N$9</f>
        <v>4.1983444800000003</v>
      </c>
    </row>
    <row r="1859" spans="1:9" x14ac:dyDescent="0.55000000000000004">
      <c r="A1859">
        <v>2014</v>
      </c>
      <c r="B1859">
        <v>28</v>
      </c>
      <c r="C1859">
        <f>Summary!E1490*$N$3</f>
        <v>11.276100000000001</v>
      </c>
      <c r="D1859">
        <f>Summary!D1490*$N$4</f>
        <v>11.50720712</v>
      </c>
      <c r="E1859">
        <f>Summary!C1490*$N$5</f>
        <v>17.479316700000002</v>
      </c>
      <c r="F1859">
        <f>Summary!I1490*$N$6</f>
        <v>20.1615194</v>
      </c>
      <c r="G1859">
        <f>Summary!F1490*$N$7</f>
        <v>2.8091249999999998E-2</v>
      </c>
      <c r="H1859">
        <f>Summary!G1490*$N$8</f>
        <v>67.933538159999998</v>
      </c>
      <c r="I1859">
        <f>Summary!H1490*$N$9</f>
        <v>4.5379164600000008</v>
      </c>
    </row>
    <row r="1860" spans="1:9" x14ac:dyDescent="0.55000000000000004">
      <c r="A1860">
        <v>2014</v>
      </c>
      <c r="B1860">
        <v>29</v>
      </c>
      <c r="C1860">
        <f>Summary!E1491*$N$3</f>
        <v>11.761200000000001</v>
      </c>
      <c r="D1860">
        <f>Summary!D1491*$N$4</f>
        <v>12.39973288</v>
      </c>
      <c r="E1860">
        <f>Summary!C1491*$N$5</f>
        <v>16.390262700000001</v>
      </c>
      <c r="F1860">
        <f>Summary!I1491*$N$6</f>
        <v>11.889718159999999</v>
      </c>
      <c r="G1860">
        <f>Summary!F1491*$N$7</f>
        <v>1.6012012499999997</v>
      </c>
      <c r="H1860">
        <f>Summary!G1491*$N$8</f>
        <v>75.008583600000009</v>
      </c>
      <c r="I1860">
        <f>Summary!H1491*$N$9</f>
        <v>4.9598089200000004</v>
      </c>
    </row>
    <row r="1861" spans="1:9" x14ac:dyDescent="0.55000000000000004">
      <c r="A1861">
        <v>2014</v>
      </c>
      <c r="B1861">
        <v>30</v>
      </c>
      <c r="C1861">
        <f>Summary!E1492*$N$3</f>
        <v>10.226699999999999</v>
      </c>
      <c r="D1861">
        <f>Summary!D1492*$N$4</f>
        <v>11.124696080000001</v>
      </c>
      <c r="E1861">
        <f>Summary!C1492*$N$5</f>
        <v>16.477387020000002</v>
      </c>
      <c r="F1861">
        <f>Summary!I1492*$N$6</f>
        <v>20.958417400000002</v>
      </c>
      <c r="G1861">
        <f>Summary!F1492*$N$7</f>
        <v>2.8091249999999998E-2</v>
      </c>
      <c r="H1861">
        <f>Summary!G1492*$N$8</f>
        <v>62.780110000000001</v>
      </c>
      <c r="I1861">
        <f>Summary!H1492*$N$9</f>
        <v>3.9205128600000005</v>
      </c>
    </row>
    <row r="1862" spans="1:9" x14ac:dyDescent="0.55000000000000004">
      <c r="A1862">
        <v>2014</v>
      </c>
      <c r="B1862">
        <v>31</v>
      </c>
      <c r="C1862">
        <f>Summary!E1493*$N$3</f>
        <v>10.949400000000001</v>
      </c>
      <c r="D1862">
        <f>Summary!D1493*$N$4</f>
        <v>12.176601439999999</v>
      </c>
      <c r="E1862">
        <f>Summary!C1493*$N$5</f>
        <v>16.1179992</v>
      </c>
      <c r="F1862">
        <f>Summary!I1493*$N$6</f>
        <v>16.59141636</v>
      </c>
      <c r="G1862">
        <f>Summary!F1493*$N$7</f>
        <v>2.8091249999999998E-2</v>
      </c>
      <c r="H1862">
        <f>Summary!G1493*$N$8</f>
        <v>73.884000760000006</v>
      </c>
      <c r="I1862">
        <f>Summary!H1493*$N$9</f>
        <v>2.25352314</v>
      </c>
    </row>
    <row r="1863" spans="1:9" x14ac:dyDescent="0.55000000000000004">
      <c r="A1863">
        <v>2014</v>
      </c>
      <c r="B1863">
        <v>32</v>
      </c>
      <c r="C1863">
        <f>Summary!E1494*$N$3</f>
        <v>12.711599999999999</v>
      </c>
      <c r="D1863">
        <f>Summary!D1494*$N$4</f>
        <v>14.694799120000001</v>
      </c>
      <c r="E1863">
        <f>Summary!C1494*$N$5</f>
        <v>19.319817959999998</v>
      </c>
      <c r="F1863">
        <f>Summary!I1494*$N$6</f>
        <v>11.762214479999999</v>
      </c>
      <c r="G1863">
        <f>Summary!F1494*$N$7</f>
        <v>2.8091249999999998E-2</v>
      </c>
      <c r="H1863">
        <f>Summary!G1494*$N$8</f>
        <v>81.854345159999994</v>
      </c>
      <c r="I1863">
        <f>Summary!H1494*$N$9</f>
        <v>3.5809408800000004</v>
      </c>
    </row>
    <row r="1864" spans="1:9" x14ac:dyDescent="0.55000000000000004">
      <c r="A1864">
        <v>2014</v>
      </c>
      <c r="B1864">
        <v>33</v>
      </c>
      <c r="C1864">
        <f>Summary!E1495*$N$3</f>
        <v>9.6524999999999999</v>
      </c>
      <c r="D1864">
        <f>Summary!D1495*$N$4</f>
        <v>9.2758927199999999</v>
      </c>
      <c r="E1864">
        <f>Summary!C1495*$N$5</f>
        <v>14.832915479999999</v>
      </c>
      <c r="F1864">
        <f>Summary!I1495*$N$6</f>
        <v>20.528092480000002</v>
      </c>
      <c r="G1864">
        <f>Summary!F1495*$N$7</f>
        <v>0</v>
      </c>
      <c r="H1864">
        <f>Summary!G1495*$N$8</f>
        <v>68.741490880000001</v>
      </c>
      <c r="I1864">
        <f>Summary!H1495*$N$9</f>
        <v>3.09730806</v>
      </c>
    </row>
    <row r="1865" spans="1:9" x14ac:dyDescent="0.55000000000000004">
      <c r="A1865">
        <v>2014</v>
      </c>
      <c r="B1865">
        <v>34</v>
      </c>
      <c r="C1865">
        <f>Summary!E1496*$N$3</f>
        <v>11.484</v>
      </c>
      <c r="D1865">
        <f>Summary!D1496*$N$4</f>
        <v>13.483514160000002</v>
      </c>
      <c r="E1865">
        <f>Summary!C1496*$N$5</f>
        <v>17.555550480000001</v>
      </c>
      <c r="F1865">
        <f>Summary!I1496*$N$6</f>
        <v>16.192967360000001</v>
      </c>
      <c r="G1865">
        <f>Summary!F1496*$N$7</f>
        <v>0.28091250000000001</v>
      </c>
      <c r="H1865">
        <f>Summary!G1496*$N$8</f>
        <v>75.357968560000003</v>
      </c>
      <c r="I1865">
        <f>Summary!H1496*$N$9</f>
        <v>4.2497947800000002</v>
      </c>
    </row>
    <row r="1866" spans="1:9" x14ac:dyDescent="0.55000000000000004">
      <c r="A1866">
        <v>2014</v>
      </c>
      <c r="B1866">
        <v>35</v>
      </c>
      <c r="C1866">
        <f>Summary!E1497*$N$3</f>
        <v>11.4345</v>
      </c>
      <c r="D1866">
        <f>Summary!D1497*$N$4</f>
        <v>12.830057800000001</v>
      </c>
      <c r="E1866">
        <f>Summary!C1497*$N$5</f>
        <v>16.760541060000001</v>
      </c>
      <c r="F1866">
        <f>Summary!I1497*$N$6</f>
        <v>18.98211036</v>
      </c>
      <c r="G1866">
        <f>Summary!F1497*$N$7</f>
        <v>0</v>
      </c>
      <c r="H1866">
        <f>Summary!G1497*$N$8</f>
        <v>67.158340280000004</v>
      </c>
      <c r="I1866">
        <f>Summary!H1497*$N$9</f>
        <v>3.6529712999999999</v>
      </c>
    </row>
    <row r="1867" spans="1:9" x14ac:dyDescent="0.55000000000000004">
      <c r="A1867">
        <v>2014</v>
      </c>
      <c r="B1867">
        <v>36</v>
      </c>
      <c r="C1867">
        <f>Summary!E1498*$N$3</f>
        <v>13.800599999999999</v>
      </c>
      <c r="D1867">
        <f>Summary!D1498*$N$4</f>
        <v>17.754887440000001</v>
      </c>
      <c r="E1867">
        <f>Summary!C1498*$N$5</f>
        <v>19.646534159999998</v>
      </c>
      <c r="F1867">
        <f>Summary!I1498*$N$6</f>
        <v>14.455729720000001</v>
      </c>
      <c r="G1867">
        <f>Summary!F1498*$N$7</f>
        <v>5.6182499999999996E-2</v>
      </c>
      <c r="H1867">
        <f>Summary!G1498*$N$8</f>
        <v>85.402786160000005</v>
      </c>
      <c r="I1867">
        <f>Summary!H1498*$N$9</f>
        <v>6.1946161200000001</v>
      </c>
    </row>
    <row r="1868" spans="1:9" x14ac:dyDescent="0.55000000000000004">
      <c r="A1868">
        <v>2014</v>
      </c>
      <c r="B1868">
        <v>37</v>
      </c>
      <c r="C1868">
        <f>Summary!E1499*$N$3</f>
        <v>14.355</v>
      </c>
      <c r="D1868">
        <f>Summary!D1499*$N$4</f>
        <v>18.711165040000001</v>
      </c>
      <c r="E1868">
        <f>Summary!C1499*$N$5</f>
        <v>20.37620034</v>
      </c>
      <c r="F1868">
        <f>Summary!I1499*$N$6</f>
        <v>21.85094316</v>
      </c>
      <c r="G1868">
        <f>Summary!F1499*$N$7</f>
        <v>0.16854749999999999</v>
      </c>
      <c r="H1868">
        <f>Summary!G1499*$N$8</f>
        <v>86.407267919999995</v>
      </c>
      <c r="I1868">
        <f>Summary!H1499*$N$9</f>
        <v>4.2806649600000002</v>
      </c>
    </row>
    <row r="1869" spans="1:9" x14ac:dyDescent="0.55000000000000004">
      <c r="A1869">
        <v>2014</v>
      </c>
      <c r="B1869">
        <v>38</v>
      </c>
      <c r="C1869">
        <f>Summary!E1500*$N$3</f>
        <v>12.701700000000001</v>
      </c>
      <c r="D1869">
        <f>Summary!D1500*$N$4</f>
        <v>15.427945279999999</v>
      </c>
      <c r="E1869">
        <f>Summary!C1500*$N$5</f>
        <v>18.328778819999997</v>
      </c>
      <c r="F1869">
        <f>Summary!I1500*$N$6</f>
        <v>23.683808559999999</v>
      </c>
      <c r="G1869">
        <f>Summary!F1500*$N$7</f>
        <v>5.6182499999999996E-2</v>
      </c>
      <c r="H1869">
        <f>Summary!G1500*$N$8</f>
        <v>65.32406924</v>
      </c>
      <c r="I1869">
        <f>Summary!H1500*$N$9</f>
        <v>3.9308029200000001</v>
      </c>
    </row>
    <row r="1870" spans="1:9" x14ac:dyDescent="0.55000000000000004">
      <c r="A1870">
        <v>2014</v>
      </c>
      <c r="B1870">
        <v>39</v>
      </c>
      <c r="C1870">
        <f>Summary!E1501*$N$3</f>
        <v>13.0878</v>
      </c>
      <c r="D1870">
        <f>Summary!D1501*$N$4</f>
        <v>14.519481559999999</v>
      </c>
      <c r="E1870">
        <f>Summary!C1501*$N$5</f>
        <v>18.372340980000001</v>
      </c>
      <c r="F1870">
        <f>Summary!I1501*$N$6</f>
        <v>18.50397156</v>
      </c>
      <c r="G1870">
        <f>Summary!F1501*$N$7</f>
        <v>0.14045625</v>
      </c>
      <c r="H1870">
        <f>Summary!G1501*$N$8</f>
        <v>77.552542840000001</v>
      </c>
      <c r="I1870">
        <f>Summary!H1501*$N$9</f>
        <v>6.5753483400000006</v>
      </c>
    </row>
    <row r="1871" spans="1:9" x14ac:dyDescent="0.55000000000000004">
      <c r="A1871">
        <v>2014</v>
      </c>
      <c r="B1871">
        <v>40</v>
      </c>
      <c r="C1871">
        <f>Summary!E1502*$N$3</f>
        <v>13.632299999999999</v>
      </c>
      <c r="D1871">
        <f>Summary!D1502*$N$4</f>
        <v>17.691135599999999</v>
      </c>
      <c r="E1871">
        <f>Summary!C1502*$N$5</f>
        <v>17.708018040000002</v>
      </c>
      <c r="F1871">
        <f>Summary!I1502*$N$6</f>
        <v>14.77448892</v>
      </c>
      <c r="G1871">
        <f>Summary!F1502*$N$7</f>
        <v>11.20840875</v>
      </c>
      <c r="H1871">
        <f>Summary!G1502*$N$8</f>
        <v>87.149710959999993</v>
      </c>
      <c r="I1871">
        <f>Summary!H1502*$N$9</f>
        <v>5.5772125200000007</v>
      </c>
    </row>
    <row r="1872" spans="1:9" x14ac:dyDescent="0.55000000000000004">
      <c r="A1872">
        <v>2014</v>
      </c>
      <c r="B1872">
        <v>41</v>
      </c>
      <c r="C1872">
        <f>Summary!E1503*$N$3</f>
        <v>11.6028</v>
      </c>
      <c r="D1872">
        <f>Summary!D1503*$N$4</f>
        <v>14.280412160000001</v>
      </c>
      <c r="E1872">
        <f>Summary!C1503*$N$5</f>
        <v>16.041765420000001</v>
      </c>
      <c r="F1872">
        <f>Summary!I1503*$N$6</f>
        <v>21.340928440000003</v>
      </c>
      <c r="G1872">
        <f>Summary!F1503*$N$7</f>
        <v>4.1013224999999993</v>
      </c>
      <c r="H1872">
        <f>Summary!G1503*$N$8</f>
        <v>62.00491212</v>
      </c>
      <c r="I1872">
        <f>Summary!H1503*$N$9</f>
        <v>8.4275591399999996</v>
      </c>
    </row>
    <row r="1873" spans="1:9" x14ac:dyDescent="0.55000000000000004">
      <c r="A1873">
        <v>2014</v>
      </c>
      <c r="B1873">
        <v>42</v>
      </c>
      <c r="C1873">
        <f>Summary!E1504*$N$3</f>
        <v>10.7712</v>
      </c>
      <c r="D1873">
        <f>Summary!D1504*$N$4</f>
        <v>10.66249524</v>
      </c>
      <c r="E1873">
        <f>Summary!C1504*$N$5</f>
        <v>15.867516779999999</v>
      </c>
      <c r="F1873">
        <f>Summary!I1504*$N$6</f>
        <v>11.124696080000001</v>
      </c>
      <c r="G1873">
        <f>Summary!F1504*$N$7</f>
        <v>1.3483799999999999</v>
      </c>
      <c r="H1873">
        <f>Summary!G1504*$N$8</f>
        <v>70.193622120000015</v>
      </c>
      <c r="I1873">
        <f>Summary!H1504*$N$9</f>
        <v>5.3508312000000009</v>
      </c>
    </row>
    <row r="1874" spans="1:9" x14ac:dyDescent="0.55000000000000004">
      <c r="A1874">
        <v>2014</v>
      </c>
      <c r="B1874">
        <v>43</v>
      </c>
      <c r="C1874">
        <f>Summary!E1505*$N$3</f>
        <v>14.0085</v>
      </c>
      <c r="D1874">
        <f>Summary!D1505*$N$4</f>
        <v>17.46800416</v>
      </c>
      <c r="E1874">
        <f>Summary!C1505*$N$5</f>
        <v>19.722767939999997</v>
      </c>
      <c r="F1874">
        <f>Summary!I1505*$N$6</f>
        <v>24.257575120000002</v>
      </c>
      <c r="G1874">
        <f>Summary!F1505*$N$7</f>
        <v>8.4273749999999994E-2</v>
      </c>
      <c r="H1874">
        <f>Summary!G1505*$N$8</f>
        <v>83.852390400000004</v>
      </c>
      <c r="I1874">
        <f>Summary!H1505*$N$9</f>
        <v>2.5313547600000001</v>
      </c>
    </row>
    <row r="1875" spans="1:9" x14ac:dyDescent="0.55000000000000004">
      <c r="A1875">
        <v>2014</v>
      </c>
      <c r="B1875">
        <v>44</v>
      </c>
      <c r="C1875">
        <f>Summary!E1506*$N$3</f>
        <v>15.7509</v>
      </c>
      <c r="D1875">
        <f>Summary!D1506*$N$4</f>
        <v>20.448402680000001</v>
      </c>
      <c r="E1875">
        <f>Summary!C1506*$N$5</f>
        <v>22.423621860000001</v>
      </c>
      <c r="F1875">
        <f>Summary!I1506*$N$6</f>
        <v>19.922450000000001</v>
      </c>
      <c r="G1875">
        <f>Summary!F1506*$N$7</f>
        <v>5.6182499999999996E-2</v>
      </c>
      <c r="H1875">
        <f>Summary!G1506*$N$8</f>
        <v>84.354631280000007</v>
      </c>
      <c r="I1875">
        <f>Summary!H1506*$N$9</f>
        <v>4.3732755000000001</v>
      </c>
    </row>
    <row r="1876" spans="1:9" x14ac:dyDescent="0.55000000000000004">
      <c r="A1876">
        <v>2014</v>
      </c>
      <c r="B1876">
        <v>45</v>
      </c>
      <c r="C1876">
        <f>Summary!E1507*$N$3</f>
        <v>15.305400000000001</v>
      </c>
      <c r="D1876">
        <f>Summary!D1507*$N$4</f>
        <v>19.045862199999998</v>
      </c>
      <c r="E1876">
        <f>Summary!C1507*$N$5</f>
        <v>21.933547560000001</v>
      </c>
      <c r="F1876">
        <f>Summary!I1507*$N$6</f>
        <v>24.815403719999999</v>
      </c>
      <c r="G1876">
        <f>Summary!F1507*$N$7</f>
        <v>0</v>
      </c>
      <c r="H1876">
        <f>Summary!G1507*$N$8</f>
        <v>82.56403336000001</v>
      </c>
      <c r="I1876">
        <f>Summary!H1507*$N$9</f>
        <v>4.0542836400000004</v>
      </c>
    </row>
    <row r="1877" spans="1:9" x14ac:dyDescent="0.55000000000000004">
      <c r="A1877">
        <v>2014</v>
      </c>
      <c r="B1877">
        <v>46</v>
      </c>
      <c r="C1877">
        <f>Summary!E1508*$N$3</f>
        <v>14.1867</v>
      </c>
      <c r="D1877">
        <f>Summary!D1508*$N$4</f>
        <v>16.59141636</v>
      </c>
      <c r="E1877">
        <f>Summary!C1508*$N$5</f>
        <v>20.365309799999999</v>
      </c>
      <c r="F1877">
        <f>Summary!I1508*$N$6</f>
        <v>22.711593000000001</v>
      </c>
      <c r="G1877">
        <f>Summary!F1508*$N$7</f>
        <v>5.6182499999999996E-2</v>
      </c>
      <c r="H1877">
        <f>Summary!G1508*$N$8</f>
        <v>80.205684879999993</v>
      </c>
      <c r="I1877">
        <f>Summary!H1508*$N$9</f>
        <v>3.3031092600000003</v>
      </c>
    </row>
    <row r="1878" spans="1:9" x14ac:dyDescent="0.55000000000000004">
      <c r="A1878">
        <v>2014</v>
      </c>
      <c r="B1878">
        <v>47</v>
      </c>
      <c r="C1878">
        <f>Summary!E1509*$N$3</f>
        <v>13.681800000000001</v>
      </c>
      <c r="D1878">
        <f>Summary!D1509*$N$4</f>
        <v>17.404252320000001</v>
      </c>
      <c r="E1878">
        <f>Summary!C1509*$N$5</f>
        <v>18.524808540000002</v>
      </c>
      <c r="F1878">
        <f>Summary!I1509*$N$6</f>
        <v>18.07364664</v>
      </c>
      <c r="G1878">
        <f>Summary!F1509*$N$7</f>
        <v>2.8091249999999998E-2</v>
      </c>
      <c r="H1878">
        <f>Summary!G1509*$N$8</f>
        <v>81.068229000000002</v>
      </c>
      <c r="I1878">
        <f>Summary!H1509*$N$9</f>
        <v>2.1712026600000001</v>
      </c>
    </row>
    <row r="1879" spans="1:9" x14ac:dyDescent="0.55000000000000004">
      <c r="A1879">
        <v>2014</v>
      </c>
      <c r="B1879">
        <v>48</v>
      </c>
      <c r="C1879">
        <f>Summary!E1510*$N$3</f>
        <v>11.820599999999999</v>
      </c>
      <c r="D1879">
        <f>Summary!D1510*$N$4</f>
        <v>18.105522560000001</v>
      </c>
      <c r="E1879">
        <f>Summary!C1510*$N$5</f>
        <v>13.700299319999999</v>
      </c>
      <c r="F1879">
        <f>Summary!I1510*$N$6</f>
        <v>7.4589652799999993</v>
      </c>
      <c r="G1879">
        <f>Summary!F1510*$N$7</f>
        <v>5.6182499999999996E-2</v>
      </c>
      <c r="H1879">
        <f>Summary!G1510*$N$8</f>
        <v>94.377612319999997</v>
      </c>
      <c r="I1879">
        <f>Summary!H1510*$N$9</f>
        <v>4.6922673599999998</v>
      </c>
    </row>
    <row r="1880" spans="1:9" x14ac:dyDescent="0.55000000000000004">
      <c r="A1880">
        <v>2014</v>
      </c>
      <c r="B1880">
        <v>49</v>
      </c>
      <c r="C1880">
        <f>Summary!E1511*$N$3</f>
        <v>12.681900000000001</v>
      </c>
      <c r="D1880">
        <f>Summary!D1511*$N$4</f>
        <v>17.24487272</v>
      </c>
      <c r="E1880">
        <f>Summary!C1511*$N$5</f>
        <v>16.520949179999999</v>
      </c>
      <c r="F1880">
        <f>Summary!I1511*$N$6</f>
        <v>9.33964456</v>
      </c>
      <c r="G1880">
        <f>Summary!F1511*$N$7</f>
        <v>0.22472999999999999</v>
      </c>
      <c r="H1880">
        <f>Summary!G1511*$N$8</f>
        <v>78.393250399999999</v>
      </c>
      <c r="I1880">
        <f>Summary!H1511*$N$9</f>
        <v>2.9120869800000002</v>
      </c>
    </row>
    <row r="1881" spans="1:9" x14ac:dyDescent="0.55000000000000004">
      <c r="A1881">
        <v>2014</v>
      </c>
      <c r="B1881">
        <v>50</v>
      </c>
      <c r="C1881">
        <f>Summary!E1512*$N$3</f>
        <v>13.1175</v>
      </c>
      <c r="D1881">
        <f>Summary!D1512*$N$4</f>
        <v>15.172937919999999</v>
      </c>
      <c r="E1881">
        <f>Summary!C1512*$N$5</f>
        <v>19.265365259999999</v>
      </c>
      <c r="F1881">
        <f>Summary!I1512*$N$6</f>
        <v>22.360957879999997</v>
      </c>
      <c r="G1881">
        <f>Summary!F1512*$N$7</f>
        <v>0</v>
      </c>
      <c r="H1881">
        <f>Summary!G1512*$N$8</f>
        <v>64.712645559999999</v>
      </c>
      <c r="I1881">
        <f>Summary!H1512*$N$9</f>
        <v>1.99627164</v>
      </c>
    </row>
    <row r="1882" spans="1:9" x14ac:dyDescent="0.55000000000000004">
      <c r="A1882">
        <v>2014</v>
      </c>
      <c r="B1882">
        <v>51</v>
      </c>
      <c r="C1882">
        <f>Summary!E1513*$N$3</f>
        <v>13.652099999999999</v>
      </c>
      <c r="D1882">
        <f>Summary!D1513*$N$4</f>
        <v>14.790426879999998</v>
      </c>
      <c r="E1882">
        <f>Summary!C1513*$N$5</f>
        <v>21.138538139999998</v>
      </c>
      <c r="F1882">
        <f>Summary!I1513*$N$6</f>
        <v>26.472951559999998</v>
      </c>
      <c r="G1882">
        <f>Summary!F1513*$N$7</f>
        <v>0</v>
      </c>
      <c r="H1882">
        <f>Summary!G1513*$N$8</f>
        <v>66.263041319999999</v>
      </c>
      <c r="I1882">
        <f>Summary!H1513*$N$9</f>
        <v>3.2104987200000004</v>
      </c>
    </row>
    <row r="1883" spans="1:9" x14ac:dyDescent="0.55000000000000004">
      <c r="A1883">
        <v>2014</v>
      </c>
      <c r="B1883">
        <v>52</v>
      </c>
      <c r="C1883">
        <f>Summary!E1514*$N$3</f>
        <v>14.1174</v>
      </c>
      <c r="D1883">
        <f>Summary!D1514*$N$4</f>
        <v>17.276748640000001</v>
      </c>
      <c r="E1883">
        <f>Summary!C1514*$N$5</f>
        <v>20.833603019999998</v>
      </c>
      <c r="F1883">
        <f>Summary!I1514*$N$6</f>
        <v>23.094104040000001</v>
      </c>
      <c r="G1883">
        <f>Summary!F1514*$N$7</f>
        <v>0</v>
      </c>
      <c r="H1883">
        <f>Summary!G1514*$N$8</f>
        <v>73.884000760000006</v>
      </c>
      <c r="I1883">
        <f>Summary!H1514*$N$9</f>
        <v>3.1796285399999999</v>
      </c>
    </row>
    <row r="1884" spans="1:9" x14ac:dyDescent="0.55000000000000004">
      <c r="A1884">
        <v>2014</v>
      </c>
      <c r="B1884">
        <v>53</v>
      </c>
      <c r="C1884">
        <f>Summary!E1515*$N$3</f>
        <v>11.731499999999999</v>
      </c>
      <c r="D1884">
        <f>Summary!D1515*$N$4</f>
        <v>12.320043080000001</v>
      </c>
      <c r="E1884">
        <f>Summary!C1515*$N$5</f>
        <v>18.0238437</v>
      </c>
      <c r="F1884">
        <f>Summary!I1515*$N$6</f>
        <v>27.939243880000003</v>
      </c>
      <c r="G1884">
        <f>Summary!F1515*$N$7</f>
        <v>0</v>
      </c>
      <c r="H1884">
        <f>Summary!G1515*$N$8</f>
        <v>65.673454199999995</v>
      </c>
      <c r="I1884">
        <f>Summary!H1515*$N$9</f>
        <v>3.4265899800000001</v>
      </c>
    </row>
    <row r="1885" spans="1:9" x14ac:dyDescent="0.55000000000000004">
      <c r="A1885">
        <v>2014</v>
      </c>
      <c r="B1885">
        <v>54</v>
      </c>
      <c r="C1885">
        <f>Summary!E1516*$N$3</f>
        <v>11.4642</v>
      </c>
      <c r="D1885">
        <f>Summary!D1516*$N$4</f>
        <v>14.886054639999999</v>
      </c>
      <c r="E1885">
        <f>Summary!C1516*$N$5</f>
        <v>15.60614382</v>
      </c>
      <c r="F1885">
        <f>Summary!I1516*$N$6</f>
        <v>28.3695688</v>
      </c>
      <c r="G1885">
        <f>Summary!F1516*$N$7</f>
        <v>0</v>
      </c>
      <c r="H1885">
        <f>Summary!G1516*$N$8</f>
        <v>72.180749079999998</v>
      </c>
      <c r="I1885">
        <f>Summary!H1516*$N$9</f>
        <v>2.6548354800000005</v>
      </c>
    </row>
    <row r="1886" spans="1:9" x14ac:dyDescent="0.55000000000000004">
      <c r="A1886">
        <v>2014</v>
      </c>
      <c r="B1886">
        <v>55</v>
      </c>
      <c r="C1886">
        <f>Summary!E1517*$N$3</f>
        <v>11.4741</v>
      </c>
      <c r="D1886">
        <f>Summary!D1517*$N$4</f>
        <v>14.61510932</v>
      </c>
      <c r="E1886">
        <f>Summary!C1517*$N$5</f>
        <v>15.464566799999998</v>
      </c>
      <c r="F1886">
        <f>Summary!I1517*$N$6</f>
        <v>10.136542560000001</v>
      </c>
      <c r="G1886">
        <f>Summary!F1517*$N$7</f>
        <v>32.192572500000004</v>
      </c>
      <c r="H1886">
        <f>Summary!G1517*$N$8</f>
        <v>77.497951440000008</v>
      </c>
      <c r="I1886">
        <f>Summary!H1517*$N$9</f>
        <v>2.5004845800000002</v>
      </c>
    </row>
    <row r="1887" spans="1:9" x14ac:dyDescent="0.55000000000000004">
      <c r="A1887">
        <v>2014</v>
      </c>
      <c r="B1887">
        <v>56</v>
      </c>
      <c r="C1887">
        <f>Summary!E1518*$N$3</f>
        <v>11.662199999999999</v>
      </c>
      <c r="D1887">
        <f>Summary!D1518*$N$4</f>
        <v>12.28816716</v>
      </c>
      <c r="E1887">
        <f>Summary!C1518*$N$5</f>
        <v>17.217943739999999</v>
      </c>
      <c r="F1887">
        <f>Summary!I1518*$N$6</f>
        <v>24.608210239999998</v>
      </c>
      <c r="G1887">
        <f>Summary!F1518*$N$7</f>
        <v>0</v>
      </c>
      <c r="H1887">
        <f>Summary!G1518*$N$8</f>
        <v>74.386241639999994</v>
      </c>
      <c r="I1887">
        <f>Summary!H1518*$N$9</f>
        <v>2.6754156000000004</v>
      </c>
    </row>
    <row r="1888" spans="1:9" x14ac:dyDescent="0.55000000000000004">
      <c r="A1888">
        <v>2014</v>
      </c>
      <c r="B1888">
        <v>57</v>
      </c>
      <c r="C1888">
        <f>Summary!E1519*$N$3</f>
        <v>12.2364</v>
      </c>
      <c r="D1888">
        <f>Summary!D1519*$N$4</f>
        <v>13.101003120000001</v>
      </c>
      <c r="E1888">
        <f>Summary!C1519*$N$5</f>
        <v>18.568370699999999</v>
      </c>
      <c r="F1888">
        <f>Summary!I1519*$N$6</f>
        <v>23.205669759999999</v>
      </c>
      <c r="G1888">
        <f>Summary!F1519*$N$7</f>
        <v>0</v>
      </c>
      <c r="H1888">
        <f>Summary!G1519*$N$8</f>
        <v>69.156385520000001</v>
      </c>
      <c r="I1888">
        <f>Summary!H1519*$N$9</f>
        <v>2.5004845800000002</v>
      </c>
    </row>
    <row r="1889" spans="1:9" x14ac:dyDescent="0.55000000000000004">
      <c r="A1889">
        <v>2014</v>
      </c>
      <c r="B1889">
        <v>58</v>
      </c>
      <c r="C1889">
        <f>Summary!E1520*$N$3</f>
        <v>12.058199999999999</v>
      </c>
      <c r="D1889">
        <f>Summary!D1520*$N$4</f>
        <v>12.240353279999999</v>
      </c>
      <c r="E1889">
        <f>Summary!C1520*$N$5</f>
        <v>18.16542072</v>
      </c>
      <c r="F1889">
        <f>Summary!I1520*$N$6</f>
        <v>20.496216560000001</v>
      </c>
      <c r="G1889">
        <f>Summary!F1520*$N$7</f>
        <v>0.11236499999999999</v>
      </c>
      <c r="H1889">
        <f>Summary!G1520*$N$8</f>
        <v>68.905265080000007</v>
      </c>
      <c r="I1889">
        <f>Summary!H1520*$N$9</f>
        <v>3.2413689000000003</v>
      </c>
    </row>
    <row r="1890" spans="1:9" x14ac:dyDescent="0.55000000000000004">
      <c r="A1890">
        <v>2014</v>
      </c>
      <c r="B1890">
        <v>59</v>
      </c>
      <c r="C1890">
        <f>Summary!E1521*$N$3</f>
        <v>14.444100000000001</v>
      </c>
      <c r="D1890">
        <f>Summary!D1521*$N$4</f>
        <v>15.76264244</v>
      </c>
      <c r="E1890">
        <f>Summary!C1521*$N$5</f>
        <v>21.70484622</v>
      </c>
      <c r="F1890">
        <f>Summary!I1521*$N$6</f>
        <v>21.707501519999997</v>
      </c>
      <c r="G1890">
        <f>Summary!F1521*$N$7</f>
        <v>2.8091249999999998E-2</v>
      </c>
      <c r="H1890">
        <f>Summary!G1521*$N$8</f>
        <v>70.237295239999995</v>
      </c>
      <c r="I1890">
        <f>Summary!H1521*$N$9</f>
        <v>3.6838414800000003</v>
      </c>
    </row>
    <row r="1891" spans="1:9" x14ac:dyDescent="0.55000000000000004">
      <c r="A1891">
        <v>2014</v>
      </c>
      <c r="B1891">
        <v>60</v>
      </c>
      <c r="C1891">
        <f>Summary!E1522*$N$3</f>
        <v>14.3352</v>
      </c>
      <c r="D1891">
        <f>Summary!D1522*$N$4</f>
        <v>18.695227080000002</v>
      </c>
      <c r="E1891">
        <f>Summary!C1522*$N$5</f>
        <v>19.35248958</v>
      </c>
      <c r="F1891">
        <f>Summary!I1522*$N$6</f>
        <v>13.021313319999999</v>
      </c>
      <c r="G1891">
        <f>Summary!F1522*$N$7</f>
        <v>1.2360149999999999</v>
      </c>
      <c r="H1891">
        <f>Summary!G1522*$N$8</f>
        <v>78.600697719999999</v>
      </c>
      <c r="I1891">
        <f>Summary!H1522*$N$9</f>
        <v>4.8671983800000005</v>
      </c>
    </row>
    <row r="1892" spans="1:9" x14ac:dyDescent="0.55000000000000004">
      <c r="A1892">
        <v>2014</v>
      </c>
      <c r="B1892">
        <v>61</v>
      </c>
      <c r="C1892">
        <f>Summary!E1523*$N$3</f>
        <v>16.216200000000001</v>
      </c>
      <c r="D1892">
        <f>Summary!D1523*$N$4</f>
        <v>21.771253359999999</v>
      </c>
      <c r="E1892">
        <f>Summary!C1523*$N$5</f>
        <v>21.693955680000002</v>
      </c>
      <c r="F1892">
        <f>Summary!I1523*$N$6</f>
        <v>22.727530959999999</v>
      </c>
      <c r="G1892">
        <f>Summary!F1523*$N$7</f>
        <v>2.8091249999999998E-2</v>
      </c>
      <c r="H1892">
        <f>Summary!G1523*$N$8</f>
        <v>73.971346999999994</v>
      </c>
      <c r="I1892">
        <f>Summary!H1523*$N$9</f>
        <v>3.99254328</v>
      </c>
    </row>
    <row r="1893" spans="1:9" x14ac:dyDescent="0.55000000000000004">
      <c r="A1893">
        <v>2014</v>
      </c>
      <c r="B1893">
        <v>62</v>
      </c>
      <c r="C1893">
        <f>Summary!E1524*$N$3</f>
        <v>14.404500000000001</v>
      </c>
      <c r="D1893">
        <f>Summary!D1524*$N$4</f>
        <v>17.738949480000002</v>
      </c>
      <c r="E1893">
        <f>Summary!C1524*$N$5</f>
        <v>19.265365259999999</v>
      </c>
      <c r="F1893">
        <f>Summary!I1524*$N$6</f>
        <v>28.736141880000002</v>
      </c>
      <c r="G1893">
        <f>Summary!F1524*$N$7</f>
        <v>2.8091249999999998E-2</v>
      </c>
      <c r="H1893">
        <f>Summary!G1524*$N$8</f>
        <v>64.679890720000003</v>
      </c>
      <c r="I1893">
        <f>Summary!H1524*$N$9</f>
        <v>5.7315634200000005</v>
      </c>
    </row>
    <row r="1894" spans="1:9" x14ac:dyDescent="0.55000000000000004">
      <c r="A1894">
        <v>2014</v>
      </c>
      <c r="B1894">
        <v>63</v>
      </c>
      <c r="C1894">
        <f>Summary!E1525*$N$3</f>
        <v>12.6225</v>
      </c>
      <c r="D1894">
        <f>Summary!D1525*$N$4</f>
        <v>13.547266</v>
      </c>
      <c r="E1894">
        <f>Summary!C1525*$N$5</f>
        <v>19.058444999999999</v>
      </c>
      <c r="F1894">
        <f>Summary!I1525*$N$6</f>
        <v>30.744324839999997</v>
      </c>
      <c r="G1894">
        <f>Summary!F1525*$N$7</f>
        <v>0</v>
      </c>
      <c r="H1894">
        <f>Summary!G1525*$N$8</f>
        <v>60.618290560000005</v>
      </c>
      <c r="I1894">
        <f>Summary!H1525*$N$9</f>
        <v>3.3442695000000002</v>
      </c>
    </row>
    <row r="1895" spans="1:9" x14ac:dyDescent="0.55000000000000004">
      <c r="A1895">
        <v>2014</v>
      </c>
      <c r="B1895">
        <v>64</v>
      </c>
      <c r="C1895">
        <f>Summary!E1526*$N$3</f>
        <v>14.2659</v>
      </c>
      <c r="D1895">
        <f>Summary!D1526*$N$4</f>
        <v>15.76264244</v>
      </c>
      <c r="E1895">
        <f>Summary!C1526*$N$5</f>
        <v>21.19299084</v>
      </c>
      <c r="F1895">
        <f>Summary!I1526*$N$6</f>
        <v>28.337692880000002</v>
      </c>
      <c r="G1895">
        <f>Summary!F1526*$N$7</f>
        <v>0</v>
      </c>
      <c r="H1895">
        <f>Summary!G1526*$N$8</f>
        <v>69.669544680000001</v>
      </c>
      <c r="I1895">
        <f>Summary!H1526*$N$9</f>
        <v>2.2432330800000004</v>
      </c>
    </row>
    <row r="1896" spans="1:9" x14ac:dyDescent="0.55000000000000004">
      <c r="A1896">
        <v>2014</v>
      </c>
      <c r="B1896">
        <v>65</v>
      </c>
      <c r="C1896">
        <f>Summary!E1527*$N$3</f>
        <v>13.3254</v>
      </c>
      <c r="D1896">
        <f>Summary!D1527*$N$4</f>
        <v>16.432036759999999</v>
      </c>
      <c r="E1896">
        <f>Summary!C1527*$N$5</f>
        <v>18.252545040000001</v>
      </c>
      <c r="F1896">
        <f>Summary!I1527*$N$6</f>
        <v>31.047146080000001</v>
      </c>
      <c r="G1896">
        <f>Summary!F1527*$N$7</f>
        <v>0</v>
      </c>
      <c r="H1896">
        <f>Summary!G1527*$N$8</f>
        <v>86.658388360000004</v>
      </c>
      <c r="I1896">
        <f>Summary!H1527*$N$9</f>
        <v>3.2516589600000003</v>
      </c>
    </row>
    <row r="1897" spans="1:9" x14ac:dyDescent="0.55000000000000004">
      <c r="A1897">
        <v>2014</v>
      </c>
      <c r="B1897">
        <v>66</v>
      </c>
      <c r="C1897">
        <f>Summary!E1528*$N$3</f>
        <v>12.4542</v>
      </c>
      <c r="D1897">
        <f>Summary!D1528*$N$4</f>
        <v>16.049525720000002</v>
      </c>
      <c r="E1897">
        <f>Summary!C1528*$N$5</f>
        <v>16.760541060000001</v>
      </c>
      <c r="F1897">
        <f>Summary!I1528*$N$6</f>
        <v>31.573098759999997</v>
      </c>
      <c r="G1897">
        <f>Summary!F1528*$N$7</f>
        <v>0</v>
      </c>
      <c r="H1897">
        <f>Summary!G1528*$N$8</f>
        <v>83.579433399999999</v>
      </c>
      <c r="I1897">
        <f>Summary!H1528*$N$9</f>
        <v>4.0131234000000005</v>
      </c>
    </row>
    <row r="1898" spans="1:9" x14ac:dyDescent="0.55000000000000004">
      <c r="A1898">
        <v>2014</v>
      </c>
      <c r="B1898">
        <v>67</v>
      </c>
      <c r="C1898">
        <f>Summary!E1529*$N$3</f>
        <v>11.7117</v>
      </c>
      <c r="D1898">
        <f>Summary!D1529*$N$4</f>
        <v>13.132879040000001</v>
      </c>
      <c r="E1898">
        <f>Summary!C1529*$N$5</f>
        <v>17.566441019999999</v>
      </c>
      <c r="F1898">
        <f>Summary!I1529*$N$6</f>
        <v>32.62500412</v>
      </c>
      <c r="G1898">
        <f>Summary!F1529*$N$7</f>
        <v>0</v>
      </c>
      <c r="H1898">
        <f>Summary!G1529*$N$8</f>
        <v>80.740680600000005</v>
      </c>
      <c r="I1898">
        <f>Summary!H1529*$N$9</f>
        <v>4.2497947800000002</v>
      </c>
    </row>
    <row r="1899" spans="1:9" x14ac:dyDescent="0.55000000000000004">
      <c r="A1899">
        <v>2014</v>
      </c>
      <c r="B1899">
        <v>68</v>
      </c>
      <c r="C1899">
        <f>Summary!E1530*$N$3</f>
        <v>12.2958</v>
      </c>
      <c r="D1899">
        <f>Summary!D1530*$N$4</f>
        <v>14.917930559999999</v>
      </c>
      <c r="E1899">
        <f>Summary!C1530*$N$5</f>
        <v>17.599112640000001</v>
      </c>
      <c r="F1899">
        <f>Summary!I1530*$N$6</f>
        <v>32.497500440000003</v>
      </c>
      <c r="G1899">
        <f>Summary!F1530*$N$7</f>
        <v>0</v>
      </c>
      <c r="H1899">
        <f>Summary!G1530*$N$8</f>
        <v>80.063747239999998</v>
      </c>
      <c r="I1899">
        <f>Summary!H1530*$N$9</f>
        <v>6.5547682200000006</v>
      </c>
    </row>
    <row r="1900" spans="1:9" x14ac:dyDescent="0.55000000000000004">
      <c r="A1900">
        <v>2014</v>
      </c>
      <c r="B1900">
        <v>69</v>
      </c>
      <c r="C1900">
        <f>Summary!E1531*$N$3</f>
        <v>11.909699999999999</v>
      </c>
      <c r="D1900">
        <f>Summary!D1531*$N$4</f>
        <v>14.822302800000001</v>
      </c>
      <c r="E1900">
        <f>Summary!C1531*$N$5</f>
        <v>15.813064079999998</v>
      </c>
      <c r="F1900">
        <f>Summary!I1531*$N$6</f>
        <v>32.529376360000001</v>
      </c>
      <c r="G1900">
        <f>Summary!F1531*$N$7</f>
        <v>0</v>
      </c>
      <c r="H1900">
        <f>Summary!G1531*$N$8</f>
        <v>78.971919240000005</v>
      </c>
      <c r="I1900">
        <f>Summary!H1531*$N$9</f>
        <v>4.6305270000000007</v>
      </c>
    </row>
    <row r="1901" spans="1:9" x14ac:dyDescent="0.55000000000000004">
      <c r="A1901">
        <v>2014</v>
      </c>
      <c r="B1901">
        <v>70</v>
      </c>
      <c r="C1901">
        <f>Summary!E1532*$N$3</f>
        <v>11.988899999999999</v>
      </c>
      <c r="D1901">
        <f>Summary!D1532*$N$4</f>
        <v>13.7066456</v>
      </c>
      <c r="E1901">
        <f>Summary!C1532*$N$5</f>
        <v>17.16349104</v>
      </c>
      <c r="F1901">
        <f>Summary!I1532*$N$6</f>
        <v>29.389598240000002</v>
      </c>
      <c r="G1901">
        <f>Summary!F1532*$N$7</f>
        <v>0</v>
      </c>
      <c r="H1901">
        <f>Summary!G1532*$N$8</f>
        <v>77.858254680000002</v>
      </c>
      <c r="I1901">
        <f>Summary!H1532*$N$9</f>
        <v>4.9803890400000004</v>
      </c>
    </row>
    <row r="1902" spans="1:9" x14ac:dyDescent="0.55000000000000004">
      <c r="A1902">
        <v>2014</v>
      </c>
      <c r="B1902">
        <v>71</v>
      </c>
      <c r="C1902">
        <f>Summary!E1533*$N$3</f>
        <v>11.850300000000001</v>
      </c>
      <c r="D1902">
        <f>Summary!D1533*$N$4</f>
        <v>16.256719199999999</v>
      </c>
      <c r="E1902">
        <f>Summary!C1533*$N$5</f>
        <v>15.1378506</v>
      </c>
      <c r="F1902">
        <f>Summary!I1533*$N$6</f>
        <v>15.603262839999999</v>
      </c>
      <c r="G1902">
        <f>Summary!F1533*$N$7</f>
        <v>0.22472999999999999</v>
      </c>
      <c r="H1902">
        <f>Summary!G1533*$N$8</f>
        <v>85.446459280000013</v>
      </c>
      <c r="I1902">
        <f>Summary!H1533*$N$9</f>
        <v>6.8840501400000012</v>
      </c>
    </row>
    <row r="1903" spans="1:9" x14ac:dyDescent="0.55000000000000004">
      <c r="A1903">
        <v>2014</v>
      </c>
      <c r="B1903">
        <v>72</v>
      </c>
      <c r="C1903">
        <f>Summary!E1534*$N$3</f>
        <v>12.256200000000002</v>
      </c>
      <c r="D1903">
        <f>Summary!D1534*$N$4</f>
        <v>16.687044119999999</v>
      </c>
      <c r="E1903">
        <f>Summary!C1534*$N$5</f>
        <v>16.237795139999999</v>
      </c>
      <c r="F1903">
        <f>Summary!I1534*$N$6</f>
        <v>20.687472079999999</v>
      </c>
      <c r="G1903">
        <f>Summary!F1534*$N$7</f>
        <v>2.5563037500000001</v>
      </c>
      <c r="H1903">
        <f>Summary!G1534*$N$8</f>
        <v>82.891581760000008</v>
      </c>
      <c r="I1903">
        <f>Summary!H1534*$N$9</f>
        <v>5.4743119200000008</v>
      </c>
    </row>
    <row r="1904" spans="1:9" x14ac:dyDescent="0.55000000000000004">
      <c r="A1904">
        <v>2014</v>
      </c>
      <c r="B1904">
        <v>73</v>
      </c>
      <c r="C1904">
        <f>Summary!E1535*$N$3</f>
        <v>12.2265</v>
      </c>
      <c r="D1904">
        <f>Summary!D1535*$N$4</f>
        <v>15.698890599999999</v>
      </c>
      <c r="E1904">
        <f>Summary!C1535*$N$5</f>
        <v>17.424863999999999</v>
      </c>
      <c r="F1904">
        <f>Summary!I1535*$N$6</f>
        <v>18.392405839999999</v>
      </c>
      <c r="G1904">
        <f>Summary!F1535*$N$7</f>
        <v>0.58991624999999992</v>
      </c>
      <c r="H1904">
        <f>Summary!G1535*$N$8</f>
        <v>74.34256852</v>
      </c>
      <c r="I1904">
        <f>Summary!H1535*$N$9</f>
        <v>3.4780402800000001</v>
      </c>
    </row>
    <row r="1905" spans="1:9" x14ac:dyDescent="0.55000000000000004">
      <c r="A1905">
        <v>2014</v>
      </c>
      <c r="B1905">
        <v>74</v>
      </c>
      <c r="C1905">
        <f>Summary!E1536*$N$3</f>
        <v>13.3452</v>
      </c>
      <c r="D1905">
        <f>Summary!D1536*$N$4</f>
        <v>15.412007319999999</v>
      </c>
      <c r="E1905">
        <f>Summary!C1536*$N$5</f>
        <v>19.025773379999997</v>
      </c>
      <c r="F1905">
        <f>Summary!I1536*$N$6</f>
        <v>30.824014639999998</v>
      </c>
      <c r="G1905">
        <f>Summary!F1536*$N$7</f>
        <v>0</v>
      </c>
      <c r="H1905">
        <f>Summary!G1536*$N$8</f>
        <v>67.114667159999996</v>
      </c>
      <c r="I1905">
        <f>Summary!H1536*$N$9</f>
        <v>2.4696144000000002</v>
      </c>
    </row>
    <row r="1906" spans="1:9" x14ac:dyDescent="0.55000000000000004">
      <c r="A1906">
        <v>2014</v>
      </c>
      <c r="B1906">
        <v>75</v>
      </c>
      <c r="C1906">
        <f>Summary!E1537*$N$3</f>
        <v>15.0975</v>
      </c>
      <c r="D1906">
        <f>Summary!D1537*$N$4</f>
        <v>18.185212360000001</v>
      </c>
      <c r="E1906">
        <f>Summary!C1537*$N$5</f>
        <v>21.497925959999996</v>
      </c>
      <c r="F1906">
        <f>Summary!I1537*$N$6</f>
        <v>33.007515160000004</v>
      </c>
      <c r="G1906">
        <f>Summary!F1537*$N$7</f>
        <v>0</v>
      </c>
      <c r="H1906">
        <f>Summary!G1537*$N$8</f>
        <v>66.645181120000004</v>
      </c>
      <c r="I1906">
        <f>Summary!H1537*$N$9</f>
        <v>3.2722390800000003</v>
      </c>
    </row>
    <row r="1907" spans="1:9" x14ac:dyDescent="0.55000000000000004">
      <c r="A1907">
        <v>2014</v>
      </c>
      <c r="B1907">
        <v>76</v>
      </c>
      <c r="C1907">
        <f>Summary!E1538*$N$3</f>
        <v>15.879599999999998</v>
      </c>
      <c r="D1907">
        <f>Summary!D1538*$N$4</f>
        <v>20.1615194</v>
      </c>
      <c r="E1907">
        <f>Summary!C1538*$N$5</f>
        <v>21.454363799999999</v>
      </c>
      <c r="F1907">
        <f>Summary!I1538*$N$6</f>
        <v>31.92373388</v>
      </c>
      <c r="G1907">
        <f>Summary!F1538*$N$7</f>
        <v>0</v>
      </c>
      <c r="H1907">
        <f>Summary!G1538*$N$8</f>
        <v>64.024793920000008</v>
      </c>
      <c r="I1907">
        <f>Summary!H1538*$N$9</f>
        <v>1.1936469599999999</v>
      </c>
    </row>
    <row r="1908" spans="1:9" x14ac:dyDescent="0.55000000000000004">
      <c r="A1908">
        <v>2014</v>
      </c>
      <c r="B1908">
        <v>77</v>
      </c>
      <c r="C1908">
        <f>Summary!E1539*$N$3</f>
        <v>16.1172</v>
      </c>
      <c r="D1908">
        <f>Summary!D1539*$N$4</f>
        <v>20.273085120000001</v>
      </c>
      <c r="E1908">
        <f>Summary!C1539*$N$5</f>
        <v>22.17313944</v>
      </c>
      <c r="F1908">
        <f>Summary!I1539*$N$6</f>
        <v>34.314427880000004</v>
      </c>
      <c r="G1908">
        <f>Summary!F1539*$N$7</f>
        <v>0</v>
      </c>
      <c r="H1908">
        <f>Summary!G1539*$N$8</f>
        <v>69.975256520000002</v>
      </c>
      <c r="I1908">
        <f>Summary!H1539*$N$9</f>
        <v>1.6155394200000002</v>
      </c>
    </row>
    <row r="1909" spans="1:9" x14ac:dyDescent="0.55000000000000004">
      <c r="A1909">
        <v>2014</v>
      </c>
      <c r="B1909">
        <v>78</v>
      </c>
      <c r="C1909">
        <f>Summary!E1540*$N$3</f>
        <v>13.810499999999999</v>
      </c>
      <c r="D1909">
        <f>Summary!D1540*$N$4</f>
        <v>18.296778079999999</v>
      </c>
      <c r="E1909">
        <f>Summary!C1540*$N$5</f>
        <v>18.590151779999999</v>
      </c>
      <c r="F1909">
        <f>Summary!I1540*$N$6</f>
        <v>30.441503600000001</v>
      </c>
      <c r="G1909">
        <f>Summary!F1540*$N$7</f>
        <v>0</v>
      </c>
      <c r="H1909">
        <f>Summary!G1540*$N$8</f>
        <v>87.510014200000015</v>
      </c>
      <c r="I1909">
        <f>Summary!H1540*$N$9</f>
        <v>4.1468941800000003</v>
      </c>
    </row>
    <row r="1910" spans="1:9" x14ac:dyDescent="0.55000000000000004">
      <c r="A1910">
        <v>2014</v>
      </c>
      <c r="B1910">
        <v>79</v>
      </c>
      <c r="C1910">
        <f>Summary!E1541*$N$3</f>
        <v>13.632299999999999</v>
      </c>
      <c r="D1910">
        <f>Summary!D1541*$N$4</f>
        <v>17.67519764</v>
      </c>
      <c r="E1910">
        <f>Summary!C1541*$N$5</f>
        <v>18.394122060000001</v>
      </c>
      <c r="F1910">
        <f>Summary!I1541*$N$6</f>
        <v>30.919642399999997</v>
      </c>
      <c r="G1910">
        <f>Summary!F1541*$N$7</f>
        <v>0</v>
      </c>
      <c r="H1910">
        <f>Summary!G1541*$N$8</f>
        <v>83.382904360000012</v>
      </c>
      <c r="I1910">
        <f>Summary!H1541*$N$9</f>
        <v>2.3975839800000003</v>
      </c>
    </row>
    <row r="1911" spans="1:9" x14ac:dyDescent="0.55000000000000004">
      <c r="A1911">
        <v>2014</v>
      </c>
      <c r="B1911">
        <v>80</v>
      </c>
      <c r="C1911">
        <f>Summary!E1542*$N$3</f>
        <v>15.2361</v>
      </c>
      <c r="D1911">
        <f>Summary!D1542*$N$4</f>
        <v>18.488033599999998</v>
      </c>
      <c r="E1911">
        <f>Summary!C1542*$N$5</f>
        <v>21.410801639999999</v>
      </c>
      <c r="F1911">
        <f>Summary!I1542*$N$6</f>
        <v>29.580853759999997</v>
      </c>
      <c r="G1911">
        <f>Summary!F1542*$N$7</f>
        <v>0</v>
      </c>
      <c r="H1911">
        <f>Summary!G1542*$N$8</f>
        <v>81.36302255999999</v>
      </c>
      <c r="I1911">
        <f>Summary!H1542*$N$9</f>
        <v>2.7886062600000003</v>
      </c>
    </row>
    <row r="1912" spans="1:9" x14ac:dyDescent="0.55000000000000004">
      <c r="A1912">
        <v>2014</v>
      </c>
      <c r="B1912">
        <v>81</v>
      </c>
      <c r="C1912">
        <f>Summary!E1543*$N$3</f>
        <v>16.6815</v>
      </c>
      <c r="D1912">
        <f>Summary!D1543*$N$4</f>
        <v>20.623720240000001</v>
      </c>
      <c r="E1912">
        <f>Summary!C1543*$N$5</f>
        <v>23.588909640000001</v>
      </c>
      <c r="F1912">
        <f>Summary!I1543*$N$6</f>
        <v>26.600455240000002</v>
      </c>
      <c r="G1912">
        <f>Summary!F1543*$N$7</f>
        <v>0</v>
      </c>
      <c r="H1912">
        <f>Summary!G1543*$N$8</f>
        <v>70.226376959999996</v>
      </c>
      <c r="I1912">
        <f>Summary!H1543*$N$9</f>
        <v>3.0664378800000001</v>
      </c>
    </row>
    <row r="1913" spans="1:9" x14ac:dyDescent="0.55000000000000004">
      <c r="A1913">
        <v>2014</v>
      </c>
      <c r="B1913">
        <v>82</v>
      </c>
      <c r="C1913">
        <f>Summary!E1544*$N$3</f>
        <v>13.840200000000001</v>
      </c>
      <c r="D1913">
        <f>Summary!D1544*$N$4</f>
        <v>15.985773879999998</v>
      </c>
      <c r="E1913">
        <f>Summary!C1544*$N$5</f>
        <v>20.267294939999999</v>
      </c>
      <c r="F1913">
        <f>Summary!I1544*$N$6</f>
        <v>32.274369</v>
      </c>
      <c r="G1913">
        <f>Summary!F1544*$N$7</f>
        <v>0</v>
      </c>
      <c r="H1913">
        <f>Summary!G1544*$N$8</f>
        <v>66.273959599999998</v>
      </c>
      <c r="I1913">
        <f>Summary!H1544*$N$9</f>
        <v>2.9841174000000001</v>
      </c>
    </row>
    <row r="1914" spans="1:9" x14ac:dyDescent="0.55000000000000004">
      <c r="A1914">
        <v>2014</v>
      </c>
      <c r="B1914">
        <v>83</v>
      </c>
      <c r="C1914">
        <f>Summary!E1545*$N$3</f>
        <v>15.721200000000001</v>
      </c>
      <c r="D1914">
        <f>Summary!D1545*$N$4</f>
        <v>19.268993639999998</v>
      </c>
      <c r="E1914">
        <f>Summary!C1545*$N$5</f>
        <v>22.271154299999999</v>
      </c>
      <c r="F1914">
        <f>Summary!I1545*$N$6</f>
        <v>32.92782536</v>
      </c>
      <c r="G1914">
        <f>Summary!F1545*$N$7</f>
        <v>0.14045625</v>
      </c>
      <c r="H1914">
        <f>Summary!G1545*$N$8</f>
        <v>68.817918840000004</v>
      </c>
      <c r="I1914">
        <f>Summary!H1545*$N$9</f>
        <v>3.3854297400000002</v>
      </c>
    </row>
    <row r="1915" spans="1:9" x14ac:dyDescent="0.55000000000000004">
      <c r="A1915">
        <v>2014</v>
      </c>
      <c r="B1915">
        <v>84</v>
      </c>
      <c r="C1915">
        <f>Summary!E1546*$N$3</f>
        <v>15.7608</v>
      </c>
      <c r="D1915">
        <f>Summary!D1546*$N$4</f>
        <v>17.11736904</v>
      </c>
      <c r="E1915">
        <f>Summary!C1546*$N$5</f>
        <v>22.390950239999999</v>
      </c>
      <c r="F1915">
        <f>Summary!I1546*$N$6</f>
        <v>33.374088239999999</v>
      </c>
      <c r="G1915">
        <f>Summary!F1546*$N$7</f>
        <v>0.14045625</v>
      </c>
      <c r="H1915">
        <f>Summary!G1546*$N$8</f>
        <v>56.327406520000004</v>
      </c>
      <c r="I1915">
        <f>Summary!H1546*$N$9</f>
        <v>4.9186486800000004</v>
      </c>
    </row>
    <row r="1916" spans="1:9" x14ac:dyDescent="0.55000000000000004">
      <c r="A1916">
        <v>2014</v>
      </c>
      <c r="B1916">
        <v>85</v>
      </c>
      <c r="C1916">
        <f>Summary!E1547*$N$3</f>
        <v>13.642199999999999</v>
      </c>
      <c r="D1916">
        <f>Summary!D1547*$N$4</f>
        <v>15.651076720000001</v>
      </c>
      <c r="E1916">
        <f>Summary!C1547*$N$5</f>
        <v>19.570300379999999</v>
      </c>
      <c r="F1916">
        <f>Summary!I1547*$N$6</f>
        <v>35.270705479999997</v>
      </c>
      <c r="G1916">
        <f>Summary!F1547*$N$7</f>
        <v>0.14045625</v>
      </c>
      <c r="H1916">
        <f>Summary!G1547*$N$8</f>
        <v>54.045486000000004</v>
      </c>
      <c r="I1916">
        <f>Summary!H1547*$N$9</f>
        <v>5.0832896400000012</v>
      </c>
    </row>
    <row r="1917" spans="1:9" x14ac:dyDescent="0.55000000000000004">
      <c r="A1917">
        <v>2014</v>
      </c>
      <c r="B1917">
        <v>86</v>
      </c>
      <c r="C1917">
        <f>Summary!E1548*$N$3</f>
        <v>12.939299999999999</v>
      </c>
      <c r="D1917">
        <f>Summary!D1548*$N$4</f>
        <v>15.63513876</v>
      </c>
      <c r="E1917">
        <f>Summary!C1548*$N$5</f>
        <v>18.317888279999998</v>
      </c>
      <c r="F1917">
        <f>Summary!I1548*$N$6</f>
        <v>33.27846048</v>
      </c>
      <c r="G1917">
        <f>Summary!F1548*$N$7</f>
        <v>0</v>
      </c>
      <c r="H1917">
        <f>Summary!G1548*$N$8</f>
        <v>66.688854239999998</v>
      </c>
      <c r="I1917">
        <f>Summary!H1548*$N$9</f>
        <v>3.8690625600000002</v>
      </c>
    </row>
    <row r="1918" spans="1:9" x14ac:dyDescent="0.55000000000000004">
      <c r="A1918">
        <v>2014</v>
      </c>
      <c r="B1918">
        <v>87</v>
      </c>
      <c r="C1918">
        <f>Summary!E1549*$N$3</f>
        <v>13.1967</v>
      </c>
      <c r="D1918">
        <f>Summary!D1549*$N$4</f>
        <v>15.826394279999999</v>
      </c>
      <c r="E1918">
        <f>Summary!C1549*$N$5</f>
        <v>17.577331560000001</v>
      </c>
      <c r="F1918">
        <f>Summary!I1549*$N$6</f>
        <v>25.261666599999998</v>
      </c>
      <c r="G1918">
        <f>Summary!F1549*$N$7</f>
        <v>0</v>
      </c>
      <c r="H1918">
        <f>Summary!G1549*$N$8</f>
        <v>81.18833008</v>
      </c>
      <c r="I1918">
        <f>Summary!H1549*$N$9</f>
        <v>5.5772125200000007</v>
      </c>
    </row>
    <row r="1919" spans="1:9" x14ac:dyDescent="0.55000000000000004">
      <c r="A1919">
        <v>2014</v>
      </c>
      <c r="B1919">
        <v>88</v>
      </c>
      <c r="C1919">
        <f>Summary!E1550*$N$3</f>
        <v>13.879799999999999</v>
      </c>
      <c r="D1919">
        <f>Summary!D1550*$N$4</f>
        <v>18.695227080000002</v>
      </c>
      <c r="E1919">
        <f>Summary!C1550*$N$5</f>
        <v>17.729799119999999</v>
      </c>
      <c r="F1919">
        <f>Summary!I1550*$N$6</f>
        <v>22.950662399999999</v>
      </c>
      <c r="G1919">
        <f>Summary!F1550*$N$7</f>
        <v>8.4273749999999994E-2</v>
      </c>
      <c r="H1919">
        <f>Summary!G1550*$N$8</f>
        <v>79.299467640000003</v>
      </c>
      <c r="I1919">
        <f>Summary!H1550*$N$9</f>
        <v>4.46588604</v>
      </c>
    </row>
    <row r="1920" spans="1:9" x14ac:dyDescent="0.55000000000000004">
      <c r="A1920">
        <v>2014</v>
      </c>
      <c r="B1920">
        <v>89</v>
      </c>
      <c r="C1920">
        <f>Summary!E1551*$N$3</f>
        <v>14.157</v>
      </c>
      <c r="D1920">
        <f>Summary!D1551*$N$4</f>
        <v>14.20072236</v>
      </c>
      <c r="E1920">
        <f>Summary!C1551*$N$5</f>
        <v>20.909836799999997</v>
      </c>
      <c r="F1920">
        <f>Summary!I1551*$N$6</f>
        <v>30.043054600000001</v>
      </c>
      <c r="G1920">
        <f>Summary!F1551*$N$7</f>
        <v>0</v>
      </c>
      <c r="H1920">
        <f>Summary!G1551*$N$8</f>
        <v>63.336942280000002</v>
      </c>
      <c r="I1920">
        <f>Summary!H1551*$N$9</f>
        <v>3.1693384800000004</v>
      </c>
    </row>
    <row r="1921" spans="1:9" x14ac:dyDescent="0.55000000000000004">
      <c r="A1921">
        <v>2014</v>
      </c>
      <c r="B1921">
        <v>90</v>
      </c>
      <c r="C1921">
        <f>Summary!E1552*$N$3</f>
        <v>14.513400000000001</v>
      </c>
      <c r="D1921">
        <f>Summary!D1552*$N$4</f>
        <v>18.041770719999999</v>
      </c>
      <c r="E1921">
        <f>Summary!C1552*$N$5</f>
        <v>20.082155759999999</v>
      </c>
      <c r="F1921">
        <f>Summary!I1552*$N$6</f>
        <v>36.290734919999998</v>
      </c>
      <c r="G1921">
        <f>Summary!F1552*$N$7</f>
        <v>0</v>
      </c>
      <c r="H1921">
        <f>Summary!G1552*$N$8</f>
        <v>70.870555479999993</v>
      </c>
      <c r="I1921">
        <f>Summary!H1552*$N$9</f>
        <v>2.23294302</v>
      </c>
    </row>
    <row r="1922" spans="1:9" x14ac:dyDescent="0.55000000000000004">
      <c r="A1922">
        <v>2014</v>
      </c>
      <c r="B1922">
        <v>91</v>
      </c>
      <c r="C1922">
        <f>Summary!E1553*$N$3</f>
        <v>14.9094</v>
      </c>
      <c r="D1922">
        <f>Summary!D1553*$N$4</f>
        <v>19.794946320000001</v>
      </c>
      <c r="E1922">
        <f>Summary!C1553*$N$5</f>
        <v>19.886126040000001</v>
      </c>
      <c r="F1922">
        <f>Summary!I1553*$N$6</f>
        <v>23.508490999999999</v>
      </c>
      <c r="G1922">
        <f>Summary!F1553*$N$7</f>
        <v>0</v>
      </c>
      <c r="H1922">
        <f>Summary!G1553*$N$8</f>
        <v>70.848718919999996</v>
      </c>
      <c r="I1922">
        <f>Summary!H1553*$N$9</f>
        <v>3.7147116600000003</v>
      </c>
    </row>
    <row r="1923" spans="1:9" x14ac:dyDescent="0.55000000000000004">
      <c r="A1923">
        <v>2014</v>
      </c>
      <c r="B1923">
        <v>92</v>
      </c>
      <c r="C1923">
        <f>Summary!E1554*$N$3</f>
        <v>15.612299999999999</v>
      </c>
      <c r="D1923">
        <f>Summary!D1554*$N$4</f>
        <v>21.02216924</v>
      </c>
      <c r="E1923">
        <f>Summary!C1554*$N$5</f>
        <v>21.203881379999999</v>
      </c>
      <c r="F1923">
        <f>Summary!I1554*$N$6</f>
        <v>24.034443679999999</v>
      </c>
      <c r="G1923">
        <f>Summary!F1554*$N$7</f>
        <v>6.3486224999999994</v>
      </c>
      <c r="H1923">
        <f>Summary!G1554*$N$8</f>
        <v>71.667589919999998</v>
      </c>
      <c r="I1923">
        <f>Summary!H1554*$N$9</f>
        <v>4.0028333400000005</v>
      </c>
    </row>
    <row r="1924" spans="1:9" x14ac:dyDescent="0.55000000000000004">
      <c r="A1924">
        <v>2014</v>
      </c>
      <c r="B1924">
        <v>93</v>
      </c>
      <c r="C1924">
        <f>Summary!E1555*$N$3</f>
        <v>14.711399999999999</v>
      </c>
      <c r="D1924">
        <f>Summary!D1555*$N$4</f>
        <v>19.077738119999999</v>
      </c>
      <c r="E1924">
        <f>Summary!C1555*$N$5</f>
        <v>19.374270659999997</v>
      </c>
      <c r="F1924">
        <f>Summary!I1555*$N$6</f>
        <v>33.166894759999998</v>
      </c>
      <c r="G1924">
        <f>Summary!F1555*$N$7</f>
        <v>2.5843949999999998</v>
      </c>
      <c r="H1924">
        <f>Summary!G1555*$N$8</f>
        <v>67.518643520000012</v>
      </c>
      <c r="I1924">
        <f>Summary!H1555*$N$9</f>
        <v>5.4434417400000008</v>
      </c>
    </row>
    <row r="1925" spans="1:9" x14ac:dyDescent="0.55000000000000004">
      <c r="A1925">
        <v>2014</v>
      </c>
      <c r="B1925">
        <v>94</v>
      </c>
      <c r="C1925">
        <f>Summary!E1556*$N$3</f>
        <v>15.899399999999998</v>
      </c>
      <c r="D1925">
        <f>Summary!D1556*$N$4</f>
        <v>17.818639279999999</v>
      </c>
      <c r="E1925">
        <f>Summary!C1556*$N$5</f>
        <v>22.238482680000001</v>
      </c>
      <c r="F1925">
        <f>Summary!I1556*$N$6</f>
        <v>38.888622399999996</v>
      </c>
      <c r="G1925">
        <f>Summary!F1556*$N$7</f>
        <v>0</v>
      </c>
      <c r="H1925">
        <f>Summary!G1556*$N$8</f>
        <v>59.995948600000006</v>
      </c>
      <c r="I1925">
        <f>Summary!H1556*$N$9</f>
        <v>3.6838414800000003</v>
      </c>
    </row>
    <row r="1926" spans="1:9" x14ac:dyDescent="0.55000000000000004">
      <c r="A1926">
        <v>2014</v>
      </c>
      <c r="B1926">
        <v>95</v>
      </c>
      <c r="C1926">
        <f>Summary!E1557*$N$3</f>
        <v>17.8002</v>
      </c>
      <c r="D1926">
        <f>Summary!D1557*$N$4</f>
        <v>20.878727599999998</v>
      </c>
      <c r="E1926">
        <f>Summary!C1557*$N$5</f>
        <v>24.481933919999999</v>
      </c>
      <c r="F1926">
        <f>Summary!I1557*$N$6</f>
        <v>30.250248080000002</v>
      </c>
      <c r="G1926">
        <f>Summary!F1557*$N$7</f>
        <v>0</v>
      </c>
      <c r="H1926">
        <f>Summary!G1557*$N$8</f>
        <v>69.625871560000007</v>
      </c>
      <c r="I1926">
        <f>Summary!H1557*$N$9</f>
        <v>2.0271418200000002</v>
      </c>
    </row>
    <row r="1927" spans="1:9" x14ac:dyDescent="0.55000000000000004">
      <c r="A1927">
        <v>2014</v>
      </c>
      <c r="B1927">
        <v>96</v>
      </c>
      <c r="C1927">
        <f>Summary!E1558*$N$3</f>
        <v>18.641699999999997</v>
      </c>
      <c r="D1927">
        <f>Summary!D1558*$N$4</f>
        <v>23.954753879999998</v>
      </c>
      <c r="E1927">
        <f>Summary!C1558*$N$5</f>
        <v>24.721525799999998</v>
      </c>
      <c r="F1927">
        <f>Summary!I1558*$N$6</f>
        <v>38.490173399999996</v>
      </c>
      <c r="G1927">
        <f>Summary!F1558*$N$7</f>
        <v>0</v>
      </c>
      <c r="H1927">
        <f>Summary!G1558*$N$8</f>
        <v>66.929056399999993</v>
      </c>
      <c r="I1927">
        <f>Summary!H1558*$N$9</f>
        <v>1.73902014</v>
      </c>
    </row>
    <row r="1928" spans="1:9" x14ac:dyDescent="0.55000000000000004">
      <c r="A1928">
        <v>2014</v>
      </c>
      <c r="B1928">
        <v>97</v>
      </c>
      <c r="C1928">
        <f>Summary!E1559*$N$3</f>
        <v>18.6219</v>
      </c>
      <c r="D1928">
        <f>Summary!D1559*$N$4</f>
        <v>25.532611920000001</v>
      </c>
      <c r="E1928">
        <f>Summary!C1559*$N$5</f>
        <v>23.861173139999998</v>
      </c>
      <c r="F1928">
        <f>Summary!I1559*$N$6</f>
        <v>40.386790640000001</v>
      </c>
      <c r="G1928">
        <f>Summary!F1559*$N$7</f>
        <v>0</v>
      </c>
      <c r="H1928">
        <f>Summary!G1559*$N$8</f>
        <v>65.160295039999994</v>
      </c>
      <c r="I1928">
        <f>Summary!H1559*$N$9</f>
        <v>1.2759674400000001</v>
      </c>
    </row>
    <row r="1929" spans="1:9" x14ac:dyDescent="0.55000000000000004">
      <c r="A1929">
        <v>2014</v>
      </c>
      <c r="B1929">
        <v>98</v>
      </c>
      <c r="C1929">
        <f>Summary!E1560*$N$3</f>
        <v>19.176300000000001</v>
      </c>
      <c r="D1929">
        <f>Summary!D1560*$N$4</f>
        <v>24.89509352</v>
      </c>
      <c r="E1929">
        <f>Summary!C1560*$N$5</f>
        <v>25.54920684</v>
      </c>
      <c r="F1929">
        <f>Summary!I1560*$N$6</f>
        <v>40.402728600000003</v>
      </c>
      <c r="G1929">
        <f>Summary!F1560*$N$7</f>
        <v>0</v>
      </c>
      <c r="H1929">
        <f>Summary!G1560*$N$8</f>
        <v>60.476352920000004</v>
      </c>
      <c r="I1929">
        <f>Summary!H1560*$N$9</f>
        <v>1.8316306800000002</v>
      </c>
    </row>
    <row r="1930" spans="1:9" x14ac:dyDescent="0.55000000000000004">
      <c r="A1930">
        <v>2014</v>
      </c>
      <c r="B1930">
        <v>99</v>
      </c>
      <c r="C1930">
        <f>Summary!E1561*$N$3</f>
        <v>16.929000000000002</v>
      </c>
      <c r="D1930">
        <f>Summary!D1561*$N$4</f>
        <v>22.615965239999998</v>
      </c>
      <c r="E1930">
        <f>Summary!C1561*$N$5</f>
        <v>22.89191508</v>
      </c>
      <c r="F1930">
        <f>Summary!I1561*$N$6</f>
        <v>38.187352160000003</v>
      </c>
      <c r="G1930">
        <f>Summary!F1561*$N$7</f>
        <v>0</v>
      </c>
      <c r="H1930">
        <f>Summary!G1561*$N$8</f>
        <v>69.156385520000001</v>
      </c>
      <c r="I1930">
        <f>Summary!H1561*$N$9</f>
        <v>3.9308029200000001</v>
      </c>
    </row>
    <row r="1931" spans="1:9" x14ac:dyDescent="0.55000000000000004">
      <c r="A1931">
        <v>2014</v>
      </c>
      <c r="B1931">
        <v>100</v>
      </c>
      <c r="C1931">
        <f>Summary!E1562*$N$3</f>
        <v>17.671500000000002</v>
      </c>
      <c r="D1931">
        <f>Summary!D1562*$N$4</f>
        <v>23.524428959999998</v>
      </c>
      <c r="E1931">
        <f>Summary!C1562*$N$5</f>
        <v>23.610690719999997</v>
      </c>
      <c r="F1931">
        <f>Summary!I1562*$N$6</f>
        <v>35.047574040000001</v>
      </c>
      <c r="G1931">
        <f>Summary!F1562*$N$7</f>
        <v>0</v>
      </c>
      <c r="H1931">
        <f>Summary!G1562*$N$8</f>
        <v>63.260514319999999</v>
      </c>
      <c r="I1931">
        <f>Summary!H1562*$N$9</f>
        <v>1.6155394200000002</v>
      </c>
    </row>
    <row r="1932" spans="1:9" x14ac:dyDescent="0.55000000000000004">
      <c r="A1932">
        <v>2014</v>
      </c>
      <c r="B1932">
        <v>101</v>
      </c>
      <c r="C1932">
        <f>Summary!E1563*$N$3</f>
        <v>19.4436</v>
      </c>
      <c r="D1932">
        <f>Summary!D1563*$N$4</f>
        <v>25.660115600000001</v>
      </c>
      <c r="E1932">
        <f>Summary!C1563*$N$5</f>
        <v>26.093733839999999</v>
      </c>
      <c r="F1932">
        <f>Summary!I1563*$N$6</f>
        <v>22.615965239999998</v>
      </c>
      <c r="G1932">
        <f>Summary!F1563*$N$7</f>
        <v>5.6182499999999996E-2</v>
      </c>
      <c r="H1932">
        <f>Summary!G1563*$N$8</f>
        <v>59.613808800000001</v>
      </c>
      <c r="I1932">
        <f>Summary!H1563*$N$9</f>
        <v>1.9345312800000001</v>
      </c>
    </row>
    <row r="1933" spans="1:9" x14ac:dyDescent="0.55000000000000004">
      <c r="A1933">
        <v>2014</v>
      </c>
      <c r="B1933">
        <v>102</v>
      </c>
      <c r="C1933">
        <f>Summary!E1564*$N$3</f>
        <v>18.4041</v>
      </c>
      <c r="D1933">
        <f>Summary!D1564*$N$4</f>
        <v>24.703838000000001</v>
      </c>
      <c r="E1933">
        <f>Summary!C1564*$N$5</f>
        <v>24.209670419999998</v>
      </c>
      <c r="F1933">
        <f>Summary!I1564*$N$6</f>
        <v>28.3695688</v>
      </c>
      <c r="G1933">
        <f>Summary!F1564*$N$7</f>
        <v>0.22472999999999999</v>
      </c>
      <c r="H1933">
        <f>Summary!G1564*$N$8</f>
        <v>73.938592159999999</v>
      </c>
      <c r="I1933">
        <f>Summary!H1564*$N$9</f>
        <v>1.9448213400000001</v>
      </c>
    </row>
    <row r="1934" spans="1:9" x14ac:dyDescent="0.55000000000000004">
      <c r="A1934">
        <v>2014</v>
      </c>
      <c r="B1934">
        <v>103</v>
      </c>
      <c r="C1934">
        <f>Summary!E1565*$N$3</f>
        <v>17.394300000000001</v>
      </c>
      <c r="D1934">
        <f>Summary!D1565*$N$4</f>
        <v>23.333173439999999</v>
      </c>
      <c r="E1934">
        <f>Summary!C1565*$N$5</f>
        <v>23.109725879999999</v>
      </c>
      <c r="F1934">
        <f>Summary!I1565*$N$6</f>
        <v>40.004279600000004</v>
      </c>
      <c r="G1934">
        <f>Summary!F1565*$N$7</f>
        <v>0</v>
      </c>
      <c r="H1934">
        <f>Summary!G1565*$N$8</f>
        <v>75.69643524</v>
      </c>
      <c r="I1934">
        <f>Summary!H1565*$N$9</f>
        <v>2.27410326</v>
      </c>
    </row>
    <row r="1935" spans="1:9" x14ac:dyDescent="0.55000000000000004">
      <c r="A1935">
        <v>2014</v>
      </c>
      <c r="B1935">
        <v>104</v>
      </c>
      <c r="C1935">
        <f>Summary!E1566*$N$3</f>
        <v>16.245899999999999</v>
      </c>
      <c r="D1935">
        <f>Summary!D1566*$N$4</f>
        <v>21.6756256</v>
      </c>
      <c r="E1935">
        <f>Summary!C1566*$N$5</f>
        <v>21.487035420000002</v>
      </c>
      <c r="F1935">
        <f>Summary!I1566*$N$6</f>
        <v>32.290306960000002</v>
      </c>
      <c r="G1935">
        <f>Summary!F1566*$N$7</f>
        <v>0</v>
      </c>
      <c r="H1935">
        <f>Summary!G1566*$N$8</f>
        <v>74.844809400000003</v>
      </c>
      <c r="I1935">
        <f>Summary!H1566*$N$9</f>
        <v>4.1057339400000004</v>
      </c>
    </row>
    <row r="1936" spans="1:9" x14ac:dyDescent="0.55000000000000004">
      <c r="A1936">
        <v>2014</v>
      </c>
      <c r="B1936">
        <v>105</v>
      </c>
      <c r="C1936">
        <f>Summary!E1567*$N$3</f>
        <v>17.889299999999999</v>
      </c>
      <c r="D1936">
        <f>Summary!D1567*$N$4</f>
        <v>22.536275440000001</v>
      </c>
      <c r="E1936">
        <f>Summary!C1567*$N$5</f>
        <v>24.558167699999998</v>
      </c>
      <c r="F1936">
        <f>Summary!I1567*$N$6</f>
        <v>32.01936164</v>
      </c>
      <c r="G1936">
        <f>Summary!F1567*$N$7</f>
        <v>0</v>
      </c>
      <c r="H1936">
        <f>Summary!G1567*$N$8</f>
        <v>59.056976520000006</v>
      </c>
      <c r="I1936">
        <f>Summary!H1567*$N$9</f>
        <v>2.3872939199999998</v>
      </c>
    </row>
    <row r="1937" spans="1:9" x14ac:dyDescent="0.55000000000000004">
      <c r="A1937">
        <v>2014</v>
      </c>
      <c r="B1937">
        <v>106</v>
      </c>
      <c r="C1937">
        <f>Summary!E1568*$N$3</f>
        <v>18.800099999999997</v>
      </c>
      <c r="D1937">
        <f>Summary!D1568*$N$4</f>
        <v>24.67196208</v>
      </c>
      <c r="E1937">
        <f>Summary!C1568*$N$5</f>
        <v>24.514605540000002</v>
      </c>
      <c r="F1937">
        <f>Summary!I1568*$N$6</f>
        <v>39.350823240000004</v>
      </c>
      <c r="G1937">
        <f>Summary!F1568*$N$7</f>
        <v>0</v>
      </c>
      <c r="H1937">
        <f>Summary!G1568*$N$8</f>
        <v>67.060075760000004</v>
      </c>
      <c r="I1937">
        <f>Summary!H1568*$N$9</f>
        <v>1.4200282799999999</v>
      </c>
    </row>
    <row r="1938" spans="1:9" x14ac:dyDescent="0.55000000000000004">
      <c r="A1938">
        <v>2014</v>
      </c>
      <c r="B1938">
        <v>107</v>
      </c>
      <c r="C1938">
        <f>Summary!E1569*$N$3</f>
        <v>17.651699999999998</v>
      </c>
      <c r="D1938">
        <f>Summary!D1569*$N$4</f>
        <v>23.524428959999998</v>
      </c>
      <c r="E1938">
        <f>Summary!C1569*$N$5</f>
        <v>23.697815040000002</v>
      </c>
      <c r="F1938">
        <f>Summary!I1569*$N$6</f>
        <v>40.099907360000003</v>
      </c>
      <c r="G1938">
        <f>Summary!F1569*$N$7</f>
        <v>0</v>
      </c>
      <c r="H1938">
        <f>Summary!G1569*$N$8</f>
        <v>71.689426479999995</v>
      </c>
      <c r="I1938">
        <f>Summary!H1569*$N$9</f>
        <v>3.2722390800000003</v>
      </c>
    </row>
    <row r="1939" spans="1:9" x14ac:dyDescent="0.55000000000000004">
      <c r="A1939">
        <v>2014</v>
      </c>
      <c r="B1939">
        <v>108</v>
      </c>
      <c r="C1939">
        <f>Summary!E1570*$N$3</f>
        <v>18.7605</v>
      </c>
      <c r="D1939">
        <f>Summary!D1570*$N$4</f>
        <v>23.524428959999998</v>
      </c>
      <c r="E1939">
        <f>Summary!C1570*$N$5</f>
        <v>25.08091362</v>
      </c>
      <c r="F1939">
        <f>Summary!I1570*$N$6</f>
        <v>39.908651839999997</v>
      </c>
      <c r="G1939">
        <f>Summary!F1570*$N$7</f>
        <v>0</v>
      </c>
      <c r="H1939">
        <f>Summary!G1570*$N$8</f>
        <v>69.451179080000003</v>
      </c>
      <c r="I1939">
        <f>Summary!H1570*$N$9</f>
        <v>2.8503466200000003</v>
      </c>
    </row>
    <row r="1940" spans="1:9" x14ac:dyDescent="0.55000000000000004">
      <c r="A1940">
        <v>2014</v>
      </c>
      <c r="B1940">
        <v>109</v>
      </c>
      <c r="C1940">
        <f>Summary!E1571*$N$3</f>
        <v>20.4237</v>
      </c>
      <c r="D1940">
        <f>Summary!D1571*$N$4</f>
        <v>27.827678160000001</v>
      </c>
      <c r="E1940">
        <f>Summary!C1571*$N$5</f>
        <v>26.50757436</v>
      </c>
      <c r="F1940">
        <f>Summary!I1571*$N$6</f>
        <v>26.616393199999997</v>
      </c>
      <c r="G1940">
        <f>Summary!F1571*$N$7</f>
        <v>0</v>
      </c>
      <c r="H1940">
        <f>Summary!G1571*$N$8</f>
        <v>60.563699159999999</v>
      </c>
      <c r="I1940">
        <f>Summary!H1571*$N$9</f>
        <v>5.0524194600000003</v>
      </c>
    </row>
    <row r="1941" spans="1:9" x14ac:dyDescent="0.55000000000000004">
      <c r="A1941">
        <v>2014</v>
      </c>
      <c r="B1941">
        <v>110</v>
      </c>
      <c r="C1941">
        <f>Summary!E1572*$N$3</f>
        <v>17.810099999999998</v>
      </c>
      <c r="D1941">
        <f>Summary!D1572*$N$4</f>
        <v>22.823158719999999</v>
      </c>
      <c r="E1941">
        <f>Summary!C1572*$N$5</f>
        <v>23.534456939999998</v>
      </c>
      <c r="F1941">
        <f>Summary!I1572*$N$6</f>
        <v>36.003851640000001</v>
      </c>
      <c r="G1941">
        <f>Summary!F1572*$N$7</f>
        <v>8.4273749999999994E-2</v>
      </c>
      <c r="H1941">
        <f>Summary!G1572*$N$8</f>
        <v>66.503243479999995</v>
      </c>
      <c r="I1941">
        <f>Summary!H1572*$N$9</f>
        <v>5.3817013800000009</v>
      </c>
    </row>
    <row r="1942" spans="1:9" x14ac:dyDescent="0.55000000000000004">
      <c r="A1942">
        <v>2014</v>
      </c>
      <c r="B1942">
        <v>111</v>
      </c>
      <c r="C1942">
        <f>Summary!E1573*$N$3</f>
        <v>17.107200000000002</v>
      </c>
      <c r="D1942">
        <f>Summary!D1573*$N$4</f>
        <v>22.727530959999999</v>
      </c>
      <c r="E1942">
        <f>Summary!C1573*$N$5</f>
        <v>22.271154299999999</v>
      </c>
      <c r="F1942">
        <f>Summary!I1573*$N$6</f>
        <v>35.79665816</v>
      </c>
      <c r="G1942">
        <f>Summary!F1573*$N$7</f>
        <v>0.30900374999999997</v>
      </c>
      <c r="H1942">
        <f>Summary!G1573*$N$8</f>
        <v>74.440833040000015</v>
      </c>
      <c r="I1942">
        <f>Summary!H1573*$N$9</f>
        <v>6.0505552800000002</v>
      </c>
    </row>
    <row r="1943" spans="1:9" x14ac:dyDescent="0.55000000000000004">
      <c r="A1943">
        <v>2014</v>
      </c>
      <c r="B1943">
        <v>112</v>
      </c>
      <c r="C1943">
        <f>Summary!E1574*$N$3</f>
        <v>18.136800000000001</v>
      </c>
      <c r="D1943">
        <f>Summary!D1574*$N$4</f>
        <v>21.595935799999999</v>
      </c>
      <c r="E1943">
        <f>Summary!C1574*$N$5</f>
        <v>24.819540659999998</v>
      </c>
      <c r="F1943">
        <f>Summary!I1574*$N$6</f>
        <v>40.338976759999994</v>
      </c>
      <c r="G1943">
        <f>Summary!F1574*$N$7</f>
        <v>0</v>
      </c>
      <c r="H1943">
        <f>Summary!G1574*$N$8</f>
        <v>63.293269160000001</v>
      </c>
      <c r="I1943">
        <f>Summary!H1574*$N$9</f>
        <v>2.8194764400000003</v>
      </c>
    </row>
    <row r="1944" spans="1:9" x14ac:dyDescent="0.55000000000000004">
      <c r="A1944">
        <v>2014</v>
      </c>
      <c r="B1944">
        <v>113</v>
      </c>
      <c r="C1944">
        <f>Summary!E1575*$N$3</f>
        <v>17.513100000000001</v>
      </c>
      <c r="D1944">
        <f>Summary!D1575*$N$4</f>
        <v>23.014414240000001</v>
      </c>
      <c r="E1944">
        <f>Summary!C1575*$N$5</f>
        <v>23.077054260000001</v>
      </c>
      <c r="F1944">
        <f>Summary!I1575*$N$6</f>
        <v>42.331221759999998</v>
      </c>
      <c r="G1944">
        <f>Summary!F1575*$N$7</f>
        <v>0</v>
      </c>
      <c r="H1944">
        <f>Summary!G1575*$N$8</f>
        <v>66.383142399999997</v>
      </c>
      <c r="I1944">
        <f>Summary!H1575*$N$9</f>
        <v>2.8709267400000003</v>
      </c>
    </row>
    <row r="1945" spans="1:9" x14ac:dyDescent="0.55000000000000004">
      <c r="A1945">
        <v>2014</v>
      </c>
      <c r="B1945">
        <v>114</v>
      </c>
      <c r="C1945">
        <f>Summary!E1576*$N$3</f>
        <v>19.007999999999999</v>
      </c>
      <c r="D1945">
        <f>Summary!D1576*$N$4</f>
        <v>24.19382328</v>
      </c>
      <c r="E1945">
        <f>Summary!C1576*$N$5</f>
        <v>25.865032499999998</v>
      </c>
      <c r="F1945">
        <f>Summary!I1576*$N$6</f>
        <v>41.725579279999998</v>
      </c>
      <c r="G1945">
        <f>Summary!F1576*$N$7</f>
        <v>0</v>
      </c>
      <c r="H1945">
        <f>Summary!G1576*$N$8</f>
        <v>59.843092680000005</v>
      </c>
      <c r="I1945">
        <f>Summary!H1576*$N$9</f>
        <v>4.0851538200000004</v>
      </c>
    </row>
    <row r="1946" spans="1:9" x14ac:dyDescent="0.55000000000000004">
      <c r="A1946">
        <v>2014</v>
      </c>
      <c r="B1946">
        <v>115</v>
      </c>
      <c r="C1946">
        <f>Summary!E1577*$N$3</f>
        <v>17.136899999999997</v>
      </c>
      <c r="D1946">
        <f>Summary!D1577*$N$4</f>
        <v>19.428373239999999</v>
      </c>
      <c r="E1946">
        <f>Summary!C1577*$N$5</f>
        <v>23.33842722</v>
      </c>
      <c r="F1946">
        <f>Summary!I1577*$N$6</f>
        <v>44.435032479999997</v>
      </c>
      <c r="G1946">
        <f>Summary!F1577*$N$7</f>
        <v>0</v>
      </c>
      <c r="H1946">
        <f>Summary!G1577*$N$8</f>
        <v>51.184896640000005</v>
      </c>
      <c r="I1946">
        <f>Summary!H1577*$N$9</f>
        <v>2.8606366799999998</v>
      </c>
    </row>
    <row r="1947" spans="1:9" x14ac:dyDescent="0.55000000000000004">
      <c r="A1947">
        <v>2014</v>
      </c>
      <c r="B1947">
        <v>116</v>
      </c>
      <c r="C1947">
        <f>Summary!E1578*$N$3</f>
        <v>18.6021</v>
      </c>
      <c r="D1947">
        <f>Summary!D1578*$N$4</f>
        <v>22.297206039999999</v>
      </c>
      <c r="E1947">
        <f>Summary!C1578*$N$5</f>
        <v>25.004679840000001</v>
      </c>
      <c r="F1947">
        <f>Summary!I1578*$N$6</f>
        <v>40.689611880000001</v>
      </c>
      <c r="G1947">
        <f>Summary!F1578*$N$7</f>
        <v>0</v>
      </c>
      <c r="H1947">
        <f>Summary!G1578*$N$8</f>
        <v>59.548299120000003</v>
      </c>
      <c r="I1947">
        <f>Summary!H1578*$N$9</f>
        <v>3.2928192000000003</v>
      </c>
    </row>
    <row r="1948" spans="1:9" x14ac:dyDescent="0.55000000000000004">
      <c r="A1948">
        <v>2014</v>
      </c>
      <c r="B1948">
        <v>117</v>
      </c>
      <c r="C1948">
        <f>Summary!E1579*$N$3</f>
        <v>18.879300000000001</v>
      </c>
      <c r="D1948">
        <f>Summary!D1579*$N$4</f>
        <v>24.926969440000001</v>
      </c>
      <c r="E1948">
        <f>Summary!C1579*$N$5</f>
        <v>25.17892848</v>
      </c>
      <c r="F1948">
        <f>Summary!I1579*$N$6</f>
        <v>43.30343732</v>
      </c>
      <c r="G1948">
        <f>Summary!F1579*$N$7</f>
        <v>0</v>
      </c>
      <c r="H1948">
        <f>Summary!G1579*$N$8</f>
        <v>66.918138119999995</v>
      </c>
      <c r="I1948">
        <f>Summary!H1579*$N$9</f>
        <v>2.1094623000000001</v>
      </c>
    </row>
    <row r="1949" spans="1:9" x14ac:dyDescent="0.55000000000000004">
      <c r="A1949">
        <v>2014</v>
      </c>
      <c r="B1949">
        <v>118</v>
      </c>
      <c r="C1949">
        <f>Summary!E1580*$N$3</f>
        <v>19.156500000000001</v>
      </c>
      <c r="D1949">
        <f>Summary!D1580*$N$4</f>
        <v>24.831341680000001</v>
      </c>
      <c r="E1949">
        <f>Summary!C1580*$N$5</f>
        <v>24.863102819999998</v>
      </c>
      <c r="F1949">
        <f>Summary!I1580*$N$6</f>
        <v>43.175933639999997</v>
      </c>
      <c r="G1949">
        <f>Summary!F1580*$N$7</f>
        <v>0</v>
      </c>
      <c r="H1949">
        <f>Summary!G1580*$N$8</f>
        <v>65.466006880000009</v>
      </c>
      <c r="I1949">
        <f>Summary!H1580*$N$9</f>
        <v>2.3667137999999999</v>
      </c>
    </row>
    <row r="1950" spans="1:9" x14ac:dyDescent="0.55000000000000004">
      <c r="A1950">
        <v>2014</v>
      </c>
      <c r="B1950">
        <v>119</v>
      </c>
      <c r="C1950">
        <f>Summary!E1581*$N$3</f>
        <v>20.314799999999998</v>
      </c>
      <c r="D1950">
        <f>Summary!D1581*$N$4</f>
        <v>26.855462600000003</v>
      </c>
      <c r="E1950">
        <f>Summary!C1581*$N$5</f>
        <v>26.474902739999997</v>
      </c>
      <c r="F1950">
        <f>Summary!I1581*$N$6</f>
        <v>42.506539320000002</v>
      </c>
      <c r="G1950">
        <f>Summary!F1581*$N$7</f>
        <v>0</v>
      </c>
      <c r="H1950">
        <f>Summary!G1581*$N$8</f>
        <v>62.998475600000006</v>
      </c>
      <c r="I1950">
        <f>Summary!H1581*$N$9</f>
        <v>2.0374318800000002</v>
      </c>
    </row>
    <row r="1951" spans="1:9" x14ac:dyDescent="0.55000000000000004">
      <c r="A1951">
        <v>2014</v>
      </c>
      <c r="B1951">
        <v>120</v>
      </c>
      <c r="C1951">
        <f>Summary!E1582*$N$3</f>
        <v>19.235699999999998</v>
      </c>
      <c r="D1951">
        <f>Summary!D1582*$N$4</f>
        <v>25.915122960000001</v>
      </c>
      <c r="E1951">
        <f>Summary!C1582*$N$5</f>
        <v>25.777908180000001</v>
      </c>
      <c r="F1951">
        <f>Summary!I1582*$N$6</f>
        <v>44.91317128</v>
      </c>
      <c r="G1951">
        <f>Summary!F1582*$N$7</f>
        <v>0</v>
      </c>
      <c r="H1951">
        <f>Summary!G1582*$N$8</f>
        <v>70.71769956</v>
      </c>
      <c r="I1951">
        <f>Summary!H1582*$N$9</f>
        <v>2.5004845800000002</v>
      </c>
    </row>
    <row r="1952" spans="1:9" x14ac:dyDescent="0.55000000000000004">
      <c r="A1952">
        <v>2014</v>
      </c>
      <c r="B1952">
        <v>121</v>
      </c>
      <c r="C1952">
        <f>Summary!E1583*$N$3</f>
        <v>18.245699999999999</v>
      </c>
      <c r="D1952">
        <f>Summary!D1583*$N$4</f>
        <v>25.006659239999998</v>
      </c>
      <c r="E1952">
        <f>Summary!C1583*$N$5</f>
        <v>23.850282599999996</v>
      </c>
      <c r="F1952">
        <f>Summary!I1583*$N$6</f>
        <v>41.821207039999997</v>
      </c>
      <c r="G1952">
        <f>Summary!F1583*$N$7</f>
        <v>0</v>
      </c>
      <c r="H1952">
        <f>Summary!G1583*$N$8</f>
        <v>78.032947160000006</v>
      </c>
      <c r="I1952">
        <f>Summary!H1583*$N$9</f>
        <v>3.0252776400000001</v>
      </c>
    </row>
    <row r="1953" spans="1:9" x14ac:dyDescent="0.55000000000000004">
      <c r="A1953">
        <v>2014</v>
      </c>
      <c r="B1953">
        <v>122</v>
      </c>
      <c r="C1953">
        <f>Summary!E1584*$N$3</f>
        <v>18.414000000000001</v>
      </c>
      <c r="D1953">
        <f>Summary!D1584*$N$4</f>
        <v>24.19382328</v>
      </c>
      <c r="E1953">
        <f>Summary!C1584*$N$5</f>
        <v>24.318575819999996</v>
      </c>
      <c r="F1953">
        <f>Summary!I1584*$N$6</f>
        <v>42.538415239999999</v>
      </c>
      <c r="G1953">
        <f>Summary!F1584*$N$7</f>
        <v>0</v>
      </c>
      <c r="H1953">
        <f>Summary!G1584*$N$8</f>
        <v>73.086966320000002</v>
      </c>
      <c r="I1953">
        <f>Summary!H1584*$N$9</f>
        <v>3.4883303400000005</v>
      </c>
    </row>
    <row r="1954" spans="1:9" x14ac:dyDescent="0.55000000000000004">
      <c r="A1954">
        <v>2014</v>
      </c>
      <c r="B1954">
        <v>123</v>
      </c>
      <c r="C1954">
        <f>Summary!E1585*$N$3</f>
        <v>17.126999999999999</v>
      </c>
      <c r="D1954">
        <f>Summary!D1585*$N$4</f>
        <v>22.88691056</v>
      </c>
      <c r="E1954">
        <f>Summary!C1585*$N$5</f>
        <v>22.804790759999999</v>
      </c>
      <c r="F1954">
        <f>Summary!I1585*$N$6</f>
        <v>46.47509136</v>
      </c>
      <c r="G1954">
        <f>Summary!F1585*$N$7</f>
        <v>0</v>
      </c>
      <c r="H1954">
        <f>Summary!G1585*$N$8</f>
        <v>66.765282200000001</v>
      </c>
      <c r="I1954">
        <f>Summary!H1585*$N$9</f>
        <v>3.5089104600000005</v>
      </c>
    </row>
    <row r="1955" spans="1:9" x14ac:dyDescent="0.55000000000000004">
      <c r="A1955">
        <v>2014</v>
      </c>
      <c r="B1955">
        <v>124</v>
      </c>
      <c r="C1955">
        <f>Summary!E1586*$N$3</f>
        <v>17.671500000000002</v>
      </c>
      <c r="D1955">
        <f>Summary!D1586*$N$4</f>
        <v>23.380987319999999</v>
      </c>
      <c r="E1955">
        <f>Summary!C1586*$N$5</f>
        <v>23.240412360000001</v>
      </c>
      <c r="F1955">
        <f>Summary!I1586*$N$6</f>
        <v>46.379463600000001</v>
      </c>
      <c r="G1955">
        <f>Summary!F1586*$N$7</f>
        <v>0</v>
      </c>
      <c r="H1955">
        <f>Summary!G1586*$N$8</f>
        <v>67.518643520000012</v>
      </c>
      <c r="I1955">
        <f>Summary!H1586*$N$9</f>
        <v>3.0252776400000001</v>
      </c>
    </row>
    <row r="1956" spans="1:9" x14ac:dyDescent="0.55000000000000004">
      <c r="A1956">
        <v>2014</v>
      </c>
      <c r="B1956">
        <v>125</v>
      </c>
      <c r="C1956">
        <f>Summary!E1587*$N$3</f>
        <v>17.394300000000001</v>
      </c>
      <c r="D1956">
        <f>Summary!D1587*$N$4</f>
        <v>22.775344839999999</v>
      </c>
      <c r="E1956">
        <f>Summary!C1587*$N$5</f>
        <v>23.534456939999998</v>
      </c>
      <c r="F1956">
        <f>Summary!I1587*$N$6</f>
        <v>45.773821120000001</v>
      </c>
      <c r="G1956">
        <f>Summary!F1587*$N$7</f>
        <v>0</v>
      </c>
      <c r="H1956">
        <f>Summary!G1587*$N$8</f>
        <v>74.429914760000003</v>
      </c>
      <c r="I1956">
        <f>Summary!H1587*$N$9</f>
        <v>4.4247258</v>
      </c>
    </row>
    <row r="1957" spans="1:9" x14ac:dyDescent="0.55000000000000004">
      <c r="A1957">
        <v>2014</v>
      </c>
      <c r="B1957">
        <v>126</v>
      </c>
      <c r="C1957">
        <f>Summary!E1588*$N$3</f>
        <v>17.928899999999999</v>
      </c>
      <c r="D1957">
        <f>Summary!D1588*$N$4</f>
        <v>21.755315400000001</v>
      </c>
      <c r="E1957">
        <f>Summary!C1588*$N$5</f>
        <v>25.048241999999998</v>
      </c>
      <c r="F1957">
        <f>Summary!I1588*$N$6</f>
        <v>46.379463600000001</v>
      </c>
      <c r="G1957">
        <f>Summary!F1588*$N$7</f>
        <v>0</v>
      </c>
      <c r="H1957">
        <f>Summary!G1588*$N$8</f>
        <v>68.555880119999998</v>
      </c>
      <c r="I1957">
        <f>Summary!H1588*$N$9</f>
        <v>4.1057339400000004</v>
      </c>
    </row>
    <row r="1958" spans="1:9" x14ac:dyDescent="0.55000000000000004">
      <c r="A1958">
        <v>2014</v>
      </c>
      <c r="B1958">
        <v>127</v>
      </c>
      <c r="C1958">
        <f>Summary!E1589*$N$3</f>
        <v>19.2654</v>
      </c>
      <c r="D1958">
        <f>Summary!D1589*$N$4</f>
        <v>25.229790680000001</v>
      </c>
      <c r="E1958">
        <f>Summary!C1589*$N$5</f>
        <v>26.050171680000002</v>
      </c>
      <c r="F1958">
        <f>Summary!I1589*$N$6</f>
        <v>37.693275399999997</v>
      </c>
      <c r="G1958">
        <f>Summary!F1589*$N$7</f>
        <v>0</v>
      </c>
      <c r="H1958">
        <f>Summary!G1589*$N$8</f>
        <v>65.182131600000005</v>
      </c>
      <c r="I1958">
        <f>Summary!H1589*$N$9</f>
        <v>2.6342553600000005</v>
      </c>
    </row>
    <row r="1959" spans="1:9" x14ac:dyDescent="0.55000000000000004">
      <c r="A1959">
        <v>2014</v>
      </c>
      <c r="B1959">
        <v>128</v>
      </c>
      <c r="C1959">
        <f>Summary!E1590*$N$3</f>
        <v>17.948699999999999</v>
      </c>
      <c r="D1959">
        <f>Summary!D1590*$N$4</f>
        <v>25.468860079999999</v>
      </c>
      <c r="E1959">
        <f>Summary!C1590*$N$5</f>
        <v>23.066163719999999</v>
      </c>
      <c r="F1959">
        <f>Summary!I1590*$N$6</f>
        <v>37.486081919999997</v>
      </c>
      <c r="G1959">
        <f>Summary!F1590*$N$7</f>
        <v>0</v>
      </c>
      <c r="H1959">
        <f>Summary!G1590*$N$8</f>
        <v>80.030992400000002</v>
      </c>
      <c r="I1959">
        <f>Summary!H1590*$N$9</f>
        <v>3.1796285399999999</v>
      </c>
    </row>
    <row r="1960" spans="1:9" x14ac:dyDescent="0.55000000000000004">
      <c r="A1960">
        <v>2014</v>
      </c>
      <c r="B1960">
        <v>129</v>
      </c>
      <c r="C1960">
        <f>Summary!E1591*$N$3</f>
        <v>18.532799999999998</v>
      </c>
      <c r="D1960">
        <f>Summary!D1591*$N$4</f>
        <v>24.528520440000001</v>
      </c>
      <c r="E1960">
        <f>Summary!C1591*$N$5</f>
        <v>24.187889340000002</v>
      </c>
      <c r="F1960">
        <f>Summary!I1591*$N$6</f>
        <v>42.968740160000003</v>
      </c>
      <c r="G1960">
        <f>Summary!F1591*$N$7</f>
        <v>0</v>
      </c>
      <c r="H1960">
        <f>Summary!G1591*$N$8</f>
        <v>75.074093280000014</v>
      </c>
      <c r="I1960">
        <f>Summary!H1591*$N$9</f>
        <v>2.64454542</v>
      </c>
    </row>
    <row r="1961" spans="1:9" x14ac:dyDescent="0.55000000000000004">
      <c r="A1961">
        <v>2014</v>
      </c>
      <c r="B1961">
        <v>130</v>
      </c>
      <c r="C1961">
        <f>Summary!E1592*$N$3</f>
        <v>20.1861</v>
      </c>
      <c r="D1961">
        <f>Summary!D1592*$N$4</f>
        <v>27.174221800000002</v>
      </c>
      <c r="E1961">
        <f>Summary!C1592*$N$5</f>
        <v>26.006609519999998</v>
      </c>
      <c r="F1961">
        <f>Summary!I1592*$N$6</f>
        <v>44.929109240000003</v>
      </c>
      <c r="G1961">
        <f>Summary!F1592*$N$7</f>
        <v>0</v>
      </c>
      <c r="H1961">
        <f>Summary!G1592*$N$8</f>
        <v>59.078813080000003</v>
      </c>
      <c r="I1961">
        <f>Summary!H1592*$N$9</f>
        <v>2.27410326</v>
      </c>
    </row>
    <row r="1962" spans="1:9" x14ac:dyDescent="0.55000000000000004">
      <c r="A1962">
        <v>2014</v>
      </c>
      <c r="B1962">
        <v>131</v>
      </c>
      <c r="C1962">
        <f>Summary!E1593*$N$3</f>
        <v>22.878899999999998</v>
      </c>
      <c r="D1962">
        <f>Summary!D1593*$N$4</f>
        <v>30.170558279999998</v>
      </c>
      <c r="E1962">
        <f>Summary!C1593*$N$5</f>
        <v>30.493511999999999</v>
      </c>
      <c r="F1962">
        <f>Summary!I1593*$N$6</f>
        <v>37.565771720000001</v>
      </c>
      <c r="G1962">
        <f>Summary!F1593*$N$7</f>
        <v>0</v>
      </c>
      <c r="H1962">
        <f>Summary!G1593*$N$8</f>
        <v>67.944456439999996</v>
      </c>
      <c r="I1962">
        <f>Summary!H1593*$N$9</f>
        <v>3.0149875800000006</v>
      </c>
    </row>
    <row r="1963" spans="1:9" x14ac:dyDescent="0.55000000000000004">
      <c r="A1963">
        <v>2014</v>
      </c>
      <c r="B1963">
        <v>132</v>
      </c>
      <c r="C1963">
        <f>Summary!E1594*$N$3</f>
        <v>19.849499999999999</v>
      </c>
      <c r="D1963">
        <f>Summary!D1594*$N$4</f>
        <v>26.903276479999999</v>
      </c>
      <c r="E1963">
        <f>Summary!C1594*$N$5</f>
        <v>25.777908180000001</v>
      </c>
      <c r="F1963">
        <f>Summary!I1594*$N$6</f>
        <v>42.984678119999998</v>
      </c>
      <c r="G1963">
        <f>Summary!F1594*$N$7</f>
        <v>0</v>
      </c>
      <c r="H1963">
        <f>Summary!G1594*$N$8</f>
        <v>82.443932280000013</v>
      </c>
      <c r="I1963">
        <f>Summary!H1594*$N$9</f>
        <v>3.8176122600000002</v>
      </c>
    </row>
    <row r="1964" spans="1:9" x14ac:dyDescent="0.55000000000000004">
      <c r="A1964">
        <v>2014</v>
      </c>
      <c r="B1964">
        <v>133</v>
      </c>
      <c r="C1964">
        <f>Summary!E1595*$N$3</f>
        <v>18.215999999999998</v>
      </c>
      <c r="D1964">
        <f>Summary!D1595*$N$4</f>
        <v>24.89509352</v>
      </c>
      <c r="E1964">
        <f>Summary!C1595*$N$5</f>
        <v>23.632471799999998</v>
      </c>
      <c r="F1964">
        <f>Summary!I1595*$N$6</f>
        <v>35.1432018</v>
      </c>
      <c r="G1964">
        <f>Summary!F1595*$N$7</f>
        <v>0</v>
      </c>
      <c r="H1964">
        <f>Summary!G1595*$N$8</f>
        <v>88.372558319999996</v>
      </c>
      <c r="I1964">
        <f>Summary!H1595*$N$9</f>
        <v>4.8157480800000005</v>
      </c>
    </row>
    <row r="1965" spans="1:9" x14ac:dyDescent="0.55000000000000004">
      <c r="A1965">
        <v>2014</v>
      </c>
      <c r="B1965">
        <v>134</v>
      </c>
      <c r="C1965">
        <f>Summary!E1596*$N$3</f>
        <v>17.909099999999999</v>
      </c>
      <c r="D1965">
        <f>Summary!D1596*$N$4</f>
        <v>25.85137112</v>
      </c>
      <c r="E1965">
        <f>Summary!C1596*$N$5</f>
        <v>22.107796199999999</v>
      </c>
      <c r="F1965">
        <f>Summary!I1596*$N$6</f>
        <v>30.935580359999999</v>
      </c>
      <c r="G1965">
        <f>Summary!F1596*$N$7</f>
        <v>0</v>
      </c>
      <c r="H1965">
        <f>Summary!G1596*$N$8</f>
        <v>77.585297680000011</v>
      </c>
      <c r="I1965">
        <f>Summary!H1596*$N$9</f>
        <v>6.4827378000000007</v>
      </c>
    </row>
    <row r="1966" spans="1:9" x14ac:dyDescent="0.55000000000000004">
      <c r="A1966">
        <v>2014</v>
      </c>
      <c r="B1966">
        <v>135</v>
      </c>
      <c r="C1966">
        <f>Summary!E1597*$N$3</f>
        <v>17.235900000000001</v>
      </c>
      <c r="D1966">
        <f>Summary!D1597*$N$4</f>
        <v>24.01850572</v>
      </c>
      <c r="E1966">
        <f>Summary!C1597*$N$5</f>
        <v>22.0533435</v>
      </c>
      <c r="F1966">
        <f>Summary!I1597*$N$6</f>
        <v>39.637706520000002</v>
      </c>
      <c r="G1966">
        <f>Summary!F1597*$N$7</f>
        <v>0</v>
      </c>
      <c r="H1966">
        <f>Summary!G1597*$N$8</f>
        <v>73.654716879999995</v>
      </c>
      <c r="I1966">
        <f>Summary!H1597*$N$9</f>
        <v>6.1328757600000001</v>
      </c>
    </row>
    <row r="1967" spans="1:9" x14ac:dyDescent="0.55000000000000004">
      <c r="A1967">
        <v>2014</v>
      </c>
      <c r="B1967">
        <v>136</v>
      </c>
      <c r="C1967">
        <f>Summary!E1598*$N$3</f>
        <v>17.225999999999999</v>
      </c>
      <c r="D1967">
        <f>Summary!D1598*$N$4</f>
        <v>23.795374280000001</v>
      </c>
      <c r="E1967">
        <f>Summary!C1598*$N$5</f>
        <v>21.944438099999999</v>
      </c>
      <c r="F1967">
        <f>Summary!I1598*$N$6</f>
        <v>42.984678119999998</v>
      </c>
      <c r="G1967">
        <f>Summary!F1598*$N$7</f>
        <v>8.4273749999999994E-2</v>
      </c>
      <c r="H1967">
        <f>Summary!G1598*$N$8</f>
        <v>70.903310320000003</v>
      </c>
      <c r="I1967">
        <f>Summary!H1598*$N$9</f>
        <v>6.5753483400000006</v>
      </c>
    </row>
    <row r="1968" spans="1:9" x14ac:dyDescent="0.55000000000000004">
      <c r="A1968">
        <v>2014</v>
      </c>
      <c r="B1968">
        <v>137</v>
      </c>
      <c r="C1968">
        <f>Summary!E1599*$N$3</f>
        <v>16.7805</v>
      </c>
      <c r="D1968">
        <f>Summary!D1599*$N$4</f>
        <v>23.301297519999999</v>
      </c>
      <c r="E1968">
        <f>Summary!C1599*$N$5</f>
        <v>22.129577279999999</v>
      </c>
      <c r="F1968">
        <f>Summary!I1599*$N$6</f>
        <v>29.564915800000001</v>
      </c>
      <c r="G1968">
        <f>Summary!F1599*$N$7</f>
        <v>0.53373375000000001</v>
      </c>
      <c r="H1968">
        <f>Summary!G1599*$N$8</f>
        <v>70.990656559999991</v>
      </c>
      <c r="I1968">
        <f>Summary!H1599*$N$9</f>
        <v>5.8035938400000004</v>
      </c>
    </row>
    <row r="1969" spans="1:9" x14ac:dyDescent="0.55000000000000004">
      <c r="A1969">
        <v>2014</v>
      </c>
      <c r="B1969">
        <v>138</v>
      </c>
      <c r="C1969">
        <f>Summary!E1600*$N$3</f>
        <v>16.770600000000002</v>
      </c>
      <c r="D1969">
        <f>Summary!D1600*$N$4</f>
        <v>21.994384800000002</v>
      </c>
      <c r="E1969">
        <f>Summary!C1600*$N$5</f>
        <v>23.185959659999998</v>
      </c>
      <c r="F1969">
        <f>Summary!I1600*$N$6</f>
        <v>41.948710720000001</v>
      </c>
      <c r="G1969">
        <f>Summary!F1600*$N$7</f>
        <v>0.36518624999999999</v>
      </c>
      <c r="H1969">
        <f>Summary!G1600*$N$8</f>
        <v>75.314295440000009</v>
      </c>
      <c r="I1969">
        <f>Summary!H1600*$N$9</f>
        <v>3.6632613600000004</v>
      </c>
    </row>
    <row r="1970" spans="1:9" x14ac:dyDescent="0.55000000000000004">
      <c r="A1970">
        <v>2014</v>
      </c>
      <c r="B1970">
        <v>139</v>
      </c>
      <c r="C1970">
        <f>Summary!E1601*$N$3</f>
        <v>18.612000000000002</v>
      </c>
      <c r="D1970">
        <f>Summary!D1601*$N$4</f>
        <v>22.392833800000002</v>
      </c>
      <c r="E1970">
        <f>Summary!C1601*$N$5</f>
        <v>24.972008219999999</v>
      </c>
      <c r="F1970">
        <f>Summary!I1601*$N$6</f>
        <v>46.108518279999998</v>
      </c>
      <c r="G1970">
        <f>Summary!F1601*$N$7</f>
        <v>0</v>
      </c>
      <c r="H1970">
        <f>Summary!G1601*$N$8</f>
        <v>69.538525320000005</v>
      </c>
      <c r="I1970">
        <f>Summary!H1601*$N$9</f>
        <v>3.6941315400000003</v>
      </c>
    </row>
    <row r="1971" spans="1:9" x14ac:dyDescent="0.55000000000000004">
      <c r="A1971">
        <v>2014</v>
      </c>
      <c r="B1971">
        <v>140</v>
      </c>
      <c r="C1971">
        <f>Summary!E1602*$N$3</f>
        <v>20.453399999999998</v>
      </c>
      <c r="D1971">
        <f>Summary!D1602*$N$4</f>
        <v>27.126407919999998</v>
      </c>
      <c r="E1971">
        <f>Summary!C1602*$N$5</f>
        <v>26.376887879999998</v>
      </c>
      <c r="F1971">
        <f>Summary!I1602*$N$6</f>
        <v>36.976067199999996</v>
      </c>
      <c r="G1971">
        <f>Summary!F1602*$N$7</f>
        <v>0.19663875</v>
      </c>
      <c r="H1971">
        <f>Summary!G1602*$N$8</f>
        <v>63.358778839999999</v>
      </c>
      <c r="I1971">
        <f>Summary!H1602*$N$9</f>
        <v>4.8054580200000006</v>
      </c>
    </row>
    <row r="1972" spans="1:9" x14ac:dyDescent="0.55000000000000004">
      <c r="A1972">
        <v>2014</v>
      </c>
      <c r="B1972">
        <v>141</v>
      </c>
      <c r="C1972">
        <f>Summary!E1603*$N$3</f>
        <v>19.473300000000002</v>
      </c>
      <c r="D1972">
        <f>Summary!D1603*$N$4</f>
        <v>26.40919972</v>
      </c>
      <c r="E1972">
        <f>Summary!C1603*$N$5</f>
        <v>24.972008219999999</v>
      </c>
      <c r="F1972">
        <f>Summary!I1603*$N$6</f>
        <v>43.112181800000002</v>
      </c>
      <c r="G1972">
        <f>Summary!F1603*$N$7</f>
        <v>0.11236499999999999</v>
      </c>
      <c r="H1972">
        <f>Summary!G1603*$N$8</f>
        <v>62.496234720000004</v>
      </c>
      <c r="I1972">
        <f>Summary!H1603*$N$9</f>
        <v>6.4415775600000007</v>
      </c>
    </row>
    <row r="1973" spans="1:9" x14ac:dyDescent="0.55000000000000004">
      <c r="A1973">
        <v>2014</v>
      </c>
      <c r="B1973">
        <v>142</v>
      </c>
      <c r="C1973">
        <f>Summary!E1604*$N$3</f>
        <v>19.027799999999999</v>
      </c>
      <c r="D1973">
        <f>Summary!D1604*$N$4</f>
        <v>23.747560400000001</v>
      </c>
      <c r="E1973">
        <f>Summary!C1604*$N$5</f>
        <v>25.36406766</v>
      </c>
      <c r="F1973">
        <f>Summary!I1604*$N$6</f>
        <v>47.7341902</v>
      </c>
      <c r="G1973">
        <f>Summary!F1604*$N$7</f>
        <v>8.4273749999999994E-2</v>
      </c>
      <c r="H1973">
        <f>Summary!G1604*$N$8</f>
        <v>56.644036640000003</v>
      </c>
      <c r="I1973">
        <f>Summary!H1604*$N$9</f>
        <v>4.5584965799999999</v>
      </c>
    </row>
    <row r="1974" spans="1:9" x14ac:dyDescent="0.55000000000000004">
      <c r="A1974">
        <v>2014</v>
      </c>
      <c r="B1974">
        <v>143</v>
      </c>
      <c r="C1974">
        <f>Summary!E1605*$N$3</f>
        <v>18.631799999999998</v>
      </c>
      <c r="D1974">
        <f>Summary!D1605*$N$4</f>
        <v>24.401016760000001</v>
      </c>
      <c r="E1974">
        <f>Summary!C1605*$N$5</f>
        <v>24.667073099999996</v>
      </c>
      <c r="F1974">
        <f>Summary!I1605*$N$6</f>
        <v>49.216420479999996</v>
      </c>
      <c r="G1974">
        <f>Summary!F1605*$N$7</f>
        <v>0</v>
      </c>
      <c r="H1974">
        <f>Summary!G1605*$N$8</f>
        <v>59.657481920000002</v>
      </c>
      <c r="I1974">
        <f>Summary!H1605*$N$9</f>
        <v>3.3442695000000002</v>
      </c>
    </row>
    <row r="1975" spans="1:9" x14ac:dyDescent="0.55000000000000004">
      <c r="A1975">
        <v>2014</v>
      </c>
      <c r="B1975">
        <v>144</v>
      </c>
      <c r="C1975">
        <f>Summary!E1606*$N$3</f>
        <v>16.7805</v>
      </c>
      <c r="D1975">
        <f>Summary!D1606*$N$4</f>
        <v>23.125979959999999</v>
      </c>
      <c r="E1975">
        <f>Summary!C1606*$N$5</f>
        <v>21.291005699999999</v>
      </c>
      <c r="F1975">
        <f>Summary!I1606*$N$6</f>
        <v>17.834577239999998</v>
      </c>
      <c r="G1975">
        <f>Summary!F1606*$N$7</f>
        <v>2.83721625</v>
      </c>
      <c r="H1975">
        <f>Summary!G1606*$N$8</f>
        <v>76.919282600000003</v>
      </c>
      <c r="I1975">
        <f>Summary!H1606*$N$9</f>
        <v>2.6342553600000005</v>
      </c>
    </row>
    <row r="1976" spans="1:9" x14ac:dyDescent="0.55000000000000004">
      <c r="A1976">
        <v>2014</v>
      </c>
      <c r="B1976">
        <v>145</v>
      </c>
      <c r="C1976">
        <f>Summary!E1607*$N$3</f>
        <v>18.077400000000001</v>
      </c>
      <c r="D1976">
        <f>Summary!D1607*$N$4</f>
        <v>23.46067712</v>
      </c>
      <c r="E1976">
        <f>Summary!C1607*$N$5</f>
        <v>23.501785319999996</v>
      </c>
      <c r="F1976">
        <f>Summary!I1607*$N$6</f>
        <v>44.929109240000003</v>
      </c>
      <c r="G1976">
        <f>Summary!F1607*$N$7</f>
        <v>4.1294137499999994</v>
      </c>
      <c r="H1976">
        <f>Summary!G1607*$N$8</f>
        <v>73.086966320000002</v>
      </c>
      <c r="I1976">
        <f>Summary!H1607*$N$9</f>
        <v>3.0046975200000001</v>
      </c>
    </row>
    <row r="1977" spans="1:9" x14ac:dyDescent="0.55000000000000004">
      <c r="A1977">
        <v>2014</v>
      </c>
      <c r="B1977">
        <v>146</v>
      </c>
      <c r="C1977">
        <f>Summary!E1608*$N$3</f>
        <v>19.700999999999997</v>
      </c>
      <c r="D1977">
        <f>Summary!D1608*$N$4</f>
        <v>25.07041108</v>
      </c>
      <c r="E1977">
        <f>Summary!C1608*$N$5</f>
        <v>26.681822999999998</v>
      </c>
      <c r="F1977">
        <f>Summary!I1608*$N$6</f>
        <v>49.726435199999997</v>
      </c>
      <c r="G1977">
        <f>Summary!F1608*$N$7</f>
        <v>0</v>
      </c>
      <c r="H1977">
        <f>Summary!G1608*$N$8</f>
        <v>65.542434839999999</v>
      </c>
      <c r="I1977">
        <f>Summary!H1608*$N$9</f>
        <v>2.9120869800000002</v>
      </c>
    </row>
    <row r="1978" spans="1:9" x14ac:dyDescent="0.55000000000000004">
      <c r="A1978">
        <v>2014</v>
      </c>
      <c r="B1978">
        <v>147</v>
      </c>
      <c r="C1978">
        <f>Summary!E1609*$N$3</f>
        <v>18.532799999999998</v>
      </c>
      <c r="D1978">
        <f>Summary!D1609*$N$4</f>
        <v>25.309480480000001</v>
      </c>
      <c r="E1978">
        <f>Summary!C1609*$N$5</f>
        <v>23.66514342</v>
      </c>
      <c r="F1978">
        <f>Summary!I1609*$N$6</f>
        <v>39.82896204</v>
      </c>
      <c r="G1978">
        <f>Summary!F1609*$N$7</f>
        <v>0</v>
      </c>
      <c r="H1978">
        <f>Summary!G1609*$N$8</f>
        <v>78.153048240000004</v>
      </c>
      <c r="I1978">
        <f>Summary!H1609*$N$9</f>
        <v>2.8709267400000003</v>
      </c>
    </row>
    <row r="1979" spans="1:9" x14ac:dyDescent="0.55000000000000004">
      <c r="A1979">
        <v>2014</v>
      </c>
      <c r="B1979">
        <v>148</v>
      </c>
      <c r="C1979">
        <f>Summary!E1610*$N$3</f>
        <v>20.631599999999999</v>
      </c>
      <c r="D1979">
        <f>Summary!D1610*$N$4</f>
        <v>25.213852720000002</v>
      </c>
      <c r="E1979">
        <f>Summary!C1610*$N$5</f>
        <v>26.801618939999997</v>
      </c>
      <c r="F1979">
        <f>Summary!I1610*$N$6</f>
        <v>34.457869520000003</v>
      </c>
      <c r="G1979">
        <f>Summary!F1610*$N$7</f>
        <v>0</v>
      </c>
      <c r="H1979">
        <f>Summary!G1610*$N$8</f>
        <v>60.847574439999995</v>
      </c>
      <c r="I1979">
        <f>Summary!H1610*$N$9</f>
        <v>3.0767279400000005</v>
      </c>
    </row>
    <row r="1980" spans="1:9" x14ac:dyDescent="0.55000000000000004">
      <c r="A1980">
        <v>2014</v>
      </c>
      <c r="B1980">
        <v>149</v>
      </c>
      <c r="C1980">
        <f>Summary!E1611*$N$3</f>
        <v>20.532599999999999</v>
      </c>
      <c r="D1980">
        <f>Summary!D1611*$N$4</f>
        <v>27.301725479999998</v>
      </c>
      <c r="E1980">
        <f>Summary!C1611*$N$5</f>
        <v>26.104624379999997</v>
      </c>
      <c r="F1980">
        <f>Summary!I1611*$N$6</f>
        <v>47.622624479999999</v>
      </c>
      <c r="G1980">
        <f>Summary!F1611*$N$7</f>
        <v>0</v>
      </c>
      <c r="H1980">
        <f>Summary!G1611*$N$8</f>
        <v>65.291314400000005</v>
      </c>
      <c r="I1980">
        <f>Summary!H1611*$N$9</f>
        <v>3.0870180000000005</v>
      </c>
    </row>
    <row r="1981" spans="1:9" x14ac:dyDescent="0.55000000000000004">
      <c r="A1981">
        <v>2014</v>
      </c>
      <c r="B1981">
        <v>150</v>
      </c>
      <c r="C1981">
        <f>Summary!E1612*$N$3</f>
        <v>21.720600000000001</v>
      </c>
      <c r="D1981">
        <f>Summary!D1612*$N$4</f>
        <v>27.89143</v>
      </c>
      <c r="E1981">
        <f>Summary!C1612*$N$5</f>
        <v>28.467871559999999</v>
      </c>
      <c r="F1981">
        <f>Summary!I1612*$N$6</f>
        <v>46.315711759999999</v>
      </c>
      <c r="G1981">
        <f>Summary!F1612*$N$7</f>
        <v>0</v>
      </c>
      <c r="H1981">
        <f>Summary!G1612*$N$8</f>
        <v>68.315677960000002</v>
      </c>
      <c r="I1981">
        <f>Summary!H1612*$N$9</f>
        <v>3.0149875800000006</v>
      </c>
    </row>
    <row r="1982" spans="1:9" x14ac:dyDescent="0.55000000000000004">
      <c r="A1982">
        <v>2014</v>
      </c>
      <c r="B1982">
        <v>151</v>
      </c>
      <c r="C1982">
        <f>Summary!E1613*$N$3</f>
        <v>19.047599999999999</v>
      </c>
      <c r="D1982">
        <f>Summary!D1613*$N$4</f>
        <v>27.811740199999999</v>
      </c>
      <c r="E1982">
        <f>Summary!C1613*$N$5</f>
        <v>24.111655559999999</v>
      </c>
      <c r="F1982">
        <f>Summary!I1613*$N$6</f>
        <v>30.96745628</v>
      </c>
      <c r="G1982">
        <f>Summary!F1613*$N$7</f>
        <v>0.84273749999999992</v>
      </c>
      <c r="H1982">
        <f>Summary!G1613*$N$8</f>
        <v>79.692525719999992</v>
      </c>
      <c r="I1982">
        <f>Summary!H1613*$N$9</f>
        <v>6.0299751600000011</v>
      </c>
    </row>
    <row r="1983" spans="1:9" x14ac:dyDescent="0.55000000000000004">
      <c r="A1983">
        <v>2014</v>
      </c>
      <c r="B1983">
        <v>152</v>
      </c>
      <c r="C1983">
        <f>Summary!E1614*$N$3</f>
        <v>18.324900000000003</v>
      </c>
      <c r="D1983">
        <f>Summary!D1614*$N$4</f>
        <v>26.775772800000002</v>
      </c>
      <c r="E1983">
        <f>Summary!C1614*$N$5</f>
        <v>21.835532700000002</v>
      </c>
      <c r="F1983">
        <f>Summary!I1614*$N$6</f>
        <v>20.76716188</v>
      </c>
      <c r="G1983">
        <f>Summary!F1614*$N$7</f>
        <v>5.4497024999999999</v>
      </c>
      <c r="H1983">
        <f>Summary!G1614*$N$8</f>
        <v>72.442787799999991</v>
      </c>
      <c r="I1983">
        <f>Summary!H1614*$N$9</f>
        <v>5.1553200600000002</v>
      </c>
    </row>
    <row r="1984" spans="1:9" x14ac:dyDescent="0.55000000000000004">
      <c r="A1984">
        <v>2014</v>
      </c>
      <c r="B1984">
        <v>153</v>
      </c>
      <c r="C1984">
        <f>Summary!E1615*$N$3</f>
        <v>19.532700000000002</v>
      </c>
      <c r="D1984">
        <f>Summary!D1615*$N$4</f>
        <v>26.680145039999996</v>
      </c>
      <c r="E1984">
        <f>Summary!C1615*$N$5</f>
        <v>25.026460919999998</v>
      </c>
      <c r="F1984">
        <f>Summary!I1615*$N$6</f>
        <v>40.418666559999998</v>
      </c>
      <c r="G1984">
        <f>Summary!F1615*$N$7</f>
        <v>0.14045625</v>
      </c>
      <c r="H1984">
        <f>Summary!G1615*$N$8</f>
        <v>67.63874460000001</v>
      </c>
      <c r="I1984">
        <f>Summary!H1615*$N$9</f>
        <v>3.5500707000000005</v>
      </c>
    </row>
    <row r="1985" spans="1:9" x14ac:dyDescent="0.55000000000000004">
      <c r="A1985">
        <v>2014</v>
      </c>
      <c r="B1985">
        <v>154</v>
      </c>
      <c r="C1985">
        <f>Summary!E1616*$N$3</f>
        <v>21.285</v>
      </c>
      <c r="D1985">
        <f>Summary!D1616*$N$4</f>
        <v>25.293542519999999</v>
      </c>
      <c r="E1985">
        <f>Summary!C1616*$N$5</f>
        <v>27.966906719999997</v>
      </c>
      <c r="F1985">
        <f>Summary!I1616*$N$6</f>
        <v>47.192299560000002</v>
      </c>
      <c r="G1985">
        <f>Summary!F1616*$N$7</f>
        <v>0</v>
      </c>
      <c r="H1985">
        <f>Summary!G1616*$N$8</f>
        <v>66.929056399999993</v>
      </c>
      <c r="I1985">
        <f>Summary!H1616*$N$9</f>
        <v>3.9308029200000001</v>
      </c>
    </row>
    <row r="1986" spans="1:9" x14ac:dyDescent="0.55000000000000004">
      <c r="A1986">
        <v>2014</v>
      </c>
      <c r="B1986">
        <v>155</v>
      </c>
      <c r="C1986">
        <f>Summary!E1617*$N$3</f>
        <v>24.037200000000002</v>
      </c>
      <c r="D1986">
        <f>Summary!D1617*$N$4</f>
        <v>31.142773839999997</v>
      </c>
      <c r="E1986">
        <f>Summary!C1617*$N$5</f>
        <v>31.430098439999998</v>
      </c>
      <c r="F1986">
        <f>Summary!I1617*$N$6</f>
        <v>49.551117640000001</v>
      </c>
      <c r="G1986">
        <f>Summary!F1617*$N$7</f>
        <v>0</v>
      </c>
      <c r="H1986">
        <f>Summary!G1617*$N$8</f>
        <v>53.270288120000004</v>
      </c>
      <c r="I1986">
        <f>Summary!H1617*$N$9</f>
        <v>3.4677502200000005</v>
      </c>
    </row>
    <row r="1987" spans="1:9" x14ac:dyDescent="0.55000000000000004">
      <c r="A1987">
        <v>2014</v>
      </c>
      <c r="B1987">
        <v>156</v>
      </c>
      <c r="C1987">
        <f>Summary!E1618*$N$3</f>
        <v>21.879000000000001</v>
      </c>
      <c r="D1987">
        <f>Summary!D1618*$N$4</f>
        <v>30.266186039999997</v>
      </c>
      <c r="E1987">
        <f>Summary!C1618*$N$5</f>
        <v>27.073882439999998</v>
      </c>
      <c r="F1987">
        <f>Summary!I1618*$N$6</f>
        <v>36.577618199999996</v>
      </c>
      <c r="G1987">
        <f>Summary!F1618*$N$7</f>
        <v>0</v>
      </c>
      <c r="H1987">
        <f>Summary!G1618*$N$8</f>
        <v>68.981693039999996</v>
      </c>
      <c r="I1987">
        <f>Summary!H1618*$N$9</f>
        <v>2.3358436200000003</v>
      </c>
    </row>
    <row r="1988" spans="1:9" x14ac:dyDescent="0.55000000000000004">
      <c r="A1988">
        <v>2014</v>
      </c>
      <c r="B1988">
        <v>157</v>
      </c>
      <c r="C1988">
        <f>Summary!E1619*$N$3</f>
        <v>22.2849</v>
      </c>
      <c r="D1988">
        <f>Summary!D1619*$N$4</f>
        <v>30.345875839999998</v>
      </c>
      <c r="E1988">
        <f>Summary!C1619*$N$5</f>
        <v>28.282732379999999</v>
      </c>
      <c r="F1988">
        <f>Summary!I1619*$N$6</f>
        <v>44.785667600000004</v>
      </c>
      <c r="G1988">
        <f>Summary!F1619*$N$7</f>
        <v>0.47755125000000004</v>
      </c>
      <c r="H1988">
        <f>Summary!G1619*$N$8</f>
        <v>70.68494471999999</v>
      </c>
      <c r="I1988">
        <f>Summary!H1619*$N$9</f>
        <v>3.1693384800000004</v>
      </c>
    </row>
    <row r="1989" spans="1:9" x14ac:dyDescent="0.55000000000000004">
      <c r="A1989">
        <v>2014</v>
      </c>
      <c r="B1989">
        <v>158</v>
      </c>
      <c r="C1989">
        <f>Summary!E1620*$N$3</f>
        <v>23.017499999999998</v>
      </c>
      <c r="D1989">
        <f>Summary!D1620*$N$4</f>
        <v>32.529376360000001</v>
      </c>
      <c r="E1989">
        <f>Summary!C1620*$N$5</f>
        <v>28.554995879999996</v>
      </c>
      <c r="F1989">
        <f>Summary!I1620*$N$6</f>
        <v>45.981014600000002</v>
      </c>
      <c r="G1989">
        <f>Summary!F1620*$N$7</f>
        <v>0</v>
      </c>
      <c r="H1989">
        <f>Summary!G1620*$N$8</f>
        <v>61.02226692</v>
      </c>
      <c r="I1989">
        <f>Summary!H1620*$N$9</f>
        <v>2.1300424200000001</v>
      </c>
    </row>
    <row r="1990" spans="1:9" x14ac:dyDescent="0.55000000000000004">
      <c r="A1990">
        <v>2014</v>
      </c>
      <c r="B1990">
        <v>159</v>
      </c>
      <c r="C1990">
        <f>Summary!E1621*$N$3</f>
        <v>22.443300000000001</v>
      </c>
      <c r="D1990">
        <f>Summary!D1621*$N$4</f>
        <v>31.142773839999997</v>
      </c>
      <c r="E1990">
        <f>Summary!C1621*$N$5</f>
        <v>28.217389139999998</v>
      </c>
      <c r="F1990">
        <f>Summary!I1621*$N$6</f>
        <v>44.945047199999998</v>
      </c>
      <c r="G1990">
        <f>Summary!F1621*$N$7</f>
        <v>0</v>
      </c>
      <c r="H1990">
        <f>Summary!G1621*$N$8</f>
        <v>67.868028479999992</v>
      </c>
      <c r="I1990">
        <f>Summary!H1621*$N$9</f>
        <v>1.8419207400000002</v>
      </c>
    </row>
    <row r="1991" spans="1:9" x14ac:dyDescent="0.55000000000000004">
      <c r="A1991">
        <v>2014</v>
      </c>
      <c r="B1991">
        <v>160</v>
      </c>
      <c r="C1991">
        <f>Summary!E1622*$N$3</f>
        <v>21.116699999999998</v>
      </c>
      <c r="D1991">
        <f>Summary!D1622*$N$4</f>
        <v>30.122744399999998</v>
      </c>
      <c r="E1991">
        <f>Summary!C1622*$N$5</f>
        <v>25.854141959999996</v>
      </c>
      <c r="F1991">
        <f>Summary!I1622*$N$6</f>
        <v>45.678193360000002</v>
      </c>
      <c r="G1991">
        <f>Summary!F1622*$N$7</f>
        <v>0</v>
      </c>
      <c r="H1991">
        <f>Summary!G1622*$N$8</f>
        <v>78.513351479999997</v>
      </c>
      <c r="I1991">
        <f>Summary!H1622*$N$9</f>
        <v>1.8522108000000002</v>
      </c>
    </row>
    <row r="1992" spans="1:9" x14ac:dyDescent="0.55000000000000004">
      <c r="A1992">
        <v>2014</v>
      </c>
      <c r="B1992">
        <v>161</v>
      </c>
      <c r="C1992">
        <f>Summary!E1623*$N$3</f>
        <v>21.512699999999999</v>
      </c>
      <c r="D1992">
        <f>Summary!D1623*$N$4</f>
        <v>28.513010440000002</v>
      </c>
      <c r="E1992">
        <f>Summary!C1623*$N$5</f>
        <v>28.435199939999997</v>
      </c>
      <c r="F1992">
        <f>Summary!I1623*$N$6</f>
        <v>28.034871639999999</v>
      </c>
      <c r="G1992">
        <f>Summary!F1623*$N$7</f>
        <v>0.81464624999999991</v>
      </c>
      <c r="H1992">
        <f>Summary!G1623*$N$8</f>
        <v>79.070183760000006</v>
      </c>
      <c r="I1992">
        <f>Summary!H1623*$N$9</f>
        <v>2.5725150000000001</v>
      </c>
    </row>
    <row r="1993" spans="1:9" x14ac:dyDescent="0.55000000000000004">
      <c r="A1993">
        <v>2014</v>
      </c>
      <c r="B1993">
        <v>162</v>
      </c>
      <c r="C1993">
        <f>Summary!E1624*$N$3</f>
        <v>22.354199999999999</v>
      </c>
      <c r="D1993">
        <f>Summary!D1624*$N$4</f>
        <v>31.652788559999998</v>
      </c>
      <c r="E1993">
        <f>Summary!C1624*$N$5</f>
        <v>28.27184184</v>
      </c>
      <c r="F1993">
        <f>Summary!I1624*$N$6</f>
        <v>44.992861079999997</v>
      </c>
      <c r="G1993">
        <f>Summary!F1624*$N$7</f>
        <v>0</v>
      </c>
      <c r="H1993">
        <f>Summary!G1624*$N$8</f>
        <v>72.704826520000012</v>
      </c>
      <c r="I1993">
        <f>Summary!H1624*$N$9</f>
        <v>3.9616731000000005</v>
      </c>
    </row>
    <row r="1994" spans="1:9" x14ac:dyDescent="0.55000000000000004">
      <c r="A1994">
        <v>2014</v>
      </c>
      <c r="B1994">
        <v>163</v>
      </c>
      <c r="C1994">
        <f>Summary!E1625*$N$3</f>
        <v>23.423400000000001</v>
      </c>
      <c r="D1994">
        <f>Summary!D1625*$N$4</f>
        <v>32.099051440000004</v>
      </c>
      <c r="E1994">
        <f>Summary!C1625*$N$5</f>
        <v>29.20842828</v>
      </c>
      <c r="F1994">
        <f>Summary!I1625*$N$6</f>
        <v>46.299773800000004</v>
      </c>
      <c r="G1994">
        <f>Summary!F1625*$N$7</f>
        <v>0</v>
      </c>
      <c r="H1994">
        <f>Summary!G1625*$N$8</f>
        <v>61.02226692</v>
      </c>
      <c r="I1994">
        <f>Summary!H1625*$N$9</f>
        <v>4.0645737000000004</v>
      </c>
    </row>
    <row r="1995" spans="1:9" x14ac:dyDescent="0.55000000000000004">
      <c r="A1995">
        <v>2014</v>
      </c>
      <c r="B1995">
        <v>164</v>
      </c>
      <c r="C1995">
        <f>Summary!E1626*$N$3</f>
        <v>24.6114</v>
      </c>
      <c r="D1995">
        <f>Summary!D1626*$N$4</f>
        <v>33.039391080000001</v>
      </c>
      <c r="E1995">
        <f>Summary!C1626*$N$5</f>
        <v>30.863790359999999</v>
      </c>
      <c r="F1995">
        <f>Summary!I1626*$N$6</f>
        <v>46.905416279999997</v>
      </c>
      <c r="G1995">
        <f>Summary!F1626*$N$7</f>
        <v>0</v>
      </c>
      <c r="H1995">
        <f>Summary!G1626*$N$8</f>
        <v>50.70449232</v>
      </c>
      <c r="I1995">
        <f>Summary!H1626*$N$9</f>
        <v>2.4799044600000002</v>
      </c>
    </row>
    <row r="1996" spans="1:9" x14ac:dyDescent="0.55000000000000004">
      <c r="A1996">
        <v>2014</v>
      </c>
      <c r="B1996">
        <v>165</v>
      </c>
      <c r="C1996">
        <f>Summary!E1627*$N$3</f>
        <v>25.274699999999999</v>
      </c>
      <c r="D1996">
        <f>Summary!D1627*$N$4</f>
        <v>34.425993600000005</v>
      </c>
      <c r="E1996">
        <f>Summary!C1627*$N$5</f>
        <v>31.691471400000001</v>
      </c>
      <c r="F1996">
        <f>Summary!I1627*$N$6</f>
        <v>46.108518279999998</v>
      </c>
      <c r="G1996">
        <f>Summary!F1627*$N$7</f>
        <v>0</v>
      </c>
      <c r="H1996">
        <f>Summary!G1627*$N$8</f>
        <v>55.312006480000001</v>
      </c>
      <c r="I1996">
        <f>Summary!H1627*$N$9</f>
        <v>2.1300424200000001</v>
      </c>
    </row>
    <row r="1997" spans="1:9" x14ac:dyDescent="0.55000000000000004">
      <c r="A1997">
        <v>2014</v>
      </c>
      <c r="B1997">
        <v>166</v>
      </c>
      <c r="C1997">
        <f>Summary!E1628*$N$3</f>
        <v>23.007599999999996</v>
      </c>
      <c r="D1997">
        <f>Summary!D1628*$N$4</f>
        <v>32.369996759999999</v>
      </c>
      <c r="E1997">
        <f>Summary!C1628*$N$5</f>
        <v>29.57870664</v>
      </c>
      <c r="F1997">
        <f>Summary!I1628*$N$6</f>
        <v>43.813452039999994</v>
      </c>
      <c r="G1997">
        <f>Summary!F1628*$N$7</f>
        <v>0</v>
      </c>
      <c r="H1997">
        <f>Summary!G1628*$N$8</f>
        <v>77.45427832</v>
      </c>
      <c r="I1997">
        <f>Summary!H1628*$N$9</f>
        <v>5.4125715599999999</v>
      </c>
    </row>
    <row r="1998" spans="1:9" x14ac:dyDescent="0.55000000000000004">
      <c r="A1998">
        <v>2014</v>
      </c>
      <c r="B1998">
        <v>167</v>
      </c>
      <c r="C1998">
        <f>Summary!E1629*$N$3</f>
        <v>21.4434</v>
      </c>
      <c r="D1998">
        <f>Summary!D1629*$N$4</f>
        <v>30.935580359999999</v>
      </c>
      <c r="E1998">
        <f>Summary!C1629*$N$5</f>
        <v>26.540245980000002</v>
      </c>
      <c r="F1998">
        <f>Summary!I1629*$N$6</f>
        <v>39.159567719999998</v>
      </c>
      <c r="G1998">
        <f>Summary!F1629*$N$7</f>
        <v>0.11236499999999999</v>
      </c>
      <c r="H1998">
        <f>Summary!G1629*$N$8</f>
        <v>77.388768639999995</v>
      </c>
      <c r="I1998">
        <f>Summary!H1629*$N$9</f>
        <v>4.4761761</v>
      </c>
    </row>
    <row r="1999" spans="1:9" x14ac:dyDescent="0.55000000000000004">
      <c r="A1999">
        <v>2014</v>
      </c>
      <c r="B1999">
        <v>168</v>
      </c>
      <c r="C1999">
        <f>Summary!E1630*$N$3</f>
        <v>21.0474</v>
      </c>
      <c r="D1999">
        <f>Summary!D1630*$N$4</f>
        <v>29.676481520000003</v>
      </c>
      <c r="E1999">
        <f>Summary!C1630*$N$5</f>
        <v>26.202639239999996</v>
      </c>
      <c r="F1999">
        <f>Summary!I1630*$N$6</f>
        <v>39.143629759999996</v>
      </c>
      <c r="G1999">
        <f>Summary!F1630*$N$7</f>
        <v>15.422096249999999</v>
      </c>
      <c r="H1999">
        <f>Summary!G1630*$N$8</f>
        <v>76.231430959999997</v>
      </c>
      <c r="I1999">
        <f>Summary!H1630*$N$9</f>
        <v>3.2413689000000003</v>
      </c>
    </row>
    <row r="2000" spans="1:9" x14ac:dyDescent="0.55000000000000004">
      <c r="A2000">
        <v>2014</v>
      </c>
      <c r="B2000">
        <v>169</v>
      </c>
      <c r="C2000">
        <f>Summary!E1631*$N$3</f>
        <v>22.453199999999999</v>
      </c>
      <c r="D2000">
        <f>Summary!D1631*$N$4</f>
        <v>30.632759119999999</v>
      </c>
      <c r="E2000">
        <f>Summary!C1631*$N$5</f>
        <v>28.054031040000002</v>
      </c>
      <c r="F2000">
        <f>Summary!I1631*$N$6</f>
        <v>45.470999880000001</v>
      </c>
      <c r="G2000">
        <f>Summary!F1631*$N$7</f>
        <v>0</v>
      </c>
      <c r="H2000">
        <f>Summary!G1631*$N$8</f>
        <v>71.296368399999992</v>
      </c>
      <c r="I2000">
        <f>Summary!H1631*$N$9</f>
        <v>2.1197523600000001</v>
      </c>
    </row>
    <row r="2001" spans="1:9" x14ac:dyDescent="0.55000000000000004">
      <c r="A2001">
        <v>2014</v>
      </c>
      <c r="B2001">
        <v>170</v>
      </c>
      <c r="C2001">
        <f>Summary!E1632*$N$3</f>
        <v>22.215600000000002</v>
      </c>
      <c r="D2001">
        <f>Summary!D1632*$N$4</f>
        <v>30.3618138</v>
      </c>
      <c r="E2001">
        <f>Summary!C1632*$N$5</f>
        <v>28.467871559999999</v>
      </c>
      <c r="F2001">
        <f>Summary!I1632*$N$6</f>
        <v>39.207381600000005</v>
      </c>
      <c r="G2001">
        <f>Summary!F1632*$N$7</f>
        <v>0</v>
      </c>
      <c r="H2001">
        <f>Summary!G1632*$N$8</f>
        <v>76.406123440000002</v>
      </c>
      <c r="I2001">
        <f>Summary!H1632*$N$9</f>
        <v>4.0542836400000004</v>
      </c>
    </row>
    <row r="2002" spans="1:9" x14ac:dyDescent="0.55000000000000004">
      <c r="A2002">
        <v>2014</v>
      </c>
      <c r="B2002">
        <v>171</v>
      </c>
      <c r="C2002">
        <f>Summary!E1633*$N$3</f>
        <v>22.958100000000002</v>
      </c>
      <c r="D2002">
        <f>Summary!D1633*$N$4</f>
        <v>31.477471000000001</v>
      </c>
      <c r="E2002">
        <f>Summary!C1633*$N$5</f>
        <v>29.099522879999999</v>
      </c>
      <c r="F2002">
        <f>Summary!I1633*$N$6</f>
        <v>42.331221759999998</v>
      </c>
      <c r="G2002">
        <f>Summary!F1633*$N$7</f>
        <v>2.8091249999999998E-2</v>
      </c>
      <c r="H2002">
        <f>Summary!G1633*$N$8</f>
        <v>68.785163999999995</v>
      </c>
      <c r="I2002">
        <f>Summary!H1633*$N$9</f>
        <v>2.8297665000000003</v>
      </c>
    </row>
    <row r="2003" spans="1:9" x14ac:dyDescent="0.55000000000000004">
      <c r="A2003">
        <v>2014</v>
      </c>
      <c r="B2003">
        <v>172</v>
      </c>
      <c r="C2003">
        <f>Summary!E1634*$N$3</f>
        <v>23.512499999999999</v>
      </c>
      <c r="D2003">
        <f>Summary!D1634*$N$4</f>
        <v>31.732478360000002</v>
      </c>
      <c r="E2003">
        <f>Summary!C1634*$N$5</f>
        <v>29.480691780000001</v>
      </c>
      <c r="F2003">
        <f>Summary!I1634*$N$6</f>
        <v>45.024737000000002</v>
      </c>
      <c r="G2003">
        <f>Summary!F1634*$N$7</f>
        <v>2.8091249999999998E-2</v>
      </c>
      <c r="H2003">
        <f>Summary!G1634*$N$8</f>
        <v>66.492325199999996</v>
      </c>
      <c r="I2003">
        <f>Summary!H1634*$N$9</f>
        <v>3.15904842</v>
      </c>
    </row>
    <row r="2004" spans="1:9" x14ac:dyDescent="0.55000000000000004">
      <c r="A2004">
        <v>2014</v>
      </c>
      <c r="B2004">
        <v>173</v>
      </c>
      <c r="C2004">
        <f>Summary!E1635*$N$3</f>
        <v>24.9084</v>
      </c>
      <c r="D2004">
        <f>Summary!D1635*$N$4</f>
        <v>33.852227039999995</v>
      </c>
      <c r="E2004">
        <f>Summary!C1635*$N$5</f>
        <v>31.353864659999999</v>
      </c>
      <c r="F2004">
        <f>Summary!I1635*$N$6</f>
        <v>36.641370039999998</v>
      </c>
      <c r="G2004">
        <f>Summary!F1635*$N$7</f>
        <v>0</v>
      </c>
      <c r="H2004">
        <f>Summary!G1635*$N$8</f>
        <v>53.521408560000005</v>
      </c>
      <c r="I2004">
        <f>Summary!H1635*$N$9</f>
        <v>4.0234134600000004</v>
      </c>
    </row>
    <row r="2005" spans="1:9" x14ac:dyDescent="0.55000000000000004">
      <c r="A2005">
        <v>2014</v>
      </c>
      <c r="B2005">
        <v>174</v>
      </c>
      <c r="C2005">
        <f>Summary!E1636*$N$3</f>
        <v>24.066899999999997</v>
      </c>
      <c r="D2005">
        <f>Summary!D1636*$N$4</f>
        <v>33.708785399999996</v>
      </c>
      <c r="E2005">
        <f>Summary!C1636*$N$5</f>
        <v>30.221248499999998</v>
      </c>
      <c r="F2005">
        <f>Summary!I1636*$N$6</f>
        <v>41.629951519999999</v>
      </c>
      <c r="G2005">
        <f>Summary!F1636*$N$7</f>
        <v>3.5956799999999998</v>
      </c>
      <c r="H2005">
        <f>Summary!G1636*$N$8</f>
        <v>64.625299319999996</v>
      </c>
      <c r="I2005">
        <f>Summary!H1636*$N$9</f>
        <v>2.0065617000000002</v>
      </c>
    </row>
    <row r="2006" spans="1:9" x14ac:dyDescent="0.55000000000000004">
      <c r="A2006">
        <v>2014</v>
      </c>
      <c r="B2006">
        <v>175</v>
      </c>
      <c r="C2006">
        <f>Summary!E1637*$N$3</f>
        <v>21.720600000000001</v>
      </c>
      <c r="D2006">
        <f>Summary!D1637*$N$4</f>
        <v>30.584945240000003</v>
      </c>
      <c r="E2006">
        <f>Summary!C1637*$N$5</f>
        <v>26.605589219999999</v>
      </c>
      <c r="F2006">
        <f>Summary!I1637*$N$6</f>
        <v>34.425993600000005</v>
      </c>
      <c r="G2006">
        <f>Summary!F1637*$N$7</f>
        <v>25.534946249999997</v>
      </c>
      <c r="H2006">
        <f>Summary!G1637*$N$8</f>
        <v>70.51025224</v>
      </c>
      <c r="I2006">
        <f>Summary!H1637*$N$9</f>
        <v>5.0627095200000003</v>
      </c>
    </row>
    <row r="2007" spans="1:9" x14ac:dyDescent="0.55000000000000004">
      <c r="A2007">
        <v>2014</v>
      </c>
      <c r="B2007">
        <v>176</v>
      </c>
      <c r="C2007">
        <f>Summary!E1638*$N$3</f>
        <v>22.3047</v>
      </c>
      <c r="D2007">
        <f>Summary!D1638*$N$4</f>
        <v>29.086777000000001</v>
      </c>
      <c r="E2007">
        <f>Summary!C1638*$N$5</f>
        <v>28.260951299999999</v>
      </c>
      <c r="F2007">
        <f>Summary!I1638*$N$6</f>
        <v>36.0994794</v>
      </c>
      <c r="G2007">
        <f>Summary!F1638*$N$7</f>
        <v>10.618492499999999</v>
      </c>
      <c r="H2007">
        <f>Summary!G1638*$N$8</f>
        <v>67.780682240000004</v>
      </c>
      <c r="I2007">
        <f>Summary!H1638*$N$9</f>
        <v>3.09730806</v>
      </c>
    </row>
    <row r="2008" spans="1:9" x14ac:dyDescent="0.55000000000000004">
      <c r="A2008">
        <v>2014</v>
      </c>
      <c r="B2008">
        <v>177</v>
      </c>
      <c r="C2008">
        <f>Summary!E1639*$N$3</f>
        <v>23.660999999999998</v>
      </c>
      <c r="D2008">
        <f>Summary!D1639*$N$4</f>
        <v>32.178741240000001</v>
      </c>
      <c r="E2008">
        <f>Summary!C1639*$N$5</f>
        <v>29.774736359999999</v>
      </c>
      <c r="F2008">
        <f>Summary!I1639*$N$6</f>
        <v>44.339404719999997</v>
      </c>
      <c r="G2008">
        <f>Summary!F1639*$N$7</f>
        <v>0</v>
      </c>
      <c r="H2008">
        <f>Summary!G1639*$N$8</f>
        <v>64.166731560000002</v>
      </c>
      <c r="I2008">
        <f>Summary!H1639*$N$9</f>
        <v>2.9017969200000002</v>
      </c>
    </row>
    <row r="2009" spans="1:9" x14ac:dyDescent="0.55000000000000004">
      <c r="A2009">
        <v>2014</v>
      </c>
      <c r="B2009">
        <v>178</v>
      </c>
      <c r="C2009">
        <f>Summary!E1640*$N$3</f>
        <v>23.7501</v>
      </c>
      <c r="D2009">
        <f>Summary!D1640*$N$4</f>
        <v>33.310336399999997</v>
      </c>
      <c r="E2009">
        <f>Summary!C1640*$N$5</f>
        <v>29.633159339999999</v>
      </c>
      <c r="F2009">
        <f>Summary!I1640*$N$6</f>
        <v>48.626715960000006</v>
      </c>
      <c r="G2009">
        <f>Summary!F1640*$N$7</f>
        <v>0</v>
      </c>
      <c r="H2009">
        <f>Summary!G1640*$N$8</f>
        <v>65.444170319999998</v>
      </c>
      <c r="I2009">
        <f>Summary!H1640*$N$9</f>
        <v>1.4611885200000001</v>
      </c>
    </row>
    <row r="2010" spans="1:9" x14ac:dyDescent="0.55000000000000004">
      <c r="A2010">
        <v>2014</v>
      </c>
      <c r="B2010">
        <v>179</v>
      </c>
      <c r="C2010">
        <f>Summary!E1641*$N$3</f>
        <v>24.967799999999997</v>
      </c>
      <c r="D2010">
        <f>Summary!D1641*$N$4</f>
        <v>33.676909479999999</v>
      </c>
      <c r="E2010">
        <f>Summary!C1641*$N$5</f>
        <v>31.386536279999998</v>
      </c>
      <c r="F2010">
        <f>Summary!I1641*$N$6</f>
        <v>47.957321639999996</v>
      </c>
      <c r="G2010">
        <f>Summary!F1641*$N$7</f>
        <v>0</v>
      </c>
      <c r="H2010">
        <f>Summary!G1641*$N$8</f>
        <v>58.849529199999999</v>
      </c>
      <c r="I2010">
        <f>Summary!H1641*$N$9</f>
        <v>3.1693384800000004</v>
      </c>
    </row>
    <row r="2011" spans="1:9" x14ac:dyDescent="0.55000000000000004">
      <c r="A2011">
        <v>2014</v>
      </c>
      <c r="B2011">
        <v>180</v>
      </c>
      <c r="C2011">
        <f>Summary!E1642*$N$3</f>
        <v>25.175699999999999</v>
      </c>
      <c r="D2011">
        <f>Summary!D1642*$N$4</f>
        <v>33.645033560000002</v>
      </c>
      <c r="E2011">
        <f>Summary!C1642*$N$5</f>
        <v>32.366684880000001</v>
      </c>
      <c r="F2011">
        <f>Summary!I1642*$N$6</f>
        <v>48.180453079999999</v>
      </c>
      <c r="G2011">
        <f>Summary!F1642*$N$7</f>
        <v>0</v>
      </c>
      <c r="H2011">
        <f>Summary!G1642*$N$8</f>
        <v>58.554735640000004</v>
      </c>
      <c r="I2011">
        <f>Summary!H1642*$N$9</f>
        <v>2.2432330800000004</v>
      </c>
    </row>
    <row r="2012" spans="1:9" x14ac:dyDescent="0.55000000000000004">
      <c r="A2012">
        <v>2014</v>
      </c>
      <c r="B2012">
        <v>181</v>
      </c>
      <c r="C2012">
        <f>Summary!E1643*$N$3</f>
        <v>22.700700000000001</v>
      </c>
      <c r="D2012">
        <f>Summary!D1643*$N$4</f>
        <v>32.210617159999998</v>
      </c>
      <c r="E2012">
        <f>Summary!C1643*$N$5</f>
        <v>28.260951299999999</v>
      </c>
      <c r="F2012">
        <f>Summary!I1643*$N$6</f>
        <v>48.722343719999998</v>
      </c>
      <c r="G2012">
        <f>Summary!F1643*$N$7</f>
        <v>0</v>
      </c>
      <c r="H2012">
        <f>Summary!G1643*$N$8</f>
        <v>79.463241840000009</v>
      </c>
      <c r="I2012">
        <f>Summary!H1643*$N$9</f>
        <v>3.0458577600000001</v>
      </c>
    </row>
    <row r="2013" spans="1:9" x14ac:dyDescent="0.55000000000000004">
      <c r="A2013">
        <v>2014</v>
      </c>
      <c r="B2013">
        <v>182</v>
      </c>
      <c r="C2013">
        <f>Summary!E1644*$N$3</f>
        <v>24.601500000000001</v>
      </c>
      <c r="D2013">
        <f>Summary!D1644*$N$4</f>
        <v>31.334029359999999</v>
      </c>
      <c r="E2013">
        <f>Summary!C1644*$N$5</f>
        <v>32.05085922</v>
      </c>
      <c r="F2013">
        <f>Summary!I1644*$N$6</f>
        <v>48.817971479999997</v>
      </c>
      <c r="G2013">
        <f>Summary!F1644*$N$7</f>
        <v>0</v>
      </c>
      <c r="H2013">
        <f>Summary!G1644*$N$8</f>
        <v>59.166159319999998</v>
      </c>
      <c r="I2013">
        <f>Summary!H1644*$N$9</f>
        <v>3.6323911799999999</v>
      </c>
    </row>
    <row r="2014" spans="1:9" x14ac:dyDescent="0.55000000000000004">
      <c r="A2014">
        <v>2014</v>
      </c>
      <c r="B2014">
        <v>183</v>
      </c>
      <c r="C2014">
        <f>Summary!E1645*$N$3</f>
        <v>23.413499999999999</v>
      </c>
      <c r="D2014">
        <f>Summary!D1645*$N$4</f>
        <v>31.142773839999997</v>
      </c>
      <c r="E2014">
        <f>Summary!C1645*$N$5</f>
        <v>29.04507018</v>
      </c>
      <c r="F2014">
        <f>Summary!I1645*$N$6</f>
        <v>37.980158679999995</v>
      </c>
      <c r="G2014">
        <f>Summary!F1645*$N$7</f>
        <v>0</v>
      </c>
      <c r="H2014">
        <f>Summary!G1645*$N$8</f>
        <v>60.24706904</v>
      </c>
      <c r="I2014">
        <f>Summary!H1645*$N$9</f>
        <v>4.1263140600000003</v>
      </c>
    </row>
    <row r="2015" spans="1:9" x14ac:dyDescent="0.55000000000000004">
      <c r="A2015">
        <v>2014</v>
      </c>
      <c r="B2015">
        <v>184</v>
      </c>
      <c r="C2015">
        <f>Summary!E1646*$N$3</f>
        <v>21.661199999999997</v>
      </c>
      <c r="D2015">
        <f>Summary!D1646*$N$4</f>
        <v>29.134590880000001</v>
      </c>
      <c r="E2015">
        <f>Summary!C1646*$N$5</f>
        <v>26.986758120000001</v>
      </c>
      <c r="F2015">
        <f>Summary!I1646*$N$6</f>
        <v>44.849419439999998</v>
      </c>
      <c r="G2015">
        <f>Summary!F1646*$N$7</f>
        <v>0</v>
      </c>
      <c r="H2015">
        <f>Summary!G1646*$N$8</f>
        <v>69.287404879999997</v>
      </c>
      <c r="I2015">
        <f>Summary!H1646*$N$9</f>
        <v>3.2722390800000003</v>
      </c>
    </row>
    <row r="2016" spans="1:9" x14ac:dyDescent="0.55000000000000004">
      <c r="A2016">
        <v>2014</v>
      </c>
      <c r="B2016">
        <v>185</v>
      </c>
      <c r="C2016">
        <f>Summary!E1647*$N$3</f>
        <v>23.502599999999997</v>
      </c>
      <c r="D2016">
        <f>Summary!D1647*$N$4</f>
        <v>31.509346919999999</v>
      </c>
      <c r="E2016">
        <f>Summary!C1647*$N$5</f>
        <v>30.123233639999999</v>
      </c>
      <c r="F2016">
        <f>Summary!I1647*$N$6</f>
        <v>48.562964119999997</v>
      </c>
      <c r="G2016">
        <f>Summary!F1647*$N$7</f>
        <v>0</v>
      </c>
      <c r="H2016">
        <f>Summary!G1647*$N$8</f>
        <v>57.113522680000003</v>
      </c>
      <c r="I2016">
        <f>Summary!H1647*$N$9</f>
        <v>2.8503466200000003</v>
      </c>
    </row>
    <row r="2017" spans="1:9" x14ac:dyDescent="0.55000000000000004">
      <c r="A2017">
        <v>2014</v>
      </c>
      <c r="B2017">
        <v>186</v>
      </c>
      <c r="C2017">
        <f>Summary!E1648*$N$3</f>
        <v>24.205500000000001</v>
      </c>
      <c r="D2017">
        <f>Summary!D1648*$N$4</f>
        <v>33.900040920000002</v>
      </c>
      <c r="E2017">
        <f>Summary!C1648*$N$5</f>
        <v>30.41727822</v>
      </c>
      <c r="F2017">
        <f>Summary!I1648*$N$6</f>
        <v>47.909507759999997</v>
      </c>
      <c r="G2017">
        <f>Summary!F1648*$N$7</f>
        <v>0</v>
      </c>
      <c r="H2017">
        <f>Summary!G1648*$N$8</f>
        <v>61.600935760000006</v>
      </c>
      <c r="I2017">
        <f>Summary!H1648*$N$9</f>
        <v>2.23294302</v>
      </c>
    </row>
    <row r="2018" spans="1:9" x14ac:dyDescent="0.55000000000000004">
      <c r="A2018">
        <v>2014</v>
      </c>
      <c r="B2018">
        <v>187</v>
      </c>
      <c r="C2018">
        <f>Summary!E1649*$N$3</f>
        <v>25.383600000000001</v>
      </c>
      <c r="D2018">
        <f>Summary!D1649*$N$4</f>
        <v>33.326274359999999</v>
      </c>
      <c r="E2018">
        <f>Summary!C1649*$N$5</f>
        <v>31.72414302</v>
      </c>
      <c r="F2018">
        <f>Summary!I1649*$N$6</f>
        <v>43.765638160000002</v>
      </c>
      <c r="G2018">
        <f>Summary!F1649*$N$7</f>
        <v>0</v>
      </c>
      <c r="H2018">
        <f>Summary!G1649*$N$8</f>
        <v>55.879757040000001</v>
      </c>
      <c r="I2018">
        <f>Summary!H1649*$N$9</f>
        <v>3.5603607600000005</v>
      </c>
    </row>
    <row r="2019" spans="1:9" x14ac:dyDescent="0.55000000000000004">
      <c r="A2019">
        <v>2014</v>
      </c>
      <c r="B2019">
        <v>188</v>
      </c>
      <c r="C2019">
        <f>Summary!E1650*$N$3</f>
        <v>24.561899999999998</v>
      </c>
      <c r="D2019">
        <f>Summary!D1650*$N$4</f>
        <v>33.071266999999999</v>
      </c>
      <c r="E2019">
        <f>Summary!C1650*$N$5</f>
        <v>30.907352519999996</v>
      </c>
      <c r="F2019">
        <f>Summary!I1650*$N$6</f>
        <v>44.626288000000002</v>
      </c>
      <c r="G2019">
        <f>Summary!F1650*$N$7</f>
        <v>0</v>
      </c>
      <c r="H2019">
        <f>Summary!G1650*$N$8</f>
        <v>62.572662680000001</v>
      </c>
      <c r="I2019">
        <f>Summary!H1650*$N$9</f>
        <v>2.9738273400000006</v>
      </c>
    </row>
    <row r="2020" spans="1:9" x14ac:dyDescent="0.55000000000000004">
      <c r="A2020">
        <v>2014</v>
      </c>
      <c r="B2020">
        <v>189</v>
      </c>
      <c r="C2020">
        <f>Summary!E1651*$N$3</f>
        <v>22.601699999999997</v>
      </c>
      <c r="D2020">
        <f>Summary!D1651*$N$4</f>
        <v>31.987485719999999</v>
      </c>
      <c r="E2020">
        <f>Summary!C1651*$N$5</f>
        <v>28.217389139999998</v>
      </c>
      <c r="F2020">
        <f>Summary!I1651*$N$6</f>
        <v>42.729670759999998</v>
      </c>
      <c r="G2020">
        <f>Summary!F1651*$N$7</f>
        <v>0</v>
      </c>
      <c r="H2020">
        <f>Summary!G1651*$N$8</f>
        <v>82.094547320000004</v>
      </c>
      <c r="I2020">
        <f>Summary!H1651*$N$9</f>
        <v>3.2825291400000003</v>
      </c>
    </row>
    <row r="2021" spans="1:9" x14ac:dyDescent="0.55000000000000004">
      <c r="A2021">
        <v>2014</v>
      </c>
      <c r="B2021">
        <v>190</v>
      </c>
      <c r="C2021">
        <f>Summary!E1652*$N$3</f>
        <v>23.1264</v>
      </c>
      <c r="D2021">
        <f>Summary!D1652*$N$4</f>
        <v>33.358150279999997</v>
      </c>
      <c r="E2021">
        <f>Summary!C1652*$N$5</f>
        <v>28.88171208</v>
      </c>
      <c r="F2021">
        <f>Summary!I1652*$N$6</f>
        <v>46.746036679999996</v>
      </c>
      <c r="G2021">
        <f>Summary!F1652*$N$7</f>
        <v>0</v>
      </c>
      <c r="H2021">
        <f>Summary!G1652*$N$8</f>
        <v>82.312912920000002</v>
      </c>
      <c r="I2021">
        <f>Summary!H1652*$N$9</f>
        <v>4.43501586</v>
      </c>
    </row>
    <row r="2022" spans="1:9" x14ac:dyDescent="0.55000000000000004">
      <c r="A2022">
        <v>2014</v>
      </c>
      <c r="B2022">
        <v>191</v>
      </c>
      <c r="C2022">
        <f>Summary!E1653*$N$3</f>
        <v>22.720499999999998</v>
      </c>
      <c r="D2022">
        <f>Summary!D1653*$N$4</f>
        <v>32.688755960000002</v>
      </c>
      <c r="E2022">
        <f>Summary!C1653*$N$5</f>
        <v>28.25006076</v>
      </c>
      <c r="F2022">
        <f>Summary!I1653*$N$6</f>
        <v>41.757455199999995</v>
      </c>
      <c r="G2022">
        <f>Summary!F1653*$N$7</f>
        <v>0</v>
      </c>
      <c r="H2022">
        <f>Summary!G1653*$N$8</f>
        <v>72.781254480000001</v>
      </c>
      <c r="I2022">
        <f>Summary!H1653*$N$9</f>
        <v>4.0234134600000004</v>
      </c>
    </row>
    <row r="2023" spans="1:9" x14ac:dyDescent="0.55000000000000004">
      <c r="A2023">
        <v>2014</v>
      </c>
      <c r="B2023">
        <v>192</v>
      </c>
      <c r="C2023">
        <f>Summary!E1654*$N$3</f>
        <v>22.730399999999999</v>
      </c>
      <c r="D2023">
        <f>Summary!D1654*$N$4</f>
        <v>31.716540399999996</v>
      </c>
      <c r="E2023">
        <f>Summary!C1654*$N$5</f>
        <v>28.402528319999998</v>
      </c>
      <c r="F2023">
        <f>Summary!I1654*$N$6</f>
        <v>47.192299560000002</v>
      </c>
      <c r="G2023">
        <f>Summary!F1654*$N$7</f>
        <v>0</v>
      </c>
      <c r="H2023">
        <f>Summary!G1654*$N$8</f>
        <v>79.910891320000005</v>
      </c>
      <c r="I2023">
        <f>Summary!H1654*$N$9</f>
        <v>3.3339794400000007</v>
      </c>
    </row>
    <row r="2024" spans="1:9" x14ac:dyDescent="0.55000000000000004">
      <c r="A2024">
        <v>2014</v>
      </c>
      <c r="B2024">
        <v>193</v>
      </c>
      <c r="C2024">
        <f>Summary!E1655*$N$3</f>
        <v>23.136300000000002</v>
      </c>
      <c r="D2024">
        <f>Summary!D1655*$N$4</f>
        <v>32.497500440000003</v>
      </c>
      <c r="E2024">
        <f>Summary!C1655*$N$5</f>
        <v>29.644049879999997</v>
      </c>
      <c r="F2024">
        <f>Summary!I1655*$N$6</f>
        <v>45.31162028</v>
      </c>
      <c r="G2024">
        <f>Summary!F1655*$N$7</f>
        <v>0</v>
      </c>
      <c r="H2024">
        <f>Summary!G1655*$N$8</f>
        <v>80.271194559999998</v>
      </c>
      <c r="I2024">
        <f>Summary!H1655*$N$9</f>
        <v>3.1487583600000004</v>
      </c>
    </row>
    <row r="2025" spans="1:9" x14ac:dyDescent="0.55000000000000004">
      <c r="A2025">
        <v>2014</v>
      </c>
      <c r="B2025">
        <v>194</v>
      </c>
      <c r="C2025">
        <f>Summary!E1656*$N$3</f>
        <v>23.552099999999999</v>
      </c>
      <c r="D2025">
        <f>Summary!D1656*$N$4</f>
        <v>33.27846048</v>
      </c>
      <c r="E2025">
        <f>Summary!C1656*$N$5</f>
        <v>29.69850258</v>
      </c>
      <c r="F2025">
        <f>Summary!I1656*$N$6</f>
        <v>46.204146039999998</v>
      </c>
      <c r="G2025">
        <f>Summary!F1656*$N$7</f>
        <v>0</v>
      </c>
      <c r="H2025">
        <f>Summary!G1656*$N$8</f>
        <v>77.061220239999997</v>
      </c>
      <c r="I2025">
        <f>Summary!H1656*$N$9</f>
        <v>3.0561478200000005</v>
      </c>
    </row>
    <row r="2026" spans="1:9" x14ac:dyDescent="0.55000000000000004">
      <c r="A2026">
        <v>2014</v>
      </c>
      <c r="B2026">
        <v>195</v>
      </c>
      <c r="C2026">
        <f>Summary!E1657*$N$3</f>
        <v>25.106400000000001</v>
      </c>
      <c r="D2026">
        <f>Summary!D1657*$N$4</f>
        <v>34.362241759999996</v>
      </c>
      <c r="E2026">
        <f>Summary!C1657*$N$5</f>
        <v>32.2359984</v>
      </c>
      <c r="F2026">
        <f>Summary!I1657*$N$6</f>
        <v>45.2638064</v>
      </c>
      <c r="G2026">
        <f>Summary!F1657*$N$7</f>
        <v>0</v>
      </c>
      <c r="H2026">
        <f>Summary!G1657*$N$8</f>
        <v>69.538525320000005</v>
      </c>
      <c r="I2026">
        <f>Summary!H1657*$N$9</f>
        <v>2.6754156000000004</v>
      </c>
    </row>
    <row r="2027" spans="1:9" x14ac:dyDescent="0.55000000000000004">
      <c r="A2027">
        <v>2014</v>
      </c>
      <c r="B2027">
        <v>196</v>
      </c>
      <c r="C2027">
        <f>Summary!E1658*$N$3</f>
        <v>24.621300000000002</v>
      </c>
      <c r="D2027">
        <f>Summary!D1658*$N$4</f>
        <v>35.509774880000002</v>
      </c>
      <c r="E2027">
        <f>Summary!C1658*$N$5</f>
        <v>30.918243059999998</v>
      </c>
      <c r="F2027">
        <f>Summary!I1658*$N$6</f>
        <v>44.642225960000005</v>
      </c>
      <c r="G2027">
        <f>Summary!F1658*$N$7</f>
        <v>0</v>
      </c>
      <c r="H2027">
        <f>Summary!G1658*$N$8</f>
        <v>78.251312760000005</v>
      </c>
      <c r="I2027">
        <f>Summary!H1658*$N$9</f>
        <v>4.9083586199999996</v>
      </c>
    </row>
    <row r="2028" spans="1:9" x14ac:dyDescent="0.55000000000000004">
      <c r="A2028">
        <v>2014</v>
      </c>
      <c r="B2028">
        <v>197</v>
      </c>
      <c r="C2028">
        <f>Summary!E1659*$N$3</f>
        <v>25.155899999999999</v>
      </c>
      <c r="D2028">
        <f>Summary!D1659*$N$4</f>
        <v>34.553497280000002</v>
      </c>
      <c r="E2028">
        <f>Summary!C1659*$N$5</f>
        <v>32.159764619999997</v>
      </c>
      <c r="F2028">
        <f>Summary!I1659*$N$6</f>
        <v>45.694131320000004</v>
      </c>
      <c r="G2028">
        <f>Summary!F1659*$N$7</f>
        <v>0</v>
      </c>
      <c r="H2028">
        <f>Summary!G1659*$N$8</f>
        <v>71.612998520000005</v>
      </c>
      <c r="I2028">
        <f>Summary!H1659*$N$9</f>
        <v>4.7231375400000006</v>
      </c>
    </row>
    <row r="2029" spans="1:9" x14ac:dyDescent="0.55000000000000004">
      <c r="A2029">
        <v>2014</v>
      </c>
      <c r="B2029">
        <v>198</v>
      </c>
      <c r="C2029">
        <f>Summary!E1660*$N$3</f>
        <v>25.5915</v>
      </c>
      <c r="D2029">
        <f>Summary!D1660*$N$4</f>
        <v>35.716968360000003</v>
      </c>
      <c r="E2029">
        <f>Summary!C1660*$N$5</f>
        <v>31.876610579999998</v>
      </c>
      <c r="F2029">
        <f>Summary!I1660*$N$6</f>
        <v>42.649980960000001</v>
      </c>
      <c r="G2029">
        <f>Summary!F1660*$N$7</f>
        <v>0</v>
      </c>
      <c r="H2029">
        <f>Summary!G1660*$N$8</f>
        <v>66.950892960000004</v>
      </c>
      <c r="I2029">
        <f>Summary!H1660*$N$9</f>
        <v>4.7231375400000006</v>
      </c>
    </row>
    <row r="2030" spans="1:9" x14ac:dyDescent="0.55000000000000004">
      <c r="A2030">
        <v>2014</v>
      </c>
      <c r="B2030">
        <v>199</v>
      </c>
      <c r="C2030">
        <f>Summary!E1661*$N$3</f>
        <v>27.2745</v>
      </c>
      <c r="D2030">
        <f>Summary!D1661*$N$4</f>
        <v>38.26704196</v>
      </c>
      <c r="E2030">
        <f>Summary!C1661*$N$5</f>
        <v>34.348763159999997</v>
      </c>
      <c r="F2030">
        <f>Summary!I1661*$N$6</f>
        <v>35.382271199999998</v>
      </c>
      <c r="G2030">
        <f>Summary!F1661*$N$7</f>
        <v>0</v>
      </c>
      <c r="H2030">
        <f>Summary!G1661*$N$8</f>
        <v>58.773101240000003</v>
      </c>
      <c r="I2030">
        <f>Summary!H1661*$N$9</f>
        <v>3.2619490200000003</v>
      </c>
    </row>
    <row r="2031" spans="1:9" x14ac:dyDescent="0.55000000000000004">
      <c r="A2031">
        <v>2014</v>
      </c>
      <c r="B2031">
        <v>200</v>
      </c>
      <c r="C2031">
        <f>Summary!E1662*$N$3</f>
        <v>28.3338</v>
      </c>
      <c r="D2031">
        <f>Summary!D1662*$N$4</f>
        <v>40.131783280000001</v>
      </c>
      <c r="E2031">
        <f>Summary!C1662*$N$5</f>
        <v>35.764533360000001</v>
      </c>
      <c r="F2031">
        <f>Summary!I1662*$N$6</f>
        <v>40.22741104</v>
      </c>
      <c r="G2031">
        <f>Summary!F1662*$N$7</f>
        <v>0</v>
      </c>
      <c r="H2031">
        <f>Summary!G1662*$N$8</f>
        <v>49.427053560000004</v>
      </c>
      <c r="I2031">
        <f>Summary!H1662*$N$9</f>
        <v>4.0028333400000005</v>
      </c>
    </row>
    <row r="2032" spans="1:9" x14ac:dyDescent="0.55000000000000004">
      <c r="A2032">
        <v>2014</v>
      </c>
      <c r="B2032">
        <v>201</v>
      </c>
      <c r="C2032">
        <f>Summary!E1663*$N$3</f>
        <v>26.403300000000002</v>
      </c>
      <c r="D2032">
        <f>Summary!D1663*$N$4</f>
        <v>37.390454160000004</v>
      </c>
      <c r="E2032">
        <f>Summary!C1663*$N$5</f>
        <v>31.996406519999997</v>
      </c>
      <c r="F2032">
        <f>Summary!I1663*$N$6</f>
        <v>46.347587679999997</v>
      </c>
      <c r="G2032">
        <f>Summary!F1663*$N$7</f>
        <v>0</v>
      </c>
      <c r="H2032">
        <f>Summary!G1663*$N$8</f>
        <v>52.134787000000003</v>
      </c>
      <c r="I2032">
        <f>Summary!H1663*$N$9</f>
        <v>2.8297665000000003</v>
      </c>
    </row>
    <row r="2033" spans="1:9" x14ac:dyDescent="0.55000000000000004">
      <c r="A2033">
        <v>2014</v>
      </c>
      <c r="B2033">
        <v>202</v>
      </c>
      <c r="C2033">
        <f>Summary!E1664*$N$3</f>
        <v>24.651</v>
      </c>
      <c r="D2033">
        <f>Summary!D1664*$N$4</f>
        <v>35.461961000000002</v>
      </c>
      <c r="E2033">
        <f>Summary!C1664*$N$5</f>
        <v>30.449949839999999</v>
      </c>
      <c r="F2033">
        <f>Summary!I1664*$N$6</f>
        <v>46.427277480000001</v>
      </c>
      <c r="G2033">
        <f>Summary!F1664*$N$7</f>
        <v>0</v>
      </c>
      <c r="H2033">
        <f>Summary!G1664*$N$8</f>
        <v>64.625299319999996</v>
      </c>
      <c r="I2033">
        <f>Summary!H1664*$N$9</f>
        <v>3.3751396800000002</v>
      </c>
    </row>
    <row r="2034" spans="1:9" x14ac:dyDescent="0.55000000000000004">
      <c r="A2034">
        <v>2014</v>
      </c>
      <c r="B2034">
        <v>203</v>
      </c>
      <c r="C2034">
        <f>Summary!E1665*$N$3</f>
        <v>24.829199999999997</v>
      </c>
      <c r="D2034">
        <f>Summary!D1665*$N$4</f>
        <v>34.601311160000002</v>
      </c>
      <c r="E2034">
        <f>Summary!C1665*$N$5</f>
        <v>30.874680900000001</v>
      </c>
      <c r="F2034">
        <f>Summary!I1665*$N$6</f>
        <v>46.459153399999998</v>
      </c>
      <c r="G2034">
        <f>Summary!F1665*$N$7</f>
        <v>0</v>
      </c>
      <c r="H2034">
        <f>Summary!G1665*$N$8</f>
        <v>63.839183159999997</v>
      </c>
      <c r="I2034">
        <f>Summary!H1665*$N$9</f>
        <v>2.7577360800000004</v>
      </c>
    </row>
    <row r="2035" spans="1:9" x14ac:dyDescent="0.55000000000000004">
      <c r="A2035">
        <v>2014</v>
      </c>
      <c r="B2035">
        <v>204</v>
      </c>
      <c r="C2035">
        <f>Summary!E1666*$N$3</f>
        <v>25.928100000000001</v>
      </c>
      <c r="D2035">
        <f>Summary!D1666*$N$4</f>
        <v>35.111325880000003</v>
      </c>
      <c r="E2035">
        <f>Summary!C1666*$N$5</f>
        <v>32.60627676</v>
      </c>
      <c r="F2035">
        <f>Summary!I1666*$N$6</f>
        <v>45.789759080000003</v>
      </c>
      <c r="G2035">
        <f>Summary!F1666*$N$7</f>
        <v>0</v>
      </c>
      <c r="H2035">
        <f>Summary!G1666*$N$8</f>
        <v>60.672881959999998</v>
      </c>
      <c r="I2035">
        <f>Summary!H1666*$N$9</f>
        <v>2.25352314</v>
      </c>
    </row>
    <row r="2036" spans="1:9" x14ac:dyDescent="0.55000000000000004">
      <c r="A2036">
        <v>2014</v>
      </c>
      <c r="B2036">
        <v>205</v>
      </c>
      <c r="C2036">
        <f>Summary!E1667*$N$3</f>
        <v>25.6311</v>
      </c>
      <c r="D2036">
        <f>Summary!D1667*$N$4</f>
        <v>36.083541439999998</v>
      </c>
      <c r="E2036">
        <f>Summary!C1667*$N$5</f>
        <v>31.190506559999999</v>
      </c>
      <c r="F2036">
        <f>Summary!I1667*$N$6</f>
        <v>41.709641320000003</v>
      </c>
      <c r="G2036">
        <f>Summary!F1667*$N$7</f>
        <v>0</v>
      </c>
      <c r="H2036">
        <f>Summary!G1667*$N$8</f>
        <v>68.85067368</v>
      </c>
      <c r="I2036">
        <f>Summary!H1667*$N$9</f>
        <v>2.1609126000000001</v>
      </c>
    </row>
    <row r="2037" spans="1:9" x14ac:dyDescent="0.55000000000000004">
      <c r="A2037">
        <v>2014</v>
      </c>
      <c r="B2037">
        <v>206</v>
      </c>
      <c r="C2037">
        <f>Summary!E1668*$N$3</f>
        <v>25.235099999999999</v>
      </c>
      <c r="D2037">
        <f>Summary!D1668*$N$4</f>
        <v>36.497928399999999</v>
      </c>
      <c r="E2037">
        <f>Summary!C1668*$N$5</f>
        <v>32.170655159999995</v>
      </c>
      <c r="F2037">
        <f>Summary!I1668*$N$6</f>
        <v>40.099907360000003</v>
      </c>
      <c r="G2037">
        <f>Summary!F1668*$N$7</f>
        <v>0</v>
      </c>
      <c r="H2037">
        <f>Summary!G1668*$N$8</f>
        <v>69.549443600000004</v>
      </c>
      <c r="I2037">
        <f>Summary!H1668*$N$9</f>
        <v>2.3872939199999998</v>
      </c>
    </row>
    <row r="2038" spans="1:9" x14ac:dyDescent="0.55000000000000004">
      <c r="A2038">
        <v>2014</v>
      </c>
      <c r="B2038">
        <v>207</v>
      </c>
      <c r="C2038">
        <f>Summary!E1669*$N$3</f>
        <v>24.6906</v>
      </c>
      <c r="D2038">
        <f>Summary!D1669*$N$4</f>
        <v>35.908223880000001</v>
      </c>
      <c r="E2038">
        <f>Summary!C1669*$N$5</f>
        <v>30.112343099999997</v>
      </c>
      <c r="F2038">
        <f>Summary!I1669*$N$6</f>
        <v>42.713732800000002</v>
      </c>
      <c r="G2038">
        <f>Summary!F1669*$N$7</f>
        <v>0</v>
      </c>
      <c r="H2038">
        <f>Summary!G1669*$N$8</f>
        <v>79.81262679999999</v>
      </c>
      <c r="I2038">
        <f>Summary!H1669*$N$9</f>
        <v>2.66512554</v>
      </c>
    </row>
    <row r="2039" spans="1:9" x14ac:dyDescent="0.55000000000000004">
      <c r="A2039">
        <v>2014</v>
      </c>
      <c r="B2039">
        <v>208</v>
      </c>
      <c r="C2039">
        <f>Summary!E1670*$N$3</f>
        <v>25.373699999999999</v>
      </c>
      <c r="D2039">
        <f>Summary!D1670*$N$4</f>
        <v>37.071694960000002</v>
      </c>
      <c r="E2039">
        <f>Summary!C1670*$N$5</f>
        <v>30.929133599999997</v>
      </c>
      <c r="F2039">
        <f>Summary!I1670*$N$6</f>
        <v>43.175933639999997</v>
      </c>
      <c r="G2039">
        <f>Summary!F1670*$N$7</f>
        <v>0</v>
      </c>
      <c r="H2039">
        <f>Summary!G1670*$N$8</f>
        <v>78.709880519999999</v>
      </c>
      <c r="I2039">
        <f>Summary!H1670*$N$9</f>
        <v>2.1094623000000001</v>
      </c>
    </row>
    <row r="2040" spans="1:9" x14ac:dyDescent="0.55000000000000004">
      <c r="A2040">
        <v>2014</v>
      </c>
      <c r="B2040">
        <v>209</v>
      </c>
      <c r="C2040">
        <f>Summary!E1671*$N$3</f>
        <v>26.442900000000002</v>
      </c>
      <c r="D2040">
        <f>Summary!D1671*$N$4</f>
        <v>35.987913679999998</v>
      </c>
      <c r="E2040">
        <f>Summary!C1671*$N$5</f>
        <v>33.129022679999999</v>
      </c>
      <c r="F2040">
        <f>Summary!I1671*$N$6</f>
        <v>43.813452039999994</v>
      </c>
      <c r="G2040">
        <f>Summary!F1671*$N$7</f>
        <v>0</v>
      </c>
      <c r="H2040">
        <f>Summary!G1671*$N$8</f>
        <v>70.139030719999994</v>
      </c>
      <c r="I2040">
        <f>Summary!H1671*$N$9</f>
        <v>3.4780402800000001</v>
      </c>
    </row>
    <row r="2041" spans="1:9" x14ac:dyDescent="0.55000000000000004">
      <c r="A2041">
        <v>2014</v>
      </c>
      <c r="B2041">
        <v>210</v>
      </c>
      <c r="C2041">
        <f>Summary!E1672*$N$3</f>
        <v>25.007400000000001</v>
      </c>
      <c r="D2041">
        <f>Summary!D1672*$N$4</f>
        <v>36.609494120000001</v>
      </c>
      <c r="E2041">
        <f>Summary!C1672*$N$5</f>
        <v>30.547964700000001</v>
      </c>
      <c r="F2041">
        <f>Summary!I1672*$N$6</f>
        <v>39.079877920000001</v>
      </c>
      <c r="G2041">
        <f>Summary!F1672*$N$7</f>
        <v>0</v>
      </c>
      <c r="H2041">
        <f>Summary!G1672*$N$8</f>
        <v>69.418424239999993</v>
      </c>
      <c r="I2041">
        <f>Summary!H1672*$N$9</f>
        <v>4.8260381400000005</v>
      </c>
    </row>
    <row r="2042" spans="1:9" x14ac:dyDescent="0.55000000000000004">
      <c r="A2042">
        <v>2014</v>
      </c>
      <c r="B2042">
        <v>211</v>
      </c>
      <c r="C2042">
        <f>Summary!E1673*$N$3</f>
        <v>24.858899999999998</v>
      </c>
      <c r="D2042">
        <f>Summary!D1673*$N$4</f>
        <v>35.669154479999996</v>
      </c>
      <c r="E2042">
        <f>Summary!C1673*$N$5</f>
        <v>30.820228199999999</v>
      </c>
      <c r="F2042">
        <f>Summary!I1673*$N$6</f>
        <v>42.379035639999998</v>
      </c>
      <c r="G2042">
        <f>Summary!F1673*$N$7</f>
        <v>0</v>
      </c>
      <c r="H2042">
        <f>Summary!G1673*$N$8</f>
        <v>71.722181320000004</v>
      </c>
      <c r="I2042">
        <f>Summary!H1673*$N$9</f>
        <v>3.3339794400000007</v>
      </c>
    </row>
    <row r="2043" spans="1:9" x14ac:dyDescent="0.55000000000000004">
      <c r="A2043">
        <v>2014</v>
      </c>
      <c r="B2043">
        <v>212</v>
      </c>
      <c r="C2043">
        <f>Summary!E1674*$N$3</f>
        <v>25.522200000000002</v>
      </c>
      <c r="D2043">
        <f>Summary!D1674*$N$4</f>
        <v>36.035727559999998</v>
      </c>
      <c r="E2043">
        <f>Summary!C1674*$N$5</f>
        <v>31.702361939999999</v>
      </c>
      <c r="F2043">
        <f>Summary!I1674*$N$6</f>
        <v>42.347159720000001</v>
      </c>
      <c r="G2043">
        <f>Summary!F1674*$N$7</f>
        <v>0</v>
      </c>
      <c r="H2043">
        <f>Summary!G1674*$N$8</f>
        <v>72.748499639999991</v>
      </c>
      <c r="I2043">
        <f>Summary!H1674*$N$9</f>
        <v>3.1796285399999999</v>
      </c>
    </row>
    <row r="2044" spans="1:9" x14ac:dyDescent="0.55000000000000004">
      <c r="A2044">
        <v>2014</v>
      </c>
      <c r="B2044">
        <v>213</v>
      </c>
      <c r="C2044">
        <f>Summary!E1675*$N$3</f>
        <v>27.858599999999999</v>
      </c>
      <c r="D2044">
        <f>Summary!D1675*$N$4</f>
        <v>37.454205999999999</v>
      </c>
      <c r="E2044">
        <f>Summary!C1675*$N$5</f>
        <v>35.023976639999994</v>
      </c>
      <c r="F2044">
        <f>Summary!I1675*$N$6</f>
        <v>46.092580320000003</v>
      </c>
      <c r="G2044">
        <f>Summary!F1675*$N$7</f>
        <v>0</v>
      </c>
      <c r="H2044">
        <f>Summary!G1675*$N$8</f>
        <v>50.518881560000004</v>
      </c>
      <c r="I2044">
        <f>Summary!H1675*$N$9</f>
        <v>4.6408170599999998</v>
      </c>
    </row>
    <row r="2045" spans="1:9" x14ac:dyDescent="0.55000000000000004">
      <c r="A2045">
        <v>2014</v>
      </c>
      <c r="B2045">
        <v>214</v>
      </c>
      <c r="C2045">
        <f>Summary!E1676*$N$3</f>
        <v>26.630999999999997</v>
      </c>
      <c r="D2045">
        <f>Summary!D1676*$N$4</f>
        <v>36.657308</v>
      </c>
      <c r="E2045">
        <f>Summary!C1676*$N$5</f>
        <v>32.410247040000002</v>
      </c>
      <c r="F2045">
        <f>Summary!I1676*$N$6</f>
        <v>43.670010399999995</v>
      </c>
      <c r="G2045">
        <f>Summary!F1676*$N$7</f>
        <v>0</v>
      </c>
      <c r="H2045">
        <f>Summary!G1676*$N$8</f>
        <v>50.158578319999997</v>
      </c>
      <c r="I2045">
        <f>Summary!H1676*$N$9</f>
        <v>3.9205128600000005</v>
      </c>
    </row>
    <row r="2046" spans="1:9" x14ac:dyDescent="0.55000000000000004">
      <c r="A2046">
        <v>2014</v>
      </c>
      <c r="B2046">
        <v>215</v>
      </c>
      <c r="C2046">
        <f>Summary!E1677*$N$3</f>
        <v>26.027099999999997</v>
      </c>
      <c r="D2046">
        <f>Summary!D1677*$N$4</f>
        <v>37.533895800000003</v>
      </c>
      <c r="E2046">
        <f>Summary!C1677*$N$5</f>
        <v>31.898391659999998</v>
      </c>
      <c r="F2046">
        <f>Summary!I1677*$N$6</f>
        <v>44.419094520000002</v>
      </c>
      <c r="G2046">
        <f>Summary!F1677*$N$7</f>
        <v>0</v>
      </c>
      <c r="H2046">
        <f>Summary!G1677*$N$8</f>
        <v>54.700582799999999</v>
      </c>
      <c r="I2046">
        <f>Summary!H1677*$N$9</f>
        <v>2.2843933200000004</v>
      </c>
    </row>
    <row r="2047" spans="1:9" x14ac:dyDescent="0.55000000000000004">
      <c r="A2047">
        <v>2014</v>
      </c>
      <c r="B2047">
        <v>216</v>
      </c>
      <c r="C2047">
        <f>Summary!E1678*$N$3</f>
        <v>25.403400000000001</v>
      </c>
      <c r="D2047">
        <f>Summary!D1678*$N$4</f>
        <v>35.222891600000004</v>
      </c>
      <c r="E2047">
        <f>Summary!C1678*$N$5</f>
        <v>31.898391659999998</v>
      </c>
      <c r="F2047">
        <f>Summary!I1678*$N$6</f>
        <v>42.3949736</v>
      </c>
      <c r="G2047">
        <f>Summary!F1678*$N$7</f>
        <v>0</v>
      </c>
      <c r="H2047">
        <f>Summary!G1678*$N$8</f>
        <v>66.230286480000004</v>
      </c>
      <c r="I2047">
        <f>Summary!H1678*$N$9</f>
        <v>2.4284541600000003</v>
      </c>
    </row>
    <row r="2048" spans="1:9" x14ac:dyDescent="0.55000000000000004">
      <c r="A2048">
        <v>2014</v>
      </c>
      <c r="B2048">
        <v>217</v>
      </c>
      <c r="C2048">
        <f>Summary!E1679*$N$3</f>
        <v>25.373699999999999</v>
      </c>
      <c r="D2048">
        <f>Summary!D1679*$N$4</f>
        <v>35.987913679999998</v>
      </c>
      <c r="E2048">
        <f>Summary!C1679*$N$5</f>
        <v>32.007297059999999</v>
      </c>
      <c r="F2048">
        <f>Summary!I1679*$N$6</f>
        <v>43.670010399999995</v>
      </c>
      <c r="G2048">
        <f>Summary!F1679*$N$7</f>
        <v>0</v>
      </c>
      <c r="H2048">
        <f>Summary!G1679*$N$8</f>
        <v>72.366359840000001</v>
      </c>
      <c r="I2048">
        <f>Summary!H1679*$N$9</f>
        <v>2.3975839800000003</v>
      </c>
    </row>
    <row r="2049" spans="1:9" x14ac:dyDescent="0.55000000000000004">
      <c r="A2049">
        <v>2014</v>
      </c>
      <c r="B2049">
        <v>218</v>
      </c>
      <c r="C2049">
        <f>Summary!E1680*$N$3</f>
        <v>24.334199999999999</v>
      </c>
      <c r="D2049">
        <f>Summary!D1680*$N$4</f>
        <v>34.170986240000005</v>
      </c>
      <c r="E2049">
        <f>Summary!C1680*$N$5</f>
        <v>30.515293079999999</v>
      </c>
      <c r="F2049">
        <f>Summary!I1680*$N$6</f>
        <v>42.299345840000001</v>
      </c>
      <c r="G2049">
        <f>Summary!F1680*$N$7</f>
        <v>0</v>
      </c>
      <c r="H2049">
        <f>Summary!G1680*$N$8</f>
        <v>79.004674080000001</v>
      </c>
      <c r="I2049">
        <f>Summary!H1680*$N$9</f>
        <v>2.6959957200000004</v>
      </c>
    </row>
    <row r="2050" spans="1:9" x14ac:dyDescent="0.55000000000000004">
      <c r="A2050">
        <v>2014</v>
      </c>
      <c r="B2050">
        <v>219</v>
      </c>
      <c r="C2050">
        <f>Summary!E1681*$N$3</f>
        <v>24.898499999999999</v>
      </c>
      <c r="D2050">
        <f>Summary!D1681*$N$4</f>
        <v>36.115417360000002</v>
      </c>
      <c r="E2050">
        <f>Summary!C1681*$N$5</f>
        <v>30.06878094</v>
      </c>
      <c r="F2050">
        <f>Summary!I1681*$N$6</f>
        <v>42.347159720000001</v>
      </c>
      <c r="G2050">
        <f>Summary!F1681*$N$7</f>
        <v>0</v>
      </c>
      <c r="H2050">
        <f>Summary!G1681*$N$8</f>
        <v>72.934110399999994</v>
      </c>
      <c r="I2050">
        <f>Summary!H1681*$N$9</f>
        <v>1.9139511600000003</v>
      </c>
    </row>
    <row r="2051" spans="1:9" x14ac:dyDescent="0.55000000000000004">
      <c r="A2051">
        <v>2014</v>
      </c>
      <c r="B2051">
        <v>220</v>
      </c>
      <c r="C2051">
        <f>Summary!E1682*$N$3</f>
        <v>25.957799999999999</v>
      </c>
      <c r="D2051">
        <f>Summary!D1682*$N$4</f>
        <v>36.418238600000002</v>
      </c>
      <c r="E2051">
        <f>Summary!C1682*$N$5</f>
        <v>32.93299296</v>
      </c>
      <c r="F2051">
        <f>Summary!I1682*$N$6</f>
        <v>42.076214399999998</v>
      </c>
      <c r="G2051">
        <f>Summary!F1682*$N$7</f>
        <v>0</v>
      </c>
      <c r="H2051">
        <f>Summary!G1682*$N$8</f>
        <v>67.070994040000002</v>
      </c>
      <c r="I2051">
        <f>Summary!H1682*$N$9</f>
        <v>1.6875698400000001</v>
      </c>
    </row>
    <row r="2052" spans="1:9" x14ac:dyDescent="0.55000000000000004">
      <c r="A2052">
        <v>2014</v>
      </c>
      <c r="B2052">
        <v>221</v>
      </c>
      <c r="C2052">
        <f>Summary!E1683*$N$3</f>
        <v>26.205299999999998</v>
      </c>
      <c r="D2052">
        <f>Summary!D1683*$N$4</f>
        <v>37.35857824</v>
      </c>
      <c r="E2052">
        <f>Summary!C1683*$N$5</f>
        <v>32.638948379999995</v>
      </c>
      <c r="F2052">
        <f>Summary!I1683*$N$6</f>
        <v>39.191443640000003</v>
      </c>
      <c r="G2052">
        <f>Summary!F1683*$N$7</f>
        <v>0</v>
      </c>
      <c r="H2052">
        <f>Summary!G1683*$N$8</f>
        <v>62.354297080000002</v>
      </c>
      <c r="I2052">
        <f>Summary!H1683*$N$9</f>
        <v>1.97569152</v>
      </c>
    </row>
    <row r="2053" spans="1:9" x14ac:dyDescent="0.55000000000000004">
      <c r="A2053">
        <v>2014</v>
      </c>
      <c r="B2053">
        <v>222</v>
      </c>
      <c r="C2053">
        <f>Summary!E1684*$N$3</f>
        <v>27.888300000000001</v>
      </c>
      <c r="D2053">
        <f>Summary!D1684*$N$4</f>
        <v>38.027972560000002</v>
      </c>
      <c r="E2053">
        <f>Summary!C1684*$N$5</f>
        <v>35.230896899999998</v>
      </c>
      <c r="F2053">
        <f>Summary!I1684*$N$6</f>
        <v>41.056184960000003</v>
      </c>
      <c r="G2053">
        <f>Summary!F1684*$N$7</f>
        <v>0</v>
      </c>
      <c r="H2053">
        <f>Summary!G1684*$N$8</f>
        <v>55.530372079999999</v>
      </c>
      <c r="I2053">
        <f>Summary!H1684*$N$9</f>
        <v>3.3957198000000002</v>
      </c>
    </row>
    <row r="2054" spans="1:9" x14ac:dyDescent="0.55000000000000004">
      <c r="A2054">
        <v>2014</v>
      </c>
      <c r="B2054">
        <v>223</v>
      </c>
      <c r="C2054">
        <f>Summary!E1685*$N$3</f>
        <v>27.5913</v>
      </c>
      <c r="D2054">
        <f>Summary!D1685*$N$4</f>
        <v>37.565771720000001</v>
      </c>
      <c r="E2054">
        <f>Summary!C1685*$N$5</f>
        <v>34.457668560000002</v>
      </c>
      <c r="F2054">
        <f>Summary!I1685*$N$6</f>
        <v>43.462816920000002</v>
      </c>
      <c r="G2054">
        <f>Summary!F1685*$N$7</f>
        <v>2.8091249999999998E-2</v>
      </c>
      <c r="H2054">
        <f>Summary!G1685*$N$8</f>
        <v>54.777010760000003</v>
      </c>
      <c r="I2054">
        <f>Summary!H1685*$N$9</f>
        <v>2.5930951200000001</v>
      </c>
    </row>
    <row r="2055" spans="1:9" x14ac:dyDescent="0.55000000000000004">
      <c r="A2055">
        <v>2014</v>
      </c>
      <c r="B2055">
        <v>224</v>
      </c>
      <c r="C2055">
        <f>Summary!E1686*$N$3</f>
        <v>25.373699999999999</v>
      </c>
      <c r="D2055">
        <f>Summary!D1686*$N$4</f>
        <v>36.864501480000001</v>
      </c>
      <c r="E2055">
        <f>Summary!C1686*$N$5</f>
        <v>31.484551140000001</v>
      </c>
      <c r="F2055">
        <f>Summary!I1686*$N$6</f>
        <v>41.629951519999999</v>
      </c>
      <c r="G2055">
        <f>Summary!F1686*$N$7</f>
        <v>5.6182499999999996E-2</v>
      </c>
      <c r="H2055">
        <f>Summary!G1686*$N$8</f>
        <v>80.718844040000008</v>
      </c>
      <c r="I2055">
        <f>Summary!H1686*$N$9</f>
        <v>2.8606366799999998</v>
      </c>
    </row>
    <row r="2056" spans="1:9" x14ac:dyDescent="0.55000000000000004">
      <c r="A2056">
        <v>2014</v>
      </c>
      <c r="B2056">
        <v>225</v>
      </c>
      <c r="C2056">
        <f>Summary!E1687*$N$3</f>
        <v>27.670500000000001</v>
      </c>
      <c r="D2056">
        <f>Summary!D1687*$N$4</f>
        <v>38.26704196</v>
      </c>
      <c r="E2056">
        <f>Summary!C1687*$N$5</f>
        <v>35.143772580000004</v>
      </c>
      <c r="F2056">
        <f>Summary!I1687*$N$6</f>
        <v>42.3949736</v>
      </c>
      <c r="G2056">
        <f>Summary!F1687*$N$7</f>
        <v>0</v>
      </c>
      <c r="H2056">
        <f>Summary!G1687*$N$8</f>
        <v>61.633690600000001</v>
      </c>
      <c r="I2056">
        <f>Summary!H1687*$N$9</f>
        <v>3.61181106</v>
      </c>
    </row>
    <row r="2057" spans="1:9" x14ac:dyDescent="0.55000000000000004">
      <c r="A2057">
        <v>2014</v>
      </c>
      <c r="B2057">
        <v>226</v>
      </c>
      <c r="C2057">
        <f>Summary!E1688*$N$3</f>
        <v>25.799399999999999</v>
      </c>
      <c r="D2057">
        <f>Summary!D1688*$N$4</f>
        <v>38.251103999999998</v>
      </c>
      <c r="E2057">
        <f>Summary!C1688*$N$5</f>
        <v>31.517222759999999</v>
      </c>
      <c r="F2057">
        <f>Summary!I1688*$N$6</f>
        <v>35.621340600000003</v>
      </c>
      <c r="G2057">
        <f>Summary!F1688*$N$7</f>
        <v>0</v>
      </c>
      <c r="H2057">
        <f>Summary!G1688*$N$8</f>
        <v>78.469678360000003</v>
      </c>
      <c r="I2057">
        <f>Summary!H1688*$N$9</f>
        <v>5.4640218599999999</v>
      </c>
    </row>
    <row r="2058" spans="1:9" x14ac:dyDescent="0.55000000000000004">
      <c r="A2058">
        <v>2014</v>
      </c>
      <c r="B2058">
        <v>227</v>
      </c>
      <c r="C2058">
        <f>Summary!E1689*$N$3</f>
        <v>25.294499999999999</v>
      </c>
      <c r="D2058">
        <f>Summary!D1689*$N$4</f>
        <v>37.852654999999999</v>
      </c>
      <c r="E2058">
        <f>Summary!C1689*$N$5</f>
        <v>31.146944399999999</v>
      </c>
      <c r="F2058">
        <f>Summary!I1689*$N$6</f>
        <v>36.434176559999997</v>
      </c>
      <c r="G2058">
        <f>Summary!F1689*$N$7</f>
        <v>0</v>
      </c>
      <c r="H2058">
        <f>Summary!G1689*$N$8</f>
        <v>82.181893559999992</v>
      </c>
      <c r="I2058">
        <f>Summary!H1689*$N$9</f>
        <v>3.2104987200000004</v>
      </c>
    </row>
    <row r="2059" spans="1:9" x14ac:dyDescent="0.55000000000000004">
      <c r="A2059">
        <v>2014</v>
      </c>
      <c r="B2059">
        <v>228</v>
      </c>
      <c r="C2059">
        <f>Summary!E1690*$N$3</f>
        <v>24.878699999999998</v>
      </c>
      <c r="D2059">
        <f>Summary!D1690*$N$4</f>
        <v>37.278888440000003</v>
      </c>
      <c r="E2059">
        <f>Summary!C1690*$N$5</f>
        <v>30.449949839999999</v>
      </c>
      <c r="F2059">
        <f>Summary!I1690*$N$6</f>
        <v>32.672817999999999</v>
      </c>
      <c r="G2059">
        <f>Summary!F1690*$N$7</f>
        <v>5.6182499999999996E-2</v>
      </c>
      <c r="H2059">
        <f>Summary!G1690*$N$8</f>
        <v>82.454850559999997</v>
      </c>
      <c r="I2059">
        <f>Summary!H1690*$N$9</f>
        <v>5.0215492800000003</v>
      </c>
    </row>
    <row r="2060" spans="1:9" x14ac:dyDescent="0.55000000000000004">
      <c r="A2060">
        <v>2014</v>
      </c>
      <c r="B2060">
        <v>229</v>
      </c>
      <c r="C2060">
        <f>Summary!E1691*$N$3</f>
        <v>24.512400000000003</v>
      </c>
      <c r="D2060">
        <f>Summary!D1691*$N$4</f>
        <v>35.876347960000004</v>
      </c>
      <c r="E2060">
        <f>Summary!C1691*$N$5</f>
        <v>29.981656619999999</v>
      </c>
      <c r="F2060">
        <f>Summary!I1691*$N$6</f>
        <v>37.788903160000004</v>
      </c>
      <c r="G2060">
        <f>Summary!F1691*$N$7</f>
        <v>2.8091249999999998E-2</v>
      </c>
      <c r="H2060">
        <f>Summary!G1691*$N$8</f>
        <v>77.618052520000006</v>
      </c>
      <c r="I2060">
        <f>Summary!H1691*$N$9</f>
        <v>6.122585700000001</v>
      </c>
    </row>
    <row r="2061" spans="1:9" x14ac:dyDescent="0.55000000000000004">
      <c r="A2061">
        <v>2014</v>
      </c>
      <c r="B2061">
        <v>230</v>
      </c>
      <c r="C2061">
        <f>Summary!E1692*$N$3</f>
        <v>24.0075</v>
      </c>
      <c r="D2061">
        <f>Summary!D1692*$N$4</f>
        <v>34.282551959999999</v>
      </c>
      <c r="E2061">
        <f>Summary!C1692*$N$5</f>
        <v>29.829189060000001</v>
      </c>
      <c r="F2061">
        <f>Summary!I1692*$N$6</f>
        <v>33.947854800000002</v>
      </c>
      <c r="G2061">
        <f>Summary!F1692*$N$7</f>
        <v>0</v>
      </c>
      <c r="H2061">
        <f>Summary!G1692*$N$8</f>
        <v>79.212121400000001</v>
      </c>
      <c r="I2061">
        <f>Summary!H1692*$N$9</f>
        <v>3.6838414800000003</v>
      </c>
    </row>
    <row r="2062" spans="1:9" x14ac:dyDescent="0.55000000000000004">
      <c r="A2062">
        <v>2014</v>
      </c>
      <c r="B2062">
        <v>231</v>
      </c>
      <c r="C2062">
        <f>Summary!E1693*$N$3</f>
        <v>24.660900000000002</v>
      </c>
      <c r="D2062">
        <f>Summary!D1693*$N$4</f>
        <v>33.772537239999998</v>
      </c>
      <c r="E2062">
        <f>Summary!C1693*$N$5</f>
        <v>31.038038999999998</v>
      </c>
      <c r="F2062">
        <f>Summary!I1693*$N$6</f>
        <v>39.350823240000004</v>
      </c>
      <c r="G2062">
        <f>Summary!F1693*$N$7</f>
        <v>0</v>
      </c>
      <c r="H2062">
        <f>Summary!G1693*$N$8</f>
        <v>75.718271799999997</v>
      </c>
      <c r="I2062">
        <f>Summary!H1693*$N$9</f>
        <v>3.1384683</v>
      </c>
    </row>
    <row r="2063" spans="1:9" x14ac:dyDescent="0.55000000000000004">
      <c r="A2063">
        <v>2014</v>
      </c>
      <c r="B2063">
        <v>232</v>
      </c>
      <c r="C2063">
        <f>Summary!E1694*$N$3</f>
        <v>25.4925</v>
      </c>
      <c r="D2063">
        <f>Summary!D1694*$N$4</f>
        <v>34.218800119999997</v>
      </c>
      <c r="E2063">
        <f>Summary!C1694*$N$5</f>
        <v>32.410247040000002</v>
      </c>
      <c r="F2063">
        <f>Summary!I1694*$N$6</f>
        <v>42.649980960000001</v>
      </c>
      <c r="G2063">
        <f>Summary!F1694*$N$7</f>
        <v>0</v>
      </c>
      <c r="H2063">
        <f>Summary!G1694*$N$8</f>
        <v>63.60989928</v>
      </c>
      <c r="I2063">
        <f>Summary!H1694*$N$9</f>
        <v>2.4284541600000003</v>
      </c>
    </row>
    <row r="2064" spans="1:9" x14ac:dyDescent="0.55000000000000004">
      <c r="A2064">
        <v>2014</v>
      </c>
      <c r="B2064">
        <v>233</v>
      </c>
      <c r="C2064">
        <f>Summary!E1695*$N$3</f>
        <v>25.314299999999999</v>
      </c>
      <c r="D2064">
        <f>Summary!D1695*$N$4</f>
        <v>36.306672880000001</v>
      </c>
      <c r="E2064">
        <f>Summary!C1695*$N$5</f>
        <v>31.506332219999997</v>
      </c>
      <c r="F2064">
        <f>Summary!I1695*$N$6</f>
        <v>41.151812720000002</v>
      </c>
      <c r="G2064">
        <f>Summary!F1695*$N$7</f>
        <v>0</v>
      </c>
      <c r="H2064">
        <f>Summary!G1695*$N$8</f>
        <v>65.487843439999992</v>
      </c>
      <c r="I2064">
        <f>Summary!H1695*$N$9</f>
        <v>2.7165758400000004</v>
      </c>
    </row>
    <row r="2065" spans="1:9" x14ac:dyDescent="0.55000000000000004">
      <c r="A2065">
        <v>2014</v>
      </c>
      <c r="B2065">
        <v>234</v>
      </c>
      <c r="C2065">
        <f>Summary!E1696*$N$3</f>
        <v>25.6707</v>
      </c>
      <c r="D2065">
        <f>Summary!D1696*$N$4</f>
        <v>35.732906320000005</v>
      </c>
      <c r="E2065">
        <f>Summary!C1696*$N$5</f>
        <v>32.704291619999999</v>
      </c>
      <c r="F2065">
        <f>Summary!I1696*$N$6</f>
        <v>39.494264880000003</v>
      </c>
      <c r="G2065">
        <f>Summary!F1696*$N$7</f>
        <v>0</v>
      </c>
      <c r="H2065">
        <f>Summary!G1696*$N$8</f>
        <v>66.033757440000002</v>
      </c>
      <c r="I2065">
        <f>Summary!H1696*$N$9</f>
        <v>2.8812168000000002</v>
      </c>
    </row>
    <row r="2066" spans="1:9" x14ac:dyDescent="0.55000000000000004">
      <c r="A2066">
        <v>2014</v>
      </c>
      <c r="B2066">
        <v>235</v>
      </c>
      <c r="C2066">
        <f>Summary!E1697*$N$3</f>
        <v>25.136099999999999</v>
      </c>
      <c r="D2066">
        <f>Summary!D1697*$N$4</f>
        <v>36.784811679999997</v>
      </c>
      <c r="E2066">
        <f>Summary!C1697*$N$5</f>
        <v>30.569745779999998</v>
      </c>
      <c r="F2066">
        <f>Summary!I1697*$N$6</f>
        <v>37.852654999999999</v>
      </c>
      <c r="G2066">
        <f>Summary!F1697*$N$7</f>
        <v>0</v>
      </c>
      <c r="H2066">
        <f>Summary!G1697*$N$8</f>
        <v>74.320731959999989</v>
      </c>
      <c r="I2066">
        <f>Summary!H1697*$N$9</f>
        <v>3.99254328</v>
      </c>
    </row>
    <row r="2067" spans="1:9" x14ac:dyDescent="0.55000000000000004">
      <c r="A2067">
        <v>2014</v>
      </c>
      <c r="B2067">
        <v>236</v>
      </c>
      <c r="C2067">
        <f>Summary!E1698*$N$3</f>
        <v>24.977699999999999</v>
      </c>
      <c r="D2067">
        <f>Summary!D1698*$N$4</f>
        <v>36.35448676</v>
      </c>
      <c r="E2067">
        <f>Summary!C1698*$N$5</f>
        <v>31.136053860000001</v>
      </c>
      <c r="F2067">
        <f>Summary!I1698*$N$6</f>
        <v>38.330793800000002</v>
      </c>
      <c r="G2067">
        <f>Summary!F1698*$N$7</f>
        <v>0</v>
      </c>
      <c r="H2067">
        <f>Summary!G1698*$N$8</f>
        <v>81.494041920000001</v>
      </c>
      <c r="I2067">
        <f>Summary!H1698*$N$9</f>
        <v>3.8176122600000002</v>
      </c>
    </row>
    <row r="2068" spans="1:9" x14ac:dyDescent="0.55000000000000004">
      <c r="A2068">
        <v>2014</v>
      </c>
      <c r="B2068">
        <v>237</v>
      </c>
      <c r="C2068">
        <f>Summary!E1699*$N$3</f>
        <v>25.730099999999997</v>
      </c>
      <c r="D2068">
        <f>Summary!D1699*$N$4</f>
        <v>35.828534079999997</v>
      </c>
      <c r="E2068">
        <f>Summary!C1699*$N$5</f>
        <v>31.920172739999998</v>
      </c>
      <c r="F2068">
        <f>Summary!I1699*$N$6</f>
        <v>40.243349000000002</v>
      </c>
      <c r="G2068">
        <f>Summary!F1699*$N$7</f>
        <v>0</v>
      </c>
      <c r="H2068">
        <f>Summary!G1699*$N$8</f>
        <v>68.959856479999999</v>
      </c>
      <c r="I2068">
        <f>Summary!H1699*$N$9</f>
        <v>2.0065617000000002</v>
      </c>
    </row>
    <row r="2069" spans="1:9" x14ac:dyDescent="0.55000000000000004">
      <c r="A2069">
        <v>2014</v>
      </c>
      <c r="B2069">
        <v>238</v>
      </c>
      <c r="C2069">
        <f>Summary!E1700*$N$3</f>
        <v>27.908100000000001</v>
      </c>
      <c r="D2069">
        <f>Summary!D1700*$N$4</f>
        <v>38.298917880000005</v>
      </c>
      <c r="E2069">
        <f>Summary!C1700*$N$5</f>
        <v>35.448707699999993</v>
      </c>
      <c r="F2069">
        <f>Summary!I1700*$N$6</f>
        <v>40.115845320000005</v>
      </c>
      <c r="G2069">
        <f>Summary!F1700*$N$7</f>
        <v>0</v>
      </c>
      <c r="H2069">
        <f>Summary!G1700*$N$8</f>
        <v>54.777010760000003</v>
      </c>
      <c r="I2069">
        <f>Summary!H1700*$N$9</f>
        <v>2.7268659</v>
      </c>
    </row>
    <row r="2070" spans="1:9" x14ac:dyDescent="0.55000000000000004">
      <c r="A2070">
        <v>2014</v>
      </c>
      <c r="B2070">
        <v>239</v>
      </c>
      <c r="C2070">
        <f>Summary!E1701*$N$3</f>
        <v>28.224900000000002</v>
      </c>
      <c r="D2070">
        <f>Summary!D1701*$N$4</f>
        <v>38.936436280000002</v>
      </c>
      <c r="E2070">
        <f>Summary!C1701*$N$5</f>
        <v>35.731861739999999</v>
      </c>
      <c r="F2070">
        <f>Summary!I1701*$N$6</f>
        <v>39.510202839999998</v>
      </c>
      <c r="G2070">
        <f>Summary!F1701*$N$7</f>
        <v>0</v>
      </c>
      <c r="H2070">
        <f>Summary!G1701*$N$8</f>
        <v>56.938830199999998</v>
      </c>
      <c r="I2070">
        <f>Summary!H1701*$N$9</f>
        <v>2.2226529600000005</v>
      </c>
    </row>
    <row r="2071" spans="1:9" x14ac:dyDescent="0.55000000000000004">
      <c r="A2071">
        <v>2014</v>
      </c>
      <c r="B2071">
        <v>240</v>
      </c>
      <c r="C2071">
        <f>Summary!E1702*$N$3</f>
        <v>26.017200000000003</v>
      </c>
      <c r="D2071">
        <f>Summary!D1702*$N$4</f>
        <v>36.513866360000002</v>
      </c>
      <c r="E2071">
        <f>Summary!C1702*$N$5</f>
        <v>32.301341639999997</v>
      </c>
      <c r="F2071">
        <f>Summary!I1702*$N$6</f>
        <v>38.808932599999999</v>
      </c>
      <c r="G2071">
        <f>Summary!F1702*$N$7</f>
        <v>0</v>
      </c>
      <c r="H2071">
        <f>Summary!G1702*$N$8</f>
        <v>77.563461120000014</v>
      </c>
      <c r="I2071">
        <f>Summary!H1702*$N$9</f>
        <v>2.2020728400000005</v>
      </c>
    </row>
    <row r="2072" spans="1:9" x14ac:dyDescent="0.55000000000000004">
      <c r="A2072">
        <v>2014</v>
      </c>
      <c r="B2072">
        <v>241</v>
      </c>
      <c r="C2072">
        <f>Summary!E1703*$N$3</f>
        <v>26.007300000000001</v>
      </c>
      <c r="D2072">
        <f>Summary!D1703*$N$4</f>
        <v>37.486081919999997</v>
      </c>
      <c r="E2072">
        <f>Summary!C1703*$N$5</f>
        <v>32.736963239999994</v>
      </c>
      <c r="F2072">
        <f>Summary!I1703*$N$6</f>
        <v>30.569007280000001</v>
      </c>
      <c r="G2072">
        <f>Summary!F1703*$N$7</f>
        <v>0</v>
      </c>
      <c r="H2072">
        <f>Summary!G1703*$N$8</f>
        <v>69.953419959999991</v>
      </c>
      <c r="I2072">
        <f>Summary!H1703*$N$9</f>
        <v>2.5416448200000006</v>
      </c>
    </row>
    <row r="2073" spans="1:9" x14ac:dyDescent="0.55000000000000004">
      <c r="A2073">
        <v>2014</v>
      </c>
      <c r="B2073">
        <v>242</v>
      </c>
      <c r="C2073">
        <f>Summary!E1704*$N$3</f>
        <v>25.205400000000001</v>
      </c>
      <c r="D2073">
        <f>Summary!D1704*$N$4</f>
        <v>36.880439440000004</v>
      </c>
      <c r="E2073">
        <f>Summary!C1704*$N$5</f>
        <v>31.375645739999996</v>
      </c>
      <c r="F2073">
        <f>Summary!I1704*$N$6</f>
        <v>32.385934720000002</v>
      </c>
      <c r="G2073">
        <f>Summary!F1704*$N$7</f>
        <v>0</v>
      </c>
      <c r="H2073">
        <f>Summary!G1704*$N$8</f>
        <v>82.946173160000001</v>
      </c>
      <c r="I2073">
        <f>Summary!H1704*$N$9</f>
        <v>3.5089104600000005</v>
      </c>
    </row>
    <row r="2074" spans="1:9" x14ac:dyDescent="0.55000000000000004">
      <c r="A2074">
        <v>2014</v>
      </c>
      <c r="B2074">
        <v>243</v>
      </c>
      <c r="C2074">
        <f>Summary!E1705*$N$3</f>
        <v>24.948</v>
      </c>
      <c r="D2074">
        <f>Summary!D1705*$N$4</f>
        <v>37.167322720000001</v>
      </c>
      <c r="E2074">
        <f>Summary!C1705*$N$5</f>
        <v>30.613307939999999</v>
      </c>
      <c r="F2074">
        <f>Summary!I1705*$N$6</f>
        <v>34.410055640000003</v>
      </c>
      <c r="G2074">
        <f>Summary!F1705*$N$7</f>
        <v>0</v>
      </c>
      <c r="H2074">
        <f>Summary!G1705*$N$8</f>
        <v>82.345667759999998</v>
      </c>
      <c r="I2074">
        <f>Summary!H1705*$N$9</f>
        <v>3.3648496200000002</v>
      </c>
    </row>
    <row r="2075" spans="1:9" x14ac:dyDescent="0.55000000000000004">
      <c r="A2075">
        <v>2014</v>
      </c>
      <c r="B2075">
        <v>244</v>
      </c>
      <c r="C2075">
        <f>Summary!E1706*$N$3</f>
        <v>25.136099999999999</v>
      </c>
      <c r="D2075">
        <f>Summary!D1706*$N$4</f>
        <v>36.195107159999999</v>
      </c>
      <c r="E2075">
        <f>Summary!C1706*$N$5</f>
        <v>31.04892954</v>
      </c>
      <c r="F2075">
        <f>Summary!I1706*$N$6</f>
        <v>36.848563519999999</v>
      </c>
      <c r="G2075">
        <f>Summary!F1706*$N$7</f>
        <v>0</v>
      </c>
      <c r="H2075">
        <f>Summary!G1706*$N$8</f>
        <v>78.382332120000015</v>
      </c>
      <c r="I2075">
        <f>Summary!H1706*$N$9</f>
        <v>2.64454542</v>
      </c>
    </row>
    <row r="2076" spans="1:9" x14ac:dyDescent="0.55000000000000004">
      <c r="A2076">
        <v>2014</v>
      </c>
      <c r="B2076">
        <v>245</v>
      </c>
      <c r="C2076">
        <f>Summary!E1707*$N$3</f>
        <v>27.3735</v>
      </c>
      <c r="D2076">
        <f>Summary!D1707*$N$4</f>
        <v>38.378607679999995</v>
      </c>
      <c r="E2076">
        <f>Summary!C1707*$N$5</f>
        <v>34.294310459999998</v>
      </c>
      <c r="F2076">
        <f>Summary!I1707*$N$6</f>
        <v>36.179169199999997</v>
      </c>
      <c r="G2076">
        <f>Summary!F1707*$N$7</f>
        <v>0</v>
      </c>
      <c r="H2076">
        <f>Summary!G1707*$N$8</f>
        <v>62.026748680000004</v>
      </c>
      <c r="I2076">
        <f>Summary!H1707*$N$9</f>
        <v>2.0991722400000001</v>
      </c>
    </row>
    <row r="2077" spans="1:9" x14ac:dyDescent="0.55000000000000004">
      <c r="A2077">
        <v>2014</v>
      </c>
      <c r="B2077">
        <v>246</v>
      </c>
      <c r="C2077">
        <f>Summary!E1708*$N$3</f>
        <v>27.601199999999999</v>
      </c>
      <c r="D2077">
        <f>Summary!D1708*$N$4</f>
        <v>37.693275399999997</v>
      </c>
      <c r="E2077">
        <f>Summary!C1708*$N$5</f>
        <v>35.655627960000004</v>
      </c>
      <c r="F2077">
        <f>Summary!I1708*$N$6</f>
        <v>36.689183919999998</v>
      </c>
      <c r="G2077">
        <f>Summary!F1708*$N$7</f>
        <v>0</v>
      </c>
      <c r="H2077">
        <f>Summary!G1708*$N$8</f>
        <v>73.556452360000009</v>
      </c>
      <c r="I2077">
        <f>Summary!H1708*$N$9</f>
        <v>2.5519348800000001</v>
      </c>
    </row>
    <row r="2078" spans="1:9" x14ac:dyDescent="0.55000000000000004">
      <c r="A2078">
        <v>2014</v>
      </c>
      <c r="B2078">
        <v>247</v>
      </c>
      <c r="C2078">
        <f>Summary!E1709*$N$3</f>
        <v>26.977499999999999</v>
      </c>
      <c r="D2078">
        <f>Summary!D1709*$N$4</f>
        <v>38.171414200000001</v>
      </c>
      <c r="E2078">
        <f>Summary!C1709*$N$5</f>
        <v>33.95670372</v>
      </c>
      <c r="F2078">
        <f>Summary!I1709*$N$6</f>
        <v>37.199198639999999</v>
      </c>
      <c r="G2078">
        <f>Summary!F1709*$N$7</f>
        <v>0</v>
      </c>
      <c r="H2078">
        <f>Summary!G1709*$N$8</f>
        <v>69.800564039999998</v>
      </c>
      <c r="I2078">
        <f>Summary!H1709*$N$9</f>
        <v>2.8400565599999998</v>
      </c>
    </row>
    <row r="2079" spans="1:9" x14ac:dyDescent="0.55000000000000004">
      <c r="A2079">
        <v>2014</v>
      </c>
      <c r="B2079">
        <v>248</v>
      </c>
      <c r="C2079">
        <f>Summary!E1710*$N$3</f>
        <v>26.254799999999999</v>
      </c>
      <c r="D2079">
        <f>Summary!D1710*$N$4</f>
        <v>37.932344800000003</v>
      </c>
      <c r="E2079">
        <f>Summary!C1710*$N$5</f>
        <v>32.758744319999998</v>
      </c>
      <c r="F2079">
        <f>Summary!I1710*$N$6</f>
        <v>36.466052479999995</v>
      </c>
      <c r="G2079">
        <f>Summary!F1710*$N$7</f>
        <v>0</v>
      </c>
      <c r="H2079">
        <f>Summary!G1710*$N$8</f>
        <v>74.015020120000003</v>
      </c>
      <c r="I2079">
        <f>Summary!H1710*$N$9</f>
        <v>2.4490342800000002</v>
      </c>
    </row>
    <row r="2080" spans="1:9" x14ac:dyDescent="0.55000000000000004">
      <c r="A2080">
        <v>2014</v>
      </c>
      <c r="B2080">
        <v>249</v>
      </c>
      <c r="C2080">
        <f>Summary!E1711*$N$3</f>
        <v>26.462700000000002</v>
      </c>
      <c r="D2080">
        <f>Summary!D1711*$N$4</f>
        <v>37.35857824</v>
      </c>
      <c r="E2080">
        <f>Summary!C1711*$N$5</f>
        <v>32.965664579999995</v>
      </c>
      <c r="F2080">
        <f>Summary!I1711*$N$6</f>
        <v>36.434176559999997</v>
      </c>
      <c r="G2080">
        <f>Summary!F1711*$N$7</f>
        <v>0</v>
      </c>
      <c r="H2080">
        <f>Summary!G1711*$N$8</f>
        <v>69.997093079999999</v>
      </c>
      <c r="I2080">
        <f>Summary!H1711*$N$9</f>
        <v>2.7886062600000003</v>
      </c>
    </row>
    <row r="2081" spans="1:9" x14ac:dyDescent="0.55000000000000004">
      <c r="A2081">
        <v>2014</v>
      </c>
      <c r="B2081">
        <v>250</v>
      </c>
      <c r="C2081">
        <f>Summary!E1712*$N$3</f>
        <v>27.3141</v>
      </c>
      <c r="D2081">
        <f>Summary!D1712*$N$4</f>
        <v>37.549833759999999</v>
      </c>
      <c r="E2081">
        <f>Summary!C1712*$N$5</f>
        <v>34.533902339999997</v>
      </c>
      <c r="F2081">
        <f>Summary!I1712*$N$6</f>
        <v>35.111325880000003</v>
      </c>
      <c r="G2081">
        <f>Summary!F1712*$N$7</f>
        <v>0</v>
      </c>
      <c r="H2081">
        <f>Summary!G1712*$N$8</f>
        <v>59.428198039999998</v>
      </c>
      <c r="I2081">
        <f>Summary!H1712*$N$9</f>
        <v>3.5192005200000001</v>
      </c>
    </row>
    <row r="2082" spans="1:9" x14ac:dyDescent="0.55000000000000004">
      <c r="A2082">
        <v>2014</v>
      </c>
      <c r="B2082">
        <v>251</v>
      </c>
      <c r="C2082">
        <f>Summary!E1713*$N$3</f>
        <v>26.096399999999999</v>
      </c>
      <c r="D2082">
        <f>Summary!D1713*$N$4</f>
        <v>37.262950480000001</v>
      </c>
      <c r="E2082">
        <f>Summary!C1713*$N$5</f>
        <v>31.963734900000002</v>
      </c>
      <c r="F2082">
        <f>Summary!I1713*$N$6</f>
        <v>31.780292240000001</v>
      </c>
      <c r="G2082">
        <f>Summary!F1713*$N$7</f>
        <v>0</v>
      </c>
      <c r="H2082">
        <f>Summary!G1713*$N$8</f>
        <v>64.636217600000009</v>
      </c>
      <c r="I2082">
        <f>Summary!H1713*$N$9</f>
        <v>2.5107746400000002</v>
      </c>
    </row>
    <row r="2083" spans="1:9" x14ac:dyDescent="0.55000000000000004">
      <c r="A2083">
        <v>2014</v>
      </c>
      <c r="B2083">
        <v>252</v>
      </c>
      <c r="C2083">
        <f>Summary!E1714*$N$3</f>
        <v>25.344000000000001</v>
      </c>
      <c r="D2083">
        <f>Summary!D1714*$N$4</f>
        <v>36.768873720000002</v>
      </c>
      <c r="E2083">
        <f>Summary!C1714*$N$5</f>
        <v>31.103382239999998</v>
      </c>
      <c r="F2083">
        <f>Summary!I1714*$N$6</f>
        <v>33.262522520000005</v>
      </c>
      <c r="G2083">
        <f>Summary!F1714*$N$7</f>
        <v>0</v>
      </c>
      <c r="H2083">
        <f>Summary!G1714*$N$8</f>
        <v>77.803663280000009</v>
      </c>
      <c r="I2083">
        <f>Summary!H1714*$N$9</f>
        <v>2.1609126000000001</v>
      </c>
    </row>
    <row r="2084" spans="1:9" x14ac:dyDescent="0.55000000000000004">
      <c r="A2084">
        <v>2014</v>
      </c>
      <c r="B2084">
        <v>253</v>
      </c>
      <c r="C2084">
        <f>Summary!E1715*$N$3</f>
        <v>25.8687</v>
      </c>
      <c r="D2084">
        <f>Summary!D1715*$N$4</f>
        <v>36.274796960000003</v>
      </c>
      <c r="E2084">
        <f>Summary!C1715*$N$5</f>
        <v>32.377575419999999</v>
      </c>
      <c r="F2084">
        <f>Summary!I1715*$N$6</f>
        <v>34.553497280000002</v>
      </c>
      <c r="G2084">
        <f>Summary!F1715*$N$7</f>
        <v>0</v>
      </c>
      <c r="H2084">
        <f>Summary!G1715*$N$8</f>
        <v>69.26556832</v>
      </c>
      <c r="I2084">
        <f>Summary!H1715*$N$9</f>
        <v>3.4060098600000002</v>
      </c>
    </row>
    <row r="2085" spans="1:9" x14ac:dyDescent="0.55000000000000004">
      <c r="A2085">
        <v>2014</v>
      </c>
      <c r="B2085">
        <v>254</v>
      </c>
      <c r="C2085">
        <f>Summary!E1716*$N$3</f>
        <v>27.1953</v>
      </c>
      <c r="D2085">
        <f>Summary!D1716*$N$4</f>
        <v>36.577618199999996</v>
      </c>
      <c r="E2085">
        <f>Summary!C1716*$N$5</f>
        <v>34.109171279999998</v>
      </c>
      <c r="F2085">
        <f>Summary!I1716*$N$6</f>
        <v>36.242921039999999</v>
      </c>
      <c r="G2085">
        <f>Summary!F1716*$N$7</f>
        <v>0</v>
      </c>
      <c r="H2085">
        <f>Summary!G1716*$N$8</f>
        <v>53.848956960000002</v>
      </c>
      <c r="I2085">
        <f>Summary!H1716*$N$9</f>
        <v>3.9822532200000005</v>
      </c>
    </row>
    <row r="2086" spans="1:9" x14ac:dyDescent="0.55000000000000004">
      <c r="A2086">
        <v>2014</v>
      </c>
      <c r="B2086">
        <v>255</v>
      </c>
      <c r="C2086">
        <f>Summary!E1717*$N$3</f>
        <v>26.789399999999997</v>
      </c>
      <c r="D2086">
        <f>Summary!D1717*$N$4</f>
        <v>37.549833759999999</v>
      </c>
      <c r="E2086">
        <f>Summary!C1717*$N$5</f>
        <v>34.130952360000002</v>
      </c>
      <c r="F2086">
        <f>Summary!I1717*$N$6</f>
        <v>36.0994794</v>
      </c>
      <c r="G2086">
        <f>Summary!F1717*$N$7</f>
        <v>0</v>
      </c>
      <c r="H2086">
        <f>Summary!G1717*$N$8</f>
        <v>57.200868920000005</v>
      </c>
      <c r="I2086">
        <f>Summary!H1717*$N$9</f>
        <v>3.8690625600000002</v>
      </c>
    </row>
    <row r="2087" spans="1:9" x14ac:dyDescent="0.55000000000000004">
      <c r="A2087">
        <v>2014</v>
      </c>
      <c r="B2087">
        <v>256</v>
      </c>
      <c r="C2087">
        <f>Summary!E1718*$N$3</f>
        <v>26.601300000000002</v>
      </c>
      <c r="D2087">
        <f>Summary!D1718*$N$4</f>
        <v>37.438268039999997</v>
      </c>
      <c r="E2087">
        <f>Summary!C1718*$N$5</f>
        <v>33.847798319999995</v>
      </c>
      <c r="F2087">
        <f>Summary!I1718*$N$6</f>
        <v>34.250676039999995</v>
      </c>
      <c r="G2087">
        <f>Summary!F1718*$N$7</f>
        <v>0</v>
      </c>
      <c r="H2087">
        <f>Summary!G1718*$N$8</f>
        <v>64.341424040000007</v>
      </c>
      <c r="I2087">
        <f>Summary!H1718*$N$9</f>
        <v>3.11788818</v>
      </c>
    </row>
    <row r="2088" spans="1:9" x14ac:dyDescent="0.55000000000000004">
      <c r="A2088">
        <v>2014</v>
      </c>
      <c r="B2088">
        <v>257</v>
      </c>
      <c r="C2088">
        <f>Summary!E1719*$N$3</f>
        <v>26.868600000000001</v>
      </c>
      <c r="D2088">
        <f>Summary!D1719*$N$4</f>
        <v>36.466052479999995</v>
      </c>
      <c r="E2088">
        <f>Summary!C1719*$N$5</f>
        <v>34.109171279999998</v>
      </c>
      <c r="F2088">
        <f>Summary!I1719*$N$6</f>
        <v>35.924161839999996</v>
      </c>
      <c r="G2088">
        <f>Summary!F1719*$N$7</f>
        <v>0</v>
      </c>
      <c r="H2088">
        <f>Summary!G1719*$N$8</f>
        <v>51.654382680000005</v>
      </c>
      <c r="I2088">
        <f>Summary!H1719*$N$9</f>
        <v>4.1160240000000003</v>
      </c>
    </row>
    <row r="2089" spans="1:9" x14ac:dyDescent="0.55000000000000004">
      <c r="A2089">
        <v>2014</v>
      </c>
      <c r="B2089">
        <v>258</v>
      </c>
      <c r="C2089">
        <f>Summary!E1720*$N$3</f>
        <v>25.413300000000003</v>
      </c>
      <c r="D2089">
        <f>Summary!D1720*$N$4</f>
        <v>36.083541439999998</v>
      </c>
      <c r="E2089">
        <f>Summary!C1720*$N$5</f>
        <v>32.399356499999996</v>
      </c>
      <c r="F2089">
        <f>Summary!I1720*$N$6</f>
        <v>30.824014639999998</v>
      </c>
      <c r="G2089">
        <f>Summary!F1720*$N$7</f>
        <v>0</v>
      </c>
      <c r="H2089">
        <f>Summary!G1720*$N$8</f>
        <v>55.825165640000002</v>
      </c>
      <c r="I2089">
        <f>Summary!H1720*$N$9</f>
        <v>3.5192005200000001</v>
      </c>
    </row>
    <row r="2090" spans="1:9" x14ac:dyDescent="0.55000000000000004">
      <c r="A2090">
        <v>2014</v>
      </c>
      <c r="B2090">
        <v>259</v>
      </c>
      <c r="C2090">
        <f>Summary!E1721*$N$3</f>
        <v>24.799500000000002</v>
      </c>
      <c r="D2090">
        <f>Summary!D1721*$N$4</f>
        <v>34.123172359999998</v>
      </c>
      <c r="E2090">
        <f>Summary!C1721*$N$5</f>
        <v>31.898391659999998</v>
      </c>
      <c r="F2090">
        <f>Summary!I1721*$N$6</f>
        <v>14.407915839999999</v>
      </c>
      <c r="G2090">
        <f>Summary!F1721*$N$7</f>
        <v>1.9944787499999999</v>
      </c>
      <c r="H2090">
        <f>Summary!G1721*$N$8</f>
        <v>70.368314600000005</v>
      </c>
      <c r="I2090">
        <f>Summary!H1721*$N$9</f>
        <v>2.7371559600000004</v>
      </c>
    </row>
    <row r="2091" spans="1:9" x14ac:dyDescent="0.55000000000000004">
      <c r="A2091">
        <v>2014</v>
      </c>
      <c r="B2091">
        <v>260</v>
      </c>
      <c r="C2091">
        <f>Summary!E1722*$N$3</f>
        <v>25.145999999999997</v>
      </c>
      <c r="D2091">
        <f>Summary!D1722*$N$4</f>
        <v>36.641370039999998</v>
      </c>
      <c r="E2091">
        <f>Summary!C1722*$N$5</f>
        <v>31.081601159999998</v>
      </c>
      <c r="F2091">
        <f>Summary!I1722*$N$6</f>
        <v>29.469288039999999</v>
      </c>
      <c r="G2091">
        <f>Summary!F1722*$N$7</f>
        <v>5.6182499999999996E-2</v>
      </c>
      <c r="H2091">
        <f>Summary!G1722*$N$8</f>
        <v>60.683800239999997</v>
      </c>
      <c r="I2091">
        <f>Summary!H1722*$N$9</f>
        <v>4.9598089200000004</v>
      </c>
    </row>
    <row r="2092" spans="1:9" x14ac:dyDescent="0.55000000000000004">
      <c r="A2092">
        <v>2014</v>
      </c>
      <c r="B2092">
        <v>261</v>
      </c>
      <c r="C2092">
        <f>Summary!E1723*$N$3</f>
        <v>24.433199999999999</v>
      </c>
      <c r="D2092">
        <f>Summary!D1723*$N$4</f>
        <v>34.696938920000001</v>
      </c>
      <c r="E2092">
        <f>Summary!C1723*$N$5</f>
        <v>30.471730919999999</v>
      </c>
      <c r="F2092">
        <f>Summary!I1723*$N$6</f>
        <v>28.768017800000003</v>
      </c>
      <c r="G2092">
        <f>Summary!F1723*$N$7</f>
        <v>0</v>
      </c>
      <c r="H2092">
        <f>Summary!G1723*$N$8</f>
        <v>66.481406919999998</v>
      </c>
      <c r="I2092">
        <f>Summary!H1723*$N$9</f>
        <v>2.7886062600000003</v>
      </c>
    </row>
    <row r="2093" spans="1:9" x14ac:dyDescent="0.55000000000000004">
      <c r="A2093">
        <v>2014</v>
      </c>
      <c r="B2093">
        <v>262</v>
      </c>
      <c r="C2093">
        <f>Summary!E1724*$N$3</f>
        <v>24.502500000000001</v>
      </c>
      <c r="D2093">
        <f>Summary!D1724*$N$4</f>
        <v>34.601311160000002</v>
      </c>
      <c r="E2093">
        <f>Summary!C1724*$N$5</f>
        <v>30.656870099999999</v>
      </c>
      <c r="F2093">
        <f>Summary!I1724*$N$6</f>
        <v>24.464768599999999</v>
      </c>
      <c r="G2093">
        <f>Summary!F1724*$N$7</f>
        <v>0</v>
      </c>
      <c r="H2093">
        <f>Summary!G1724*$N$8</f>
        <v>61.557262640000005</v>
      </c>
      <c r="I2093">
        <f>Summary!H1724*$N$9</f>
        <v>2.9223770400000002</v>
      </c>
    </row>
    <row r="2094" spans="1:9" x14ac:dyDescent="0.55000000000000004">
      <c r="A2094">
        <v>2014</v>
      </c>
      <c r="B2094">
        <v>263</v>
      </c>
      <c r="C2094">
        <f>Summary!E1725*$N$3</f>
        <v>25.274699999999999</v>
      </c>
      <c r="D2094">
        <f>Summary!D1725*$N$4</f>
        <v>36.067603479999995</v>
      </c>
      <c r="E2094">
        <f>Summary!C1725*$N$5</f>
        <v>31.626128159999997</v>
      </c>
      <c r="F2094">
        <f>Summary!I1725*$N$6</f>
        <v>21.32499048</v>
      </c>
      <c r="G2094">
        <f>Summary!F1725*$N$7</f>
        <v>0</v>
      </c>
      <c r="H2094">
        <f>Summary!G1725*$N$8</f>
        <v>58.991466840000001</v>
      </c>
      <c r="I2094">
        <f>Summary!H1725*$N$9</f>
        <v>2.2843933200000004</v>
      </c>
    </row>
    <row r="2095" spans="1:9" x14ac:dyDescent="0.55000000000000004">
      <c r="A2095">
        <v>2014</v>
      </c>
      <c r="B2095">
        <v>264</v>
      </c>
      <c r="C2095">
        <f>Summary!E1726*$N$3</f>
        <v>24.165900000000001</v>
      </c>
      <c r="D2095">
        <f>Summary!D1726*$N$4</f>
        <v>36.75293576</v>
      </c>
      <c r="E2095">
        <f>Summary!C1726*$N$5</f>
        <v>29.295552599999997</v>
      </c>
      <c r="F2095">
        <f>Summary!I1726*$N$6</f>
        <v>22.488461559999998</v>
      </c>
      <c r="G2095">
        <f>Summary!F1726*$N$7</f>
        <v>0.64609874999999994</v>
      </c>
      <c r="H2095">
        <f>Summary!G1726*$N$8</f>
        <v>70.368314600000005</v>
      </c>
      <c r="I2095">
        <f>Summary!H1726*$N$9</f>
        <v>1.8007605000000002</v>
      </c>
    </row>
    <row r="2096" spans="1:9" x14ac:dyDescent="0.55000000000000004">
      <c r="A2096">
        <v>2014</v>
      </c>
      <c r="B2096">
        <v>265</v>
      </c>
      <c r="C2096">
        <f>Summary!E1727*$N$3</f>
        <v>24.146100000000001</v>
      </c>
      <c r="D2096">
        <f>Summary!D1727*$N$4</f>
        <v>34.920070359999997</v>
      </c>
      <c r="E2096">
        <f>Summary!C1727*$N$5</f>
        <v>30.036109319999998</v>
      </c>
      <c r="F2096">
        <f>Summary!I1727*$N$6</f>
        <v>23.683808559999999</v>
      </c>
      <c r="G2096">
        <f>Summary!F1727*$N$7</f>
        <v>6.0396187499999998</v>
      </c>
      <c r="H2096">
        <f>Summary!G1727*$N$8</f>
        <v>71.154430759999997</v>
      </c>
      <c r="I2096">
        <f>Summary!H1727*$N$9</f>
        <v>2.9532472200000002</v>
      </c>
    </row>
    <row r="2097" spans="1:9" x14ac:dyDescent="0.55000000000000004">
      <c r="A2097">
        <v>2014</v>
      </c>
      <c r="B2097">
        <v>266</v>
      </c>
      <c r="C2097">
        <f>Summary!E1728*$N$3</f>
        <v>23.007599999999996</v>
      </c>
      <c r="D2097">
        <f>Summary!D1728*$N$4</f>
        <v>31.094959960000001</v>
      </c>
      <c r="E2097">
        <f>Summary!C1728*$N$5</f>
        <v>28.979726939999999</v>
      </c>
      <c r="F2097">
        <f>Summary!I1728*$N$6</f>
        <v>27.9711198</v>
      </c>
      <c r="G2097">
        <f>Summary!F1728*$N$7</f>
        <v>7.5284550000000001</v>
      </c>
      <c r="H2097">
        <f>Summary!G1728*$N$8</f>
        <v>63.664490680000007</v>
      </c>
      <c r="I2097">
        <f>Summary!H1728*$N$9</f>
        <v>3.5192005200000001</v>
      </c>
    </row>
    <row r="2098" spans="1:9" x14ac:dyDescent="0.55000000000000004">
      <c r="A2098">
        <v>2014</v>
      </c>
      <c r="B2098">
        <v>267</v>
      </c>
      <c r="C2098">
        <f>Summary!E1729*$N$3</f>
        <v>23.156100000000002</v>
      </c>
      <c r="D2098">
        <f>Summary!D1729*$N$4</f>
        <v>31.828106119999998</v>
      </c>
      <c r="E2098">
        <f>Summary!C1729*$N$5</f>
        <v>29.339114760000001</v>
      </c>
      <c r="F2098">
        <f>Summary!I1729*$N$6</f>
        <v>28.353630839999997</v>
      </c>
      <c r="G2098">
        <f>Summary!F1729*$N$7</f>
        <v>2.134935</v>
      </c>
      <c r="H2098">
        <f>Summary!G1729*$N$8</f>
        <v>66.39406068000001</v>
      </c>
      <c r="I2098">
        <f>Summary!H1729*$N$9</f>
        <v>2.8297665000000003</v>
      </c>
    </row>
    <row r="2099" spans="1:9" x14ac:dyDescent="0.55000000000000004">
      <c r="A2099">
        <v>2014</v>
      </c>
      <c r="B2099">
        <v>268</v>
      </c>
      <c r="C2099">
        <f>Summary!E1730*$N$3</f>
        <v>22.017599999999998</v>
      </c>
      <c r="D2099">
        <f>Summary!D1730*$N$4</f>
        <v>33.150956800000003</v>
      </c>
      <c r="E2099">
        <f>Summary!C1730*$N$5</f>
        <v>26.03928114</v>
      </c>
      <c r="F2099">
        <f>Summary!I1730*$N$6</f>
        <v>19.842760199999997</v>
      </c>
      <c r="G2099">
        <f>Summary!F1730*$N$7</f>
        <v>1.3764712499999998</v>
      </c>
      <c r="H2099">
        <f>Summary!G1730*$N$8</f>
        <v>84.321876440000011</v>
      </c>
      <c r="I2099">
        <f>Summary!H1730*$N$9</f>
        <v>3.6941315400000003</v>
      </c>
    </row>
    <row r="2100" spans="1:9" x14ac:dyDescent="0.55000000000000004">
      <c r="A2100">
        <v>2014</v>
      </c>
      <c r="B2100">
        <v>269</v>
      </c>
      <c r="C2100">
        <f>Summary!E1731*$N$3</f>
        <v>22.463100000000001</v>
      </c>
      <c r="D2100">
        <f>Summary!D1731*$N$4</f>
        <v>33.421902119999999</v>
      </c>
      <c r="E2100">
        <f>Summary!C1731*$N$5</f>
        <v>27.171897299999998</v>
      </c>
      <c r="F2100">
        <f>Summary!I1731*$N$6</f>
        <v>22.80722076</v>
      </c>
      <c r="G2100">
        <f>Summary!F1731*$N$7</f>
        <v>2.8091249999999999</v>
      </c>
      <c r="H2100">
        <f>Summary!G1731*$N$8</f>
        <v>82.334749479999999</v>
      </c>
      <c r="I2100">
        <f>Summary!H1731*$N$9</f>
        <v>5.8447540800000004</v>
      </c>
    </row>
    <row r="2101" spans="1:9" x14ac:dyDescent="0.55000000000000004">
      <c r="A2101">
        <v>2014</v>
      </c>
      <c r="B2101">
        <v>270</v>
      </c>
      <c r="C2101">
        <f>Summary!E1732*$N$3</f>
        <v>22.1265</v>
      </c>
      <c r="D2101">
        <f>Summary!D1732*$N$4</f>
        <v>33.963792759999997</v>
      </c>
      <c r="E2101">
        <f>Summary!C1732*$N$5</f>
        <v>25.658112239999998</v>
      </c>
      <c r="F2101">
        <f>Summary!I1732*$N$6</f>
        <v>7.12426812</v>
      </c>
      <c r="G2101">
        <f>Summary!F1732*$N$7</f>
        <v>3.6518625</v>
      </c>
      <c r="H2101">
        <f>Summary!G1732*$N$8</f>
        <v>86.134310920000004</v>
      </c>
      <c r="I2101">
        <f>Summary!H1732*$N$9</f>
        <v>6.6062185200000005</v>
      </c>
    </row>
    <row r="2102" spans="1:9" x14ac:dyDescent="0.55000000000000004">
      <c r="A2102">
        <v>2014</v>
      </c>
      <c r="B2102">
        <v>271</v>
      </c>
      <c r="C2102">
        <f>Summary!E1733*$N$3</f>
        <v>21.364199999999997</v>
      </c>
      <c r="D2102">
        <f>Summary!D1733*$N$4</f>
        <v>31.716540399999996</v>
      </c>
      <c r="E2102">
        <f>Summary!C1733*$N$5</f>
        <v>25.451191980000001</v>
      </c>
      <c r="F2102">
        <f>Summary!I1733*$N$6</f>
        <v>16.527664519999998</v>
      </c>
      <c r="G2102">
        <f>Summary!F1733*$N$7</f>
        <v>2.3877562499999998</v>
      </c>
      <c r="H2102">
        <f>Summary!G1733*$N$8</f>
        <v>83.339231240000004</v>
      </c>
      <c r="I2102">
        <f>Summary!H1733*$N$9</f>
        <v>3.0767279400000005</v>
      </c>
    </row>
    <row r="2103" spans="1:9" x14ac:dyDescent="0.55000000000000004">
      <c r="A2103">
        <v>2014</v>
      </c>
      <c r="B2103">
        <v>272</v>
      </c>
      <c r="C2103">
        <f>Summary!E1734*$N$3</f>
        <v>22.136399999999998</v>
      </c>
      <c r="D2103">
        <f>Summary!D1734*$N$4</f>
        <v>32.895949440000003</v>
      </c>
      <c r="E2103">
        <f>Summary!C1734*$N$5</f>
        <v>27.008539200000001</v>
      </c>
      <c r="F2103">
        <f>Summary!I1734*$N$6</f>
        <v>14.678861160000002</v>
      </c>
      <c r="G2103">
        <f>Summary!F1734*$N$7</f>
        <v>10.478036249999999</v>
      </c>
      <c r="H2103">
        <f>Summary!G1734*$N$8</f>
        <v>87.258893760000007</v>
      </c>
      <c r="I2103">
        <f>Summary!H1734*$N$9</f>
        <v>2.9326671000000002</v>
      </c>
    </row>
    <row r="2104" spans="1:9" x14ac:dyDescent="0.55000000000000004">
      <c r="A2104">
        <v>2014</v>
      </c>
      <c r="B2104">
        <v>273</v>
      </c>
      <c r="C2104">
        <f>Summary!E1735*$N$3</f>
        <v>22.017599999999998</v>
      </c>
      <c r="D2104">
        <f>Summary!D1735*$N$4</f>
        <v>32.609066160000005</v>
      </c>
      <c r="E2104">
        <f>Summary!C1735*$N$5</f>
        <v>26.540245980000002</v>
      </c>
      <c r="F2104">
        <f>Summary!I1735*$N$6</f>
        <v>24.337264919999999</v>
      </c>
      <c r="G2104">
        <f>Summary!F1735*$N$7</f>
        <v>13.4276175</v>
      </c>
      <c r="H2104">
        <f>Summary!G1735*$N$8</f>
        <v>88.307048639999991</v>
      </c>
      <c r="I2104">
        <f>Summary!H1735*$N$9</f>
        <v>4.6099468800000007</v>
      </c>
    </row>
    <row r="2105" spans="1:9" x14ac:dyDescent="0.55000000000000004">
      <c r="A2105">
        <v>2014</v>
      </c>
      <c r="B2105">
        <v>274</v>
      </c>
      <c r="C2105">
        <f>Summary!E1736*$N$3</f>
        <v>22.3047</v>
      </c>
      <c r="D2105">
        <f>Summary!D1736*$N$4</f>
        <v>33.629095599999999</v>
      </c>
      <c r="E2105">
        <f>Summary!C1736*$N$5</f>
        <v>26.768947319999999</v>
      </c>
      <c r="F2105">
        <f>Summary!I1736*$N$6</f>
        <v>17.260810679999999</v>
      </c>
      <c r="G2105">
        <f>Summary!F1736*$N$7</f>
        <v>14.86027125</v>
      </c>
      <c r="H2105">
        <f>Summary!G1736*$N$8</f>
        <v>91.113046600000004</v>
      </c>
      <c r="I2105">
        <f>Summary!H1736*$N$9</f>
        <v>6.3386769600000008</v>
      </c>
    </row>
    <row r="2106" spans="1:9" x14ac:dyDescent="0.55000000000000004">
      <c r="A2106">
        <v>2014</v>
      </c>
      <c r="B2106">
        <v>275</v>
      </c>
      <c r="C2106">
        <f>Summary!E1737*$N$3</f>
        <v>22.077000000000002</v>
      </c>
      <c r="D2106">
        <f>Summary!D1737*$N$4</f>
        <v>34.13911032</v>
      </c>
      <c r="E2106">
        <f>Summary!C1737*$N$5</f>
        <v>25.756127099999997</v>
      </c>
      <c r="F2106">
        <f>Summary!I1737*$N$6</f>
        <v>16.320471040000001</v>
      </c>
      <c r="G2106">
        <f>Summary!F1737*$N$7</f>
        <v>3.033855</v>
      </c>
      <c r="H2106">
        <f>Summary!G1737*$N$8</f>
        <v>93.416803680000001</v>
      </c>
      <c r="I2106">
        <f>Summary!H1737*$N$9</f>
        <v>6.0196851000000002</v>
      </c>
    </row>
    <row r="2107" spans="1:9" x14ac:dyDescent="0.55000000000000004">
      <c r="A2107">
        <v>2014</v>
      </c>
      <c r="B2107">
        <v>276</v>
      </c>
      <c r="C2107">
        <f>Summary!E1738*$N$3</f>
        <v>21.789900000000003</v>
      </c>
      <c r="D2107">
        <f>Summary!D1738*$N$4</f>
        <v>31.907795919999998</v>
      </c>
      <c r="E2107">
        <f>Summary!C1738*$N$5</f>
        <v>27.215459459999998</v>
      </c>
      <c r="F2107">
        <f>Summary!I1738*$N$6</f>
        <v>26.616393199999997</v>
      </c>
      <c r="G2107">
        <f>Summary!F1738*$N$7</f>
        <v>0.64609874999999994</v>
      </c>
      <c r="H2107">
        <f>Summary!G1738*$N$8</f>
        <v>85.424622720000002</v>
      </c>
      <c r="I2107">
        <f>Summary!H1738*$N$9</f>
        <v>3.3751396800000002</v>
      </c>
    </row>
    <row r="2108" spans="1:9" x14ac:dyDescent="0.55000000000000004">
      <c r="A2108">
        <v>2014</v>
      </c>
      <c r="B2108">
        <v>277</v>
      </c>
      <c r="C2108">
        <f>Summary!E1739*$N$3</f>
        <v>21.9087</v>
      </c>
      <c r="D2108">
        <f>Summary!D1739*$N$4</f>
        <v>31.222463640000001</v>
      </c>
      <c r="E2108">
        <f>Summary!C1739*$N$5</f>
        <v>27.661971599999998</v>
      </c>
      <c r="F2108">
        <f>Summary!I1739*$N$6</f>
        <v>25.596363759999999</v>
      </c>
      <c r="G2108">
        <f>Summary!F1739*$N$7</f>
        <v>1.2921974999999999</v>
      </c>
      <c r="H2108">
        <f>Summary!G1739*$N$8</f>
        <v>77.421523480000005</v>
      </c>
      <c r="I2108">
        <f>Summary!H1739*$N$9</f>
        <v>2.2226529600000005</v>
      </c>
    </row>
    <row r="2109" spans="1:9" x14ac:dyDescent="0.55000000000000004">
      <c r="A2109">
        <v>2014</v>
      </c>
      <c r="B2109">
        <v>278</v>
      </c>
      <c r="C2109">
        <f>Summary!E1740*$N$3</f>
        <v>22.760099999999998</v>
      </c>
      <c r="D2109">
        <f>Summary!D1740*$N$4</f>
        <v>32.736569840000001</v>
      </c>
      <c r="E2109">
        <f>Summary!C1740*$N$5</f>
        <v>28.576776959999997</v>
      </c>
      <c r="F2109">
        <f>Summary!I1740*$N$6</f>
        <v>25.181976800000001</v>
      </c>
      <c r="G2109">
        <f>Summary!F1740*$N$7</f>
        <v>0</v>
      </c>
      <c r="H2109">
        <f>Summary!G1740*$N$8</f>
        <v>74.004101840000004</v>
      </c>
      <c r="I2109">
        <f>Summary!H1740*$N$9</f>
        <v>1.9139511600000003</v>
      </c>
    </row>
    <row r="2110" spans="1:9" x14ac:dyDescent="0.55000000000000004">
      <c r="A2110">
        <v>2014</v>
      </c>
      <c r="B2110">
        <v>279</v>
      </c>
      <c r="C2110">
        <f>Summary!E1741*$N$3</f>
        <v>21.8691</v>
      </c>
      <c r="D2110">
        <f>Summary!D1741*$N$4</f>
        <v>32.32218288</v>
      </c>
      <c r="E2110">
        <f>Summary!C1741*$N$5</f>
        <v>27.5530662</v>
      </c>
      <c r="F2110">
        <f>Summary!I1741*$N$6</f>
        <v>25.899184999999999</v>
      </c>
      <c r="G2110">
        <f>Summary!F1741*$N$7</f>
        <v>0</v>
      </c>
      <c r="H2110">
        <f>Summary!G1741*$N$8</f>
        <v>79.73619884</v>
      </c>
      <c r="I2110">
        <f>Summary!H1741*$N$9</f>
        <v>2.8606366799999998</v>
      </c>
    </row>
    <row r="2111" spans="1:9" x14ac:dyDescent="0.55000000000000004">
      <c r="A2111">
        <v>2014</v>
      </c>
      <c r="B2111">
        <v>280</v>
      </c>
      <c r="C2111">
        <f>Summary!E1742*$N$3</f>
        <v>21.760200000000001</v>
      </c>
      <c r="D2111">
        <f>Summary!D1742*$N$4</f>
        <v>29.437412119999998</v>
      </c>
      <c r="E2111">
        <f>Summary!C1742*$N$5</f>
        <v>28.456981019999997</v>
      </c>
      <c r="F2111">
        <f>Summary!I1742*$N$6</f>
        <v>29.660543559999997</v>
      </c>
      <c r="G2111">
        <f>Summary!F1742*$N$7</f>
        <v>0</v>
      </c>
      <c r="H2111">
        <f>Summary!G1742*$N$8</f>
        <v>66.088348840000009</v>
      </c>
      <c r="I2111">
        <f>Summary!H1742*$N$9</f>
        <v>2.5622249400000006</v>
      </c>
    </row>
    <row r="2112" spans="1:9" x14ac:dyDescent="0.55000000000000004">
      <c r="A2112">
        <v>2014</v>
      </c>
      <c r="B2112">
        <v>281</v>
      </c>
      <c r="C2112">
        <f>Summary!E1743*$N$3</f>
        <v>22.0869</v>
      </c>
      <c r="D2112">
        <f>Summary!D1743*$N$4</f>
        <v>31.222463640000001</v>
      </c>
      <c r="E2112">
        <f>Summary!C1743*$N$5</f>
        <v>28.576776959999997</v>
      </c>
      <c r="F2112">
        <f>Summary!I1743*$N$6</f>
        <v>28.592700240000003</v>
      </c>
      <c r="G2112">
        <f>Summary!F1743*$N$7</f>
        <v>0</v>
      </c>
      <c r="H2112">
        <f>Summary!G1743*$N$8</f>
        <v>69.39658768000001</v>
      </c>
      <c r="I2112">
        <f>Summary!H1743*$N$9</f>
        <v>2.5519348800000001</v>
      </c>
    </row>
    <row r="2113" spans="1:9" x14ac:dyDescent="0.55000000000000004">
      <c r="A2113">
        <v>2014</v>
      </c>
      <c r="B2113">
        <v>282</v>
      </c>
      <c r="C2113">
        <f>Summary!E1744*$N$3</f>
        <v>22.423499999999997</v>
      </c>
      <c r="D2113">
        <f>Summary!D1744*$N$4</f>
        <v>30.266186039999997</v>
      </c>
      <c r="E2113">
        <f>Summary!C1744*$N$5</f>
        <v>29.469801239999999</v>
      </c>
      <c r="F2113">
        <f>Summary!I1744*$N$6</f>
        <v>28.608638199999998</v>
      </c>
      <c r="G2113">
        <f>Summary!F1744*$N$7</f>
        <v>0</v>
      </c>
      <c r="H2113">
        <f>Summary!G1744*$N$8</f>
        <v>69.691381239999998</v>
      </c>
      <c r="I2113">
        <f>Summary!H1744*$N$9</f>
        <v>3.3031092600000003</v>
      </c>
    </row>
    <row r="2114" spans="1:9" x14ac:dyDescent="0.55000000000000004">
      <c r="A2114">
        <v>2014</v>
      </c>
      <c r="B2114">
        <v>283</v>
      </c>
      <c r="C2114">
        <f>Summary!E1745*$N$3</f>
        <v>22.730399999999999</v>
      </c>
      <c r="D2114">
        <f>Summary!D1745*$N$4</f>
        <v>31.318091399999997</v>
      </c>
      <c r="E2114">
        <f>Summary!C1745*$N$5</f>
        <v>29.524253939999998</v>
      </c>
      <c r="F2114">
        <f>Summary!I1745*$N$6</f>
        <v>22.488461559999998</v>
      </c>
      <c r="G2114">
        <f>Summary!F1745*$N$7</f>
        <v>2.8091249999999998E-2</v>
      </c>
      <c r="H2114">
        <f>Summary!G1745*$N$8</f>
        <v>69.189140359999996</v>
      </c>
      <c r="I2114">
        <f>Summary!H1745*$N$9</f>
        <v>3.2928192000000003</v>
      </c>
    </row>
    <row r="2115" spans="1:9" x14ac:dyDescent="0.55000000000000004">
      <c r="A2115">
        <v>2014</v>
      </c>
      <c r="B2115">
        <v>284</v>
      </c>
      <c r="C2115">
        <f>Summary!E1746*$N$3</f>
        <v>21.4434</v>
      </c>
      <c r="D2115">
        <f>Summary!D1746*$N$4</f>
        <v>31.142773839999997</v>
      </c>
      <c r="E2115">
        <f>Summary!C1746*$N$5</f>
        <v>26.71449462</v>
      </c>
      <c r="F2115">
        <f>Summary!I1746*$N$6</f>
        <v>12.09691164</v>
      </c>
      <c r="G2115">
        <f>Summary!F1746*$N$7</f>
        <v>5.1968812499999997</v>
      </c>
      <c r="H2115">
        <f>Summary!G1746*$N$8</f>
        <v>79.223039679999999</v>
      </c>
      <c r="I2115">
        <f>Summary!H1746*$N$9</f>
        <v>3.2413689000000003</v>
      </c>
    </row>
    <row r="2116" spans="1:9" x14ac:dyDescent="0.55000000000000004">
      <c r="A2116">
        <v>2014</v>
      </c>
      <c r="B2116">
        <v>285</v>
      </c>
      <c r="C2116">
        <f>Summary!E1747*$N$3</f>
        <v>20.5227</v>
      </c>
      <c r="D2116">
        <f>Summary!D1747*$N$4</f>
        <v>28.210189199999999</v>
      </c>
      <c r="E2116">
        <f>Summary!C1747*$N$5</f>
        <v>25.69078386</v>
      </c>
      <c r="F2116">
        <f>Summary!I1747*$N$6</f>
        <v>18.663351160000001</v>
      </c>
      <c r="G2116">
        <f>Summary!F1747*$N$7</f>
        <v>10.8432225</v>
      </c>
      <c r="H2116">
        <f>Summary!G1747*$N$8</f>
        <v>81.930773120000012</v>
      </c>
      <c r="I2116">
        <f>Summary!H1747*$N$9</f>
        <v>5.217060420000001</v>
      </c>
    </row>
    <row r="2117" spans="1:9" x14ac:dyDescent="0.55000000000000004">
      <c r="A2117">
        <v>2014</v>
      </c>
      <c r="B2117">
        <v>286</v>
      </c>
      <c r="C2117">
        <f>Summary!E1748*$N$3</f>
        <v>19.136699999999998</v>
      </c>
      <c r="D2117">
        <f>Summary!D1748*$N$4</f>
        <v>26.026688679999996</v>
      </c>
      <c r="E2117">
        <f>Summary!C1748*$N$5</f>
        <v>25.113585239999999</v>
      </c>
      <c r="F2117">
        <f>Summary!I1748*$N$6</f>
        <v>25.102287</v>
      </c>
      <c r="G2117">
        <f>Summary!F1748*$N$7</f>
        <v>0.28091250000000001</v>
      </c>
      <c r="H2117">
        <f>Summary!G1748*$N$8</f>
        <v>73.163394280000006</v>
      </c>
      <c r="I2117">
        <f>Summary!H1748*$N$9</f>
        <v>4.9289387400000004</v>
      </c>
    </row>
    <row r="2118" spans="1:9" x14ac:dyDescent="0.55000000000000004">
      <c r="A2118">
        <v>2014</v>
      </c>
      <c r="B2118">
        <v>287</v>
      </c>
      <c r="C2118">
        <f>Summary!E1749*$N$3</f>
        <v>18.225899999999999</v>
      </c>
      <c r="D2118">
        <f>Summary!D1749*$N$4</f>
        <v>25.787619279999998</v>
      </c>
      <c r="E2118">
        <f>Summary!C1749*$N$5</f>
        <v>23.70870558</v>
      </c>
      <c r="F2118">
        <f>Summary!I1749*$N$6</f>
        <v>22.568151360000002</v>
      </c>
      <c r="G2118">
        <f>Summary!F1749*$N$7</f>
        <v>21.433623749999999</v>
      </c>
      <c r="H2118">
        <f>Summary!G1749*$N$8</f>
        <v>73.676553440000006</v>
      </c>
      <c r="I2118">
        <f>Summary!H1749*$N$9</f>
        <v>3.99254328</v>
      </c>
    </row>
    <row r="2119" spans="1:9" x14ac:dyDescent="0.55000000000000004">
      <c r="A2119">
        <v>2014</v>
      </c>
      <c r="B2119">
        <v>288</v>
      </c>
      <c r="C2119">
        <f>Summary!E1750*$N$3</f>
        <v>19.235699999999998</v>
      </c>
      <c r="D2119">
        <f>Summary!D1750*$N$4</f>
        <v>23.731622440000002</v>
      </c>
      <c r="E2119">
        <f>Summary!C1750*$N$5</f>
        <v>26.376887879999998</v>
      </c>
      <c r="F2119">
        <f>Summary!I1750*$N$6</f>
        <v>22.902848519999999</v>
      </c>
      <c r="G2119">
        <f>Summary!F1750*$N$7</f>
        <v>0</v>
      </c>
      <c r="H2119">
        <f>Summary!G1750*$N$8</f>
        <v>73.469106120000006</v>
      </c>
      <c r="I2119">
        <f>Summary!H1750*$N$9</f>
        <v>3.0149875800000006</v>
      </c>
    </row>
    <row r="2120" spans="1:9" x14ac:dyDescent="0.55000000000000004">
      <c r="A2120">
        <v>2014</v>
      </c>
      <c r="B2120">
        <v>289</v>
      </c>
      <c r="C2120">
        <f>Summary!E1751*$N$3</f>
        <v>20.958300000000001</v>
      </c>
      <c r="D2120">
        <f>Summary!D1751*$N$4</f>
        <v>28.640514119999999</v>
      </c>
      <c r="E2120">
        <f>Summary!C1751*$N$5</f>
        <v>27.400598639999998</v>
      </c>
      <c r="F2120">
        <f>Summary!I1751*$N$6</f>
        <v>27.094532000000001</v>
      </c>
      <c r="G2120">
        <f>Summary!F1751*$N$7</f>
        <v>0</v>
      </c>
      <c r="H2120">
        <f>Summary!G1751*$N$8</f>
        <v>83.011682840000006</v>
      </c>
      <c r="I2120">
        <f>Summary!H1751*$N$9</f>
        <v>2.6033851800000001</v>
      </c>
    </row>
    <row r="2121" spans="1:9" x14ac:dyDescent="0.55000000000000004">
      <c r="A2121">
        <v>2014</v>
      </c>
      <c r="B2121">
        <v>290</v>
      </c>
      <c r="C2121">
        <f>Summary!E1752*$N$3</f>
        <v>21.819599999999998</v>
      </c>
      <c r="D2121">
        <f>Summary!D1752*$N$4</f>
        <v>30.266186039999997</v>
      </c>
      <c r="E2121">
        <f>Summary!C1752*$N$5</f>
        <v>28.152045900000001</v>
      </c>
      <c r="F2121">
        <f>Summary!I1752*$N$6</f>
        <v>26.090440520000001</v>
      </c>
      <c r="G2121">
        <f>Summary!F1752*$N$7</f>
        <v>0</v>
      </c>
      <c r="H2121">
        <f>Summary!G1752*$N$8</f>
        <v>74.047774959999998</v>
      </c>
      <c r="I2121">
        <f>Summary!H1752*$N$9</f>
        <v>1.4200282799999999</v>
      </c>
    </row>
    <row r="2122" spans="1:9" x14ac:dyDescent="0.55000000000000004">
      <c r="A2122">
        <v>2014</v>
      </c>
      <c r="B2122">
        <v>291</v>
      </c>
      <c r="C2122">
        <f>Summary!E1753*$N$3</f>
        <v>21.938400000000001</v>
      </c>
      <c r="D2122">
        <f>Summary!D1753*$N$4</f>
        <v>31.939671839999999</v>
      </c>
      <c r="E2122">
        <f>Summary!C1753*$N$5</f>
        <v>28.0431405</v>
      </c>
      <c r="F2122">
        <f>Summary!I1753*$N$6</f>
        <v>24.401016760000001</v>
      </c>
      <c r="G2122">
        <f>Summary!F1753*$N$7</f>
        <v>0</v>
      </c>
      <c r="H2122">
        <f>Summary!G1753*$N$8</f>
        <v>76.548061079999997</v>
      </c>
      <c r="I2122">
        <f>Summary!H1753*$N$9</f>
        <v>2.3770038600000003</v>
      </c>
    </row>
    <row r="2123" spans="1:9" x14ac:dyDescent="0.55000000000000004">
      <c r="A2123">
        <v>2014</v>
      </c>
      <c r="B2123">
        <v>292</v>
      </c>
      <c r="C2123">
        <f>Summary!E1754*$N$3</f>
        <v>21.918600000000001</v>
      </c>
      <c r="D2123">
        <f>Summary!D1754*$N$4</f>
        <v>31.748416320000004</v>
      </c>
      <c r="E2123">
        <f>Summary!C1754*$N$5</f>
        <v>28.59855804</v>
      </c>
      <c r="F2123">
        <f>Summary!I1754*$N$6</f>
        <v>24.863217599999999</v>
      </c>
      <c r="G2123">
        <f>Summary!F1754*$N$7</f>
        <v>0</v>
      </c>
      <c r="H2123">
        <f>Summary!G1754*$N$8</f>
        <v>79.212121400000001</v>
      </c>
      <c r="I2123">
        <f>Summary!H1754*$N$9</f>
        <v>4.5687866400000008</v>
      </c>
    </row>
    <row r="2124" spans="1:9" x14ac:dyDescent="0.55000000000000004">
      <c r="A2124">
        <v>2014</v>
      </c>
      <c r="B2124">
        <v>293</v>
      </c>
      <c r="C2124">
        <f>Summary!E1755*$N$3</f>
        <v>22.235400000000002</v>
      </c>
      <c r="D2124">
        <f>Summary!D1755*$N$4</f>
        <v>31.44559508</v>
      </c>
      <c r="E2124">
        <f>Summary!C1755*$N$5</f>
        <v>28.544105340000002</v>
      </c>
      <c r="F2124">
        <f>Summary!I1755*$N$6</f>
        <v>24.608210239999998</v>
      </c>
      <c r="G2124">
        <f>Summary!F1755*$N$7</f>
        <v>0</v>
      </c>
      <c r="H2124">
        <f>Summary!G1755*$N$8</f>
        <v>77.104893360000005</v>
      </c>
      <c r="I2124">
        <f>Summary!H1755*$N$9</f>
        <v>3.9308029200000001</v>
      </c>
    </row>
    <row r="2125" spans="1:9" x14ac:dyDescent="0.55000000000000004">
      <c r="A2125">
        <v>2014</v>
      </c>
      <c r="B2125">
        <v>294</v>
      </c>
      <c r="C2125">
        <f>Summary!E1756*$N$3</f>
        <v>24.057000000000002</v>
      </c>
      <c r="D2125">
        <f>Summary!D1756*$N$4</f>
        <v>32.513438399999998</v>
      </c>
      <c r="E2125">
        <f>Summary!C1756*$N$5</f>
        <v>31.288521419999999</v>
      </c>
      <c r="F2125">
        <f>Summary!I1756*$N$6</f>
        <v>24.49664452</v>
      </c>
      <c r="G2125">
        <f>Summary!F1756*$N$7</f>
        <v>0</v>
      </c>
      <c r="H2125">
        <f>Summary!G1756*$N$8</f>
        <v>55.857920479999997</v>
      </c>
      <c r="I2125">
        <f>Summary!H1756*$N$9</f>
        <v>1.6464096000000001</v>
      </c>
    </row>
    <row r="2126" spans="1:9" x14ac:dyDescent="0.55000000000000004">
      <c r="A2126">
        <v>2014</v>
      </c>
      <c r="B2126">
        <v>295</v>
      </c>
      <c r="C2126">
        <f>Summary!E1757*$N$3</f>
        <v>22.423499999999997</v>
      </c>
      <c r="D2126">
        <f>Summary!D1757*$N$4</f>
        <v>29.660543559999997</v>
      </c>
      <c r="E2126">
        <f>Summary!C1757*$N$5</f>
        <v>28.805478299999997</v>
      </c>
      <c r="F2126">
        <f>Summary!I1757*$N$6</f>
        <v>24.464768599999999</v>
      </c>
      <c r="G2126">
        <f>Summary!F1757*$N$7</f>
        <v>0</v>
      </c>
      <c r="H2126">
        <f>Summary!G1757*$N$8</f>
        <v>66.623344560000007</v>
      </c>
      <c r="I2126">
        <f>Summary!H1757*$N$9</f>
        <v>3.8073222000000007</v>
      </c>
    </row>
    <row r="2127" spans="1:9" x14ac:dyDescent="0.55000000000000004">
      <c r="A2127">
        <v>2014</v>
      </c>
      <c r="B2127">
        <v>296</v>
      </c>
      <c r="C2127">
        <f>Summary!E1758*$N$3</f>
        <v>19.879199999999997</v>
      </c>
      <c r="D2127">
        <f>Summary!D1758*$N$4</f>
        <v>26.935152399999996</v>
      </c>
      <c r="E2127">
        <f>Summary!C1758*$N$5</f>
        <v>25.87592304</v>
      </c>
      <c r="F2127">
        <f>Summary!I1758*$N$6</f>
        <v>24.783527800000002</v>
      </c>
      <c r="G2127">
        <f>Summary!F1758*$N$7</f>
        <v>0</v>
      </c>
      <c r="H2127">
        <f>Summary!G1758*$N$8</f>
        <v>73.239822239999995</v>
      </c>
      <c r="I2127">
        <f>Summary!H1758*$N$9</f>
        <v>2.64454542</v>
      </c>
    </row>
    <row r="2128" spans="1:9" x14ac:dyDescent="0.55000000000000004">
      <c r="A2128">
        <v>2014</v>
      </c>
      <c r="B2128">
        <v>297</v>
      </c>
      <c r="C2128">
        <f>Summary!E1759*$N$3</f>
        <v>21.1662</v>
      </c>
      <c r="D2128">
        <f>Summary!D1759*$N$4</f>
        <v>30.425565639999999</v>
      </c>
      <c r="E2128">
        <f>Summary!C1759*$N$5</f>
        <v>27.36792702</v>
      </c>
      <c r="F2128">
        <f>Summary!I1759*$N$6</f>
        <v>25.27760456</v>
      </c>
      <c r="G2128">
        <f>Summary!F1759*$N$7</f>
        <v>0</v>
      </c>
      <c r="H2128">
        <f>Summary!G1759*$N$8</f>
        <v>56.545772120000002</v>
      </c>
      <c r="I2128">
        <f>Summary!H1759*$N$9</f>
        <v>2.0785921200000002</v>
      </c>
    </row>
    <row r="2129" spans="1:9" x14ac:dyDescent="0.55000000000000004">
      <c r="A2129">
        <v>2014</v>
      </c>
      <c r="B2129">
        <v>298</v>
      </c>
      <c r="C2129">
        <f>Summary!E1760*$N$3</f>
        <v>20.928599999999999</v>
      </c>
      <c r="D2129">
        <f>Summary!D1760*$N$4</f>
        <v>29.660543559999997</v>
      </c>
      <c r="E2129">
        <f>Summary!C1760*$N$5</f>
        <v>26.801618939999997</v>
      </c>
      <c r="F2129">
        <f>Summary!I1760*$N$6</f>
        <v>22.950662399999999</v>
      </c>
      <c r="G2129">
        <f>Summary!F1760*$N$7</f>
        <v>0</v>
      </c>
      <c r="H2129">
        <f>Summary!G1760*$N$8</f>
        <v>59.231669000000004</v>
      </c>
      <c r="I2129">
        <f>Summary!H1760*$N$9</f>
        <v>3.5912309400000004</v>
      </c>
    </row>
    <row r="2130" spans="1:9" x14ac:dyDescent="0.55000000000000004">
      <c r="A2130">
        <v>2014</v>
      </c>
      <c r="B2130">
        <v>299</v>
      </c>
      <c r="C2130">
        <f>Summary!E1761*$N$3</f>
        <v>21.1464</v>
      </c>
      <c r="D2130">
        <f>Summary!D1761*$N$4</f>
        <v>30.505255439999999</v>
      </c>
      <c r="E2130">
        <f>Summary!C1761*$N$5</f>
        <v>26.910524339999998</v>
      </c>
      <c r="F2130">
        <f>Summary!I1761*$N$6</f>
        <v>21.962508879999998</v>
      </c>
      <c r="G2130">
        <f>Summary!F1761*$N$7</f>
        <v>0</v>
      </c>
      <c r="H2130">
        <f>Summary!G1761*$N$8</f>
        <v>67.999047840000003</v>
      </c>
      <c r="I2130">
        <f>Summary!H1761*$N$9</f>
        <v>4.1057339400000004</v>
      </c>
    </row>
    <row r="2131" spans="1:9" x14ac:dyDescent="0.55000000000000004">
      <c r="A2131">
        <v>2014</v>
      </c>
      <c r="B2131">
        <v>300</v>
      </c>
      <c r="C2131">
        <f>Summary!E1762*$N$3</f>
        <v>20.5623</v>
      </c>
      <c r="D2131">
        <f>Summary!D1762*$N$4</f>
        <v>28.815831679999999</v>
      </c>
      <c r="E2131">
        <f>Summary!C1762*$N$5</f>
        <v>26.649151379999999</v>
      </c>
      <c r="F2131">
        <f>Summary!I1762*$N$6</f>
        <v>22.440647680000001</v>
      </c>
      <c r="G2131">
        <f>Summary!F1762*$N$7</f>
        <v>0</v>
      </c>
      <c r="H2131">
        <f>Summary!G1762*$N$8</f>
        <v>76.842854639999999</v>
      </c>
      <c r="I2131">
        <f>Summary!H1762*$N$9</f>
        <v>3.97196316</v>
      </c>
    </row>
    <row r="2132" spans="1:9" x14ac:dyDescent="0.55000000000000004">
      <c r="A2132">
        <v>2014</v>
      </c>
      <c r="B2132">
        <v>301</v>
      </c>
      <c r="C2132">
        <f>Summary!E1763*$N$3</f>
        <v>19.097099999999998</v>
      </c>
      <c r="D2132">
        <f>Summary!D1763*$N$4</f>
        <v>26.648269119999998</v>
      </c>
      <c r="E2132">
        <f>Summary!C1763*$N$5</f>
        <v>24.40570014</v>
      </c>
      <c r="F2132">
        <f>Summary!I1763*$N$6</f>
        <v>20.575906360000001</v>
      </c>
      <c r="G2132">
        <f>Summary!F1763*$N$7</f>
        <v>0</v>
      </c>
      <c r="H2132">
        <f>Summary!G1763*$N$8</f>
        <v>89.595405679999999</v>
      </c>
      <c r="I2132">
        <f>Summary!H1763*$N$9</f>
        <v>3.4265899800000001</v>
      </c>
    </row>
    <row r="2133" spans="1:9" x14ac:dyDescent="0.55000000000000004">
      <c r="A2133">
        <v>2014</v>
      </c>
      <c r="B2133">
        <v>302</v>
      </c>
      <c r="C2133">
        <f>Summary!E1764*$N$3</f>
        <v>19.007999999999999</v>
      </c>
      <c r="D2133">
        <f>Summary!D1764*$N$4</f>
        <v>26.552641359999999</v>
      </c>
      <c r="E2133">
        <f>Summary!C1764*$N$5</f>
        <v>24.612620400000001</v>
      </c>
      <c r="F2133">
        <f>Summary!I1764*$N$6</f>
        <v>22.45658564</v>
      </c>
      <c r="G2133">
        <f>Summary!F1764*$N$7</f>
        <v>0</v>
      </c>
      <c r="H2133">
        <f>Summary!G1764*$N$8</f>
        <v>88.96214544</v>
      </c>
      <c r="I2133">
        <f>Summary!H1764*$N$9</f>
        <v>3.6632613600000004</v>
      </c>
    </row>
    <row r="2134" spans="1:9" x14ac:dyDescent="0.55000000000000004">
      <c r="A2134">
        <v>2014</v>
      </c>
      <c r="B2134">
        <v>303</v>
      </c>
      <c r="C2134">
        <f>Summary!E1765*$N$3</f>
        <v>18.998100000000001</v>
      </c>
      <c r="D2134">
        <f>Summary!D1765*$N$4</f>
        <v>25.962936839999998</v>
      </c>
      <c r="E2134">
        <f>Summary!C1765*$N$5</f>
        <v>25.157147399999999</v>
      </c>
      <c r="F2134">
        <f>Summary!I1765*$N$6</f>
        <v>23.269421599999998</v>
      </c>
      <c r="G2134">
        <f>Summary!F1765*$N$7</f>
        <v>0</v>
      </c>
      <c r="H2134">
        <f>Summary!G1765*$N$8</f>
        <v>90.064891719999991</v>
      </c>
      <c r="I2134">
        <f>Summary!H1765*$N$9</f>
        <v>4.1468941800000003</v>
      </c>
    </row>
    <row r="2135" spans="1:9" x14ac:dyDescent="0.55000000000000004">
      <c r="A2135">
        <v>2014</v>
      </c>
      <c r="B2135">
        <v>304</v>
      </c>
      <c r="C2135">
        <f>Summary!E1766*$N$3</f>
        <v>18.988199999999999</v>
      </c>
      <c r="D2135">
        <f>Summary!D1766*$N$4</f>
        <v>27.843616119999997</v>
      </c>
      <c r="E2135">
        <f>Summary!C1766*$N$5</f>
        <v>23.99185962</v>
      </c>
      <c r="F2135">
        <f>Summary!I1766*$N$6</f>
        <v>21.14967292</v>
      </c>
      <c r="G2135">
        <f>Summary!F1766*$N$7</f>
        <v>0</v>
      </c>
      <c r="H2135">
        <f>Summary!G1766*$N$8</f>
        <v>88.263375520000011</v>
      </c>
      <c r="I2135">
        <f>Summary!H1766*$N$9</f>
        <v>4.2703749000000011</v>
      </c>
    </row>
    <row r="2136" spans="1:9" x14ac:dyDescent="0.55000000000000004">
      <c r="A2136">
        <v>2014</v>
      </c>
      <c r="B2136">
        <v>305</v>
      </c>
      <c r="C2136">
        <f>Summary!E1767*$N$3</f>
        <v>18.710999999999999</v>
      </c>
      <c r="D2136">
        <f>Summary!D1767*$N$4</f>
        <v>27.222035679999998</v>
      </c>
      <c r="E2136">
        <f>Summary!C1767*$N$5</f>
        <v>23.926516379999999</v>
      </c>
      <c r="F2136">
        <f>Summary!I1767*$N$6</f>
        <v>20.432464719999999</v>
      </c>
      <c r="G2136">
        <f>Summary!F1767*$N$7</f>
        <v>0</v>
      </c>
      <c r="H2136">
        <f>Summary!G1767*$N$8</f>
        <v>90.053973440000007</v>
      </c>
      <c r="I2136">
        <f>Summary!H1767*$N$9</f>
        <v>2.8400565599999998</v>
      </c>
    </row>
    <row r="2137" spans="1:9" x14ac:dyDescent="0.55000000000000004">
      <c r="A2137">
        <v>2014</v>
      </c>
      <c r="B2137">
        <v>306</v>
      </c>
      <c r="C2137">
        <f>Summary!E1768*$N$3</f>
        <v>18.3843</v>
      </c>
      <c r="D2137">
        <f>Summary!D1768*$N$4</f>
        <v>26.88733852</v>
      </c>
      <c r="E2137">
        <f>Summary!C1768*$N$5</f>
        <v>23.262193439999997</v>
      </c>
      <c r="F2137">
        <f>Summary!I1768*$N$6</f>
        <v>19.619628760000001</v>
      </c>
      <c r="G2137">
        <f>Summary!F1768*$N$7</f>
        <v>0</v>
      </c>
      <c r="H2137">
        <f>Summary!G1768*$N$8</f>
        <v>82.760562399999998</v>
      </c>
      <c r="I2137">
        <f>Summary!H1768*$N$9</f>
        <v>2.2946833800000004</v>
      </c>
    </row>
    <row r="2138" spans="1:9" x14ac:dyDescent="0.55000000000000004">
      <c r="A2138">
        <v>2014</v>
      </c>
      <c r="B2138">
        <v>307</v>
      </c>
      <c r="C2138">
        <f>Summary!E1769*$N$3</f>
        <v>19.176300000000001</v>
      </c>
      <c r="D2138">
        <f>Summary!D1769*$N$4</f>
        <v>26.552641359999999</v>
      </c>
      <c r="E2138">
        <f>Summary!C1769*$N$5</f>
        <v>24.373028519999998</v>
      </c>
      <c r="F2138">
        <f>Summary!I1769*$N$6</f>
        <v>20.41652676</v>
      </c>
      <c r="G2138">
        <f>Summary!F1769*$N$7</f>
        <v>5.6182499999999996E-2</v>
      </c>
      <c r="H2138">
        <f>Summary!G1769*$N$8</f>
        <v>72.912273839999997</v>
      </c>
      <c r="I2138">
        <f>Summary!H1769*$N$9</f>
        <v>4.0954438800000004</v>
      </c>
    </row>
    <row r="2139" spans="1:9" x14ac:dyDescent="0.55000000000000004">
      <c r="A2139">
        <v>2014</v>
      </c>
      <c r="B2139">
        <v>308</v>
      </c>
      <c r="C2139">
        <f>Summary!E1770*$N$3</f>
        <v>16.483499999999999</v>
      </c>
      <c r="D2139">
        <f>Summary!D1770*$N$4</f>
        <v>20.257147160000002</v>
      </c>
      <c r="E2139">
        <f>Summary!C1770*$N$5</f>
        <v>20.692025999999998</v>
      </c>
      <c r="F2139">
        <f>Summary!I1770*$N$6</f>
        <v>10.869688720000001</v>
      </c>
      <c r="G2139">
        <f>Summary!F1770*$N$7</f>
        <v>24.327022499999998</v>
      </c>
      <c r="H2139">
        <f>Summary!G1770*$N$8</f>
        <v>76.635407319999999</v>
      </c>
      <c r="I2139">
        <f>Summary!H1770*$N$9</f>
        <v>7.017820920000001</v>
      </c>
    </row>
    <row r="2140" spans="1:9" x14ac:dyDescent="0.55000000000000004">
      <c r="A2140">
        <v>2014</v>
      </c>
      <c r="B2140">
        <v>309</v>
      </c>
      <c r="C2140">
        <f>Summary!E1771*$N$3</f>
        <v>14.661900000000001</v>
      </c>
      <c r="D2140">
        <f>Summary!D1771*$N$4</f>
        <v>18.105522560000001</v>
      </c>
      <c r="E2140">
        <f>Summary!C1771*$N$5</f>
        <v>20.920727339999999</v>
      </c>
      <c r="F2140">
        <f>Summary!I1771*$N$6</f>
        <v>21.579997839999997</v>
      </c>
      <c r="G2140">
        <f>Summary!F1771*$N$7</f>
        <v>5.6182499999999996E-2</v>
      </c>
      <c r="H2140">
        <f>Summary!G1771*$N$8</f>
        <v>64.188568119999999</v>
      </c>
      <c r="I2140">
        <f>Summary!H1771*$N$9</f>
        <v>4.0234134600000004</v>
      </c>
    </row>
    <row r="2141" spans="1:9" x14ac:dyDescent="0.55000000000000004">
      <c r="A2141">
        <v>2014</v>
      </c>
      <c r="B2141">
        <v>310</v>
      </c>
      <c r="C2141">
        <f>Summary!E1772*$N$3</f>
        <v>15.661799999999999</v>
      </c>
      <c r="D2141">
        <f>Summary!D1772*$N$4</f>
        <v>19.476187120000002</v>
      </c>
      <c r="E2141">
        <f>Summary!C1772*$N$5</f>
        <v>21.835532700000002</v>
      </c>
      <c r="F2141">
        <f>Summary!I1772*$N$6</f>
        <v>21.165610879999999</v>
      </c>
      <c r="G2141">
        <f>Summary!F1772*$N$7</f>
        <v>0</v>
      </c>
      <c r="H2141">
        <f>Summary!G1772*$N$8</f>
        <v>60.170641080000003</v>
      </c>
      <c r="I2141">
        <f>Summary!H1772*$N$9</f>
        <v>3.3031092600000003</v>
      </c>
    </row>
    <row r="2142" spans="1:9" x14ac:dyDescent="0.55000000000000004">
      <c r="A2142">
        <v>2014</v>
      </c>
      <c r="B2142">
        <v>311</v>
      </c>
      <c r="C2142">
        <f>Summary!E1773*$N$3</f>
        <v>17.493300000000001</v>
      </c>
      <c r="D2142">
        <f>Summary!D1773*$N$4</f>
        <v>21.117796999999999</v>
      </c>
      <c r="E2142">
        <f>Summary!C1773*$N$5</f>
        <v>24.819540659999998</v>
      </c>
      <c r="F2142">
        <f>Summary!I1773*$N$6</f>
        <v>20.448402680000001</v>
      </c>
      <c r="G2142">
        <f>Summary!F1773*$N$7</f>
        <v>0.11236499999999999</v>
      </c>
      <c r="H2142">
        <f>Summary!G1773*$N$8</f>
        <v>73.447269559999995</v>
      </c>
      <c r="I2142">
        <f>Summary!H1773*$N$9</f>
        <v>3.1075981200000005</v>
      </c>
    </row>
    <row r="2143" spans="1:9" x14ac:dyDescent="0.55000000000000004">
      <c r="A2143">
        <v>2014</v>
      </c>
      <c r="B2143">
        <v>312</v>
      </c>
      <c r="C2143">
        <f>Summary!E1774*$N$3</f>
        <v>17.8596</v>
      </c>
      <c r="D2143">
        <f>Summary!D1774*$N$4</f>
        <v>24.783527800000002</v>
      </c>
      <c r="E2143">
        <f>Summary!C1774*$N$5</f>
        <v>24.111655559999999</v>
      </c>
      <c r="F2143">
        <f>Summary!I1774*$N$6</f>
        <v>15.204813839999998</v>
      </c>
      <c r="G2143">
        <f>Summary!F1774*$N$7</f>
        <v>0.75846374999999999</v>
      </c>
      <c r="H2143">
        <f>Summary!G1774*$N$8</f>
        <v>77.334177240000002</v>
      </c>
      <c r="I2143">
        <f>Summary!H1774*$N$9</f>
        <v>2.9635372800000002</v>
      </c>
    </row>
    <row r="2144" spans="1:9" x14ac:dyDescent="0.55000000000000004">
      <c r="A2144">
        <v>2014</v>
      </c>
      <c r="B2144">
        <v>313</v>
      </c>
      <c r="C2144">
        <f>Summary!E1775*$N$3</f>
        <v>16.038</v>
      </c>
      <c r="D2144">
        <f>Summary!D1775*$N$4</f>
        <v>21.261238639999998</v>
      </c>
      <c r="E2144">
        <f>Summary!C1775*$N$5</f>
        <v>21.323677319999998</v>
      </c>
      <c r="F2144">
        <f>Summary!I1775*$N$6</f>
        <v>12.670678199999999</v>
      </c>
      <c r="G2144">
        <f>Summary!F1775*$N$7</f>
        <v>1.011285</v>
      </c>
      <c r="H2144">
        <f>Summary!G1775*$N$8</f>
        <v>69.320159720000007</v>
      </c>
      <c r="I2144">
        <f>Summary!H1775*$N$9</f>
        <v>3.9410929800000005</v>
      </c>
    </row>
    <row r="2145" spans="1:9" x14ac:dyDescent="0.55000000000000004">
      <c r="A2145">
        <v>2014</v>
      </c>
      <c r="B2145">
        <v>314</v>
      </c>
      <c r="C2145">
        <f>Summary!E1776*$N$3</f>
        <v>14.1669</v>
      </c>
      <c r="D2145">
        <f>Summary!D1776*$N$4</f>
        <v>18.02583276</v>
      </c>
      <c r="E2145">
        <f>Summary!C1776*$N$5</f>
        <v>19.35248958</v>
      </c>
      <c r="F2145">
        <f>Summary!I1776*$N$6</f>
        <v>20.926541480000001</v>
      </c>
      <c r="G2145">
        <f>Summary!F1776*$N$7</f>
        <v>0</v>
      </c>
      <c r="H2145">
        <f>Summary!G1776*$N$8</f>
        <v>66.36130584</v>
      </c>
      <c r="I2145">
        <f>Summary!H1776*$N$9</f>
        <v>3.0458577600000001</v>
      </c>
    </row>
    <row r="2146" spans="1:9" x14ac:dyDescent="0.55000000000000004">
      <c r="A2146">
        <v>2014</v>
      </c>
      <c r="B2146">
        <v>315</v>
      </c>
      <c r="C2146">
        <f>Summary!E1777*$N$3</f>
        <v>15.0282</v>
      </c>
      <c r="D2146">
        <f>Summary!D1777*$N$4</f>
        <v>21.532183960000001</v>
      </c>
      <c r="E2146">
        <f>Summary!C1777*$N$5</f>
        <v>19.221803099999999</v>
      </c>
      <c r="F2146">
        <f>Summary!I1777*$N$6</f>
        <v>11.172509959999999</v>
      </c>
      <c r="G2146">
        <f>Summary!F1777*$N$7</f>
        <v>10.674674999999999</v>
      </c>
      <c r="H2146">
        <f>Summary!G1777*$N$8</f>
        <v>86.134310920000004</v>
      </c>
      <c r="I2146">
        <f>Summary!H1777*$N$9</f>
        <v>5.37141132</v>
      </c>
    </row>
    <row r="2147" spans="1:9" x14ac:dyDescent="0.55000000000000004">
      <c r="A2147">
        <v>2014</v>
      </c>
      <c r="B2147">
        <v>316</v>
      </c>
      <c r="C2147">
        <f>Summary!E1778*$N$3</f>
        <v>16.869599999999998</v>
      </c>
      <c r="D2147">
        <f>Summary!D1778*$N$4</f>
        <v>22.88691056</v>
      </c>
      <c r="E2147">
        <f>Summary!C1778*$N$5</f>
        <v>23.207740739999998</v>
      </c>
      <c r="F2147">
        <f>Summary!I1778*$N$6</f>
        <v>15.953897959999999</v>
      </c>
      <c r="G2147">
        <f>Summary!F1778*$N$7</f>
        <v>0.14045625</v>
      </c>
      <c r="H2147">
        <f>Summary!G1778*$N$8</f>
        <v>81.581388160000003</v>
      </c>
      <c r="I2147">
        <f>Summary!H1778*$N$9</f>
        <v>3.8999327400000006</v>
      </c>
    </row>
    <row r="2148" spans="1:9" x14ac:dyDescent="0.55000000000000004">
      <c r="A2148">
        <v>2014</v>
      </c>
      <c r="B2148">
        <v>317</v>
      </c>
      <c r="C2148">
        <f>Summary!E1779*$N$3</f>
        <v>17.295299999999997</v>
      </c>
      <c r="D2148">
        <f>Summary!D1779*$N$4</f>
        <v>23.556304879999999</v>
      </c>
      <c r="E2148">
        <f>Summary!C1779*$N$5</f>
        <v>23.327536680000001</v>
      </c>
      <c r="F2148">
        <f>Summary!I1779*$N$6</f>
        <v>15.172937919999999</v>
      </c>
      <c r="G2148">
        <f>Summary!F1779*$N$7</f>
        <v>2.8091249999999998E-2</v>
      </c>
      <c r="H2148">
        <f>Summary!G1779*$N$8</f>
        <v>87.466341080000007</v>
      </c>
      <c r="I2148">
        <f>Summary!H1779*$N$9</f>
        <v>3.3957198000000002</v>
      </c>
    </row>
    <row r="2149" spans="1:9" x14ac:dyDescent="0.55000000000000004">
      <c r="A2149">
        <v>2014</v>
      </c>
      <c r="B2149">
        <v>318</v>
      </c>
      <c r="C2149">
        <f>Summary!E1780*$N$3</f>
        <v>17.305199999999999</v>
      </c>
      <c r="D2149">
        <f>Summary!D1780*$N$4</f>
        <v>24.735713919999998</v>
      </c>
      <c r="E2149">
        <f>Summary!C1780*$N$5</f>
        <v>22.369169159999998</v>
      </c>
      <c r="F2149">
        <f>Summary!I1780*$N$6</f>
        <v>11.36376548</v>
      </c>
      <c r="G2149">
        <f>Summary!F1780*$N$7</f>
        <v>1.8540224999999999</v>
      </c>
      <c r="H2149">
        <f>Summary!G1780*$N$8</f>
        <v>95.032709120000007</v>
      </c>
      <c r="I2149">
        <f>Summary!H1780*$N$9</f>
        <v>5.7315634200000005</v>
      </c>
    </row>
    <row r="2150" spans="1:9" x14ac:dyDescent="0.55000000000000004">
      <c r="A2150">
        <v>2014</v>
      </c>
      <c r="B2150">
        <v>319</v>
      </c>
      <c r="C2150">
        <f>Summary!E1781*$N$3</f>
        <v>16.1172</v>
      </c>
      <c r="D2150">
        <f>Summary!D1781*$N$4</f>
        <v>21.14967292</v>
      </c>
      <c r="E2150">
        <f>Summary!C1781*$N$5</f>
        <v>22.15135836</v>
      </c>
      <c r="F2150">
        <f>Summary!I1781*$N$6</f>
        <v>19.2849316</v>
      </c>
      <c r="G2150">
        <f>Summary!F1781*$N$7</f>
        <v>0.33709499999999998</v>
      </c>
      <c r="H2150">
        <f>Summary!G1781*$N$8</f>
        <v>70.946983440000011</v>
      </c>
      <c r="I2150">
        <f>Summary!H1781*$N$9</f>
        <v>3.4368800400000001</v>
      </c>
    </row>
    <row r="2151" spans="1:9" x14ac:dyDescent="0.55000000000000004">
      <c r="A2151">
        <v>2014</v>
      </c>
      <c r="B2151">
        <v>320</v>
      </c>
      <c r="C2151">
        <f>Summary!E1782*$N$3</f>
        <v>15.721200000000001</v>
      </c>
      <c r="D2151">
        <f>Summary!D1782*$N$4</f>
        <v>20.512154519999999</v>
      </c>
      <c r="E2151">
        <f>Summary!C1782*$N$5</f>
        <v>21.094975980000001</v>
      </c>
      <c r="F2151">
        <f>Summary!I1782*$N$6</f>
        <v>19.300869559999999</v>
      </c>
      <c r="G2151">
        <f>Summary!F1782*$N$7</f>
        <v>0</v>
      </c>
      <c r="H2151">
        <f>Summary!G1782*$N$8</f>
        <v>67.769763960000006</v>
      </c>
      <c r="I2151">
        <f>Summary!H1782*$N$9</f>
        <v>2.5313547600000001</v>
      </c>
    </row>
    <row r="2152" spans="1:9" x14ac:dyDescent="0.55000000000000004">
      <c r="A2152">
        <v>2014</v>
      </c>
      <c r="B2152">
        <v>321</v>
      </c>
      <c r="C2152">
        <f>Summary!E1783*$N$3</f>
        <v>14.453999999999999</v>
      </c>
      <c r="D2152">
        <f>Summary!D1783*$N$4</f>
        <v>17.06955516</v>
      </c>
      <c r="E2152">
        <f>Summary!C1783*$N$5</f>
        <v>21.47614488</v>
      </c>
      <c r="F2152">
        <f>Summary!I1783*$N$6</f>
        <v>18.488033599999998</v>
      </c>
      <c r="G2152">
        <f>Summary!F1783*$N$7</f>
        <v>0</v>
      </c>
      <c r="H2152">
        <f>Summary!G1783*$N$8</f>
        <v>70.946983440000011</v>
      </c>
      <c r="I2152">
        <f>Summary!H1783*$N$9</f>
        <v>1.8522108000000002</v>
      </c>
    </row>
    <row r="2153" spans="1:9" x14ac:dyDescent="0.55000000000000004">
      <c r="A2153">
        <v>2014</v>
      </c>
      <c r="B2153">
        <v>322</v>
      </c>
      <c r="C2153">
        <f>Summary!E1784*$N$3</f>
        <v>14.622299999999999</v>
      </c>
      <c r="D2153">
        <f>Summary!D1784*$N$4</f>
        <v>18.822730760000002</v>
      </c>
      <c r="E2153">
        <f>Summary!C1784*$N$5</f>
        <v>20.049484140000001</v>
      </c>
      <c r="F2153">
        <f>Summary!I1784*$N$6</f>
        <v>18.519909519999999</v>
      </c>
      <c r="G2153">
        <f>Summary!F1784*$N$7</f>
        <v>0</v>
      </c>
      <c r="H2153">
        <f>Summary!G1784*$N$8</f>
        <v>76.711835280000003</v>
      </c>
      <c r="I2153">
        <f>Summary!H1784*$N$9</f>
        <v>1.9345312800000001</v>
      </c>
    </row>
    <row r="2154" spans="1:9" x14ac:dyDescent="0.55000000000000004">
      <c r="A2154">
        <v>2014</v>
      </c>
      <c r="B2154">
        <v>323</v>
      </c>
      <c r="C2154">
        <f>Summary!E1785*$N$3</f>
        <v>15.434099999999999</v>
      </c>
      <c r="D2154">
        <f>Summary!D1785*$N$4</f>
        <v>21.101859040000001</v>
      </c>
      <c r="E2154">
        <f>Summary!C1785*$N$5</f>
        <v>20.942508419999999</v>
      </c>
      <c r="F2154">
        <f>Summary!I1785*$N$6</f>
        <v>18.822730760000002</v>
      </c>
      <c r="G2154">
        <f>Summary!F1785*$N$7</f>
        <v>0</v>
      </c>
      <c r="H2154">
        <f>Summary!G1785*$N$8</f>
        <v>79.539669799999999</v>
      </c>
      <c r="I2154">
        <f>Summary!H1785*$N$9</f>
        <v>2.6239653000000001</v>
      </c>
    </row>
    <row r="2155" spans="1:9" x14ac:dyDescent="0.55000000000000004">
      <c r="A2155">
        <v>2014</v>
      </c>
      <c r="B2155">
        <v>324</v>
      </c>
      <c r="C2155">
        <f>Summary!E1786*$N$3</f>
        <v>16.186500000000002</v>
      </c>
      <c r="D2155">
        <f>Summary!D1786*$N$4</f>
        <v>21.611873760000002</v>
      </c>
      <c r="E2155">
        <f>Summary!C1786*$N$5</f>
        <v>21.410801639999999</v>
      </c>
      <c r="F2155">
        <f>Summary!I1786*$N$6</f>
        <v>11.18844792</v>
      </c>
      <c r="G2155">
        <f>Summary!F1786*$N$7</f>
        <v>0</v>
      </c>
      <c r="H2155">
        <f>Summary!G1786*$N$8</f>
        <v>95.098218799999998</v>
      </c>
      <c r="I2155">
        <f>Summary!H1786*$N$9</f>
        <v>5.8653342000000004</v>
      </c>
    </row>
    <row r="2156" spans="1:9" x14ac:dyDescent="0.55000000000000004">
      <c r="A2156">
        <v>2014</v>
      </c>
      <c r="B2156">
        <v>325</v>
      </c>
      <c r="C2156">
        <f>Summary!E1787*$N$3</f>
        <v>16.255800000000001</v>
      </c>
      <c r="D2156">
        <f>Summary!D1787*$N$4</f>
        <v>23.89100204</v>
      </c>
      <c r="E2156">
        <f>Summary!C1787*$N$5</f>
        <v>20.016812519999998</v>
      </c>
      <c r="F2156">
        <f>Summary!I1787*$N$6</f>
        <v>8.4311808399999997</v>
      </c>
      <c r="G2156">
        <f>Summary!F1787*$N$7</f>
        <v>0</v>
      </c>
      <c r="H2156">
        <f>Summary!G1787*$N$8</f>
        <v>96.561268319999996</v>
      </c>
      <c r="I2156">
        <f>Summary!H1787*$N$9</f>
        <v>3.5294905800000005</v>
      </c>
    </row>
    <row r="2157" spans="1:9" x14ac:dyDescent="0.55000000000000004">
      <c r="A2157">
        <v>2014</v>
      </c>
      <c r="B2157">
        <v>326</v>
      </c>
      <c r="C2157">
        <f>Summary!E1788*$N$3</f>
        <v>17.087400000000002</v>
      </c>
      <c r="D2157">
        <f>Summary!D1788*$N$4</f>
        <v>23.63599468</v>
      </c>
      <c r="E2157">
        <f>Summary!C1788*$N$5</f>
        <v>22.445402939999997</v>
      </c>
      <c r="F2157">
        <f>Summary!I1788*$N$6</f>
        <v>8.8455677999999995</v>
      </c>
      <c r="G2157">
        <f>Summary!F1788*$N$7</f>
        <v>2.8091249999999998E-2</v>
      </c>
      <c r="H2157">
        <f>Summary!G1788*$N$8</f>
        <v>84.070756000000003</v>
      </c>
      <c r="I2157">
        <f>Summary!H1788*$N$9</f>
        <v>2.7886062600000003</v>
      </c>
    </row>
    <row r="2158" spans="1:9" x14ac:dyDescent="0.55000000000000004">
      <c r="A2158">
        <v>2014</v>
      </c>
      <c r="B2158">
        <v>327</v>
      </c>
      <c r="C2158">
        <f>Summary!E1789*$N$3</f>
        <v>17.879399999999997</v>
      </c>
      <c r="D2158">
        <f>Summary!D1789*$N$4</f>
        <v>25.644177639999999</v>
      </c>
      <c r="E2158">
        <f>Summary!C1789*$N$5</f>
        <v>22.271154299999999</v>
      </c>
      <c r="F2158">
        <f>Summary!I1789*$N$6</f>
        <v>9.6902796799999997</v>
      </c>
      <c r="G2158">
        <f>Summary!F1789*$N$7</f>
        <v>0</v>
      </c>
      <c r="H2158">
        <f>Summary!G1789*$N$8</f>
        <v>82.498523680000005</v>
      </c>
      <c r="I2158">
        <f>Summary!H1789*$N$9</f>
        <v>3.4883303400000005</v>
      </c>
    </row>
    <row r="2159" spans="1:9" x14ac:dyDescent="0.55000000000000004">
      <c r="A2159">
        <v>2014</v>
      </c>
      <c r="B2159">
        <v>328</v>
      </c>
      <c r="C2159">
        <f>Summary!E1790*$N$3</f>
        <v>16.8795</v>
      </c>
      <c r="D2159">
        <f>Summary!D1790*$N$4</f>
        <v>24.289451039999999</v>
      </c>
      <c r="E2159">
        <f>Summary!C1790*$N$5</f>
        <v>21.922657019999999</v>
      </c>
      <c r="F2159">
        <f>Summary!I1790*$N$6</f>
        <v>13.881963160000002</v>
      </c>
      <c r="G2159">
        <f>Summary!F1790*$N$7</f>
        <v>0</v>
      </c>
      <c r="H2159">
        <f>Summary!G1790*$N$8</f>
        <v>94.574141360000013</v>
      </c>
      <c r="I2159">
        <f>Summary!H1790*$N$9</f>
        <v>3.4060098600000002</v>
      </c>
    </row>
    <row r="2160" spans="1:9" x14ac:dyDescent="0.55000000000000004">
      <c r="A2160">
        <v>2014</v>
      </c>
      <c r="B2160">
        <v>329</v>
      </c>
      <c r="C2160">
        <f>Summary!E1791*$N$3</f>
        <v>16.473600000000001</v>
      </c>
      <c r="D2160">
        <f>Summary!D1791*$N$4</f>
        <v>22.663779120000001</v>
      </c>
      <c r="E2160">
        <f>Summary!C1791*$N$5</f>
        <v>21.922657019999999</v>
      </c>
      <c r="F2160">
        <f>Summary!I1791*$N$6</f>
        <v>14.455729720000001</v>
      </c>
      <c r="G2160">
        <f>Summary!F1791*$N$7</f>
        <v>1.7416574999999999</v>
      </c>
      <c r="H2160">
        <f>Summary!G1791*$N$8</f>
        <v>91.48426812000001</v>
      </c>
      <c r="I2160">
        <f>Summary!H1791*$N$9</f>
        <v>2.7577360800000004</v>
      </c>
    </row>
    <row r="2161" spans="1:9" x14ac:dyDescent="0.55000000000000004">
      <c r="A2161">
        <v>2014</v>
      </c>
      <c r="B2161">
        <v>330</v>
      </c>
      <c r="C2161">
        <f>Summary!E1792*$N$3</f>
        <v>15.7311</v>
      </c>
      <c r="D2161">
        <f>Summary!D1792*$N$4</f>
        <v>21.882819080000001</v>
      </c>
      <c r="E2161">
        <f>Summary!C1792*$N$5</f>
        <v>20.996961120000002</v>
      </c>
      <c r="F2161">
        <f>Summary!I1792*$N$6</f>
        <v>14.216660319999999</v>
      </c>
      <c r="G2161">
        <f>Summary!F1792*$N$7</f>
        <v>2.0506612499999997</v>
      </c>
      <c r="H2161">
        <f>Summary!G1792*$N$8</f>
        <v>87.935827120000013</v>
      </c>
      <c r="I2161">
        <f>Summary!H1792*$N$9</f>
        <v>2.9120869800000002</v>
      </c>
    </row>
    <row r="2162" spans="1:9" x14ac:dyDescent="0.55000000000000004">
      <c r="A2162">
        <v>2014</v>
      </c>
      <c r="B2162">
        <v>331</v>
      </c>
      <c r="C2162">
        <f>Summary!E1793*$N$3</f>
        <v>15.0777</v>
      </c>
      <c r="D2162">
        <f>Summary!D1793*$N$4</f>
        <v>22.042198679999998</v>
      </c>
      <c r="E2162">
        <f>Summary!C1793*$N$5</f>
        <v>18.709947719999999</v>
      </c>
      <c r="F2162">
        <f>Summary!I1793*$N$6</f>
        <v>10.8378128</v>
      </c>
      <c r="G2162">
        <f>Summary!F1793*$N$7</f>
        <v>1.011285</v>
      </c>
      <c r="H2162">
        <f>Summary!G1793*$N$8</f>
        <v>89.158674480000002</v>
      </c>
      <c r="I2162">
        <f>Summary!H1793*$N$9</f>
        <v>3.5089104600000005</v>
      </c>
    </row>
    <row r="2163" spans="1:9" x14ac:dyDescent="0.55000000000000004">
      <c r="A2163">
        <v>2014</v>
      </c>
      <c r="B2163">
        <v>332</v>
      </c>
      <c r="C2163">
        <f>Summary!E1794*$N$3</f>
        <v>15.0678</v>
      </c>
      <c r="D2163">
        <f>Summary!D1794*$N$4</f>
        <v>23.556304879999999</v>
      </c>
      <c r="E2163">
        <f>Summary!C1794*$N$5</f>
        <v>17.228834280000001</v>
      </c>
      <c r="F2163">
        <f>Summary!I1794*$N$6</f>
        <v>3.8729242800000003</v>
      </c>
      <c r="G2163">
        <f>Summary!F1794*$N$7</f>
        <v>13.146704999999999</v>
      </c>
      <c r="H2163">
        <f>Summary!G1794*$N$8</f>
        <v>89.944790639999994</v>
      </c>
      <c r="I2163">
        <f>Summary!H1794*$N$9</f>
        <v>5.1553200600000002</v>
      </c>
    </row>
    <row r="2164" spans="1:9" x14ac:dyDescent="0.55000000000000004">
      <c r="A2164">
        <v>2014</v>
      </c>
      <c r="B2164">
        <v>333</v>
      </c>
      <c r="C2164">
        <f>Summary!E1795*$N$3</f>
        <v>14.9094</v>
      </c>
      <c r="D2164">
        <f>Summary!D1795*$N$4</f>
        <v>21.181548839999998</v>
      </c>
      <c r="E2164">
        <f>Summary!C1795*$N$5</f>
        <v>18.241654499999999</v>
      </c>
      <c r="F2164">
        <f>Summary!I1795*$N$6</f>
        <v>13.180692919999998</v>
      </c>
      <c r="G2164">
        <f>Summary!F1795*$N$7</f>
        <v>11.573594999999999</v>
      </c>
      <c r="H2164">
        <f>Summary!G1795*$N$8</f>
        <v>94.726997280000006</v>
      </c>
      <c r="I2164">
        <f>Summary!H1795*$N$9</f>
        <v>1.8625008600000001</v>
      </c>
    </row>
    <row r="2165" spans="1:9" x14ac:dyDescent="0.55000000000000004">
      <c r="A2165">
        <v>2014</v>
      </c>
      <c r="B2165">
        <v>334</v>
      </c>
      <c r="C2165">
        <f>Summary!E1796*$N$3</f>
        <v>14.8896</v>
      </c>
      <c r="D2165">
        <f>Summary!D1796*$N$4</f>
        <v>20.320899000000001</v>
      </c>
      <c r="E2165">
        <f>Summary!C1796*$N$5</f>
        <v>19.9841409</v>
      </c>
      <c r="F2165">
        <f>Summary!I1796*$N$6</f>
        <v>7.6820967200000005</v>
      </c>
      <c r="G2165">
        <f>Summary!F1796*$N$7</f>
        <v>8.0060062500000004</v>
      </c>
      <c r="H2165">
        <f>Summary!G1796*$N$8</f>
        <v>80.871699960000001</v>
      </c>
      <c r="I2165">
        <f>Summary!H1796*$N$9</f>
        <v>3.7970321400000002</v>
      </c>
    </row>
    <row r="2166" spans="1:9" x14ac:dyDescent="0.55000000000000004">
      <c r="A2166">
        <v>2014</v>
      </c>
      <c r="B2166">
        <v>335</v>
      </c>
      <c r="C2166">
        <f>Summary!E1797*$N$3</f>
        <v>16.305299999999999</v>
      </c>
      <c r="D2166">
        <f>Summary!D1797*$N$4</f>
        <v>22.88691056</v>
      </c>
      <c r="E2166">
        <f>Summary!C1797*$N$5</f>
        <v>22.565198879999997</v>
      </c>
      <c r="F2166">
        <f>Summary!I1797*$N$6</f>
        <v>14.965744440000002</v>
      </c>
      <c r="G2166">
        <f>Summary!F1797*$N$7</f>
        <v>0.3932775</v>
      </c>
      <c r="H2166">
        <f>Summary!G1797*$N$8</f>
        <v>78.371413840000002</v>
      </c>
      <c r="I2166">
        <f>Summary!H1797*$N$9</f>
        <v>2.8194764400000003</v>
      </c>
    </row>
    <row r="2167" spans="1:9" x14ac:dyDescent="0.55000000000000004">
      <c r="A2167">
        <v>2014</v>
      </c>
      <c r="B2167">
        <v>336</v>
      </c>
      <c r="C2167">
        <f>Summary!E1798*$N$3</f>
        <v>14.0877</v>
      </c>
      <c r="D2167">
        <f>Summary!D1798*$N$4</f>
        <v>18.041770719999999</v>
      </c>
      <c r="E2167">
        <f>Summary!C1798*$N$5</f>
        <v>19.646534159999998</v>
      </c>
      <c r="F2167">
        <f>Summary!I1798*$N$6</f>
        <v>16.94205148</v>
      </c>
      <c r="G2167">
        <f>Summary!F1798*$N$7</f>
        <v>0.25282125</v>
      </c>
      <c r="H2167">
        <f>Summary!G1798*$N$8</f>
        <v>69.276486599999998</v>
      </c>
      <c r="I2167">
        <f>Summary!H1798*$N$9</f>
        <v>3.7147116600000003</v>
      </c>
    </row>
    <row r="2168" spans="1:9" x14ac:dyDescent="0.55000000000000004">
      <c r="A2168">
        <v>2014</v>
      </c>
      <c r="B2168">
        <v>337</v>
      </c>
      <c r="C2168">
        <f>Summary!E1799*$N$3</f>
        <v>13.780799999999999</v>
      </c>
      <c r="D2168">
        <f>Summary!D1799*$N$4</f>
        <v>20.28902308</v>
      </c>
      <c r="E2168">
        <f>Summary!C1799*$N$5</f>
        <v>18.16542072</v>
      </c>
      <c r="F2168">
        <f>Summary!I1799*$N$6</f>
        <v>14.168846440000001</v>
      </c>
      <c r="G2168">
        <f>Summary!F1799*$N$7</f>
        <v>2.6686687499999997</v>
      </c>
      <c r="H2168">
        <f>Summary!G1799*$N$8</f>
        <v>76.853772919999997</v>
      </c>
      <c r="I2168">
        <f>Summary!H1799*$N$9</f>
        <v>1.4200282799999999</v>
      </c>
    </row>
    <row r="2169" spans="1:9" x14ac:dyDescent="0.55000000000000004">
      <c r="A2169">
        <v>2014</v>
      </c>
      <c r="B2169">
        <v>338</v>
      </c>
      <c r="C2169">
        <f>Summary!E1800*$N$3</f>
        <v>13.4541</v>
      </c>
      <c r="D2169">
        <f>Summary!D1800*$N$4</f>
        <v>16.926113519999998</v>
      </c>
      <c r="E2169">
        <f>Summary!C1800*$N$5</f>
        <v>18.86241528</v>
      </c>
      <c r="F2169">
        <f>Summary!I1800*$N$6</f>
        <v>13.515390080000001</v>
      </c>
      <c r="G2169">
        <f>Summary!F1800*$N$7</f>
        <v>12.0792375</v>
      </c>
      <c r="H2169">
        <f>Summary!G1800*$N$8</f>
        <v>74.200630879999991</v>
      </c>
      <c r="I2169">
        <f>Summary!H1800*$N$9</f>
        <v>3.7044216000000003</v>
      </c>
    </row>
    <row r="2170" spans="1:9" x14ac:dyDescent="0.55000000000000004">
      <c r="A2170">
        <v>2014</v>
      </c>
      <c r="B2170">
        <v>339</v>
      </c>
      <c r="C2170">
        <f>Summary!E1801*$N$3</f>
        <v>13.1175</v>
      </c>
      <c r="D2170">
        <f>Summary!D1801*$N$4</f>
        <v>16.20890532</v>
      </c>
      <c r="E2170">
        <f>Summary!C1801*$N$5</f>
        <v>18.873305819999999</v>
      </c>
      <c r="F2170">
        <f>Summary!I1801*$N$6</f>
        <v>15.778580400000001</v>
      </c>
      <c r="G2170">
        <f>Summary!F1801*$N$7</f>
        <v>0.19663875</v>
      </c>
      <c r="H2170">
        <f>Summary!G1801*$N$8</f>
        <v>69.287404879999997</v>
      </c>
      <c r="I2170">
        <f>Summary!H1801*$N$9</f>
        <v>2.6342553600000005</v>
      </c>
    </row>
    <row r="2171" spans="1:9" x14ac:dyDescent="0.55000000000000004">
      <c r="A2171">
        <v>2014</v>
      </c>
      <c r="B2171">
        <v>340</v>
      </c>
      <c r="C2171">
        <f>Summary!E1802*$N$3</f>
        <v>11.978999999999999</v>
      </c>
      <c r="D2171">
        <f>Summary!D1802*$N$4</f>
        <v>14.965744440000002</v>
      </c>
      <c r="E2171">
        <f>Summary!C1802*$N$5</f>
        <v>17.947609920000001</v>
      </c>
      <c r="F2171">
        <f>Summary!I1802*$N$6</f>
        <v>17.2926866</v>
      </c>
      <c r="G2171">
        <f>Summary!F1802*$N$7</f>
        <v>0</v>
      </c>
      <c r="H2171">
        <f>Summary!G1802*$N$8</f>
        <v>64.49427996</v>
      </c>
      <c r="I2171">
        <f>Summary!H1802*$N$9</f>
        <v>3.2619490200000003</v>
      </c>
    </row>
    <row r="2172" spans="1:9" x14ac:dyDescent="0.55000000000000004">
      <c r="A2172">
        <v>2014</v>
      </c>
      <c r="B2172">
        <v>341</v>
      </c>
      <c r="C2172">
        <f>Summary!E1803*$N$3</f>
        <v>11.2959</v>
      </c>
      <c r="D2172">
        <f>Summary!D1803*$N$4</f>
        <v>12.57505044</v>
      </c>
      <c r="E2172">
        <f>Summary!C1803*$N$5</f>
        <v>17.544659939999999</v>
      </c>
      <c r="F2172">
        <f>Summary!I1803*$N$6</f>
        <v>17.611445800000002</v>
      </c>
      <c r="G2172">
        <f>Summary!F1803*$N$7</f>
        <v>0</v>
      </c>
      <c r="H2172">
        <f>Summary!G1803*$N$8</f>
        <v>63.118576680000004</v>
      </c>
      <c r="I2172">
        <f>Summary!H1803*$N$9</f>
        <v>3.4883303400000005</v>
      </c>
    </row>
    <row r="2173" spans="1:9" x14ac:dyDescent="0.55000000000000004">
      <c r="A2173">
        <v>2014</v>
      </c>
      <c r="B2173">
        <v>342</v>
      </c>
      <c r="C2173">
        <f>Summary!E1804*$N$3</f>
        <v>12.1473</v>
      </c>
      <c r="D2173">
        <f>Summary!D1804*$N$4</f>
        <v>14.662923199999998</v>
      </c>
      <c r="E2173">
        <f>Summary!C1804*$N$5</f>
        <v>19.036663919999999</v>
      </c>
      <c r="F2173">
        <f>Summary!I1804*$N$6</f>
        <v>17.2926866</v>
      </c>
      <c r="G2173">
        <f>Summary!F1804*$N$7</f>
        <v>0</v>
      </c>
      <c r="H2173">
        <f>Summary!G1804*$N$8</f>
        <v>65.269477840000008</v>
      </c>
      <c r="I2173">
        <f>Summary!H1804*$N$9</f>
        <v>2.7680261400000004</v>
      </c>
    </row>
    <row r="2174" spans="1:9" x14ac:dyDescent="0.55000000000000004">
      <c r="A2174">
        <v>2014</v>
      </c>
      <c r="B2174">
        <v>343</v>
      </c>
      <c r="C2174">
        <f>Summary!E1805*$N$3</f>
        <v>12.2661</v>
      </c>
      <c r="D2174">
        <f>Summary!D1805*$N$4</f>
        <v>14.9019926</v>
      </c>
      <c r="E2174">
        <f>Summary!C1805*$N$5</f>
        <v>18.230763959999997</v>
      </c>
      <c r="F2174">
        <f>Summary!I1805*$N$6</f>
        <v>12.128787560000001</v>
      </c>
      <c r="G2174">
        <f>Summary!F1805*$N$7</f>
        <v>0</v>
      </c>
      <c r="H2174">
        <f>Summary!G1805*$N$8</f>
        <v>64.679890720000003</v>
      </c>
      <c r="I2174">
        <f>Summary!H1805*$N$9</f>
        <v>5.1347399400000002</v>
      </c>
    </row>
    <row r="2175" spans="1:9" x14ac:dyDescent="0.55000000000000004">
      <c r="A2175">
        <v>2014</v>
      </c>
      <c r="B2175">
        <v>344</v>
      </c>
      <c r="C2175">
        <f>Summary!E1806*$N$3</f>
        <v>10.6128</v>
      </c>
      <c r="D2175">
        <f>Summary!D1806*$N$4</f>
        <v>11.50720712</v>
      </c>
      <c r="E2175">
        <f>Summary!C1806*$N$5</f>
        <v>16.738759979999998</v>
      </c>
      <c r="F2175">
        <f>Summary!I1806*$N$6</f>
        <v>17.149244960000001</v>
      </c>
      <c r="G2175">
        <f>Summary!F1806*$N$7</f>
        <v>0</v>
      </c>
      <c r="H2175">
        <f>Summary!G1806*$N$8</f>
        <v>63.970202520000008</v>
      </c>
      <c r="I2175">
        <f>Summary!H1806*$N$9</f>
        <v>3.0355677000000005</v>
      </c>
    </row>
    <row r="2176" spans="1:9" x14ac:dyDescent="0.55000000000000004">
      <c r="A2176">
        <v>2014</v>
      </c>
      <c r="B2176">
        <v>345</v>
      </c>
      <c r="C2176">
        <f>Summary!E1807*$N$3</f>
        <v>12.810599999999999</v>
      </c>
      <c r="D2176">
        <f>Summary!D1807*$N$4</f>
        <v>15.348255480000001</v>
      </c>
      <c r="E2176">
        <f>Summary!C1807*$N$5</f>
        <v>19.112897700000001</v>
      </c>
      <c r="F2176">
        <f>Summary!I1807*$N$6</f>
        <v>16.51172656</v>
      </c>
      <c r="G2176">
        <f>Summary!F1807*$N$7</f>
        <v>0</v>
      </c>
      <c r="H2176">
        <f>Summary!G1807*$N$8</f>
        <v>68.22833172</v>
      </c>
      <c r="I2176">
        <f>Summary!H1807*$N$9</f>
        <v>2.0888821800000001</v>
      </c>
    </row>
    <row r="2177" spans="1:9" x14ac:dyDescent="0.55000000000000004">
      <c r="A2177">
        <v>2014</v>
      </c>
      <c r="B2177">
        <v>346</v>
      </c>
      <c r="C2177">
        <f>Summary!E1808*$N$3</f>
        <v>13.0878</v>
      </c>
      <c r="D2177">
        <f>Summary!D1808*$N$4</f>
        <v>18.07364664</v>
      </c>
      <c r="E2177">
        <f>Summary!C1808*$N$5</f>
        <v>18.16542072</v>
      </c>
      <c r="F2177">
        <f>Summary!I1808*$N$6</f>
        <v>16.878299639999998</v>
      </c>
      <c r="G2177">
        <f>Summary!F1808*$N$7</f>
        <v>0</v>
      </c>
      <c r="H2177">
        <f>Summary!G1808*$N$8</f>
        <v>70.64127160000001</v>
      </c>
      <c r="I2177">
        <f>Summary!H1808*$N$9</f>
        <v>2.4387442200000002</v>
      </c>
    </row>
    <row r="2178" spans="1:9" x14ac:dyDescent="0.55000000000000004">
      <c r="A2178">
        <v>2014</v>
      </c>
      <c r="B2178">
        <v>347</v>
      </c>
      <c r="C2178">
        <f>Summary!E1809*$N$3</f>
        <v>13.711499999999999</v>
      </c>
      <c r="D2178">
        <f>Summary!D1809*$N$4</f>
        <v>19.46024916</v>
      </c>
      <c r="E2178">
        <f>Summary!C1809*$N$5</f>
        <v>18.688166639999999</v>
      </c>
      <c r="F2178">
        <f>Summary!I1809*$N$6</f>
        <v>13.180692919999998</v>
      </c>
      <c r="G2178">
        <f>Summary!F1809*$N$7</f>
        <v>2.8091249999999998E-2</v>
      </c>
      <c r="H2178">
        <f>Summary!G1809*$N$8</f>
        <v>90.861926159999996</v>
      </c>
      <c r="I2178">
        <f>Summary!H1809*$N$9</f>
        <v>3.9205128600000005</v>
      </c>
    </row>
    <row r="2179" spans="1:9" x14ac:dyDescent="0.55000000000000004">
      <c r="A2179">
        <v>2014</v>
      </c>
      <c r="B2179">
        <v>348</v>
      </c>
      <c r="C2179">
        <f>Summary!E1810*$N$3</f>
        <v>12.1374</v>
      </c>
      <c r="D2179">
        <f>Summary!D1810*$N$4</f>
        <v>17.962080919999998</v>
      </c>
      <c r="E2179">
        <f>Summary!C1810*$N$5</f>
        <v>14.201264159999999</v>
      </c>
      <c r="F2179">
        <f>Summary!I1810*$N$6</f>
        <v>2.8688327999999998</v>
      </c>
      <c r="G2179">
        <f>Summary!F1810*$N$7</f>
        <v>22.725821249999999</v>
      </c>
      <c r="H2179">
        <f>Summary!G1810*$N$8</f>
        <v>90.086728280000003</v>
      </c>
      <c r="I2179">
        <f>Summary!H1810*$N$9</f>
        <v>2.8606366799999998</v>
      </c>
    </row>
    <row r="2180" spans="1:9" x14ac:dyDescent="0.55000000000000004">
      <c r="A2180">
        <v>2014</v>
      </c>
      <c r="B2180">
        <v>349</v>
      </c>
      <c r="C2180">
        <f>Summary!E1811*$N$3</f>
        <v>11.761200000000001</v>
      </c>
      <c r="D2180">
        <f>Summary!D1811*$N$4</f>
        <v>16.623292280000001</v>
      </c>
      <c r="E2180">
        <f>Summary!C1811*$N$5</f>
        <v>15.823954619999999</v>
      </c>
      <c r="F2180">
        <f>Summary!I1811*$N$6</f>
        <v>5.3392166000000003</v>
      </c>
      <c r="G2180">
        <f>Summary!F1811*$N$7</f>
        <v>7.5284550000000001</v>
      </c>
      <c r="H2180">
        <f>Summary!G1811*$N$8</f>
        <v>80.096502080000008</v>
      </c>
      <c r="I2180">
        <f>Summary!H1811*$N$9</f>
        <v>3.4162999200000002</v>
      </c>
    </row>
    <row r="2181" spans="1:9" x14ac:dyDescent="0.55000000000000004">
      <c r="A2181">
        <v>2014</v>
      </c>
      <c r="B2181">
        <v>350</v>
      </c>
      <c r="C2181">
        <f>Summary!E1812*$N$3</f>
        <v>12.662099999999999</v>
      </c>
      <c r="D2181">
        <f>Summary!D1812*$N$4</f>
        <v>15.109186080000001</v>
      </c>
      <c r="E2181">
        <f>Summary!C1812*$N$5</f>
        <v>18.993101760000002</v>
      </c>
      <c r="F2181">
        <f>Summary!I1812*$N$6</f>
        <v>12.814119839999998</v>
      </c>
      <c r="G2181">
        <f>Summary!F1812*$N$7</f>
        <v>5.6182499999999996E-2</v>
      </c>
      <c r="H2181">
        <f>Summary!G1812*$N$8</f>
        <v>75.598170719999999</v>
      </c>
      <c r="I2181">
        <f>Summary!H1812*$N$9</f>
        <v>2.66512554</v>
      </c>
    </row>
    <row r="2182" spans="1:9" x14ac:dyDescent="0.55000000000000004">
      <c r="A2182">
        <v>2014</v>
      </c>
      <c r="B2182">
        <v>351</v>
      </c>
      <c r="C2182">
        <f>Summary!E1813*$N$3</f>
        <v>12.6126</v>
      </c>
      <c r="D2182">
        <f>Summary!D1813*$N$4</f>
        <v>14.662923199999998</v>
      </c>
      <c r="E2182">
        <f>Summary!C1813*$N$5</f>
        <v>18.731728799999999</v>
      </c>
      <c r="F2182">
        <f>Summary!I1813*$N$6</f>
        <v>16.51172656</v>
      </c>
      <c r="G2182">
        <f>Summary!F1813*$N$7</f>
        <v>0</v>
      </c>
      <c r="H2182">
        <f>Summary!G1813*$N$8</f>
        <v>73.840327639999998</v>
      </c>
      <c r="I2182">
        <f>Summary!H1813*$N$9</f>
        <v>3.3133993200000007</v>
      </c>
    </row>
    <row r="2183" spans="1:9" x14ac:dyDescent="0.55000000000000004">
      <c r="A2183">
        <v>2014</v>
      </c>
      <c r="B2183">
        <v>352</v>
      </c>
      <c r="C2183">
        <f>Summary!E1814*$N$3</f>
        <v>13.9689</v>
      </c>
      <c r="D2183">
        <f>Summary!D1814*$N$4</f>
        <v>17.643321719999999</v>
      </c>
      <c r="E2183">
        <f>Summary!C1814*$N$5</f>
        <v>20.506886819999998</v>
      </c>
      <c r="F2183">
        <f>Summary!I1814*$N$6</f>
        <v>16.320471040000001</v>
      </c>
      <c r="G2183">
        <f>Summary!F1814*$N$7</f>
        <v>0</v>
      </c>
      <c r="H2183">
        <f>Summary!G1814*$N$8</f>
        <v>79.146611719999996</v>
      </c>
      <c r="I2183">
        <f>Summary!H1814*$N$9</f>
        <v>2.2638132000000004</v>
      </c>
    </row>
    <row r="2184" spans="1:9" x14ac:dyDescent="0.55000000000000004">
      <c r="A2184">
        <v>2014</v>
      </c>
      <c r="B2184">
        <v>353</v>
      </c>
      <c r="C2184">
        <f>Summary!E1815*$N$3</f>
        <v>14.612399999999999</v>
      </c>
      <c r="D2184">
        <f>Summary!D1815*$N$4</f>
        <v>20.974355360000001</v>
      </c>
      <c r="E2184">
        <f>Summary!C1815*$N$5</f>
        <v>20.103936839999999</v>
      </c>
      <c r="F2184">
        <f>Summary!I1815*$N$6</f>
        <v>16.447974720000001</v>
      </c>
      <c r="G2184">
        <f>Summary!F1815*$N$7</f>
        <v>0</v>
      </c>
      <c r="H2184">
        <f>Summary!G1815*$N$8</f>
        <v>79.375895600000007</v>
      </c>
      <c r="I2184">
        <f>Summary!H1815*$N$9</f>
        <v>2.2123629</v>
      </c>
    </row>
    <row r="2185" spans="1:9" x14ac:dyDescent="0.55000000000000004">
      <c r="A2185">
        <v>2014</v>
      </c>
      <c r="B2185">
        <v>354</v>
      </c>
      <c r="C2185">
        <f>Summary!E1816*$N$3</f>
        <v>13.711499999999999</v>
      </c>
      <c r="D2185">
        <f>Summary!D1816*$N$4</f>
        <v>17.42019028</v>
      </c>
      <c r="E2185">
        <f>Summary!C1816*$N$5</f>
        <v>18.775290959999996</v>
      </c>
      <c r="F2185">
        <f>Summary!I1816*$N$6</f>
        <v>16.304533080000002</v>
      </c>
      <c r="G2185">
        <f>Summary!F1816*$N$7</f>
        <v>0</v>
      </c>
      <c r="H2185">
        <f>Summary!G1816*$N$8</f>
        <v>84.998809799999989</v>
      </c>
      <c r="I2185">
        <f>Summary!H1816*$N$9</f>
        <v>2.5930951200000001</v>
      </c>
    </row>
    <row r="2186" spans="1:9" x14ac:dyDescent="0.55000000000000004">
      <c r="A2186">
        <v>2014</v>
      </c>
      <c r="B2186">
        <v>355</v>
      </c>
      <c r="C2186">
        <f>Summary!E1817*$N$3</f>
        <v>12.1473</v>
      </c>
      <c r="D2186">
        <f>Summary!D1817*$N$4</f>
        <v>15.96983592</v>
      </c>
      <c r="E2186">
        <f>Summary!C1817*$N$5</f>
        <v>16.858555920000001</v>
      </c>
      <c r="F2186">
        <f>Summary!I1817*$N$6</f>
        <v>13.881963160000002</v>
      </c>
      <c r="G2186">
        <f>Summary!F1817*$N$7</f>
        <v>0</v>
      </c>
      <c r="H2186">
        <f>Summary!G1817*$N$8</f>
        <v>90.064891719999991</v>
      </c>
      <c r="I2186">
        <f>Summary!H1817*$N$9</f>
        <v>2.9120869800000002</v>
      </c>
    </row>
    <row r="2187" spans="1:9" x14ac:dyDescent="0.55000000000000004">
      <c r="A2187">
        <v>2014</v>
      </c>
      <c r="B2187">
        <v>356</v>
      </c>
      <c r="C2187">
        <f>Summary!E1818*$N$3</f>
        <v>12.4443</v>
      </c>
      <c r="D2187">
        <f>Summary!D1818*$N$4</f>
        <v>18.360529919999998</v>
      </c>
      <c r="E2187">
        <f>Summary!C1818*$N$5</f>
        <v>16.09621812</v>
      </c>
      <c r="F2187">
        <f>Summary!I1818*$N$6</f>
        <v>11.220323840000001</v>
      </c>
      <c r="G2187">
        <f>Summary!F1818*$N$7</f>
        <v>0</v>
      </c>
      <c r="H2187">
        <f>Summary!G1818*$N$8</f>
        <v>94.999954280000011</v>
      </c>
      <c r="I2187">
        <f>Summary!H1818*$N$9</f>
        <v>4.0234134600000004</v>
      </c>
    </row>
    <row r="2188" spans="1:9" x14ac:dyDescent="0.55000000000000004">
      <c r="A2188">
        <v>2014</v>
      </c>
      <c r="B2188">
        <v>357</v>
      </c>
      <c r="C2188">
        <f>Summary!E1819*$N$3</f>
        <v>12.018600000000001</v>
      </c>
      <c r="D2188">
        <f>Summary!D1819*$N$4</f>
        <v>16.320471040000001</v>
      </c>
      <c r="E2188">
        <f>Summary!C1819*$N$5</f>
        <v>15.97642218</v>
      </c>
      <c r="F2188">
        <f>Summary!I1819*$N$6</f>
        <v>11.411579359999999</v>
      </c>
      <c r="G2188">
        <f>Summary!F1819*$N$7</f>
        <v>0</v>
      </c>
      <c r="H2188">
        <f>Summary!G1819*$N$8</f>
        <v>91.997427280000011</v>
      </c>
      <c r="I2188">
        <f>Summary!H1819*$N$9</f>
        <v>3.0767279400000005</v>
      </c>
    </row>
    <row r="2189" spans="1:9" x14ac:dyDescent="0.55000000000000004">
      <c r="A2189">
        <v>2014</v>
      </c>
      <c r="B2189">
        <v>358</v>
      </c>
      <c r="C2189">
        <f>Summary!E1820*$N$3</f>
        <v>12.028500000000001</v>
      </c>
      <c r="D2189">
        <f>Summary!D1820*$N$4</f>
        <v>15.63513876</v>
      </c>
      <c r="E2189">
        <f>Summary!C1820*$N$5</f>
        <v>17.021914020000001</v>
      </c>
      <c r="F2189">
        <f>Summary!I1820*$N$6</f>
        <v>14.503543599999999</v>
      </c>
      <c r="G2189">
        <f>Summary!F1820*$N$7</f>
        <v>0</v>
      </c>
      <c r="H2189">
        <f>Summary!G1820*$N$8</f>
        <v>81.526796759999996</v>
      </c>
      <c r="I2189">
        <f>Summary!H1820*$N$9</f>
        <v>2.0168517600000002</v>
      </c>
    </row>
    <row r="2190" spans="1:9" x14ac:dyDescent="0.55000000000000004">
      <c r="A2190">
        <v>2014</v>
      </c>
      <c r="B2190">
        <v>359</v>
      </c>
      <c r="C2190">
        <f>Summary!E1821*$N$3</f>
        <v>12.117599999999999</v>
      </c>
      <c r="D2190">
        <f>Summary!D1821*$N$4</f>
        <v>17.149244960000001</v>
      </c>
      <c r="E2190">
        <f>Summary!C1821*$N$5</f>
        <v>16.401153239999999</v>
      </c>
      <c r="F2190">
        <f>Summary!I1821*$N$6</f>
        <v>13.499452120000001</v>
      </c>
      <c r="G2190">
        <f>Summary!F1821*$N$7</f>
        <v>0</v>
      </c>
      <c r="H2190">
        <f>Summary!G1821*$N$8</f>
        <v>81.428532239999996</v>
      </c>
      <c r="I2190">
        <f>Summary!H1821*$N$9</f>
        <v>1.52292888</v>
      </c>
    </row>
    <row r="2191" spans="1:9" x14ac:dyDescent="0.55000000000000004">
      <c r="A2191">
        <v>2014</v>
      </c>
      <c r="B2191">
        <v>360</v>
      </c>
      <c r="C2191">
        <f>Summary!E1822*$N$3</f>
        <v>11.7117</v>
      </c>
      <c r="D2191">
        <f>Summary!D1822*$N$4</f>
        <v>14.216660319999999</v>
      </c>
      <c r="E2191">
        <f>Summary!C1822*$N$5</f>
        <v>17.413973460000001</v>
      </c>
      <c r="F2191">
        <f>Summary!I1822*$N$6</f>
        <v>16.46391268</v>
      </c>
      <c r="G2191">
        <f>Summary!F1822*$N$7</f>
        <v>0</v>
      </c>
      <c r="H2191">
        <f>Summary!G1822*$N$8</f>
        <v>79.681607440000008</v>
      </c>
      <c r="I2191">
        <f>Summary!H1822*$N$9</f>
        <v>2.1403324800000001</v>
      </c>
    </row>
    <row r="2192" spans="1:9" x14ac:dyDescent="0.55000000000000004">
      <c r="A2192">
        <v>2014</v>
      </c>
      <c r="B2192">
        <v>361</v>
      </c>
      <c r="C2192">
        <f>Summary!E1823*$N$3</f>
        <v>12.780900000000001</v>
      </c>
      <c r="D2192">
        <f>Summary!D1823*$N$4</f>
        <v>15.364193440000001</v>
      </c>
      <c r="E2192">
        <f>Summary!C1823*$N$5</f>
        <v>19.722767939999997</v>
      </c>
      <c r="F2192">
        <f>Summary!I1823*$N$6</f>
        <v>15.81045632</v>
      </c>
      <c r="G2192">
        <f>Summary!F1823*$N$7</f>
        <v>0</v>
      </c>
      <c r="H2192">
        <f>Summary!G1823*$N$8</f>
        <v>77.628970799999991</v>
      </c>
      <c r="I2192">
        <f>Summary!H1823*$N$9</f>
        <v>3.0046975200000001</v>
      </c>
    </row>
    <row r="2193" spans="1:9" x14ac:dyDescent="0.55000000000000004">
      <c r="A2193">
        <v>2014</v>
      </c>
      <c r="B2193">
        <v>362</v>
      </c>
      <c r="C2193">
        <f>Summary!E1824*$N$3</f>
        <v>12.1275</v>
      </c>
      <c r="D2193">
        <f>Summary!D1824*$N$4</f>
        <v>14.407915839999999</v>
      </c>
      <c r="E2193">
        <f>Summary!C1824*$N$5</f>
        <v>18.731728799999999</v>
      </c>
      <c r="F2193">
        <f>Summary!I1824*$N$6</f>
        <v>14.949806480000001</v>
      </c>
      <c r="G2193">
        <f>Summary!F1824*$N$7</f>
        <v>1.1798324999999998</v>
      </c>
      <c r="H2193">
        <f>Summary!G1824*$N$8</f>
        <v>77.934682639999991</v>
      </c>
      <c r="I2193">
        <f>Summary!H1824*$N$9</f>
        <v>3.8896426800000001</v>
      </c>
    </row>
    <row r="2194" spans="1:9" x14ac:dyDescent="0.55000000000000004">
      <c r="A2194">
        <v>2014</v>
      </c>
      <c r="B2194">
        <v>363</v>
      </c>
      <c r="C2194">
        <f>Summary!E1825*$N$3</f>
        <v>8.5238999999999994</v>
      </c>
      <c r="D2194">
        <f>Summary!D1825*$N$4</f>
        <v>9.2599547599999994</v>
      </c>
      <c r="E2194">
        <f>Summary!C1825*$N$5</f>
        <v>12.58946424</v>
      </c>
      <c r="F2194">
        <f>Summary!I1825*$N$6</f>
        <v>16.336409</v>
      </c>
      <c r="G2194">
        <f>Summary!F1825*$N$7</f>
        <v>0.50564249999999999</v>
      </c>
      <c r="H2194">
        <f>Summary!G1825*$N$8</f>
        <v>67.409460719999998</v>
      </c>
      <c r="I2194">
        <f>Summary!H1825*$N$9</f>
        <v>6.3798372000000008</v>
      </c>
    </row>
    <row r="2195" spans="1:9" x14ac:dyDescent="0.55000000000000004">
      <c r="A2195">
        <v>2014</v>
      </c>
      <c r="B2195">
        <v>364</v>
      </c>
      <c r="C2195">
        <f>Summary!E1826*$N$3</f>
        <v>9.2169000000000008</v>
      </c>
      <c r="D2195">
        <f>Summary!D1826*$N$4</f>
        <v>10.71030912</v>
      </c>
      <c r="E2195">
        <f>Summary!C1826*$N$5</f>
        <v>14.223045239999999</v>
      </c>
      <c r="F2195">
        <f>Summary!I1826*$N$6</f>
        <v>17.197058839999997</v>
      </c>
      <c r="G2195">
        <f>Summary!F1826*$N$7</f>
        <v>0</v>
      </c>
      <c r="H2195">
        <f>Summary!G1826*$N$8</f>
        <v>47.811148119999999</v>
      </c>
      <c r="I2195">
        <f>Summary!H1826*$N$9</f>
        <v>2.27410326</v>
      </c>
    </row>
    <row r="2196" spans="1:9" x14ac:dyDescent="0.55000000000000004">
      <c r="A2196">
        <v>2014</v>
      </c>
      <c r="B2196">
        <v>365</v>
      </c>
      <c r="C2196">
        <f>Summary!E1827*$N$3</f>
        <v>10.494</v>
      </c>
      <c r="D2196">
        <f>Summary!D1827*$N$4</f>
        <v>10.024976840000001</v>
      </c>
      <c r="E2196">
        <f>Summary!C1827*$N$5</f>
        <v>17.969390999999998</v>
      </c>
      <c r="F2196">
        <f>Summary!I1827*$N$6</f>
        <v>17.579569879999998</v>
      </c>
      <c r="G2196">
        <f>Summary!F1827*$N$7</f>
        <v>0</v>
      </c>
      <c r="H2196">
        <f>Summary!G1827*$N$8</f>
        <v>50.791838560000002</v>
      </c>
      <c r="I2196">
        <f>Summary!H1827*$N$9</f>
        <v>2.9635372800000002</v>
      </c>
    </row>
    <row r="2197" spans="1:9" x14ac:dyDescent="0.55000000000000004">
      <c r="A2197">
        <v>2015</v>
      </c>
      <c r="B2197">
        <v>1</v>
      </c>
      <c r="C2197">
        <f>Summary!E1828*$N$3</f>
        <v>10.7118</v>
      </c>
      <c r="D2197">
        <f>Summary!D1828*$N$4</f>
        <v>13.435700279999999</v>
      </c>
      <c r="E2197">
        <f>Summary!C1828*$N$5</f>
        <v>15.33388032</v>
      </c>
      <c r="F2197">
        <f>Summary!I1828*$N$6</f>
        <v>14.790426879999998</v>
      </c>
      <c r="G2197">
        <f>Summary!F1828*$N$7</f>
        <v>0</v>
      </c>
      <c r="H2197">
        <f>Summary!G1828*$N$8</f>
        <v>71.984220040000011</v>
      </c>
      <c r="I2197">
        <f>Summary!H1828*$N$9</f>
        <v>3.6426812400000004</v>
      </c>
    </row>
    <row r="2198" spans="1:9" x14ac:dyDescent="0.55000000000000004">
      <c r="A2198">
        <v>2015</v>
      </c>
      <c r="B2198">
        <v>2</v>
      </c>
      <c r="C2198">
        <f>Summary!E1829*$N$3</f>
        <v>11.226599999999999</v>
      </c>
      <c r="D2198">
        <f>Summary!D1829*$N$4</f>
        <v>14.9019926</v>
      </c>
      <c r="E2198">
        <f>Summary!C1829*$N$5</f>
        <v>16.009093799999999</v>
      </c>
      <c r="F2198">
        <f>Summary!I1829*$N$6</f>
        <v>17.149244960000001</v>
      </c>
      <c r="G2198">
        <f>Summary!F1829*$N$7</f>
        <v>0</v>
      </c>
      <c r="H2198">
        <f>Summary!G1829*$N$8</f>
        <v>79.845381639999999</v>
      </c>
      <c r="I2198">
        <f>Summary!H1829*$N$9</f>
        <v>1.3685779800000002</v>
      </c>
    </row>
    <row r="2199" spans="1:9" x14ac:dyDescent="0.55000000000000004">
      <c r="A2199">
        <v>2015</v>
      </c>
      <c r="B2199">
        <v>3</v>
      </c>
      <c r="C2199">
        <f>Summary!E1830*$N$3</f>
        <v>12.414599999999998</v>
      </c>
      <c r="D2199">
        <f>Summary!D1830*$N$4</f>
        <v>15.63513876</v>
      </c>
      <c r="E2199">
        <f>Summary!C1830*$N$5</f>
        <v>18.306997739999996</v>
      </c>
      <c r="F2199">
        <f>Summary!I1830*$N$6</f>
        <v>17.579569879999998</v>
      </c>
      <c r="G2199">
        <f>Summary!F1830*$N$7</f>
        <v>0</v>
      </c>
      <c r="H2199">
        <f>Summary!G1830*$N$8</f>
        <v>68.446697319999998</v>
      </c>
      <c r="I2199">
        <f>Summary!H1830*$N$9</f>
        <v>2.0683020600000002</v>
      </c>
    </row>
    <row r="2200" spans="1:9" x14ac:dyDescent="0.55000000000000004">
      <c r="A2200">
        <v>2015</v>
      </c>
      <c r="B2200">
        <v>4</v>
      </c>
      <c r="C2200">
        <f>Summary!E1831*$N$3</f>
        <v>13.731299999999999</v>
      </c>
      <c r="D2200">
        <f>Summary!D1831*$N$4</f>
        <v>17.404252320000001</v>
      </c>
      <c r="E2200">
        <f>Summary!C1831*$N$5</f>
        <v>20.888055720000001</v>
      </c>
      <c r="F2200">
        <f>Summary!I1831*$N$6</f>
        <v>17.818639279999999</v>
      </c>
      <c r="G2200">
        <f>Summary!F1831*$N$7</f>
        <v>0</v>
      </c>
      <c r="H2200">
        <f>Summary!G1831*$N$8</f>
        <v>66.339469280000003</v>
      </c>
      <c r="I2200">
        <f>Summary!H1831*$N$9</f>
        <v>1.9036611000000003</v>
      </c>
    </row>
    <row r="2201" spans="1:9" x14ac:dyDescent="0.55000000000000004">
      <c r="A2201">
        <v>2015</v>
      </c>
      <c r="B2201">
        <v>5</v>
      </c>
      <c r="C2201">
        <f>Summary!E1832*$N$3</f>
        <v>12.2859</v>
      </c>
      <c r="D2201">
        <f>Summary!D1832*$N$4</f>
        <v>16.782671879999999</v>
      </c>
      <c r="E2201">
        <f>Summary!C1832*$N$5</f>
        <v>17.67534642</v>
      </c>
      <c r="F2201">
        <f>Summary!I1832*$N$6</f>
        <v>16.655168199999999</v>
      </c>
      <c r="G2201">
        <f>Summary!F1832*$N$7</f>
        <v>0</v>
      </c>
      <c r="H2201">
        <f>Summary!G1832*$N$8</f>
        <v>78.196721360000012</v>
      </c>
      <c r="I2201">
        <f>Summary!H1832*$N$9</f>
        <v>1.8110505600000002</v>
      </c>
    </row>
    <row r="2202" spans="1:9" x14ac:dyDescent="0.55000000000000004">
      <c r="A2202">
        <v>2015</v>
      </c>
      <c r="B2202">
        <v>6</v>
      </c>
      <c r="C2202">
        <f>Summary!E1833*$N$3</f>
        <v>12.117599999999999</v>
      </c>
      <c r="D2202">
        <f>Summary!D1833*$N$4</f>
        <v>14.168846440000001</v>
      </c>
      <c r="E2202">
        <f>Summary!C1833*$N$5</f>
        <v>18.089186939999998</v>
      </c>
      <c r="F2202">
        <f>Summary!I1833*$N$6</f>
        <v>15.778580400000001</v>
      </c>
      <c r="G2202">
        <f>Summary!F1833*$N$7</f>
        <v>0</v>
      </c>
      <c r="H2202">
        <f>Summary!G1833*$N$8</f>
        <v>72.399114680000011</v>
      </c>
      <c r="I2202">
        <f>Summary!H1833*$N$9</f>
        <v>1.96540146</v>
      </c>
    </row>
    <row r="2203" spans="1:9" x14ac:dyDescent="0.55000000000000004">
      <c r="A2203">
        <v>2015</v>
      </c>
      <c r="B2203">
        <v>7</v>
      </c>
      <c r="C2203">
        <f>Summary!E1834*$N$3</f>
        <v>11.236499999999999</v>
      </c>
      <c r="D2203">
        <f>Summary!D1834*$N$4</f>
        <v>14.9019926</v>
      </c>
      <c r="E2203">
        <f>Summary!C1834*$N$5</f>
        <v>15.105178979999998</v>
      </c>
      <c r="F2203">
        <f>Summary!I1834*$N$6</f>
        <v>13.626955800000001</v>
      </c>
      <c r="G2203">
        <f>Summary!F1834*$N$7</f>
        <v>0</v>
      </c>
      <c r="H2203">
        <f>Summary!G1834*$N$8</f>
        <v>84.824117319999999</v>
      </c>
      <c r="I2203">
        <f>Summary!H1834*$N$9</f>
        <v>2.7371559600000004</v>
      </c>
    </row>
    <row r="2204" spans="1:9" x14ac:dyDescent="0.55000000000000004">
      <c r="A2204">
        <v>2015</v>
      </c>
      <c r="B2204">
        <v>8</v>
      </c>
      <c r="C2204">
        <f>Summary!E1835*$N$3</f>
        <v>11.682</v>
      </c>
      <c r="D2204">
        <f>Summary!D1835*$N$4</f>
        <v>15.746704480000002</v>
      </c>
      <c r="E2204">
        <f>Summary!C1835*$N$5</f>
        <v>16.09621812</v>
      </c>
      <c r="F2204">
        <f>Summary!I1835*$N$6</f>
        <v>16.527664519999998</v>
      </c>
      <c r="G2204">
        <f>Summary!F1835*$N$7</f>
        <v>0</v>
      </c>
      <c r="H2204">
        <f>Summary!G1835*$N$8</f>
        <v>88.088683040000006</v>
      </c>
      <c r="I2204">
        <f>Summary!H1835*$N$9</f>
        <v>3.0149875800000006</v>
      </c>
    </row>
    <row r="2205" spans="1:9" x14ac:dyDescent="0.55000000000000004">
      <c r="A2205">
        <v>2015</v>
      </c>
      <c r="B2205">
        <v>9</v>
      </c>
      <c r="C2205">
        <f>Summary!E1836*$N$3</f>
        <v>11.2563</v>
      </c>
      <c r="D2205">
        <f>Summary!D1836*$N$4</f>
        <v>13.89790112</v>
      </c>
      <c r="E2205">
        <f>Summary!C1836*$N$5</f>
        <v>15.856626240000001</v>
      </c>
      <c r="F2205">
        <f>Summary!I1836*$N$6</f>
        <v>17.643321719999999</v>
      </c>
      <c r="G2205">
        <f>Summary!F1836*$N$7</f>
        <v>0</v>
      </c>
      <c r="H2205">
        <f>Summary!G1836*$N$8</f>
        <v>74.113284640000003</v>
      </c>
      <c r="I2205">
        <f>Summary!H1836*$N$9</f>
        <v>2.7165758400000004</v>
      </c>
    </row>
    <row r="2206" spans="1:9" x14ac:dyDescent="0.55000000000000004">
      <c r="A2206">
        <v>2015</v>
      </c>
      <c r="B2206">
        <v>10</v>
      </c>
      <c r="C2206">
        <f>Summary!E1837*$N$3</f>
        <v>12.820499999999999</v>
      </c>
      <c r="D2206">
        <f>Summary!D1837*$N$4</f>
        <v>16.24078124</v>
      </c>
      <c r="E2206">
        <f>Summary!C1837*$N$5</f>
        <v>19.897016579999999</v>
      </c>
      <c r="F2206">
        <f>Summary!I1837*$N$6</f>
        <v>18.599599319999999</v>
      </c>
      <c r="G2206">
        <f>Summary!F1837*$N$7</f>
        <v>0</v>
      </c>
      <c r="H2206">
        <f>Summary!G1837*$N$8</f>
        <v>61.262469080000002</v>
      </c>
      <c r="I2206">
        <f>Summary!H1837*$N$9</f>
        <v>2.5828050600000001</v>
      </c>
    </row>
    <row r="2207" spans="1:9" x14ac:dyDescent="0.55000000000000004">
      <c r="A2207">
        <v>2015</v>
      </c>
      <c r="B2207">
        <v>11</v>
      </c>
      <c r="C2207">
        <f>Summary!E1838*$N$3</f>
        <v>13.701599999999999</v>
      </c>
      <c r="D2207">
        <f>Summary!D1838*$N$4</f>
        <v>16.926113519999998</v>
      </c>
      <c r="E2207">
        <f>Summary!C1838*$N$5</f>
        <v>21.421692180000001</v>
      </c>
      <c r="F2207">
        <f>Summary!I1838*$N$6</f>
        <v>17.356438440000002</v>
      </c>
      <c r="G2207">
        <f>Summary!F1838*$N$7</f>
        <v>0</v>
      </c>
      <c r="H2207">
        <f>Summary!G1838*$N$8</f>
        <v>64.570707920000004</v>
      </c>
      <c r="I2207">
        <f>Summary!H1838*$N$9</f>
        <v>2.4284541600000003</v>
      </c>
    </row>
    <row r="2208" spans="1:9" x14ac:dyDescent="0.55000000000000004">
      <c r="A2208">
        <v>2015</v>
      </c>
      <c r="B2208">
        <v>12</v>
      </c>
      <c r="C2208">
        <f>Summary!E1839*$N$3</f>
        <v>12.5037</v>
      </c>
      <c r="D2208">
        <f>Summary!D1839*$N$4</f>
        <v>16.71892004</v>
      </c>
      <c r="E2208">
        <f>Summary!C1839*$N$5</f>
        <v>16.67341674</v>
      </c>
      <c r="F2208">
        <f>Summary!I1839*$N$6</f>
        <v>13.7066456</v>
      </c>
      <c r="G2208">
        <f>Summary!F1839*$N$7</f>
        <v>0</v>
      </c>
      <c r="H2208">
        <f>Summary!G1839*$N$8</f>
        <v>92.958235920000007</v>
      </c>
      <c r="I2208">
        <f>Summary!H1839*$N$9</f>
        <v>4.1160240000000003</v>
      </c>
    </row>
    <row r="2209" spans="1:9" x14ac:dyDescent="0.55000000000000004">
      <c r="A2209">
        <v>2015</v>
      </c>
      <c r="B2209">
        <v>13</v>
      </c>
      <c r="C2209">
        <f>Summary!E1840*$N$3</f>
        <v>12.879899999999999</v>
      </c>
      <c r="D2209">
        <f>Summary!D1840*$N$4</f>
        <v>17.324562519999997</v>
      </c>
      <c r="E2209">
        <f>Summary!C1840*$N$5</f>
        <v>18.16542072</v>
      </c>
      <c r="F2209">
        <f>Summary!I1840*$N$6</f>
        <v>14.471667679999999</v>
      </c>
      <c r="G2209">
        <f>Summary!F1840*$N$7</f>
        <v>0</v>
      </c>
      <c r="H2209">
        <f>Summary!G1840*$N$8</f>
        <v>80.795271999999997</v>
      </c>
      <c r="I2209">
        <f>Summary!H1840*$N$9</f>
        <v>2.0785921200000002</v>
      </c>
    </row>
    <row r="2210" spans="1:9" x14ac:dyDescent="0.55000000000000004">
      <c r="A2210">
        <v>2015</v>
      </c>
      <c r="B2210">
        <v>14</v>
      </c>
      <c r="C2210">
        <f>Summary!E1841*$N$3</f>
        <v>13.711499999999999</v>
      </c>
      <c r="D2210">
        <f>Summary!D1841*$N$4</f>
        <v>18.85460668</v>
      </c>
      <c r="E2210">
        <f>Summary!C1841*$N$5</f>
        <v>18.49213692</v>
      </c>
      <c r="F2210">
        <f>Summary!I1841*$N$6</f>
        <v>14.917930559999999</v>
      </c>
      <c r="G2210">
        <f>Summary!F1841*$N$7</f>
        <v>0</v>
      </c>
      <c r="H2210">
        <f>Summary!G1841*$N$8</f>
        <v>76.449796559999996</v>
      </c>
      <c r="I2210">
        <f>Summary!H1841*$N$9</f>
        <v>1.3377078000000002</v>
      </c>
    </row>
    <row r="2211" spans="1:9" x14ac:dyDescent="0.55000000000000004">
      <c r="A2211">
        <v>2015</v>
      </c>
      <c r="B2211">
        <v>15</v>
      </c>
      <c r="C2211">
        <f>Summary!E1842*$N$3</f>
        <v>14.0877</v>
      </c>
      <c r="D2211">
        <f>Summary!D1842*$N$4</f>
        <v>18.758978920000001</v>
      </c>
      <c r="E2211">
        <f>Summary!C1842*$N$5</f>
        <v>20.12571792</v>
      </c>
      <c r="F2211">
        <f>Summary!I1842*$N$6</f>
        <v>17.165182919999999</v>
      </c>
      <c r="G2211">
        <f>Summary!F1842*$N$7</f>
        <v>0</v>
      </c>
      <c r="H2211">
        <f>Summary!G1842*$N$8</f>
        <v>79.81262679999999</v>
      </c>
      <c r="I2211">
        <f>Summary!H1842*$N$9</f>
        <v>3.1384683</v>
      </c>
    </row>
    <row r="2212" spans="1:9" x14ac:dyDescent="0.55000000000000004">
      <c r="A2212">
        <v>2015</v>
      </c>
      <c r="B2212">
        <v>16</v>
      </c>
      <c r="C2212">
        <f>Summary!E1843*$N$3</f>
        <v>12.117599999999999</v>
      </c>
      <c r="D2212">
        <f>Summary!D1843*$N$4</f>
        <v>12.973499440000001</v>
      </c>
      <c r="E2212">
        <f>Summary!C1843*$N$5</f>
        <v>17.065476180000001</v>
      </c>
      <c r="F2212">
        <f>Summary!I1843*$N$6</f>
        <v>11.25219976</v>
      </c>
      <c r="G2212">
        <f>Summary!F1843*$N$7</f>
        <v>3.0057637499999998</v>
      </c>
      <c r="H2212">
        <f>Summary!G1843*$N$8</f>
        <v>71.558407120000012</v>
      </c>
      <c r="I2212">
        <f>Summary!H1843*$N$9</f>
        <v>4.7025574200000007</v>
      </c>
    </row>
    <row r="2213" spans="1:9" x14ac:dyDescent="0.55000000000000004">
      <c r="A2213">
        <v>2015</v>
      </c>
      <c r="B2213">
        <v>17</v>
      </c>
      <c r="C2213">
        <f>Summary!E1844*$N$3</f>
        <v>9.9594000000000005</v>
      </c>
      <c r="D2213">
        <f>Summary!D1844*$N$4</f>
        <v>10.53499156</v>
      </c>
      <c r="E2213">
        <f>Summary!C1844*$N$5</f>
        <v>15.31209924</v>
      </c>
      <c r="F2213">
        <f>Summary!I1844*$N$6</f>
        <v>19.2849316</v>
      </c>
      <c r="G2213">
        <f>Summary!F1844*$N$7</f>
        <v>0.28091250000000001</v>
      </c>
      <c r="H2213">
        <f>Summary!G1844*$N$8</f>
        <v>65.651617639999998</v>
      </c>
      <c r="I2213">
        <f>Summary!H1844*$N$9</f>
        <v>2.8503466200000003</v>
      </c>
    </row>
    <row r="2214" spans="1:9" x14ac:dyDescent="0.55000000000000004">
      <c r="A2214">
        <v>2015</v>
      </c>
      <c r="B2214">
        <v>18</v>
      </c>
      <c r="C2214">
        <f>Summary!E1845*$N$3</f>
        <v>10.909799999999999</v>
      </c>
      <c r="D2214">
        <f>Summary!D1845*$N$4</f>
        <v>14.43979176</v>
      </c>
      <c r="E2214">
        <f>Summary!C1845*$N$5</f>
        <v>14.212154700000001</v>
      </c>
      <c r="F2214">
        <f>Summary!I1845*$N$6</f>
        <v>10.90156464</v>
      </c>
      <c r="G2214">
        <f>Summary!F1845*$N$7</f>
        <v>6.29244</v>
      </c>
      <c r="H2214">
        <f>Summary!G1845*$N$8</f>
        <v>76.00214708</v>
      </c>
      <c r="I2214">
        <f>Summary!H1845*$N$9</f>
        <v>3.6838414800000003</v>
      </c>
    </row>
    <row r="2215" spans="1:9" x14ac:dyDescent="0.55000000000000004">
      <c r="A2215">
        <v>2015</v>
      </c>
      <c r="B2215">
        <v>19</v>
      </c>
      <c r="C2215">
        <f>Summary!E1846*$N$3</f>
        <v>9.5237999999999996</v>
      </c>
      <c r="D2215">
        <f>Summary!D1846*$N$4</f>
        <v>12.44754676</v>
      </c>
      <c r="E2215">
        <f>Summary!C1846*$N$5</f>
        <v>13.58050338</v>
      </c>
      <c r="F2215">
        <f>Summary!I1846*$N$6</f>
        <v>7.8733522400000009</v>
      </c>
      <c r="G2215">
        <f>Summary!F1846*$N$7</f>
        <v>27.051873750000002</v>
      </c>
      <c r="H2215">
        <f>Summary!G1846*$N$8</f>
        <v>85.95961844</v>
      </c>
      <c r="I2215">
        <f>Summary!H1846*$N$9</f>
        <v>4.5996568199999999</v>
      </c>
    </row>
    <row r="2216" spans="1:9" x14ac:dyDescent="0.55000000000000004">
      <c r="A2216">
        <v>2015</v>
      </c>
      <c r="B2216">
        <v>20</v>
      </c>
      <c r="C2216">
        <f>Summary!E1847*$N$3</f>
        <v>9.0090000000000003</v>
      </c>
      <c r="D2216">
        <f>Summary!D1847*$N$4</f>
        <v>8.0964836800000004</v>
      </c>
      <c r="E2216">
        <f>Summary!C1847*$N$5</f>
        <v>14.5933236</v>
      </c>
      <c r="F2216">
        <f>Summary!I1847*$N$6</f>
        <v>14.9816824</v>
      </c>
      <c r="G2216">
        <f>Summary!F1847*$N$7</f>
        <v>5.47779375</v>
      </c>
      <c r="H2216">
        <f>Summary!G1847*$N$8</f>
        <v>66.972729520000001</v>
      </c>
      <c r="I2216">
        <f>Summary!H1847*$N$9</f>
        <v>2.6033851800000001</v>
      </c>
    </row>
    <row r="2217" spans="1:9" x14ac:dyDescent="0.55000000000000004">
      <c r="A2217">
        <v>2015</v>
      </c>
      <c r="B2217">
        <v>21</v>
      </c>
      <c r="C2217">
        <f>Summary!E1848*$N$3</f>
        <v>9.5337000000000014</v>
      </c>
      <c r="D2217">
        <f>Summary!D1848*$N$4</f>
        <v>11.889718159999999</v>
      </c>
      <c r="E2217">
        <f>Summary!C1848*$N$5</f>
        <v>14.538870899999999</v>
      </c>
      <c r="F2217">
        <f>Summary!I1848*$N$6</f>
        <v>17.611445800000002</v>
      </c>
      <c r="G2217">
        <f>Summary!F1848*$N$7</f>
        <v>16.742384999999999</v>
      </c>
      <c r="H2217">
        <f>Summary!G1848*$N$8</f>
        <v>70.422905999999998</v>
      </c>
      <c r="I2217">
        <f>Summary!H1848*$N$9</f>
        <v>3.2722390800000003</v>
      </c>
    </row>
    <row r="2218" spans="1:9" x14ac:dyDescent="0.55000000000000004">
      <c r="A2218">
        <v>2015</v>
      </c>
      <c r="B2218">
        <v>22</v>
      </c>
      <c r="C2218">
        <f>Summary!E1849*$N$3</f>
        <v>9.3852000000000011</v>
      </c>
      <c r="D2218">
        <f>Summary!D1849*$N$4</f>
        <v>10.18435644</v>
      </c>
      <c r="E2218">
        <f>Summary!C1849*$N$5</f>
        <v>14.397293879999999</v>
      </c>
      <c r="F2218">
        <f>Summary!I1849*$N$6</f>
        <v>15.92202204</v>
      </c>
      <c r="G2218">
        <f>Summary!F1849*$N$7</f>
        <v>0.84273749999999992</v>
      </c>
      <c r="H2218">
        <f>Summary!G1849*$N$8</f>
        <v>71.438306040000015</v>
      </c>
      <c r="I2218">
        <f>Summary!H1849*$N$9</f>
        <v>5.31996102</v>
      </c>
    </row>
    <row r="2219" spans="1:9" x14ac:dyDescent="0.55000000000000004">
      <c r="A2219">
        <v>2015</v>
      </c>
      <c r="B2219">
        <v>23</v>
      </c>
      <c r="C2219">
        <f>Summary!E1850*$N$3</f>
        <v>9.8406000000000002</v>
      </c>
      <c r="D2219">
        <f>Summary!D1850*$N$4</f>
        <v>11.01313036</v>
      </c>
      <c r="E2219">
        <f>Summary!C1850*$N$5</f>
        <v>16.074437039999999</v>
      </c>
      <c r="F2219">
        <f>Summary!I1850*$N$6</f>
        <v>20.11370552</v>
      </c>
      <c r="G2219">
        <f>Summary!F1850*$N$7</f>
        <v>0</v>
      </c>
      <c r="H2219">
        <f>Summary!G1850*$N$8</f>
        <v>65.14937676000001</v>
      </c>
      <c r="I2219">
        <f>Summary!H1850*$N$9</f>
        <v>4.5893667600000008</v>
      </c>
    </row>
    <row r="2220" spans="1:9" x14ac:dyDescent="0.55000000000000004">
      <c r="A2220">
        <v>2015</v>
      </c>
      <c r="B2220">
        <v>24</v>
      </c>
      <c r="C2220">
        <f>Summary!E1851*$N$3</f>
        <v>9.5435999999999996</v>
      </c>
      <c r="D2220">
        <f>Summary!D1851*$N$4</f>
        <v>9.3237065999999995</v>
      </c>
      <c r="E2220">
        <f>Summary!C1851*$N$5</f>
        <v>15.43189518</v>
      </c>
      <c r="F2220">
        <f>Summary!I1851*$N$6</f>
        <v>19.89057408</v>
      </c>
      <c r="G2220">
        <f>Summary!F1851*$N$7</f>
        <v>0</v>
      </c>
      <c r="H2220">
        <f>Summary!G1851*$N$8</f>
        <v>60.694718520000002</v>
      </c>
      <c r="I2220">
        <f>Summary!H1851*$N$9</f>
        <v>3.1075981200000005</v>
      </c>
    </row>
    <row r="2221" spans="1:9" x14ac:dyDescent="0.55000000000000004">
      <c r="A2221">
        <v>2015</v>
      </c>
      <c r="B2221">
        <v>25</v>
      </c>
      <c r="C2221">
        <f>Summary!E1852*$N$3</f>
        <v>11.177099999999999</v>
      </c>
      <c r="D2221">
        <f>Summary!D1852*$N$4</f>
        <v>12.20847736</v>
      </c>
      <c r="E2221">
        <f>Summary!C1852*$N$5</f>
        <v>17.250615359999998</v>
      </c>
      <c r="F2221">
        <f>Summary!I1852*$N$6</f>
        <v>20.097767559999998</v>
      </c>
      <c r="G2221">
        <f>Summary!F1852*$N$7</f>
        <v>0</v>
      </c>
      <c r="H2221">
        <f>Summary!G1852*$N$8</f>
        <v>56.982503319999999</v>
      </c>
      <c r="I2221">
        <f>Summary!H1852*$N$9</f>
        <v>3.7250017200000003</v>
      </c>
    </row>
    <row r="2222" spans="1:9" x14ac:dyDescent="0.55000000000000004">
      <c r="A2222">
        <v>2015</v>
      </c>
      <c r="B2222">
        <v>26</v>
      </c>
      <c r="C2222">
        <f>Summary!E1853*$N$3</f>
        <v>10.692</v>
      </c>
      <c r="D2222">
        <f>Summary!D1853*$N$4</f>
        <v>12.351919000000001</v>
      </c>
      <c r="E2222">
        <f>Summary!C1853*$N$5</f>
        <v>16.531839720000001</v>
      </c>
      <c r="F2222">
        <f>Summary!I1853*$N$6</f>
        <v>20.177457360000002</v>
      </c>
      <c r="G2222">
        <f>Summary!F1853*$N$7</f>
        <v>0</v>
      </c>
      <c r="H2222">
        <f>Summary!G1853*$N$8</f>
        <v>64.52703480000001</v>
      </c>
      <c r="I2222">
        <f>Summary!H1853*$N$9</f>
        <v>2.70628578</v>
      </c>
    </row>
    <row r="2223" spans="1:9" x14ac:dyDescent="0.55000000000000004">
      <c r="A2223">
        <v>2015</v>
      </c>
      <c r="B2223">
        <v>27</v>
      </c>
      <c r="C2223">
        <f>Summary!E1854*$N$3</f>
        <v>12.2661</v>
      </c>
      <c r="D2223">
        <f>Summary!D1854*$N$4</f>
        <v>14.328226040000001</v>
      </c>
      <c r="E2223">
        <f>Summary!C1854*$N$5</f>
        <v>18.1872018</v>
      </c>
      <c r="F2223">
        <f>Summary!I1854*$N$6</f>
        <v>19.6833806</v>
      </c>
      <c r="G2223">
        <f>Summary!F1854*$N$7</f>
        <v>0</v>
      </c>
      <c r="H2223">
        <f>Summary!G1854*$N$8</f>
        <v>67.835273640000011</v>
      </c>
      <c r="I2223">
        <f>Summary!H1854*$N$9</f>
        <v>1.9345312800000001</v>
      </c>
    </row>
    <row r="2224" spans="1:9" x14ac:dyDescent="0.55000000000000004">
      <c r="A2224">
        <v>2015</v>
      </c>
      <c r="B2224">
        <v>28</v>
      </c>
      <c r="C2224">
        <f>Summary!E1855*$N$3</f>
        <v>12.276</v>
      </c>
      <c r="D2224">
        <f>Summary!D1855*$N$4</f>
        <v>13.977590919999999</v>
      </c>
      <c r="E2224">
        <f>Summary!C1855*$N$5</f>
        <v>19.036663919999999</v>
      </c>
      <c r="F2224">
        <f>Summary!I1855*$N$6</f>
        <v>20.94247944</v>
      </c>
      <c r="G2224">
        <f>Summary!F1855*$N$7</f>
        <v>0</v>
      </c>
      <c r="H2224">
        <f>Summary!G1855*$N$8</f>
        <v>71.067084520000009</v>
      </c>
      <c r="I2224">
        <f>Summary!H1855*$N$9</f>
        <v>3.0355677000000005</v>
      </c>
    </row>
    <row r="2225" spans="1:9" x14ac:dyDescent="0.55000000000000004">
      <c r="A2225">
        <v>2015</v>
      </c>
      <c r="B2225">
        <v>29</v>
      </c>
      <c r="C2225">
        <f>Summary!E1856*$N$3</f>
        <v>13.2561</v>
      </c>
      <c r="D2225">
        <f>Summary!D1856*$N$4</f>
        <v>13.40382436</v>
      </c>
      <c r="E2225">
        <f>Summary!C1856*$N$5</f>
        <v>20.452434119999999</v>
      </c>
      <c r="F2225">
        <f>Summary!I1856*$N$6</f>
        <v>19.33274548</v>
      </c>
      <c r="G2225">
        <f>Summary!F1856*$N$7</f>
        <v>0</v>
      </c>
      <c r="H2225">
        <f>Summary!G1856*$N$8</f>
        <v>74.670116919999998</v>
      </c>
      <c r="I2225">
        <f>Summary!H1856*$N$9</f>
        <v>4.0028333400000005</v>
      </c>
    </row>
    <row r="2226" spans="1:9" x14ac:dyDescent="0.55000000000000004">
      <c r="A2226">
        <v>2015</v>
      </c>
      <c r="B2226">
        <v>30</v>
      </c>
      <c r="C2226">
        <f>Summary!E1857*$N$3</f>
        <v>16.354800000000001</v>
      </c>
      <c r="D2226">
        <f>Summary!D1857*$N$4</f>
        <v>22.950662399999999</v>
      </c>
      <c r="E2226">
        <f>Summary!C1857*$N$5</f>
        <v>21.17120976</v>
      </c>
      <c r="F2226">
        <f>Summary!I1857*$N$6</f>
        <v>17.754887440000001</v>
      </c>
      <c r="G2226">
        <f>Summary!F1857*$N$7</f>
        <v>1.011285</v>
      </c>
      <c r="H2226">
        <f>Summary!G1857*$N$8</f>
        <v>74.222467440000003</v>
      </c>
      <c r="I2226">
        <f>Summary!H1857*$N$9</f>
        <v>8.5304597399999995</v>
      </c>
    </row>
    <row r="2227" spans="1:9" x14ac:dyDescent="0.55000000000000004">
      <c r="A2227">
        <v>2015</v>
      </c>
      <c r="B2227">
        <v>31</v>
      </c>
      <c r="C2227">
        <f>Summary!E1858*$N$3</f>
        <v>14.9292</v>
      </c>
      <c r="D2227">
        <f>Summary!D1858*$N$4</f>
        <v>16.862361679999999</v>
      </c>
      <c r="E2227">
        <f>Summary!C1858*$N$5</f>
        <v>19.602972000000001</v>
      </c>
      <c r="F2227">
        <f>Summary!I1858*$N$6</f>
        <v>17.11736904</v>
      </c>
      <c r="G2227">
        <f>Summary!F1858*$N$7</f>
        <v>3.5394975</v>
      </c>
      <c r="H2227">
        <f>Summary!G1858*$N$8</f>
        <v>64.101221879999997</v>
      </c>
      <c r="I2227">
        <f>Summary!H1858*$N$9</f>
        <v>9.4771452600000021</v>
      </c>
    </row>
    <row r="2228" spans="1:9" x14ac:dyDescent="0.55000000000000004">
      <c r="A2228">
        <v>2015</v>
      </c>
      <c r="B2228">
        <v>32</v>
      </c>
      <c r="C2228">
        <f>Summary!E1859*$N$3</f>
        <v>9.702</v>
      </c>
      <c r="D2228">
        <f>Summary!D1859*$N$4</f>
        <v>11.634710799999999</v>
      </c>
      <c r="E2228">
        <f>Summary!C1859*$N$5</f>
        <v>14.724010079999999</v>
      </c>
      <c r="F2228">
        <f>Summary!I1859*$N$6</f>
        <v>22.185640320000001</v>
      </c>
      <c r="G2228">
        <f>Summary!F1859*$N$7</f>
        <v>0</v>
      </c>
      <c r="H2228">
        <f>Summary!G1859*$N$8</f>
        <v>59.340851800000003</v>
      </c>
      <c r="I2228">
        <f>Summary!H1859*$N$9</f>
        <v>5.6080827000000006</v>
      </c>
    </row>
    <row r="2229" spans="1:9" x14ac:dyDescent="0.55000000000000004">
      <c r="A2229">
        <v>2015</v>
      </c>
      <c r="B2229">
        <v>33</v>
      </c>
      <c r="C2229">
        <f>Summary!E1860*$N$3</f>
        <v>10.107900000000001</v>
      </c>
      <c r="D2229">
        <f>Summary!D1860*$N$4</f>
        <v>10.10466664</v>
      </c>
      <c r="E2229">
        <f>Summary!C1860*$N$5</f>
        <v>16.357591079999999</v>
      </c>
      <c r="F2229">
        <f>Summary!I1860*$N$6</f>
        <v>19.189303839999997</v>
      </c>
      <c r="G2229">
        <f>Summary!F1860*$N$7</f>
        <v>0.42136874999999996</v>
      </c>
      <c r="H2229">
        <f>Summary!G1860*$N$8</f>
        <v>68.610471520000004</v>
      </c>
      <c r="I2229">
        <f>Summary!H1860*$N$9</f>
        <v>4.1468941800000003</v>
      </c>
    </row>
    <row r="2230" spans="1:9" x14ac:dyDescent="0.55000000000000004">
      <c r="A2230">
        <v>2015</v>
      </c>
      <c r="B2230">
        <v>34</v>
      </c>
      <c r="C2230">
        <f>Summary!E1861*$N$3</f>
        <v>12.1968</v>
      </c>
      <c r="D2230">
        <f>Summary!D1861*$N$4</f>
        <v>14.646985239999999</v>
      </c>
      <c r="E2230">
        <f>Summary!C1861*$N$5</f>
        <v>17.958500459999996</v>
      </c>
      <c r="F2230">
        <f>Summary!I1861*$N$6</f>
        <v>19.15742792</v>
      </c>
      <c r="G2230">
        <f>Summary!F1861*$N$7</f>
        <v>1.26410625</v>
      </c>
      <c r="H2230">
        <f>Summary!G1861*$N$8</f>
        <v>72.1698308</v>
      </c>
      <c r="I2230">
        <f>Summary!H1861*$N$9</f>
        <v>5.5977926400000007</v>
      </c>
    </row>
    <row r="2231" spans="1:9" x14ac:dyDescent="0.55000000000000004">
      <c r="A2231">
        <v>2015</v>
      </c>
      <c r="B2231">
        <v>35</v>
      </c>
      <c r="C2231">
        <f>Summary!E1862*$N$3</f>
        <v>9.7416</v>
      </c>
      <c r="D2231">
        <f>Summary!D1862*$N$4</f>
        <v>10.29592216</v>
      </c>
      <c r="E2231">
        <f>Summary!C1862*$N$5</f>
        <v>13.547831759999999</v>
      </c>
      <c r="F2231">
        <f>Summary!I1862*$N$6</f>
        <v>21.133734959999998</v>
      </c>
      <c r="G2231">
        <f>Summary!F1862*$N$7</f>
        <v>1.460745</v>
      </c>
      <c r="H2231">
        <f>Summary!G1862*$N$8</f>
        <v>59.854010960000004</v>
      </c>
      <c r="I2231">
        <f>Summary!H1862*$N$9</f>
        <v>7.2750724200000008</v>
      </c>
    </row>
    <row r="2232" spans="1:9" x14ac:dyDescent="0.55000000000000004">
      <c r="A2232">
        <v>2015</v>
      </c>
      <c r="B2232">
        <v>36</v>
      </c>
      <c r="C2232">
        <f>Summary!E1863*$N$3</f>
        <v>7.6329000000000002</v>
      </c>
      <c r="D2232">
        <f>Summary!D1863*$N$4</f>
        <v>7.7936624399999994</v>
      </c>
      <c r="E2232">
        <f>Summary!C1863*$N$5</f>
        <v>13.340911499999999</v>
      </c>
      <c r="F2232">
        <f>Summary!I1863*$N$6</f>
        <v>22.28126808</v>
      </c>
      <c r="G2232">
        <f>Summary!F1863*$N$7</f>
        <v>0</v>
      </c>
      <c r="H2232">
        <f>Summary!G1863*$N$8</f>
        <v>56.92791192</v>
      </c>
      <c r="I2232">
        <f>Summary!H1863*$N$9</f>
        <v>6.5341881000000006</v>
      </c>
    </row>
    <row r="2233" spans="1:9" x14ac:dyDescent="0.55000000000000004">
      <c r="A2233">
        <v>2015</v>
      </c>
      <c r="B2233">
        <v>37</v>
      </c>
      <c r="C2233">
        <f>Summary!E1864*$N$3</f>
        <v>8.474400000000001</v>
      </c>
      <c r="D2233">
        <f>Summary!D1864*$N$4</f>
        <v>8.5746224800000004</v>
      </c>
      <c r="E2233">
        <f>Summary!C1864*$N$5</f>
        <v>13.76564256</v>
      </c>
      <c r="F2233">
        <f>Summary!I1864*$N$6</f>
        <v>22.185640320000001</v>
      </c>
      <c r="G2233">
        <f>Summary!F1864*$N$7</f>
        <v>2.8091249999999998E-2</v>
      </c>
      <c r="H2233">
        <f>Summary!G1864*$N$8</f>
        <v>54.43854408</v>
      </c>
      <c r="I2233">
        <f>Summary!H1864*$N$9</f>
        <v>2.5828050600000001</v>
      </c>
    </row>
    <row r="2234" spans="1:9" x14ac:dyDescent="0.55000000000000004">
      <c r="A2234">
        <v>2015</v>
      </c>
      <c r="B2234">
        <v>38</v>
      </c>
      <c r="C2234">
        <f>Summary!E1865*$N$3</f>
        <v>7.8011999999999997</v>
      </c>
      <c r="D2234">
        <f>Summary!D1865*$N$4</f>
        <v>9.1802649599999988</v>
      </c>
      <c r="E2234">
        <f>Summary!C1865*$N$5</f>
        <v>11.06478864</v>
      </c>
      <c r="F2234">
        <f>Summary!I1865*$N$6</f>
        <v>14.280412160000001</v>
      </c>
      <c r="G2234">
        <f>Summary!F1865*$N$7</f>
        <v>6.5171699999999992</v>
      </c>
      <c r="H2234">
        <f>Summary!G1865*$N$8</f>
        <v>72.868600719999989</v>
      </c>
      <c r="I2234">
        <f>Summary!H1865*$N$9</f>
        <v>3.3339794400000007</v>
      </c>
    </row>
    <row r="2235" spans="1:9" x14ac:dyDescent="0.55000000000000004">
      <c r="A2235">
        <v>2015</v>
      </c>
      <c r="B2235">
        <v>39</v>
      </c>
      <c r="C2235">
        <f>Summary!E1866*$N$3</f>
        <v>8.2269000000000005</v>
      </c>
      <c r="D2235">
        <f>Summary!D1866*$N$4</f>
        <v>10.152480519999999</v>
      </c>
      <c r="E2235">
        <f>Summary!C1866*$N$5</f>
        <v>11.26081836</v>
      </c>
      <c r="F2235">
        <f>Summary!I1866*$N$6</f>
        <v>22.02626072</v>
      </c>
      <c r="G2235">
        <f>Summary!F1866*$N$7</f>
        <v>13.28716125</v>
      </c>
      <c r="H2235">
        <f>Summary!G1866*$N$8</f>
        <v>81.36302255999999</v>
      </c>
      <c r="I2235">
        <f>Summary!H1866*$N$9</f>
        <v>3.2825291400000003</v>
      </c>
    </row>
    <row r="2236" spans="1:9" x14ac:dyDescent="0.55000000000000004">
      <c r="A2236">
        <v>2015</v>
      </c>
      <c r="B2236">
        <v>40</v>
      </c>
      <c r="C2236">
        <f>Summary!E1867*$N$3</f>
        <v>9.3455999999999992</v>
      </c>
      <c r="D2236">
        <f>Summary!D1867*$N$4</f>
        <v>9.4193343600000006</v>
      </c>
      <c r="E2236">
        <f>Summary!C1867*$N$5</f>
        <v>14.179483079999999</v>
      </c>
      <c r="F2236">
        <f>Summary!I1867*$N$6</f>
        <v>14.662923199999998</v>
      </c>
      <c r="G2236">
        <f>Summary!F1867*$N$7</f>
        <v>0.33709499999999998</v>
      </c>
      <c r="H2236">
        <f>Summary!G1867*$N$8</f>
        <v>81.592306440000002</v>
      </c>
      <c r="I2236">
        <f>Summary!H1867*$N$9</f>
        <v>5.5257622200000007</v>
      </c>
    </row>
    <row r="2237" spans="1:9" x14ac:dyDescent="0.55000000000000004">
      <c r="A2237">
        <v>2015</v>
      </c>
      <c r="B2237">
        <v>41</v>
      </c>
      <c r="C2237">
        <f>Summary!E1868*$N$3</f>
        <v>10.7217</v>
      </c>
      <c r="D2237">
        <f>Summary!D1868*$N$4</f>
        <v>14.77448892</v>
      </c>
      <c r="E2237">
        <f>Summary!C1868*$N$5</f>
        <v>13.9398912</v>
      </c>
      <c r="F2237">
        <f>Summary!I1868*$N$6</f>
        <v>12.001283880000001</v>
      </c>
      <c r="G2237">
        <f>Summary!F1868*$N$7</f>
        <v>0.81464624999999991</v>
      </c>
      <c r="H2237">
        <f>Summary!G1868*$N$8</f>
        <v>83.80871728000001</v>
      </c>
      <c r="I2237">
        <f>Summary!H1868*$N$9</f>
        <v>5.9373646200000003</v>
      </c>
    </row>
    <row r="2238" spans="1:9" x14ac:dyDescent="0.55000000000000004">
      <c r="A2238">
        <v>2015</v>
      </c>
      <c r="B2238">
        <v>42</v>
      </c>
      <c r="C2238">
        <f>Summary!E1869*$N$3</f>
        <v>11.068199999999999</v>
      </c>
      <c r="D2238">
        <f>Summary!D1869*$N$4</f>
        <v>12.973499440000001</v>
      </c>
      <c r="E2238">
        <f>Summary!C1869*$N$5</f>
        <v>16.2813573</v>
      </c>
      <c r="F2238">
        <f>Summary!I1869*$N$6</f>
        <v>17.962080919999998</v>
      </c>
      <c r="G2238">
        <f>Summary!F1869*$N$7</f>
        <v>5.6182499999999996E-2</v>
      </c>
      <c r="H2238">
        <f>Summary!G1869*$N$8</f>
        <v>89.802852999999999</v>
      </c>
      <c r="I2238">
        <f>Summary!H1869*$N$9</f>
        <v>4.7745878399999997</v>
      </c>
    </row>
    <row r="2239" spans="1:9" x14ac:dyDescent="0.55000000000000004">
      <c r="A2239">
        <v>2015</v>
      </c>
      <c r="B2239">
        <v>43</v>
      </c>
      <c r="C2239">
        <f>Summary!E1870*$N$3</f>
        <v>10.5138</v>
      </c>
      <c r="D2239">
        <f>Summary!D1870*$N$4</f>
        <v>15.364193440000001</v>
      </c>
      <c r="E2239">
        <f>Summary!C1870*$N$5</f>
        <v>13.76564256</v>
      </c>
      <c r="F2239">
        <f>Summary!I1870*$N$6</f>
        <v>6.2954942000000003</v>
      </c>
      <c r="G2239">
        <f>Summary!F1870*$N$7</f>
        <v>19.1582325</v>
      </c>
      <c r="H2239">
        <f>Summary!G1870*$N$8</f>
        <v>93.624251000000001</v>
      </c>
      <c r="I2239">
        <f>Summary!H1870*$N$9</f>
        <v>4.7025574200000007</v>
      </c>
    </row>
    <row r="2240" spans="1:9" x14ac:dyDescent="0.55000000000000004">
      <c r="A2240">
        <v>2015</v>
      </c>
      <c r="B2240">
        <v>44</v>
      </c>
      <c r="C2240">
        <f>Summary!E1871*$N$3</f>
        <v>11.919599999999999</v>
      </c>
      <c r="D2240">
        <f>Summary!D1871*$N$4</f>
        <v>14.43979176</v>
      </c>
      <c r="E2240">
        <f>Summary!C1871*$N$5</f>
        <v>17.577331560000001</v>
      </c>
      <c r="F2240">
        <f>Summary!I1871*$N$6</f>
        <v>21.54812192</v>
      </c>
      <c r="G2240">
        <f>Summary!F1871*$N$7</f>
        <v>5.6182499999999996E-2</v>
      </c>
      <c r="H2240">
        <f>Summary!G1871*$N$8</f>
        <v>81.60322472</v>
      </c>
      <c r="I2240">
        <f>Summary!H1871*$N$9</f>
        <v>2.7783162000000003</v>
      </c>
    </row>
    <row r="2241" spans="1:9" x14ac:dyDescent="0.55000000000000004">
      <c r="A2241">
        <v>2015</v>
      </c>
      <c r="B2241">
        <v>45</v>
      </c>
      <c r="C2241">
        <f>Summary!E1872*$N$3</f>
        <v>12.5928</v>
      </c>
      <c r="D2241">
        <f>Summary!D1872*$N$4</f>
        <v>13.53132804</v>
      </c>
      <c r="E2241">
        <f>Summary!C1872*$N$5</f>
        <v>19.091116620000001</v>
      </c>
      <c r="F2241">
        <f>Summary!I1872*$N$6</f>
        <v>19.2849316</v>
      </c>
      <c r="G2241">
        <f>Summary!F1872*$N$7</f>
        <v>0.19663875</v>
      </c>
      <c r="H2241">
        <f>Summary!G1872*$N$8</f>
        <v>78.327740719999994</v>
      </c>
      <c r="I2241">
        <f>Summary!H1872*$N$9</f>
        <v>3.1384683</v>
      </c>
    </row>
    <row r="2242" spans="1:9" x14ac:dyDescent="0.55000000000000004">
      <c r="A2242">
        <v>2015</v>
      </c>
      <c r="B2242">
        <v>46</v>
      </c>
      <c r="C2242">
        <f>Summary!E1873*$N$3</f>
        <v>13.582800000000001</v>
      </c>
      <c r="D2242">
        <f>Summary!D1873*$N$4</f>
        <v>16.8942376</v>
      </c>
      <c r="E2242">
        <f>Summary!C1873*$N$5</f>
        <v>19.79900172</v>
      </c>
      <c r="F2242">
        <f>Summary!I1873*$N$6</f>
        <v>21.72343948</v>
      </c>
      <c r="G2242">
        <f>Summary!F1873*$N$7</f>
        <v>1.1798324999999998</v>
      </c>
      <c r="H2242">
        <f>Summary!G1873*$N$8</f>
        <v>79.179366559999991</v>
      </c>
      <c r="I2242">
        <f>Summary!H1873*$N$9</f>
        <v>4.311535140000001</v>
      </c>
    </row>
    <row r="2243" spans="1:9" x14ac:dyDescent="0.55000000000000004">
      <c r="A2243">
        <v>2015</v>
      </c>
      <c r="B2243">
        <v>47</v>
      </c>
      <c r="C2243">
        <f>Summary!E1874*$N$3</f>
        <v>13.592700000000001</v>
      </c>
      <c r="D2243">
        <f>Summary!D1874*$N$4</f>
        <v>16.272657160000001</v>
      </c>
      <c r="E2243">
        <f>Summary!C1874*$N$5</f>
        <v>20.038593599999999</v>
      </c>
      <c r="F2243">
        <f>Summary!I1874*$N$6</f>
        <v>22.313144000000001</v>
      </c>
      <c r="G2243">
        <f>Summary!F1874*$N$7</f>
        <v>0.14045625</v>
      </c>
      <c r="H2243">
        <f>Summary!G1874*$N$8</f>
        <v>77.432441760000003</v>
      </c>
      <c r="I2243">
        <f>Summary!H1874*$N$9</f>
        <v>3.1693384800000004</v>
      </c>
    </row>
    <row r="2244" spans="1:9" x14ac:dyDescent="0.55000000000000004">
      <c r="A2244">
        <v>2015</v>
      </c>
      <c r="B2244">
        <v>48</v>
      </c>
      <c r="C2244">
        <f>Summary!E1875*$N$3</f>
        <v>11.672099999999999</v>
      </c>
      <c r="D2244">
        <f>Summary!D1875*$N$4</f>
        <v>15.412007319999999</v>
      </c>
      <c r="E2244">
        <f>Summary!C1875*$N$5</f>
        <v>14.95271142</v>
      </c>
      <c r="F2244">
        <f>Summary!I1875*$N$6</f>
        <v>9.7699694800000003</v>
      </c>
      <c r="G2244">
        <f>Summary!F1875*$N$7</f>
        <v>58.794986249999994</v>
      </c>
      <c r="H2244">
        <f>Summary!G1875*$N$8</f>
        <v>88.536332520000002</v>
      </c>
      <c r="I2244">
        <f>Summary!H1875*$N$9</f>
        <v>8.0879871600000008</v>
      </c>
    </row>
    <row r="2245" spans="1:9" x14ac:dyDescent="0.55000000000000004">
      <c r="A2245">
        <v>2015</v>
      </c>
      <c r="B2245">
        <v>49</v>
      </c>
      <c r="C2245">
        <f>Summary!E1876*$N$3</f>
        <v>11.879999999999999</v>
      </c>
      <c r="D2245">
        <f>Summary!D1876*$N$4</f>
        <v>17.308624559999998</v>
      </c>
      <c r="E2245">
        <f>Summary!C1876*$N$5</f>
        <v>14.865587099999999</v>
      </c>
      <c r="F2245">
        <f>Summary!I1876*$N$6</f>
        <v>10.40748788</v>
      </c>
      <c r="G2245">
        <f>Summary!F1876*$N$7</f>
        <v>7.5284550000000001</v>
      </c>
      <c r="H2245">
        <f>Summary!G1876*$N$8</f>
        <v>87.520932479999999</v>
      </c>
      <c r="I2245">
        <f>Summary!H1876*$N$9</f>
        <v>9.0243826200000008</v>
      </c>
    </row>
    <row r="2246" spans="1:9" x14ac:dyDescent="0.55000000000000004">
      <c r="A2246">
        <v>2015</v>
      </c>
      <c r="B2246">
        <v>50</v>
      </c>
      <c r="C2246">
        <f>Summary!E1877*$N$3</f>
        <v>11.3751</v>
      </c>
      <c r="D2246">
        <f>Summary!D1877*$N$4</f>
        <v>15.906084080000001</v>
      </c>
      <c r="E2246">
        <f>Summary!C1877*$N$5</f>
        <v>14.734900619999999</v>
      </c>
      <c r="F2246">
        <f>Summary!I1877*$N$6</f>
        <v>18.408343800000001</v>
      </c>
      <c r="G2246">
        <f>Summary!F1877*$N$7</f>
        <v>1.71356625</v>
      </c>
      <c r="H2246">
        <f>Summary!G1877*$N$8</f>
        <v>84.114429120000011</v>
      </c>
      <c r="I2246">
        <f>Summary!H1877*$N$9</f>
        <v>7.7484151800000012</v>
      </c>
    </row>
    <row r="2247" spans="1:9" x14ac:dyDescent="0.55000000000000004">
      <c r="A2247">
        <v>2015</v>
      </c>
      <c r="B2247">
        <v>51</v>
      </c>
      <c r="C2247">
        <f>Summary!E1878*$N$3</f>
        <v>10.6227</v>
      </c>
      <c r="D2247">
        <f>Summary!D1878*$N$4</f>
        <v>14.710737080000001</v>
      </c>
      <c r="E2247">
        <f>Summary!C1878*$N$5</f>
        <v>13.809204719999999</v>
      </c>
      <c r="F2247">
        <f>Summary!I1878*$N$6</f>
        <v>14.662923199999998</v>
      </c>
      <c r="G2247">
        <f>Summary!F1878*$N$7</f>
        <v>7.5565462499999994</v>
      </c>
      <c r="H2247">
        <f>Summary!G1878*$N$8</f>
        <v>93.929962840000002</v>
      </c>
      <c r="I2247">
        <f>Summary!H1878*$N$9</f>
        <v>4.9392288000000004</v>
      </c>
    </row>
    <row r="2248" spans="1:9" x14ac:dyDescent="0.55000000000000004">
      <c r="A2248">
        <v>2015</v>
      </c>
      <c r="B2248">
        <v>52</v>
      </c>
      <c r="C2248">
        <f>Summary!E1879*$N$3</f>
        <v>11.919599999999999</v>
      </c>
      <c r="D2248">
        <f>Summary!D1879*$N$4</f>
        <v>13.65883172</v>
      </c>
      <c r="E2248">
        <f>Summary!C1879*$N$5</f>
        <v>17.93671938</v>
      </c>
      <c r="F2248">
        <f>Summary!I1879*$N$6</f>
        <v>16.03358776</v>
      </c>
      <c r="G2248">
        <f>Summary!F1879*$N$7</f>
        <v>0.42136874999999996</v>
      </c>
      <c r="H2248">
        <f>Summary!G1879*$N$8</f>
        <v>77.792744999999996</v>
      </c>
      <c r="I2248">
        <f>Summary!H1879*$N$9</f>
        <v>3.4574601600000001</v>
      </c>
    </row>
    <row r="2249" spans="1:9" x14ac:dyDescent="0.55000000000000004">
      <c r="A2249">
        <v>2015</v>
      </c>
      <c r="B2249">
        <v>53</v>
      </c>
      <c r="C2249">
        <f>Summary!E1880*$N$3</f>
        <v>11.909699999999999</v>
      </c>
      <c r="D2249">
        <f>Summary!D1880*$N$4</f>
        <v>11.57095896</v>
      </c>
      <c r="E2249">
        <f>Summary!C1880*$N$5</f>
        <v>18.709947719999999</v>
      </c>
      <c r="F2249">
        <f>Summary!I1880*$N$6</f>
        <v>27.349539360000001</v>
      </c>
      <c r="G2249">
        <f>Summary!F1880*$N$7</f>
        <v>2.8091249999999998E-2</v>
      </c>
      <c r="H2249">
        <f>Summary!G1880*$N$8</f>
        <v>65.476925159999993</v>
      </c>
      <c r="I2249">
        <f>Summary!H1880*$N$9</f>
        <v>2.4901945200000002</v>
      </c>
    </row>
    <row r="2250" spans="1:9" x14ac:dyDescent="0.55000000000000004">
      <c r="A2250">
        <v>2015</v>
      </c>
      <c r="B2250">
        <v>54</v>
      </c>
      <c r="C2250">
        <f>Summary!E1881*$N$3</f>
        <v>13.761000000000001</v>
      </c>
      <c r="D2250">
        <f>Summary!D1881*$N$4</f>
        <v>15.09324812</v>
      </c>
      <c r="E2250">
        <f>Summary!C1881*$N$5</f>
        <v>21.160319219999998</v>
      </c>
      <c r="F2250">
        <f>Summary!I1881*$N$6</f>
        <v>22.440647680000001</v>
      </c>
      <c r="G2250">
        <f>Summary!F1881*$N$7</f>
        <v>2.8091249999999998E-2</v>
      </c>
      <c r="H2250">
        <f>Summary!G1881*$N$8</f>
        <v>76.00214708</v>
      </c>
      <c r="I2250">
        <f>Summary!H1881*$N$9</f>
        <v>2.1300424200000001</v>
      </c>
    </row>
    <row r="2251" spans="1:9" x14ac:dyDescent="0.55000000000000004">
      <c r="A2251">
        <v>2015</v>
      </c>
      <c r="B2251">
        <v>55</v>
      </c>
      <c r="C2251">
        <f>Summary!E1882*$N$3</f>
        <v>12.3651</v>
      </c>
      <c r="D2251">
        <f>Summary!D1882*$N$4</f>
        <v>13.7066456</v>
      </c>
      <c r="E2251">
        <f>Summary!C1882*$N$5</f>
        <v>18.219873419999999</v>
      </c>
      <c r="F2251">
        <f>Summary!I1882*$N$6</f>
        <v>28.353630839999997</v>
      </c>
      <c r="G2251">
        <f>Summary!F1882*$N$7</f>
        <v>2.8091249999999998E-2</v>
      </c>
      <c r="H2251">
        <f>Summary!G1882*$N$8</f>
        <v>65.302232680000003</v>
      </c>
      <c r="I2251">
        <f>Summary!H1882*$N$9</f>
        <v>3.1487583600000004</v>
      </c>
    </row>
    <row r="2252" spans="1:9" x14ac:dyDescent="0.55000000000000004">
      <c r="A2252">
        <v>2015</v>
      </c>
      <c r="B2252">
        <v>56</v>
      </c>
      <c r="C2252">
        <f>Summary!E1883*$N$3</f>
        <v>12.3849</v>
      </c>
      <c r="D2252">
        <f>Summary!D1883*$N$4</f>
        <v>13.356010480000002</v>
      </c>
      <c r="E2252">
        <f>Summary!C1883*$N$5</f>
        <v>17.620893719999998</v>
      </c>
      <c r="F2252">
        <f>Summary!I1883*$N$6</f>
        <v>16.192967360000001</v>
      </c>
      <c r="G2252">
        <f>Summary!F1883*$N$7</f>
        <v>0</v>
      </c>
      <c r="H2252">
        <f>Summary!G1883*$N$8</f>
        <v>64.024793920000008</v>
      </c>
      <c r="I2252">
        <f>Summary!H1883*$N$9</f>
        <v>4.4864661600000009</v>
      </c>
    </row>
    <row r="2253" spans="1:9" x14ac:dyDescent="0.55000000000000004">
      <c r="A2253">
        <v>2015</v>
      </c>
      <c r="B2253">
        <v>57</v>
      </c>
      <c r="C2253">
        <f>Summary!E1884*$N$3</f>
        <v>15.0183</v>
      </c>
      <c r="D2253">
        <f>Summary!D1884*$N$4</f>
        <v>17.691135599999999</v>
      </c>
      <c r="E2253">
        <f>Summary!C1884*$N$5</f>
        <v>22.075124579999997</v>
      </c>
      <c r="F2253">
        <f>Summary!I1884*$N$6</f>
        <v>25.166038839999999</v>
      </c>
      <c r="G2253">
        <f>Summary!F1884*$N$7</f>
        <v>0</v>
      </c>
      <c r="H2253">
        <f>Summary!G1884*$N$8</f>
        <v>68.916183360000005</v>
      </c>
      <c r="I2253">
        <f>Summary!H1884*$N$9</f>
        <v>3.5089104600000005</v>
      </c>
    </row>
    <row r="2254" spans="1:9" x14ac:dyDescent="0.55000000000000004">
      <c r="A2254">
        <v>2015</v>
      </c>
      <c r="B2254">
        <v>58</v>
      </c>
      <c r="C2254">
        <f>Summary!E1885*$N$3</f>
        <v>14.770799999999999</v>
      </c>
      <c r="D2254">
        <f>Summary!D1885*$N$4</f>
        <v>17.611445800000002</v>
      </c>
      <c r="E2254">
        <f>Summary!C1885*$N$5</f>
        <v>21.487035420000002</v>
      </c>
      <c r="F2254">
        <f>Summary!I1885*$N$6</f>
        <v>25.612301720000001</v>
      </c>
      <c r="G2254">
        <f>Summary!F1885*$N$7</f>
        <v>0</v>
      </c>
      <c r="H2254">
        <f>Summary!G1885*$N$8</f>
        <v>73.632880319999998</v>
      </c>
      <c r="I2254">
        <f>Summary!H1885*$N$9</f>
        <v>2.2432330800000004</v>
      </c>
    </row>
    <row r="2255" spans="1:9" x14ac:dyDescent="0.55000000000000004">
      <c r="A2255">
        <v>2015</v>
      </c>
      <c r="B2255">
        <v>59</v>
      </c>
      <c r="C2255">
        <f>Summary!E1886*$N$3</f>
        <v>13.562999999999999</v>
      </c>
      <c r="D2255">
        <f>Summary!D1886*$N$4</f>
        <v>18.647413199999999</v>
      </c>
      <c r="E2255">
        <f>Summary!C1886*$N$5</f>
        <v>18.306997739999996</v>
      </c>
      <c r="F2255">
        <f>Summary!I1886*$N$6</f>
        <v>27.31766344</v>
      </c>
      <c r="G2255">
        <f>Summary!F1886*$N$7</f>
        <v>0</v>
      </c>
      <c r="H2255">
        <f>Summary!G1886*$N$8</f>
        <v>73.010538360000012</v>
      </c>
      <c r="I2255">
        <f>Summary!H1886*$N$9</f>
        <v>2.5313547600000001</v>
      </c>
    </row>
    <row r="2256" spans="1:9" x14ac:dyDescent="0.55000000000000004">
      <c r="A2256">
        <v>2015</v>
      </c>
      <c r="B2256">
        <v>60</v>
      </c>
      <c r="C2256">
        <f>Summary!E1887*$N$3</f>
        <v>15.0579</v>
      </c>
      <c r="D2256">
        <f>Summary!D1887*$N$4</f>
        <v>19.141489960000001</v>
      </c>
      <c r="E2256">
        <f>Summary!C1887*$N$5</f>
        <v>20.975180040000001</v>
      </c>
      <c r="F2256">
        <f>Summary!I1887*$N$6</f>
        <v>25.771681320000003</v>
      </c>
      <c r="G2256">
        <f>Summary!F1887*$N$7</f>
        <v>0</v>
      </c>
      <c r="H2256">
        <f>Summary!G1887*$N$8</f>
        <v>76.089493320000003</v>
      </c>
      <c r="I2256">
        <f>Summary!H1887*$N$9</f>
        <v>2.7680261400000004</v>
      </c>
    </row>
    <row r="2257" spans="1:9" x14ac:dyDescent="0.55000000000000004">
      <c r="A2257">
        <v>2015</v>
      </c>
      <c r="B2257">
        <v>61</v>
      </c>
      <c r="C2257">
        <f>Summary!E1888*$N$3</f>
        <v>16.127099999999999</v>
      </c>
      <c r="D2257">
        <f>Summary!D1888*$N$4</f>
        <v>20.177457360000002</v>
      </c>
      <c r="E2257">
        <f>Summary!C1888*$N$5</f>
        <v>22.325606999999998</v>
      </c>
      <c r="F2257">
        <f>Summary!I1888*$N$6</f>
        <v>28.3695688</v>
      </c>
      <c r="G2257">
        <f>Summary!F1888*$N$7</f>
        <v>0</v>
      </c>
      <c r="H2257">
        <f>Summary!G1888*$N$8</f>
        <v>75.1723578</v>
      </c>
      <c r="I2257">
        <f>Summary!H1888*$N$9</f>
        <v>2.6342553600000005</v>
      </c>
    </row>
    <row r="2258" spans="1:9" x14ac:dyDescent="0.55000000000000004">
      <c r="A2258">
        <v>2015</v>
      </c>
      <c r="B2258">
        <v>62</v>
      </c>
      <c r="C2258">
        <f>Summary!E1889*$N$3</f>
        <v>16.424099999999999</v>
      </c>
      <c r="D2258">
        <f>Summary!D1889*$N$4</f>
        <v>21.054045160000001</v>
      </c>
      <c r="E2258">
        <f>Summary!C1889*$N$5</f>
        <v>22.870134</v>
      </c>
      <c r="F2258">
        <f>Summary!I1889*$N$6</f>
        <v>26.457013600000003</v>
      </c>
      <c r="G2258">
        <f>Summary!F1889*$N$7</f>
        <v>0</v>
      </c>
      <c r="H2258">
        <f>Summary!G1889*$N$8</f>
        <v>79.73619884</v>
      </c>
      <c r="I2258">
        <f>Summary!H1889*$N$9</f>
        <v>1.3994481600000002</v>
      </c>
    </row>
    <row r="2259" spans="1:9" x14ac:dyDescent="0.55000000000000004">
      <c r="A2259">
        <v>2015</v>
      </c>
      <c r="B2259">
        <v>63</v>
      </c>
      <c r="C2259">
        <f>Summary!E1890*$N$3</f>
        <v>15.285599999999999</v>
      </c>
      <c r="D2259">
        <f>Summary!D1890*$N$4</f>
        <v>19.221179760000002</v>
      </c>
      <c r="E2259">
        <f>Summary!C1890*$N$5</f>
        <v>22.608761040000001</v>
      </c>
      <c r="F2259">
        <f>Summary!I1890*$N$6</f>
        <v>21.691563559999999</v>
      </c>
      <c r="G2259">
        <f>Summary!F1890*$N$7</f>
        <v>0</v>
      </c>
      <c r="H2259">
        <f>Summary!G1890*$N$8</f>
        <v>83.415659200000007</v>
      </c>
      <c r="I2259">
        <f>Summary!H1890*$N$9</f>
        <v>1.96540146</v>
      </c>
    </row>
    <row r="2260" spans="1:9" x14ac:dyDescent="0.55000000000000004">
      <c r="A2260">
        <v>2015</v>
      </c>
      <c r="B2260">
        <v>64</v>
      </c>
      <c r="C2260">
        <f>Summary!E1891*$N$3</f>
        <v>11.3355</v>
      </c>
      <c r="D2260">
        <f>Summary!D1891*$N$4</f>
        <v>13.24444476</v>
      </c>
      <c r="E2260">
        <f>Summary!C1891*$N$5</f>
        <v>16.32491946</v>
      </c>
      <c r="F2260">
        <f>Summary!I1891*$N$6</f>
        <v>32.545314320000003</v>
      </c>
      <c r="G2260">
        <f>Summary!F1891*$N$7</f>
        <v>0</v>
      </c>
      <c r="H2260">
        <f>Summary!G1891*$N$8</f>
        <v>56.873320520000007</v>
      </c>
      <c r="I2260">
        <f>Summary!H1891*$N$9</f>
        <v>4.9289387400000004</v>
      </c>
    </row>
    <row r="2261" spans="1:9" x14ac:dyDescent="0.55000000000000004">
      <c r="A2261">
        <v>2015</v>
      </c>
      <c r="B2261">
        <v>65</v>
      </c>
      <c r="C2261">
        <f>Summary!E1892*$N$3</f>
        <v>11.266200000000001</v>
      </c>
      <c r="D2261">
        <f>Summary!D1892*$N$4</f>
        <v>13.7066456</v>
      </c>
      <c r="E2261">
        <f>Summary!C1892*$N$5</f>
        <v>16.194232979999999</v>
      </c>
      <c r="F2261">
        <f>Summary!I1892*$N$6</f>
        <v>32.417810639999999</v>
      </c>
      <c r="G2261">
        <f>Summary!F1892*$N$7</f>
        <v>0</v>
      </c>
      <c r="H2261">
        <f>Summary!G1892*$N$8</f>
        <v>55.301088200000002</v>
      </c>
      <c r="I2261">
        <f>Summary!H1892*$N$9</f>
        <v>1.76989032</v>
      </c>
    </row>
    <row r="2262" spans="1:9" x14ac:dyDescent="0.55000000000000004">
      <c r="A2262">
        <v>2015</v>
      </c>
      <c r="B2262">
        <v>66</v>
      </c>
      <c r="C2262">
        <f>Summary!E1893*$N$3</f>
        <v>11.949300000000001</v>
      </c>
      <c r="D2262">
        <f>Summary!D1893*$N$4</f>
        <v>13.83414928</v>
      </c>
      <c r="E2262">
        <f>Summary!C1893*$N$5</f>
        <v>17.359520759999999</v>
      </c>
      <c r="F2262">
        <f>Summary!I1893*$N$6</f>
        <v>32.688755960000002</v>
      </c>
      <c r="G2262">
        <f>Summary!F1893*$N$7</f>
        <v>0</v>
      </c>
      <c r="H2262">
        <f>Summary!G1893*$N$8</f>
        <v>58.161677560000001</v>
      </c>
      <c r="I2262">
        <f>Summary!H1893*$N$9</f>
        <v>1.8110505600000002</v>
      </c>
    </row>
    <row r="2263" spans="1:9" x14ac:dyDescent="0.55000000000000004">
      <c r="A2263">
        <v>2015</v>
      </c>
      <c r="B2263">
        <v>67</v>
      </c>
      <c r="C2263">
        <f>Summary!E1894*$N$3</f>
        <v>12.731399999999999</v>
      </c>
      <c r="D2263">
        <f>Summary!D1894*$N$4</f>
        <v>16.750795959999998</v>
      </c>
      <c r="E2263">
        <f>Summary!C1894*$N$5</f>
        <v>16.880337000000001</v>
      </c>
      <c r="F2263">
        <f>Summary!I1894*$N$6</f>
        <v>24.767589839999999</v>
      </c>
      <c r="G2263">
        <f>Summary!F1894*$N$7</f>
        <v>0</v>
      </c>
      <c r="H2263">
        <f>Summary!G1894*$N$8</f>
        <v>70.226376959999996</v>
      </c>
      <c r="I2263">
        <f>Summary!H1894*$N$9</f>
        <v>2.7474460200000004</v>
      </c>
    </row>
    <row r="2264" spans="1:9" x14ac:dyDescent="0.55000000000000004">
      <c r="A2264">
        <v>2015</v>
      </c>
      <c r="B2264">
        <v>68</v>
      </c>
      <c r="C2264">
        <f>Summary!E1895*$N$3</f>
        <v>12.2166</v>
      </c>
      <c r="D2264">
        <f>Summary!D1895*$N$4</f>
        <v>15.55544896</v>
      </c>
      <c r="E2264">
        <f>Summary!C1895*$N$5</f>
        <v>17.424863999999999</v>
      </c>
      <c r="F2264">
        <f>Summary!I1895*$N$6</f>
        <v>29.086777000000001</v>
      </c>
      <c r="G2264">
        <f>Summary!F1895*$N$7</f>
        <v>0</v>
      </c>
      <c r="H2264">
        <f>Summary!G1895*$N$8</f>
        <v>78.884573000000003</v>
      </c>
      <c r="I2264">
        <f>Summary!H1895*$N$9</f>
        <v>2.1609126000000001</v>
      </c>
    </row>
    <row r="2265" spans="1:9" x14ac:dyDescent="0.55000000000000004">
      <c r="A2265">
        <v>2015</v>
      </c>
      <c r="B2265">
        <v>69</v>
      </c>
      <c r="C2265">
        <f>Summary!E1896*$N$3</f>
        <v>13.612500000000001</v>
      </c>
      <c r="D2265">
        <f>Summary!D1896*$N$4</f>
        <v>17.993956839999999</v>
      </c>
      <c r="E2265">
        <f>Summary!C1896*$N$5</f>
        <v>18.971320680000002</v>
      </c>
      <c r="F2265">
        <f>Summary!I1896*$N$6</f>
        <v>31.66872652</v>
      </c>
      <c r="G2265">
        <f>Summary!F1896*$N$7</f>
        <v>0</v>
      </c>
      <c r="H2265">
        <f>Summary!G1896*$N$8</f>
        <v>75.019501879999993</v>
      </c>
      <c r="I2265">
        <f>Summary!H1896*$N$9</f>
        <v>1.5537990600000002</v>
      </c>
    </row>
    <row r="2266" spans="1:9" x14ac:dyDescent="0.55000000000000004">
      <c r="A2266">
        <v>2015</v>
      </c>
      <c r="B2266">
        <v>70</v>
      </c>
      <c r="C2266">
        <f>Summary!E1897*$N$3</f>
        <v>16.146899999999999</v>
      </c>
      <c r="D2266">
        <f>Summary!D1897*$N$4</f>
        <v>18.45615768</v>
      </c>
      <c r="E2266">
        <f>Summary!C1897*$N$5</f>
        <v>23.87206368</v>
      </c>
      <c r="F2266">
        <f>Summary!I1897*$N$6</f>
        <v>33.150956800000003</v>
      </c>
      <c r="G2266">
        <f>Summary!F1897*$N$7</f>
        <v>0</v>
      </c>
      <c r="H2266">
        <f>Summary!G1897*$N$8</f>
        <v>62.201441160000002</v>
      </c>
      <c r="I2266">
        <f>Summary!H1897*$N$9</f>
        <v>1.9242412200000003</v>
      </c>
    </row>
    <row r="2267" spans="1:9" x14ac:dyDescent="0.55000000000000004">
      <c r="A2267">
        <v>2015</v>
      </c>
      <c r="B2267">
        <v>71</v>
      </c>
      <c r="C2267">
        <f>Summary!E1898*$N$3</f>
        <v>17.176500000000001</v>
      </c>
      <c r="D2267">
        <f>Summary!D1898*$N$4</f>
        <v>22.169702359999999</v>
      </c>
      <c r="E2267">
        <f>Summary!C1898*$N$5</f>
        <v>23.926516379999999</v>
      </c>
      <c r="F2267">
        <f>Summary!I1898*$N$6</f>
        <v>32.672817999999999</v>
      </c>
      <c r="G2267">
        <f>Summary!F1898*$N$7</f>
        <v>0</v>
      </c>
      <c r="H2267">
        <f>Summary!G1898*$N$8</f>
        <v>60.443598080000001</v>
      </c>
      <c r="I2267">
        <f>Summary!H1898*$N$9</f>
        <v>2.1814927200000005</v>
      </c>
    </row>
    <row r="2268" spans="1:9" x14ac:dyDescent="0.55000000000000004">
      <c r="A2268">
        <v>2015</v>
      </c>
      <c r="B2268">
        <v>72</v>
      </c>
      <c r="C2268">
        <f>Summary!E1899*$N$3</f>
        <v>14.2758</v>
      </c>
      <c r="D2268">
        <f>Summary!D1899*$N$4</f>
        <v>19.013986280000001</v>
      </c>
      <c r="E2268">
        <f>Summary!C1899*$N$5</f>
        <v>18.86241528</v>
      </c>
      <c r="F2268">
        <f>Summary!I1899*$N$6</f>
        <v>27.397353240000001</v>
      </c>
      <c r="G2268">
        <f>Summary!F1899*$N$7</f>
        <v>2.8091249999999998E-2</v>
      </c>
      <c r="H2268">
        <f>Summary!G1899*$N$8</f>
        <v>76.482551399999991</v>
      </c>
      <c r="I2268">
        <f>Summary!H1899*$N$9</f>
        <v>3.6221011200000004</v>
      </c>
    </row>
    <row r="2269" spans="1:9" x14ac:dyDescent="0.55000000000000004">
      <c r="A2269">
        <v>2015</v>
      </c>
      <c r="B2269">
        <v>73</v>
      </c>
      <c r="C2269">
        <f>Summary!E1900*$N$3</f>
        <v>11.4642</v>
      </c>
      <c r="D2269">
        <f>Summary!D1900*$N$4</f>
        <v>16.192967360000001</v>
      </c>
      <c r="E2269">
        <f>Summary!C1900*$N$5</f>
        <v>14.342841179999999</v>
      </c>
      <c r="F2269">
        <f>Summary!I1900*$N$6</f>
        <v>14.43979176</v>
      </c>
      <c r="G2269">
        <f>Summary!F1900*$N$7</f>
        <v>0.64609874999999994</v>
      </c>
      <c r="H2269">
        <f>Summary!G1900*$N$8</f>
        <v>91.593450920000009</v>
      </c>
      <c r="I2269">
        <f>Summary!H1900*$N$9</f>
        <v>3.61181106</v>
      </c>
    </row>
    <row r="2270" spans="1:9" x14ac:dyDescent="0.55000000000000004">
      <c r="A2270">
        <v>2015</v>
      </c>
      <c r="B2270">
        <v>74</v>
      </c>
      <c r="C2270">
        <f>Summary!E1901*$N$3</f>
        <v>11.5137</v>
      </c>
      <c r="D2270">
        <f>Summary!D1901*$N$4</f>
        <v>15.3801314</v>
      </c>
      <c r="E2270">
        <f>Summary!C1901*$N$5</f>
        <v>15.366551939999999</v>
      </c>
      <c r="F2270">
        <f>Summary!I1901*$N$6</f>
        <v>24.32132696</v>
      </c>
      <c r="G2270">
        <f>Summary!F1901*$N$7</f>
        <v>2.8091249999999998E-2</v>
      </c>
      <c r="H2270">
        <f>Summary!G1901*$N$8</f>
        <v>76.886527760000007</v>
      </c>
      <c r="I2270">
        <f>Summary!H1901*$N$9</f>
        <v>2.7783162000000003</v>
      </c>
    </row>
    <row r="2271" spans="1:9" x14ac:dyDescent="0.55000000000000004">
      <c r="A2271">
        <v>2015</v>
      </c>
      <c r="B2271">
        <v>75</v>
      </c>
      <c r="C2271">
        <f>Summary!E1902*$N$3</f>
        <v>11.771100000000001</v>
      </c>
      <c r="D2271">
        <f>Summary!D1902*$N$4</f>
        <v>15.39606936</v>
      </c>
      <c r="E2271">
        <f>Summary!C1902*$N$5</f>
        <v>16.13978028</v>
      </c>
      <c r="F2271">
        <f>Summary!I1902*$N$6</f>
        <v>28.178313280000001</v>
      </c>
      <c r="G2271">
        <f>Summary!F1902*$N$7</f>
        <v>2.8091249999999998E-2</v>
      </c>
      <c r="H2271">
        <f>Summary!G1902*$N$8</f>
        <v>76.253267520000009</v>
      </c>
      <c r="I2271">
        <f>Summary!H1902*$N$9</f>
        <v>2.68570566</v>
      </c>
    </row>
    <row r="2272" spans="1:9" x14ac:dyDescent="0.55000000000000004">
      <c r="A2272">
        <v>2015</v>
      </c>
      <c r="B2272">
        <v>76</v>
      </c>
      <c r="C2272">
        <f>Summary!E1903*$N$3</f>
        <v>11.503799999999998</v>
      </c>
      <c r="D2272">
        <f>Summary!D1903*$N$4</f>
        <v>14.646985239999999</v>
      </c>
      <c r="E2272">
        <f>Summary!C1903*$N$5</f>
        <v>15.67148706</v>
      </c>
      <c r="F2272">
        <f>Summary!I1903*$N$6</f>
        <v>26.568579320000001</v>
      </c>
      <c r="G2272">
        <f>Summary!F1903*$N$7</f>
        <v>18.90541125</v>
      </c>
      <c r="H2272">
        <f>Summary!G1903*$N$8</f>
        <v>79.594261200000005</v>
      </c>
      <c r="I2272">
        <f>Summary!H1903*$N$9</f>
        <v>5.2890908400000001</v>
      </c>
    </row>
    <row r="2273" spans="1:9" x14ac:dyDescent="0.55000000000000004">
      <c r="A2273">
        <v>2015</v>
      </c>
      <c r="B2273">
        <v>77</v>
      </c>
      <c r="C2273">
        <f>Summary!E1904*$N$3</f>
        <v>11.682</v>
      </c>
      <c r="D2273">
        <f>Summary!D1904*$N$4</f>
        <v>14.1847844</v>
      </c>
      <c r="E2273">
        <f>Summary!C1904*$N$5</f>
        <v>16.662526199999999</v>
      </c>
      <c r="F2273">
        <f>Summary!I1904*$N$6</f>
        <v>8.8296298400000008</v>
      </c>
      <c r="G2273">
        <f>Summary!F1904*$N$7</f>
        <v>18.568316249999999</v>
      </c>
      <c r="H2273">
        <f>Summary!G1904*$N$8</f>
        <v>86.625633520000008</v>
      </c>
      <c r="I2273">
        <f>Summary!H1904*$N$9</f>
        <v>6.2563564800000009</v>
      </c>
    </row>
    <row r="2274" spans="1:9" x14ac:dyDescent="0.55000000000000004">
      <c r="A2274">
        <v>2015</v>
      </c>
      <c r="B2274">
        <v>78</v>
      </c>
      <c r="C2274">
        <f>Summary!E1905*$N$3</f>
        <v>13.0284</v>
      </c>
      <c r="D2274">
        <f>Summary!D1905*$N$4</f>
        <v>16.734857999999999</v>
      </c>
      <c r="E2274">
        <f>Summary!C1905*$N$5</f>
        <v>17.152600499999998</v>
      </c>
      <c r="F2274">
        <f>Summary!I1905*$N$6</f>
        <v>7.8574142799999995</v>
      </c>
      <c r="G2274">
        <f>Summary!F1905*$N$7</f>
        <v>1.2921974999999999</v>
      </c>
      <c r="H2274">
        <f>Summary!G1905*$N$8</f>
        <v>91.35324876</v>
      </c>
      <c r="I2274">
        <f>Summary!H1905*$N$9</f>
        <v>8.3658187800000015</v>
      </c>
    </row>
    <row r="2275" spans="1:9" x14ac:dyDescent="0.55000000000000004">
      <c r="A2275">
        <v>2015</v>
      </c>
      <c r="B2275">
        <v>79</v>
      </c>
      <c r="C2275">
        <f>Summary!E1906*$N$3</f>
        <v>13.671900000000001</v>
      </c>
      <c r="D2275">
        <f>Summary!D1906*$N$4</f>
        <v>19.46024916</v>
      </c>
      <c r="E2275">
        <f>Summary!C1906*$N$5</f>
        <v>17.381301839999999</v>
      </c>
      <c r="F2275">
        <f>Summary!I1906*$N$6</f>
        <v>11.09282016</v>
      </c>
      <c r="G2275">
        <f>Summary!F1906*$N$7</f>
        <v>8.5678312499999993</v>
      </c>
      <c r="H2275">
        <f>Summary!G1906*$N$8</f>
        <v>95.076382240000001</v>
      </c>
      <c r="I2275">
        <f>Summary!H1906*$N$9</f>
        <v>6.4209974400000007</v>
      </c>
    </row>
    <row r="2276" spans="1:9" x14ac:dyDescent="0.55000000000000004">
      <c r="A2276">
        <v>2015</v>
      </c>
      <c r="B2276">
        <v>80</v>
      </c>
      <c r="C2276">
        <f>Summary!E1907*$N$3</f>
        <v>13.3254</v>
      </c>
      <c r="D2276">
        <f>Summary!D1907*$N$4</f>
        <v>18.440219720000002</v>
      </c>
      <c r="E2276">
        <f>Summary!C1907*$N$5</f>
        <v>17.511988319999997</v>
      </c>
      <c r="F2276">
        <f>Summary!I1907*$N$6</f>
        <v>25.628239679999997</v>
      </c>
      <c r="G2276">
        <f>Summary!F1907*$N$7</f>
        <v>1.7416574999999999</v>
      </c>
      <c r="H2276">
        <f>Summary!G1907*$N$8</f>
        <v>86.636551799999992</v>
      </c>
      <c r="I2276">
        <f>Summary!H1907*$N$9</f>
        <v>3.0458577600000001</v>
      </c>
    </row>
    <row r="2277" spans="1:9" x14ac:dyDescent="0.55000000000000004">
      <c r="A2277">
        <v>2015</v>
      </c>
      <c r="B2277">
        <v>81</v>
      </c>
      <c r="C2277">
        <f>Summary!E1908*$N$3</f>
        <v>12.761100000000001</v>
      </c>
      <c r="D2277">
        <f>Summary!D1908*$N$4</f>
        <v>17.866453160000002</v>
      </c>
      <c r="E2277">
        <f>Summary!C1908*$N$5</f>
        <v>16.270466759999998</v>
      </c>
      <c r="F2277">
        <f>Summary!I1908*$N$6</f>
        <v>25.691991520000002</v>
      </c>
      <c r="G2277">
        <f>Summary!F1908*$N$7</f>
        <v>1.7978399999999999</v>
      </c>
      <c r="H2277">
        <f>Summary!G1908*$N$8</f>
        <v>88.787452959999996</v>
      </c>
      <c r="I2277">
        <f>Summary!H1908*$N$9</f>
        <v>1.8419207400000002</v>
      </c>
    </row>
    <row r="2278" spans="1:9" x14ac:dyDescent="0.55000000000000004">
      <c r="A2278">
        <v>2015</v>
      </c>
      <c r="B2278">
        <v>82</v>
      </c>
      <c r="C2278">
        <f>Summary!E1909*$N$3</f>
        <v>12.5136</v>
      </c>
      <c r="D2278">
        <f>Summary!D1909*$N$4</f>
        <v>16.910175559999999</v>
      </c>
      <c r="E2278">
        <f>Summary!C1909*$N$5</f>
        <v>15.747720840000001</v>
      </c>
      <c r="F2278">
        <f>Summary!I1909*$N$6</f>
        <v>19.826822239999998</v>
      </c>
      <c r="G2278">
        <f>Summary!F1909*$N$7</f>
        <v>5.6182499999999997</v>
      </c>
      <c r="H2278">
        <f>Summary!G1909*$N$8</f>
        <v>95.338420959999993</v>
      </c>
      <c r="I2278">
        <f>Summary!H1909*$N$9</f>
        <v>2.4901945200000002</v>
      </c>
    </row>
    <row r="2279" spans="1:9" x14ac:dyDescent="0.55000000000000004">
      <c r="A2279">
        <v>2015</v>
      </c>
      <c r="B2279">
        <v>83</v>
      </c>
      <c r="C2279">
        <f>Summary!E1910*$N$3</f>
        <v>12.6027</v>
      </c>
      <c r="D2279">
        <f>Summary!D1910*$N$4</f>
        <v>17.834577239999998</v>
      </c>
      <c r="E2279">
        <f>Summary!C1910*$N$5</f>
        <v>17.011023479999999</v>
      </c>
      <c r="F2279">
        <f>Summary!I1910*$N$6</f>
        <v>16.432036759999999</v>
      </c>
      <c r="G2279">
        <f>Summary!F1910*$N$7</f>
        <v>18.175038749999999</v>
      </c>
      <c r="H2279">
        <f>Summary!G1910*$N$8</f>
        <v>82.138220440000012</v>
      </c>
      <c r="I2279">
        <f>Summary!H1910*$N$9</f>
        <v>3.99254328</v>
      </c>
    </row>
    <row r="2280" spans="1:9" x14ac:dyDescent="0.55000000000000004">
      <c r="A2280">
        <v>2015</v>
      </c>
      <c r="B2280">
        <v>84</v>
      </c>
      <c r="C2280">
        <f>Summary!E1911*$N$3</f>
        <v>11.276100000000001</v>
      </c>
      <c r="D2280">
        <f>Summary!D1911*$N$4</f>
        <v>12.0331598</v>
      </c>
      <c r="E2280">
        <f>Summary!C1911*$N$5</f>
        <v>16.738759979999998</v>
      </c>
      <c r="F2280">
        <f>Summary!I1911*$N$6</f>
        <v>24.687900039999999</v>
      </c>
      <c r="G2280">
        <f>Summary!F1911*$N$7</f>
        <v>12.472515000000001</v>
      </c>
      <c r="H2280">
        <f>Summary!G1911*$N$8</f>
        <v>68.217413440000001</v>
      </c>
      <c r="I2280">
        <f>Summary!H1911*$N$9</f>
        <v>4.50704628</v>
      </c>
    </row>
    <row r="2281" spans="1:9" x14ac:dyDescent="0.55000000000000004">
      <c r="A2281">
        <v>2015</v>
      </c>
      <c r="B2281">
        <v>85</v>
      </c>
      <c r="C2281">
        <f>Summary!E1912*$N$3</f>
        <v>12.1869</v>
      </c>
      <c r="D2281">
        <f>Summary!D1912*$N$4</f>
        <v>10.455301759999999</v>
      </c>
      <c r="E2281">
        <f>Summary!C1912*$N$5</f>
        <v>18.644604480000002</v>
      </c>
      <c r="F2281">
        <f>Summary!I1912*$N$6</f>
        <v>30.808076679999996</v>
      </c>
      <c r="G2281">
        <f>Summary!F1912*$N$7</f>
        <v>0</v>
      </c>
      <c r="H2281">
        <f>Summary!G1912*$N$8</f>
        <v>60.236150760000001</v>
      </c>
      <c r="I2281">
        <f>Summary!H1912*$N$9</f>
        <v>2.9429571600000002</v>
      </c>
    </row>
    <row r="2282" spans="1:9" x14ac:dyDescent="0.55000000000000004">
      <c r="A2282">
        <v>2015</v>
      </c>
      <c r="B2282">
        <v>86</v>
      </c>
      <c r="C2282">
        <f>Summary!E1913*$N$3</f>
        <v>16.206300000000002</v>
      </c>
      <c r="D2282">
        <f>Summary!D1913*$N$4</f>
        <v>18.408343800000001</v>
      </c>
      <c r="E2282">
        <f>Summary!C1913*$N$5</f>
        <v>23.05527318</v>
      </c>
      <c r="F2282">
        <f>Summary!I1913*$N$6</f>
        <v>36.529804320000004</v>
      </c>
      <c r="G2282">
        <f>Summary!F1913*$N$7</f>
        <v>0</v>
      </c>
      <c r="H2282">
        <f>Summary!G1913*$N$8</f>
        <v>73.763899680000009</v>
      </c>
      <c r="I2282">
        <f>Summary!H1913*$N$9</f>
        <v>2.7988963200000003</v>
      </c>
    </row>
    <row r="2283" spans="1:9" x14ac:dyDescent="0.55000000000000004">
      <c r="A2283">
        <v>2015</v>
      </c>
      <c r="B2283">
        <v>87</v>
      </c>
      <c r="C2283">
        <f>Summary!E1914*$N$3</f>
        <v>17.423999999999999</v>
      </c>
      <c r="D2283">
        <f>Summary!D1914*$N$4</f>
        <v>22.80722076</v>
      </c>
      <c r="E2283">
        <f>Summary!C1914*$N$5</f>
        <v>23.5235664</v>
      </c>
      <c r="F2283">
        <f>Summary!I1914*$N$6</f>
        <v>37.66139948</v>
      </c>
      <c r="G2283">
        <f>Summary!F1914*$N$7</f>
        <v>0</v>
      </c>
      <c r="H2283">
        <f>Summary!G1914*$N$8</f>
        <v>67.758845680000007</v>
      </c>
      <c r="I2283">
        <f>Summary!H1914*$N$9</f>
        <v>2.8194764400000003</v>
      </c>
    </row>
    <row r="2284" spans="1:9" x14ac:dyDescent="0.55000000000000004">
      <c r="A2284">
        <v>2015</v>
      </c>
      <c r="B2284">
        <v>88</v>
      </c>
      <c r="C2284">
        <f>Summary!E1915*$N$3</f>
        <v>18.691199999999998</v>
      </c>
      <c r="D2284">
        <f>Summary!D1915*$N$4</f>
        <v>23.859126119999999</v>
      </c>
      <c r="E2284">
        <f>Summary!C1915*$N$5</f>
        <v>25.908594659999999</v>
      </c>
      <c r="F2284">
        <f>Summary!I1915*$N$6</f>
        <v>35.637278559999999</v>
      </c>
      <c r="G2284">
        <f>Summary!F1915*$N$7</f>
        <v>0</v>
      </c>
      <c r="H2284">
        <f>Summary!G1915*$N$8</f>
        <v>65.083867080000005</v>
      </c>
      <c r="I2284">
        <f>Summary!H1915*$N$9</f>
        <v>1.6052493600000002</v>
      </c>
    </row>
    <row r="2285" spans="1:9" x14ac:dyDescent="0.55000000000000004">
      <c r="A2285">
        <v>2015</v>
      </c>
      <c r="B2285">
        <v>89</v>
      </c>
      <c r="C2285">
        <f>Summary!E1916*$N$3</f>
        <v>19.859399999999997</v>
      </c>
      <c r="D2285">
        <f>Summary!D1916*$N$4</f>
        <v>24.432892679999998</v>
      </c>
      <c r="E2285">
        <f>Summary!C1916*$N$5</f>
        <v>27.24813108</v>
      </c>
      <c r="F2285">
        <f>Summary!I1916*$N$6</f>
        <v>31.36590528</v>
      </c>
      <c r="G2285">
        <f>Summary!F1916*$N$7</f>
        <v>0</v>
      </c>
      <c r="H2285">
        <f>Summary!G1916*$N$8</f>
        <v>57.211787199999996</v>
      </c>
      <c r="I2285">
        <f>Summary!H1916*$N$9</f>
        <v>1.8213406200000002</v>
      </c>
    </row>
    <row r="2286" spans="1:9" x14ac:dyDescent="0.55000000000000004">
      <c r="A2286">
        <v>2015</v>
      </c>
      <c r="B2286">
        <v>90</v>
      </c>
      <c r="C2286">
        <f>Summary!E1917*$N$3</f>
        <v>19.176300000000001</v>
      </c>
      <c r="D2286">
        <f>Summary!D1917*$N$4</f>
        <v>27.349539360000001</v>
      </c>
      <c r="E2286">
        <f>Summary!C1917*$N$5</f>
        <v>24.133436639999999</v>
      </c>
      <c r="F2286">
        <f>Summary!I1917*$N$6</f>
        <v>38.203290119999998</v>
      </c>
      <c r="G2286">
        <f>Summary!F1917*$N$7</f>
        <v>0</v>
      </c>
      <c r="H2286">
        <f>Summary!G1917*$N$8</f>
        <v>62.463479880000001</v>
      </c>
      <c r="I2286">
        <f>Summary!H1917*$N$9</f>
        <v>2.4181641000000003</v>
      </c>
    </row>
    <row r="2287" spans="1:9" x14ac:dyDescent="0.55000000000000004">
      <c r="A2287">
        <v>2015</v>
      </c>
      <c r="B2287">
        <v>91</v>
      </c>
      <c r="C2287">
        <f>Summary!E1918*$N$3</f>
        <v>16.523099999999999</v>
      </c>
      <c r="D2287">
        <f>Summary!D1918*$N$4</f>
        <v>20.89466556</v>
      </c>
      <c r="E2287">
        <f>Summary!C1918*$N$5</f>
        <v>21.029632739999997</v>
      </c>
      <c r="F2287">
        <f>Summary!I1918*$N$6</f>
        <v>37.231074559999996</v>
      </c>
      <c r="G2287">
        <f>Summary!F1918*$N$7</f>
        <v>0</v>
      </c>
      <c r="H2287">
        <f>Summary!G1918*$N$8</f>
        <v>77.585297680000011</v>
      </c>
      <c r="I2287">
        <f>Summary!H1918*$N$9</f>
        <v>4.3835655600000001</v>
      </c>
    </row>
    <row r="2288" spans="1:9" x14ac:dyDescent="0.55000000000000004">
      <c r="A2288">
        <v>2015</v>
      </c>
      <c r="B2288">
        <v>92</v>
      </c>
      <c r="C2288">
        <f>Summary!E1919*$N$3</f>
        <v>14.157</v>
      </c>
      <c r="D2288">
        <f>Summary!D1919*$N$4</f>
        <v>18.8067928</v>
      </c>
      <c r="E2288">
        <f>Summary!C1919*$N$5</f>
        <v>19.080226079999999</v>
      </c>
      <c r="F2288">
        <f>Summary!I1919*$N$6</f>
        <v>34.744752800000001</v>
      </c>
      <c r="G2288">
        <f>Summary!F1919*$N$7</f>
        <v>0</v>
      </c>
      <c r="H2288">
        <f>Summary!G1919*$N$8</f>
        <v>86.538287280000006</v>
      </c>
      <c r="I2288">
        <f>Summary!H1919*$N$9</f>
        <v>3.99254328</v>
      </c>
    </row>
    <row r="2289" spans="1:9" x14ac:dyDescent="0.55000000000000004">
      <c r="A2289">
        <v>2015</v>
      </c>
      <c r="B2289">
        <v>93</v>
      </c>
      <c r="C2289">
        <f>Summary!E1920*$N$3</f>
        <v>14.9787</v>
      </c>
      <c r="D2289">
        <f>Summary!D1920*$N$4</f>
        <v>20.2412092</v>
      </c>
      <c r="E2289">
        <f>Summary!C1920*$N$5</f>
        <v>20.321747639999998</v>
      </c>
      <c r="F2289">
        <f>Summary!I1920*$N$6</f>
        <v>33.214708639999998</v>
      </c>
      <c r="G2289">
        <f>Summary!F1920*$N$7</f>
        <v>0</v>
      </c>
      <c r="H2289">
        <f>Summary!G1920*$N$8</f>
        <v>81.144656959999992</v>
      </c>
      <c r="I2289">
        <f>Summary!H1920*$N$9</f>
        <v>2.3564237400000003</v>
      </c>
    </row>
    <row r="2290" spans="1:9" x14ac:dyDescent="0.55000000000000004">
      <c r="A2290">
        <v>2015</v>
      </c>
      <c r="B2290">
        <v>94</v>
      </c>
      <c r="C2290">
        <f>Summary!E1921*$N$3</f>
        <v>14.523299999999999</v>
      </c>
      <c r="D2290">
        <f>Summary!D1921*$N$4</f>
        <v>19.15742792</v>
      </c>
      <c r="E2290">
        <f>Summary!C1921*$N$5</f>
        <v>19.210912560000001</v>
      </c>
      <c r="F2290">
        <f>Summary!I1921*$N$6</f>
        <v>33.150956800000003</v>
      </c>
      <c r="G2290">
        <f>Summary!F1921*$N$7</f>
        <v>0</v>
      </c>
      <c r="H2290">
        <f>Summary!G1921*$N$8</f>
        <v>82.836990360000001</v>
      </c>
      <c r="I2290">
        <f>Summary!H1921*$N$9</f>
        <v>3.7558719000000003</v>
      </c>
    </row>
    <row r="2291" spans="1:9" x14ac:dyDescent="0.55000000000000004">
      <c r="A2291">
        <v>2015</v>
      </c>
      <c r="B2291">
        <v>95</v>
      </c>
      <c r="C2291">
        <f>Summary!E1922*$N$3</f>
        <v>14.2164</v>
      </c>
      <c r="D2291">
        <f>Summary!D1922*$N$4</f>
        <v>18.07364664</v>
      </c>
      <c r="E2291">
        <f>Summary!C1922*$N$5</f>
        <v>20.49599628</v>
      </c>
      <c r="F2291">
        <f>Summary!I1922*$N$6</f>
        <v>36.880439440000004</v>
      </c>
      <c r="G2291">
        <f>Summary!F1922*$N$7</f>
        <v>0</v>
      </c>
      <c r="H2291">
        <f>Summary!G1922*$N$8</f>
        <v>83.088110799999995</v>
      </c>
      <c r="I2291">
        <f>Summary!H1922*$N$9</f>
        <v>3.1693384800000004</v>
      </c>
    </row>
    <row r="2292" spans="1:9" x14ac:dyDescent="0.55000000000000004">
      <c r="A2292">
        <v>2015</v>
      </c>
      <c r="B2292">
        <v>96</v>
      </c>
      <c r="C2292">
        <f>Summary!E1923*$N$3</f>
        <v>13.4541</v>
      </c>
      <c r="D2292">
        <f>Summary!D1923*$N$4</f>
        <v>18.822730760000002</v>
      </c>
      <c r="E2292">
        <f>Summary!C1923*$N$5</f>
        <v>17.642674799999998</v>
      </c>
      <c r="F2292">
        <f>Summary!I1923*$N$6</f>
        <v>19.476187120000002</v>
      </c>
      <c r="G2292">
        <f>Summary!F1923*$N$7</f>
        <v>2.1068437499999999</v>
      </c>
      <c r="H2292">
        <f>Summary!G1923*$N$8</f>
        <v>83.786880719999999</v>
      </c>
      <c r="I2292">
        <f>Summary!H1923*$N$9</f>
        <v>7.4088432000000006</v>
      </c>
    </row>
    <row r="2293" spans="1:9" x14ac:dyDescent="0.55000000000000004">
      <c r="A2293">
        <v>2015</v>
      </c>
      <c r="B2293">
        <v>97</v>
      </c>
      <c r="C2293">
        <f>Summary!E1924*$N$3</f>
        <v>13.1373</v>
      </c>
      <c r="D2293">
        <f>Summary!D1924*$N$4</f>
        <v>17.993956839999999</v>
      </c>
      <c r="E2293">
        <f>Summary!C1924*$N$5</f>
        <v>16.923899159999998</v>
      </c>
      <c r="F2293">
        <f>Summary!I1924*$N$6</f>
        <v>13.371948440000001</v>
      </c>
      <c r="G2293">
        <f>Summary!F1924*$N$7</f>
        <v>1.26410625</v>
      </c>
      <c r="H2293">
        <f>Summary!G1924*$N$8</f>
        <v>79.201203120000002</v>
      </c>
      <c r="I2293">
        <f>Summary!H1924*$N$9</f>
        <v>8.4069790200000014</v>
      </c>
    </row>
    <row r="2294" spans="1:9" x14ac:dyDescent="0.55000000000000004">
      <c r="A2294">
        <v>2015</v>
      </c>
      <c r="B2294">
        <v>98</v>
      </c>
      <c r="C2294">
        <f>Summary!E1925*$N$3</f>
        <v>12.978899999999999</v>
      </c>
      <c r="D2294">
        <f>Summary!D1925*$N$4</f>
        <v>17.54769396</v>
      </c>
      <c r="E2294">
        <f>Summary!C1925*$N$5</f>
        <v>16.9347897</v>
      </c>
      <c r="F2294">
        <f>Summary!I1925*$N$6</f>
        <v>26.361385839999997</v>
      </c>
      <c r="G2294">
        <f>Summary!F1925*$N$7</f>
        <v>1.5450187500000001</v>
      </c>
      <c r="H2294">
        <f>Summary!G1925*$N$8</f>
        <v>74.58277068000001</v>
      </c>
      <c r="I2294">
        <f>Summary!H1925*$N$9</f>
        <v>8.6951006999999993</v>
      </c>
    </row>
    <row r="2295" spans="1:9" x14ac:dyDescent="0.55000000000000004">
      <c r="A2295">
        <v>2015</v>
      </c>
      <c r="B2295">
        <v>99</v>
      </c>
      <c r="C2295">
        <f>Summary!E1926*$N$3</f>
        <v>13.2066</v>
      </c>
      <c r="D2295">
        <f>Summary!D1926*$N$4</f>
        <v>16.097339599999998</v>
      </c>
      <c r="E2295">
        <f>Summary!C1926*$N$5</f>
        <v>18.644604480000002</v>
      </c>
      <c r="F2295">
        <f>Summary!I1926*$N$6</f>
        <v>14.24853624</v>
      </c>
      <c r="G2295">
        <f>Summary!F1926*$N$7</f>
        <v>3.3709499999999997</v>
      </c>
      <c r="H2295">
        <f>Summary!G1926*$N$8</f>
        <v>81.210166639999997</v>
      </c>
      <c r="I2295">
        <f>Summary!H1926*$N$9</f>
        <v>5.9888149200000012</v>
      </c>
    </row>
    <row r="2296" spans="1:9" x14ac:dyDescent="0.55000000000000004">
      <c r="A2296">
        <v>2015</v>
      </c>
      <c r="B2296">
        <v>100</v>
      </c>
      <c r="C2296">
        <f>Summary!E1927*$N$3</f>
        <v>13.365</v>
      </c>
      <c r="D2296">
        <f>Summary!D1927*$N$4</f>
        <v>16.687044119999999</v>
      </c>
      <c r="E2296">
        <f>Summary!C1927*$N$5</f>
        <v>18.590151779999999</v>
      </c>
      <c r="F2296">
        <f>Summary!I1927*$N$6</f>
        <v>31.764354279999999</v>
      </c>
      <c r="G2296">
        <f>Summary!F1927*$N$7</f>
        <v>0</v>
      </c>
      <c r="H2296">
        <f>Summary!G1927*$N$8</f>
        <v>82.902500040000007</v>
      </c>
      <c r="I2296">
        <f>Summary!H1927*$N$9</f>
        <v>3.7764520200000002</v>
      </c>
    </row>
    <row r="2297" spans="1:9" x14ac:dyDescent="0.55000000000000004">
      <c r="A2297">
        <v>2015</v>
      </c>
      <c r="B2297">
        <v>101</v>
      </c>
      <c r="C2297">
        <f>Summary!E1928*$N$3</f>
        <v>13.543199999999999</v>
      </c>
      <c r="D2297">
        <f>Summary!D1928*$N$4</f>
        <v>19.253055679999999</v>
      </c>
      <c r="E2297">
        <f>Summary!C1928*$N$5</f>
        <v>17.67534642</v>
      </c>
      <c r="F2297">
        <f>Summary!I1928*$N$6</f>
        <v>13.021313319999999</v>
      </c>
      <c r="G2297">
        <f>Summary!F1928*$N$7</f>
        <v>11.798325</v>
      </c>
      <c r="H2297">
        <f>Summary!G1928*$N$8</f>
        <v>90.425194959999999</v>
      </c>
      <c r="I2297">
        <f>Summary!H1928*$N$9</f>
        <v>2.0580120000000002</v>
      </c>
    </row>
    <row r="2298" spans="1:9" x14ac:dyDescent="0.55000000000000004">
      <c r="A2298">
        <v>2015</v>
      </c>
      <c r="B2298">
        <v>102</v>
      </c>
      <c r="C2298">
        <f>Summary!E1929*$N$3</f>
        <v>14.493600000000001</v>
      </c>
      <c r="D2298">
        <f>Summary!D1929*$N$4</f>
        <v>18.758978920000001</v>
      </c>
      <c r="E2298">
        <f>Summary!C1929*$N$5</f>
        <v>19.276255799999998</v>
      </c>
      <c r="F2298">
        <f>Summary!I1929*$N$6</f>
        <v>28.863645559999998</v>
      </c>
      <c r="G2298">
        <f>Summary!F1929*$N$7</f>
        <v>4.6069649999999998</v>
      </c>
      <c r="H2298">
        <f>Summary!G1929*$N$8</f>
        <v>86.702061479999998</v>
      </c>
      <c r="I2298">
        <f>Summary!H1929*$N$9</f>
        <v>7.3882630800000006</v>
      </c>
    </row>
    <row r="2299" spans="1:9" x14ac:dyDescent="0.55000000000000004">
      <c r="A2299">
        <v>2015</v>
      </c>
      <c r="B2299">
        <v>103</v>
      </c>
      <c r="C2299">
        <f>Summary!E1930*$N$3</f>
        <v>15.869700000000002</v>
      </c>
      <c r="D2299">
        <f>Summary!D1930*$N$4</f>
        <v>21.739377440000002</v>
      </c>
      <c r="E2299">
        <f>Summary!C1930*$N$5</f>
        <v>21.465254340000001</v>
      </c>
      <c r="F2299">
        <f>Summary!I1930*$N$6</f>
        <v>28.911459440000002</v>
      </c>
      <c r="G2299">
        <f>Summary!F1930*$N$7</f>
        <v>0.11236499999999999</v>
      </c>
      <c r="H2299">
        <f>Summary!G1930*$N$8</f>
        <v>80.565988120000014</v>
      </c>
      <c r="I2299">
        <f>Summary!H1930*$N$9</f>
        <v>7.6660947000000013</v>
      </c>
    </row>
    <row r="2300" spans="1:9" x14ac:dyDescent="0.55000000000000004">
      <c r="A2300">
        <v>2015</v>
      </c>
      <c r="B2300">
        <v>104</v>
      </c>
      <c r="C2300">
        <f>Summary!E1931*$N$3</f>
        <v>16.592400000000001</v>
      </c>
      <c r="D2300">
        <f>Summary!D1931*$N$4</f>
        <v>22.950662399999999</v>
      </c>
      <c r="E2300">
        <f>Summary!C1931*$N$5</f>
        <v>21.236553000000001</v>
      </c>
      <c r="F2300">
        <f>Summary!I1931*$N$6</f>
        <v>32.099051440000004</v>
      </c>
      <c r="G2300">
        <f>Summary!F1931*$N$7</f>
        <v>5.6182499999999996E-2</v>
      </c>
      <c r="H2300">
        <f>Summary!G1931*$N$8</f>
        <v>71.842282400000002</v>
      </c>
      <c r="I2300">
        <f>Summary!H1931*$N$9</f>
        <v>8.4584293200000022</v>
      </c>
    </row>
    <row r="2301" spans="1:9" x14ac:dyDescent="0.55000000000000004">
      <c r="A2301">
        <v>2015</v>
      </c>
      <c r="B2301">
        <v>105</v>
      </c>
      <c r="C2301">
        <f>Summary!E1932*$N$3</f>
        <v>15.6915</v>
      </c>
      <c r="D2301">
        <f>Summary!D1932*$N$4</f>
        <v>21.532183960000001</v>
      </c>
      <c r="E2301">
        <f>Summary!C1932*$N$5</f>
        <v>20.387090879999999</v>
      </c>
      <c r="F2301">
        <f>Summary!I1932*$N$6</f>
        <v>9.2918306800000003</v>
      </c>
      <c r="G2301">
        <f>Summary!F1932*$N$7</f>
        <v>36.490533749999997</v>
      </c>
      <c r="H2301">
        <f>Summary!G1932*$N$8</f>
        <v>88.6564336</v>
      </c>
      <c r="I2301">
        <f>Summary!H1932*$N$9</f>
        <v>2.8091863800000003</v>
      </c>
    </row>
    <row r="2302" spans="1:9" x14ac:dyDescent="0.55000000000000004">
      <c r="A2302">
        <v>2015</v>
      </c>
      <c r="B2302">
        <v>106</v>
      </c>
      <c r="C2302">
        <f>Summary!E1933*$N$3</f>
        <v>16.651800000000001</v>
      </c>
      <c r="D2302">
        <f>Summary!D1933*$N$4</f>
        <v>20.719348</v>
      </c>
      <c r="E2302">
        <f>Summary!C1933*$N$5</f>
        <v>22.608761040000001</v>
      </c>
      <c r="F2302">
        <f>Summary!I1933*$N$6</f>
        <v>35.525712839999997</v>
      </c>
      <c r="G2302">
        <f>Summary!F1933*$N$7</f>
        <v>1.3483799999999999</v>
      </c>
      <c r="H2302">
        <f>Summary!G1933*$N$8</f>
        <v>81.526796759999996</v>
      </c>
      <c r="I2302">
        <f>Summary!H1933*$N$9</f>
        <v>3.09730806</v>
      </c>
    </row>
    <row r="2303" spans="1:9" x14ac:dyDescent="0.55000000000000004">
      <c r="A2303">
        <v>2015</v>
      </c>
      <c r="B2303">
        <v>107</v>
      </c>
      <c r="C2303">
        <f>Summary!E1934*$N$3</f>
        <v>16.988399999999999</v>
      </c>
      <c r="D2303">
        <f>Summary!D1934*$N$4</f>
        <v>23.014414240000001</v>
      </c>
      <c r="E2303">
        <f>Summary!C1934*$N$5</f>
        <v>22.00978134</v>
      </c>
      <c r="F2303">
        <f>Summary!I1934*$N$6</f>
        <v>37.294826399999998</v>
      </c>
      <c r="G2303">
        <f>Summary!F1934*$N$7</f>
        <v>0</v>
      </c>
      <c r="H2303">
        <f>Summary!G1934*$N$8</f>
        <v>73.818491080000001</v>
      </c>
      <c r="I2303">
        <f>Summary!H1934*$N$9</f>
        <v>1.8522108000000002</v>
      </c>
    </row>
    <row r="2304" spans="1:9" x14ac:dyDescent="0.55000000000000004">
      <c r="A2304">
        <v>2015</v>
      </c>
      <c r="B2304">
        <v>108</v>
      </c>
      <c r="C2304">
        <f>Summary!E1935*$N$3</f>
        <v>17.0181</v>
      </c>
      <c r="D2304">
        <f>Summary!D1935*$N$4</f>
        <v>23.859126119999999</v>
      </c>
      <c r="E2304">
        <f>Summary!C1935*$N$5</f>
        <v>22.717666439999999</v>
      </c>
      <c r="F2304">
        <f>Summary!I1935*$N$6</f>
        <v>36.466052479999995</v>
      </c>
      <c r="G2304">
        <f>Summary!F1935*$N$7</f>
        <v>2.02257</v>
      </c>
      <c r="H2304">
        <f>Summary!G1935*$N$8</f>
        <v>73.425432999999998</v>
      </c>
      <c r="I2304">
        <f>Summary!H1935*$N$9</f>
        <v>2.7680261400000004</v>
      </c>
    </row>
    <row r="2305" spans="1:9" x14ac:dyDescent="0.55000000000000004">
      <c r="A2305">
        <v>2015</v>
      </c>
      <c r="B2305">
        <v>109</v>
      </c>
      <c r="C2305">
        <f>Summary!E1936*$N$3</f>
        <v>16.0182</v>
      </c>
      <c r="D2305">
        <f>Summary!D1936*$N$4</f>
        <v>20.145581440000001</v>
      </c>
      <c r="E2305">
        <f>Summary!C1936*$N$5</f>
        <v>21.585050280000001</v>
      </c>
      <c r="F2305">
        <f>Summary!I1936*$N$6</f>
        <v>38.840808520000003</v>
      </c>
      <c r="G2305">
        <f>Summary!F1936*$N$7</f>
        <v>3.2024024999999994</v>
      </c>
      <c r="H2305">
        <f>Summary!G1936*$N$8</f>
        <v>72.68298996</v>
      </c>
      <c r="I2305">
        <f>Summary!H1936*$N$9</f>
        <v>2.5004845800000002</v>
      </c>
    </row>
    <row r="2306" spans="1:9" x14ac:dyDescent="0.55000000000000004">
      <c r="A2306">
        <v>2015</v>
      </c>
      <c r="B2306">
        <v>110</v>
      </c>
      <c r="C2306">
        <f>Summary!E1937*$N$3</f>
        <v>15.879599999999998</v>
      </c>
      <c r="D2306">
        <f>Summary!D1937*$N$4</f>
        <v>20.257147160000002</v>
      </c>
      <c r="E2306">
        <f>Summary!C1937*$N$5</f>
        <v>21.21477192</v>
      </c>
      <c r="F2306">
        <f>Summary!I1937*$N$6</f>
        <v>41.119936799999998</v>
      </c>
      <c r="G2306">
        <f>Summary!F1937*$N$7</f>
        <v>5.6182499999999996E-2</v>
      </c>
      <c r="H2306">
        <f>Summary!G1937*$N$8</f>
        <v>78.589779440000001</v>
      </c>
      <c r="I2306">
        <f>Summary!H1937*$N$9</f>
        <v>4.4144357400000001</v>
      </c>
    </row>
    <row r="2307" spans="1:9" x14ac:dyDescent="0.55000000000000004">
      <c r="A2307">
        <v>2015</v>
      </c>
      <c r="B2307">
        <v>111</v>
      </c>
      <c r="C2307">
        <f>Summary!E1938*$N$3</f>
        <v>15.434099999999999</v>
      </c>
      <c r="D2307">
        <f>Summary!D1938*$N$4</f>
        <v>21.32499048</v>
      </c>
      <c r="E2307">
        <f>Summary!C1938*$N$5</f>
        <v>20.561339519999997</v>
      </c>
      <c r="F2307">
        <f>Summary!I1938*$N$6</f>
        <v>33.023453119999999</v>
      </c>
      <c r="G2307">
        <f>Summary!F1938*$N$7</f>
        <v>5.6182499999999996E-2</v>
      </c>
      <c r="H2307">
        <f>Summary!G1938*$N$8</f>
        <v>84.933300120000013</v>
      </c>
      <c r="I2307">
        <f>Summary!H1938*$N$9</f>
        <v>7.058981160000001</v>
      </c>
    </row>
    <row r="2308" spans="1:9" x14ac:dyDescent="0.55000000000000004">
      <c r="A2308">
        <v>2015</v>
      </c>
      <c r="B2308">
        <v>112</v>
      </c>
      <c r="C2308">
        <f>Summary!E1939*$N$3</f>
        <v>16.137</v>
      </c>
      <c r="D2308">
        <f>Summary!D1939*$N$4</f>
        <v>21.97844684</v>
      </c>
      <c r="E2308">
        <f>Summary!C1939*$N$5</f>
        <v>22.271154299999999</v>
      </c>
      <c r="F2308">
        <f>Summary!I1939*$N$6</f>
        <v>32.720631879999999</v>
      </c>
      <c r="G2308">
        <f>Summary!F1939*$N$7</f>
        <v>0.3932775</v>
      </c>
      <c r="H2308">
        <f>Summary!G1939*$N$8</f>
        <v>86.78940772</v>
      </c>
      <c r="I2308">
        <f>Summary!H1939*$N$9</f>
        <v>3.4162999200000002</v>
      </c>
    </row>
    <row r="2309" spans="1:9" x14ac:dyDescent="0.55000000000000004">
      <c r="A2309">
        <v>2015</v>
      </c>
      <c r="B2309">
        <v>113</v>
      </c>
      <c r="C2309">
        <f>Summary!E1940*$N$3</f>
        <v>16.770600000000002</v>
      </c>
      <c r="D2309">
        <f>Summary!D1940*$N$4</f>
        <v>20.783099839999998</v>
      </c>
      <c r="E2309">
        <f>Summary!C1940*$N$5</f>
        <v>22.935477239999997</v>
      </c>
      <c r="F2309">
        <f>Summary!I1940*$N$6</f>
        <v>37.486081919999997</v>
      </c>
      <c r="G2309">
        <f>Summary!F1940*$N$7</f>
        <v>2.8091249999999998E-2</v>
      </c>
      <c r="H2309">
        <f>Summary!G1940*$N$8</f>
        <v>80.030992400000002</v>
      </c>
      <c r="I2309">
        <f>Summary!H1940*$N$9</f>
        <v>1.5537990600000002</v>
      </c>
    </row>
    <row r="2310" spans="1:9" x14ac:dyDescent="0.55000000000000004">
      <c r="A2310">
        <v>2015</v>
      </c>
      <c r="B2310">
        <v>114</v>
      </c>
      <c r="C2310">
        <f>Summary!E1941*$N$3</f>
        <v>16.5825</v>
      </c>
      <c r="D2310">
        <f>Summary!D1941*$N$4</f>
        <v>22.663779120000001</v>
      </c>
      <c r="E2310">
        <f>Summary!C1941*$N$5</f>
        <v>21.585050280000001</v>
      </c>
      <c r="F2310">
        <f>Summary!I1941*$N$6</f>
        <v>29.788047240000001</v>
      </c>
      <c r="G2310">
        <f>Summary!F1941*$N$7</f>
        <v>2.8091249999999998E-2</v>
      </c>
      <c r="H2310">
        <f>Summary!G1941*$N$8</f>
        <v>83.328312959999991</v>
      </c>
      <c r="I2310">
        <f>Summary!H1941*$N$9</f>
        <v>2.25352314</v>
      </c>
    </row>
    <row r="2311" spans="1:9" x14ac:dyDescent="0.55000000000000004">
      <c r="A2311">
        <v>2015</v>
      </c>
      <c r="B2311">
        <v>115</v>
      </c>
      <c r="C2311">
        <f>Summary!E1942*$N$3</f>
        <v>18.008100000000002</v>
      </c>
      <c r="D2311">
        <f>Summary!D1942*$N$4</f>
        <v>22.37689584</v>
      </c>
      <c r="E2311">
        <f>Summary!C1942*$N$5</f>
        <v>23.774048819999997</v>
      </c>
      <c r="F2311">
        <f>Summary!I1942*$N$6</f>
        <v>29.995240720000002</v>
      </c>
      <c r="G2311">
        <f>Summary!F1942*$N$7</f>
        <v>0</v>
      </c>
      <c r="H2311">
        <f>Summary!G1942*$N$8</f>
        <v>71.580243680000009</v>
      </c>
      <c r="I2311">
        <f>Summary!H1942*$N$9</f>
        <v>2.3152635000000004</v>
      </c>
    </row>
    <row r="2312" spans="1:9" x14ac:dyDescent="0.55000000000000004">
      <c r="A2312">
        <v>2015</v>
      </c>
      <c r="B2312">
        <v>116</v>
      </c>
      <c r="C2312">
        <f>Summary!E1943*$N$3</f>
        <v>18.6021</v>
      </c>
      <c r="D2312">
        <f>Summary!D1943*$N$4</f>
        <v>24.432892679999998</v>
      </c>
      <c r="E2312">
        <f>Summary!C1943*$N$5</f>
        <v>24.318575819999996</v>
      </c>
      <c r="F2312">
        <f>Summary!I1943*$N$6</f>
        <v>31.222463640000001</v>
      </c>
      <c r="G2312">
        <f>Summary!F1943*$N$7</f>
        <v>1.9382962499999998</v>
      </c>
      <c r="H2312">
        <f>Summary!G1943*$N$8</f>
        <v>72.104321120000009</v>
      </c>
      <c r="I2312">
        <f>Summary!H1943*$N$9</f>
        <v>5.1244498800000011</v>
      </c>
    </row>
    <row r="2313" spans="1:9" x14ac:dyDescent="0.55000000000000004">
      <c r="A2313">
        <v>2015</v>
      </c>
      <c r="B2313">
        <v>117</v>
      </c>
      <c r="C2313">
        <f>Summary!E1944*$N$3</f>
        <v>17.671500000000002</v>
      </c>
      <c r="D2313">
        <f>Summary!D1944*$N$4</f>
        <v>21.882819080000001</v>
      </c>
      <c r="E2313">
        <f>Summary!C1944*$N$5</f>
        <v>24.285904200000001</v>
      </c>
      <c r="F2313">
        <f>Summary!I1944*$N$6</f>
        <v>38.490173399999996</v>
      </c>
      <c r="G2313">
        <f>Summary!F1944*$N$7</f>
        <v>0.44945999999999997</v>
      </c>
      <c r="H2313">
        <f>Summary!G1944*$N$8</f>
        <v>68.282923120000007</v>
      </c>
      <c r="I2313">
        <f>Summary!H1944*$N$9</f>
        <v>3.7764520200000002</v>
      </c>
    </row>
    <row r="2314" spans="1:9" x14ac:dyDescent="0.55000000000000004">
      <c r="A2314">
        <v>2015</v>
      </c>
      <c r="B2314">
        <v>118</v>
      </c>
      <c r="C2314">
        <f>Summary!E1945*$N$3</f>
        <v>17.334900000000001</v>
      </c>
      <c r="D2314">
        <f>Summary!D1945*$N$4</f>
        <v>22.058136640000001</v>
      </c>
      <c r="E2314">
        <f>Summary!C1945*$N$5</f>
        <v>22.783009680000003</v>
      </c>
      <c r="F2314">
        <f>Summary!I1945*$N$6</f>
        <v>42.873112399999997</v>
      </c>
      <c r="G2314">
        <f>Summary!F1945*$N$7</f>
        <v>0</v>
      </c>
      <c r="H2314">
        <f>Summary!G1945*$N$8</f>
        <v>68.785163999999995</v>
      </c>
      <c r="I2314">
        <f>Summary!H1945*$N$9</f>
        <v>2.0168517600000002</v>
      </c>
    </row>
    <row r="2315" spans="1:9" x14ac:dyDescent="0.55000000000000004">
      <c r="A2315">
        <v>2015</v>
      </c>
      <c r="B2315">
        <v>119</v>
      </c>
      <c r="C2315">
        <f>Summary!E1946*$N$3</f>
        <v>18.4833</v>
      </c>
      <c r="D2315">
        <f>Summary!D1946*$N$4</f>
        <v>23.349111400000002</v>
      </c>
      <c r="E2315">
        <f>Summary!C1946*$N$5</f>
        <v>25.418520359999999</v>
      </c>
      <c r="F2315">
        <f>Summary!I1946*$N$6</f>
        <v>42.649980960000001</v>
      </c>
      <c r="G2315">
        <f>Summary!F1946*$N$7</f>
        <v>2.8091249999999998E-2</v>
      </c>
      <c r="H2315">
        <f>Summary!G1946*$N$8</f>
        <v>74.397159920000007</v>
      </c>
      <c r="I2315">
        <f>Summary!H1946*$N$9</f>
        <v>2.4181641000000003</v>
      </c>
    </row>
    <row r="2316" spans="1:9" x14ac:dyDescent="0.55000000000000004">
      <c r="A2316">
        <v>2015</v>
      </c>
      <c r="B2316">
        <v>120</v>
      </c>
      <c r="C2316">
        <f>Summary!E1947*$N$3</f>
        <v>18.374399999999998</v>
      </c>
      <c r="D2316">
        <f>Summary!D1947*$N$4</f>
        <v>25.85137112</v>
      </c>
      <c r="E2316">
        <f>Summary!C1947*$N$5</f>
        <v>23.3602083</v>
      </c>
      <c r="F2316">
        <f>Summary!I1947*$N$6</f>
        <v>39.781148160000001</v>
      </c>
      <c r="G2316">
        <f>Summary!F1947*$N$7</f>
        <v>2.8091249999999998E-2</v>
      </c>
      <c r="H2316">
        <f>Summary!G1947*$N$8</f>
        <v>72.650235120000005</v>
      </c>
      <c r="I2316">
        <f>Summary!H1947*$N$9</f>
        <v>2.4901945200000002</v>
      </c>
    </row>
    <row r="2317" spans="1:9" x14ac:dyDescent="0.55000000000000004">
      <c r="A2317">
        <v>2015</v>
      </c>
      <c r="B2317">
        <v>121</v>
      </c>
      <c r="C2317">
        <f>Summary!E1948*$N$3</f>
        <v>20.492999999999999</v>
      </c>
      <c r="D2317">
        <f>Summary!D1948*$N$4</f>
        <v>25.867309080000002</v>
      </c>
      <c r="E2317">
        <f>Summary!C1948*$N$5</f>
        <v>27.193678379999998</v>
      </c>
      <c r="F2317">
        <f>Summary!I1948*$N$6</f>
        <v>36.816687600000002</v>
      </c>
      <c r="G2317">
        <f>Summary!F1948*$N$7</f>
        <v>0</v>
      </c>
      <c r="H2317">
        <f>Summary!G1948*$N$8</f>
        <v>65.302232680000003</v>
      </c>
      <c r="I2317">
        <f>Summary!H1948*$N$9</f>
        <v>2.1403324800000001</v>
      </c>
    </row>
    <row r="2318" spans="1:9" x14ac:dyDescent="0.55000000000000004">
      <c r="A2318">
        <v>2015</v>
      </c>
      <c r="B2318">
        <v>122</v>
      </c>
      <c r="C2318">
        <f>Summary!E1949*$N$3</f>
        <v>22.1463</v>
      </c>
      <c r="D2318">
        <f>Summary!D1949*$N$4</f>
        <v>30.345875839999998</v>
      </c>
      <c r="E2318">
        <f>Summary!C1949*$N$5</f>
        <v>28.859931</v>
      </c>
      <c r="F2318">
        <f>Summary!I1949*$N$6</f>
        <v>41.279316399999999</v>
      </c>
      <c r="G2318">
        <f>Summary!F1949*$N$7</f>
        <v>0</v>
      </c>
      <c r="H2318">
        <f>Summary!G1949*$N$8</f>
        <v>56.294651680000001</v>
      </c>
      <c r="I2318">
        <f>Summary!H1949*$N$9</f>
        <v>1.8110505600000002</v>
      </c>
    </row>
    <row r="2319" spans="1:9" x14ac:dyDescent="0.55000000000000004">
      <c r="A2319">
        <v>2015</v>
      </c>
      <c r="B2319">
        <v>123</v>
      </c>
      <c r="C2319">
        <f>Summary!E1950*$N$3</f>
        <v>23.6511</v>
      </c>
      <c r="D2319">
        <f>Summary!D1950*$N$4</f>
        <v>30.728386880000002</v>
      </c>
      <c r="E2319">
        <f>Summary!C1950*$N$5</f>
        <v>30.831118739999997</v>
      </c>
      <c r="F2319">
        <f>Summary!I1950*$N$6</f>
        <v>39.446451000000003</v>
      </c>
      <c r="G2319">
        <f>Summary!F1950*$N$7</f>
        <v>0</v>
      </c>
      <c r="H2319">
        <f>Summary!G1950*$N$8</f>
        <v>49.536236359999997</v>
      </c>
      <c r="I2319">
        <f>Summary!H1950*$N$9</f>
        <v>1.9036611000000003</v>
      </c>
    </row>
    <row r="2320" spans="1:9" x14ac:dyDescent="0.55000000000000004">
      <c r="A2320">
        <v>2015</v>
      </c>
      <c r="B2320">
        <v>124</v>
      </c>
      <c r="C2320">
        <f>Summary!E1951*$N$3</f>
        <v>22.779900000000001</v>
      </c>
      <c r="D2320">
        <f>Summary!D1951*$N$4</f>
        <v>30.855890559999999</v>
      </c>
      <c r="E2320">
        <f>Summary!C1951*$N$5</f>
        <v>29.41534854</v>
      </c>
      <c r="F2320">
        <f>Summary!I1951*$N$6</f>
        <v>27.66829856</v>
      </c>
      <c r="G2320">
        <f>Summary!F1951*$N$7</f>
        <v>0</v>
      </c>
      <c r="H2320">
        <f>Summary!G1951*$N$8</f>
        <v>49.907457880000003</v>
      </c>
      <c r="I2320">
        <f>Summary!H1951*$N$9</f>
        <v>2.6239653000000001</v>
      </c>
    </row>
    <row r="2321" spans="1:9" x14ac:dyDescent="0.55000000000000004">
      <c r="A2321">
        <v>2015</v>
      </c>
      <c r="B2321">
        <v>125</v>
      </c>
      <c r="C2321">
        <f>Summary!E1952*$N$3</f>
        <v>21.413699999999999</v>
      </c>
      <c r="D2321">
        <f>Summary!D1952*$N$4</f>
        <v>30.202434199999999</v>
      </c>
      <c r="E2321">
        <f>Summary!C1952*$N$5</f>
        <v>27.542175659999998</v>
      </c>
      <c r="F2321">
        <f>Summary!I1952*$N$6</f>
        <v>28.943335359999999</v>
      </c>
      <c r="G2321">
        <f>Summary!F1952*$N$7</f>
        <v>0</v>
      </c>
      <c r="H2321">
        <f>Summary!G1952*$N$8</f>
        <v>61.02226692</v>
      </c>
      <c r="I2321">
        <f>Summary!H1952*$N$9</f>
        <v>2.7577360800000004</v>
      </c>
    </row>
    <row r="2322" spans="1:9" x14ac:dyDescent="0.55000000000000004">
      <c r="A2322">
        <v>2015</v>
      </c>
      <c r="B2322">
        <v>126</v>
      </c>
      <c r="C2322">
        <f>Summary!E1953*$N$3</f>
        <v>19.819800000000001</v>
      </c>
      <c r="D2322">
        <f>Summary!D1953*$N$4</f>
        <v>26.727958919999999</v>
      </c>
      <c r="E2322">
        <f>Summary!C1953*$N$5</f>
        <v>25.483863599999999</v>
      </c>
      <c r="F2322">
        <f>Summary!I1953*$N$6</f>
        <v>44.403156559999999</v>
      </c>
      <c r="G2322">
        <f>Summary!F1953*$N$7</f>
        <v>0</v>
      </c>
      <c r="H2322">
        <f>Summary!G1953*$N$8</f>
        <v>58.642081879999999</v>
      </c>
      <c r="I2322">
        <f>Summary!H1953*$N$9</f>
        <v>2.3564237400000003</v>
      </c>
    </row>
    <row r="2323" spans="1:9" x14ac:dyDescent="0.55000000000000004">
      <c r="A2323">
        <v>2015</v>
      </c>
      <c r="B2323">
        <v>127</v>
      </c>
      <c r="C2323">
        <f>Summary!E1954*$N$3</f>
        <v>19.433699999999998</v>
      </c>
      <c r="D2323">
        <f>Summary!D1954*$N$4</f>
        <v>25.181976800000001</v>
      </c>
      <c r="E2323">
        <f>Summary!C1954*$N$5</f>
        <v>25.494754139999998</v>
      </c>
      <c r="F2323">
        <f>Summary!I1954*$N$6</f>
        <v>44.833481479999996</v>
      </c>
      <c r="G2323">
        <f>Summary!F1954*$N$7</f>
        <v>0</v>
      </c>
      <c r="H2323">
        <f>Summary!G1954*$N$8</f>
        <v>69.025366160000004</v>
      </c>
      <c r="I2323">
        <f>Summary!H1954*$N$9</f>
        <v>2.9120869800000002</v>
      </c>
    </row>
    <row r="2324" spans="1:9" x14ac:dyDescent="0.55000000000000004">
      <c r="A2324">
        <v>2015</v>
      </c>
      <c r="B2324">
        <v>128</v>
      </c>
      <c r="C2324">
        <f>Summary!E1955*$N$3</f>
        <v>21.631500000000003</v>
      </c>
      <c r="D2324">
        <f>Summary!D1955*$N$4</f>
        <v>26.680145039999996</v>
      </c>
      <c r="E2324">
        <f>Summary!C1955*$N$5</f>
        <v>29.458910700000001</v>
      </c>
      <c r="F2324">
        <f>Summary!I1955*$N$6</f>
        <v>47.383555080000001</v>
      </c>
      <c r="G2324">
        <f>Summary!F1955*$N$7</f>
        <v>0</v>
      </c>
      <c r="H2324">
        <f>Summary!G1955*$N$8</f>
        <v>61.240632520000005</v>
      </c>
      <c r="I2324">
        <f>Summary!H1955*$N$9</f>
        <v>2.5313547600000001</v>
      </c>
    </row>
    <row r="2325" spans="1:9" x14ac:dyDescent="0.55000000000000004">
      <c r="A2325">
        <v>2015</v>
      </c>
      <c r="B2325">
        <v>129</v>
      </c>
      <c r="C2325">
        <f>Summary!E1956*$N$3</f>
        <v>21.4434</v>
      </c>
      <c r="D2325">
        <f>Summary!D1956*$N$4</f>
        <v>29.644605600000002</v>
      </c>
      <c r="E2325">
        <f>Summary!C1956*$N$5</f>
        <v>26.910524339999998</v>
      </c>
      <c r="F2325">
        <f>Summary!I1956*$N$6</f>
        <v>45.407248039999999</v>
      </c>
      <c r="G2325">
        <f>Summary!F1956*$N$7</f>
        <v>0</v>
      </c>
      <c r="H2325">
        <f>Summary!G1956*$N$8</f>
        <v>62.310623960000001</v>
      </c>
      <c r="I2325">
        <f>Summary!H1956*$N$9</f>
        <v>2.8091863800000003</v>
      </c>
    </row>
    <row r="2326" spans="1:9" x14ac:dyDescent="0.55000000000000004">
      <c r="A2326">
        <v>2015</v>
      </c>
      <c r="B2326">
        <v>130</v>
      </c>
      <c r="C2326">
        <f>Summary!E1957*$N$3</f>
        <v>20.671199999999999</v>
      </c>
      <c r="D2326">
        <f>Summary!D1957*$N$4</f>
        <v>28.401444720000001</v>
      </c>
      <c r="E2326">
        <f>Summary!C1957*$N$5</f>
        <v>26.932305419999999</v>
      </c>
      <c r="F2326">
        <f>Summary!I1957*$N$6</f>
        <v>43.845327959999999</v>
      </c>
      <c r="G2326">
        <f>Summary!F1957*$N$7</f>
        <v>0</v>
      </c>
      <c r="H2326">
        <f>Summary!G1957*$N$8</f>
        <v>65.258559560000009</v>
      </c>
      <c r="I2326">
        <f>Summary!H1957*$N$9</f>
        <v>5.4228616199999999</v>
      </c>
    </row>
    <row r="2327" spans="1:9" x14ac:dyDescent="0.55000000000000004">
      <c r="A2327">
        <v>2015</v>
      </c>
      <c r="B2327">
        <v>131</v>
      </c>
      <c r="C2327">
        <f>Summary!E1958*$N$3</f>
        <v>21.3246</v>
      </c>
      <c r="D2327">
        <f>Summary!D1958*$N$4</f>
        <v>28.959273320000001</v>
      </c>
      <c r="E2327">
        <f>Summary!C1958*$N$5</f>
        <v>28.435199939999997</v>
      </c>
      <c r="F2327">
        <f>Summary!I1958*$N$6</f>
        <v>45.359434159999999</v>
      </c>
      <c r="G2327">
        <f>Summary!F1958*$N$7</f>
        <v>0</v>
      </c>
      <c r="H2327">
        <f>Summary!G1958*$N$8</f>
        <v>55.126395720000005</v>
      </c>
      <c r="I2327">
        <f>Summary!H1958*$N$9</f>
        <v>5.4846019800000008</v>
      </c>
    </row>
    <row r="2328" spans="1:9" x14ac:dyDescent="0.55000000000000004">
      <c r="A2328">
        <v>2015</v>
      </c>
      <c r="B2328">
        <v>132</v>
      </c>
      <c r="C2328">
        <f>Summary!E1959*$N$3</f>
        <v>20.918699999999998</v>
      </c>
      <c r="D2328">
        <f>Summary!D1959*$N$4</f>
        <v>27.732050399999999</v>
      </c>
      <c r="E2328">
        <f>Summary!C1959*$N$5</f>
        <v>27.956016180000002</v>
      </c>
      <c r="F2328">
        <f>Summary!I1959*$N$6</f>
        <v>46.459153399999998</v>
      </c>
      <c r="G2328">
        <f>Summary!F1959*$N$7</f>
        <v>0</v>
      </c>
      <c r="H2328">
        <f>Summary!G1959*$N$8</f>
        <v>56.425671039999997</v>
      </c>
      <c r="I2328">
        <f>Summary!H1959*$N$9</f>
        <v>2.7268659</v>
      </c>
    </row>
    <row r="2329" spans="1:9" x14ac:dyDescent="0.55000000000000004">
      <c r="A2329">
        <v>2015</v>
      </c>
      <c r="B2329">
        <v>133</v>
      </c>
      <c r="C2329">
        <f>Summary!E1960*$N$3</f>
        <v>23.621399999999998</v>
      </c>
      <c r="D2329">
        <f>Summary!D1960*$N$4</f>
        <v>30.71244892</v>
      </c>
      <c r="E2329">
        <f>Summary!C1960*$N$5</f>
        <v>31.103382239999998</v>
      </c>
      <c r="F2329">
        <f>Summary!I1960*$N$6</f>
        <v>43.144057719999999</v>
      </c>
      <c r="G2329">
        <f>Summary!F1960*$N$7</f>
        <v>0</v>
      </c>
      <c r="H2329">
        <f>Summary!G1960*$N$8</f>
        <v>46.981358839999999</v>
      </c>
      <c r="I2329">
        <f>Summary!H1960*$N$9</f>
        <v>1.4097382200000002</v>
      </c>
    </row>
    <row r="2330" spans="1:9" x14ac:dyDescent="0.55000000000000004">
      <c r="A2330">
        <v>2015</v>
      </c>
      <c r="B2330">
        <v>134</v>
      </c>
      <c r="C2330">
        <f>Summary!E1961*$N$3</f>
        <v>26.6508</v>
      </c>
      <c r="D2330">
        <f>Summary!D1961*$N$4</f>
        <v>37.055757</v>
      </c>
      <c r="E2330">
        <f>Summary!C1961*$N$5</f>
        <v>33.020117280000001</v>
      </c>
      <c r="F2330">
        <f>Summary!I1961*$N$6</f>
        <v>40.53023228</v>
      </c>
      <c r="G2330">
        <f>Summary!F1961*$N$7</f>
        <v>0</v>
      </c>
      <c r="H2330">
        <f>Summary!G1961*$N$8</f>
        <v>36.49981004</v>
      </c>
      <c r="I2330">
        <f>Summary!H1961*$N$9</f>
        <v>2.6959957200000004</v>
      </c>
    </row>
    <row r="2331" spans="1:9" x14ac:dyDescent="0.55000000000000004">
      <c r="A2331">
        <v>2015</v>
      </c>
      <c r="B2331">
        <v>135</v>
      </c>
      <c r="C2331">
        <f>Summary!E1962*$N$3</f>
        <v>19.849499999999999</v>
      </c>
      <c r="D2331">
        <f>Summary!D1962*$N$4</f>
        <v>26.249820119999999</v>
      </c>
      <c r="E2331">
        <f>Summary!C1962*$N$5</f>
        <v>25.483863599999999</v>
      </c>
      <c r="F2331">
        <f>Summary!I1962*$N$6</f>
        <v>45.694131320000004</v>
      </c>
      <c r="G2331">
        <f>Summary!F1962*$N$7</f>
        <v>0</v>
      </c>
      <c r="H2331">
        <f>Summary!G1962*$N$8</f>
        <v>67.704254280000001</v>
      </c>
      <c r="I2331">
        <f>Summary!H1962*$N$9</f>
        <v>4.2189246000000002</v>
      </c>
    </row>
    <row r="2332" spans="1:9" x14ac:dyDescent="0.55000000000000004">
      <c r="A2332">
        <v>2015</v>
      </c>
      <c r="B2332">
        <v>136</v>
      </c>
      <c r="C2332">
        <f>Summary!E1963*$N$3</f>
        <v>18.4635</v>
      </c>
      <c r="D2332">
        <f>Summary!D1963*$N$4</f>
        <v>25.67605356</v>
      </c>
      <c r="E2332">
        <f>Summary!C1963*$N$5</f>
        <v>24.122546099999997</v>
      </c>
      <c r="F2332">
        <f>Summary!I1963*$N$6</f>
        <v>48.499212280000002</v>
      </c>
      <c r="G2332">
        <f>Summary!F1963*$N$7</f>
        <v>0</v>
      </c>
      <c r="H2332">
        <f>Summary!G1963*$N$8</f>
        <v>68.566798399999996</v>
      </c>
      <c r="I2332">
        <f>Summary!H1963*$N$9</f>
        <v>3.2104987200000004</v>
      </c>
    </row>
    <row r="2333" spans="1:9" x14ac:dyDescent="0.55000000000000004">
      <c r="A2333">
        <v>2015</v>
      </c>
      <c r="B2333">
        <v>137</v>
      </c>
      <c r="C2333">
        <f>Summary!E1964*$N$3</f>
        <v>19.413899999999998</v>
      </c>
      <c r="D2333">
        <f>Summary!D1964*$N$4</f>
        <v>25.596363759999999</v>
      </c>
      <c r="E2333">
        <f>Summary!C1964*$N$5</f>
        <v>25.560097379999998</v>
      </c>
      <c r="F2333">
        <f>Summary!I1964*$N$6</f>
        <v>47.750128160000003</v>
      </c>
      <c r="G2333">
        <f>Summary!F1964*$N$7</f>
        <v>0</v>
      </c>
      <c r="H2333">
        <f>Summary!G1964*$N$8</f>
        <v>59.886765799999999</v>
      </c>
      <c r="I2333">
        <f>Summary!H1964*$N$9</f>
        <v>3.0252776400000001</v>
      </c>
    </row>
    <row r="2334" spans="1:9" x14ac:dyDescent="0.55000000000000004">
      <c r="A2334">
        <v>2015</v>
      </c>
      <c r="B2334">
        <v>138</v>
      </c>
      <c r="C2334">
        <f>Summary!E1965*$N$3</f>
        <v>19.532700000000002</v>
      </c>
      <c r="D2334">
        <f>Summary!D1965*$N$4</f>
        <v>25.405108240000001</v>
      </c>
      <c r="E2334">
        <f>Summary!C1965*$N$5</f>
        <v>25.647221699999999</v>
      </c>
      <c r="F2334">
        <f>Summary!I1965*$N$6</f>
        <v>44.91317128</v>
      </c>
      <c r="G2334">
        <f>Summary!F1965*$N$7</f>
        <v>2.8091249999999998E-2</v>
      </c>
      <c r="H2334">
        <f>Summary!G1965*$N$8</f>
        <v>69.571280160000001</v>
      </c>
      <c r="I2334">
        <f>Summary!H1965*$N$9</f>
        <v>4.0748637600000004</v>
      </c>
    </row>
    <row r="2335" spans="1:9" x14ac:dyDescent="0.55000000000000004">
      <c r="A2335">
        <v>2015</v>
      </c>
      <c r="B2335">
        <v>139</v>
      </c>
      <c r="C2335">
        <f>Summary!E1966*$N$3</f>
        <v>21.374099999999999</v>
      </c>
      <c r="D2335">
        <f>Summary!D1966*$N$4</f>
        <v>28.465196559999999</v>
      </c>
      <c r="E2335">
        <f>Summary!C1966*$N$5</f>
        <v>28.337185079999998</v>
      </c>
      <c r="F2335">
        <f>Summary!I1966*$N$6</f>
        <v>41.151812720000002</v>
      </c>
      <c r="G2335">
        <f>Summary!F1966*$N$7</f>
        <v>0.11236499999999999</v>
      </c>
      <c r="H2335">
        <f>Summary!G1966*$N$8</f>
        <v>70.630353319999998</v>
      </c>
      <c r="I2335">
        <f>Summary!H1966*$N$9</f>
        <v>3.7970321400000002</v>
      </c>
    </row>
    <row r="2336" spans="1:9" x14ac:dyDescent="0.55000000000000004">
      <c r="A2336">
        <v>2015</v>
      </c>
      <c r="B2336">
        <v>140</v>
      </c>
      <c r="C2336">
        <f>Summary!E1967*$N$3</f>
        <v>18.027899999999999</v>
      </c>
      <c r="D2336">
        <f>Summary!D1967*$N$4</f>
        <v>25.564487839999998</v>
      </c>
      <c r="E2336">
        <f>Summary!C1967*$N$5</f>
        <v>22.619651579999999</v>
      </c>
      <c r="F2336">
        <f>Summary!I1967*$N$6</f>
        <v>26.743896880000001</v>
      </c>
      <c r="G2336">
        <f>Summary!F1967*$N$7</f>
        <v>1.0674675</v>
      </c>
      <c r="H2336">
        <f>Summary!G1967*$N$8</f>
        <v>73.392678160000003</v>
      </c>
      <c r="I2336">
        <f>Summary!H1967*$N$9</f>
        <v>5.7933037800000005</v>
      </c>
    </row>
    <row r="2337" spans="1:9" x14ac:dyDescent="0.55000000000000004">
      <c r="A2337">
        <v>2015</v>
      </c>
      <c r="B2337">
        <v>141</v>
      </c>
      <c r="C2337">
        <f>Summary!E1968*$N$3</f>
        <v>17.315099999999997</v>
      </c>
      <c r="D2337">
        <f>Summary!D1968*$N$4</f>
        <v>24.49664452</v>
      </c>
      <c r="E2337">
        <f>Summary!C1968*$N$5</f>
        <v>21.737517839999999</v>
      </c>
      <c r="F2337">
        <f>Summary!I1968*$N$6</f>
        <v>38.107662359999999</v>
      </c>
      <c r="G2337">
        <f>Summary!F1968*$N$7</f>
        <v>2.8091249999999998E-2</v>
      </c>
      <c r="H2337">
        <f>Summary!G1968*$N$8</f>
        <v>74.462669599999998</v>
      </c>
      <c r="I2337">
        <f>Summary!H1968*$N$9</f>
        <v>3.9102228000000001</v>
      </c>
    </row>
    <row r="2338" spans="1:9" x14ac:dyDescent="0.55000000000000004">
      <c r="A2338">
        <v>2015</v>
      </c>
      <c r="B2338">
        <v>142</v>
      </c>
      <c r="C2338">
        <f>Summary!E1969*$N$3</f>
        <v>17.225999999999999</v>
      </c>
      <c r="D2338">
        <f>Summary!D1969*$N$4</f>
        <v>24.01850572</v>
      </c>
      <c r="E2338">
        <f>Summary!C1969*$N$5</f>
        <v>21.737517839999999</v>
      </c>
      <c r="F2338">
        <f>Summary!I1969*$N$6</f>
        <v>36.386362679999998</v>
      </c>
      <c r="G2338">
        <f>Summary!F1969*$N$7</f>
        <v>0</v>
      </c>
      <c r="H2338">
        <f>Summary!G1969*$N$8</f>
        <v>72.99962008</v>
      </c>
      <c r="I2338">
        <f>Summary!H1969*$N$9</f>
        <v>4.1674743000000003</v>
      </c>
    </row>
    <row r="2339" spans="1:9" x14ac:dyDescent="0.55000000000000004">
      <c r="A2339">
        <v>2015</v>
      </c>
      <c r="B2339">
        <v>143</v>
      </c>
      <c r="C2339">
        <f>Summary!E1970*$N$3</f>
        <v>17.7804</v>
      </c>
      <c r="D2339">
        <f>Summary!D1970*$N$4</f>
        <v>23.396925279999998</v>
      </c>
      <c r="E2339">
        <f>Summary!C1970*$N$5</f>
        <v>22.98992994</v>
      </c>
      <c r="F2339">
        <f>Summary!I1970*$N$6</f>
        <v>43.430940999999997</v>
      </c>
      <c r="G2339">
        <f>Summary!F1970*$N$7</f>
        <v>2.8091249999999998E-2</v>
      </c>
      <c r="H2339">
        <f>Summary!G1970*$N$8</f>
        <v>66.503243479999995</v>
      </c>
      <c r="I2339">
        <f>Summary!H1970*$N$9</f>
        <v>4.1366041200000003</v>
      </c>
    </row>
    <row r="2340" spans="1:9" x14ac:dyDescent="0.55000000000000004">
      <c r="A2340">
        <v>2015</v>
      </c>
      <c r="B2340">
        <v>144</v>
      </c>
      <c r="C2340">
        <f>Summary!E1971*$N$3</f>
        <v>17.285399999999999</v>
      </c>
      <c r="D2340">
        <f>Summary!D1971*$N$4</f>
        <v>24.767589839999999</v>
      </c>
      <c r="E2340">
        <f>Summary!C1971*$N$5</f>
        <v>20.49599628</v>
      </c>
      <c r="F2340">
        <f>Summary!I1971*$N$6</f>
        <v>22.10595052</v>
      </c>
      <c r="G2340">
        <f>Summary!F1971*$N$7</f>
        <v>1.0674675</v>
      </c>
      <c r="H2340">
        <f>Summary!G1971*$N$8</f>
        <v>74.975828759999999</v>
      </c>
      <c r="I2340">
        <f>Summary!H1971*$N$9</f>
        <v>4.8877785000000005</v>
      </c>
    </row>
    <row r="2341" spans="1:9" x14ac:dyDescent="0.55000000000000004">
      <c r="A2341">
        <v>2015</v>
      </c>
      <c r="B2341">
        <v>145</v>
      </c>
      <c r="C2341">
        <f>Summary!E1972*$N$3</f>
        <v>17.651699999999998</v>
      </c>
      <c r="D2341">
        <f>Summary!D1972*$N$4</f>
        <v>24.79946576</v>
      </c>
      <c r="E2341">
        <f>Summary!C1972*$N$5</f>
        <v>23.022601559999998</v>
      </c>
      <c r="F2341">
        <f>Summary!I1972*$N$6</f>
        <v>31.557160800000002</v>
      </c>
      <c r="G2341">
        <f>Summary!F1972*$N$7</f>
        <v>4.9440599999999995</v>
      </c>
      <c r="H2341">
        <f>Summary!G1972*$N$8</f>
        <v>77.847336400000003</v>
      </c>
      <c r="I2341">
        <f>Summary!H1972*$N$9</f>
        <v>4.6202369400000007</v>
      </c>
    </row>
    <row r="2342" spans="1:9" x14ac:dyDescent="0.55000000000000004">
      <c r="A2342">
        <v>2015</v>
      </c>
      <c r="B2342">
        <v>146</v>
      </c>
      <c r="C2342">
        <f>Summary!E1973*$N$3</f>
        <v>19.819800000000001</v>
      </c>
      <c r="D2342">
        <f>Summary!D1973*$N$4</f>
        <v>26.823586679999998</v>
      </c>
      <c r="E2342">
        <f>Summary!C1973*$N$5</f>
        <v>25.516535219999998</v>
      </c>
      <c r="F2342">
        <f>Summary!I1973*$N$6</f>
        <v>44.132211240000004</v>
      </c>
      <c r="G2342">
        <f>Summary!F1973*$N$7</f>
        <v>0</v>
      </c>
      <c r="H2342">
        <f>Summary!G1973*$N$8</f>
        <v>69.363832840000001</v>
      </c>
      <c r="I2342">
        <f>Summary!H1973*$N$9</f>
        <v>3.99254328</v>
      </c>
    </row>
    <row r="2343" spans="1:9" x14ac:dyDescent="0.55000000000000004">
      <c r="A2343">
        <v>2015</v>
      </c>
      <c r="B2343">
        <v>147</v>
      </c>
      <c r="C2343">
        <f>Summary!E1974*$N$3</f>
        <v>19.5624</v>
      </c>
      <c r="D2343">
        <f>Summary!D1974*$N$4</f>
        <v>27.094532000000001</v>
      </c>
      <c r="E2343">
        <f>Summary!C1974*$N$5</f>
        <v>24.85221228</v>
      </c>
      <c r="F2343">
        <f>Summary!I1974*$N$6</f>
        <v>46.124456240000001</v>
      </c>
      <c r="G2343">
        <f>Summary!F1974*$N$7</f>
        <v>0</v>
      </c>
      <c r="H2343">
        <f>Summary!G1974*$N$8</f>
        <v>74.255222280000012</v>
      </c>
      <c r="I2343">
        <f>Summary!H1974*$N$9</f>
        <v>2.8709267400000003</v>
      </c>
    </row>
    <row r="2344" spans="1:9" x14ac:dyDescent="0.55000000000000004">
      <c r="A2344">
        <v>2015</v>
      </c>
      <c r="B2344">
        <v>148</v>
      </c>
      <c r="C2344">
        <f>Summary!E1975*$N$3</f>
        <v>19.780200000000001</v>
      </c>
      <c r="D2344">
        <f>Summary!D1975*$N$4</f>
        <v>25.899184999999999</v>
      </c>
      <c r="E2344">
        <f>Summary!C1975*$N$5</f>
        <v>25.50564468</v>
      </c>
      <c r="F2344">
        <f>Summary!I1975*$N$6</f>
        <v>46.889478320000002</v>
      </c>
      <c r="G2344">
        <f>Summary!F1975*$N$7</f>
        <v>5.6182499999999996E-2</v>
      </c>
      <c r="H2344">
        <f>Summary!G1975*$N$8</f>
        <v>71.198103879999991</v>
      </c>
      <c r="I2344">
        <f>Summary!H1975*$N$9</f>
        <v>5.0627095200000003</v>
      </c>
    </row>
    <row r="2345" spans="1:9" x14ac:dyDescent="0.55000000000000004">
      <c r="A2345">
        <v>2015</v>
      </c>
      <c r="B2345">
        <v>149</v>
      </c>
      <c r="C2345">
        <f>Summary!E1976*$N$3</f>
        <v>21.294900000000002</v>
      </c>
      <c r="D2345">
        <f>Summary!D1976*$N$4</f>
        <v>27.89143</v>
      </c>
      <c r="E2345">
        <f>Summary!C1976*$N$5</f>
        <v>27.934235099999999</v>
      </c>
      <c r="F2345">
        <f>Summary!I1976*$N$6</f>
        <v>31.01527016</v>
      </c>
      <c r="G2345">
        <f>Summary!F1976*$N$7</f>
        <v>0.28091250000000001</v>
      </c>
      <c r="H2345">
        <f>Summary!G1976*$N$8</f>
        <v>66.132021960000003</v>
      </c>
      <c r="I2345">
        <f>Summary!H1976*$N$9</f>
        <v>3.9205128600000005</v>
      </c>
    </row>
    <row r="2346" spans="1:9" x14ac:dyDescent="0.55000000000000004">
      <c r="A2346">
        <v>2015</v>
      </c>
      <c r="B2346">
        <v>150</v>
      </c>
      <c r="C2346">
        <f>Summary!E1977*$N$3</f>
        <v>21.2058</v>
      </c>
      <c r="D2346">
        <f>Summary!D1977*$N$4</f>
        <v>29.293970479999999</v>
      </c>
      <c r="E2346">
        <f>Summary!C1977*$N$5</f>
        <v>26.137295999999999</v>
      </c>
      <c r="F2346">
        <f>Summary!I1977*$N$6</f>
        <v>38.31485584</v>
      </c>
      <c r="G2346">
        <f>Summary!F1977*$N$7</f>
        <v>0.14045625</v>
      </c>
      <c r="H2346">
        <f>Summary!G1977*$N$8</f>
        <v>71.209022160000004</v>
      </c>
      <c r="I2346">
        <f>Summary!H1977*$N$9</f>
        <v>1.9139511600000003</v>
      </c>
    </row>
    <row r="2347" spans="1:9" x14ac:dyDescent="0.55000000000000004">
      <c r="A2347">
        <v>2015</v>
      </c>
      <c r="B2347">
        <v>151</v>
      </c>
      <c r="C2347">
        <f>Summary!E1978*$N$3</f>
        <v>21.8889</v>
      </c>
      <c r="D2347">
        <f>Summary!D1978*$N$4</f>
        <v>30.298061960000002</v>
      </c>
      <c r="E2347">
        <f>Summary!C1978*$N$5</f>
        <v>27.291693239999997</v>
      </c>
      <c r="F2347">
        <f>Summary!I1978*$N$6</f>
        <v>39.414575079999999</v>
      </c>
      <c r="G2347">
        <f>Summary!F1978*$N$7</f>
        <v>0.28091250000000001</v>
      </c>
      <c r="H2347">
        <f>Summary!G1978*$N$8</f>
        <v>67.889865040000004</v>
      </c>
      <c r="I2347">
        <f>Summary!H1978*$N$9</f>
        <v>1.5537990600000002</v>
      </c>
    </row>
    <row r="2348" spans="1:9" x14ac:dyDescent="0.55000000000000004">
      <c r="A2348">
        <v>2015</v>
      </c>
      <c r="B2348">
        <v>152</v>
      </c>
      <c r="C2348">
        <f>Summary!E1979*$N$3</f>
        <v>21.562200000000001</v>
      </c>
      <c r="D2348">
        <f>Summary!D1979*$N$4</f>
        <v>30.776200759999998</v>
      </c>
      <c r="E2348">
        <f>Summary!C1979*$N$5</f>
        <v>26.34421626</v>
      </c>
      <c r="F2348">
        <f>Summary!I1979*$N$6</f>
        <v>43.112181800000002</v>
      </c>
      <c r="G2348">
        <f>Summary!F1979*$N$7</f>
        <v>0.22472999999999999</v>
      </c>
      <c r="H2348">
        <f>Summary!G1979*$N$8</f>
        <v>72.497379200000012</v>
      </c>
      <c r="I2348">
        <f>Summary!H1979*$N$9</f>
        <v>1.96540146</v>
      </c>
    </row>
    <row r="2349" spans="1:9" x14ac:dyDescent="0.55000000000000004">
      <c r="A2349">
        <v>2015</v>
      </c>
      <c r="B2349">
        <v>153</v>
      </c>
      <c r="C2349">
        <f>Summary!E1980*$N$3</f>
        <v>21.562200000000001</v>
      </c>
      <c r="D2349">
        <f>Summary!D1980*$N$4</f>
        <v>28.32175492</v>
      </c>
      <c r="E2349">
        <f>Summary!C1980*$N$5</f>
        <v>27.509504039999999</v>
      </c>
      <c r="F2349">
        <f>Summary!I1980*$N$6</f>
        <v>47.43136896</v>
      </c>
      <c r="G2349">
        <f>Summary!F1980*$N$7</f>
        <v>2.8091249999999998E-2</v>
      </c>
      <c r="H2349">
        <f>Summary!G1980*$N$8</f>
        <v>71.602080240000006</v>
      </c>
      <c r="I2349">
        <f>Summary!H1980*$N$9</f>
        <v>3.2310788400000003</v>
      </c>
    </row>
    <row r="2350" spans="1:9" x14ac:dyDescent="0.55000000000000004">
      <c r="A2350">
        <v>2015</v>
      </c>
      <c r="B2350">
        <v>154</v>
      </c>
      <c r="C2350">
        <f>Summary!E1981*$N$3</f>
        <v>22.106699999999996</v>
      </c>
      <c r="D2350">
        <f>Summary!D1981*$N$4</f>
        <v>29.325846399999996</v>
      </c>
      <c r="E2350">
        <f>Summary!C1981*$N$5</f>
        <v>28.5332148</v>
      </c>
      <c r="F2350">
        <f>Summary!I1981*$N$6</f>
        <v>48.977351079999998</v>
      </c>
      <c r="G2350">
        <f>Summary!F1981*$N$7</f>
        <v>0</v>
      </c>
      <c r="H2350">
        <f>Summary!G1981*$N$8</f>
        <v>61.458998119999997</v>
      </c>
      <c r="I2350">
        <f>Summary!H1981*$N$9</f>
        <v>4.8671983800000005</v>
      </c>
    </row>
    <row r="2351" spans="1:9" x14ac:dyDescent="0.55000000000000004">
      <c r="A2351">
        <v>2015</v>
      </c>
      <c r="B2351">
        <v>155</v>
      </c>
      <c r="C2351">
        <f>Summary!E1982*$N$3</f>
        <v>21.819599999999998</v>
      </c>
      <c r="D2351">
        <f>Summary!D1982*$N$4</f>
        <v>29.27803252</v>
      </c>
      <c r="E2351">
        <f>Summary!C1982*$N$5</f>
        <v>27.770876999999999</v>
      </c>
      <c r="F2351">
        <f>Summary!I1982*$N$6</f>
        <v>47.335741200000001</v>
      </c>
      <c r="G2351">
        <f>Summary!F1982*$N$7</f>
        <v>0</v>
      </c>
      <c r="H2351">
        <f>Summary!G1982*$N$8</f>
        <v>62.234196000000004</v>
      </c>
      <c r="I2351">
        <f>Summary!H1982*$N$9</f>
        <v>4.5996568199999999</v>
      </c>
    </row>
    <row r="2352" spans="1:9" x14ac:dyDescent="0.55000000000000004">
      <c r="A2352">
        <v>2015</v>
      </c>
      <c r="B2352">
        <v>156</v>
      </c>
      <c r="C2352">
        <f>Summary!E1983*$N$3</f>
        <v>21.958199999999998</v>
      </c>
      <c r="D2352">
        <f>Summary!D1983*$N$4</f>
        <v>29.214280679999998</v>
      </c>
      <c r="E2352">
        <f>Summary!C1983*$N$5</f>
        <v>28.02135942</v>
      </c>
      <c r="F2352">
        <f>Summary!I1983*$N$6</f>
        <v>48.005135520000003</v>
      </c>
      <c r="G2352">
        <f>Summary!F1983*$N$7</f>
        <v>0</v>
      </c>
      <c r="H2352">
        <f>Summary!G1983*$N$8</f>
        <v>65.957329479999999</v>
      </c>
      <c r="I2352">
        <f>Summary!H1983*$N$9</f>
        <v>3.7970321400000002</v>
      </c>
    </row>
    <row r="2353" spans="1:9" x14ac:dyDescent="0.55000000000000004">
      <c r="A2353">
        <v>2015</v>
      </c>
      <c r="B2353">
        <v>157</v>
      </c>
      <c r="C2353">
        <f>Summary!E1984*$N$3</f>
        <v>22.601699999999997</v>
      </c>
      <c r="D2353">
        <f>Summary!D1984*$N$4</f>
        <v>30.839952600000004</v>
      </c>
      <c r="E2353">
        <f>Summary!C1984*$N$5</f>
        <v>28.59855804</v>
      </c>
      <c r="F2353">
        <f>Summary!I1984*$N$6</f>
        <v>45.056612919999999</v>
      </c>
      <c r="G2353">
        <f>Summary!F1984*$N$7</f>
        <v>5.6182499999999996E-2</v>
      </c>
      <c r="H2353">
        <f>Summary!G1984*$N$8</f>
        <v>60.705636800000001</v>
      </c>
      <c r="I2353">
        <f>Summary!H1984*$N$9</f>
        <v>4.352695380000001</v>
      </c>
    </row>
    <row r="2354" spans="1:9" x14ac:dyDescent="0.55000000000000004">
      <c r="A2354">
        <v>2015</v>
      </c>
      <c r="B2354">
        <v>158</v>
      </c>
      <c r="C2354">
        <f>Summary!E1985*$N$3</f>
        <v>22.581899999999997</v>
      </c>
      <c r="D2354">
        <f>Summary!D1985*$N$4</f>
        <v>30.53713136</v>
      </c>
      <c r="E2354">
        <f>Summary!C1985*$N$5</f>
        <v>28.522324260000001</v>
      </c>
      <c r="F2354">
        <f>Summary!I1985*$N$6</f>
        <v>49.43955192</v>
      </c>
      <c r="G2354">
        <f>Summary!F1985*$N$7</f>
        <v>0</v>
      </c>
      <c r="H2354">
        <f>Summary!G1985*$N$8</f>
        <v>56.425671039999997</v>
      </c>
      <c r="I2354">
        <f>Summary!H1985*$N$9</f>
        <v>4.1674743000000003</v>
      </c>
    </row>
    <row r="2355" spans="1:9" x14ac:dyDescent="0.55000000000000004">
      <c r="A2355">
        <v>2015</v>
      </c>
      <c r="B2355">
        <v>159</v>
      </c>
      <c r="C2355">
        <f>Summary!E1986*$N$3</f>
        <v>22.968</v>
      </c>
      <c r="D2355">
        <f>Summary!D1986*$N$4</f>
        <v>31.36590528</v>
      </c>
      <c r="E2355">
        <f>Summary!C1986*$N$5</f>
        <v>28.76191614</v>
      </c>
      <c r="F2355">
        <f>Summary!I1986*$N$6</f>
        <v>46.204146039999998</v>
      </c>
      <c r="G2355">
        <f>Summary!F1986*$N$7</f>
        <v>0</v>
      </c>
      <c r="H2355">
        <f>Summary!G1986*$N$8</f>
        <v>58.47830768</v>
      </c>
      <c r="I2355">
        <f>Summary!H1986*$N$9</f>
        <v>4.0542836400000004</v>
      </c>
    </row>
    <row r="2356" spans="1:9" x14ac:dyDescent="0.55000000000000004">
      <c r="A2356">
        <v>2015</v>
      </c>
      <c r="B2356">
        <v>160</v>
      </c>
      <c r="C2356">
        <f>Summary!E1987*$N$3</f>
        <v>23.354099999999999</v>
      </c>
      <c r="D2356">
        <f>Summary!D1987*$N$4</f>
        <v>32.848135559999996</v>
      </c>
      <c r="E2356">
        <f>Summary!C1987*$N$5</f>
        <v>29.08863234</v>
      </c>
      <c r="F2356">
        <f>Summary!I1987*$N$6</f>
        <v>38.187352160000003</v>
      </c>
      <c r="G2356">
        <f>Summary!F1987*$N$7</f>
        <v>0</v>
      </c>
      <c r="H2356">
        <f>Summary!G1987*$N$8</f>
        <v>60.268905600000004</v>
      </c>
      <c r="I2356">
        <f>Summary!H1987*$N$9</f>
        <v>2.66512554</v>
      </c>
    </row>
    <row r="2357" spans="1:9" x14ac:dyDescent="0.55000000000000004">
      <c r="A2357">
        <v>2015</v>
      </c>
      <c r="B2357">
        <v>161</v>
      </c>
      <c r="C2357">
        <f>Summary!E1988*$N$3</f>
        <v>22.690800000000003</v>
      </c>
      <c r="D2357">
        <f>Summary!D1988*$N$4</f>
        <v>30.983394240000003</v>
      </c>
      <c r="E2357">
        <f>Summary!C1988*$N$5</f>
        <v>28.402528319999998</v>
      </c>
      <c r="F2357">
        <f>Summary!I1988*$N$6</f>
        <v>45.582565600000002</v>
      </c>
      <c r="G2357">
        <f>Summary!F1988*$N$7</f>
        <v>0.11236499999999999</v>
      </c>
      <c r="H2357">
        <f>Summary!G1988*$N$8</f>
        <v>70.946983440000011</v>
      </c>
      <c r="I2357">
        <f>Summary!H1988*$N$9</f>
        <v>2.3358436200000003</v>
      </c>
    </row>
    <row r="2358" spans="1:9" x14ac:dyDescent="0.55000000000000004">
      <c r="A2358">
        <v>2015</v>
      </c>
      <c r="B2358">
        <v>162</v>
      </c>
      <c r="C2358">
        <f>Summary!E1989*$N$3</f>
        <v>21.473100000000002</v>
      </c>
      <c r="D2358">
        <f>Summary!D1989*$N$4</f>
        <v>32.210617159999998</v>
      </c>
      <c r="E2358">
        <f>Summary!C1989*$N$5</f>
        <v>26.006609519999998</v>
      </c>
      <c r="F2358">
        <f>Summary!I1989*$N$6</f>
        <v>19.906512039999999</v>
      </c>
      <c r="G2358">
        <f>Summary!F1989*$N$7</f>
        <v>9.5510249999999992</v>
      </c>
      <c r="H2358">
        <f>Summary!G1989*$N$8</f>
        <v>76.558979360000009</v>
      </c>
      <c r="I2358">
        <f>Summary!H1989*$N$9</f>
        <v>3.5809408800000004</v>
      </c>
    </row>
    <row r="2359" spans="1:9" x14ac:dyDescent="0.55000000000000004">
      <c r="A2359">
        <v>2015</v>
      </c>
      <c r="B2359">
        <v>163</v>
      </c>
      <c r="C2359">
        <f>Summary!E1990*$N$3</f>
        <v>22.9482</v>
      </c>
      <c r="D2359">
        <f>Summary!D1990*$N$4</f>
        <v>32.01936164</v>
      </c>
      <c r="E2359">
        <f>Summary!C1990*$N$5</f>
        <v>28.522324260000001</v>
      </c>
      <c r="F2359">
        <f>Summary!I1990*$N$6</f>
        <v>43.3512512</v>
      </c>
      <c r="G2359">
        <f>Summary!F1990*$N$7</f>
        <v>5.6182499999999996E-2</v>
      </c>
      <c r="H2359">
        <f>Summary!G1990*$N$8</f>
        <v>64.308669199999997</v>
      </c>
      <c r="I2359">
        <f>Summary!H1990*$N$9</f>
        <v>3.8793526200000001</v>
      </c>
    </row>
    <row r="2360" spans="1:9" x14ac:dyDescent="0.55000000000000004">
      <c r="A2360">
        <v>2015</v>
      </c>
      <c r="B2360">
        <v>164</v>
      </c>
      <c r="C2360">
        <f>Summary!E1991*$N$3</f>
        <v>22.859099999999998</v>
      </c>
      <c r="D2360">
        <f>Summary!D1991*$N$4</f>
        <v>31.27027752</v>
      </c>
      <c r="E2360">
        <f>Summary!C1991*$N$5</f>
        <v>28.859931</v>
      </c>
      <c r="F2360">
        <f>Summary!I1991*$N$6</f>
        <v>44.164087160000001</v>
      </c>
      <c r="G2360">
        <f>Summary!F1991*$N$7</f>
        <v>0</v>
      </c>
      <c r="H2360">
        <f>Summary!G1991*$N$8</f>
        <v>53.5541634</v>
      </c>
      <c r="I2360">
        <f>Summary!H1991*$N$9</f>
        <v>5.7006932400000006</v>
      </c>
    </row>
    <row r="2361" spans="1:9" x14ac:dyDescent="0.55000000000000004">
      <c r="A2361">
        <v>2015</v>
      </c>
      <c r="B2361">
        <v>165</v>
      </c>
      <c r="C2361">
        <f>Summary!E1992*$N$3</f>
        <v>20.928599999999999</v>
      </c>
      <c r="D2361">
        <f>Summary!D1992*$N$4</f>
        <v>28.704265960000001</v>
      </c>
      <c r="E2361">
        <f>Summary!C1992*$N$5</f>
        <v>25.701674400000002</v>
      </c>
      <c r="F2361">
        <f>Summary!I1992*$N$6</f>
        <v>36.386362679999998</v>
      </c>
      <c r="G2361">
        <f>Summary!F1992*$N$7</f>
        <v>0.25282125</v>
      </c>
      <c r="H2361">
        <f>Summary!G1992*$N$8</f>
        <v>59.15524104</v>
      </c>
      <c r="I2361">
        <f>Summary!H1992*$N$9</f>
        <v>4.2395047200000002</v>
      </c>
    </row>
    <row r="2362" spans="1:9" x14ac:dyDescent="0.55000000000000004">
      <c r="A2362">
        <v>2015</v>
      </c>
      <c r="B2362">
        <v>166</v>
      </c>
      <c r="C2362">
        <f>Summary!E1993*$N$3</f>
        <v>21.651299999999999</v>
      </c>
      <c r="D2362">
        <f>Summary!D1993*$N$4</f>
        <v>28.513010440000002</v>
      </c>
      <c r="E2362">
        <f>Summary!C1993*$N$5</f>
        <v>27.008539200000001</v>
      </c>
      <c r="F2362">
        <f>Summary!I1993*$N$6</f>
        <v>39.797086119999996</v>
      </c>
      <c r="G2362">
        <f>Summary!F1993*$N$7</f>
        <v>0.19663875</v>
      </c>
      <c r="H2362">
        <f>Summary!G1993*$N$8</f>
        <v>61.535426080000001</v>
      </c>
      <c r="I2362">
        <f>Summary!H1993*$N$9</f>
        <v>3.7764520200000002</v>
      </c>
    </row>
    <row r="2363" spans="1:9" x14ac:dyDescent="0.55000000000000004">
      <c r="A2363">
        <v>2015</v>
      </c>
      <c r="B2363">
        <v>167</v>
      </c>
      <c r="C2363">
        <f>Summary!E1994*$N$3</f>
        <v>21.354299999999999</v>
      </c>
      <c r="D2363">
        <f>Summary!D1994*$N$4</f>
        <v>30.616821160000001</v>
      </c>
      <c r="E2363">
        <f>Summary!C1994*$N$5</f>
        <v>26.398668959999998</v>
      </c>
      <c r="F2363">
        <f>Summary!I1994*$N$6</f>
        <v>43.39906508</v>
      </c>
      <c r="G2363">
        <f>Summary!F1994*$N$7</f>
        <v>0.25282125</v>
      </c>
      <c r="H2363">
        <f>Summary!G1994*$N$8</f>
        <v>62.932965920000001</v>
      </c>
      <c r="I2363">
        <f>Summary!H1994*$N$9</f>
        <v>2.0991722400000001</v>
      </c>
    </row>
    <row r="2364" spans="1:9" x14ac:dyDescent="0.55000000000000004">
      <c r="A2364">
        <v>2015</v>
      </c>
      <c r="B2364">
        <v>168</v>
      </c>
      <c r="C2364">
        <f>Summary!E1995*$N$3</f>
        <v>21.542400000000001</v>
      </c>
      <c r="D2364">
        <f>Summary!D1995*$N$4</f>
        <v>29.995240720000002</v>
      </c>
      <c r="E2364">
        <f>Summary!C1995*$N$5</f>
        <v>27.052101359999998</v>
      </c>
      <c r="F2364">
        <f>Summary!I1995*$N$6</f>
        <v>47.415430999999998</v>
      </c>
      <c r="G2364">
        <f>Summary!F1995*$N$7</f>
        <v>0</v>
      </c>
      <c r="H2364">
        <f>Summary!G1995*$N$8</f>
        <v>66.514161760000007</v>
      </c>
      <c r="I2364">
        <f>Summary!H1995*$N$9</f>
        <v>2.7371559600000004</v>
      </c>
    </row>
    <row r="2365" spans="1:9" x14ac:dyDescent="0.55000000000000004">
      <c r="A2365">
        <v>2015</v>
      </c>
      <c r="B2365">
        <v>169</v>
      </c>
      <c r="C2365">
        <f>Summary!E1996*$N$3</f>
        <v>21.641400000000001</v>
      </c>
      <c r="D2365">
        <f>Summary!D1996*$N$4</f>
        <v>29.692419479999998</v>
      </c>
      <c r="E2365">
        <f>Summary!C1996*$N$5</f>
        <v>27.128335140000001</v>
      </c>
      <c r="F2365">
        <f>Summary!I1996*$N$6</f>
        <v>47.78200408</v>
      </c>
      <c r="G2365">
        <f>Summary!F1996*$N$7</f>
        <v>2.8091249999999998E-2</v>
      </c>
      <c r="H2365">
        <f>Summary!G1996*$N$8</f>
        <v>73.261658799999992</v>
      </c>
      <c r="I2365">
        <f>Summary!H1996*$N$9</f>
        <v>4.5276264000000008</v>
      </c>
    </row>
    <row r="2366" spans="1:9" x14ac:dyDescent="0.55000000000000004">
      <c r="A2366">
        <v>2015</v>
      </c>
      <c r="B2366">
        <v>170</v>
      </c>
      <c r="C2366">
        <f>Summary!E1997*$N$3</f>
        <v>22.799700000000001</v>
      </c>
      <c r="D2366">
        <f>Summary!D1997*$N$4</f>
        <v>30.744324839999997</v>
      </c>
      <c r="E2366">
        <f>Summary!C1997*$N$5</f>
        <v>28.827259379999997</v>
      </c>
      <c r="F2366">
        <f>Summary!I1997*$N$6</f>
        <v>49.359862119999995</v>
      </c>
      <c r="G2366">
        <f>Summary!F1997*$N$7</f>
        <v>0</v>
      </c>
      <c r="H2366">
        <f>Summary!G1997*$N$8</f>
        <v>64.439688560000008</v>
      </c>
      <c r="I2366">
        <f>Summary!H1997*$N$9</f>
        <v>2.5210647000000006</v>
      </c>
    </row>
    <row r="2367" spans="1:9" x14ac:dyDescent="0.55000000000000004">
      <c r="A2367">
        <v>2015</v>
      </c>
      <c r="B2367">
        <v>171</v>
      </c>
      <c r="C2367">
        <f>Summary!E1998*$N$3</f>
        <v>22.621500000000001</v>
      </c>
      <c r="D2367">
        <f>Summary!D1998*$N$4</f>
        <v>30.648697080000002</v>
      </c>
      <c r="E2367">
        <f>Summary!C1998*$N$5</f>
        <v>28.827259379999997</v>
      </c>
      <c r="F2367">
        <f>Summary!I1998*$N$6</f>
        <v>48.499212280000002</v>
      </c>
      <c r="G2367">
        <f>Summary!F1998*$N$7</f>
        <v>0</v>
      </c>
      <c r="H2367">
        <f>Summary!G1998*$N$8</f>
        <v>69.778727480000001</v>
      </c>
      <c r="I2367">
        <f>Summary!H1998*$N$9</f>
        <v>2.9635372800000002</v>
      </c>
    </row>
    <row r="2368" spans="1:9" x14ac:dyDescent="0.55000000000000004">
      <c r="A2368">
        <v>2015</v>
      </c>
      <c r="B2368">
        <v>172</v>
      </c>
      <c r="C2368">
        <f>Summary!E1999*$N$3</f>
        <v>23.542200000000001</v>
      </c>
      <c r="D2368">
        <f>Summary!D1999*$N$4</f>
        <v>31.477471000000001</v>
      </c>
      <c r="E2368">
        <f>Summary!C1999*$N$5</f>
        <v>30.406387680000002</v>
      </c>
      <c r="F2368">
        <f>Summary!I1999*$N$6</f>
        <v>47.606686520000004</v>
      </c>
      <c r="G2368">
        <f>Summary!F1999*$N$7</f>
        <v>0</v>
      </c>
      <c r="H2368">
        <f>Summary!G1999*$N$8</f>
        <v>64.832746640000011</v>
      </c>
      <c r="I2368">
        <f>Summary!H1999*$N$9</f>
        <v>4.1160240000000003</v>
      </c>
    </row>
    <row r="2369" spans="1:9" x14ac:dyDescent="0.55000000000000004">
      <c r="A2369">
        <v>2015</v>
      </c>
      <c r="B2369">
        <v>173</v>
      </c>
      <c r="C2369">
        <f>Summary!E2000*$N$3</f>
        <v>25.413300000000003</v>
      </c>
      <c r="D2369">
        <f>Summary!D2000*$N$4</f>
        <v>33.995668679999994</v>
      </c>
      <c r="E2369">
        <f>Summary!C2000*$N$5</f>
        <v>32.519152439999999</v>
      </c>
      <c r="F2369">
        <f>Summary!I2000*$N$6</f>
        <v>45.534751720000003</v>
      </c>
      <c r="G2369">
        <f>Summary!F2000*$N$7</f>
        <v>0</v>
      </c>
      <c r="H2369">
        <f>Summary!G2000*$N$8</f>
        <v>55.017212919999999</v>
      </c>
      <c r="I2369">
        <f>Summary!H2000*$N$9</f>
        <v>2.8194764400000003</v>
      </c>
    </row>
    <row r="2370" spans="1:9" x14ac:dyDescent="0.55000000000000004">
      <c r="A2370">
        <v>2015</v>
      </c>
      <c r="B2370">
        <v>174</v>
      </c>
      <c r="C2370">
        <f>Summary!E2001*$N$3</f>
        <v>25.888499999999997</v>
      </c>
      <c r="D2370">
        <f>Summary!D2001*$N$4</f>
        <v>34.011606639999997</v>
      </c>
      <c r="E2370">
        <f>Summary!C2001*$N$5</f>
        <v>33.270599699999998</v>
      </c>
      <c r="F2370">
        <f>Summary!I2001*$N$6</f>
        <v>42.825298520000004</v>
      </c>
      <c r="G2370">
        <f>Summary!F2001*$N$7</f>
        <v>0</v>
      </c>
      <c r="H2370">
        <f>Summary!G2001*$N$8</f>
        <v>56.087204360000001</v>
      </c>
      <c r="I2370">
        <f>Summary!H2001*$N$9</f>
        <v>2.6959957200000004</v>
      </c>
    </row>
    <row r="2371" spans="1:9" x14ac:dyDescent="0.55000000000000004">
      <c r="A2371">
        <v>2015</v>
      </c>
      <c r="B2371">
        <v>175</v>
      </c>
      <c r="C2371">
        <f>Summary!E2002*$N$3</f>
        <v>23.997599999999998</v>
      </c>
      <c r="D2371">
        <f>Summary!D2002*$N$4</f>
        <v>33.820351119999998</v>
      </c>
      <c r="E2371">
        <f>Summary!C2002*$N$5</f>
        <v>29.53514448</v>
      </c>
      <c r="F2371">
        <f>Summary!I2002*$N$6</f>
        <v>44.865357400000001</v>
      </c>
      <c r="G2371">
        <f>Summary!F2002*$N$7</f>
        <v>2.8091249999999998E-2</v>
      </c>
      <c r="H2371">
        <f>Summary!G2002*$N$8</f>
        <v>67.791600520000003</v>
      </c>
      <c r="I2371">
        <f>Summary!H2002*$N$9</f>
        <v>3.53978064</v>
      </c>
    </row>
    <row r="2372" spans="1:9" x14ac:dyDescent="0.55000000000000004">
      <c r="A2372">
        <v>2015</v>
      </c>
      <c r="B2372">
        <v>176</v>
      </c>
      <c r="C2372">
        <f>Summary!E2003*$N$3</f>
        <v>23.096699999999998</v>
      </c>
      <c r="D2372">
        <f>Summary!D2003*$N$4</f>
        <v>31.92373388</v>
      </c>
      <c r="E2372">
        <f>Summary!C2003*$N$5</f>
        <v>28.554995879999996</v>
      </c>
      <c r="F2372">
        <f>Summary!I2003*$N$6</f>
        <v>47.750128160000003</v>
      </c>
      <c r="G2372">
        <f>Summary!F2003*$N$7</f>
        <v>2.8091249999999998E-2</v>
      </c>
      <c r="H2372">
        <f>Summary!G2003*$N$8</f>
        <v>70.455660840000007</v>
      </c>
      <c r="I2372">
        <f>Summary!H2003*$N$9</f>
        <v>3.1384683</v>
      </c>
    </row>
    <row r="2373" spans="1:9" x14ac:dyDescent="0.55000000000000004">
      <c r="A2373">
        <v>2015</v>
      </c>
      <c r="B2373">
        <v>177</v>
      </c>
      <c r="C2373">
        <f>Summary!E2004*$N$3</f>
        <v>24.621300000000002</v>
      </c>
      <c r="D2373">
        <f>Summary!D2004*$N$4</f>
        <v>34.202862160000002</v>
      </c>
      <c r="E2373">
        <f>Summary!C2004*$N$5</f>
        <v>30.057890400000002</v>
      </c>
      <c r="F2373">
        <f>Summary!I2004*$N$6</f>
        <v>48.08482532</v>
      </c>
      <c r="G2373">
        <f>Summary!F2004*$N$7</f>
        <v>0</v>
      </c>
      <c r="H2373">
        <f>Summary!G2004*$N$8</f>
        <v>59.122486199999997</v>
      </c>
      <c r="I2373">
        <f>Summary!H2004*$N$9</f>
        <v>2.0374318800000002</v>
      </c>
    </row>
    <row r="2374" spans="1:9" x14ac:dyDescent="0.55000000000000004">
      <c r="A2374">
        <v>2015</v>
      </c>
      <c r="B2374">
        <v>178</v>
      </c>
      <c r="C2374">
        <f>Summary!E2005*$N$3</f>
        <v>26.5518</v>
      </c>
      <c r="D2374">
        <f>Summary!D2005*$N$4</f>
        <v>36.960129240000001</v>
      </c>
      <c r="E2374">
        <f>Summary!C2005*$N$5</f>
        <v>32.660729459999999</v>
      </c>
      <c r="F2374">
        <f>Summary!I2005*$N$6</f>
        <v>47.813879999999997</v>
      </c>
      <c r="G2374">
        <f>Summary!F2005*$N$7</f>
        <v>0</v>
      </c>
      <c r="H2374">
        <f>Summary!G2005*$N$8</f>
        <v>49.296034200000001</v>
      </c>
      <c r="I2374">
        <f>Summary!H2005*$N$9</f>
        <v>2.1403324800000001</v>
      </c>
    </row>
    <row r="2375" spans="1:9" x14ac:dyDescent="0.55000000000000004">
      <c r="A2375">
        <v>2015</v>
      </c>
      <c r="B2375">
        <v>179</v>
      </c>
      <c r="C2375">
        <f>Summary!E2006*$N$3</f>
        <v>28.4922</v>
      </c>
      <c r="D2375">
        <f>Summary!D2006*$N$4</f>
        <v>40.817115559999998</v>
      </c>
      <c r="E2375">
        <f>Summary!C2006*$N$5</f>
        <v>34.326982080000001</v>
      </c>
      <c r="F2375">
        <f>Summary!I2006*$N$6</f>
        <v>47.622624479999999</v>
      </c>
      <c r="G2375">
        <f>Summary!F2006*$N$7</f>
        <v>0</v>
      </c>
      <c r="H2375">
        <f>Summary!G2006*$N$8</f>
        <v>42.100887680000007</v>
      </c>
      <c r="I2375">
        <f>Summary!H2006*$N$9</f>
        <v>1.4817686400000001</v>
      </c>
    </row>
    <row r="2376" spans="1:9" x14ac:dyDescent="0.55000000000000004">
      <c r="A2376">
        <v>2015</v>
      </c>
      <c r="B2376">
        <v>180</v>
      </c>
      <c r="C2376">
        <f>Summary!E2007*$N$3</f>
        <v>27.2547</v>
      </c>
      <c r="D2376">
        <f>Summary!D2007*$N$4</f>
        <v>37.66139948</v>
      </c>
      <c r="E2376">
        <f>Summary!C2007*$N$5</f>
        <v>33.891360480000003</v>
      </c>
      <c r="F2376">
        <f>Summary!I2007*$N$6</f>
        <v>46.012890519999999</v>
      </c>
      <c r="G2376">
        <f>Summary!F2007*$N$7</f>
        <v>2.8091249999999998E-2</v>
      </c>
      <c r="H2376">
        <f>Summary!G2007*$N$8</f>
        <v>55.508535520000002</v>
      </c>
      <c r="I2376">
        <f>Summary!H2007*$N$9</f>
        <v>4.0645737000000004</v>
      </c>
    </row>
    <row r="2377" spans="1:9" x14ac:dyDescent="0.55000000000000004">
      <c r="A2377">
        <v>2015</v>
      </c>
      <c r="B2377">
        <v>181</v>
      </c>
      <c r="C2377">
        <f>Summary!E2008*$N$3</f>
        <v>26.630999999999997</v>
      </c>
      <c r="D2377">
        <f>Summary!D2008*$N$4</f>
        <v>38.506111359999998</v>
      </c>
      <c r="E2377">
        <f>Summary!C2008*$N$5</f>
        <v>32.432028119999998</v>
      </c>
      <c r="F2377">
        <f>Summary!I2008*$N$6</f>
        <v>45.981014600000002</v>
      </c>
      <c r="G2377">
        <f>Summary!F2008*$N$7</f>
        <v>0</v>
      </c>
      <c r="H2377">
        <f>Summary!G2008*$N$8</f>
        <v>58.358206600000003</v>
      </c>
      <c r="I2377">
        <f>Summary!H2008*$N$9</f>
        <v>4.8054580200000006</v>
      </c>
    </row>
    <row r="2378" spans="1:9" x14ac:dyDescent="0.55000000000000004">
      <c r="A2378">
        <v>2015</v>
      </c>
      <c r="B2378">
        <v>182</v>
      </c>
      <c r="C2378">
        <f>Summary!E2009*$N$3</f>
        <v>26.3934</v>
      </c>
      <c r="D2378">
        <f>Summary!D2009*$N$4</f>
        <v>38.203290119999998</v>
      </c>
      <c r="E2378">
        <f>Summary!C2009*$N$5</f>
        <v>32.453809200000002</v>
      </c>
      <c r="F2378">
        <f>Summary!I2009*$N$6</f>
        <v>43.909079800000001</v>
      </c>
      <c r="G2378">
        <f>Summary!F2009*$N$7</f>
        <v>0</v>
      </c>
      <c r="H2378">
        <f>Summary!G2009*$N$8</f>
        <v>62.649090640000004</v>
      </c>
      <c r="I2378">
        <f>Summary!H2009*$N$9</f>
        <v>4.2395047200000002</v>
      </c>
    </row>
    <row r="2379" spans="1:9" x14ac:dyDescent="0.55000000000000004">
      <c r="A2379">
        <v>2015</v>
      </c>
      <c r="B2379">
        <v>183</v>
      </c>
      <c r="C2379">
        <f>Summary!E2010*$N$3</f>
        <v>26.116199999999999</v>
      </c>
      <c r="D2379">
        <f>Summary!D2010*$N$4</f>
        <v>38.537987279999996</v>
      </c>
      <c r="E2379">
        <f>Summary!C2010*$N$5</f>
        <v>32.74785378</v>
      </c>
      <c r="F2379">
        <f>Summary!I2010*$N$6</f>
        <v>37.167322720000001</v>
      </c>
      <c r="G2379">
        <f>Summary!F2010*$N$7</f>
        <v>0</v>
      </c>
      <c r="H2379">
        <f>Summary!G2010*$N$8</f>
        <v>67.540480079999995</v>
      </c>
      <c r="I2379">
        <f>Summary!H2010*$N$9</f>
        <v>1.73902014</v>
      </c>
    </row>
    <row r="2380" spans="1:9" x14ac:dyDescent="0.55000000000000004">
      <c r="A2380">
        <v>2015</v>
      </c>
      <c r="B2380">
        <v>184</v>
      </c>
      <c r="C2380">
        <f>Summary!E2011*$N$3</f>
        <v>26.036999999999999</v>
      </c>
      <c r="D2380">
        <f>Summary!D2011*$N$4</f>
        <v>37.023881080000002</v>
      </c>
      <c r="E2380">
        <f>Summary!C2011*$N$5</f>
        <v>31.408317359999998</v>
      </c>
      <c r="F2380">
        <f>Summary!I2011*$N$6</f>
        <v>41.661827440000003</v>
      </c>
      <c r="G2380">
        <f>Summary!F2011*$N$7</f>
        <v>0</v>
      </c>
      <c r="H2380">
        <f>Summary!G2011*$N$8</f>
        <v>74.211549160000004</v>
      </c>
      <c r="I2380">
        <f>Summary!H2011*$N$9</f>
        <v>3.9616731000000005</v>
      </c>
    </row>
    <row r="2381" spans="1:9" x14ac:dyDescent="0.55000000000000004">
      <c r="A2381">
        <v>2015</v>
      </c>
      <c r="B2381">
        <v>185</v>
      </c>
      <c r="C2381">
        <f>Summary!E2012*$N$3</f>
        <v>26.809199999999997</v>
      </c>
      <c r="D2381">
        <f>Summary!D2012*$N$4</f>
        <v>38.251103999999998</v>
      </c>
      <c r="E2381">
        <f>Summary!C2012*$N$5</f>
        <v>33.412176719999998</v>
      </c>
      <c r="F2381">
        <f>Summary!I2012*$N$6</f>
        <v>45.996952559999997</v>
      </c>
      <c r="G2381">
        <f>Summary!F2012*$N$7</f>
        <v>0</v>
      </c>
      <c r="H2381">
        <f>Summary!G2012*$N$8</f>
        <v>60.574617439999997</v>
      </c>
      <c r="I2381">
        <f>Summary!H2012*$N$9</f>
        <v>4.5276264000000008</v>
      </c>
    </row>
    <row r="2382" spans="1:9" x14ac:dyDescent="0.55000000000000004">
      <c r="A2382">
        <v>2015</v>
      </c>
      <c r="B2382">
        <v>186</v>
      </c>
      <c r="C2382">
        <f>Summary!E2013*$N$3</f>
        <v>27.779399999999999</v>
      </c>
      <c r="D2382">
        <f>Summary!D2013*$N$4</f>
        <v>38.474235440000001</v>
      </c>
      <c r="E2382">
        <f>Summary!C2013*$N$5</f>
        <v>35.26356852</v>
      </c>
      <c r="F2382">
        <f>Summary!I2013*$N$6</f>
        <v>45.439123960000003</v>
      </c>
      <c r="G2382">
        <f>Summary!F2013*$N$7</f>
        <v>0</v>
      </c>
      <c r="H2382">
        <f>Summary!G2013*$N$8</f>
        <v>57.626681840000003</v>
      </c>
      <c r="I2382">
        <f>Summary!H2013*$N$9</f>
        <v>3.7352917800000003</v>
      </c>
    </row>
    <row r="2383" spans="1:9" x14ac:dyDescent="0.55000000000000004">
      <c r="A2383">
        <v>2015</v>
      </c>
      <c r="B2383">
        <v>187</v>
      </c>
      <c r="C2383">
        <f>Summary!E2014*$N$3</f>
        <v>28.610999999999997</v>
      </c>
      <c r="D2383">
        <f>Summary!D2014*$N$4</f>
        <v>40.53023228</v>
      </c>
      <c r="E2383">
        <f>Summary!C2014*$N$5</f>
        <v>35.198225280000003</v>
      </c>
      <c r="F2383">
        <f>Summary!I2014*$N$6</f>
        <v>46.060704399999999</v>
      </c>
      <c r="G2383">
        <f>Summary!F2014*$N$7</f>
        <v>2.8091249999999998E-2</v>
      </c>
      <c r="H2383">
        <f>Summary!G2014*$N$8</f>
        <v>49.831029919999999</v>
      </c>
      <c r="I2383">
        <f>Summary!H2014*$N$9</f>
        <v>4.1057339400000004</v>
      </c>
    </row>
    <row r="2384" spans="1:9" x14ac:dyDescent="0.55000000000000004">
      <c r="A2384">
        <v>2015</v>
      </c>
      <c r="B2384">
        <v>188</v>
      </c>
      <c r="C2384">
        <f>Summary!E2015*$N$3</f>
        <v>29.828699999999998</v>
      </c>
      <c r="D2384">
        <f>Summary!D2015*$N$4</f>
        <v>41.502447839999995</v>
      </c>
      <c r="E2384">
        <f>Summary!C2015*$N$5</f>
        <v>36.98427384</v>
      </c>
      <c r="F2384">
        <f>Summary!I2015*$N$6</f>
        <v>46.809788519999998</v>
      </c>
      <c r="G2384">
        <f>Summary!F2015*$N$7</f>
        <v>0</v>
      </c>
      <c r="H2384">
        <f>Summary!G2015*$N$8</f>
        <v>42.330171560000004</v>
      </c>
      <c r="I2384">
        <f>Summary!H2015*$N$9</f>
        <v>2.2020728400000005</v>
      </c>
    </row>
    <row r="2385" spans="1:9" x14ac:dyDescent="0.55000000000000004">
      <c r="A2385">
        <v>2015</v>
      </c>
      <c r="B2385">
        <v>189</v>
      </c>
      <c r="C2385">
        <f>Summary!E2016*$N$3</f>
        <v>29.759399999999999</v>
      </c>
      <c r="D2385">
        <f>Summary!D2016*$N$4</f>
        <v>40.402728600000003</v>
      </c>
      <c r="E2385">
        <f>Summary!C2016*$N$5</f>
        <v>38.10599946</v>
      </c>
      <c r="F2385">
        <f>Summary!I2016*$N$6</f>
        <v>45.168178640000001</v>
      </c>
      <c r="G2385">
        <f>Summary!F2016*$N$7</f>
        <v>0</v>
      </c>
      <c r="H2385">
        <f>Summary!G2016*$N$8</f>
        <v>52.658864439999995</v>
      </c>
      <c r="I2385">
        <f>Summary!H2016*$N$9</f>
        <v>2.2226529600000005</v>
      </c>
    </row>
    <row r="2386" spans="1:9" x14ac:dyDescent="0.55000000000000004">
      <c r="A2386">
        <v>2015</v>
      </c>
      <c r="B2386">
        <v>190</v>
      </c>
      <c r="C2386">
        <f>Summary!E2017*$N$3</f>
        <v>25.997400000000003</v>
      </c>
      <c r="D2386">
        <f>Summary!D2017*$N$4</f>
        <v>37.725151320000002</v>
      </c>
      <c r="E2386">
        <f>Summary!C2017*$N$5</f>
        <v>31.985515979999999</v>
      </c>
      <c r="F2386">
        <f>Summary!I2017*$N$6</f>
        <v>44.546598199999998</v>
      </c>
      <c r="G2386">
        <f>Summary!F2017*$N$7</f>
        <v>0</v>
      </c>
      <c r="H2386">
        <f>Summary!G2017*$N$8</f>
        <v>80.030992400000002</v>
      </c>
      <c r="I2386">
        <f>Summary!H2017*$N$9</f>
        <v>4.0851538200000004</v>
      </c>
    </row>
    <row r="2387" spans="1:9" x14ac:dyDescent="0.55000000000000004">
      <c r="A2387">
        <v>2015</v>
      </c>
      <c r="B2387">
        <v>191</v>
      </c>
      <c r="C2387">
        <f>Summary!E2018*$N$3</f>
        <v>25.403400000000001</v>
      </c>
      <c r="D2387">
        <f>Summary!D2018*$N$4</f>
        <v>35.732906320000005</v>
      </c>
      <c r="E2387">
        <f>Summary!C2018*$N$5</f>
        <v>31.658799779999999</v>
      </c>
      <c r="F2387">
        <f>Summary!I2018*$N$6</f>
        <v>44.96098516</v>
      </c>
      <c r="G2387">
        <f>Summary!F2018*$N$7</f>
        <v>0</v>
      </c>
      <c r="H2387">
        <f>Summary!G2018*$N$8</f>
        <v>79.485078399999992</v>
      </c>
      <c r="I2387">
        <f>Summary!H2018*$N$9</f>
        <v>2.70628578</v>
      </c>
    </row>
    <row r="2388" spans="1:9" x14ac:dyDescent="0.55000000000000004">
      <c r="A2388">
        <v>2015</v>
      </c>
      <c r="B2388">
        <v>192</v>
      </c>
      <c r="C2388">
        <f>Summary!E2019*$N$3</f>
        <v>26.6112</v>
      </c>
      <c r="D2388">
        <f>Summary!D2019*$N$4</f>
        <v>37.932344800000003</v>
      </c>
      <c r="E2388">
        <f>Summary!C2019*$N$5</f>
        <v>33.172584839999999</v>
      </c>
      <c r="F2388">
        <f>Summary!I2019*$N$6</f>
        <v>45.439123960000003</v>
      </c>
      <c r="G2388">
        <f>Summary!F2019*$N$7</f>
        <v>0</v>
      </c>
      <c r="H2388">
        <f>Summary!G2019*$N$8</f>
        <v>71.558407120000012</v>
      </c>
      <c r="I2388">
        <f>Summary!H2019*$N$9</f>
        <v>2.5930951200000001</v>
      </c>
    </row>
    <row r="2389" spans="1:9" x14ac:dyDescent="0.55000000000000004">
      <c r="A2389">
        <v>2015</v>
      </c>
      <c r="B2389">
        <v>193</v>
      </c>
      <c r="C2389">
        <f>Summary!E2020*$N$3</f>
        <v>25.819199999999999</v>
      </c>
      <c r="D2389">
        <f>Summary!D2020*$N$4</f>
        <v>37.486081919999997</v>
      </c>
      <c r="E2389">
        <f>Summary!C2020*$N$5</f>
        <v>32.355794340000003</v>
      </c>
      <c r="F2389">
        <f>Summary!I2020*$N$6</f>
        <v>46.044766440000004</v>
      </c>
      <c r="G2389">
        <f>Summary!F2020*$N$7</f>
        <v>0</v>
      </c>
      <c r="H2389">
        <f>Summary!G2020*$N$8</f>
        <v>74.921237360000006</v>
      </c>
      <c r="I2389">
        <f>Summary!H2020*$N$9</f>
        <v>2.4181641000000003</v>
      </c>
    </row>
    <row r="2390" spans="1:9" x14ac:dyDescent="0.55000000000000004">
      <c r="A2390">
        <v>2015</v>
      </c>
      <c r="B2390">
        <v>194</v>
      </c>
      <c r="C2390">
        <f>Summary!E2021*$N$3</f>
        <v>25.918199999999999</v>
      </c>
      <c r="D2390">
        <f>Summary!D2021*$N$4</f>
        <v>37.470143960000001</v>
      </c>
      <c r="E2390">
        <f>Summary!C2021*$N$5</f>
        <v>31.495441680000003</v>
      </c>
      <c r="F2390">
        <f>Summary!I2021*$N$6</f>
        <v>45.31162028</v>
      </c>
      <c r="G2390">
        <f>Summary!F2021*$N$7</f>
        <v>0</v>
      </c>
      <c r="H2390">
        <f>Summary!G2021*$N$8</f>
        <v>78.054783719999989</v>
      </c>
      <c r="I2390">
        <f>Summary!H2021*$N$9</f>
        <v>2.0477219400000002</v>
      </c>
    </row>
    <row r="2391" spans="1:9" x14ac:dyDescent="0.55000000000000004">
      <c r="A2391">
        <v>2015</v>
      </c>
      <c r="B2391">
        <v>195</v>
      </c>
      <c r="C2391">
        <f>Summary!E2022*$N$3</f>
        <v>26.4528</v>
      </c>
      <c r="D2391">
        <f>Summary!D2022*$N$4</f>
        <v>38.0120346</v>
      </c>
      <c r="E2391">
        <f>Summary!C2022*$N$5</f>
        <v>32.203326779999998</v>
      </c>
      <c r="F2391">
        <f>Summary!I2022*$N$6</f>
        <v>45.949138679999997</v>
      </c>
      <c r="G2391">
        <f>Summary!F2022*$N$7</f>
        <v>0</v>
      </c>
      <c r="H2391">
        <f>Summary!G2022*$N$8</f>
        <v>73.840327639999998</v>
      </c>
      <c r="I2391">
        <f>Summary!H2022*$N$9</f>
        <v>2.0580120000000002</v>
      </c>
    </row>
    <row r="2392" spans="1:9" x14ac:dyDescent="0.55000000000000004">
      <c r="A2392">
        <v>2015</v>
      </c>
      <c r="B2392">
        <v>196</v>
      </c>
      <c r="C2392">
        <f>Summary!E2023*$N$3</f>
        <v>26.769600000000001</v>
      </c>
      <c r="D2392">
        <f>Summary!D2023*$N$4</f>
        <v>37.757027239999999</v>
      </c>
      <c r="E2392">
        <f>Summary!C2023*$N$5</f>
        <v>32.856759179999997</v>
      </c>
      <c r="F2392">
        <f>Summary!I2023*$N$6</f>
        <v>44.3075288</v>
      </c>
      <c r="G2392">
        <f>Summary!F2023*$N$7</f>
        <v>0</v>
      </c>
      <c r="H2392">
        <f>Summary!G2023*$N$8</f>
        <v>71.099839360000004</v>
      </c>
      <c r="I2392">
        <f>Summary!H2023*$N$9</f>
        <v>2.5622249400000006</v>
      </c>
    </row>
    <row r="2393" spans="1:9" x14ac:dyDescent="0.55000000000000004">
      <c r="A2393">
        <v>2015</v>
      </c>
      <c r="B2393">
        <v>197</v>
      </c>
      <c r="C2393">
        <f>Summary!E2024*$N$3</f>
        <v>26.888400000000001</v>
      </c>
      <c r="D2393">
        <f>Summary!D2024*$N$4</f>
        <v>37.66139948</v>
      </c>
      <c r="E2393">
        <f>Summary!C2024*$N$5</f>
        <v>33.423067260000003</v>
      </c>
      <c r="F2393">
        <f>Summary!I2024*$N$6</f>
        <v>44.769729640000001</v>
      </c>
      <c r="G2393">
        <f>Summary!F2024*$N$7</f>
        <v>0</v>
      </c>
      <c r="H2393">
        <f>Summary!G2024*$N$8</f>
        <v>71.525652280000003</v>
      </c>
      <c r="I2393">
        <f>Summary!H2024*$N$9</f>
        <v>3.6015210000000004</v>
      </c>
    </row>
    <row r="2394" spans="1:9" x14ac:dyDescent="0.55000000000000004">
      <c r="A2394">
        <v>2015</v>
      </c>
      <c r="B2394">
        <v>198</v>
      </c>
      <c r="C2394">
        <f>Summary!E2025*$N$3</f>
        <v>26.6706</v>
      </c>
      <c r="D2394">
        <f>Summary!D2025*$N$4</f>
        <v>38.251103999999998</v>
      </c>
      <c r="E2394">
        <f>Summary!C2025*$N$5</f>
        <v>32.726072700000003</v>
      </c>
      <c r="F2394">
        <f>Summary!I2025*$N$6</f>
        <v>40.466480439999998</v>
      </c>
      <c r="G2394">
        <f>Summary!F2025*$N$7</f>
        <v>8.4273749999999994E-2</v>
      </c>
      <c r="H2394">
        <f>Summary!G2025*$N$8</f>
        <v>71.623916799999989</v>
      </c>
      <c r="I2394">
        <f>Summary!H2025*$N$9</f>
        <v>3.9102228000000001</v>
      </c>
    </row>
    <row r="2395" spans="1:9" x14ac:dyDescent="0.55000000000000004">
      <c r="A2395">
        <v>2015</v>
      </c>
      <c r="B2395">
        <v>199</v>
      </c>
      <c r="C2395">
        <f>Summary!E2026*$N$3</f>
        <v>27.205200000000001</v>
      </c>
      <c r="D2395">
        <f>Summary!D2026*$N$4</f>
        <v>39.063939959999999</v>
      </c>
      <c r="E2395">
        <f>Summary!C2026*$N$5</f>
        <v>33.44484834</v>
      </c>
      <c r="F2395">
        <f>Summary!I2026*$N$6</f>
        <v>42.681856880000005</v>
      </c>
      <c r="G2395">
        <f>Summary!F2026*$N$7</f>
        <v>5.6182499999999996E-2</v>
      </c>
      <c r="H2395">
        <f>Summary!G2026*$N$8</f>
        <v>66.69977252000001</v>
      </c>
      <c r="I2395">
        <f>Summary!H2026*$N$9</f>
        <v>2.9738273400000006</v>
      </c>
    </row>
    <row r="2396" spans="1:9" x14ac:dyDescent="0.55000000000000004">
      <c r="A2396">
        <v>2015</v>
      </c>
      <c r="B2396">
        <v>200</v>
      </c>
      <c r="C2396">
        <f>Summary!E2027*$N$3</f>
        <v>27.522000000000002</v>
      </c>
      <c r="D2396">
        <f>Summary!D2027*$N$4</f>
        <v>39.207381600000005</v>
      </c>
      <c r="E2396">
        <f>Summary!C2027*$N$5</f>
        <v>34.599245580000002</v>
      </c>
      <c r="F2396">
        <f>Summary!I2027*$N$6</f>
        <v>41.598075600000001</v>
      </c>
      <c r="G2396">
        <f>Summary!F2027*$N$7</f>
        <v>2.8091249999999998E-2</v>
      </c>
      <c r="H2396">
        <f>Summary!G2027*$N$8</f>
        <v>70.0953576</v>
      </c>
      <c r="I2396">
        <f>Summary!H2027*$N$9</f>
        <v>2.27410326</v>
      </c>
    </row>
    <row r="2397" spans="1:9" x14ac:dyDescent="0.55000000000000004">
      <c r="A2397">
        <v>2015</v>
      </c>
      <c r="B2397">
        <v>201</v>
      </c>
      <c r="C2397">
        <f>Summary!E2028*$N$3</f>
        <v>27.6309</v>
      </c>
      <c r="D2397">
        <f>Summary!D2028*$N$4</f>
        <v>39.589892640000002</v>
      </c>
      <c r="E2397">
        <f>Summary!C2028*$N$5</f>
        <v>34.000265880000001</v>
      </c>
      <c r="F2397">
        <f>Summary!I2028*$N$6</f>
        <v>44.116273280000001</v>
      </c>
      <c r="G2397">
        <f>Summary!F2028*$N$7</f>
        <v>0</v>
      </c>
      <c r="H2397">
        <f>Summary!G2028*$N$8</f>
        <v>68.26108656000001</v>
      </c>
      <c r="I2397">
        <f>Summary!H2028*$N$9</f>
        <v>1.8419207400000002</v>
      </c>
    </row>
    <row r="2398" spans="1:9" x14ac:dyDescent="0.55000000000000004">
      <c r="A2398">
        <v>2015</v>
      </c>
      <c r="B2398">
        <v>202</v>
      </c>
      <c r="C2398">
        <f>Summary!E2029*$N$3</f>
        <v>27.789300000000001</v>
      </c>
      <c r="D2398">
        <f>Summary!D2029*$N$4</f>
        <v>39.382699160000001</v>
      </c>
      <c r="E2398">
        <f>Summary!C2029*$N$5</f>
        <v>34.228967220000001</v>
      </c>
      <c r="F2398">
        <f>Summary!I2029*$N$6</f>
        <v>45.327558240000002</v>
      </c>
      <c r="G2398">
        <f>Summary!F2029*$N$7</f>
        <v>0</v>
      </c>
      <c r="H2398">
        <f>Summary!G2029*$N$8</f>
        <v>69.691381239999998</v>
      </c>
      <c r="I2398">
        <f>Summary!H2029*$N$9</f>
        <v>2.4901945200000002</v>
      </c>
    </row>
    <row r="2399" spans="1:9" x14ac:dyDescent="0.55000000000000004">
      <c r="A2399">
        <v>2015</v>
      </c>
      <c r="B2399">
        <v>203</v>
      </c>
      <c r="C2399">
        <f>Summary!E2030*$N$3</f>
        <v>28.4328</v>
      </c>
      <c r="D2399">
        <f>Summary!D2030*$N$4</f>
        <v>39.701458359999997</v>
      </c>
      <c r="E2399">
        <f>Summary!C2030*$N$5</f>
        <v>35.851657680000002</v>
      </c>
      <c r="F2399">
        <f>Summary!I2030*$N$6</f>
        <v>41.725579279999998</v>
      </c>
      <c r="G2399">
        <f>Summary!F2030*$N$7</f>
        <v>2.8091249999999998E-2</v>
      </c>
      <c r="H2399">
        <f>Summary!G2030*$N$8</f>
        <v>62.769191720000002</v>
      </c>
      <c r="I2399">
        <f>Summary!H2030*$N$9</f>
        <v>2.3770038600000003</v>
      </c>
    </row>
    <row r="2400" spans="1:9" x14ac:dyDescent="0.55000000000000004">
      <c r="A2400">
        <v>2015</v>
      </c>
      <c r="B2400">
        <v>204</v>
      </c>
      <c r="C2400">
        <f>Summary!E2031*$N$3</f>
        <v>27.442799999999998</v>
      </c>
      <c r="D2400">
        <f>Summary!D2031*$N$4</f>
        <v>38.729242800000002</v>
      </c>
      <c r="E2400">
        <f>Summary!C2031*$N$5</f>
        <v>33.684440219999999</v>
      </c>
      <c r="F2400">
        <f>Summary!I2031*$N$6</f>
        <v>42.873112399999997</v>
      </c>
      <c r="G2400">
        <f>Summary!F2031*$N$7</f>
        <v>0.14045625</v>
      </c>
      <c r="H2400">
        <f>Summary!G2031*$N$8</f>
        <v>73.185230840000003</v>
      </c>
      <c r="I2400">
        <f>Summary!H2031*$N$9</f>
        <v>2.8812168000000002</v>
      </c>
    </row>
    <row r="2401" spans="1:9" x14ac:dyDescent="0.55000000000000004">
      <c r="A2401">
        <v>2015</v>
      </c>
      <c r="B2401">
        <v>205</v>
      </c>
      <c r="C2401">
        <f>Summary!E2032*$N$3</f>
        <v>28.878300000000003</v>
      </c>
      <c r="D2401">
        <f>Summary!D2032*$N$4</f>
        <v>40.020217559999999</v>
      </c>
      <c r="E2401">
        <f>Summary!C2032*$N$5</f>
        <v>35.230896899999998</v>
      </c>
      <c r="F2401">
        <f>Summary!I2032*$N$6</f>
        <v>43.749700199999999</v>
      </c>
      <c r="G2401">
        <f>Summary!F2032*$N$7</f>
        <v>2.8091249999999998E-2</v>
      </c>
      <c r="H2401">
        <f>Summary!G2032*$N$8</f>
        <v>64.341424040000007</v>
      </c>
      <c r="I2401">
        <f>Summary!H2032*$N$9</f>
        <v>3.5912309400000004</v>
      </c>
    </row>
    <row r="2402" spans="1:9" x14ac:dyDescent="0.55000000000000004">
      <c r="A2402">
        <v>2015</v>
      </c>
      <c r="B2402">
        <v>206</v>
      </c>
      <c r="C2402">
        <f>Summary!E2033*$N$3</f>
        <v>28.610999999999997</v>
      </c>
      <c r="D2402">
        <f>Summary!D2033*$N$4</f>
        <v>41.151812720000002</v>
      </c>
      <c r="E2402">
        <f>Summary!C2033*$N$5</f>
        <v>35.176444199999999</v>
      </c>
      <c r="F2402">
        <f>Summary!I2033*$N$6</f>
        <v>44.339404719999997</v>
      </c>
      <c r="G2402">
        <f>Summary!F2033*$N$7</f>
        <v>0</v>
      </c>
      <c r="H2402">
        <f>Summary!G2033*$N$8</f>
        <v>63.784591760000005</v>
      </c>
      <c r="I2402">
        <f>Summary!H2033*$N$9</f>
        <v>3.1796285399999999</v>
      </c>
    </row>
    <row r="2403" spans="1:9" x14ac:dyDescent="0.55000000000000004">
      <c r="A2403">
        <v>2015</v>
      </c>
      <c r="B2403">
        <v>207</v>
      </c>
      <c r="C2403">
        <f>Summary!E2034*$N$3</f>
        <v>27.284399999999998</v>
      </c>
      <c r="D2403">
        <f>Summary!D2034*$N$4</f>
        <v>40.22741104</v>
      </c>
      <c r="E2403">
        <f>Summary!C2034*$N$5</f>
        <v>33.945813180000002</v>
      </c>
      <c r="F2403">
        <f>Summary!I2034*$N$6</f>
        <v>44.227839000000003</v>
      </c>
      <c r="G2403">
        <f>Summary!F2034*$N$7</f>
        <v>0</v>
      </c>
      <c r="H2403">
        <f>Summary!G2034*$N$8</f>
        <v>79.976400999999996</v>
      </c>
      <c r="I2403">
        <f>Summary!H2034*$N$9</f>
        <v>3.2207887800000004</v>
      </c>
    </row>
    <row r="2404" spans="1:9" x14ac:dyDescent="0.55000000000000004">
      <c r="A2404">
        <v>2015</v>
      </c>
      <c r="B2404">
        <v>208</v>
      </c>
      <c r="C2404">
        <f>Summary!E2035*$N$3</f>
        <v>29.551500000000001</v>
      </c>
      <c r="D2404">
        <f>Summary!D2035*$N$4</f>
        <v>39.844900000000003</v>
      </c>
      <c r="E2404">
        <f>Summary!C2035*$N$5</f>
        <v>37.855517039999995</v>
      </c>
      <c r="F2404">
        <f>Summary!I2035*$N$6</f>
        <v>45.231930479999995</v>
      </c>
      <c r="G2404">
        <f>Summary!F2035*$N$7</f>
        <v>0</v>
      </c>
      <c r="H2404">
        <f>Summary!G2035*$N$8</f>
        <v>59.581053959999998</v>
      </c>
      <c r="I2404">
        <f>Summary!H2035*$N$9</f>
        <v>3.4265899800000001</v>
      </c>
    </row>
    <row r="2405" spans="1:9" x14ac:dyDescent="0.55000000000000004">
      <c r="A2405">
        <v>2015</v>
      </c>
      <c r="B2405">
        <v>209</v>
      </c>
      <c r="C2405">
        <f>Summary!E2036*$N$3</f>
        <v>27.522000000000002</v>
      </c>
      <c r="D2405">
        <f>Summary!D2036*$N$4</f>
        <v>40.307100839999997</v>
      </c>
      <c r="E2405">
        <f>Summary!C2036*$N$5</f>
        <v>33.357724019999999</v>
      </c>
      <c r="F2405">
        <f>Summary!I2036*$N$6</f>
        <v>42.7934226</v>
      </c>
      <c r="G2405">
        <f>Summary!F2036*$N$7</f>
        <v>0</v>
      </c>
      <c r="H2405">
        <f>Summary!G2036*$N$8</f>
        <v>80.456805320000001</v>
      </c>
      <c r="I2405">
        <f>Summary!H2036*$N$9</f>
        <v>3.2002086599999999</v>
      </c>
    </row>
    <row r="2406" spans="1:9" x14ac:dyDescent="0.55000000000000004">
      <c r="A2406">
        <v>2015</v>
      </c>
      <c r="B2406">
        <v>210</v>
      </c>
      <c r="C2406">
        <f>Summary!E2037*$N$3</f>
        <v>27.799199999999999</v>
      </c>
      <c r="D2406">
        <f>Summary!D2037*$N$4</f>
        <v>40.673673919999999</v>
      </c>
      <c r="E2406">
        <f>Summary!C2037*$N$5</f>
        <v>34.664588819999999</v>
      </c>
      <c r="F2406">
        <f>Summary!I2037*$N$6</f>
        <v>39.207381600000005</v>
      </c>
      <c r="G2406">
        <f>Summary!F2037*$N$7</f>
        <v>2.8091249999999998E-2</v>
      </c>
      <c r="H2406">
        <f>Summary!G2037*$N$8</f>
        <v>70.64127160000001</v>
      </c>
      <c r="I2406">
        <f>Summary!H2037*$N$9</f>
        <v>2.2432330800000004</v>
      </c>
    </row>
    <row r="2407" spans="1:9" x14ac:dyDescent="0.55000000000000004">
      <c r="A2407">
        <v>2015</v>
      </c>
      <c r="B2407">
        <v>211</v>
      </c>
      <c r="C2407">
        <f>Summary!E2038*$N$3</f>
        <v>27.601199999999999</v>
      </c>
      <c r="D2407">
        <f>Summary!D2038*$N$4</f>
        <v>40.418666559999998</v>
      </c>
      <c r="E2407">
        <f>Summary!C2038*$N$5</f>
        <v>33.651768599999997</v>
      </c>
      <c r="F2407">
        <f>Summary!I2038*$N$6</f>
        <v>35.764782240000002</v>
      </c>
      <c r="G2407">
        <f>Summary!F2038*$N$7</f>
        <v>1.6292924999999998</v>
      </c>
      <c r="H2407">
        <f>Summary!G2038*$N$8</f>
        <v>80.063747239999998</v>
      </c>
      <c r="I2407">
        <f>Summary!H2038*$N$9</f>
        <v>3.0355677000000005</v>
      </c>
    </row>
    <row r="2408" spans="1:9" x14ac:dyDescent="0.55000000000000004">
      <c r="A2408">
        <v>2015</v>
      </c>
      <c r="B2408">
        <v>212</v>
      </c>
      <c r="C2408">
        <f>Summary!E2039*$N$3</f>
        <v>27.036899999999999</v>
      </c>
      <c r="D2408">
        <f>Summary!D2039*$N$4</f>
        <v>39.972403679999999</v>
      </c>
      <c r="E2408">
        <f>Summary!C2039*$N$5</f>
        <v>33.172584839999999</v>
      </c>
      <c r="F2408">
        <f>Summary!I2039*$N$6</f>
        <v>28.783955759999998</v>
      </c>
      <c r="G2408">
        <f>Summary!F2039*$N$7</f>
        <v>0.30900374999999997</v>
      </c>
      <c r="H2408">
        <f>Summary!G2039*$N$8</f>
        <v>80.697007479999996</v>
      </c>
      <c r="I2408">
        <f>Summary!H2039*$N$9</f>
        <v>3.3751396800000002</v>
      </c>
    </row>
    <row r="2409" spans="1:9" x14ac:dyDescent="0.55000000000000004">
      <c r="A2409">
        <v>2015</v>
      </c>
      <c r="B2409">
        <v>213</v>
      </c>
      <c r="C2409">
        <f>Summary!E2040*$N$3</f>
        <v>26.829000000000001</v>
      </c>
      <c r="D2409">
        <f>Summary!D2040*$N$4</f>
        <v>38.792994639999996</v>
      </c>
      <c r="E2409">
        <f>Summary!C2040*$N$5</f>
        <v>33.62998752</v>
      </c>
      <c r="F2409">
        <f>Summary!I2040*$N$6</f>
        <v>37.772965200000002</v>
      </c>
      <c r="G2409">
        <f>Summary!F2040*$N$7</f>
        <v>5.6182499999999996E-2</v>
      </c>
      <c r="H2409">
        <f>Summary!G2040*$N$8</f>
        <v>75.226949200000007</v>
      </c>
      <c r="I2409">
        <f>Summary!H2040*$N$9</f>
        <v>3.7044216000000003</v>
      </c>
    </row>
    <row r="2410" spans="1:9" x14ac:dyDescent="0.55000000000000004">
      <c r="A2410">
        <v>2015</v>
      </c>
      <c r="B2410">
        <v>214</v>
      </c>
      <c r="C2410">
        <f>Summary!E2041*$N$3</f>
        <v>26.621100000000002</v>
      </c>
      <c r="D2410">
        <f>Summary!D2041*$N$4</f>
        <v>39.940527759999995</v>
      </c>
      <c r="E2410">
        <f>Summary!C2041*$N$5</f>
        <v>32.453809200000002</v>
      </c>
      <c r="F2410">
        <f>Summary!I2041*$N$6</f>
        <v>37.167322720000001</v>
      </c>
      <c r="G2410">
        <f>Summary!F2041*$N$7</f>
        <v>8.4273749999999994E-2</v>
      </c>
      <c r="H2410">
        <f>Summary!G2041*$N$8</f>
        <v>82.061792479999994</v>
      </c>
      <c r="I2410">
        <f>Summary!H2041*$N$9</f>
        <v>5.6492429400000006</v>
      </c>
    </row>
    <row r="2411" spans="1:9" x14ac:dyDescent="0.55000000000000004">
      <c r="A2411">
        <v>2015</v>
      </c>
      <c r="B2411">
        <v>215</v>
      </c>
      <c r="C2411">
        <f>Summary!E2042*$N$3</f>
        <v>27.036899999999999</v>
      </c>
      <c r="D2411">
        <f>Summary!D2042*$N$4</f>
        <v>38.697366880000004</v>
      </c>
      <c r="E2411">
        <f>Summary!C2042*$N$5</f>
        <v>32.649838920000001</v>
      </c>
      <c r="F2411">
        <f>Summary!I2042*$N$6</f>
        <v>38.681428920000002</v>
      </c>
      <c r="G2411">
        <f>Summary!F2042*$N$7</f>
        <v>2.8091249999999998E-2</v>
      </c>
      <c r="H2411">
        <f>Summary!G2042*$N$8</f>
        <v>70.859637200000009</v>
      </c>
      <c r="I2411">
        <f>Summary!H2042*$N$9</f>
        <v>4.4453059200000009</v>
      </c>
    </row>
    <row r="2412" spans="1:9" x14ac:dyDescent="0.55000000000000004">
      <c r="A2412">
        <v>2015</v>
      </c>
      <c r="B2412">
        <v>216</v>
      </c>
      <c r="C2412">
        <f>Summary!E2043*$N$3</f>
        <v>27.729900000000001</v>
      </c>
      <c r="D2412">
        <f>Summary!D2043*$N$4</f>
        <v>40.211473079999998</v>
      </c>
      <c r="E2412">
        <f>Summary!C2043*$N$5</f>
        <v>33.455738879999998</v>
      </c>
      <c r="F2412">
        <f>Summary!I2043*$N$6</f>
        <v>39.478326920000001</v>
      </c>
      <c r="G2412">
        <f>Summary!F2043*$N$7</f>
        <v>1.0955587499999999</v>
      </c>
      <c r="H2412">
        <f>Summary!G2043*$N$8</f>
        <v>62.692763760000005</v>
      </c>
      <c r="I2412">
        <f>Summary!H2043*$N$9</f>
        <v>2.0374318800000002</v>
      </c>
    </row>
    <row r="2413" spans="1:9" x14ac:dyDescent="0.55000000000000004">
      <c r="A2413">
        <v>2015</v>
      </c>
      <c r="B2413">
        <v>217</v>
      </c>
      <c r="C2413">
        <f>Summary!E2044*$N$3</f>
        <v>26.878499999999999</v>
      </c>
      <c r="D2413">
        <f>Summary!D2044*$N$4</f>
        <v>37.948282759999998</v>
      </c>
      <c r="E2413">
        <f>Summary!C2044*$N$5</f>
        <v>33.205256459999994</v>
      </c>
      <c r="F2413">
        <f>Summary!I2044*$N$6</f>
        <v>39.27113344</v>
      </c>
      <c r="G2413">
        <f>Summary!F2044*$N$7</f>
        <v>2.8091249999999999</v>
      </c>
      <c r="H2413">
        <f>Summary!G2044*$N$8</f>
        <v>79.048347200000009</v>
      </c>
      <c r="I2413">
        <f>Summary!H2044*$N$9</f>
        <v>2.5004845800000002</v>
      </c>
    </row>
    <row r="2414" spans="1:9" x14ac:dyDescent="0.55000000000000004">
      <c r="A2414">
        <v>2015</v>
      </c>
      <c r="B2414">
        <v>218</v>
      </c>
      <c r="C2414">
        <f>Summary!E2045*$N$3</f>
        <v>26.4726</v>
      </c>
      <c r="D2414">
        <f>Summary!D2045*$N$4</f>
        <v>40.036155520000001</v>
      </c>
      <c r="E2414">
        <f>Summary!C2045*$N$5</f>
        <v>31.332083579999999</v>
      </c>
      <c r="F2414">
        <f>Summary!I2045*$N$6</f>
        <v>29.05490108</v>
      </c>
      <c r="G2414">
        <f>Summary!F2045*$N$7</f>
        <v>7.1351775000000002</v>
      </c>
      <c r="H2414">
        <f>Summary!G2045*$N$8</f>
        <v>87.935827120000013</v>
      </c>
      <c r="I2414">
        <f>Summary!H2045*$N$9</f>
        <v>1.6978599000000001</v>
      </c>
    </row>
    <row r="2415" spans="1:9" x14ac:dyDescent="0.55000000000000004">
      <c r="A2415">
        <v>2015</v>
      </c>
      <c r="B2415">
        <v>219</v>
      </c>
      <c r="C2415">
        <f>Summary!E2046*$N$3</f>
        <v>28.106100000000001</v>
      </c>
      <c r="D2415">
        <f>Summary!D2046*$N$4</f>
        <v>40.8808674</v>
      </c>
      <c r="E2415">
        <f>Summary!C2046*$N$5</f>
        <v>33.488410500000001</v>
      </c>
      <c r="F2415">
        <f>Summary!I2046*$N$6</f>
        <v>27.9711198</v>
      </c>
      <c r="G2415">
        <f>Summary!F2046*$N$7</f>
        <v>3.4271324999999999</v>
      </c>
      <c r="H2415">
        <f>Summary!G2046*$N$8</f>
        <v>76.460714840000009</v>
      </c>
      <c r="I2415">
        <f>Summary!H2046*$N$9</f>
        <v>2.5725150000000001</v>
      </c>
    </row>
    <row r="2416" spans="1:9" x14ac:dyDescent="0.55000000000000004">
      <c r="A2416">
        <v>2015</v>
      </c>
      <c r="B2416">
        <v>220</v>
      </c>
      <c r="C2416">
        <f>Summary!E2047*$N$3</f>
        <v>28.551600000000001</v>
      </c>
      <c r="D2416">
        <f>Summary!D2047*$N$4</f>
        <v>41.470571919999998</v>
      </c>
      <c r="E2416">
        <f>Summary!C2047*$N$5</f>
        <v>34.75171314</v>
      </c>
      <c r="F2416">
        <f>Summary!I2047*$N$6</f>
        <v>27.23797364</v>
      </c>
      <c r="G2416">
        <f>Summary!F2047*$N$7</f>
        <v>1.4326537500000001</v>
      </c>
      <c r="H2416">
        <f>Summary!G2047*$N$8</f>
        <v>65.487843439999992</v>
      </c>
      <c r="I2416">
        <f>Summary!H2047*$N$9</f>
        <v>3.8690625600000002</v>
      </c>
    </row>
    <row r="2417" spans="1:9" x14ac:dyDescent="0.55000000000000004">
      <c r="A2417">
        <v>2015</v>
      </c>
      <c r="B2417">
        <v>221</v>
      </c>
      <c r="C2417">
        <f>Summary!E2048*$N$3</f>
        <v>27.096299999999999</v>
      </c>
      <c r="D2417">
        <f>Summary!D2048*$N$4</f>
        <v>40.370852679999999</v>
      </c>
      <c r="E2417">
        <f>Summary!C2048*$N$5</f>
        <v>32.388465959999998</v>
      </c>
      <c r="F2417">
        <f>Summary!I2048*$N$6</f>
        <v>28.401444720000001</v>
      </c>
      <c r="G2417">
        <f>Summary!F2048*$N$7</f>
        <v>0.92701124999999995</v>
      </c>
      <c r="H2417">
        <f>Summary!G2048*$N$8</f>
        <v>80.751598879999989</v>
      </c>
      <c r="I2417">
        <f>Summary!H2048*$N$9</f>
        <v>4.43501586</v>
      </c>
    </row>
    <row r="2418" spans="1:9" x14ac:dyDescent="0.55000000000000004">
      <c r="A2418">
        <v>2015</v>
      </c>
      <c r="B2418">
        <v>222</v>
      </c>
      <c r="C2418">
        <f>Summary!E2049*$N$3</f>
        <v>28.848600000000001</v>
      </c>
      <c r="D2418">
        <f>Summary!D2049*$N$4</f>
        <v>40.22741104</v>
      </c>
      <c r="E2418">
        <f>Summary!C2049*$N$5</f>
        <v>35.906110379999994</v>
      </c>
      <c r="F2418">
        <f>Summary!I2049*$N$6</f>
        <v>31.429657119999998</v>
      </c>
      <c r="G2418">
        <f>Summary!F2049*$N$7</f>
        <v>0.61800749999999993</v>
      </c>
      <c r="H2418">
        <f>Summary!G2049*$N$8</f>
        <v>70.968820000000008</v>
      </c>
      <c r="I2418">
        <f>Summary!H2049*$N$9</f>
        <v>2.9120869800000002</v>
      </c>
    </row>
    <row r="2419" spans="1:9" x14ac:dyDescent="0.55000000000000004">
      <c r="A2419">
        <v>2015</v>
      </c>
      <c r="B2419">
        <v>223</v>
      </c>
      <c r="C2419">
        <f>Summary!E2050*$N$3</f>
        <v>28.046699999999998</v>
      </c>
      <c r="D2419">
        <f>Summary!D2050*$N$4</f>
        <v>41.470571919999998</v>
      </c>
      <c r="E2419">
        <f>Summary!C2050*$N$5</f>
        <v>34.512121260000001</v>
      </c>
      <c r="F2419">
        <f>Summary!I2050*$N$6</f>
        <v>25.883247039999997</v>
      </c>
      <c r="G2419">
        <f>Summary!F2050*$N$7</f>
        <v>0.70228124999999997</v>
      </c>
      <c r="H2419">
        <f>Summary!G2050*$N$8</f>
        <v>78.469678360000003</v>
      </c>
      <c r="I2419">
        <f>Summary!H2050*$N$9</f>
        <v>2.1197523600000001</v>
      </c>
    </row>
    <row r="2420" spans="1:9" x14ac:dyDescent="0.55000000000000004">
      <c r="A2420">
        <v>2015</v>
      </c>
      <c r="B2420">
        <v>224</v>
      </c>
      <c r="C2420">
        <f>Summary!E2051*$N$3</f>
        <v>28.383300000000002</v>
      </c>
      <c r="D2420">
        <f>Summary!D2051*$N$4</f>
        <v>40.657735960000004</v>
      </c>
      <c r="E2420">
        <f>Summary!C2051*$N$5</f>
        <v>34.61013612</v>
      </c>
      <c r="F2420">
        <f>Summary!I2051*$N$6</f>
        <v>39.016126079999999</v>
      </c>
      <c r="G2420">
        <f>Summary!F2051*$N$7</f>
        <v>5.6182499999999996E-2</v>
      </c>
      <c r="H2420">
        <f>Summary!G2051*$N$8</f>
        <v>71.973301759999998</v>
      </c>
      <c r="I2420">
        <f>Summary!H2051*$N$9</f>
        <v>2.4696144000000002</v>
      </c>
    </row>
    <row r="2421" spans="1:9" x14ac:dyDescent="0.55000000000000004">
      <c r="A2421">
        <v>2015</v>
      </c>
      <c r="B2421">
        <v>225</v>
      </c>
      <c r="C2421">
        <f>Summary!E2052*$N$3</f>
        <v>30.472200000000001</v>
      </c>
      <c r="D2421">
        <f>Summary!D2052*$N$4</f>
        <v>42.267469919999996</v>
      </c>
      <c r="E2421">
        <f>Summary!C2052*$N$5</f>
        <v>38.922789960000003</v>
      </c>
      <c r="F2421">
        <f>Summary!I2052*$N$6</f>
        <v>40.052093479999996</v>
      </c>
      <c r="G2421">
        <f>Summary!F2052*$N$7</f>
        <v>5.6182499999999996E-2</v>
      </c>
      <c r="H2421">
        <f>Summary!G2052*$N$8</f>
        <v>48.706447080000004</v>
      </c>
      <c r="I2421">
        <f>Summary!H2052*$N$9</f>
        <v>2.9429571600000002</v>
      </c>
    </row>
    <row r="2422" spans="1:9" x14ac:dyDescent="0.55000000000000004">
      <c r="A2422">
        <v>2015</v>
      </c>
      <c r="B2422">
        <v>226</v>
      </c>
      <c r="C2422">
        <f>Summary!E2053*$N$3</f>
        <v>27.3933</v>
      </c>
      <c r="D2422">
        <f>Summary!D2053*$N$4</f>
        <v>37.70921336</v>
      </c>
      <c r="E2422">
        <f>Summary!C2053*$N$5</f>
        <v>34.305200999999997</v>
      </c>
      <c r="F2422">
        <f>Summary!I2053*$N$6</f>
        <v>43.09624384</v>
      </c>
      <c r="G2422">
        <f>Summary!F2053*$N$7</f>
        <v>0</v>
      </c>
      <c r="H2422">
        <f>Summary!G2053*$N$8</f>
        <v>41.827930680000001</v>
      </c>
      <c r="I2422">
        <f>Summary!H2053*$N$9</f>
        <v>3.4883303400000005</v>
      </c>
    </row>
    <row r="2423" spans="1:9" x14ac:dyDescent="0.55000000000000004">
      <c r="A2423">
        <v>2015</v>
      </c>
      <c r="B2423">
        <v>227</v>
      </c>
      <c r="C2423">
        <f>Summary!E2054*$N$3</f>
        <v>27.017099999999999</v>
      </c>
      <c r="D2423">
        <f>Summary!D2054*$N$4</f>
        <v>38.219228080000001</v>
      </c>
      <c r="E2423">
        <f>Summary!C2054*$N$5</f>
        <v>34.152733439999999</v>
      </c>
      <c r="F2423">
        <f>Summary!I2054*$N$6</f>
        <v>36.418238600000002</v>
      </c>
      <c r="G2423">
        <f>Summary!F2054*$N$7</f>
        <v>0.22472999999999999</v>
      </c>
      <c r="H2423">
        <f>Summary!G2054*$N$8</f>
        <v>52.091113880000002</v>
      </c>
      <c r="I2423">
        <f>Summary!H2054*$N$9</f>
        <v>2.8091863800000003</v>
      </c>
    </row>
    <row r="2424" spans="1:9" x14ac:dyDescent="0.55000000000000004">
      <c r="A2424">
        <v>2015</v>
      </c>
      <c r="B2424">
        <v>228</v>
      </c>
      <c r="C2424">
        <f>Summary!E2055*$N$3</f>
        <v>25.680600000000002</v>
      </c>
      <c r="D2424">
        <f>Summary!D2055*$N$4</f>
        <v>37.597647639999998</v>
      </c>
      <c r="E2424">
        <f>Summary!C2055*$N$5</f>
        <v>30.645979560000001</v>
      </c>
      <c r="F2424">
        <f>Summary!I2055*$N$6</f>
        <v>37.215136600000001</v>
      </c>
      <c r="G2424">
        <f>Summary!F2055*$N$7</f>
        <v>0.98319374999999987</v>
      </c>
      <c r="H2424">
        <f>Summary!G2055*$N$8</f>
        <v>76.515306240000001</v>
      </c>
      <c r="I2424">
        <f>Summary!H2055*$N$9</f>
        <v>3.4574601600000001</v>
      </c>
    </row>
    <row r="2425" spans="1:9" x14ac:dyDescent="0.55000000000000004">
      <c r="A2425">
        <v>2015</v>
      </c>
      <c r="B2425">
        <v>229</v>
      </c>
      <c r="C2425">
        <f>Summary!E2056*$N$3</f>
        <v>26.73</v>
      </c>
      <c r="D2425">
        <f>Summary!D2056*$N$4</f>
        <v>38.506111359999998</v>
      </c>
      <c r="E2425">
        <f>Summary!C2056*$N$5</f>
        <v>33.292380780000002</v>
      </c>
      <c r="F2425">
        <f>Summary!I2056*$N$6</f>
        <v>40.211473079999998</v>
      </c>
      <c r="G2425">
        <f>Summary!F2056*$N$7</f>
        <v>2.8091249999999998E-2</v>
      </c>
      <c r="H2425">
        <f>Summary!G2056*$N$8</f>
        <v>69.92066512000001</v>
      </c>
      <c r="I2425">
        <f>Summary!H2056*$N$9</f>
        <v>3.3442695000000002</v>
      </c>
    </row>
    <row r="2426" spans="1:9" x14ac:dyDescent="0.55000000000000004">
      <c r="A2426">
        <v>2015</v>
      </c>
      <c r="B2426">
        <v>230</v>
      </c>
      <c r="C2426">
        <f>Summary!E2057*$N$3</f>
        <v>25.6113</v>
      </c>
      <c r="D2426">
        <f>Summary!D2057*$N$4</f>
        <v>37.91640684</v>
      </c>
      <c r="E2426">
        <f>Summary!C2057*$N$5</f>
        <v>31.223178180000001</v>
      </c>
      <c r="F2426">
        <f>Summary!I2057*$N$6</f>
        <v>39.127691800000001</v>
      </c>
      <c r="G2426">
        <f>Summary!F2057*$N$7</f>
        <v>2.8091249999999998E-2</v>
      </c>
      <c r="H2426">
        <f>Summary!G2057*$N$8</f>
        <v>78.273149320000002</v>
      </c>
      <c r="I2426">
        <f>Summary!H2057*$N$9</f>
        <v>2.5416448200000006</v>
      </c>
    </row>
    <row r="2427" spans="1:9" x14ac:dyDescent="0.55000000000000004">
      <c r="A2427">
        <v>2015</v>
      </c>
      <c r="B2427">
        <v>231</v>
      </c>
      <c r="C2427">
        <f>Summary!E2058*$N$3</f>
        <v>26.106300000000001</v>
      </c>
      <c r="D2427">
        <f>Summary!D2058*$N$4</f>
        <v>38.681428920000002</v>
      </c>
      <c r="E2427">
        <f>Summary!C2058*$N$5</f>
        <v>31.647909239999997</v>
      </c>
      <c r="F2427">
        <f>Summary!I2058*$N$6</f>
        <v>32.593128199999995</v>
      </c>
      <c r="G2427">
        <f>Summary!F2058*$N$7</f>
        <v>0.47755125000000004</v>
      </c>
      <c r="H2427">
        <f>Summary!G2058*$N$8</f>
        <v>79.779871959999994</v>
      </c>
      <c r="I2427">
        <f>Summary!H2058*$N$9</f>
        <v>3.2619490200000003</v>
      </c>
    </row>
    <row r="2428" spans="1:9" x14ac:dyDescent="0.55000000000000004">
      <c r="A2428">
        <v>2015</v>
      </c>
      <c r="B2428">
        <v>232</v>
      </c>
      <c r="C2428">
        <f>Summary!E2059*$N$3</f>
        <v>26.442900000000002</v>
      </c>
      <c r="D2428">
        <f>Summary!D2059*$N$4</f>
        <v>39.22331956</v>
      </c>
      <c r="E2428">
        <f>Summary!C2059*$N$5</f>
        <v>31.898391659999998</v>
      </c>
      <c r="F2428">
        <f>Summary!I2059*$N$6</f>
        <v>39.255195479999998</v>
      </c>
      <c r="G2428">
        <f>Summary!F2059*$N$7</f>
        <v>2.8091249999999998E-2</v>
      </c>
      <c r="H2428">
        <f>Summary!G2059*$N$8</f>
        <v>76.296940640000003</v>
      </c>
      <c r="I2428">
        <f>Summary!H2059*$N$9</f>
        <v>4.8260381400000005</v>
      </c>
    </row>
    <row r="2429" spans="1:9" x14ac:dyDescent="0.55000000000000004">
      <c r="A2429">
        <v>2015</v>
      </c>
      <c r="B2429">
        <v>233</v>
      </c>
      <c r="C2429">
        <f>Summary!E2060*$N$3</f>
        <v>26.621100000000002</v>
      </c>
      <c r="D2429">
        <f>Summary!D2060*$N$4</f>
        <v>38.61767708</v>
      </c>
      <c r="E2429">
        <f>Summary!C2060*$N$5</f>
        <v>32.954774040000004</v>
      </c>
      <c r="F2429">
        <f>Summary!I2060*$N$6</f>
        <v>37.629523559999996</v>
      </c>
      <c r="G2429">
        <f>Summary!F2060*$N$7</f>
        <v>0.28091250000000001</v>
      </c>
      <c r="H2429">
        <f>Summary!G2060*$N$8</f>
        <v>73.065129760000005</v>
      </c>
      <c r="I2429">
        <f>Summary!H2060*$N$9</f>
        <v>4.8980685600000005</v>
      </c>
    </row>
    <row r="2430" spans="1:9" x14ac:dyDescent="0.55000000000000004">
      <c r="A2430">
        <v>2015</v>
      </c>
      <c r="B2430">
        <v>234</v>
      </c>
      <c r="C2430">
        <f>Summary!E2061*$N$3</f>
        <v>26.116199999999999</v>
      </c>
      <c r="D2430">
        <f>Summary!D2061*$N$4</f>
        <v>36.45011452</v>
      </c>
      <c r="E2430">
        <f>Summary!C2061*$N$5</f>
        <v>31.811267340000001</v>
      </c>
      <c r="F2430">
        <f>Summary!I2061*$N$6</f>
        <v>39.191443640000003</v>
      </c>
      <c r="G2430">
        <f>Summary!F2061*$N$7</f>
        <v>0.84273749999999992</v>
      </c>
      <c r="H2430">
        <f>Summary!G2061*$N$8</f>
        <v>72.257177040000002</v>
      </c>
      <c r="I2430">
        <f>Summary!H2061*$N$9</f>
        <v>4.1057339400000004</v>
      </c>
    </row>
    <row r="2431" spans="1:9" x14ac:dyDescent="0.55000000000000004">
      <c r="A2431">
        <v>2015</v>
      </c>
      <c r="B2431">
        <v>235</v>
      </c>
      <c r="C2431">
        <f>Summary!E2062*$N$3</f>
        <v>27.620999999999999</v>
      </c>
      <c r="D2431">
        <f>Summary!D2062*$N$4</f>
        <v>38.36266972</v>
      </c>
      <c r="E2431">
        <f>Summary!C2062*$N$5</f>
        <v>34.185405060000001</v>
      </c>
      <c r="F2431">
        <f>Summary!I2062*$N$6</f>
        <v>38.585801160000003</v>
      </c>
      <c r="G2431">
        <f>Summary!F2062*$N$7</f>
        <v>0</v>
      </c>
      <c r="H2431">
        <f>Summary!G2062*$N$8</f>
        <v>52.98641284</v>
      </c>
      <c r="I2431">
        <f>Summary!H2062*$N$9</f>
        <v>4.4761761</v>
      </c>
    </row>
    <row r="2432" spans="1:9" x14ac:dyDescent="0.55000000000000004">
      <c r="A2432">
        <v>2015</v>
      </c>
      <c r="B2432">
        <v>236</v>
      </c>
      <c r="C2432">
        <f>Summary!E2063*$N$3</f>
        <v>25.779599999999999</v>
      </c>
      <c r="D2432">
        <f>Summary!D2063*$N$4</f>
        <v>35.79665816</v>
      </c>
      <c r="E2432">
        <f>Summary!C2063*$N$5</f>
        <v>32.225107860000001</v>
      </c>
      <c r="F2432">
        <f>Summary!I2063*$N$6</f>
        <v>40.562108199999997</v>
      </c>
      <c r="G2432">
        <f>Summary!F2063*$N$7</f>
        <v>0</v>
      </c>
      <c r="H2432">
        <f>Summary!G2063*$N$8</f>
        <v>54.995376360000002</v>
      </c>
      <c r="I2432">
        <f>Summary!H2063*$N$9</f>
        <v>2.9532472200000002</v>
      </c>
    </row>
    <row r="2433" spans="1:9" x14ac:dyDescent="0.55000000000000004">
      <c r="A2433">
        <v>2015</v>
      </c>
      <c r="B2433">
        <v>237</v>
      </c>
      <c r="C2433">
        <f>Summary!E2064*$N$3</f>
        <v>24.8688</v>
      </c>
      <c r="D2433">
        <f>Summary!D2064*$N$4</f>
        <v>36.083541439999998</v>
      </c>
      <c r="E2433">
        <f>Summary!C2064*$N$5</f>
        <v>30.145014719999999</v>
      </c>
      <c r="F2433">
        <f>Summary!I2064*$N$6</f>
        <v>40.243349000000002</v>
      </c>
      <c r="G2433">
        <f>Summary!F2064*$N$7</f>
        <v>0</v>
      </c>
      <c r="H2433">
        <f>Summary!G2064*$N$8</f>
        <v>69.658626400000003</v>
      </c>
      <c r="I2433">
        <f>Summary!H2064*$N$9</f>
        <v>3.1487583600000004</v>
      </c>
    </row>
    <row r="2434" spans="1:9" x14ac:dyDescent="0.55000000000000004">
      <c r="A2434">
        <v>2015</v>
      </c>
      <c r="B2434">
        <v>238</v>
      </c>
      <c r="C2434">
        <f>Summary!E2065*$N$3</f>
        <v>24.641100000000002</v>
      </c>
      <c r="D2434">
        <f>Summary!D2065*$N$4</f>
        <v>35.175077719999997</v>
      </c>
      <c r="E2434">
        <f>Summary!C2065*$N$5</f>
        <v>30.7657755</v>
      </c>
      <c r="F2434">
        <f>Summary!I2065*$N$6</f>
        <v>38.171414200000001</v>
      </c>
      <c r="G2434">
        <f>Summary!F2065*$N$7</f>
        <v>0.11236499999999999</v>
      </c>
      <c r="H2434">
        <f>Summary!G2065*$N$8</f>
        <v>79.987319280000008</v>
      </c>
      <c r="I2434">
        <f>Summary!H2065*$N$9</f>
        <v>3.6426812400000004</v>
      </c>
    </row>
    <row r="2435" spans="1:9" x14ac:dyDescent="0.55000000000000004">
      <c r="A2435">
        <v>2015</v>
      </c>
      <c r="B2435">
        <v>239</v>
      </c>
      <c r="C2435">
        <f>Summary!E2066*$N$3</f>
        <v>24.75</v>
      </c>
      <c r="D2435">
        <f>Summary!D2066*$N$4</f>
        <v>36.466052479999995</v>
      </c>
      <c r="E2435">
        <f>Summary!C2066*$N$5</f>
        <v>30.188576879999999</v>
      </c>
      <c r="F2435">
        <f>Summary!I2066*$N$6</f>
        <v>38.043910520000004</v>
      </c>
      <c r="G2435">
        <f>Summary!F2066*$N$7</f>
        <v>0.22472999999999999</v>
      </c>
      <c r="H2435">
        <f>Summary!G2066*$N$8</f>
        <v>78.305904159999997</v>
      </c>
      <c r="I2435">
        <f>Summary!H2066*$N$9</f>
        <v>2.0888821800000001</v>
      </c>
    </row>
    <row r="2436" spans="1:9" x14ac:dyDescent="0.55000000000000004">
      <c r="A2436">
        <v>2015</v>
      </c>
      <c r="B2436">
        <v>240</v>
      </c>
      <c r="C2436">
        <f>Summary!E2067*$N$3</f>
        <v>25.175699999999999</v>
      </c>
      <c r="D2436">
        <f>Summary!D2067*$N$4</f>
        <v>35.892285919999999</v>
      </c>
      <c r="E2436">
        <f>Summary!C2067*$N$5</f>
        <v>31.288521419999999</v>
      </c>
      <c r="F2436">
        <f>Summary!I2067*$N$6</f>
        <v>37.262950480000001</v>
      </c>
      <c r="G2436">
        <f>Summary!F2067*$N$7</f>
        <v>0.22472999999999999</v>
      </c>
      <c r="H2436">
        <f>Summary!G2067*$N$8</f>
        <v>81.766998920000006</v>
      </c>
      <c r="I2436">
        <f>Summary!H2067*$N$9</f>
        <v>3.8793526200000001</v>
      </c>
    </row>
    <row r="2437" spans="1:9" x14ac:dyDescent="0.55000000000000004">
      <c r="A2437">
        <v>2015</v>
      </c>
      <c r="B2437">
        <v>241</v>
      </c>
      <c r="C2437">
        <f>Summary!E2068*$N$3</f>
        <v>25.264800000000001</v>
      </c>
      <c r="D2437">
        <f>Summary!D2068*$N$4</f>
        <v>35.764782240000002</v>
      </c>
      <c r="E2437">
        <f>Summary!C2068*$N$5</f>
        <v>30.983586299999999</v>
      </c>
      <c r="F2437">
        <f>Summary!I2068*$N$6</f>
        <v>33.58128172</v>
      </c>
      <c r="G2437">
        <f>Summary!F2068*$N$7</f>
        <v>0.28091250000000001</v>
      </c>
      <c r="H2437">
        <f>Summary!G2068*$N$8</f>
        <v>78.895491280000002</v>
      </c>
      <c r="I2437">
        <f>Summary!H2068*$N$9</f>
        <v>4.4144357400000001</v>
      </c>
    </row>
    <row r="2438" spans="1:9" x14ac:dyDescent="0.55000000000000004">
      <c r="A2438">
        <v>2015</v>
      </c>
      <c r="B2438">
        <v>242</v>
      </c>
      <c r="C2438">
        <f>Summary!E2069*$N$3</f>
        <v>25.5123</v>
      </c>
      <c r="D2438">
        <f>Summary!D2069*$N$4</f>
        <v>38.490173399999996</v>
      </c>
      <c r="E2438">
        <f>Summary!C2069*$N$5</f>
        <v>31.2558498</v>
      </c>
      <c r="F2438">
        <f>Summary!I2069*$N$6</f>
        <v>33.565343759999998</v>
      </c>
      <c r="G2438">
        <f>Summary!F2069*$N$7</f>
        <v>0.56182500000000002</v>
      </c>
      <c r="H2438">
        <f>Summary!G2069*$N$8</f>
        <v>85.839517360000002</v>
      </c>
      <c r="I2438">
        <f>Summary!H2069*$N$9</f>
        <v>4.5584965799999999</v>
      </c>
    </row>
    <row r="2439" spans="1:9" x14ac:dyDescent="0.55000000000000004">
      <c r="A2439">
        <v>2015</v>
      </c>
      <c r="B2439">
        <v>243</v>
      </c>
      <c r="C2439">
        <f>Summary!E2070*$N$3</f>
        <v>25.4331</v>
      </c>
      <c r="D2439">
        <f>Summary!D2070*$N$4</f>
        <v>37.31076436</v>
      </c>
      <c r="E2439">
        <f>Summary!C2070*$N$5</f>
        <v>30.74399442</v>
      </c>
      <c r="F2439">
        <f>Summary!I2070*$N$6</f>
        <v>26.648269119999998</v>
      </c>
      <c r="G2439">
        <f>Summary!F2070*$N$7</f>
        <v>0.50564249999999999</v>
      </c>
      <c r="H2439">
        <f>Summary!G2070*$N$8</f>
        <v>85.402786160000005</v>
      </c>
      <c r="I2439">
        <f>Summary!H2070*$N$9</f>
        <v>2.2432330800000004</v>
      </c>
    </row>
    <row r="2440" spans="1:9" x14ac:dyDescent="0.55000000000000004">
      <c r="A2440">
        <v>2015</v>
      </c>
      <c r="B2440">
        <v>244</v>
      </c>
      <c r="C2440">
        <f>Summary!E2071*$N$3</f>
        <v>25.799399999999999</v>
      </c>
      <c r="D2440">
        <f>Summary!D2071*$N$4</f>
        <v>37.087632919999997</v>
      </c>
      <c r="E2440">
        <f>Summary!C2071*$N$5</f>
        <v>32.60627676</v>
      </c>
      <c r="F2440">
        <f>Summary!I2071*$N$6</f>
        <v>30.983394240000003</v>
      </c>
      <c r="G2440">
        <f>Summary!F2071*$N$7</f>
        <v>0.33709499999999998</v>
      </c>
      <c r="H2440">
        <f>Summary!G2071*$N$8</f>
        <v>81.352104280000006</v>
      </c>
      <c r="I2440">
        <f>Summary!H2071*$N$9</f>
        <v>2.6342553600000005</v>
      </c>
    </row>
    <row r="2441" spans="1:9" x14ac:dyDescent="0.55000000000000004">
      <c r="A2441">
        <v>2015</v>
      </c>
      <c r="B2441">
        <v>245</v>
      </c>
      <c r="C2441">
        <f>Summary!E2072*$N$3</f>
        <v>25.6113</v>
      </c>
      <c r="D2441">
        <f>Summary!D2072*$N$4</f>
        <v>37.247012519999998</v>
      </c>
      <c r="E2441">
        <f>Summary!C2072*$N$5</f>
        <v>31.46277006</v>
      </c>
      <c r="F2441">
        <f>Summary!I2072*$N$6</f>
        <v>35.557588759999994</v>
      </c>
      <c r="G2441">
        <f>Summary!F2072*$N$7</f>
        <v>5.6182499999999996E-2</v>
      </c>
      <c r="H2441">
        <f>Summary!G2072*$N$8</f>
        <v>73.51277924</v>
      </c>
      <c r="I2441">
        <f>Summary!H2072*$N$9</f>
        <v>2.8297665000000003</v>
      </c>
    </row>
    <row r="2442" spans="1:9" x14ac:dyDescent="0.55000000000000004">
      <c r="A2442">
        <v>2015</v>
      </c>
      <c r="B2442">
        <v>246</v>
      </c>
      <c r="C2442">
        <f>Summary!E2073*$N$3</f>
        <v>25.482599999999998</v>
      </c>
      <c r="D2442">
        <f>Summary!D2073*$N$4</f>
        <v>35.7010304</v>
      </c>
      <c r="E2442">
        <f>Summary!C2073*$N$5</f>
        <v>32.225107860000001</v>
      </c>
      <c r="F2442">
        <f>Summary!I2073*$N$6</f>
        <v>37.597647639999998</v>
      </c>
      <c r="G2442">
        <f>Summary!F2073*$N$7</f>
        <v>0</v>
      </c>
      <c r="H2442">
        <f>Summary!G2073*$N$8</f>
        <v>61.338897039999999</v>
      </c>
      <c r="I2442">
        <f>Summary!H2073*$N$9</f>
        <v>3.6426812400000004</v>
      </c>
    </row>
    <row r="2443" spans="1:9" x14ac:dyDescent="0.55000000000000004">
      <c r="A2443">
        <v>2015</v>
      </c>
      <c r="B2443">
        <v>247</v>
      </c>
      <c r="C2443">
        <f>Summary!E2074*$N$3</f>
        <v>25.136099999999999</v>
      </c>
      <c r="D2443">
        <f>Summary!D2074*$N$4</f>
        <v>34.505683399999995</v>
      </c>
      <c r="E2443">
        <f>Summary!C2074*$N$5</f>
        <v>31.506332219999997</v>
      </c>
      <c r="F2443">
        <f>Summary!I2074*$N$6</f>
        <v>28.114561439999999</v>
      </c>
      <c r="G2443">
        <f>Summary!F2074*$N$7</f>
        <v>0</v>
      </c>
      <c r="H2443">
        <f>Summary!G2074*$N$8</f>
        <v>61.786546520000002</v>
      </c>
      <c r="I2443">
        <f>Summary!H2074*$N$9</f>
        <v>3.0252776400000001</v>
      </c>
    </row>
    <row r="2444" spans="1:9" x14ac:dyDescent="0.55000000000000004">
      <c r="A2444">
        <v>2015</v>
      </c>
      <c r="B2444">
        <v>248</v>
      </c>
      <c r="C2444">
        <f>Summary!E2075*$N$3</f>
        <v>23.7303</v>
      </c>
      <c r="D2444">
        <f>Summary!D2075*$N$4</f>
        <v>36.05166552</v>
      </c>
      <c r="E2444">
        <f>Summary!C2075*$N$5</f>
        <v>28.435199939999997</v>
      </c>
      <c r="F2444">
        <f>Summary!I2075*$N$6</f>
        <v>17.037679239999999</v>
      </c>
      <c r="G2444">
        <f>Summary!F2075*$N$7</f>
        <v>4.6631475</v>
      </c>
      <c r="H2444">
        <f>Summary!G2075*$N$8</f>
        <v>82.50944195999999</v>
      </c>
      <c r="I2444">
        <f>Summary!H2075*$N$9</f>
        <v>5.8035938400000004</v>
      </c>
    </row>
    <row r="2445" spans="1:9" x14ac:dyDescent="0.55000000000000004">
      <c r="A2445">
        <v>2015</v>
      </c>
      <c r="B2445">
        <v>249</v>
      </c>
      <c r="C2445">
        <f>Summary!E2076*$N$3</f>
        <v>23.096699999999998</v>
      </c>
      <c r="D2445">
        <f>Summary!D2076*$N$4</f>
        <v>34.505683399999995</v>
      </c>
      <c r="E2445">
        <f>Summary!C2076*$N$5</f>
        <v>27.988687799999997</v>
      </c>
      <c r="F2445">
        <f>Summary!I2076*$N$6</f>
        <v>9.4512102799999997</v>
      </c>
      <c r="G2445">
        <f>Summary!F2076*$N$7</f>
        <v>25.984406249999999</v>
      </c>
      <c r="H2445">
        <f>Summary!G2076*$N$8</f>
        <v>85.741252840000001</v>
      </c>
      <c r="I2445">
        <f>Summary!H2076*$N$9</f>
        <v>5.4743119200000008</v>
      </c>
    </row>
    <row r="2446" spans="1:9" x14ac:dyDescent="0.55000000000000004">
      <c r="A2446">
        <v>2015</v>
      </c>
      <c r="B2446">
        <v>250</v>
      </c>
      <c r="C2446">
        <f>Summary!E2077*$N$3</f>
        <v>22.532400000000003</v>
      </c>
      <c r="D2446">
        <f>Summary!D2077*$N$4</f>
        <v>34.888194439999999</v>
      </c>
      <c r="E2446">
        <f>Summary!C2077*$N$5</f>
        <v>26.267982480000001</v>
      </c>
      <c r="F2446">
        <f>Summary!I2077*$N$6</f>
        <v>14.9816824</v>
      </c>
      <c r="G2446">
        <f>Summary!F2077*$N$7</f>
        <v>20.927981249999998</v>
      </c>
      <c r="H2446">
        <f>Summary!G2077*$N$8</f>
        <v>89.5844874</v>
      </c>
      <c r="I2446">
        <f>Summary!H2077*$N$9</f>
        <v>4.3012450800000002</v>
      </c>
    </row>
    <row r="2447" spans="1:9" x14ac:dyDescent="0.55000000000000004">
      <c r="A2447">
        <v>2015</v>
      </c>
      <c r="B2447">
        <v>251</v>
      </c>
      <c r="C2447">
        <f>Summary!E2078*$N$3</f>
        <v>22.492799999999999</v>
      </c>
      <c r="D2447">
        <f>Summary!D2078*$N$4</f>
        <v>33.198770679999996</v>
      </c>
      <c r="E2447">
        <f>Summary!C2078*$N$5</f>
        <v>28.173826980000001</v>
      </c>
      <c r="F2447">
        <f>Summary!I2078*$N$6</f>
        <v>30.983394240000003</v>
      </c>
      <c r="G2447">
        <f>Summary!F2078*$N$7</f>
        <v>12.83770125</v>
      </c>
      <c r="H2447">
        <f>Summary!G2078*$N$8</f>
        <v>81.810672040000014</v>
      </c>
      <c r="I2447">
        <f>Summary!H2078*$N$9</f>
        <v>2.7371559600000004</v>
      </c>
    </row>
    <row r="2448" spans="1:9" x14ac:dyDescent="0.55000000000000004">
      <c r="A2448">
        <v>2015</v>
      </c>
      <c r="B2448">
        <v>252</v>
      </c>
      <c r="C2448">
        <f>Summary!E2079*$N$3</f>
        <v>22.720499999999998</v>
      </c>
      <c r="D2448">
        <f>Summary!D2079*$N$4</f>
        <v>32.720631879999999</v>
      </c>
      <c r="E2448">
        <f>Summary!C2079*$N$5</f>
        <v>28.71835398</v>
      </c>
      <c r="F2448">
        <f>Summary!I2079*$N$6</f>
        <v>30.871828520000001</v>
      </c>
      <c r="G2448">
        <f>Summary!F2079*$N$7</f>
        <v>8.4273749999999994E-2</v>
      </c>
      <c r="H2448">
        <f>Summary!G2079*$N$8</f>
        <v>76.984792280000008</v>
      </c>
      <c r="I2448">
        <f>Summary!H2079*$N$9</f>
        <v>2.0991722400000001</v>
      </c>
    </row>
    <row r="2449" spans="1:9" x14ac:dyDescent="0.55000000000000004">
      <c r="A2449">
        <v>2015</v>
      </c>
      <c r="B2449">
        <v>253</v>
      </c>
      <c r="C2449">
        <f>Summary!E2080*$N$3</f>
        <v>23.938199999999998</v>
      </c>
      <c r="D2449">
        <f>Summary!D2080*$N$4</f>
        <v>34.282551959999999</v>
      </c>
      <c r="E2449">
        <f>Summary!C2080*$N$5</f>
        <v>30.057890400000002</v>
      </c>
      <c r="F2449">
        <f>Summary!I2080*$N$6</f>
        <v>31.142773839999997</v>
      </c>
      <c r="G2449">
        <f>Summary!F2080*$N$7</f>
        <v>0</v>
      </c>
      <c r="H2449">
        <f>Summary!G2080*$N$8</f>
        <v>68.730572600000002</v>
      </c>
      <c r="I2449">
        <f>Summary!H2080*$N$9</f>
        <v>1.9139511600000003</v>
      </c>
    </row>
    <row r="2450" spans="1:9" x14ac:dyDescent="0.55000000000000004">
      <c r="A2450">
        <v>2015</v>
      </c>
      <c r="B2450">
        <v>254</v>
      </c>
      <c r="C2450">
        <f>Summary!E2081*$N$3</f>
        <v>24.175800000000002</v>
      </c>
      <c r="D2450">
        <f>Summary!D2081*$N$4</f>
        <v>35.49383692</v>
      </c>
      <c r="E2450">
        <f>Summary!C2081*$N$5</f>
        <v>29.742064739999996</v>
      </c>
      <c r="F2450">
        <f>Summary!I2081*$N$6</f>
        <v>31.094959960000001</v>
      </c>
      <c r="G2450">
        <f>Summary!F2081*$N$7</f>
        <v>0</v>
      </c>
      <c r="H2450">
        <f>Summary!G2081*$N$8</f>
        <v>69.625871560000007</v>
      </c>
      <c r="I2450">
        <f>Summary!H2081*$N$9</f>
        <v>1.6258294800000002</v>
      </c>
    </row>
    <row r="2451" spans="1:9" x14ac:dyDescent="0.55000000000000004">
      <c r="A2451">
        <v>2015</v>
      </c>
      <c r="B2451">
        <v>255</v>
      </c>
      <c r="C2451">
        <f>Summary!E2082*$N$3</f>
        <v>24.304500000000001</v>
      </c>
      <c r="D2451">
        <f>Summary!D2082*$N$4</f>
        <v>34.936008319999999</v>
      </c>
      <c r="E2451">
        <f>Summary!C2082*$N$5</f>
        <v>30.678651179999999</v>
      </c>
      <c r="F2451">
        <f>Summary!I2082*$N$6</f>
        <v>15.077310160000001</v>
      </c>
      <c r="G2451">
        <f>Summary!F2082*$N$7</f>
        <v>1.20792375</v>
      </c>
      <c r="H2451">
        <f>Summary!G2082*$N$8</f>
        <v>77.530706280000004</v>
      </c>
      <c r="I2451">
        <f>Summary!H2082*$N$9</f>
        <v>2.3255535599999999</v>
      </c>
    </row>
    <row r="2452" spans="1:9" x14ac:dyDescent="0.55000000000000004">
      <c r="A2452">
        <v>2015</v>
      </c>
      <c r="B2452">
        <v>256</v>
      </c>
      <c r="C2452">
        <f>Summary!E2083*$N$3</f>
        <v>24.680699999999998</v>
      </c>
      <c r="D2452">
        <f>Summary!D2083*$N$4</f>
        <v>34.936008319999999</v>
      </c>
      <c r="E2452">
        <f>Summary!C2083*$N$5</f>
        <v>31.822157879999999</v>
      </c>
      <c r="F2452">
        <f>Summary!I2083*$N$6</f>
        <v>29.8039852</v>
      </c>
      <c r="G2452">
        <f>Summary!F2083*$N$7</f>
        <v>0</v>
      </c>
      <c r="H2452">
        <f>Summary!G2083*$N$8</f>
        <v>69.134548960000004</v>
      </c>
      <c r="I2452">
        <f>Summary!H2083*$N$9</f>
        <v>3.8073222000000007</v>
      </c>
    </row>
    <row r="2453" spans="1:9" x14ac:dyDescent="0.55000000000000004">
      <c r="A2453">
        <v>2015</v>
      </c>
      <c r="B2453">
        <v>257</v>
      </c>
      <c r="C2453">
        <f>Summary!E2084*$N$3</f>
        <v>23.482799999999997</v>
      </c>
      <c r="D2453">
        <f>Summary!D2084*$N$4</f>
        <v>32.178741240000001</v>
      </c>
      <c r="E2453">
        <f>Summary!C2084*$N$5</f>
        <v>30.155905260000001</v>
      </c>
      <c r="F2453">
        <f>Summary!I2084*$N$6</f>
        <v>35.222891600000004</v>
      </c>
      <c r="G2453">
        <f>Summary!F2084*$N$7</f>
        <v>0</v>
      </c>
      <c r="H2453">
        <f>Summary!G2084*$N$8</f>
        <v>68.217413440000001</v>
      </c>
      <c r="I2453">
        <f>Summary!H2084*$N$9</f>
        <v>2.8400565599999998</v>
      </c>
    </row>
    <row r="2454" spans="1:9" x14ac:dyDescent="0.55000000000000004">
      <c r="A2454">
        <v>2015</v>
      </c>
      <c r="B2454">
        <v>258</v>
      </c>
      <c r="C2454">
        <f>Summary!E2085*$N$3</f>
        <v>23.7699</v>
      </c>
      <c r="D2454">
        <f>Summary!D2085*$N$4</f>
        <v>31.891857960000003</v>
      </c>
      <c r="E2454">
        <f>Summary!C2085*$N$5</f>
        <v>30.406387680000002</v>
      </c>
      <c r="F2454">
        <f>Summary!I2085*$N$6</f>
        <v>34.951946280000001</v>
      </c>
      <c r="G2454">
        <f>Summary!F2085*$N$7</f>
        <v>0</v>
      </c>
      <c r="H2454">
        <f>Summary!G2085*$N$8</f>
        <v>64.712645559999999</v>
      </c>
      <c r="I2454">
        <f>Summary!H2085*$N$9</f>
        <v>4.362985440000001</v>
      </c>
    </row>
    <row r="2455" spans="1:9" x14ac:dyDescent="0.55000000000000004">
      <c r="A2455">
        <v>2015</v>
      </c>
      <c r="B2455">
        <v>259</v>
      </c>
      <c r="C2455">
        <f>Summary!E2086*$N$3</f>
        <v>24.472799999999999</v>
      </c>
      <c r="D2455">
        <f>Summary!D2086*$N$4</f>
        <v>32.449686559999996</v>
      </c>
      <c r="E2455">
        <f>Summary!C2086*$N$5</f>
        <v>31.996406519999997</v>
      </c>
      <c r="F2455">
        <f>Summary!I2086*$N$6</f>
        <v>35.653216520000001</v>
      </c>
      <c r="G2455">
        <f>Summary!F2086*$N$7</f>
        <v>0</v>
      </c>
      <c r="H2455">
        <f>Summary!G2086*$N$8</f>
        <v>64.352342320000005</v>
      </c>
      <c r="I2455">
        <f>Summary!H2086*$N$9</f>
        <v>5.5463423399999998</v>
      </c>
    </row>
    <row r="2456" spans="1:9" x14ac:dyDescent="0.55000000000000004">
      <c r="A2456">
        <v>2015</v>
      </c>
      <c r="B2456">
        <v>260</v>
      </c>
      <c r="C2456">
        <f>Summary!E2087*$N$3</f>
        <v>23.393699999999999</v>
      </c>
      <c r="D2456">
        <f>Summary!D2087*$N$4</f>
        <v>33.262522520000005</v>
      </c>
      <c r="E2456">
        <f>Summary!C2087*$N$5</f>
        <v>29.57870664</v>
      </c>
      <c r="F2456">
        <f>Summary!I2087*$N$6</f>
        <v>34.808504640000002</v>
      </c>
      <c r="G2456">
        <f>Summary!F2087*$N$7</f>
        <v>0.28091250000000001</v>
      </c>
      <c r="H2456">
        <f>Summary!G2087*$N$8</f>
        <v>70.280968360000003</v>
      </c>
      <c r="I2456">
        <f>Summary!H2087*$N$9</f>
        <v>3.6735514200000003</v>
      </c>
    </row>
    <row r="2457" spans="1:9" x14ac:dyDescent="0.55000000000000004">
      <c r="A2457">
        <v>2015</v>
      </c>
      <c r="B2457">
        <v>261</v>
      </c>
      <c r="C2457">
        <f>Summary!E2088*$N$3</f>
        <v>21.9879</v>
      </c>
      <c r="D2457">
        <f>Summary!D2088*$N$4</f>
        <v>31.063084039999996</v>
      </c>
      <c r="E2457">
        <f>Summary!C2088*$N$5</f>
        <v>27.18278784</v>
      </c>
      <c r="F2457">
        <f>Summary!I2088*$N$6</f>
        <v>31.206525679999999</v>
      </c>
      <c r="G2457">
        <f>Summary!F2088*$N$7</f>
        <v>0</v>
      </c>
      <c r="H2457">
        <f>Summary!G2088*$N$8</f>
        <v>70.957901719999995</v>
      </c>
      <c r="I2457">
        <f>Summary!H2088*$N$9</f>
        <v>5.258220660000001</v>
      </c>
    </row>
    <row r="2458" spans="1:9" x14ac:dyDescent="0.55000000000000004">
      <c r="A2458">
        <v>2015</v>
      </c>
      <c r="B2458">
        <v>262</v>
      </c>
      <c r="C2458">
        <f>Summary!E2089*$N$3</f>
        <v>22.136399999999998</v>
      </c>
      <c r="D2458">
        <f>Summary!D2089*$N$4</f>
        <v>32.354058800000004</v>
      </c>
      <c r="E2458">
        <f>Summary!C2089*$N$5</f>
        <v>27.324364859999999</v>
      </c>
      <c r="F2458">
        <f>Summary!I2089*$N$6</f>
        <v>24.36914084</v>
      </c>
      <c r="G2458">
        <f>Summary!F2089*$N$7</f>
        <v>0.14045625</v>
      </c>
      <c r="H2458">
        <f>Summary!G2089*$N$8</f>
        <v>82.094547320000004</v>
      </c>
      <c r="I2458">
        <f>Summary!H2089*$N$9</f>
        <v>5.8138839000000004</v>
      </c>
    </row>
    <row r="2459" spans="1:9" x14ac:dyDescent="0.55000000000000004">
      <c r="A2459">
        <v>2015</v>
      </c>
      <c r="B2459">
        <v>263</v>
      </c>
      <c r="C2459">
        <f>Summary!E2090*$N$3</f>
        <v>21.651299999999999</v>
      </c>
      <c r="D2459">
        <f>Summary!D2090*$N$4</f>
        <v>30.234310119999996</v>
      </c>
      <c r="E2459">
        <f>Summary!C2090*$N$5</f>
        <v>27.69464322</v>
      </c>
      <c r="F2459">
        <f>Summary!I2090*$N$6</f>
        <v>32.784383720000001</v>
      </c>
      <c r="G2459">
        <f>Summary!F2090*$N$7</f>
        <v>0</v>
      </c>
      <c r="H2459">
        <f>Summary!G2090*$N$8</f>
        <v>79.834463360000001</v>
      </c>
      <c r="I2459">
        <f>Summary!H2090*$N$9</f>
        <v>3.0149875800000006</v>
      </c>
    </row>
    <row r="2460" spans="1:9" x14ac:dyDescent="0.55000000000000004">
      <c r="A2460">
        <v>2015</v>
      </c>
      <c r="B2460">
        <v>264</v>
      </c>
      <c r="C2460">
        <f>Summary!E2091*$N$3</f>
        <v>24.017400000000002</v>
      </c>
      <c r="D2460">
        <f>Summary!D2091*$N$4</f>
        <v>32.768445759999999</v>
      </c>
      <c r="E2460">
        <f>Summary!C2091*$N$5</f>
        <v>30.645979560000001</v>
      </c>
      <c r="F2460">
        <f>Summary!I2091*$N$6</f>
        <v>29.357722320000004</v>
      </c>
      <c r="G2460">
        <f>Summary!F2091*$N$7</f>
        <v>0</v>
      </c>
      <c r="H2460">
        <f>Summary!G2091*$N$8</f>
        <v>69.516688760000008</v>
      </c>
      <c r="I2460">
        <f>Summary!H2091*$N$9</f>
        <v>2.5622249400000006</v>
      </c>
    </row>
    <row r="2461" spans="1:9" x14ac:dyDescent="0.55000000000000004">
      <c r="A2461">
        <v>2015</v>
      </c>
      <c r="B2461">
        <v>265</v>
      </c>
      <c r="C2461">
        <f>Summary!E2092*$N$3</f>
        <v>25.888499999999997</v>
      </c>
      <c r="D2461">
        <f>Summary!D2092*$N$4</f>
        <v>35.653216520000001</v>
      </c>
      <c r="E2461">
        <f>Summary!C2092*$N$5</f>
        <v>33.902251020000001</v>
      </c>
      <c r="F2461">
        <f>Summary!I2092*$N$6</f>
        <v>33.963792759999997</v>
      </c>
      <c r="G2461">
        <f>Summary!F2092*$N$7</f>
        <v>0</v>
      </c>
      <c r="H2461">
        <f>Summary!G2092*$N$8</f>
        <v>53.335797800000002</v>
      </c>
      <c r="I2461">
        <f>Summary!H2092*$N$9</f>
        <v>3.09730806</v>
      </c>
    </row>
    <row r="2462" spans="1:9" x14ac:dyDescent="0.55000000000000004">
      <c r="A2462">
        <v>2015</v>
      </c>
      <c r="B2462">
        <v>266</v>
      </c>
      <c r="C2462">
        <f>Summary!E2093*$N$3</f>
        <v>22.700700000000001</v>
      </c>
      <c r="D2462">
        <f>Summary!D2093*$N$4</f>
        <v>32.290306960000002</v>
      </c>
      <c r="E2462">
        <f>Summary!C2093*$N$5</f>
        <v>29.11041342</v>
      </c>
      <c r="F2462">
        <f>Summary!I2093*$N$6</f>
        <v>33.27846048</v>
      </c>
      <c r="G2462">
        <f>Summary!F2093*$N$7</f>
        <v>0</v>
      </c>
      <c r="H2462">
        <f>Summary!G2093*$N$8</f>
        <v>64.319587479999996</v>
      </c>
      <c r="I2462">
        <f>Summary!H2093*$N$9</f>
        <v>3.7250017200000003</v>
      </c>
    </row>
    <row r="2463" spans="1:9" x14ac:dyDescent="0.55000000000000004">
      <c r="A2463">
        <v>2015</v>
      </c>
      <c r="B2463">
        <v>267</v>
      </c>
      <c r="C2463">
        <f>Summary!E2094*$N$3</f>
        <v>21.582000000000001</v>
      </c>
      <c r="D2463">
        <f>Summary!D2094*$N$4</f>
        <v>32.433748600000001</v>
      </c>
      <c r="E2463">
        <f>Summary!C2094*$N$5</f>
        <v>26.681822999999998</v>
      </c>
      <c r="F2463">
        <f>Summary!I2094*$N$6</f>
        <v>29.262094559999998</v>
      </c>
      <c r="G2463">
        <f>Summary!F2094*$N$7</f>
        <v>0</v>
      </c>
      <c r="H2463">
        <f>Summary!G2094*$N$8</f>
        <v>79.419568720000001</v>
      </c>
      <c r="I2463">
        <f>Summary!H2094*$N$9</f>
        <v>2.8606366799999998</v>
      </c>
    </row>
    <row r="2464" spans="1:9" x14ac:dyDescent="0.55000000000000004">
      <c r="A2464">
        <v>2015</v>
      </c>
      <c r="B2464">
        <v>268</v>
      </c>
      <c r="C2464">
        <f>Summary!E2095*$N$3</f>
        <v>21.562200000000001</v>
      </c>
      <c r="D2464">
        <f>Summary!D2095*$N$4</f>
        <v>31.174649759999998</v>
      </c>
      <c r="E2464">
        <f>Summary!C2095*$N$5</f>
        <v>27.43327026</v>
      </c>
      <c r="F2464">
        <f>Summary!I2095*$N$6</f>
        <v>32.051237559999997</v>
      </c>
      <c r="G2464">
        <f>Summary!F2095*$N$7</f>
        <v>0</v>
      </c>
      <c r="H2464">
        <f>Summary!G2095*$N$8</f>
        <v>76.264185799999993</v>
      </c>
      <c r="I2464">
        <f>Summary!H2095*$N$9</f>
        <v>1.8213406200000002</v>
      </c>
    </row>
    <row r="2465" spans="1:9" x14ac:dyDescent="0.55000000000000004">
      <c r="A2465">
        <v>2015</v>
      </c>
      <c r="B2465">
        <v>269</v>
      </c>
      <c r="C2465">
        <f>Summary!E2096*$N$3</f>
        <v>21.522599999999997</v>
      </c>
      <c r="D2465">
        <f>Summary!D2096*$N$4</f>
        <v>30.473379520000002</v>
      </c>
      <c r="E2465">
        <f>Summary!C2096*$N$5</f>
        <v>27.161006759999999</v>
      </c>
      <c r="F2465">
        <f>Summary!I2096*$N$6</f>
        <v>28.449258600000004</v>
      </c>
      <c r="G2465">
        <f>Summary!F2096*$N$7</f>
        <v>2.8091249999999998E-2</v>
      </c>
      <c r="H2465">
        <f>Summary!G2096*$N$8</f>
        <v>73.021456639999997</v>
      </c>
      <c r="I2465">
        <f>Summary!H2096*$N$9</f>
        <v>1.3685779800000002</v>
      </c>
    </row>
    <row r="2466" spans="1:9" x14ac:dyDescent="0.55000000000000004">
      <c r="A2466">
        <v>2015</v>
      </c>
      <c r="B2466">
        <v>270</v>
      </c>
      <c r="C2466">
        <f>Summary!E2097*$N$3</f>
        <v>21.294900000000002</v>
      </c>
      <c r="D2466">
        <f>Summary!D2097*$N$4</f>
        <v>31.62091264</v>
      </c>
      <c r="E2466">
        <f>Summary!C2097*$N$5</f>
        <v>26.464012199999999</v>
      </c>
      <c r="F2466">
        <f>Summary!I2097*$N$6</f>
        <v>25.75574336</v>
      </c>
      <c r="G2466">
        <f>Summary!F2097*$N$7</f>
        <v>1.0393762499999999</v>
      </c>
      <c r="H2466">
        <f>Summary!G2097*$N$8</f>
        <v>79.627016040000015</v>
      </c>
      <c r="I2466">
        <f>Summary!H2097*$N$9</f>
        <v>2.9017969200000002</v>
      </c>
    </row>
    <row r="2467" spans="1:9" x14ac:dyDescent="0.55000000000000004">
      <c r="A2467">
        <v>2015</v>
      </c>
      <c r="B2467">
        <v>271</v>
      </c>
      <c r="C2467">
        <f>Summary!E2098*$N$3</f>
        <v>20.889000000000003</v>
      </c>
      <c r="D2467">
        <f>Summary!D2098*$N$4</f>
        <v>30.329937880000003</v>
      </c>
      <c r="E2467">
        <f>Summary!C2098*$N$5</f>
        <v>25.483863599999999</v>
      </c>
      <c r="F2467">
        <f>Summary!I2098*$N$6</f>
        <v>28.449258600000004</v>
      </c>
      <c r="G2467">
        <f>Summary!F2098*$N$7</f>
        <v>5.1406987500000003</v>
      </c>
      <c r="H2467">
        <f>Summary!G2098*$N$8</f>
        <v>82.498523680000005</v>
      </c>
      <c r="I2467">
        <f>Summary!H2098*$N$9</f>
        <v>5.36112126</v>
      </c>
    </row>
    <row r="2468" spans="1:9" x14ac:dyDescent="0.55000000000000004">
      <c r="A2468">
        <v>2015</v>
      </c>
      <c r="B2468">
        <v>272</v>
      </c>
      <c r="C2468">
        <f>Summary!E2099*$N$3</f>
        <v>19.473300000000002</v>
      </c>
      <c r="D2468">
        <f>Summary!D2099*$N$4</f>
        <v>29.389598240000002</v>
      </c>
      <c r="E2468">
        <f>Summary!C2099*$N$5</f>
        <v>22.434512399999999</v>
      </c>
      <c r="F2468">
        <f>Summary!I2099*$N$6</f>
        <v>14.758550959999999</v>
      </c>
      <c r="G2468">
        <f>Summary!F2099*$N$7</f>
        <v>10.197123749999999</v>
      </c>
      <c r="H2468">
        <f>Summary!G2099*$N$8</f>
        <v>85.872272200000012</v>
      </c>
      <c r="I2468">
        <f>Summary!H2099*$N$9</f>
        <v>4.6202369400000007</v>
      </c>
    </row>
    <row r="2469" spans="1:9" x14ac:dyDescent="0.55000000000000004">
      <c r="A2469">
        <v>2015</v>
      </c>
      <c r="B2469">
        <v>273</v>
      </c>
      <c r="C2469">
        <f>Summary!E2100*$N$3</f>
        <v>20.2257</v>
      </c>
      <c r="D2469">
        <f>Summary!D2100*$N$4</f>
        <v>28.242065119999999</v>
      </c>
      <c r="E2469">
        <f>Summary!C2100*$N$5</f>
        <v>25.952156819999999</v>
      </c>
      <c r="F2469">
        <f>Summary!I2100*$N$6</f>
        <v>24.958845360000002</v>
      </c>
      <c r="G2469">
        <f>Summary!F2100*$N$7</f>
        <v>1.4045624999999999</v>
      </c>
      <c r="H2469">
        <f>Summary!G2100*$N$8</f>
        <v>78.447841799999992</v>
      </c>
      <c r="I2469">
        <f>Summary!H2100*$N$9</f>
        <v>2.6136752400000001</v>
      </c>
    </row>
    <row r="2470" spans="1:9" x14ac:dyDescent="0.55000000000000004">
      <c r="A2470">
        <v>2015</v>
      </c>
      <c r="B2470">
        <v>274</v>
      </c>
      <c r="C2470">
        <f>Summary!E2101*$N$3</f>
        <v>20.552400000000002</v>
      </c>
      <c r="D2470">
        <f>Summary!D2101*$N$4</f>
        <v>28.672390039999996</v>
      </c>
      <c r="E2470">
        <f>Summary!C2101*$N$5</f>
        <v>26.267982480000001</v>
      </c>
      <c r="F2470">
        <f>Summary!I2101*$N$6</f>
        <v>27.604546720000002</v>
      </c>
      <c r="G2470">
        <f>Summary!F2101*$N$7</f>
        <v>0.11236499999999999</v>
      </c>
      <c r="H2470">
        <f>Summary!G2101*$N$8</f>
        <v>78.043865440000005</v>
      </c>
      <c r="I2470">
        <f>Summary!H2101*$N$9</f>
        <v>2.0065617000000002</v>
      </c>
    </row>
    <row r="2471" spans="1:9" x14ac:dyDescent="0.55000000000000004">
      <c r="A2471">
        <v>2015</v>
      </c>
      <c r="B2471">
        <v>275</v>
      </c>
      <c r="C2471">
        <f>Summary!E2102*$N$3</f>
        <v>22.0473</v>
      </c>
      <c r="D2471">
        <f>Summary!D2102*$N$4</f>
        <v>29.517101919999998</v>
      </c>
      <c r="E2471">
        <f>Summary!C2102*$N$5</f>
        <v>28.729244519999998</v>
      </c>
      <c r="F2471">
        <f>Summary!I2102*$N$6</f>
        <v>29.341784359999998</v>
      </c>
      <c r="G2471">
        <f>Summary!F2102*$N$7</f>
        <v>0</v>
      </c>
      <c r="H2471">
        <f>Summary!G2102*$N$8</f>
        <v>68.479452159999994</v>
      </c>
      <c r="I2471">
        <f>Summary!H2102*$N$9</f>
        <v>2.7680261400000004</v>
      </c>
    </row>
    <row r="2472" spans="1:9" x14ac:dyDescent="0.55000000000000004">
      <c r="A2472">
        <v>2015</v>
      </c>
      <c r="B2472">
        <v>276</v>
      </c>
      <c r="C2472">
        <f>Summary!E2103*$N$3</f>
        <v>22.1661</v>
      </c>
      <c r="D2472">
        <f>Summary!D2103*$N$4</f>
        <v>32.162803279999999</v>
      </c>
      <c r="E2472">
        <f>Summary!C2103*$N$5</f>
        <v>28.587667499999998</v>
      </c>
      <c r="F2472">
        <f>Summary!I2103*$N$6</f>
        <v>16.001711839999999</v>
      </c>
      <c r="G2472">
        <f>Summary!F2103*$N$7</f>
        <v>0</v>
      </c>
      <c r="H2472">
        <f>Summary!G2103*$N$8</f>
        <v>74.277058840000009</v>
      </c>
      <c r="I2472">
        <f>Summary!H2103*$N$9</f>
        <v>2.0683020600000002</v>
      </c>
    </row>
    <row r="2473" spans="1:9" x14ac:dyDescent="0.55000000000000004">
      <c r="A2473">
        <v>2015</v>
      </c>
      <c r="B2473">
        <v>277</v>
      </c>
      <c r="C2473">
        <f>Summary!E2104*$N$3</f>
        <v>24.037200000000002</v>
      </c>
      <c r="D2473">
        <f>Summary!D2104*$N$4</f>
        <v>32.083113480000002</v>
      </c>
      <c r="E2473">
        <f>Summary!C2104*$N$5</f>
        <v>31.735033559999998</v>
      </c>
      <c r="F2473">
        <f>Summary!I2104*$N$6</f>
        <v>23.651932639999998</v>
      </c>
      <c r="G2473">
        <f>Summary!F2104*$N$7</f>
        <v>0</v>
      </c>
      <c r="H2473">
        <f>Summary!G2104*$N$8</f>
        <v>68.009966120000001</v>
      </c>
      <c r="I2473">
        <f>Summary!H2104*$N$9</f>
        <v>2.25352314</v>
      </c>
    </row>
    <row r="2474" spans="1:9" x14ac:dyDescent="0.55000000000000004">
      <c r="A2474">
        <v>2015</v>
      </c>
      <c r="B2474">
        <v>278</v>
      </c>
      <c r="C2474">
        <f>Summary!E2105*$N$3</f>
        <v>25.264800000000001</v>
      </c>
      <c r="D2474">
        <f>Summary!D2105*$N$4</f>
        <v>36.306672880000001</v>
      </c>
      <c r="E2474">
        <f>Summary!C2105*$N$5</f>
        <v>31.843938959999996</v>
      </c>
      <c r="F2474">
        <f>Summary!I2105*$N$6</f>
        <v>15.539510999999999</v>
      </c>
      <c r="G2474">
        <f>Summary!F2105*$N$7</f>
        <v>1.4888362500000001</v>
      </c>
      <c r="H2474">
        <f>Summary!G2105*$N$8</f>
        <v>67.289359640000001</v>
      </c>
      <c r="I2474">
        <f>Summary!H2105*$N$9</f>
        <v>2.9532472200000002</v>
      </c>
    </row>
    <row r="2475" spans="1:9" x14ac:dyDescent="0.55000000000000004">
      <c r="A2475">
        <v>2015</v>
      </c>
      <c r="B2475">
        <v>279</v>
      </c>
      <c r="C2475">
        <f>Summary!E2106*$N$3</f>
        <v>24.0273</v>
      </c>
      <c r="D2475">
        <f>Summary!D2106*$N$4</f>
        <v>34.043482560000001</v>
      </c>
      <c r="E2475">
        <f>Summary!C2106*$N$5</f>
        <v>30.961805219999999</v>
      </c>
      <c r="F2475">
        <f>Summary!I2106*$N$6</f>
        <v>24.01850572</v>
      </c>
      <c r="G2475">
        <f>Summary!F2106*$N$7</f>
        <v>0.42136874999999996</v>
      </c>
      <c r="H2475">
        <f>Summary!G2106*$N$8</f>
        <v>67.802518800000001</v>
      </c>
      <c r="I2475">
        <f>Summary!H2106*$N$9</f>
        <v>4.0131234000000005</v>
      </c>
    </row>
    <row r="2476" spans="1:9" x14ac:dyDescent="0.55000000000000004">
      <c r="A2476">
        <v>2015</v>
      </c>
      <c r="B2476">
        <v>280</v>
      </c>
      <c r="C2476">
        <f>Summary!E2107*$N$3</f>
        <v>21.433499999999999</v>
      </c>
      <c r="D2476">
        <f>Summary!D2107*$N$4</f>
        <v>31.063084039999996</v>
      </c>
      <c r="E2476">
        <f>Summary!C2107*$N$5</f>
        <v>26.453121659999997</v>
      </c>
      <c r="F2476">
        <f>Summary!I2107*$N$6</f>
        <v>23.014414240000001</v>
      </c>
      <c r="G2476">
        <f>Summary!F2107*$N$7</f>
        <v>0</v>
      </c>
      <c r="H2476">
        <f>Summary!G2107*$N$8</f>
        <v>73.490942680000003</v>
      </c>
      <c r="I2476">
        <f>Summary!H2107*$N$9</f>
        <v>2.5210647000000006</v>
      </c>
    </row>
    <row r="2477" spans="1:9" x14ac:dyDescent="0.55000000000000004">
      <c r="A2477">
        <v>2015</v>
      </c>
      <c r="B2477">
        <v>281</v>
      </c>
      <c r="C2477">
        <f>Summary!E2108*$N$3</f>
        <v>20.661300000000001</v>
      </c>
      <c r="D2477">
        <f>Summary!D2108*$N$4</f>
        <v>29.517101919999998</v>
      </c>
      <c r="E2477">
        <f>Summary!C2108*$N$5</f>
        <v>26.474902739999997</v>
      </c>
      <c r="F2477">
        <f>Summary!I2108*$N$6</f>
        <v>16.352346959999998</v>
      </c>
      <c r="G2477">
        <f>Summary!F2108*$N$7</f>
        <v>0.92701124999999995</v>
      </c>
      <c r="H2477">
        <f>Summary!G2108*$N$8</f>
        <v>81.384859120000002</v>
      </c>
      <c r="I2477">
        <f>Summary!H2108*$N$9</f>
        <v>4.4144357400000001</v>
      </c>
    </row>
    <row r="2478" spans="1:9" x14ac:dyDescent="0.55000000000000004">
      <c r="A2478">
        <v>2015</v>
      </c>
      <c r="B2478">
        <v>282</v>
      </c>
      <c r="C2478">
        <f>Summary!E2109*$N$3</f>
        <v>19.908899999999999</v>
      </c>
      <c r="D2478">
        <f>Summary!D2109*$N$4</f>
        <v>28.640514119999999</v>
      </c>
      <c r="E2478">
        <f>Summary!C2109*$N$5</f>
        <v>25.17892848</v>
      </c>
      <c r="F2478">
        <f>Summary!I2109*$N$6</f>
        <v>24.050381640000001</v>
      </c>
      <c r="G2478">
        <f>Summary!F2109*$N$7</f>
        <v>1.7416574999999999</v>
      </c>
      <c r="H2478">
        <f>Summary!G2109*$N$8</f>
        <v>80.969964480000002</v>
      </c>
      <c r="I2478">
        <f>Summary!H2109*$N$9</f>
        <v>4.0028333400000005</v>
      </c>
    </row>
    <row r="2479" spans="1:9" x14ac:dyDescent="0.55000000000000004">
      <c r="A2479">
        <v>2015</v>
      </c>
      <c r="B2479">
        <v>283</v>
      </c>
      <c r="C2479">
        <f>Summary!E2110*$N$3</f>
        <v>20.532599999999999</v>
      </c>
      <c r="D2479">
        <f>Summary!D2110*$N$4</f>
        <v>29.198342719999999</v>
      </c>
      <c r="E2479">
        <f>Summary!C2110*$N$5</f>
        <v>25.756127099999997</v>
      </c>
      <c r="F2479">
        <f>Summary!I2110*$N$6</f>
        <v>26.568579320000001</v>
      </c>
      <c r="G2479">
        <f>Summary!F2110*$N$7</f>
        <v>8.4273749999999994E-2</v>
      </c>
      <c r="H2479">
        <f>Summary!G2110*$N$8</f>
        <v>72.322686719999993</v>
      </c>
      <c r="I2479">
        <f>Summary!H2110*$N$9</f>
        <v>2.3461336799999999</v>
      </c>
    </row>
    <row r="2480" spans="1:9" x14ac:dyDescent="0.55000000000000004">
      <c r="A2480">
        <v>2015</v>
      </c>
      <c r="B2480">
        <v>284</v>
      </c>
      <c r="C2480">
        <f>Summary!E2111*$N$3</f>
        <v>21.8691</v>
      </c>
      <c r="D2480">
        <f>Summary!D2111*$N$4</f>
        <v>29.45335008</v>
      </c>
      <c r="E2480">
        <f>Summary!C2111*$N$5</f>
        <v>28.5332148</v>
      </c>
      <c r="F2480">
        <f>Summary!I2111*$N$6</f>
        <v>22.663779120000001</v>
      </c>
      <c r="G2480">
        <f>Summary!F2111*$N$7</f>
        <v>0.19663875</v>
      </c>
      <c r="H2480">
        <f>Summary!G2111*$N$8</f>
        <v>68.77424572000001</v>
      </c>
      <c r="I2480">
        <f>Summary!H2111*$N$9</f>
        <v>4.311535140000001</v>
      </c>
    </row>
    <row r="2481" spans="1:9" x14ac:dyDescent="0.55000000000000004">
      <c r="A2481">
        <v>2015</v>
      </c>
      <c r="B2481">
        <v>285</v>
      </c>
      <c r="C2481">
        <f>Summary!E2112*$N$3</f>
        <v>22.096800000000002</v>
      </c>
      <c r="D2481">
        <f>Summary!D2112*$N$4</f>
        <v>30.664635039999997</v>
      </c>
      <c r="E2481">
        <f>Summary!C2112*$N$5</f>
        <v>28.06492158</v>
      </c>
      <c r="F2481">
        <f>Summary!I2112*$N$6</f>
        <v>23.827250199999998</v>
      </c>
      <c r="G2481">
        <f>Summary!F2112*$N$7</f>
        <v>0.33709499999999998</v>
      </c>
      <c r="H2481">
        <f>Summary!G2112*$N$8</f>
        <v>71.656671639999999</v>
      </c>
      <c r="I2481">
        <f>Summary!H2112*$N$9</f>
        <v>3.9616731000000005</v>
      </c>
    </row>
    <row r="2482" spans="1:9" x14ac:dyDescent="0.55000000000000004">
      <c r="A2482">
        <v>2015</v>
      </c>
      <c r="B2482">
        <v>286</v>
      </c>
      <c r="C2482">
        <f>Summary!E2113*$N$3</f>
        <v>21.1662</v>
      </c>
      <c r="D2482">
        <f>Summary!D2113*$N$4</f>
        <v>29.548977839999999</v>
      </c>
      <c r="E2482">
        <f>Summary!C2113*$N$5</f>
        <v>26.975867579999999</v>
      </c>
      <c r="F2482">
        <f>Summary!I2113*$N$6</f>
        <v>23.349111400000002</v>
      </c>
      <c r="G2482">
        <f>Summary!F2113*$N$7</f>
        <v>10.5061275</v>
      </c>
      <c r="H2482">
        <f>Summary!G2113*$N$8</f>
        <v>77.159484759999998</v>
      </c>
      <c r="I2482">
        <f>Summary!H2113*$N$9</f>
        <v>3.3236893800000002</v>
      </c>
    </row>
    <row r="2483" spans="1:9" x14ac:dyDescent="0.55000000000000004">
      <c r="A2483">
        <v>2015</v>
      </c>
      <c r="B2483">
        <v>287</v>
      </c>
      <c r="C2483">
        <f>Summary!E2114*$N$3</f>
        <v>19.968300000000003</v>
      </c>
      <c r="D2483">
        <f>Summary!D2114*$N$4</f>
        <v>28.06674756</v>
      </c>
      <c r="E2483">
        <f>Summary!C2114*$N$5</f>
        <v>25.353177120000002</v>
      </c>
      <c r="F2483">
        <f>Summary!I2114*$N$6</f>
        <v>21.50030804</v>
      </c>
      <c r="G2483">
        <f>Summary!F2114*$N$7</f>
        <v>1.0393762499999999</v>
      </c>
      <c r="H2483">
        <f>Summary!G2114*$N$8</f>
        <v>79.223039679999999</v>
      </c>
      <c r="I2483">
        <f>Summary!H2114*$N$9</f>
        <v>3.1075981200000005</v>
      </c>
    </row>
    <row r="2484" spans="1:9" x14ac:dyDescent="0.55000000000000004">
      <c r="A2484">
        <v>2015</v>
      </c>
      <c r="B2484">
        <v>288</v>
      </c>
      <c r="C2484">
        <f>Summary!E2115*$N$3</f>
        <v>20.097000000000001</v>
      </c>
      <c r="D2484">
        <f>Summary!D2115*$N$4</f>
        <v>29.788047240000001</v>
      </c>
      <c r="E2484">
        <f>Summary!C2115*$N$5</f>
        <v>25.276943339999999</v>
      </c>
      <c r="F2484">
        <f>Summary!I2115*$N$6</f>
        <v>25.628239679999997</v>
      </c>
      <c r="G2484">
        <f>Summary!F2115*$N$7</f>
        <v>0.3932775</v>
      </c>
      <c r="H2484">
        <f>Summary!G2115*$N$8</f>
        <v>85.468295839999996</v>
      </c>
      <c r="I2484">
        <f>Summary!H2115*$N$9</f>
        <v>2.0477219400000002</v>
      </c>
    </row>
    <row r="2485" spans="1:9" x14ac:dyDescent="0.55000000000000004">
      <c r="A2485">
        <v>2015</v>
      </c>
      <c r="B2485">
        <v>289</v>
      </c>
      <c r="C2485">
        <f>Summary!E2116*$N$3</f>
        <v>20.1663</v>
      </c>
      <c r="D2485">
        <f>Summary!D2116*$N$4</f>
        <v>29.740233360000001</v>
      </c>
      <c r="E2485">
        <f>Summary!C2116*$N$5</f>
        <v>25.113585239999999</v>
      </c>
      <c r="F2485">
        <f>Summary!I2116*$N$6</f>
        <v>19.396497319999998</v>
      </c>
      <c r="G2485">
        <f>Summary!F2116*$N$7</f>
        <v>5.6182499999999996E-2</v>
      </c>
      <c r="H2485">
        <f>Summary!G2116*$N$8</f>
        <v>88.023173360000001</v>
      </c>
      <c r="I2485">
        <f>Summary!H2116*$N$9</f>
        <v>2.9944074600000006</v>
      </c>
    </row>
    <row r="2486" spans="1:9" x14ac:dyDescent="0.55000000000000004">
      <c r="A2486">
        <v>2015</v>
      </c>
      <c r="B2486">
        <v>290</v>
      </c>
      <c r="C2486">
        <f>Summary!E2117*$N$3</f>
        <v>20.4039</v>
      </c>
      <c r="D2486">
        <f>Summary!D2117*$N$4</f>
        <v>29.246156600000003</v>
      </c>
      <c r="E2486">
        <f>Summary!C2117*$N$5</f>
        <v>25.799689260000001</v>
      </c>
      <c r="F2486">
        <f>Summary!I2117*$N$6</f>
        <v>22.440647680000001</v>
      </c>
      <c r="G2486">
        <f>Summary!F2117*$N$7</f>
        <v>5.6182499999999996E-2</v>
      </c>
      <c r="H2486">
        <f>Summary!G2117*$N$8</f>
        <v>85.315439920000003</v>
      </c>
      <c r="I2486">
        <f>Summary!H2117*$N$9</f>
        <v>5.3817013800000009</v>
      </c>
    </row>
    <row r="2487" spans="1:9" x14ac:dyDescent="0.55000000000000004">
      <c r="A2487">
        <v>2015</v>
      </c>
      <c r="B2487">
        <v>291</v>
      </c>
      <c r="C2487">
        <f>Summary!E2118*$N$3</f>
        <v>20.5425</v>
      </c>
      <c r="D2487">
        <f>Summary!D2118*$N$4</f>
        <v>29.596791719999999</v>
      </c>
      <c r="E2487">
        <f>Summary!C2118*$N$5</f>
        <v>25.71256494</v>
      </c>
      <c r="F2487">
        <f>Summary!I2118*$N$6</f>
        <v>22.695655040000002</v>
      </c>
      <c r="G2487">
        <f>Summary!F2118*$N$7</f>
        <v>18.961593749999999</v>
      </c>
      <c r="H2487">
        <f>Summary!G2118*$N$8</f>
        <v>83.579433399999999</v>
      </c>
      <c r="I2487">
        <f>Summary!H2118*$N$9</f>
        <v>3.8279023200000006</v>
      </c>
    </row>
    <row r="2488" spans="1:9" x14ac:dyDescent="0.55000000000000004">
      <c r="A2488">
        <v>2015</v>
      </c>
      <c r="B2488">
        <v>292</v>
      </c>
      <c r="C2488">
        <f>Summary!E2119*$N$3</f>
        <v>20.176199999999998</v>
      </c>
      <c r="D2488">
        <f>Summary!D2119*$N$4</f>
        <v>29.182404759999997</v>
      </c>
      <c r="E2488">
        <f>Summary!C2119*$N$5</f>
        <v>25.451191980000001</v>
      </c>
      <c r="F2488">
        <f>Summary!I2119*$N$6</f>
        <v>24.464768599999999</v>
      </c>
      <c r="G2488">
        <f>Summary!F2119*$N$7</f>
        <v>5.7025237499999992</v>
      </c>
      <c r="H2488">
        <f>Summary!G2119*$N$8</f>
        <v>84.343713000000008</v>
      </c>
      <c r="I2488">
        <f>Summary!H2119*$N$9</f>
        <v>2.1506225400000001</v>
      </c>
    </row>
    <row r="2489" spans="1:9" x14ac:dyDescent="0.55000000000000004">
      <c r="A2489">
        <v>2015</v>
      </c>
      <c r="B2489">
        <v>293</v>
      </c>
      <c r="C2489">
        <f>Summary!E2120*$N$3</f>
        <v>19.6614</v>
      </c>
      <c r="D2489">
        <f>Summary!D2120*$N$4</f>
        <v>29.8039852</v>
      </c>
      <c r="E2489">
        <f>Summary!C2120*$N$5</f>
        <v>23.99185962</v>
      </c>
      <c r="F2489">
        <f>Summary!I2120*$N$6</f>
        <v>9.0686992400000008</v>
      </c>
      <c r="G2489">
        <f>Summary!F2120*$N$7</f>
        <v>84.610844999999998</v>
      </c>
      <c r="H2489">
        <f>Summary!G2120*$N$8</f>
        <v>91.702633719999994</v>
      </c>
      <c r="I2489">
        <f>Summary!H2120*$N$9</f>
        <v>2.9017969200000002</v>
      </c>
    </row>
    <row r="2490" spans="1:9" x14ac:dyDescent="0.55000000000000004">
      <c r="A2490">
        <v>2015</v>
      </c>
      <c r="B2490">
        <v>294</v>
      </c>
      <c r="C2490">
        <f>Summary!E2121*$N$3</f>
        <v>19.017900000000001</v>
      </c>
      <c r="D2490">
        <f>Summary!D2121*$N$4</f>
        <v>27.333601399999999</v>
      </c>
      <c r="E2490">
        <f>Summary!C2121*$N$5</f>
        <v>25.070023079999999</v>
      </c>
      <c r="F2490">
        <f>Summary!I2121*$N$6</f>
        <v>19.061800160000001</v>
      </c>
      <c r="G2490">
        <f>Summary!F2121*$N$7</f>
        <v>8.3711924999999994</v>
      </c>
      <c r="H2490">
        <f>Summary!G2121*$N$8</f>
        <v>78.764471920000005</v>
      </c>
      <c r="I2490">
        <f>Summary!H2121*$N$9</f>
        <v>3.2619490200000003</v>
      </c>
    </row>
    <row r="2491" spans="1:9" x14ac:dyDescent="0.55000000000000004">
      <c r="A2491">
        <v>2015</v>
      </c>
      <c r="B2491">
        <v>295</v>
      </c>
      <c r="C2491">
        <f>Summary!E2122*$N$3</f>
        <v>18.6813</v>
      </c>
      <c r="D2491">
        <f>Summary!D2122*$N$4</f>
        <v>25.405108240000001</v>
      </c>
      <c r="E2491">
        <f>Summary!C2122*$N$5</f>
        <v>24.917555519999997</v>
      </c>
      <c r="F2491">
        <f>Summary!I2122*$N$6</f>
        <v>25.835433160000001</v>
      </c>
      <c r="G2491">
        <f>Summary!F2122*$N$7</f>
        <v>2.8091249999999998E-2</v>
      </c>
      <c r="H2491">
        <f>Summary!G2122*$N$8</f>
        <v>69.352914560000002</v>
      </c>
      <c r="I2491">
        <f>Summary!H2122*$N$9</f>
        <v>1.9242412200000003</v>
      </c>
    </row>
    <row r="2492" spans="1:9" x14ac:dyDescent="0.55000000000000004">
      <c r="A2492">
        <v>2015</v>
      </c>
      <c r="B2492">
        <v>296</v>
      </c>
      <c r="C2492">
        <f>Summary!E2123*$N$3</f>
        <v>19.027799999999999</v>
      </c>
      <c r="D2492">
        <f>Summary!D2123*$N$4</f>
        <v>27.843616119999997</v>
      </c>
      <c r="E2492">
        <f>Summary!C2123*$N$5</f>
        <v>24.002750159999998</v>
      </c>
      <c r="F2492">
        <f>Summary!I2123*$N$6</f>
        <v>23.046290160000002</v>
      </c>
      <c r="G2492">
        <f>Summary!F2123*$N$7</f>
        <v>0</v>
      </c>
      <c r="H2492">
        <f>Summary!G2123*$N$8</f>
        <v>74.047774959999998</v>
      </c>
      <c r="I2492">
        <f>Summary!H2123*$N$9</f>
        <v>1.6155394200000002</v>
      </c>
    </row>
    <row r="2493" spans="1:9" x14ac:dyDescent="0.55000000000000004">
      <c r="A2493">
        <v>2015</v>
      </c>
      <c r="B2493">
        <v>297</v>
      </c>
      <c r="C2493">
        <f>Summary!E2124*$N$3</f>
        <v>18.215999999999998</v>
      </c>
      <c r="D2493">
        <f>Summary!D2124*$N$4</f>
        <v>27.078594039999999</v>
      </c>
      <c r="E2493">
        <f>Summary!C2124*$N$5</f>
        <v>21.80286108</v>
      </c>
      <c r="F2493">
        <f>Summary!I2124*$N$6</f>
        <v>8.6064984000000013</v>
      </c>
      <c r="G2493">
        <f>Summary!F2124*$N$7</f>
        <v>0.50564249999999999</v>
      </c>
      <c r="H2493">
        <f>Summary!G2124*$N$8</f>
        <v>87.717461520000001</v>
      </c>
      <c r="I2493">
        <f>Summary!H2124*$N$9</f>
        <v>3.7455818400000003</v>
      </c>
    </row>
    <row r="2494" spans="1:9" x14ac:dyDescent="0.55000000000000004">
      <c r="A2494">
        <v>2015</v>
      </c>
      <c r="B2494">
        <v>298</v>
      </c>
      <c r="C2494">
        <f>Summary!E2125*$N$3</f>
        <v>18.097200000000001</v>
      </c>
      <c r="D2494">
        <f>Summary!D2125*$N$4</f>
        <v>27.31766344</v>
      </c>
      <c r="E2494">
        <f>Summary!C2125*$N$5</f>
        <v>22.03156242</v>
      </c>
      <c r="F2494">
        <f>Summary!I2125*$N$6</f>
        <v>7.0764542400000003</v>
      </c>
      <c r="G2494">
        <f>Summary!F2125*$N$7</f>
        <v>9.9443024999999992</v>
      </c>
      <c r="H2494">
        <f>Summary!G2125*$N$8</f>
        <v>91.56069608</v>
      </c>
      <c r="I2494">
        <f>Summary!H2125*$N$9</f>
        <v>3.8279023200000006</v>
      </c>
    </row>
    <row r="2495" spans="1:9" x14ac:dyDescent="0.55000000000000004">
      <c r="A2495">
        <v>2015</v>
      </c>
      <c r="B2495">
        <v>299</v>
      </c>
      <c r="C2495">
        <f>Summary!E2126*$N$3</f>
        <v>18.235800000000001</v>
      </c>
      <c r="D2495">
        <f>Summary!D2126*$N$4</f>
        <v>26.903276479999999</v>
      </c>
      <c r="E2495">
        <f>Summary!C2126*$N$5</f>
        <v>22.630542120000001</v>
      </c>
      <c r="F2495">
        <f>Summary!I2126*$N$6</f>
        <v>8.4630567599999988</v>
      </c>
      <c r="G2495">
        <f>Summary!F2126*$N$7</f>
        <v>8.5959225000000004</v>
      </c>
      <c r="H2495">
        <f>Summary!G2126*$N$8</f>
        <v>93.089255280000003</v>
      </c>
      <c r="I2495">
        <f>Summary!H2126*$N$9</f>
        <v>2.4696144000000002</v>
      </c>
    </row>
    <row r="2496" spans="1:9" x14ac:dyDescent="0.55000000000000004">
      <c r="A2496">
        <v>2015</v>
      </c>
      <c r="B2496">
        <v>300</v>
      </c>
      <c r="C2496">
        <f>Summary!E2127*$N$3</f>
        <v>19.592099999999999</v>
      </c>
      <c r="D2496">
        <f>Summary!D2127*$N$4</f>
        <v>27.604546720000002</v>
      </c>
      <c r="E2496">
        <f>Summary!C2127*$N$5</f>
        <v>25.189819019999998</v>
      </c>
      <c r="F2496">
        <f>Summary!I2127*$N$6</f>
        <v>20.177457360000002</v>
      </c>
      <c r="G2496">
        <f>Summary!F2127*$N$7</f>
        <v>1.76974875</v>
      </c>
      <c r="H2496">
        <f>Summary!G2127*$N$8</f>
        <v>85.937781879999989</v>
      </c>
      <c r="I2496">
        <f>Summary!H2127*$N$9</f>
        <v>4.6511071199999998</v>
      </c>
    </row>
    <row r="2497" spans="1:9" x14ac:dyDescent="0.55000000000000004">
      <c r="A2497">
        <v>2015</v>
      </c>
      <c r="B2497">
        <v>301</v>
      </c>
      <c r="C2497">
        <f>Summary!E2128*$N$3</f>
        <v>18.245699999999999</v>
      </c>
      <c r="D2497">
        <f>Summary!D2128*$N$4</f>
        <v>23.36504936</v>
      </c>
      <c r="E2497">
        <f>Summary!C2128*$N$5</f>
        <v>24.427481220000001</v>
      </c>
      <c r="F2497">
        <f>Summary!I2128*$N$6</f>
        <v>22.32908196</v>
      </c>
      <c r="G2497">
        <f>Summary!F2128*$N$7</f>
        <v>0</v>
      </c>
      <c r="H2497">
        <f>Summary!G2128*$N$8</f>
        <v>73.731144839999999</v>
      </c>
      <c r="I2497">
        <f>Summary!H2128*$N$9</f>
        <v>2.9841174000000001</v>
      </c>
    </row>
    <row r="2498" spans="1:9" x14ac:dyDescent="0.55000000000000004">
      <c r="A2498">
        <v>2015</v>
      </c>
      <c r="B2498">
        <v>302</v>
      </c>
      <c r="C2498">
        <f>Summary!E2129*$N$3</f>
        <v>17.82</v>
      </c>
      <c r="D2498">
        <f>Summary!D2129*$N$4</f>
        <v>24.002567760000002</v>
      </c>
      <c r="E2498">
        <f>Summary!C2129*$N$5</f>
        <v>23.229521819999999</v>
      </c>
      <c r="F2498">
        <f>Summary!I2129*$N$6</f>
        <v>22.472523599999999</v>
      </c>
      <c r="G2498">
        <f>Summary!F2129*$N$7</f>
        <v>0</v>
      </c>
      <c r="H2498">
        <f>Summary!G2129*$N$8</f>
        <v>72.530134040000007</v>
      </c>
      <c r="I2498">
        <f>Summary!H2129*$N$9</f>
        <v>1.8727909200000001</v>
      </c>
    </row>
    <row r="2499" spans="1:9" x14ac:dyDescent="0.55000000000000004">
      <c r="A2499">
        <v>2015</v>
      </c>
      <c r="B2499">
        <v>303</v>
      </c>
      <c r="C2499">
        <f>Summary!E2130*$N$3</f>
        <v>18.4041</v>
      </c>
      <c r="D2499">
        <f>Summary!D2130*$N$4</f>
        <v>26.504827479999999</v>
      </c>
      <c r="E2499">
        <f>Summary!C2130*$N$5</f>
        <v>23.458223159999999</v>
      </c>
      <c r="F2499">
        <f>Summary!I2130*$N$6</f>
        <v>22.80722076</v>
      </c>
      <c r="G2499">
        <f>Summary!F2130*$N$7</f>
        <v>0</v>
      </c>
      <c r="H2499">
        <f>Summary!G2130*$N$8</f>
        <v>82.007201080000002</v>
      </c>
      <c r="I2499">
        <f>Summary!H2130*$N$9</f>
        <v>3.2619490200000003</v>
      </c>
    </row>
    <row r="2500" spans="1:9" x14ac:dyDescent="0.55000000000000004">
      <c r="A2500">
        <v>2015</v>
      </c>
      <c r="B2500">
        <v>304</v>
      </c>
      <c r="C2500">
        <f>Summary!E2131*$N$3</f>
        <v>18.225899999999999</v>
      </c>
      <c r="D2500">
        <f>Summary!D2131*$N$4</f>
        <v>26.090440520000001</v>
      </c>
      <c r="E2500">
        <f>Summary!C2131*$N$5</f>
        <v>22.881024540000002</v>
      </c>
      <c r="F2500">
        <f>Summary!I2131*$N$6</f>
        <v>19.316807519999998</v>
      </c>
      <c r="G2500">
        <f>Summary!F2131*$N$7</f>
        <v>0</v>
      </c>
      <c r="H2500">
        <f>Summary!G2131*$N$8</f>
        <v>87.695624959999989</v>
      </c>
      <c r="I2500">
        <f>Summary!H2131*$N$9</f>
        <v>5.1450300000000002</v>
      </c>
    </row>
    <row r="2501" spans="1:9" x14ac:dyDescent="0.55000000000000004">
      <c r="A2501">
        <v>2015</v>
      </c>
      <c r="B2501">
        <v>305</v>
      </c>
      <c r="C2501">
        <f>Summary!E2132*$N$3</f>
        <v>18.730800000000002</v>
      </c>
      <c r="D2501">
        <f>Summary!D2132*$N$4</f>
        <v>27.79580224</v>
      </c>
      <c r="E2501">
        <f>Summary!C2132*$N$5</f>
        <v>22.412731319999999</v>
      </c>
      <c r="F2501">
        <f>Summary!I2132*$N$6</f>
        <v>13.212568839999999</v>
      </c>
      <c r="G2501">
        <f>Summary!F2132*$N$7</f>
        <v>16.292925</v>
      </c>
      <c r="H2501">
        <f>Summary!G2132*$N$8</f>
        <v>89.333366959999992</v>
      </c>
      <c r="I2501">
        <f>Summary!H2132*$N$9</f>
        <v>8.9729323200000017</v>
      </c>
    </row>
    <row r="2502" spans="1:9" x14ac:dyDescent="0.55000000000000004">
      <c r="A2502">
        <v>2015</v>
      </c>
      <c r="B2502">
        <v>306</v>
      </c>
      <c r="C2502">
        <f>Summary!E2133*$N$3</f>
        <v>17.057700000000001</v>
      </c>
      <c r="D2502">
        <f>Summary!D2133*$N$4</f>
        <v>23.970691839999997</v>
      </c>
      <c r="E2502">
        <f>Summary!C2133*$N$5</f>
        <v>20.8009314</v>
      </c>
      <c r="F2502">
        <f>Summary!I2133*$N$6</f>
        <v>6.8373848400000004</v>
      </c>
      <c r="G2502">
        <f>Summary!F2133*$N$7</f>
        <v>11.180317499999999</v>
      </c>
      <c r="H2502">
        <f>Summary!G2133*$N$8</f>
        <v>82.782398959999995</v>
      </c>
      <c r="I2502">
        <f>Summary!H2133*$N$9</f>
        <v>4.404145680000001</v>
      </c>
    </row>
    <row r="2503" spans="1:9" x14ac:dyDescent="0.55000000000000004">
      <c r="A2503">
        <v>2015</v>
      </c>
      <c r="B2503">
        <v>307</v>
      </c>
      <c r="C2503">
        <f>Summary!E2134*$N$3</f>
        <v>17.8596</v>
      </c>
      <c r="D2503">
        <f>Summary!D2134*$N$4</f>
        <v>23.93881592</v>
      </c>
      <c r="E2503">
        <f>Summary!C2134*$N$5</f>
        <v>23.164178579999998</v>
      </c>
      <c r="F2503">
        <f>Summary!I2134*$N$6</f>
        <v>20.655596160000002</v>
      </c>
      <c r="G2503">
        <f>Summary!F2134*$N$7</f>
        <v>0.14045625</v>
      </c>
      <c r="H2503">
        <f>Summary!G2134*$N$8</f>
        <v>84.136265680000008</v>
      </c>
      <c r="I2503">
        <f>Summary!H2134*$N$9</f>
        <v>3.9410929800000005</v>
      </c>
    </row>
    <row r="2504" spans="1:9" x14ac:dyDescent="0.55000000000000004">
      <c r="A2504">
        <v>2015</v>
      </c>
      <c r="B2504">
        <v>308</v>
      </c>
      <c r="C2504">
        <f>Summary!E2135*$N$3</f>
        <v>18.473400000000002</v>
      </c>
      <c r="D2504">
        <f>Summary!D2135*$N$4</f>
        <v>26.106378479999997</v>
      </c>
      <c r="E2504">
        <f>Summary!C2135*$N$5</f>
        <v>23.980969079999998</v>
      </c>
      <c r="F2504">
        <f>Summary!I2135*$N$6</f>
        <v>20.528092480000002</v>
      </c>
      <c r="G2504">
        <f>Summary!F2135*$N$7</f>
        <v>2.8091249999999998E-2</v>
      </c>
      <c r="H2504">
        <f>Summary!G2135*$N$8</f>
        <v>81.406695679999999</v>
      </c>
      <c r="I2504">
        <f>Summary!H2135*$N$9</f>
        <v>2.2123629</v>
      </c>
    </row>
    <row r="2505" spans="1:9" x14ac:dyDescent="0.55000000000000004">
      <c r="A2505">
        <v>2015</v>
      </c>
      <c r="B2505">
        <v>309</v>
      </c>
      <c r="C2505">
        <f>Summary!E2136*$N$3</f>
        <v>18.572400000000002</v>
      </c>
      <c r="D2505">
        <f>Summary!D2136*$N$4</f>
        <v>25.532611920000001</v>
      </c>
      <c r="E2505">
        <f>Summary!C2136*$N$5</f>
        <v>24.558167699999998</v>
      </c>
      <c r="F2505">
        <f>Summary!I2136*$N$6</f>
        <v>20.623720240000001</v>
      </c>
      <c r="G2505">
        <f>Summary!F2136*$N$7</f>
        <v>0</v>
      </c>
      <c r="H2505">
        <f>Summary!G2136*$N$8</f>
        <v>78.939164399999996</v>
      </c>
      <c r="I2505">
        <f>Summary!H2136*$N$9</f>
        <v>1.8110505600000002</v>
      </c>
    </row>
    <row r="2506" spans="1:9" x14ac:dyDescent="0.55000000000000004">
      <c r="A2506">
        <v>2015</v>
      </c>
      <c r="B2506">
        <v>310</v>
      </c>
      <c r="C2506">
        <f>Summary!E2137*$N$3</f>
        <v>19.176300000000001</v>
      </c>
      <c r="D2506">
        <f>Summary!D2137*$N$4</f>
        <v>27.54079488</v>
      </c>
      <c r="E2506">
        <f>Summary!C2137*$N$5</f>
        <v>24.38391906</v>
      </c>
      <c r="F2506">
        <f>Summary!I2137*$N$6</f>
        <v>21.309052519999998</v>
      </c>
      <c r="G2506">
        <f>Summary!F2137*$N$7</f>
        <v>0</v>
      </c>
      <c r="H2506">
        <f>Summary!G2137*$N$8</f>
        <v>76.482551399999991</v>
      </c>
      <c r="I2506">
        <f>Summary!H2137*$N$9</f>
        <v>1.8419207400000002</v>
      </c>
    </row>
    <row r="2507" spans="1:9" x14ac:dyDescent="0.55000000000000004">
      <c r="A2507">
        <v>2015</v>
      </c>
      <c r="B2507">
        <v>311</v>
      </c>
      <c r="C2507">
        <f>Summary!E2138*$N$3</f>
        <v>18.136800000000001</v>
      </c>
      <c r="D2507">
        <f>Summary!D2138*$N$4</f>
        <v>25.293542519999999</v>
      </c>
      <c r="E2507">
        <f>Summary!C2138*$N$5</f>
        <v>23.490894779999998</v>
      </c>
      <c r="F2507">
        <f>Summary!I2138*$N$6</f>
        <v>21.356866400000001</v>
      </c>
      <c r="G2507">
        <f>Summary!F2138*$N$7</f>
        <v>0</v>
      </c>
      <c r="H2507">
        <f>Summary!G2138*$N$8</f>
        <v>86.287166839999998</v>
      </c>
      <c r="I2507">
        <f>Summary!H2138*$N$9</f>
        <v>3.4162999200000002</v>
      </c>
    </row>
    <row r="2508" spans="1:9" x14ac:dyDescent="0.55000000000000004">
      <c r="A2508">
        <v>2015</v>
      </c>
      <c r="B2508">
        <v>312</v>
      </c>
      <c r="C2508">
        <f>Summary!E2139*$N$3</f>
        <v>17.097300000000001</v>
      </c>
      <c r="D2508">
        <f>Summary!D2139*$N$4</f>
        <v>24.36914084</v>
      </c>
      <c r="E2508">
        <f>Summary!C2139*$N$5</f>
        <v>22.271154299999999</v>
      </c>
      <c r="F2508">
        <f>Summary!I2139*$N$6</f>
        <v>19.667442640000001</v>
      </c>
      <c r="G2508">
        <f>Summary!F2139*$N$7</f>
        <v>2.8091249999999998E-2</v>
      </c>
      <c r="H2508">
        <f>Summary!G2139*$N$8</f>
        <v>95.196483319999999</v>
      </c>
      <c r="I2508">
        <f>Summary!H2139*$N$9</f>
        <v>4.404145680000001</v>
      </c>
    </row>
    <row r="2509" spans="1:9" x14ac:dyDescent="0.55000000000000004">
      <c r="A2509">
        <v>2015</v>
      </c>
      <c r="B2509">
        <v>313</v>
      </c>
      <c r="C2509">
        <f>Summary!E2140*$N$3</f>
        <v>16.849799999999998</v>
      </c>
      <c r="D2509">
        <f>Summary!D2140*$N$4</f>
        <v>22.80722076</v>
      </c>
      <c r="E2509">
        <f>Summary!C2140*$N$5</f>
        <v>22.924586699999999</v>
      </c>
      <c r="F2509">
        <f>Summary!I2140*$N$6</f>
        <v>20.575906360000001</v>
      </c>
      <c r="G2509">
        <f>Summary!F2140*$N$7</f>
        <v>0</v>
      </c>
      <c r="H2509">
        <f>Summary!G2140*$N$8</f>
        <v>91.931917600000006</v>
      </c>
      <c r="I2509">
        <f>Summary!H2140*$N$9</f>
        <v>3.2002086599999999</v>
      </c>
    </row>
    <row r="2510" spans="1:9" x14ac:dyDescent="0.55000000000000004">
      <c r="A2510">
        <v>2015</v>
      </c>
      <c r="B2510">
        <v>314</v>
      </c>
      <c r="C2510">
        <f>Summary!E2141*$N$3</f>
        <v>17.117100000000001</v>
      </c>
      <c r="D2510">
        <f>Summary!D2141*$N$4</f>
        <v>23.5881808</v>
      </c>
      <c r="E2510">
        <f>Summary!C2141*$N$5</f>
        <v>23.033492099999997</v>
      </c>
      <c r="F2510">
        <f>Summary!I2141*$N$6</f>
        <v>21.229362720000001</v>
      </c>
      <c r="G2510">
        <f>Summary!F2141*$N$7</f>
        <v>0</v>
      </c>
      <c r="H2510">
        <f>Summary!G2141*$N$8</f>
        <v>83.655861360000003</v>
      </c>
      <c r="I2510">
        <f>Summary!H2141*$N$9</f>
        <v>2.0888821800000001</v>
      </c>
    </row>
    <row r="2511" spans="1:9" x14ac:dyDescent="0.55000000000000004">
      <c r="A2511">
        <v>2015</v>
      </c>
      <c r="B2511">
        <v>315</v>
      </c>
      <c r="C2511">
        <f>Summary!E2142*$N$3</f>
        <v>16.9191</v>
      </c>
      <c r="D2511">
        <f>Summary!D2142*$N$4</f>
        <v>24.002567760000002</v>
      </c>
      <c r="E2511">
        <f>Summary!C2142*$N$5</f>
        <v>22.5434178</v>
      </c>
      <c r="F2511">
        <f>Summary!I2142*$N$6</f>
        <v>20.559968399999999</v>
      </c>
      <c r="G2511">
        <f>Summary!F2142*$N$7</f>
        <v>0</v>
      </c>
      <c r="H2511">
        <f>Summary!G2142*$N$8</f>
        <v>72.300850159999996</v>
      </c>
      <c r="I2511">
        <f>Summary!H2142*$N$9</f>
        <v>1.9242412200000003</v>
      </c>
    </row>
    <row r="2512" spans="1:9" x14ac:dyDescent="0.55000000000000004">
      <c r="A2512">
        <v>2015</v>
      </c>
      <c r="B2512">
        <v>316</v>
      </c>
      <c r="C2512">
        <f>Summary!E2143*$N$3</f>
        <v>15.7014</v>
      </c>
      <c r="D2512">
        <f>Summary!D2143*$N$4</f>
        <v>21.739377440000002</v>
      </c>
      <c r="E2512">
        <f>Summary!C2143*$N$5</f>
        <v>20.550448979999999</v>
      </c>
      <c r="F2512">
        <f>Summary!I2143*$N$6</f>
        <v>18.758978920000001</v>
      </c>
      <c r="G2512">
        <f>Summary!F2143*$N$7</f>
        <v>0</v>
      </c>
      <c r="H2512">
        <f>Summary!G2143*$N$8</f>
        <v>82.705971000000005</v>
      </c>
      <c r="I2512">
        <f>Summary!H2143*$N$9</f>
        <v>2.64454542</v>
      </c>
    </row>
    <row r="2513" spans="1:9" x14ac:dyDescent="0.55000000000000004">
      <c r="A2513">
        <v>2015</v>
      </c>
      <c r="B2513">
        <v>317</v>
      </c>
      <c r="C2513">
        <f>Summary!E2144*$N$3</f>
        <v>16.285499999999999</v>
      </c>
      <c r="D2513">
        <f>Summary!D2144*$N$4</f>
        <v>23.269421599999998</v>
      </c>
      <c r="E2513">
        <f>Summary!C2144*$N$5</f>
        <v>21.21477192</v>
      </c>
      <c r="F2513">
        <f>Summary!I2144*$N$6</f>
        <v>18.998048319999999</v>
      </c>
      <c r="G2513">
        <f>Summary!F2144*$N$7</f>
        <v>0</v>
      </c>
      <c r="H2513">
        <f>Summary!G2144*$N$8</f>
        <v>83.120865639999991</v>
      </c>
      <c r="I2513">
        <f>Summary!H2144*$N$9</f>
        <v>2.4490342800000002</v>
      </c>
    </row>
    <row r="2514" spans="1:9" x14ac:dyDescent="0.55000000000000004">
      <c r="A2514">
        <v>2015</v>
      </c>
      <c r="B2514">
        <v>318</v>
      </c>
      <c r="C2514">
        <f>Summary!E2145*$N$3</f>
        <v>16.8399</v>
      </c>
      <c r="D2514">
        <f>Summary!D2145*$N$4</f>
        <v>24.958845360000002</v>
      </c>
      <c r="E2514">
        <f>Summary!C2145*$N$5</f>
        <v>20.779150319999996</v>
      </c>
      <c r="F2514">
        <f>Summary!I2145*$N$6</f>
        <v>10.694371159999999</v>
      </c>
      <c r="G2514">
        <f>Summary!F2145*$N$7</f>
        <v>0</v>
      </c>
      <c r="H2514">
        <f>Summary!G2145*$N$8</f>
        <v>81.090065559999999</v>
      </c>
      <c r="I2514">
        <f>Summary!H2145*$N$9</f>
        <v>3.2928192000000003</v>
      </c>
    </row>
    <row r="2515" spans="1:9" x14ac:dyDescent="0.55000000000000004">
      <c r="A2515">
        <v>2015</v>
      </c>
      <c r="B2515">
        <v>319</v>
      </c>
      <c r="C2515">
        <f>Summary!E2146*$N$3</f>
        <v>16.0182</v>
      </c>
      <c r="D2515">
        <f>Summary!D2146*$N$4</f>
        <v>21.101859040000001</v>
      </c>
      <c r="E2515">
        <f>Summary!C2146*$N$5</f>
        <v>21.323677319999998</v>
      </c>
      <c r="F2515">
        <f>Summary!I2146*$N$6</f>
        <v>16.957989440000002</v>
      </c>
      <c r="G2515">
        <f>Summary!F2146*$N$7</f>
        <v>0</v>
      </c>
      <c r="H2515">
        <f>Summary!G2146*$N$8</f>
        <v>83.852390400000004</v>
      </c>
      <c r="I2515">
        <f>Summary!H2146*$N$9</f>
        <v>1.7287300800000001</v>
      </c>
    </row>
    <row r="2516" spans="1:9" x14ac:dyDescent="0.55000000000000004">
      <c r="A2516">
        <v>2015</v>
      </c>
      <c r="B2516">
        <v>320</v>
      </c>
      <c r="C2516">
        <f>Summary!E2147*$N$3</f>
        <v>16.889399999999998</v>
      </c>
      <c r="D2516">
        <f>Summary!D2147*$N$4</f>
        <v>21.72343948</v>
      </c>
      <c r="E2516">
        <f>Summary!C2147*$N$5</f>
        <v>24.166108260000001</v>
      </c>
      <c r="F2516">
        <f>Summary!I2147*$N$6</f>
        <v>19.858698160000003</v>
      </c>
      <c r="G2516">
        <f>Summary!F2147*$N$7</f>
        <v>0</v>
      </c>
      <c r="H2516">
        <f>Summary!G2147*$N$8</f>
        <v>75.194194360000012</v>
      </c>
      <c r="I2516">
        <f>Summary!H2147*$N$9</f>
        <v>1.8830809800000001</v>
      </c>
    </row>
    <row r="2517" spans="1:9" x14ac:dyDescent="0.55000000000000004">
      <c r="A2517">
        <v>2015</v>
      </c>
      <c r="B2517">
        <v>321</v>
      </c>
      <c r="C2517">
        <f>Summary!E2148*$N$3</f>
        <v>16.473600000000001</v>
      </c>
      <c r="D2517">
        <f>Summary!D2148*$N$4</f>
        <v>22.265330120000002</v>
      </c>
      <c r="E2517">
        <f>Summary!C2148*$N$5</f>
        <v>22.576089419999999</v>
      </c>
      <c r="F2517">
        <f>Summary!I2148*$N$6</f>
        <v>19.667442640000001</v>
      </c>
      <c r="G2517">
        <f>Summary!F2148*$N$7</f>
        <v>2.8091249999999998E-2</v>
      </c>
      <c r="H2517">
        <f>Summary!G2148*$N$8</f>
        <v>75.805618040000013</v>
      </c>
      <c r="I2517">
        <f>Summary!H2148*$N$9</f>
        <v>1.8110505600000002</v>
      </c>
    </row>
    <row r="2518" spans="1:9" x14ac:dyDescent="0.55000000000000004">
      <c r="A2518">
        <v>2015</v>
      </c>
      <c r="B2518">
        <v>322</v>
      </c>
      <c r="C2518">
        <f>Summary!E2149*$N$3</f>
        <v>16.127099999999999</v>
      </c>
      <c r="D2518">
        <f>Summary!D2149*$N$4</f>
        <v>23.030352199999999</v>
      </c>
      <c r="E2518">
        <f>Summary!C2149*$N$5</f>
        <v>21.280115159999998</v>
      </c>
      <c r="F2518">
        <f>Summary!I2149*$N$6</f>
        <v>18.838668720000001</v>
      </c>
      <c r="G2518">
        <f>Summary!F2149*$N$7</f>
        <v>2.8091249999999998E-2</v>
      </c>
      <c r="H2518">
        <f>Summary!G2149*$N$8</f>
        <v>76.777344959999994</v>
      </c>
      <c r="I2518">
        <f>Summary!H2149*$N$9</f>
        <v>1.7904704400000002</v>
      </c>
    </row>
    <row r="2519" spans="1:9" x14ac:dyDescent="0.55000000000000004">
      <c r="A2519">
        <v>2015</v>
      </c>
      <c r="B2519">
        <v>323</v>
      </c>
      <c r="C2519">
        <f>Summary!E2150*$N$3</f>
        <v>16.8597</v>
      </c>
      <c r="D2519">
        <f>Summary!D2150*$N$4</f>
        <v>23.189731800000001</v>
      </c>
      <c r="E2519">
        <f>Summary!C2150*$N$5</f>
        <v>22.750338060000001</v>
      </c>
      <c r="F2519">
        <f>Summary!I2150*$N$6</f>
        <v>18.663351160000001</v>
      </c>
      <c r="G2519">
        <f>Summary!F2150*$N$7</f>
        <v>0</v>
      </c>
      <c r="H2519">
        <f>Summary!G2150*$N$8</f>
        <v>74.025938400000001</v>
      </c>
      <c r="I2519">
        <f>Summary!H2150*$N$9</f>
        <v>1.7287300800000001</v>
      </c>
    </row>
    <row r="2520" spans="1:9" x14ac:dyDescent="0.55000000000000004">
      <c r="A2520">
        <v>2015</v>
      </c>
      <c r="B2520">
        <v>324</v>
      </c>
      <c r="C2520">
        <f>Summary!E2151*$N$3</f>
        <v>18.512999999999998</v>
      </c>
      <c r="D2520">
        <f>Summary!D2151*$N$4</f>
        <v>25.181976800000001</v>
      </c>
      <c r="E2520">
        <f>Summary!C2151*$N$5</f>
        <v>25.614550079999997</v>
      </c>
      <c r="F2520">
        <f>Summary!I2151*$N$6</f>
        <v>18.2489642</v>
      </c>
      <c r="G2520">
        <f>Summary!F2151*$N$7</f>
        <v>0</v>
      </c>
      <c r="H2520">
        <f>Summary!G2151*$N$8</f>
        <v>69.582198439999999</v>
      </c>
      <c r="I2520">
        <f>Summary!H2151*$N$9</f>
        <v>2.5107746400000002</v>
      </c>
    </row>
    <row r="2521" spans="1:9" x14ac:dyDescent="0.55000000000000004">
      <c r="A2521">
        <v>2015</v>
      </c>
      <c r="B2521">
        <v>325</v>
      </c>
      <c r="C2521">
        <f>Summary!E2152*$N$3</f>
        <v>17.265600000000003</v>
      </c>
      <c r="D2521">
        <f>Summary!D2152*$N$4</f>
        <v>21.340928440000003</v>
      </c>
      <c r="E2521">
        <f>Summary!C2152*$N$5</f>
        <v>24.699744719999998</v>
      </c>
      <c r="F2521">
        <f>Summary!I2152*$N$6</f>
        <v>11.060944240000001</v>
      </c>
      <c r="G2521">
        <f>Summary!F2152*$N$7</f>
        <v>0.56182500000000002</v>
      </c>
      <c r="H2521">
        <f>Summary!G2152*$N$8</f>
        <v>71.219940440000002</v>
      </c>
      <c r="I2521">
        <f>Summary!H2152*$N$9</f>
        <v>4.5482065199999999</v>
      </c>
    </row>
    <row r="2522" spans="1:9" x14ac:dyDescent="0.55000000000000004">
      <c r="A2522">
        <v>2015</v>
      </c>
      <c r="B2522">
        <v>326</v>
      </c>
      <c r="C2522">
        <f>Summary!E2153*$N$3</f>
        <v>12.761100000000001</v>
      </c>
      <c r="D2522">
        <f>Summary!D2153*$N$4</f>
        <v>15.25262772</v>
      </c>
      <c r="E2522">
        <f>Summary!C2153*$N$5</f>
        <v>17.620893719999998</v>
      </c>
      <c r="F2522">
        <f>Summary!I2153*$N$6</f>
        <v>17.691135599999999</v>
      </c>
      <c r="G2522">
        <f>Summary!F2153*$N$7</f>
        <v>0.19663875</v>
      </c>
      <c r="H2522">
        <f>Summary!G2153*$N$8</f>
        <v>57.069849560000002</v>
      </c>
      <c r="I2522">
        <f>Summary!H2153*$N$9</f>
        <v>3.2310788400000003</v>
      </c>
    </row>
    <row r="2523" spans="1:9" x14ac:dyDescent="0.55000000000000004">
      <c r="A2523">
        <v>2015</v>
      </c>
      <c r="B2523">
        <v>327</v>
      </c>
      <c r="C2523">
        <f>Summary!E2154*$N$3</f>
        <v>11.781000000000001</v>
      </c>
      <c r="D2523">
        <f>Summary!D2154*$N$4</f>
        <v>15.204813839999998</v>
      </c>
      <c r="E2523">
        <f>Summary!C2154*$N$5</f>
        <v>15.682377600000001</v>
      </c>
      <c r="F2523">
        <f>Summary!I2154*$N$6</f>
        <v>17.101431080000001</v>
      </c>
      <c r="G2523">
        <f>Summary!F2154*$N$7</f>
        <v>2.3034824999999999</v>
      </c>
      <c r="H2523">
        <f>Summary!G2154*$N$8</f>
        <v>68.042720959999997</v>
      </c>
      <c r="I2523">
        <f>Summary!H2154*$N$9</f>
        <v>4.0337035200000004</v>
      </c>
    </row>
    <row r="2524" spans="1:9" x14ac:dyDescent="0.55000000000000004">
      <c r="A2524">
        <v>2015</v>
      </c>
      <c r="B2524">
        <v>328</v>
      </c>
      <c r="C2524">
        <f>Summary!E2155*$N$3</f>
        <v>11.820599999999999</v>
      </c>
      <c r="D2524">
        <f>Summary!D2155*$N$4</f>
        <v>12.495360639999999</v>
      </c>
      <c r="E2524">
        <f>Summary!C2155*$N$5</f>
        <v>17.46842616</v>
      </c>
      <c r="F2524">
        <f>Summary!I2155*$N$6</f>
        <v>18.711165040000001</v>
      </c>
      <c r="G2524">
        <f>Summary!F2155*$N$7</f>
        <v>0.11236499999999999</v>
      </c>
      <c r="H2524">
        <f>Summary!G2155*$N$8</f>
        <v>55.191905399999996</v>
      </c>
      <c r="I2524">
        <f>Summary!H2155*$N$9</f>
        <v>3.0870180000000005</v>
      </c>
    </row>
    <row r="2525" spans="1:9" x14ac:dyDescent="0.55000000000000004">
      <c r="A2525">
        <v>2015</v>
      </c>
      <c r="B2525">
        <v>329</v>
      </c>
      <c r="C2525">
        <f>Summary!E2156*$N$3</f>
        <v>14.2857</v>
      </c>
      <c r="D2525">
        <f>Summary!D2156*$N$4</f>
        <v>16.129215519999999</v>
      </c>
      <c r="E2525">
        <f>Summary!C2156*$N$5</f>
        <v>21.399911099999997</v>
      </c>
      <c r="F2525">
        <f>Summary!I2156*$N$6</f>
        <v>17.085493120000002</v>
      </c>
      <c r="G2525">
        <f>Summary!F2156*$N$7</f>
        <v>0</v>
      </c>
      <c r="H2525">
        <f>Summary!G2156*$N$8</f>
        <v>63.839183159999997</v>
      </c>
      <c r="I2525">
        <f>Summary!H2156*$N$9</f>
        <v>2.9017969200000002</v>
      </c>
    </row>
    <row r="2526" spans="1:9" x14ac:dyDescent="0.55000000000000004">
      <c r="A2526">
        <v>2015</v>
      </c>
      <c r="B2526">
        <v>330</v>
      </c>
      <c r="C2526">
        <f>Summary!E2157*$N$3</f>
        <v>15.84</v>
      </c>
      <c r="D2526">
        <f>Summary!D2157*$N$4</f>
        <v>18.280840120000001</v>
      </c>
      <c r="E2526">
        <f>Summary!C2157*$N$5</f>
        <v>24.24234204</v>
      </c>
      <c r="F2526">
        <f>Summary!I2157*$N$6</f>
        <v>18.67928912</v>
      </c>
      <c r="G2526">
        <f>Summary!F2157*$N$7</f>
        <v>0</v>
      </c>
      <c r="H2526">
        <f>Summary!G2157*$N$8</f>
        <v>67.616908039999998</v>
      </c>
      <c r="I2526">
        <f>Summary!H2157*$N$9</f>
        <v>3.5500707000000005</v>
      </c>
    </row>
    <row r="2527" spans="1:9" x14ac:dyDescent="0.55000000000000004">
      <c r="A2527">
        <v>2015</v>
      </c>
      <c r="B2527">
        <v>331</v>
      </c>
      <c r="C2527">
        <f>Summary!E2158*$N$3</f>
        <v>14.513400000000001</v>
      </c>
      <c r="D2527">
        <f>Summary!D2158*$N$4</f>
        <v>19.524000999999998</v>
      </c>
      <c r="E2527">
        <f>Summary!C2158*$N$5</f>
        <v>19.8207828</v>
      </c>
      <c r="F2527">
        <f>Summary!I2158*$N$6</f>
        <v>16.798609839999997</v>
      </c>
      <c r="G2527">
        <f>Summary!F2158*$N$7</f>
        <v>0</v>
      </c>
      <c r="H2527">
        <f>Summary!G2158*$N$8</f>
        <v>76.711835280000003</v>
      </c>
      <c r="I2527">
        <f>Summary!H2158*$N$9</f>
        <v>3.6426812400000004</v>
      </c>
    </row>
    <row r="2528" spans="1:9" x14ac:dyDescent="0.55000000000000004">
      <c r="A2528">
        <v>2015</v>
      </c>
      <c r="B2528">
        <v>332</v>
      </c>
      <c r="C2528">
        <f>Summary!E2159*$N$3</f>
        <v>14.770799999999999</v>
      </c>
      <c r="D2528">
        <f>Summary!D2159*$N$4</f>
        <v>19.476187120000002</v>
      </c>
      <c r="E2528">
        <f>Summary!C2159*$N$5</f>
        <v>20.746478700000001</v>
      </c>
      <c r="F2528">
        <f>Summary!I2159*$N$6</f>
        <v>17.89832908</v>
      </c>
      <c r="G2528">
        <f>Summary!F2159*$N$7</f>
        <v>0</v>
      </c>
      <c r="H2528">
        <f>Summary!G2159*$N$8</f>
        <v>71.514734000000004</v>
      </c>
      <c r="I2528">
        <f>Summary!H2159*$N$9</f>
        <v>2.4078740400000003</v>
      </c>
    </row>
    <row r="2529" spans="1:9" x14ac:dyDescent="0.55000000000000004">
      <c r="A2529">
        <v>2015</v>
      </c>
      <c r="B2529">
        <v>333</v>
      </c>
      <c r="C2529">
        <f>Summary!E2160*$N$3</f>
        <v>14.1273</v>
      </c>
      <c r="D2529">
        <f>Summary!D2160*$N$4</f>
        <v>19.6833806</v>
      </c>
      <c r="E2529">
        <f>Summary!C2160*$N$5</f>
        <v>18.775290959999996</v>
      </c>
      <c r="F2529">
        <f>Summary!I2160*$N$6</f>
        <v>17.340500480000003</v>
      </c>
      <c r="G2529">
        <f>Summary!F2160*$N$7</f>
        <v>0</v>
      </c>
      <c r="H2529">
        <f>Summary!G2160*$N$8</f>
        <v>85.239011959999999</v>
      </c>
      <c r="I2529">
        <f>Summary!H2160*$N$9</f>
        <v>3.1796285399999999</v>
      </c>
    </row>
    <row r="2530" spans="1:9" x14ac:dyDescent="0.55000000000000004">
      <c r="A2530">
        <v>2015</v>
      </c>
      <c r="B2530">
        <v>334</v>
      </c>
      <c r="C2530">
        <f>Summary!E2161*$N$3</f>
        <v>13.315499999999998</v>
      </c>
      <c r="D2530">
        <f>Summary!D2161*$N$4</f>
        <v>16.384222879999999</v>
      </c>
      <c r="E2530">
        <f>Summary!C2161*$N$5</f>
        <v>18.503027459999998</v>
      </c>
      <c r="F2530">
        <f>Summary!I2161*$N$6</f>
        <v>17.834577239999998</v>
      </c>
      <c r="G2530">
        <f>Summary!F2161*$N$7</f>
        <v>0</v>
      </c>
      <c r="H2530">
        <f>Summary!G2161*$N$8</f>
        <v>84.343713000000008</v>
      </c>
      <c r="I2530">
        <f>Summary!H2161*$N$9</f>
        <v>2.2123629</v>
      </c>
    </row>
    <row r="2531" spans="1:9" x14ac:dyDescent="0.55000000000000004">
      <c r="A2531">
        <v>2015</v>
      </c>
      <c r="B2531">
        <v>335</v>
      </c>
      <c r="C2531">
        <f>Summary!E2162*$N$3</f>
        <v>14.513400000000001</v>
      </c>
      <c r="D2531">
        <f>Summary!D2162*$N$4</f>
        <v>19.93838796</v>
      </c>
      <c r="E2531">
        <f>Summary!C2162*$N$5</f>
        <v>19.907907120000001</v>
      </c>
      <c r="F2531">
        <f>Summary!I2162*$N$6</f>
        <v>16.655168199999999</v>
      </c>
      <c r="G2531">
        <f>Summary!F2162*$N$7</f>
        <v>0</v>
      </c>
      <c r="H2531">
        <f>Summary!G2162*$N$8</f>
        <v>74.113284640000003</v>
      </c>
      <c r="I2531">
        <f>Summary!H2162*$N$9</f>
        <v>1.97569152</v>
      </c>
    </row>
    <row r="2532" spans="1:9" x14ac:dyDescent="0.55000000000000004">
      <c r="A2532">
        <v>2015</v>
      </c>
      <c r="B2532">
        <v>336</v>
      </c>
      <c r="C2532">
        <f>Summary!E2163*$N$3</f>
        <v>14.374799999999999</v>
      </c>
      <c r="D2532">
        <f>Summary!D2163*$N$4</f>
        <v>19.651504679999999</v>
      </c>
      <c r="E2532">
        <f>Summary!C2163*$N$5</f>
        <v>19.570300379999999</v>
      </c>
      <c r="F2532">
        <f>Summary!I2163*$N$6</f>
        <v>15.284503640000001</v>
      </c>
      <c r="G2532">
        <f>Summary!F2163*$N$7</f>
        <v>0</v>
      </c>
      <c r="H2532">
        <f>Summary!G2163*$N$8</f>
        <v>71.798609280000008</v>
      </c>
      <c r="I2532">
        <f>Summary!H2163*$N$9</f>
        <v>1.1524867200000002</v>
      </c>
    </row>
    <row r="2533" spans="1:9" x14ac:dyDescent="0.55000000000000004">
      <c r="A2533">
        <v>2015</v>
      </c>
      <c r="B2533">
        <v>337</v>
      </c>
      <c r="C2533">
        <f>Summary!E2164*$N$3</f>
        <v>14.552999999999999</v>
      </c>
      <c r="D2533">
        <f>Summary!D2164*$N$4</f>
        <v>20.910603519999999</v>
      </c>
      <c r="E2533">
        <f>Summary!C2164*$N$5</f>
        <v>19.385161199999999</v>
      </c>
      <c r="F2533">
        <f>Summary!I2164*$N$6</f>
        <v>16.097339599999998</v>
      </c>
      <c r="G2533">
        <f>Summary!F2164*$N$7</f>
        <v>0</v>
      </c>
      <c r="H2533">
        <f>Summary!G2164*$N$8</f>
        <v>78.87365471999999</v>
      </c>
      <c r="I2533">
        <f>Summary!H2164*$N$9</f>
        <v>2.2843933200000004</v>
      </c>
    </row>
    <row r="2534" spans="1:9" x14ac:dyDescent="0.55000000000000004">
      <c r="A2534">
        <v>2015</v>
      </c>
      <c r="B2534">
        <v>338</v>
      </c>
      <c r="C2534">
        <f>Summary!E2165*$N$3</f>
        <v>14.384699999999999</v>
      </c>
      <c r="D2534">
        <f>Summary!D2165*$N$4</f>
        <v>20.448402680000001</v>
      </c>
      <c r="E2534">
        <f>Summary!C2165*$N$5</f>
        <v>19.319817959999998</v>
      </c>
      <c r="F2534">
        <f>Summary!I2165*$N$6</f>
        <v>16.24078124</v>
      </c>
      <c r="G2534">
        <f>Summary!F2165*$N$7</f>
        <v>0</v>
      </c>
      <c r="H2534">
        <f>Summary!G2165*$N$8</f>
        <v>85.140747440000013</v>
      </c>
      <c r="I2534">
        <f>Summary!H2165*$N$9</f>
        <v>2.0888821800000001</v>
      </c>
    </row>
    <row r="2535" spans="1:9" x14ac:dyDescent="0.55000000000000004">
      <c r="A2535">
        <v>2015</v>
      </c>
      <c r="B2535">
        <v>339</v>
      </c>
      <c r="C2535">
        <f>Summary!E2166*$N$3</f>
        <v>13.523400000000001</v>
      </c>
      <c r="D2535">
        <f>Summary!D2166*$N$4</f>
        <v>19.380559359999999</v>
      </c>
      <c r="E2535">
        <f>Summary!C2166*$N$5</f>
        <v>17.207053200000001</v>
      </c>
      <c r="F2535">
        <f>Summary!I2166*$N$6</f>
        <v>14.296350120000001</v>
      </c>
      <c r="G2535">
        <f>Summary!F2166*$N$7</f>
        <v>0</v>
      </c>
      <c r="H2535">
        <f>Summary!G2166*$N$8</f>
        <v>93.624251000000001</v>
      </c>
      <c r="I2535">
        <f>Summary!H2166*$N$9</f>
        <v>1.9448213400000001</v>
      </c>
    </row>
    <row r="2536" spans="1:9" x14ac:dyDescent="0.55000000000000004">
      <c r="A2536">
        <v>2015</v>
      </c>
      <c r="B2536">
        <v>340</v>
      </c>
      <c r="C2536">
        <f>Summary!E2167*$N$3</f>
        <v>13.652099999999999</v>
      </c>
      <c r="D2536">
        <f>Summary!D2167*$N$4</f>
        <v>19.380559359999999</v>
      </c>
      <c r="E2536">
        <f>Summary!C2167*$N$5</f>
        <v>18.405012599999999</v>
      </c>
      <c r="F2536">
        <f>Summary!I2167*$N$6</f>
        <v>11.889718159999999</v>
      </c>
      <c r="G2536">
        <f>Summary!F2167*$N$7</f>
        <v>0</v>
      </c>
      <c r="H2536">
        <f>Summary!G2167*$N$8</f>
        <v>92.93639936000001</v>
      </c>
      <c r="I2536">
        <f>Summary!H2167*$N$9</f>
        <v>3.15904842</v>
      </c>
    </row>
    <row r="2537" spans="1:9" x14ac:dyDescent="0.55000000000000004">
      <c r="A2537">
        <v>2015</v>
      </c>
      <c r="B2537">
        <v>341</v>
      </c>
      <c r="C2537">
        <f>Summary!E2168*$N$3</f>
        <v>14.0382</v>
      </c>
      <c r="D2537">
        <f>Summary!D2168*$N$4</f>
        <v>19.747132440000001</v>
      </c>
      <c r="E2537">
        <f>Summary!C2168*$N$5</f>
        <v>18.28521666</v>
      </c>
      <c r="F2537">
        <f>Summary!I2168*$N$6</f>
        <v>12.176601439999999</v>
      </c>
      <c r="G2537">
        <f>Summary!F2168*$N$7</f>
        <v>0</v>
      </c>
      <c r="H2537">
        <f>Summary!G2168*$N$8</f>
        <v>90.501622920000003</v>
      </c>
      <c r="I2537">
        <f>Summary!H2168*$N$9</f>
        <v>2.9223770400000002</v>
      </c>
    </row>
    <row r="2538" spans="1:9" x14ac:dyDescent="0.55000000000000004">
      <c r="A2538">
        <v>2015</v>
      </c>
      <c r="B2538">
        <v>342</v>
      </c>
      <c r="C2538">
        <f>Summary!E2169*$N$3</f>
        <v>14.305499999999999</v>
      </c>
      <c r="D2538">
        <f>Summary!D2169*$N$4</f>
        <v>20.225271239999998</v>
      </c>
      <c r="E2538">
        <f>Summary!C2169*$N$5</f>
        <v>19.35248958</v>
      </c>
      <c r="F2538">
        <f>Summary!I2169*$N$6</f>
        <v>14.933868519999999</v>
      </c>
      <c r="G2538">
        <f>Summary!F2169*$N$7</f>
        <v>0</v>
      </c>
      <c r="H2538">
        <f>Summary!G2169*$N$8</f>
        <v>88.405313160000006</v>
      </c>
      <c r="I2538">
        <f>Summary!H2169*$N$9</f>
        <v>2.2843933200000004</v>
      </c>
    </row>
    <row r="2539" spans="1:9" x14ac:dyDescent="0.55000000000000004">
      <c r="A2539">
        <v>2015</v>
      </c>
      <c r="B2539">
        <v>343</v>
      </c>
      <c r="C2539">
        <f>Summary!E2170*$N$3</f>
        <v>14.463899999999999</v>
      </c>
      <c r="D2539">
        <f>Summary!D2170*$N$4</f>
        <v>20.049953680000002</v>
      </c>
      <c r="E2539">
        <f>Summary!C2170*$N$5</f>
        <v>18.807962579999998</v>
      </c>
      <c r="F2539">
        <f>Summary!I2170*$N$6</f>
        <v>10.758122999999999</v>
      </c>
      <c r="G2539">
        <f>Summary!F2170*$N$7</f>
        <v>0.53373375000000001</v>
      </c>
      <c r="H2539">
        <f>Summary!G2170*$N$8</f>
        <v>92.019263840000008</v>
      </c>
      <c r="I2539">
        <f>Summary!H2170*$N$9</f>
        <v>5.1038697600000003</v>
      </c>
    </row>
    <row r="2540" spans="1:9" x14ac:dyDescent="0.55000000000000004">
      <c r="A2540">
        <v>2015</v>
      </c>
      <c r="B2540">
        <v>344</v>
      </c>
      <c r="C2540">
        <f>Summary!E2171*$N$3</f>
        <v>15.0183</v>
      </c>
      <c r="D2540">
        <f>Summary!D2171*$N$4</f>
        <v>22.998476279999998</v>
      </c>
      <c r="E2540">
        <f>Summary!C2171*$N$5</f>
        <v>18.110968019999998</v>
      </c>
      <c r="F2540">
        <f>Summary!I2171*$N$6</f>
        <v>8.8455677999999995</v>
      </c>
      <c r="G2540">
        <f>Summary!F2171*$N$7</f>
        <v>2.83721625</v>
      </c>
      <c r="H2540">
        <f>Summary!G2171*$N$8</f>
        <v>92.72895204000001</v>
      </c>
      <c r="I2540">
        <f>Summary!H2171*$N$9</f>
        <v>5.4948920400000008</v>
      </c>
    </row>
    <row r="2541" spans="1:9" x14ac:dyDescent="0.55000000000000004">
      <c r="A2541">
        <v>2015</v>
      </c>
      <c r="B2541">
        <v>345</v>
      </c>
      <c r="C2541">
        <f>Summary!E2172*$N$3</f>
        <v>15.0183</v>
      </c>
      <c r="D2541">
        <f>Summary!D2172*$N$4</f>
        <v>22.058136640000001</v>
      </c>
      <c r="E2541">
        <f>Summary!C2172*$N$5</f>
        <v>18.208982879999997</v>
      </c>
      <c r="F2541">
        <f>Summary!I2172*$N$6</f>
        <v>11.20438588</v>
      </c>
      <c r="G2541">
        <f>Summary!F2172*$N$7</f>
        <v>2.8091249999999998E-2</v>
      </c>
      <c r="H2541">
        <f>Summary!G2172*$N$8</f>
        <v>89.049491680000003</v>
      </c>
      <c r="I2541">
        <f>Summary!H2172*$N$9</f>
        <v>5.4640218599999999</v>
      </c>
    </row>
    <row r="2542" spans="1:9" x14ac:dyDescent="0.55000000000000004">
      <c r="A2542">
        <v>2015</v>
      </c>
      <c r="B2542">
        <v>346</v>
      </c>
      <c r="C2542">
        <f>Summary!E2173*$N$3</f>
        <v>14.543099999999999</v>
      </c>
      <c r="D2542">
        <f>Summary!D2173*$N$4</f>
        <v>20.575906360000001</v>
      </c>
      <c r="E2542">
        <f>Summary!C2173*$N$5</f>
        <v>18.3505599</v>
      </c>
      <c r="F2542">
        <f>Summary!I2173*$N$6</f>
        <v>10.71030912</v>
      </c>
      <c r="G2542">
        <f>Summary!F2173*$N$7</f>
        <v>0</v>
      </c>
      <c r="H2542">
        <f>Summary!G2173*$N$8</f>
        <v>85.391867879999992</v>
      </c>
      <c r="I2542">
        <f>Summary!H2173*$N$9</f>
        <v>3.8279023200000006</v>
      </c>
    </row>
    <row r="2543" spans="1:9" x14ac:dyDescent="0.55000000000000004">
      <c r="A2543">
        <v>2015</v>
      </c>
      <c r="B2543">
        <v>347</v>
      </c>
      <c r="C2543">
        <f>Summary!E2174*$N$3</f>
        <v>13.840200000000001</v>
      </c>
      <c r="D2543">
        <f>Summary!D2174*$N$4</f>
        <v>19.141489960000001</v>
      </c>
      <c r="E2543">
        <f>Summary!C2174*$N$5</f>
        <v>18.601042319999998</v>
      </c>
      <c r="F2543">
        <f>Summary!I2174*$N$6</f>
        <v>13.41976232</v>
      </c>
      <c r="G2543">
        <f>Summary!F2174*$N$7</f>
        <v>0</v>
      </c>
      <c r="H2543">
        <f>Summary!G2174*$N$8</f>
        <v>83.732289319999992</v>
      </c>
      <c r="I2543">
        <f>Summary!H2174*$N$9</f>
        <v>2.0991722400000001</v>
      </c>
    </row>
    <row r="2544" spans="1:9" x14ac:dyDescent="0.55000000000000004">
      <c r="A2544">
        <v>2015</v>
      </c>
      <c r="B2544">
        <v>348</v>
      </c>
      <c r="C2544">
        <f>Summary!E2175*$N$3</f>
        <v>14.424300000000001</v>
      </c>
      <c r="D2544">
        <f>Summary!D2175*$N$4</f>
        <v>19.699318559999998</v>
      </c>
      <c r="E2544">
        <f>Summary!C2175*$N$5</f>
        <v>19.35248958</v>
      </c>
      <c r="F2544">
        <f>Summary!I2175*$N$6</f>
        <v>11.66658672</v>
      </c>
      <c r="G2544">
        <f>Summary!F2175*$N$7</f>
        <v>0</v>
      </c>
      <c r="H2544">
        <f>Summary!G2175*$N$8</f>
        <v>74.953992200000002</v>
      </c>
      <c r="I2544">
        <f>Summary!H2175*$N$9</f>
        <v>1.3891581000000002</v>
      </c>
    </row>
    <row r="2545" spans="1:9" x14ac:dyDescent="0.55000000000000004">
      <c r="A2545">
        <v>2015</v>
      </c>
      <c r="B2545">
        <v>349</v>
      </c>
      <c r="C2545">
        <f>Summary!E2176*$N$3</f>
        <v>15.374699999999999</v>
      </c>
      <c r="D2545">
        <f>Summary!D2176*$N$4</f>
        <v>21.356866400000001</v>
      </c>
      <c r="E2545">
        <f>Summary!C2176*$N$5</f>
        <v>21.280115159999998</v>
      </c>
      <c r="F2545">
        <f>Summary!I2176*$N$6</f>
        <v>14.567295440000001</v>
      </c>
      <c r="G2545">
        <f>Summary!F2176*$N$7</f>
        <v>0</v>
      </c>
      <c r="H2545">
        <f>Summary!G2176*$N$8</f>
        <v>68.009966120000001</v>
      </c>
      <c r="I2545">
        <f>Summary!H2176*$N$9</f>
        <v>1.7287300800000001</v>
      </c>
    </row>
    <row r="2546" spans="1:9" x14ac:dyDescent="0.55000000000000004">
      <c r="A2546">
        <v>2015</v>
      </c>
      <c r="B2546">
        <v>350</v>
      </c>
      <c r="C2546">
        <f>Summary!E2177*$N$3</f>
        <v>16.255800000000001</v>
      </c>
      <c r="D2546">
        <f>Summary!D2177*$N$4</f>
        <v>22.249392160000003</v>
      </c>
      <c r="E2546">
        <f>Summary!C2177*$N$5</f>
        <v>21.715736760000002</v>
      </c>
      <c r="F2546">
        <f>Summary!I2177*$N$6</f>
        <v>14.471667679999999</v>
      </c>
      <c r="G2546">
        <f>Summary!F2177*$N$7</f>
        <v>0</v>
      </c>
      <c r="H2546">
        <f>Summary!G2177*$N$8</f>
        <v>60.847574439999995</v>
      </c>
      <c r="I2546">
        <f>Summary!H2177*$N$9</f>
        <v>1.7493102</v>
      </c>
    </row>
    <row r="2547" spans="1:9" x14ac:dyDescent="0.55000000000000004">
      <c r="A2547">
        <v>2015</v>
      </c>
      <c r="B2547">
        <v>351</v>
      </c>
      <c r="C2547">
        <f>Summary!E2178*$N$3</f>
        <v>16.374599999999997</v>
      </c>
      <c r="D2547">
        <f>Summary!D2178*$N$4</f>
        <v>23.380987319999999</v>
      </c>
      <c r="E2547">
        <f>Summary!C2178*$N$5</f>
        <v>21.606831359999997</v>
      </c>
      <c r="F2547">
        <f>Summary!I2178*$N$6</f>
        <v>13.96165296</v>
      </c>
      <c r="G2547">
        <f>Summary!F2178*$N$7</f>
        <v>0</v>
      </c>
      <c r="H2547">
        <f>Summary!G2178*$N$8</f>
        <v>65.902738080000006</v>
      </c>
      <c r="I2547">
        <f>Summary!H2178*$N$9</f>
        <v>2.1300424200000001</v>
      </c>
    </row>
    <row r="2548" spans="1:9" x14ac:dyDescent="0.55000000000000004">
      <c r="A2548">
        <v>2015</v>
      </c>
      <c r="B2548">
        <v>352</v>
      </c>
      <c r="C2548">
        <f>Summary!E2179*$N$3</f>
        <v>16.047900000000002</v>
      </c>
      <c r="D2548">
        <f>Summary!D2179*$N$4</f>
        <v>22.185640320000001</v>
      </c>
      <c r="E2548">
        <f>Summary!C2179*$N$5</f>
        <v>20.996961120000002</v>
      </c>
      <c r="F2548">
        <f>Summary!I2179*$N$6</f>
        <v>13.324134559999999</v>
      </c>
      <c r="G2548">
        <f>Summary!F2179*$N$7</f>
        <v>0</v>
      </c>
      <c r="H2548">
        <f>Summary!G2179*$N$8</f>
        <v>63.566226159999999</v>
      </c>
      <c r="I2548">
        <f>Summary!H2179*$N$9</f>
        <v>1.6669897200000003</v>
      </c>
    </row>
    <row r="2549" spans="1:9" x14ac:dyDescent="0.55000000000000004">
      <c r="A2549">
        <v>2015</v>
      </c>
      <c r="B2549">
        <v>353</v>
      </c>
      <c r="C2549">
        <f>Summary!E2180*$N$3</f>
        <v>15.552900000000001</v>
      </c>
      <c r="D2549">
        <f>Summary!D2180*$N$4</f>
        <v>22.10595052</v>
      </c>
      <c r="E2549">
        <f>Summary!C2180*$N$5</f>
        <v>20.33263818</v>
      </c>
      <c r="F2549">
        <f>Summary!I2180*$N$6</f>
        <v>15.63513876</v>
      </c>
      <c r="G2549">
        <f>Summary!F2180*$N$7</f>
        <v>0</v>
      </c>
      <c r="H2549">
        <f>Summary!G2180*$N$8</f>
        <v>71.056166239999996</v>
      </c>
      <c r="I2549">
        <f>Summary!H2180*$N$9</f>
        <v>1.3274177400000002</v>
      </c>
    </row>
    <row r="2550" spans="1:9" x14ac:dyDescent="0.55000000000000004">
      <c r="A2550">
        <v>2015</v>
      </c>
      <c r="B2550">
        <v>354</v>
      </c>
      <c r="C2550">
        <f>Summary!E2181*$N$3</f>
        <v>14.8698</v>
      </c>
      <c r="D2550">
        <f>Summary!D2181*$N$4</f>
        <v>20.559968399999999</v>
      </c>
      <c r="E2550">
        <f>Summary!C2181*$N$5</f>
        <v>20.212842239999997</v>
      </c>
      <c r="F2550">
        <f>Summary!I2181*$N$6</f>
        <v>15.172937919999999</v>
      </c>
      <c r="G2550">
        <f>Summary!F2181*$N$7</f>
        <v>0</v>
      </c>
      <c r="H2550">
        <f>Summary!G2181*$N$8</f>
        <v>77.356013799999999</v>
      </c>
      <c r="I2550">
        <f>Summary!H2181*$N$9</f>
        <v>1.3479978600000002</v>
      </c>
    </row>
    <row r="2551" spans="1:9" x14ac:dyDescent="0.55000000000000004">
      <c r="A2551">
        <v>2015</v>
      </c>
      <c r="B2551">
        <v>355</v>
      </c>
      <c r="C2551">
        <f>Summary!E2182*$N$3</f>
        <v>13.562999999999999</v>
      </c>
      <c r="D2551">
        <f>Summary!D2182*$N$4</f>
        <v>18.727103</v>
      </c>
      <c r="E2551">
        <f>Summary!C2182*$N$5</f>
        <v>18.709947719999999</v>
      </c>
      <c r="F2551">
        <f>Summary!I2182*$N$6</f>
        <v>15.15699996</v>
      </c>
      <c r="G2551">
        <f>Summary!F2182*$N$7</f>
        <v>0</v>
      </c>
      <c r="H2551">
        <f>Summary!G2182*$N$8</f>
        <v>80.849863400000004</v>
      </c>
      <c r="I2551">
        <f>Summary!H2182*$N$9</f>
        <v>2.9223770400000002</v>
      </c>
    </row>
    <row r="2552" spans="1:9" x14ac:dyDescent="0.55000000000000004">
      <c r="A2552">
        <v>2015</v>
      </c>
      <c r="B2552">
        <v>356</v>
      </c>
      <c r="C2552">
        <f>Summary!E2183*$N$3</f>
        <v>13.2264</v>
      </c>
      <c r="D2552">
        <f>Summary!D2183*$N$4</f>
        <v>17.818639279999999</v>
      </c>
      <c r="E2552">
        <f>Summary!C2183*$N$5</f>
        <v>18.65549502</v>
      </c>
      <c r="F2552">
        <f>Summary!I2183*$N$6</f>
        <v>12.941623519999998</v>
      </c>
      <c r="G2552">
        <f>Summary!F2183*$N$7</f>
        <v>0</v>
      </c>
      <c r="H2552">
        <f>Summary!G2183*$N$8</f>
        <v>95.163728480000003</v>
      </c>
      <c r="I2552">
        <f>Summary!H2183*$N$9</f>
        <v>3.15904842</v>
      </c>
    </row>
    <row r="2553" spans="1:9" x14ac:dyDescent="0.55000000000000004">
      <c r="A2553">
        <v>2015</v>
      </c>
      <c r="B2553">
        <v>357</v>
      </c>
      <c r="C2553">
        <f>Summary!E2184*$N$3</f>
        <v>13.1373</v>
      </c>
      <c r="D2553">
        <f>Summary!D2184*$N$4</f>
        <v>18.838668720000001</v>
      </c>
      <c r="E2553">
        <f>Summary!C2184*$N$5</f>
        <v>17.359520759999999</v>
      </c>
      <c r="F2553">
        <f>Summary!I2184*$N$6</f>
        <v>10.439363799999999</v>
      </c>
      <c r="G2553">
        <f>Summary!F2184*$N$7</f>
        <v>0</v>
      </c>
      <c r="H2553">
        <f>Summary!G2184*$N$8</f>
        <v>97.270956519999999</v>
      </c>
      <c r="I2553">
        <f>Summary!H2184*$N$9</f>
        <v>2.9223770400000002</v>
      </c>
    </row>
    <row r="2554" spans="1:9" x14ac:dyDescent="0.55000000000000004">
      <c r="A2554">
        <v>2015</v>
      </c>
      <c r="B2554">
        <v>358</v>
      </c>
      <c r="C2554">
        <f>Summary!E2185*$N$3</f>
        <v>13.2462</v>
      </c>
      <c r="D2554">
        <f>Summary!D2185*$N$4</f>
        <v>17.483942120000002</v>
      </c>
      <c r="E2554">
        <f>Summary!C2185*$N$5</f>
        <v>18.503027459999998</v>
      </c>
      <c r="F2554">
        <f>Summary!I2185*$N$6</f>
        <v>13.451638239999999</v>
      </c>
      <c r="G2554">
        <f>Summary!F2185*$N$7</f>
        <v>0</v>
      </c>
      <c r="H2554">
        <f>Summary!G2185*$N$8</f>
        <v>85.588396920000008</v>
      </c>
      <c r="I2554">
        <f>Summary!H2185*$N$9</f>
        <v>2.3358436200000003</v>
      </c>
    </row>
    <row r="2555" spans="1:9" x14ac:dyDescent="0.55000000000000004">
      <c r="A2555">
        <v>2015</v>
      </c>
      <c r="B2555">
        <v>359</v>
      </c>
      <c r="C2555">
        <f>Summary!E2186*$N$3</f>
        <v>13.1274</v>
      </c>
      <c r="D2555">
        <f>Summary!D2186*$N$4</f>
        <v>18.472095639999999</v>
      </c>
      <c r="E2555">
        <f>Summary!C2186*$N$5</f>
        <v>17.838704519999997</v>
      </c>
      <c r="F2555">
        <f>Summary!I2186*$N$6</f>
        <v>11.73033856</v>
      </c>
      <c r="G2555">
        <f>Summary!F2186*$N$7</f>
        <v>0</v>
      </c>
      <c r="H2555">
        <f>Summary!G2186*$N$8</f>
        <v>87.892154000000005</v>
      </c>
      <c r="I2555">
        <f>Summary!H2186*$N$9</f>
        <v>2.7371559600000004</v>
      </c>
    </row>
    <row r="2556" spans="1:9" x14ac:dyDescent="0.55000000000000004">
      <c r="A2556">
        <v>2015</v>
      </c>
      <c r="B2556">
        <v>360</v>
      </c>
      <c r="C2556">
        <f>Summary!E2187*$N$3</f>
        <v>13.2858</v>
      </c>
      <c r="D2556">
        <f>Summary!D2187*$N$4</f>
        <v>18.950234439999999</v>
      </c>
      <c r="E2556">
        <f>Summary!C2187*$N$5</f>
        <v>17.77336128</v>
      </c>
      <c r="F2556">
        <f>Summary!I2187*$N$6</f>
        <v>14.72667504</v>
      </c>
      <c r="G2556">
        <f>Summary!F2187*$N$7</f>
        <v>0</v>
      </c>
      <c r="H2556">
        <f>Summary!G2187*$N$8</f>
        <v>94.028227360000002</v>
      </c>
      <c r="I2556">
        <f>Summary!H2187*$N$9</f>
        <v>2.9532472200000002</v>
      </c>
    </row>
    <row r="2557" spans="1:9" x14ac:dyDescent="0.55000000000000004">
      <c r="A2557">
        <v>2015</v>
      </c>
      <c r="B2557">
        <v>361</v>
      </c>
      <c r="C2557">
        <f>Summary!E2188*$N$3</f>
        <v>13.652099999999999</v>
      </c>
      <c r="D2557">
        <f>Summary!D2188*$N$4</f>
        <v>19.093676080000002</v>
      </c>
      <c r="E2557">
        <f>Summary!C2188*$N$5</f>
        <v>16.913008619999999</v>
      </c>
      <c r="F2557">
        <f>Summary!I2188*$N$6</f>
        <v>12.33598104</v>
      </c>
      <c r="G2557">
        <f>Summary!F2188*$N$7</f>
        <v>2.8091249999999998E-2</v>
      </c>
      <c r="H2557">
        <f>Summary!G2188*$N$8</f>
        <v>92.565177840000004</v>
      </c>
      <c r="I2557">
        <f>Summary!H2188*$N$9</f>
        <v>4.6408170599999998</v>
      </c>
    </row>
    <row r="2558" spans="1:9" x14ac:dyDescent="0.55000000000000004">
      <c r="A2558">
        <v>2015</v>
      </c>
      <c r="B2558">
        <v>362</v>
      </c>
      <c r="C2558">
        <f>Summary!E2189*$N$3</f>
        <v>14.404500000000001</v>
      </c>
      <c r="D2558">
        <f>Summary!D2189*$N$4</f>
        <v>20.018077760000001</v>
      </c>
      <c r="E2558">
        <f>Summary!C2189*$N$5</f>
        <v>19.973250359999998</v>
      </c>
      <c r="F2558">
        <f>Summary!I2189*$N$6</f>
        <v>14.662923199999998</v>
      </c>
      <c r="G2558">
        <f>Summary!F2189*$N$7</f>
        <v>2.8091249999999998E-2</v>
      </c>
      <c r="H2558">
        <f>Summary!G2189*$N$8</f>
        <v>86.734816319999993</v>
      </c>
      <c r="I2558">
        <f>Summary!H2189*$N$9</f>
        <v>3.7147116600000003</v>
      </c>
    </row>
    <row r="2559" spans="1:9" x14ac:dyDescent="0.55000000000000004">
      <c r="A2559">
        <v>2015</v>
      </c>
      <c r="B2559">
        <v>363</v>
      </c>
      <c r="C2559">
        <f>Summary!E2190*$N$3</f>
        <v>14.770799999999999</v>
      </c>
      <c r="D2559">
        <f>Summary!D2190*$N$4</f>
        <v>19.619628760000001</v>
      </c>
      <c r="E2559">
        <f>Summary!C2190*$N$5</f>
        <v>20.136608459999998</v>
      </c>
      <c r="F2559">
        <f>Summary!I2190*$N$6</f>
        <v>12.734430039999999</v>
      </c>
      <c r="G2559">
        <f>Summary!F2190*$N$7</f>
        <v>0.25282125</v>
      </c>
      <c r="H2559">
        <f>Summary!G2190*$N$8</f>
        <v>83.557596840000002</v>
      </c>
      <c r="I2559">
        <f>Summary!H2190*$N$9</f>
        <v>2.7988963200000003</v>
      </c>
    </row>
    <row r="2560" spans="1:9" x14ac:dyDescent="0.55000000000000004">
      <c r="A2560">
        <v>2015</v>
      </c>
      <c r="B2560">
        <v>364</v>
      </c>
      <c r="C2560">
        <f>Summary!E2191*$N$3</f>
        <v>14.3154</v>
      </c>
      <c r="D2560">
        <f>Summary!D2191*$N$4</f>
        <v>17.914267039999999</v>
      </c>
      <c r="E2560">
        <f>Summary!C2191*$N$5</f>
        <v>21.410801639999999</v>
      </c>
      <c r="F2560">
        <f>Summary!I2191*$N$6</f>
        <v>16.384222879999999</v>
      </c>
      <c r="G2560">
        <f>Summary!F2191*$N$7</f>
        <v>2.8091249999999998E-2</v>
      </c>
      <c r="H2560">
        <f>Summary!G2191*$N$8</f>
        <v>82.56403336000001</v>
      </c>
      <c r="I2560">
        <f>Summary!H2191*$N$9</f>
        <v>2.6136752400000001</v>
      </c>
    </row>
    <row r="2561" spans="1:9" x14ac:dyDescent="0.55000000000000004">
      <c r="A2561">
        <v>2015</v>
      </c>
      <c r="B2561">
        <v>365</v>
      </c>
      <c r="C2561">
        <f>Summary!E2192*$N$3</f>
        <v>14.0679</v>
      </c>
      <c r="D2561">
        <f>Summary!D2192*$N$4</f>
        <v>16.623292280000001</v>
      </c>
      <c r="E2561">
        <f>Summary!C2192*$N$5</f>
        <v>20.53955844</v>
      </c>
      <c r="F2561">
        <f>Summary!I2192*$N$6</f>
        <v>11.698462639999999</v>
      </c>
      <c r="G2561">
        <f>Summary!F2192*$N$7</f>
        <v>0</v>
      </c>
      <c r="H2561">
        <f>Summary!G2192*$N$8</f>
        <v>86.691143200000013</v>
      </c>
      <c r="I2561">
        <f>Summary!H2192*$N$9</f>
        <v>1.98598158</v>
      </c>
    </row>
    <row r="2562" spans="1:9" x14ac:dyDescent="0.55000000000000004">
      <c r="A2562">
        <v>2016</v>
      </c>
      <c r="B2562">
        <v>1</v>
      </c>
      <c r="C2562">
        <f>Summary!E2193*$N$3</f>
        <v>14.9886</v>
      </c>
      <c r="D2562">
        <f>Summary!D2193*$N$4</f>
        <v>20.41652676</v>
      </c>
      <c r="E2562">
        <f>Summary!C2193*$N$5</f>
        <v>20.387090879999999</v>
      </c>
      <c r="F2562">
        <f>Summary!I2193*$N$6</f>
        <v>14.77448892</v>
      </c>
      <c r="G2562">
        <f>Summary!F2193*$N$7</f>
        <v>0.11236499999999999</v>
      </c>
      <c r="H2562">
        <f>Summary!G2193*$N$8</f>
        <v>96.779633920000009</v>
      </c>
      <c r="I2562">
        <f>Summary!H2193*$N$9</f>
        <v>2.9635372800000002</v>
      </c>
    </row>
    <row r="2563" spans="1:9" x14ac:dyDescent="0.55000000000000004">
      <c r="A2563">
        <v>2016</v>
      </c>
      <c r="B2563">
        <v>2</v>
      </c>
      <c r="C2563">
        <f>Summary!E2194*$N$3</f>
        <v>14.8995</v>
      </c>
      <c r="D2563">
        <f>Summary!D2194*$N$4</f>
        <v>19.842760199999997</v>
      </c>
      <c r="E2563">
        <f>Summary!C2194*$N$5</f>
        <v>21.574159739999999</v>
      </c>
      <c r="F2563">
        <f>Summary!I2194*$N$6</f>
        <v>12.112849599999999</v>
      </c>
      <c r="G2563">
        <f>Summary!F2194*$N$7</f>
        <v>0.16854749999999999</v>
      </c>
      <c r="H2563">
        <f>Summary!G2194*$N$8</f>
        <v>90.130401399999997</v>
      </c>
      <c r="I2563">
        <f>Summary!H2194*$N$9</f>
        <v>3.2002086599999999</v>
      </c>
    </row>
    <row r="2564" spans="1:9" x14ac:dyDescent="0.55000000000000004">
      <c r="A2564">
        <v>2016</v>
      </c>
      <c r="B2564">
        <v>3</v>
      </c>
      <c r="C2564">
        <f>Summary!E2195*$N$3</f>
        <v>15.216299999999999</v>
      </c>
      <c r="D2564">
        <f>Summary!D2195*$N$4</f>
        <v>19.603690800000003</v>
      </c>
      <c r="E2564">
        <f>Summary!C2195*$N$5</f>
        <v>20.9642895</v>
      </c>
      <c r="F2564">
        <f>Summary!I2195*$N$6</f>
        <v>11.68252468</v>
      </c>
      <c r="G2564">
        <f>Summary!F2195*$N$7</f>
        <v>0.19663875</v>
      </c>
      <c r="H2564">
        <f>Summary!G2195*$N$8</f>
        <v>82.651379599999999</v>
      </c>
      <c r="I2564">
        <f>Summary!H2195*$N$9</f>
        <v>3.7558719000000003</v>
      </c>
    </row>
    <row r="2565" spans="1:9" x14ac:dyDescent="0.55000000000000004">
      <c r="A2565">
        <v>2016</v>
      </c>
      <c r="B2565">
        <v>4</v>
      </c>
      <c r="C2565">
        <f>Summary!E2196*$N$3</f>
        <v>16.869599999999998</v>
      </c>
      <c r="D2565">
        <f>Summary!D2196*$N$4</f>
        <v>23.492553040000001</v>
      </c>
      <c r="E2565">
        <f>Summary!C2196*$N$5</f>
        <v>22.630542120000001</v>
      </c>
      <c r="F2565">
        <f>Summary!I2196*$N$6</f>
        <v>6.9489505600000001</v>
      </c>
      <c r="G2565">
        <f>Summary!F2196*$N$7</f>
        <v>0.28091250000000001</v>
      </c>
      <c r="H2565">
        <f>Summary!G2196*$N$8</f>
        <v>87.586442160000004</v>
      </c>
      <c r="I2565">
        <f>Summary!H2196*$N$9</f>
        <v>7.4705835600000006</v>
      </c>
    </row>
    <row r="2566" spans="1:9" x14ac:dyDescent="0.55000000000000004">
      <c r="A2566">
        <v>2016</v>
      </c>
      <c r="B2566">
        <v>5</v>
      </c>
      <c r="C2566">
        <f>Summary!E2197*$N$3</f>
        <v>14.374799999999999</v>
      </c>
      <c r="D2566">
        <f>Summary!D2197*$N$4</f>
        <v>16.830485760000002</v>
      </c>
      <c r="E2566">
        <f>Summary!C2197*$N$5</f>
        <v>18.971320680000002</v>
      </c>
      <c r="F2566">
        <f>Summary!I2197*$N$6</f>
        <v>14.24853624</v>
      </c>
      <c r="G2566">
        <f>Summary!F2197*$N$7</f>
        <v>4.5507825000000004</v>
      </c>
      <c r="H2566">
        <f>Summary!G2197*$N$8</f>
        <v>72.617480280000009</v>
      </c>
      <c r="I2566">
        <f>Summary!H2197*$N$9</f>
        <v>5.5463423399999998</v>
      </c>
    </row>
    <row r="2567" spans="1:9" x14ac:dyDescent="0.55000000000000004">
      <c r="A2567">
        <v>2016</v>
      </c>
      <c r="B2567">
        <v>6</v>
      </c>
      <c r="C2567">
        <f>Summary!E2198*$N$3</f>
        <v>11.038500000000001</v>
      </c>
      <c r="D2567">
        <f>Summary!D2198*$N$4</f>
        <v>12.68661616</v>
      </c>
      <c r="E2567">
        <f>Summary!C2198*$N$5</f>
        <v>15.6279249</v>
      </c>
      <c r="F2567">
        <f>Summary!I2198*$N$6</f>
        <v>15.109186080000001</v>
      </c>
      <c r="G2567">
        <f>Summary!F2198*$N$7</f>
        <v>0</v>
      </c>
      <c r="H2567">
        <f>Summary!G2198*$N$8</f>
        <v>71.187185600000007</v>
      </c>
      <c r="I2567">
        <f>Summary!H2198*$N$9</f>
        <v>3.99254328</v>
      </c>
    </row>
    <row r="2568" spans="1:9" x14ac:dyDescent="0.55000000000000004">
      <c r="A2568">
        <v>2016</v>
      </c>
      <c r="B2568">
        <v>7</v>
      </c>
      <c r="C2568">
        <f>Summary!E2199*$N$3</f>
        <v>13.959</v>
      </c>
      <c r="D2568">
        <f>Summary!D2199*$N$4</f>
        <v>16.782671879999999</v>
      </c>
      <c r="E2568">
        <f>Summary!C2199*$N$5</f>
        <v>21.094975980000001</v>
      </c>
      <c r="F2568">
        <f>Summary!I2199*$N$6</f>
        <v>14.838240760000001</v>
      </c>
      <c r="G2568">
        <f>Summary!F2199*$N$7</f>
        <v>0</v>
      </c>
      <c r="H2568">
        <f>Summary!G2199*$N$8</f>
        <v>89.606323959999997</v>
      </c>
      <c r="I2568">
        <f>Summary!H2199*$N$9</f>
        <v>4.4864661600000009</v>
      </c>
    </row>
    <row r="2569" spans="1:9" x14ac:dyDescent="0.55000000000000004">
      <c r="A2569">
        <v>2016</v>
      </c>
      <c r="B2569">
        <v>8</v>
      </c>
      <c r="C2569">
        <f>Summary!E2200*$N$3</f>
        <v>14.533199999999999</v>
      </c>
      <c r="D2569">
        <f>Summary!D2200*$N$4</f>
        <v>16.830485760000002</v>
      </c>
      <c r="E2569">
        <f>Summary!C2200*$N$5</f>
        <v>21.35634894</v>
      </c>
      <c r="F2569">
        <f>Summary!I2200*$N$6</f>
        <v>17.11736904</v>
      </c>
      <c r="G2569">
        <f>Summary!F2200*$N$7</f>
        <v>2.8091249999999998E-2</v>
      </c>
      <c r="H2569">
        <f>Summary!G2200*$N$8</f>
        <v>87.258893760000007</v>
      </c>
      <c r="I2569">
        <f>Summary!H2200*$N$9</f>
        <v>3.9616731000000005</v>
      </c>
    </row>
    <row r="2570" spans="1:9" x14ac:dyDescent="0.55000000000000004">
      <c r="A2570">
        <v>2016</v>
      </c>
      <c r="B2570">
        <v>9</v>
      </c>
      <c r="C2570">
        <f>Summary!E2201*$N$3</f>
        <v>14.9985</v>
      </c>
      <c r="D2570">
        <f>Summary!D2201*$N$4</f>
        <v>18.727103</v>
      </c>
      <c r="E2570">
        <f>Summary!C2201*$N$5</f>
        <v>21.399911099999997</v>
      </c>
      <c r="F2570">
        <f>Summary!I2201*$N$6</f>
        <v>13.228506800000002</v>
      </c>
      <c r="G2570">
        <f>Summary!F2201*$N$7</f>
        <v>0.25282125</v>
      </c>
      <c r="H2570">
        <f>Summary!G2201*$N$8</f>
        <v>85.151665719999997</v>
      </c>
      <c r="I2570">
        <f>Summary!H2201*$N$9</f>
        <v>4.5687866400000008</v>
      </c>
    </row>
    <row r="2571" spans="1:9" x14ac:dyDescent="0.55000000000000004">
      <c r="A2571">
        <v>2016</v>
      </c>
      <c r="B2571">
        <v>10</v>
      </c>
      <c r="C2571">
        <f>Summary!E2202*$N$3</f>
        <v>13.9986</v>
      </c>
      <c r="D2571">
        <f>Summary!D2202*$N$4</f>
        <v>17.67519764</v>
      </c>
      <c r="E2571">
        <f>Summary!C2202*$N$5</f>
        <v>19.461394980000001</v>
      </c>
      <c r="F2571">
        <f>Summary!I2202*$N$6</f>
        <v>13.053189239999998</v>
      </c>
      <c r="G2571">
        <f>Summary!F2202*$N$7</f>
        <v>0</v>
      </c>
      <c r="H2571">
        <f>Summary!G2202*$N$8</f>
        <v>82.935254879999988</v>
      </c>
      <c r="I2571">
        <f>Summary!H2202*$N$9</f>
        <v>5.7624336000000005</v>
      </c>
    </row>
    <row r="2572" spans="1:9" x14ac:dyDescent="0.55000000000000004">
      <c r="A2572">
        <v>2016</v>
      </c>
      <c r="B2572">
        <v>11</v>
      </c>
      <c r="C2572">
        <f>Summary!E2203*$N$3</f>
        <v>15.364799999999999</v>
      </c>
      <c r="D2572">
        <f>Summary!D2203*$N$4</f>
        <v>21.054045160000001</v>
      </c>
      <c r="E2572">
        <f>Summary!C2203*$N$5</f>
        <v>21.138538139999998</v>
      </c>
      <c r="F2572">
        <f>Summary!I2203*$N$6</f>
        <v>14.471667679999999</v>
      </c>
      <c r="G2572">
        <f>Summary!F2203*$N$7</f>
        <v>0.58991624999999992</v>
      </c>
      <c r="H2572">
        <f>Summary!G2203*$N$8</f>
        <v>83.328312959999991</v>
      </c>
      <c r="I2572">
        <f>Summary!H2203*$N$9</f>
        <v>6.2975167200000008</v>
      </c>
    </row>
    <row r="2573" spans="1:9" x14ac:dyDescent="0.55000000000000004">
      <c r="A2573">
        <v>2016</v>
      </c>
      <c r="B2573">
        <v>12</v>
      </c>
      <c r="C2573">
        <f>Summary!E2204*$N$3</f>
        <v>12.968999999999999</v>
      </c>
      <c r="D2573">
        <f>Summary!D2204*$N$4</f>
        <v>16.272657160000001</v>
      </c>
      <c r="E2573">
        <f>Summary!C2204*$N$5</f>
        <v>18.383231519999999</v>
      </c>
      <c r="F2573">
        <f>Summary!I2204*$N$6</f>
        <v>17.818639279999999</v>
      </c>
      <c r="G2573">
        <f>Summary!F2204*$N$7</f>
        <v>0</v>
      </c>
      <c r="H2573">
        <f>Summary!G2204*$N$8</f>
        <v>69.68046296</v>
      </c>
      <c r="I2573">
        <f>Summary!H2204*$N$9</f>
        <v>1.6361195400000001</v>
      </c>
    </row>
    <row r="2574" spans="1:9" x14ac:dyDescent="0.55000000000000004">
      <c r="A2574">
        <v>2016</v>
      </c>
      <c r="B2574">
        <v>13</v>
      </c>
      <c r="C2574">
        <f>Summary!E2205*$N$3</f>
        <v>11.830499999999999</v>
      </c>
      <c r="D2574">
        <f>Summary!D2205*$N$4</f>
        <v>15.953897959999999</v>
      </c>
      <c r="E2574">
        <f>Summary!C2205*$N$5</f>
        <v>16.216014059999999</v>
      </c>
      <c r="F2574">
        <f>Summary!I2205*$N$6</f>
        <v>15.587324879999999</v>
      </c>
      <c r="G2574">
        <f>Summary!F2205*$N$7</f>
        <v>0</v>
      </c>
      <c r="H2574">
        <f>Summary!G2205*$N$8</f>
        <v>75.849291160000007</v>
      </c>
      <c r="I2574">
        <f>Summary!H2205*$N$9</f>
        <v>2.6548354800000005</v>
      </c>
    </row>
    <row r="2575" spans="1:9" x14ac:dyDescent="0.55000000000000004">
      <c r="A2575">
        <v>2016</v>
      </c>
      <c r="B2575">
        <v>14</v>
      </c>
      <c r="C2575">
        <f>Summary!E2206*$N$3</f>
        <v>13.4541</v>
      </c>
      <c r="D2575">
        <f>Summary!D2206*$N$4</f>
        <v>15.96983592</v>
      </c>
      <c r="E2575">
        <f>Summary!C2206*$N$5</f>
        <v>20.528667900000002</v>
      </c>
      <c r="F2575">
        <f>Summary!I2206*$N$6</f>
        <v>11.3159516</v>
      </c>
      <c r="G2575">
        <f>Summary!F2206*$N$7</f>
        <v>0</v>
      </c>
      <c r="H2575">
        <f>Summary!G2206*$N$8</f>
        <v>74.877564239999998</v>
      </c>
      <c r="I2575">
        <f>Summary!H2206*$N$9</f>
        <v>2.6548354800000005</v>
      </c>
    </row>
    <row r="2576" spans="1:9" x14ac:dyDescent="0.55000000000000004">
      <c r="A2576">
        <v>2016</v>
      </c>
      <c r="B2576">
        <v>15</v>
      </c>
      <c r="C2576">
        <f>Summary!E2207*$N$3</f>
        <v>12.4344</v>
      </c>
      <c r="D2576">
        <f>Summary!D2207*$N$4</f>
        <v>14.391977879999999</v>
      </c>
      <c r="E2576">
        <f>Summary!C2207*$N$5</f>
        <v>16.727869439999999</v>
      </c>
      <c r="F2576">
        <f>Summary!I2207*$N$6</f>
        <v>5.5464100800000002</v>
      </c>
      <c r="G2576">
        <f>Summary!F2207*$N$7</f>
        <v>9.12965625</v>
      </c>
      <c r="H2576">
        <f>Summary!G2207*$N$8</f>
        <v>84.027082879999995</v>
      </c>
      <c r="I2576">
        <f>Summary!H2207*$N$9</f>
        <v>3.0252776400000001</v>
      </c>
    </row>
    <row r="2577" spans="1:9" x14ac:dyDescent="0.55000000000000004">
      <c r="A2577">
        <v>2016</v>
      </c>
      <c r="B2577">
        <v>16</v>
      </c>
      <c r="C2577">
        <f>Summary!E2208*$N$3</f>
        <v>9.8406000000000002</v>
      </c>
      <c r="D2577">
        <f>Summary!D2208*$N$4</f>
        <v>10.503115639999999</v>
      </c>
      <c r="E2577">
        <f>Summary!C2208*$N$5</f>
        <v>15.49723842</v>
      </c>
      <c r="F2577">
        <f>Summary!I2208*$N$6</f>
        <v>19.077738119999999</v>
      </c>
      <c r="G2577">
        <f>Summary!F2208*$N$7</f>
        <v>0</v>
      </c>
      <c r="H2577">
        <f>Summary!G2208*$N$8</f>
        <v>61.830219640000003</v>
      </c>
      <c r="I2577">
        <f>Summary!H2208*$N$9</f>
        <v>4.2703749000000011</v>
      </c>
    </row>
    <row r="2578" spans="1:9" x14ac:dyDescent="0.55000000000000004">
      <c r="A2578">
        <v>2016</v>
      </c>
      <c r="B2578">
        <v>17</v>
      </c>
      <c r="C2578">
        <f>Summary!E2209*$N$3</f>
        <v>9.9989999999999988</v>
      </c>
      <c r="D2578">
        <f>Summary!D2209*$N$4</f>
        <v>11.92159408</v>
      </c>
      <c r="E2578">
        <f>Summary!C2209*$N$5</f>
        <v>15.061616819999999</v>
      </c>
      <c r="F2578">
        <f>Summary!I2209*$N$6</f>
        <v>17.276748640000001</v>
      </c>
      <c r="G2578">
        <f>Summary!F2209*$N$7</f>
        <v>0</v>
      </c>
      <c r="H2578">
        <f>Summary!G2209*$N$8</f>
        <v>60.476352920000004</v>
      </c>
      <c r="I2578">
        <f>Summary!H2209*$N$9</f>
        <v>2.2946833800000004</v>
      </c>
    </row>
    <row r="2579" spans="1:9" x14ac:dyDescent="0.55000000000000004">
      <c r="A2579">
        <v>2016</v>
      </c>
      <c r="B2579">
        <v>18</v>
      </c>
      <c r="C2579">
        <f>Summary!E2210*$N$3</f>
        <v>12.1869</v>
      </c>
      <c r="D2579">
        <f>Summary!D2210*$N$4</f>
        <v>14.009466839999998</v>
      </c>
      <c r="E2579">
        <f>Summary!C2210*$N$5</f>
        <v>19.504957139999998</v>
      </c>
      <c r="F2579">
        <f>Summary!I2210*$N$6</f>
        <v>18.07364664</v>
      </c>
      <c r="G2579">
        <f>Summary!F2210*$N$7</f>
        <v>0</v>
      </c>
      <c r="H2579">
        <f>Summary!G2210*$N$8</f>
        <v>75.751026639999992</v>
      </c>
      <c r="I2579">
        <f>Summary!H2210*$N$9</f>
        <v>2.0374318800000002</v>
      </c>
    </row>
    <row r="2580" spans="1:9" x14ac:dyDescent="0.55000000000000004">
      <c r="A2580">
        <v>2016</v>
      </c>
      <c r="B2580">
        <v>19</v>
      </c>
      <c r="C2580">
        <f>Summary!E2211*$N$3</f>
        <v>11.7117</v>
      </c>
      <c r="D2580">
        <f>Summary!D2211*$N$4</f>
        <v>13.754459480000001</v>
      </c>
      <c r="E2580">
        <f>Summary!C2211*$N$5</f>
        <v>16.597182960000001</v>
      </c>
      <c r="F2580">
        <f>Summary!I2211*$N$6</f>
        <v>15.571386919999998</v>
      </c>
      <c r="G2580">
        <f>Summary!F2211*$N$7</f>
        <v>0</v>
      </c>
      <c r="H2580">
        <f>Summary!G2211*$N$8</f>
        <v>79.921809600000003</v>
      </c>
      <c r="I2580">
        <f>Summary!H2211*$N$9</f>
        <v>2.0271418200000002</v>
      </c>
    </row>
    <row r="2581" spans="1:9" x14ac:dyDescent="0.55000000000000004">
      <c r="A2581">
        <v>2016</v>
      </c>
      <c r="B2581">
        <v>20</v>
      </c>
      <c r="C2581">
        <f>Summary!E2212*$N$3</f>
        <v>12.6126</v>
      </c>
      <c r="D2581">
        <f>Summary!D2212*$N$4</f>
        <v>16.336409</v>
      </c>
      <c r="E2581">
        <f>Summary!C2212*$N$5</f>
        <v>18.045624780000001</v>
      </c>
      <c r="F2581">
        <f>Summary!I2212*$N$6</f>
        <v>13.499452120000001</v>
      </c>
      <c r="G2581">
        <f>Summary!F2212*$N$7</f>
        <v>2.0787524999999998</v>
      </c>
      <c r="H2581">
        <f>Summary!G2212*$N$8</f>
        <v>86.75665287999999</v>
      </c>
      <c r="I2581">
        <f>Summary!H2212*$N$9</f>
        <v>2.2226529600000005</v>
      </c>
    </row>
    <row r="2582" spans="1:9" x14ac:dyDescent="0.55000000000000004">
      <c r="A2582">
        <v>2016</v>
      </c>
      <c r="B2582">
        <v>21</v>
      </c>
      <c r="C2582">
        <f>Summary!E2213*$N$3</f>
        <v>12.5334</v>
      </c>
      <c r="D2582">
        <f>Summary!D2213*$N$4</f>
        <v>14.089156640000001</v>
      </c>
      <c r="E2582">
        <f>Summary!C2213*$N$5</f>
        <v>18.405012599999999</v>
      </c>
      <c r="F2582">
        <f>Summary!I2213*$N$6</f>
        <v>17.46800416</v>
      </c>
      <c r="G2582">
        <f>Summary!F2213*$N$7</f>
        <v>0</v>
      </c>
      <c r="H2582">
        <f>Summary!G2213*$N$8</f>
        <v>76.777344959999994</v>
      </c>
      <c r="I2582">
        <f>Summary!H2213*$N$9</f>
        <v>2.1712026600000001</v>
      </c>
    </row>
    <row r="2583" spans="1:9" x14ac:dyDescent="0.55000000000000004">
      <c r="A2583">
        <v>2016</v>
      </c>
      <c r="B2583">
        <v>22</v>
      </c>
      <c r="C2583">
        <f>Summary!E2214*$N$3</f>
        <v>13.404599999999999</v>
      </c>
      <c r="D2583">
        <f>Summary!D2214*$N$4</f>
        <v>18.535847480000001</v>
      </c>
      <c r="E2583">
        <f>Summary!C2214*$N$5</f>
        <v>18.045624780000001</v>
      </c>
      <c r="F2583">
        <f>Summary!I2214*$N$6</f>
        <v>15.858270199999998</v>
      </c>
      <c r="G2583">
        <f>Summary!F2214*$N$7</f>
        <v>0</v>
      </c>
      <c r="H2583">
        <f>Summary!G2214*$N$8</f>
        <v>84.572996879999991</v>
      </c>
      <c r="I2583">
        <f>Summary!H2214*$N$9</f>
        <v>1.4303183399999999</v>
      </c>
    </row>
    <row r="2584" spans="1:9" x14ac:dyDescent="0.55000000000000004">
      <c r="A2584">
        <v>2016</v>
      </c>
      <c r="B2584">
        <v>23</v>
      </c>
      <c r="C2584">
        <f>Summary!E2215*$N$3</f>
        <v>13.711499999999999</v>
      </c>
      <c r="D2584">
        <f>Summary!D2215*$N$4</f>
        <v>19.125551999999999</v>
      </c>
      <c r="E2584">
        <f>Summary!C2215*$N$5</f>
        <v>18.524808540000002</v>
      </c>
      <c r="F2584">
        <f>Summary!I2215*$N$6</f>
        <v>14.742613</v>
      </c>
      <c r="G2584">
        <f>Summary!F2215*$N$7</f>
        <v>0</v>
      </c>
      <c r="H2584">
        <f>Summary!G2215*$N$8</f>
        <v>87.793889480000004</v>
      </c>
      <c r="I2584">
        <f>Summary!H2215*$N$9</f>
        <v>2.3975839800000003</v>
      </c>
    </row>
    <row r="2585" spans="1:9" x14ac:dyDescent="0.55000000000000004">
      <c r="A2585">
        <v>2016</v>
      </c>
      <c r="B2585">
        <v>24</v>
      </c>
      <c r="C2585">
        <f>Summary!E2216*$N$3</f>
        <v>13.3749</v>
      </c>
      <c r="D2585">
        <f>Summary!D2216*$N$4</f>
        <v>18.009894800000001</v>
      </c>
      <c r="E2585">
        <f>Summary!C2216*$N$5</f>
        <v>18.0238437</v>
      </c>
      <c r="F2585">
        <f>Summary!I2216*$N$6</f>
        <v>18.743040959999998</v>
      </c>
      <c r="G2585">
        <f>Summary!F2216*$N$7</f>
        <v>0</v>
      </c>
      <c r="H2585">
        <f>Summary!G2216*$N$8</f>
        <v>89.693670200000014</v>
      </c>
      <c r="I2585">
        <f>Summary!H2216*$N$9</f>
        <v>3.0458577600000001</v>
      </c>
    </row>
    <row r="2586" spans="1:9" x14ac:dyDescent="0.55000000000000004">
      <c r="A2586">
        <v>2016</v>
      </c>
      <c r="B2586">
        <v>25</v>
      </c>
      <c r="C2586">
        <f>Summary!E2217*$N$3</f>
        <v>12.968999999999999</v>
      </c>
      <c r="D2586">
        <f>Summary!D2217*$N$4</f>
        <v>16.76673392</v>
      </c>
      <c r="E2586">
        <f>Summary!C2217*$N$5</f>
        <v>18.28521666</v>
      </c>
      <c r="F2586">
        <f>Summary!I2217*$N$6</f>
        <v>16.926113519999998</v>
      </c>
      <c r="G2586">
        <f>Summary!F2217*$N$7</f>
        <v>2.8091249999999998E-2</v>
      </c>
      <c r="H2586">
        <f>Summary!G2217*$N$8</f>
        <v>88.623678760000004</v>
      </c>
      <c r="I2586">
        <f>Summary!H2217*$N$9</f>
        <v>2.2226529600000005</v>
      </c>
    </row>
    <row r="2587" spans="1:9" x14ac:dyDescent="0.55000000000000004">
      <c r="A2587">
        <v>2016</v>
      </c>
      <c r="B2587">
        <v>26</v>
      </c>
      <c r="C2587">
        <f>Summary!E2218*$N$3</f>
        <v>12.761100000000001</v>
      </c>
      <c r="D2587">
        <f>Summary!D2218*$N$4</f>
        <v>18.519909519999999</v>
      </c>
      <c r="E2587">
        <f>Summary!C2218*$N$5</f>
        <v>16.97835186</v>
      </c>
      <c r="F2587">
        <f>Summary!I2218*$N$6</f>
        <v>8.0327318400000003</v>
      </c>
      <c r="G2587">
        <f>Summary!F2218*$N$7</f>
        <v>0.28091250000000001</v>
      </c>
      <c r="H2587">
        <f>Summary!G2218*$N$8</f>
        <v>88.580005639999996</v>
      </c>
      <c r="I2587">
        <f>Summary!H2218*$N$9</f>
        <v>0.97755570000000003</v>
      </c>
    </row>
    <row r="2588" spans="1:9" x14ac:dyDescent="0.55000000000000004">
      <c r="A2588">
        <v>2016</v>
      </c>
      <c r="B2588">
        <v>27</v>
      </c>
      <c r="C2588">
        <f>Summary!E2219*$N$3</f>
        <v>12.4443</v>
      </c>
      <c r="D2588">
        <f>Summary!D2219*$N$4</f>
        <v>17.197058839999997</v>
      </c>
      <c r="E2588">
        <f>Summary!C2219*$N$5</f>
        <v>16.401153239999999</v>
      </c>
      <c r="F2588">
        <f>Summary!I2219*$N$6</f>
        <v>13.387886400000001</v>
      </c>
      <c r="G2588">
        <f>Summary!F2219*$N$7</f>
        <v>1.4045624999999999</v>
      </c>
      <c r="H2588">
        <f>Summary!G2219*$N$8</f>
        <v>91.931917600000006</v>
      </c>
      <c r="I2588">
        <f>Summary!H2219*$N$9</f>
        <v>1.7493102</v>
      </c>
    </row>
    <row r="2589" spans="1:9" x14ac:dyDescent="0.55000000000000004">
      <c r="A2589">
        <v>2016</v>
      </c>
      <c r="B2589">
        <v>28</v>
      </c>
      <c r="C2589">
        <f>Summary!E2220*$N$3</f>
        <v>12.4542</v>
      </c>
      <c r="D2589">
        <f>Summary!D2220*$N$4</f>
        <v>15.44388324</v>
      </c>
      <c r="E2589">
        <f>Summary!C2220*$N$5</f>
        <v>17.272396439999998</v>
      </c>
      <c r="F2589">
        <f>Summary!I2220*$N$6</f>
        <v>18.280840120000001</v>
      </c>
      <c r="G2589">
        <f>Summary!F2220*$N$7</f>
        <v>2.8091249999999998E-2</v>
      </c>
      <c r="H2589">
        <f>Summary!G2220*$N$8</f>
        <v>83.797798999999998</v>
      </c>
      <c r="I2589">
        <f>Summary!H2220*$N$9</f>
        <v>1.6361195400000001</v>
      </c>
    </row>
    <row r="2590" spans="1:9" x14ac:dyDescent="0.55000000000000004">
      <c r="A2590">
        <v>2016</v>
      </c>
      <c r="B2590">
        <v>29</v>
      </c>
      <c r="C2590">
        <f>Summary!E2221*$N$3</f>
        <v>12.968999999999999</v>
      </c>
      <c r="D2590">
        <f>Summary!D2221*$N$4</f>
        <v>18.870544639999999</v>
      </c>
      <c r="E2590">
        <f>Summary!C2221*$N$5</f>
        <v>16.346700540000001</v>
      </c>
      <c r="F2590">
        <f>Summary!I2221*$N$6</f>
        <v>8.9890094400000002</v>
      </c>
      <c r="G2590">
        <f>Summary!F2221*$N$7</f>
        <v>1.7416574999999999</v>
      </c>
      <c r="H2590">
        <f>Summary!G2221*$N$8</f>
        <v>90.174074520000005</v>
      </c>
      <c r="I2590">
        <f>Summary!H2221*$N$9</f>
        <v>2.7474460200000004</v>
      </c>
    </row>
    <row r="2591" spans="1:9" x14ac:dyDescent="0.55000000000000004">
      <c r="A2591">
        <v>2016</v>
      </c>
      <c r="B2591">
        <v>30</v>
      </c>
      <c r="C2591">
        <f>Summary!E2222*$N$3</f>
        <v>13.2165</v>
      </c>
      <c r="D2591">
        <f>Summary!D2222*$N$4</f>
        <v>18.519909519999999</v>
      </c>
      <c r="E2591">
        <f>Summary!C2222*$N$5</f>
        <v>18.63371394</v>
      </c>
      <c r="F2591">
        <f>Summary!I2222*$N$6</f>
        <v>18.057708680000001</v>
      </c>
      <c r="G2591">
        <f>Summary!F2222*$N$7</f>
        <v>3.8765924999999997</v>
      </c>
      <c r="H2591">
        <f>Summary!G2222*$N$8</f>
        <v>87.378994840000004</v>
      </c>
      <c r="I2591">
        <f>Summary!H2222*$N$9</f>
        <v>3.5089104600000005</v>
      </c>
    </row>
    <row r="2592" spans="1:9" x14ac:dyDescent="0.55000000000000004">
      <c r="A2592">
        <v>2016</v>
      </c>
      <c r="B2592">
        <v>31</v>
      </c>
      <c r="C2592">
        <f>Summary!E2223*$N$3</f>
        <v>13.731299999999999</v>
      </c>
      <c r="D2592">
        <f>Summary!D2223*$N$4</f>
        <v>15.826394279999999</v>
      </c>
      <c r="E2592">
        <f>Summary!C2223*$N$5</f>
        <v>19.624753079999998</v>
      </c>
      <c r="F2592">
        <f>Summary!I2223*$N$6</f>
        <v>18.695227080000002</v>
      </c>
      <c r="G2592">
        <f>Summary!F2223*$N$7</f>
        <v>0</v>
      </c>
      <c r="H2592">
        <f>Summary!G2223*$N$8</f>
        <v>79.157530000000008</v>
      </c>
      <c r="I2592">
        <f>Summary!H2223*$N$9</f>
        <v>2.3770038600000003</v>
      </c>
    </row>
    <row r="2593" spans="1:9" x14ac:dyDescent="0.55000000000000004">
      <c r="A2593">
        <v>2016</v>
      </c>
      <c r="B2593">
        <v>32</v>
      </c>
      <c r="C2593">
        <f>Summary!E2224*$N$3</f>
        <v>14.810400000000001</v>
      </c>
      <c r="D2593">
        <f>Summary!D2224*$N$4</f>
        <v>20.273085120000001</v>
      </c>
      <c r="E2593">
        <f>Summary!C2224*$N$5</f>
        <v>20.365309799999999</v>
      </c>
      <c r="F2593">
        <f>Summary!I2224*$N$6</f>
        <v>21.309052519999998</v>
      </c>
      <c r="G2593">
        <f>Summary!F2224*$N$7</f>
        <v>0</v>
      </c>
      <c r="H2593">
        <f>Summary!G2224*$N$8</f>
        <v>80.052828959999999</v>
      </c>
      <c r="I2593">
        <f>Summary!H2224*$N$9</f>
        <v>1.7184400200000001</v>
      </c>
    </row>
    <row r="2594" spans="1:9" x14ac:dyDescent="0.55000000000000004">
      <c r="A2594">
        <v>2016</v>
      </c>
      <c r="B2594">
        <v>33</v>
      </c>
      <c r="C2594">
        <f>Summary!E2225*$N$3</f>
        <v>14.3451</v>
      </c>
      <c r="D2594">
        <f>Summary!D2225*$N$4</f>
        <v>20.034015719999999</v>
      </c>
      <c r="E2594">
        <f>Summary!C2225*$N$5</f>
        <v>19.63564362</v>
      </c>
      <c r="F2594">
        <f>Summary!I2225*$N$6</f>
        <v>19.81088428</v>
      </c>
      <c r="G2594">
        <f>Summary!F2225*$N$7</f>
        <v>0</v>
      </c>
      <c r="H2594">
        <f>Summary!G2225*$N$8</f>
        <v>83.579433399999999</v>
      </c>
      <c r="I2594">
        <f>Summary!H2225*$N$9</f>
        <v>1.4097382200000002</v>
      </c>
    </row>
    <row r="2595" spans="1:9" x14ac:dyDescent="0.55000000000000004">
      <c r="A2595">
        <v>2016</v>
      </c>
      <c r="B2595">
        <v>34</v>
      </c>
      <c r="C2595">
        <f>Summary!E2226*$N$3</f>
        <v>13.711499999999999</v>
      </c>
      <c r="D2595">
        <f>Summary!D2226*$N$4</f>
        <v>18.93429648</v>
      </c>
      <c r="E2595">
        <f>Summary!C2226*$N$5</f>
        <v>18.0238437</v>
      </c>
      <c r="F2595">
        <f>Summary!I2226*$N$6</f>
        <v>15.412007319999999</v>
      </c>
      <c r="G2595">
        <f>Summary!F2226*$N$7</f>
        <v>0</v>
      </c>
      <c r="H2595">
        <f>Summary!G2226*$N$8</f>
        <v>84.529323759999997</v>
      </c>
      <c r="I2595">
        <f>Summary!H2226*$N$9</f>
        <v>2.9738273400000006</v>
      </c>
    </row>
    <row r="2596" spans="1:9" x14ac:dyDescent="0.55000000000000004">
      <c r="A2596">
        <v>2016</v>
      </c>
      <c r="B2596">
        <v>35</v>
      </c>
      <c r="C2596">
        <f>Summary!E2227*$N$3</f>
        <v>11.7216</v>
      </c>
      <c r="D2596">
        <f>Summary!D2227*$N$4</f>
        <v>15.55544896</v>
      </c>
      <c r="E2596">
        <f>Summary!C2227*$N$5</f>
        <v>15.48634788</v>
      </c>
      <c r="F2596">
        <f>Summary!I2227*$N$6</f>
        <v>11.66658672</v>
      </c>
      <c r="G2596">
        <f>Summary!F2227*$N$7</f>
        <v>0</v>
      </c>
      <c r="H2596">
        <f>Summary!G2227*$N$8</f>
        <v>86.385431360000013</v>
      </c>
      <c r="I2596">
        <f>Summary!H2227*$N$9</f>
        <v>5.4743119200000008</v>
      </c>
    </row>
    <row r="2597" spans="1:9" x14ac:dyDescent="0.55000000000000004">
      <c r="A2597">
        <v>2016</v>
      </c>
      <c r="B2597">
        <v>36</v>
      </c>
      <c r="C2597">
        <f>Summary!E2228*$N$3</f>
        <v>12.087900000000001</v>
      </c>
      <c r="D2597">
        <f>Summary!D2228*$N$4</f>
        <v>16.384222879999999</v>
      </c>
      <c r="E2597">
        <f>Summary!C2228*$N$5</f>
        <v>16.42293432</v>
      </c>
      <c r="F2597">
        <f>Summary!I2228*$N$6</f>
        <v>18.105522560000001</v>
      </c>
      <c r="G2597">
        <f>Summary!F2228*$N$7</f>
        <v>0</v>
      </c>
      <c r="H2597">
        <f>Summary!G2228*$N$8</f>
        <v>81.668734400000005</v>
      </c>
      <c r="I2597">
        <f>Summary!H2228*$N$9</f>
        <v>4.311535140000001</v>
      </c>
    </row>
    <row r="2598" spans="1:9" x14ac:dyDescent="0.55000000000000004">
      <c r="A2598">
        <v>2016</v>
      </c>
      <c r="B2598">
        <v>37</v>
      </c>
      <c r="C2598">
        <f>Summary!E2229*$N$3</f>
        <v>14.0283</v>
      </c>
      <c r="D2598">
        <f>Summary!D2229*$N$4</f>
        <v>18.37646788</v>
      </c>
      <c r="E2598">
        <f>Summary!C2229*$N$5</f>
        <v>20.016812519999998</v>
      </c>
      <c r="F2598">
        <f>Summary!I2229*$N$6</f>
        <v>16.51172656</v>
      </c>
      <c r="G2598">
        <f>Summary!F2229*$N$7</f>
        <v>2.8091249999999998E-2</v>
      </c>
      <c r="H2598">
        <f>Summary!G2229*$N$8</f>
        <v>78.535188040000008</v>
      </c>
      <c r="I2598">
        <f>Summary!H2229*$N$9</f>
        <v>3.3442695000000002</v>
      </c>
    </row>
    <row r="2599" spans="1:9" x14ac:dyDescent="0.55000000000000004">
      <c r="A2599">
        <v>2016</v>
      </c>
      <c r="B2599">
        <v>38</v>
      </c>
      <c r="C2599">
        <f>Summary!E2230*$N$3</f>
        <v>14.1273</v>
      </c>
      <c r="D2599">
        <f>Summary!D2230*$N$4</f>
        <v>17.59550784</v>
      </c>
      <c r="E2599">
        <f>Summary!C2230*$N$5</f>
        <v>19.221803099999999</v>
      </c>
      <c r="F2599">
        <f>Summary!I2230*$N$6</f>
        <v>17.005803319999998</v>
      </c>
      <c r="G2599">
        <f>Summary!F2230*$N$7</f>
        <v>0.53373375000000001</v>
      </c>
      <c r="H2599">
        <f>Summary!G2230*$N$8</f>
        <v>75.576334160000002</v>
      </c>
      <c r="I2599">
        <f>Summary!H2230*$N$9</f>
        <v>4.3218252000000001</v>
      </c>
    </row>
    <row r="2600" spans="1:9" x14ac:dyDescent="0.55000000000000004">
      <c r="A2600">
        <v>2016</v>
      </c>
      <c r="B2600">
        <v>39</v>
      </c>
      <c r="C2600">
        <f>Summary!E2231*$N$3</f>
        <v>13.612500000000001</v>
      </c>
      <c r="D2600">
        <f>Summary!D2231*$N$4</f>
        <v>16.192967360000001</v>
      </c>
      <c r="E2600">
        <f>Summary!C2231*$N$5</f>
        <v>20.397981420000001</v>
      </c>
      <c r="F2600">
        <f>Summary!I2231*$N$6</f>
        <v>18.727103</v>
      </c>
      <c r="G2600">
        <f>Summary!F2231*$N$7</f>
        <v>0</v>
      </c>
      <c r="H2600">
        <f>Summary!G2231*$N$8</f>
        <v>74.844809400000003</v>
      </c>
      <c r="I2600">
        <f>Summary!H2231*$N$9</f>
        <v>2.1094623000000001</v>
      </c>
    </row>
    <row r="2601" spans="1:9" x14ac:dyDescent="0.55000000000000004">
      <c r="A2601">
        <v>2016</v>
      </c>
      <c r="B2601">
        <v>40</v>
      </c>
      <c r="C2601">
        <f>Summary!E2232*$N$3</f>
        <v>14.3154</v>
      </c>
      <c r="D2601">
        <f>Summary!D2232*$N$4</f>
        <v>15.459821199999999</v>
      </c>
      <c r="E2601">
        <f>Summary!C2232*$N$5</f>
        <v>21.650393519999998</v>
      </c>
      <c r="F2601">
        <f>Summary!I2232*$N$6</f>
        <v>18.93429648</v>
      </c>
      <c r="G2601">
        <f>Summary!F2232*$N$7</f>
        <v>2.8091249999999998E-2</v>
      </c>
      <c r="H2601">
        <f>Summary!G2232*$N$8</f>
        <v>75.095929839999997</v>
      </c>
      <c r="I2601">
        <f>Summary!H2232*$N$9</f>
        <v>4.0337035200000004</v>
      </c>
    </row>
    <row r="2602" spans="1:9" x14ac:dyDescent="0.55000000000000004">
      <c r="A2602">
        <v>2016</v>
      </c>
      <c r="B2602">
        <v>41</v>
      </c>
      <c r="C2602">
        <f>Summary!E2233*$N$3</f>
        <v>16.335000000000001</v>
      </c>
      <c r="D2602">
        <f>Summary!D2233*$N$4</f>
        <v>21.659687640000001</v>
      </c>
      <c r="E2602">
        <f>Summary!C2233*$N$5</f>
        <v>21.96621918</v>
      </c>
      <c r="F2602">
        <f>Summary!I2233*$N$6</f>
        <v>11.26813772</v>
      </c>
      <c r="G2602">
        <f>Summary!F2233*$N$7</f>
        <v>0.33709499999999998</v>
      </c>
      <c r="H2602">
        <f>Summary!G2233*$N$8</f>
        <v>79.124775159999999</v>
      </c>
      <c r="I2602">
        <f>Summary!H2233*$N$9</f>
        <v>5.6595330000000006</v>
      </c>
    </row>
    <row r="2603" spans="1:9" x14ac:dyDescent="0.55000000000000004">
      <c r="A2603">
        <v>2016</v>
      </c>
      <c r="B2603">
        <v>42</v>
      </c>
      <c r="C2603">
        <f>Summary!E2234*$N$3</f>
        <v>16.532999999999998</v>
      </c>
      <c r="D2603">
        <f>Summary!D2234*$N$4</f>
        <v>22.663779120000001</v>
      </c>
      <c r="E2603">
        <f>Summary!C2234*$N$5</f>
        <v>22.674104279999998</v>
      </c>
      <c r="F2603">
        <f>Summary!I2234*$N$6</f>
        <v>14.710737080000001</v>
      </c>
      <c r="G2603">
        <f>Summary!F2234*$N$7</f>
        <v>1.460745</v>
      </c>
      <c r="H2603">
        <f>Summary!G2234*$N$8</f>
        <v>81.756080639999993</v>
      </c>
      <c r="I2603">
        <f>Summary!H2234*$N$9</f>
        <v>4.4453059200000009</v>
      </c>
    </row>
    <row r="2604" spans="1:9" x14ac:dyDescent="0.55000000000000004">
      <c r="A2604">
        <v>2016</v>
      </c>
      <c r="B2604">
        <v>43</v>
      </c>
      <c r="C2604">
        <f>Summary!E2235*$N$3</f>
        <v>15.84</v>
      </c>
      <c r="D2604">
        <f>Summary!D2235*$N$4</f>
        <v>18.774916879999999</v>
      </c>
      <c r="E2604">
        <f>Summary!C2235*$N$5</f>
        <v>22.216701599999997</v>
      </c>
      <c r="F2604">
        <f>Summary!I2235*$N$6</f>
        <v>12.845995760000001</v>
      </c>
      <c r="G2604">
        <f>Summary!F2235*$N$7</f>
        <v>0.64609874999999994</v>
      </c>
      <c r="H2604">
        <f>Summary!G2235*$N$8</f>
        <v>81.832508600000011</v>
      </c>
      <c r="I2604">
        <f>Summary!H2235*$N$9</f>
        <v>5.4846019800000008</v>
      </c>
    </row>
    <row r="2605" spans="1:9" x14ac:dyDescent="0.55000000000000004">
      <c r="A2605">
        <v>2016</v>
      </c>
      <c r="B2605">
        <v>44</v>
      </c>
      <c r="C2605">
        <f>Summary!E2236*$N$3</f>
        <v>16.9587</v>
      </c>
      <c r="D2605">
        <f>Summary!D2236*$N$4</f>
        <v>23.667870600000001</v>
      </c>
      <c r="E2605">
        <f>Summary!C2236*$N$5</f>
        <v>22.935477239999997</v>
      </c>
      <c r="F2605">
        <f>Summary!I2236*$N$6</f>
        <v>10.917502599999999</v>
      </c>
      <c r="G2605">
        <f>Summary!F2236*$N$7</f>
        <v>0.19663875</v>
      </c>
      <c r="H2605">
        <f>Summary!G2236*$N$8</f>
        <v>76.253267520000009</v>
      </c>
      <c r="I2605">
        <f>Summary!H2236*$N$9</f>
        <v>6.2049061800000009</v>
      </c>
    </row>
    <row r="2606" spans="1:9" x14ac:dyDescent="0.55000000000000004">
      <c r="A2606">
        <v>2016</v>
      </c>
      <c r="B2606">
        <v>45</v>
      </c>
      <c r="C2606">
        <f>Summary!E2237*$N$3</f>
        <v>14.1768</v>
      </c>
      <c r="D2606">
        <f>Summary!D2237*$N$4</f>
        <v>16.177029400000002</v>
      </c>
      <c r="E2606">
        <f>Summary!C2237*$N$5</f>
        <v>19.428723359999999</v>
      </c>
      <c r="F2606">
        <f>Summary!I2237*$N$6</f>
        <v>17.8505152</v>
      </c>
      <c r="G2606">
        <f>Summary!F2237*$N$7</f>
        <v>1.7978399999999999</v>
      </c>
      <c r="H2606">
        <f>Summary!G2237*$N$8</f>
        <v>68.894346800000008</v>
      </c>
      <c r="I2606">
        <f>Summary!H2237*$N$9</f>
        <v>8.5819100400000004</v>
      </c>
    </row>
    <row r="2607" spans="1:9" x14ac:dyDescent="0.55000000000000004">
      <c r="A2607">
        <v>2016</v>
      </c>
      <c r="B2607">
        <v>46</v>
      </c>
      <c r="C2607">
        <f>Summary!E2238*$N$3</f>
        <v>11.177099999999999</v>
      </c>
      <c r="D2607">
        <f>Summary!D2238*$N$4</f>
        <v>13.260382720000001</v>
      </c>
      <c r="E2607">
        <f>Summary!C2238*$N$5</f>
        <v>15.889297859999999</v>
      </c>
      <c r="F2607">
        <f>Summary!I2238*$N$6</f>
        <v>18.280840120000001</v>
      </c>
      <c r="G2607">
        <f>Summary!F2238*$N$7</f>
        <v>1.011285</v>
      </c>
      <c r="H2607">
        <f>Summary!G2238*$N$8</f>
        <v>58.336370039999998</v>
      </c>
      <c r="I2607">
        <f>Summary!H2238*$N$9</f>
        <v>7.4602935000000006</v>
      </c>
    </row>
    <row r="2608" spans="1:9" x14ac:dyDescent="0.55000000000000004">
      <c r="A2608">
        <v>2016</v>
      </c>
      <c r="B2608">
        <v>47</v>
      </c>
      <c r="C2608">
        <f>Summary!E2239*$N$3</f>
        <v>9.8406000000000002</v>
      </c>
      <c r="D2608">
        <f>Summary!D2239*$N$4</f>
        <v>10.439363799999999</v>
      </c>
      <c r="E2608">
        <f>Summary!C2239*$N$5</f>
        <v>14.636885759999998</v>
      </c>
      <c r="F2608">
        <f>Summary!I2239*$N$6</f>
        <v>25.166038839999999</v>
      </c>
      <c r="G2608">
        <f>Summary!F2239*$N$7</f>
        <v>0.3932775</v>
      </c>
      <c r="H2608">
        <f>Summary!G2239*$N$8</f>
        <v>61.415325000000003</v>
      </c>
      <c r="I2608">
        <f>Summary!H2239*$N$9</f>
        <v>4.6613971800000007</v>
      </c>
    </row>
    <row r="2609" spans="1:9" x14ac:dyDescent="0.55000000000000004">
      <c r="A2609">
        <v>2016</v>
      </c>
      <c r="B2609">
        <v>48</v>
      </c>
      <c r="C2609">
        <f>Summary!E2240*$N$3</f>
        <v>10.4742</v>
      </c>
      <c r="D2609">
        <f>Summary!D2240*$N$4</f>
        <v>12.44754676</v>
      </c>
      <c r="E2609">
        <f>Summary!C2240*$N$5</f>
        <v>15.12696006</v>
      </c>
      <c r="F2609">
        <f>Summary!I2240*$N$6</f>
        <v>25.27760456</v>
      </c>
      <c r="G2609">
        <f>Summary!F2240*$N$7</f>
        <v>0.44945999999999997</v>
      </c>
      <c r="H2609">
        <f>Summary!G2240*$N$8</f>
        <v>65.935492920000002</v>
      </c>
      <c r="I2609">
        <f>Summary!H2240*$N$9</f>
        <v>3.8587725000000002</v>
      </c>
    </row>
    <row r="2610" spans="1:9" x14ac:dyDescent="0.55000000000000004">
      <c r="A2610">
        <v>2016</v>
      </c>
      <c r="B2610">
        <v>49</v>
      </c>
      <c r="C2610">
        <f>Summary!E2241*$N$3</f>
        <v>10.751399999999999</v>
      </c>
      <c r="D2610">
        <f>Summary!D2241*$N$4</f>
        <v>12.893809639999999</v>
      </c>
      <c r="E2610">
        <f>Summary!C2241*$N$5</f>
        <v>14.78935332</v>
      </c>
      <c r="F2610">
        <f>Summary!I2241*$N$6</f>
        <v>16.097339599999998</v>
      </c>
      <c r="G2610">
        <f>Summary!F2241*$N$7</f>
        <v>2.6967599999999998</v>
      </c>
      <c r="H2610">
        <f>Summary!G2241*$N$8</f>
        <v>69.669544680000001</v>
      </c>
      <c r="I2610">
        <f>Summary!H2241*$N$9</f>
        <v>1.9036611000000003</v>
      </c>
    </row>
    <row r="2611" spans="1:9" x14ac:dyDescent="0.55000000000000004">
      <c r="A2611">
        <v>2016</v>
      </c>
      <c r="B2611">
        <v>50</v>
      </c>
      <c r="C2611">
        <f>Summary!E2242*$N$3</f>
        <v>11.3058</v>
      </c>
      <c r="D2611">
        <f>Summary!D2242*$N$4</f>
        <v>17.06955516</v>
      </c>
      <c r="E2611">
        <f>Summary!C2242*$N$5</f>
        <v>14.201264159999999</v>
      </c>
      <c r="F2611">
        <f>Summary!I2242*$N$6</f>
        <v>8.62243636</v>
      </c>
      <c r="G2611">
        <f>Summary!F2242*$N$7</f>
        <v>1.3483799999999999</v>
      </c>
      <c r="H2611">
        <f>Summary!G2242*$N$8</f>
        <v>89.082246520000012</v>
      </c>
      <c r="I2611">
        <f>Summary!H2242*$N$9</f>
        <v>6.6679588800000014</v>
      </c>
    </row>
    <row r="2612" spans="1:9" x14ac:dyDescent="0.55000000000000004">
      <c r="A2612">
        <v>2016</v>
      </c>
      <c r="B2612">
        <v>51</v>
      </c>
      <c r="C2612">
        <f>Summary!E2243*$N$3</f>
        <v>12.1473</v>
      </c>
      <c r="D2612">
        <f>Summary!D2243*$N$4</f>
        <v>17.3723764</v>
      </c>
      <c r="E2612">
        <f>Summary!C2243*$N$5</f>
        <v>15.170522219999999</v>
      </c>
      <c r="F2612">
        <f>Summary!I2243*$N$6</f>
        <v>11.14063404</v>
      </c>
      <c r="G2612">
        <f>Summary!F2243*$N$7</f>
        <v>0.47755125000000004</v>
      </c>
      <c r="H2612">
        <f>Summary!G2243*$N$8</f>
        <v>84.485650640000003</v>
      </c>
      <c r="I2612">
        <f>Summary!H2243*$N$9</f>
        <v>8.859741660000001</v>
      </c>
    </row>
    <row r="2613" spans="1:9" x14ac:dyDescent="0.55000000000000004">
      <c r="A2613">
        <v>2016</v>
      </c>
      <c r="B2613">
        <v>52</v>
      </c>
      <c r="C2613">
        <f>Summary!E2244*$N$3</f>
        <v>12.978899999999999</v>
      </c>
      <c r="D2613">
        <f>Summary!D2244*$N$4</f>
        <v>17.515818039999999</v>
      </c>
      <c r="E2613">
        <f>Summary!C2244*$N$5</f>
        <v>17.93671938</v>
      </c>
      <c r="F2613">
        <f>Summary!I2244*$N$6</f>
        <v>17.11736904</v>
      </c>
      <c r="G2613">
        <f>Summary!F2244*$N$7</f>
        <v>0.16854749999999999</v>
      </c>
      <c r="H2613">
        <f>Summary!G2244*$N$8</f>
        <v>81.439450520000008</v>
      </c>
      <c r="I2613">
        <f>Summary!H2244*$N$9</f>
        <v>6.2151962400000009</v>
      </c>
    </row>
    <row r="2614" spans="1:9" x14ac:dyDescent="0.55000000000000004">
      <c r="A2614">
        <v>2016</v>
      </c>
      <c r="B2614">
        <v>53</v>
      </c>
      <c r="C2614">
        <f>Summary!E2245*$N$3</f>
        <v>14.8005</v>
      </c>
      <c r="D2614">
        <f>Summary!D2245*$N$4</f>
        <v>18.392405839999999</v>
      </c>
      <c r="E2614">
        <f>Summary!C2245*$N$5</f>
        <v>20.942508419999999</v>
      </c>
      <c r="F2614">
        <f>Summary!I2245*$N$6</f>
        <v>22.440647680000001</v>
      </c>
      <c r="G2614">
        <f>Summary!F2245*$N$7</f>
        <v>0</v>
      </c>
      <c r="H2614">
        <f>Summary!G2245*$N$8</f>
        <v>63.730000359999998</v>
      </c>
      <c r="I2614">
        <f>Summary!H2245*$N$9</f>
        <v>2.5313547600000001</v>
      </c>
    </row>
    <row r="2615" spans="1:9" x14ac:dyDescent="0.55000000000000004">
      <c r="A2615">
        <v>2016</v>
      </c>
      <c r="B2615">
        <v>54</v>
      </c>
      <c r="C2615">
        <f>Summary!E2246*$N$3</f>
        <v>14.552999999999999</v>
      </c>
      <c r="D2615">
        <f>Summary!D2246*$N$4</f>
        <v>17.404252320000001</v>
      </c>
      <c r="E2615">
        <f>Summary!C2246*$N$5</f>
        <v>20.953398959999998</v>
      </c>
      <c r="F2615">
        <f>Summary!I2246*$N$6</f>
        <v>26.265758080000001</v>
      </c>
      <c r="G2615">
        <f>Summary!F2246*$N$7</f>
        <v>0</v>
      </c>
      <c r="H2615">
        <f>Summary!G2246*$N$8</f>
        <v>66.208449920000007</v>
      </c>
      <c r="I2615">
        <f>Summary!H2246*$N$9</f>
        <v>3.2516589600000003</v>
      </c>
    </row>
    <row r="2616" spans="1:9" x14ac:dyDescent="0.55000000000000004">
      <c r="A2616">
        <v>2016</v>
      </c>
      <c r="B2616">
        <v>55</v>
      </c>
      <c r="C2616">
        <f>Summary!E2247*$N$3</f>
        <v>14.760899999999999</v>
      </c>
      <c r="D2616">
        <f>Summary!D2247*$N$4</f>
        <v>18.50397156</v>
      </c>
      <c r="E2616">
        <f>Summary!C2247*$N$5</f>
        <v>21.672174599999998</v>
      </c>
      <c r="F2616">
        <f>Summary!I2247*$N$6</f>
        <v>23.221607720000002</v>
      </c>
      <c r="G2616">
        <f>Summary!F2247*$N$7</f>
        <v>0</v>
      </c>
      <c r="H2616">
        <f>Summary!G2247*$N$8</f>
        <v>62.47439816</v>
      </c>
      <c r="I2616">
        <f>Summary!H2247*$N$9</f>
        <v>3.7250017200000003</v>
      </c>
    </row>
    <row r="2617" spans="1:9" x14ac:dyDescent="0.55000000000000004">
      <c r="A2617">
        <v>2016</v>
      </c>
      <c r="B2617">
        <v>56</v>
      </c>
      <c r="C2617">
        <f>Summary!E2248*$N$3</f>
        <v>13.711499999999999</v>
      </c>
      <c r="D2617">
        <f>Summary!D2248*$N$4</f>
        <v>16.607354319999999</v>
      </c>
      <c r="E2617">
        <f>Summary!C2248*$N$5</f>
        <v>20.114827379999998</v>
      </c>
      <c r="F2617">
        <f>Summary!I2248*$N$6</f>
        <v>24.831341680000001</v>
      </c>
      <c r="G2617">
        <f>Summary!F2248*$N$7</f>
        <v>0.30900374999999997</v>
      </c>
      <c r="H2617">
        <f>Summary!G2248*$N$8</f>
        <v>70.12811244000001</v>
      </c>
      <c r="I2617">
        <f>Summary!H2248*$N$9</f>
        <v>3.2310788400000003</v>
      </c>
    </row>
    <row r="2618" spans="1:9" x14ac:dyDescent="0.55000000000000004">
      <c r="A2618">
        <v>2016</v>
      </c>
      <c r="B2618">
        <v>57</v>
      </c>
      <c r="C2618">
        <f>Summary!E2249*$N$3</f>
        <v>12.6126</v>
      </c>
      <c r="D2618">
        <f>Summary!D2249*$N$4</f>
        <v>15.01355832</v>
      </c>
      <c r="E2618">
        <f>Summary!C2249*$N$5</f>
        <v>18.503027459999998</v>
      </c>
      <c r="F2618">
        <f>Summary!I2249*$N$6</f>
        <v>21.42061824</v>
      </c>
      <c r="G2618">
        <f>Summary!F2249*$N$7</f>
        <v>12.107328749999999</v>
      </c>
      <c r="H2618">
        <f>Summary!G2249*$N$8</f>
        <v>74.156957759999997</v>
      </c>
      <c r="I2618">
        <f>Summary!H2249*$N$9</f>
        <v>5.1244498800000011</v>
      </c>
    </row>
    <row r="2619" spans="1:9" x14ac:dyDescent="0.55000000000000004">
      <c r="A2619">
        <v>2016</v>
      </c>
      <c r="B2619">
        <v>58</v>
      </c>
      <c r="C2619">
        <f>Summary!E2250*$N$3</f>
        <v>10.5732</v>
      </c>
      <c r="D2619">
        <f>Summary!D2250*$N$4</f>
        <v>12.973499440000001</v>
      </c>
      <c r="E2619">
        <f>Summary!C2250*$N$5</f>
        <v>14.12503038</v>
      </c>
      <c r="F2619">
        <f>Summary!I2250*$N$6</f>
        <v>18.583661360000001</v>
      </c>
      <c r="G2619">
        <f>Summary!F2250*$N$7</f>
        <v>1.0955587499999999</v>
      </c>
      <c r="H2619">
        <f>Summary!G2250*$N$8</f>
        <v>61.491752959999999</v>
      </c>
      <c r="I2619">
        <f>Summary!H2250*$N$9</f>
        <v>6.6782489400000005</v>
      </c>
    </row>
    <row r="2620" spans="1:9" x14ac:dyDescent="0.55000000000000004">
      <c r="A2620">
        <v>2016</v>
      </c>
      <c r="B2620">
        <v>59</v>
      </c>
      <c r="C2620">
        <f>Summary!E2251*$N$3</f>
        <v>11.3949</v>
      </c>
      <c r="D2620">
        <f>Summary!D2251*$N$4</f>
        <v>12.415670840000001</v>
      </c>
      <c r="E2620">
        <f>Summary!C2251*$N$5</f>
        <v>17.337739679999999</v>
      </c>
      <c r="F2620">
        <f>Summary!I2251*$N$6</f>
        <v>23.380987319999999</v>
      </c>
      <c r="G2620">
        <f>Summary!F2251*$N$7</f>
        <v>0.47755125000000004</v>
      </c>
      <c r="H2620">
        <f>Summary!G2251*$N$8</f>
        <v>63.162249800000005</v>
      </c>
      <c r="I2620">
        <f>Summary!H2251*$N$9</f>
        <v>5.4537317999999999</v>
      </c>
    </row>
    <row r="2621" spans="1:9" x14ac:dyDescent="0.55000000000000004">
      <c r="A2621">
        <v>2016</v>
      </c>
      <c r="B2621">
        <v>60</v>
      </c>
      <c r="C2621">
        <f>Summary!E2252*$N$3</f>
        <v>12.5433</v>
      </c>
      <c r="D2621">
        <f>Summary!D2252*$N$4</f>
        <v>13.977590919999999</v>
      </c>
      <c r="E2621">
        <f>Summary!C2252*$N$5</f>
        <v>18.807962579999998</v>
      </c>
      <c r="F2621">
        <f>Summary!I2252*$N$6</f>
        <v>25.309480480000001</v>
      </c>
      <c r="G2621">
        <f>Summary!F2252*$N$7</f>
        <v>2.8091249999999998E-2</v>
      </c>
      <c r="H2621">
        <f>Summary!G2252*$N$8</f>
        <v>62.998475600000006</v>
      </c>
      <c r="I2621">
        <f>Summary!H2252*$N$9</f>
        <v>4.0439935800000004</v>
      </c>
    </row>
    <row r="2622" spans="1:9" x14ac:dyDescent="0.55000000000000004">
      <c r="A2622">
        <v>2016</v>
      </c>
      <c r="B2622">
        <v>61</v>
      </c>
      <c r="C2622">
        <f>Summary!E2253*$N$3</f>
        <v>11.741399999999999</v>
      </c>
      <c r="D2622">
        <f>Summary!D2253*$N$4</f>
        <v>11.698462639999999</v>
      </c>
      <c r="E2622">
        <f>Summary!C2253*$N$5</f>
        <v>17.98028154</v>
      </c>
      <c r="F2622">
        <f>Summary!I2253*$N$6</f>
        <v>30.441503600000001</v>
      </c>
      <c r="G2622">
        <f>Summary!F2253*$N$7</f>
        <v>0</v>
      </c>
      <c r="H2622">
        <f>Summary!G2253*$N$8</f>
        <v>58.543817359999998</v>
      </c>
      <c r="I2622">
        <f>Summary!H2253*$N$9</f>
        <v>3.2722390800000003</v>
      </c>
    </row>
    <row r="2623" spans="1:9" x14ac:dyDescent="0.55000000000000004">
      <c r="A2623">
        <v>2016</v>
      </c>
      <c r="B2623">
        <v>62</v>
      </c>
      <c r="C2623">
        <f>Summary!E2254*$N$3</f>
        <v>15.0975</v>
      </c>
      <c r="D2623">
        <f>Summary!D2254*$N$4</f>
        <v>16.336409</v>
      </c>
      <c r="E2623">
        <f>Summary!C2254*$N$5</f>
        <v>23.000820480000002</v>
      </c>
      <c r="F2623">
        <f>Summary!I2254*$N$6</f>
        <v>30.409627679999996</v>
      </c>
      <c r="G2623">
        <f>Summary!F2254*$N$7</f>
        <v>0</v>
      </c>
      <c r="H2623">
        <f>Summary!G2254*$N$8</f>
        <v>57.473825920000003</v>
      </c>
      <c r="I2623">
        <f>Summary!H2254*$N$9</f>
        <v>2.4901945200000002</v>
      </c>
    </row>
    <row r="2624" spans="1:9" x14ac:dyDescent="0.55000000000000004">
      <c r="A2624">
        <v>2016</v>
      </c>
      <c r="B2624">
        <v>63</v>
      </c>
      <c r="C2624">
        <f>Summary!E2255*$N$3</f>
        <v>13.840200000000001</v>
      </c>
      <c r="D2624">
        <f>Summary!D2255*$N$4</f>
        <v>16.878299639999998</v>
      </c>
      <c r="E2624">
        <f>Summary!C2255*$N$5</f>
        <v>19.581190920000001</v>
      </c>
      <c r="F2624">
        <f>Summary!I2255*$N$6</f>
        <v>30.600883199999998</v>
      </c>
      <c r="G2624">
        <f>Summary!F2255*$N$7</f>
        <v>0</v>
      </c>
      <c r="H2624">
        <f>Summary!G2255*$N$8</f>
        <v>81.843426879999996</v>
      </c>
      <c r="I2624">
        <f>Summary!H2255*$N$9</f>
        <v>2.8812168000000002</v>
      </c>
    </row>
    <row r="2625" spans="1:9" x14ac:dyDescent="0.55000000000000004">
      <c r="A2625">
        <v>2016</v>
      </c>
      <c r="B2625">
        <v>64</v>
      </c>
      <c r="C2625">
        <f>Summary!E2256*$N$3</f>
        <v>14.661900000000001</v>
      </c>
      <c r="D2625">
        <f>Summary!D2256*$N$4</f>
        <v>18.647413199999999</v>
      </c>
      <c r="E2625">
        <f>Summary!C2256*$N$5</f>
        <v>20.114827379999998</v>
      </c>
      <c r="F2625">
        <f>Summary!I2256*$N$6</f>
        <v>30.489317479999997</v>
      </c>
      <c r="G2625">
        <f>Summary!F2256*$N$7</f>
        <v>0</v>
      </c>
      <c r="H2625">
        <f>Summary!G2256*$N$8</f>
        <v>68.828837120000003</v>
      </c>
      <c r="I2625">
        <f>Summary!H2256*$N$9</f>
        <v>3.1075981200000005</v>
      </c>
    </row>
    <row r="2626" spans="1:9" x14ac:dyDescent="0.55000000000000004">
      <c r="A2626">
        <v>2016</v>
      </c>
      <c r="B2626">
        <v>65</v>
      </c>
      <c r="C2626">
        <f>Summary!E2257*$N$3</f>
        <v>12.800699999999999</v>
      </c>
      <c r="D2626">
        <f>Summary!D2257*$N$4</f>
        <v>13.99352888</v>
      </c>
      <c r="E2626">
        <f>Summary!C2257*$N$5</f>
        <v>18.383231519999999</v>
      </c>
      <c r="F2626">
        <f>Summary!I2257*$N$6</f>
        <v>31.44559508</v>
      </c>
      <c r="G2626">
        <f>Summary!F2257*$N$7</f>
        <v>5.6182499999999996E-2</v>
      </c>
      <c r="H2626">
        <f>Summary!G2257*$N$8</f>
        <v>59.908602359999996</v>
      </c>
      <c r="I2626">
        <f>Summary!H2257*$N$9</f>
        <v>3.7352917800000003</v>
      </c>
    </row>
    <row r="2627" spans="1:9" x14ac:dyDescent="0.55000000000000004">
      <c r="A2627">
        <v>2016</v>
      </c>
      <c r="B2627">
        <v>66</v>
      </c>
      <c r="C2627">
        <f>Summary!E2258*$N$3</f>
        <v>12.068099999999999</v>
      </c>
      <c r="D2627">
        <f>Summary!D2258*$N$4</f>
        <v>14.264474199999999</v>
      </c>
      <c r="E2627">
        <f>Summary!C2258*$N$5</f>
        <v>17.599112640000001</v>
      </c>
      <c r="F2627">
        <f>Summary!I2258*$N$6</f>
        <v>28.991149240000002</v>
      </c>
      <c r="G2627">
        <f>Summary!F2258*$N$7</f>
        <v>0.22472999999999999</v>
      </c>
      <c r="H2627">
        <f>Summary!G2258*$N$8</f>
        <v>58.390961439999998</v>
      </c>
      <c r="I2627">
        <f>Summary!H2258*$N$9</f>
        <v>2.70628578</v>
      </c>
    </row>
    <row r="2628" spans="1:9" x14ac:dyDescent="0.55000000000000004">
      <c r="A2628">
        <v>2016</v>
      </c>
      <c r="B2628">
        <v>67</v>
      </c>
      <c r="C2628">
        <f>Summary!E2259*$N$3</f>
        <v>11.137499999999999</v>
      </c>
      <c r="D2628">
        <f>Summary!D2259*$N$4</f>
        <v>14.694799120000001</v>
      </c>
      <c r="E2628">
        <f>Summary!C2259*$N$5</f>
        <v>15.519019499999999</v>
      </c>
      <c r="F2628">
        <f>Summary!I2259*$N$6</f>
        <v>6.88519872</v>
      </c>
      <c r="G2628">
        <f>Summary!F2259*$N$7</f>
        <v>11.629777499999999</v>
      </c>
      <c r="H2628">
        <f>Summary!G2259*$N$8</f>
        <v>66.132021960000003</v>
      </c>
      <c r="I2628">
        <f>Summary!H2259*$N$9</f>
        <v>4.4864661600000009</v>
      </c>
    </row>
    <row r="2629" spans="1:9" x14ac:dyDescent="0.55000000000000004">
      <c r="A2629">
        <v>2016</v>
      </c>
      <c r="B2629">
        <v>68</v>
      </c>
      <c r="C2629">
        <f>Summary!E2260*$N$3</f>
        <v>11.345400000000001</v>
      </c>
      <c r="D2629">
        <f>Summary!D2260*$N$4</f>
        <v>11.953469999999999</v>
      </c>
      <c r="E2629">
        <f>Summary!C2260*$N$5</f>
        <v>16.891227539999999</v>
      </c>
      <c r="F2629">
        <f>Summary!I2260*$N$6</f>
        <v>29.246156600000003</v>
      </c>
      <c r="G2629">
        <f>Summary!F2260*$N$7</f>
        <v>0.28091250000000001</v>
      </c>
      <c r="H2629">
        <f>Summary!G2260*$N$8</f>
        <v>58.7403464</v>
      </c>
      <c r="I2629">
        <f>Summary!H2260*$N$9</f>
        <v>4.1880544200000003</v>
      </c>
    </row>
    <row r="2630" spans="1:9" x14ac:dyDescent="0.55000000000000004">
      <c r="A2630">
        <v>2016</v>
      </c>
      <c r="B2630">
        <v>69</v>
      </c>
      <c r="C2630">
        <f>Summary!E2261*$N$3</f>
        <v>12.939299999999999</v>
      </c>
      <c r="D2630">
        <f>Summary!D2261*$N$4</f>
        <v>13.00537536</v>
      </c>
      <c r="E2630">
        <f>Summary!C2261*$N$5</f>
        <v>18.459465299999998</v>
      </c>
      <c r="F2630">
        <f>Summary!I2261*$N$6</f>
        <v>22.345019919999999</v>
      </c>
      <c r="G2630">
        <f>Summary!F2261*$N$7</f>
        <v>5.6182499999999996E-2</v>
      </c>
      <c r="H2630">
        <f>Summary!G2261*$N$8</f>
        <v>60.334415280000002</v>
      </c>
      <c r="I2630">
        <f>Summary!H2261*$N$9</f>
        <v>3.7250017200000003</v>
      </c>
    </row>
    <row r="2631" spans="1:9" x14ac:dyDescent="0.55000000000000004">
      <c r="A2631">
        <v>2016</v>
      </c>
      <c r="B2631">
        <v>70</v>
      </c>
      <c r="C2631">
        <f>Summary!E2262*$N$3</f>
        <v>11.988899999999999</v>
      </c>
      <c r="D2631">
        <f>Summary!D2262*$N$4</f>
        <v>13.515390080000001</v>
      </c>
      <c r="E2631">
        <f>Summary!C2262*$N$5</f>
        <v>16.989242399999998</v>
      </c>
      <c r="F2631">
        <f>Summary!I2262*$N$6</f>
        <v>24.273513080000001</v>
      </c>
      <c r="G2631">
        <f>Summary!F2262*$N$7</f>
        <v>0.11236499999999999</v>
      </c>
      <c r="H2631">
        <f>Summary!G2262*$N$8</f>
        <v>60.050539999999998</v>
      </c>
      <c r="I2631">
        <f>Summary!H2262*$N$9</f>
        <v>4.9700989800000004</v>
      </c>
    </row>
    <row r="2632" spans="1:9" x14ac:dyDescent="0.55000000000000004">
      <c r="A2632">
        <v>2016</v>
      </c>
      <c r="B2632">
        <v>71</v>
      </c>
      <c r="C2632">
        <f>Summary!E2263*$N$3</f>
        <v>11.187000000000001</v>
      </c>
      <c r="D2632">
        <f>Summary!D2263*$N$4</f>
        <v>13.053189239999998</v>
      </c>
      <c r="E2632">
        <f>Summary!C2263*$N$5</f>
        <v>16.81499376</v>
      </c>
      <c r="F2632">
        <f>Summary!I2263*$N$6</f>
        <v>32.864073519999998</v>
      </c>
      <c r="G2632">
        <f>Summary!F2263*$N$7</f>
        <v>0</v>
      </c>
      <c r="H2632">
        <f>Summary!G2263*$N$8</f>
        <v>60.934920680000005</v>
      </c>
      <c r="I2632">
        <f>Summary!H2263*$N$9</f>
        <v>3.5294905800000005</v>
      </c>
    </row>
    <row r="2633" spans="1:9" x14ac:dyDescent="0.55000000000000004">
      <c r="A2633">
        <v>2016</v>
      </c>
      <c r="B2633">
        <v>72</v>
      </c>
      <c r="C2633">
        <f>Summary!E2264*$N$3</f>
        <v>11.5632</v>
      </c>
      <c r="D2633">
        <f>Summary!D2264*$N$4</f>
        <v>12.845995760000001</v>
      </c>
      <c r="E2633">
        <f>Summary!C2264*$N$5</f>
        <v>16.913008619999999</v>
      </c>
      <c r="F2633">
        <f>Summary!I2264*$N$6</f>
        <v>33.150956800000003</v>
      </c>
      <c r="G2633">
        <f>Summary!F2264*$N$7</f>
        <v>0</v>
      </c>
      <c r="H2633">
        <f>Summary!G2264*$N$8</f>
        <v>67.802518800000001</v>
      </c>
      <c r="I2633">
        <f>Summary!H2264*$N$9</f>
        <v>2.5210647000000006</v>
      </c>
    </row>
    <row r="2634" spans="1:9" x14ac:dyDescent="0.55000000000000004">
      <c r="A2634">
        <v>2016</v>
      </c>
      <c r="B2634">
        <v>73</v>
      </c>
      <c r="C2634">
        <f>Summary!E2265*$N$3</f>
        <v>12.1572</v>
      </c>
      <c r="D2634">
        <f>Summary!D2265*$N$4</f>
        <v>16.065463680000001</v>
      </c>
      <c r="E2634">
        <f>Summary!C2265*$N$5</f>
        <v>17.228834280000001</v>
      </c>
      <c r="F2634">
        <f>Summary!I2265*$N$6</f>
        <v>32.848135559999996</v>
      </c>
      <c r="G2634">
        <f>Summary!F2265*$N$7</f>
        <v>0</v>
      </c>
      <c r="H2634">
        <f>Summary!G2265*$N$8</f>
        <v>74.200630879999991</v>
      </c>
      <c r="I2634">
        <f>Summary!H2265*$N$9</f>
        <v>1.9551114000000001</v>
      </c>
    </row>
    <row r="2635" spans="1:9" x14ac:dyDescent="0.55000000000000004">
      <c r="A2635">
        <v>2016</v>
      </c>
      <c r="B2635">
        <v>74</v>
      </c>
      <c r="C2635">
        <f>Summary!E2266*$N$3</f>
        <v>12.5928</v>
      </c>
      <c r="D2635">
        <f>Summary!D2266*$N$4</f>
        <v>16.543602480000001</v>
      </c>
      <c r="E2635">
        <f>Summary!C2266*$N$5</f>
        <v>17.740689659999997</v>
      </c>
      <c r="F2635">
        <f>Summary!I2266*$N$6</f>
        <v>30.71244892</v>
      </c>
      <c r="G2635">
        <f>Summary!F2266*$N$7</f>
        <v>0</v>
      </c>
      <c r="H2635">
        <f>Summary!G2266*$N$8</f>
        <v>73.458187840000008</v>
      </c>
      <c r="I2635">
        <f>Summary!H2266*$N$9</f>
        <v>2.0168517600000002</v>
      </c>
    </row>
    <row r="2636" spans="1:9" x14ac:dyDescent="0.55000000000000004">
      <c r="A2636">
        <v>2016</v>
      </c>
      <c r="B2636">
        <v>75</v>
      </c>
      <c r="C2636">
        <f>Summary!E2267*$N$3</f>
        <v>13.790699999999999</v>
      </c>
      <c r="D2636">
        <f>Summary!D2267*$N$4</f>
        <v>18.105522560000001</v>
      </c>
      <c r="E2636">
        <f>Summary!C2267*$N$5</f>
        <v>19.0039923</v>
      </c>
      <c r="F2636">
        <f>Summary!I2267*$N$6</f>
        <v>23.173793839999998</v>
      </c>
      <c r="G2636">
        <f>Summary!F2267*$N$7</f>
        <v>0</v>
      </c>
      <c r="H2636">
        <f>Summary!G2267*$N$8</f>
        <v>72.038811440000003</v>
      </c>
      <c r="I2636">
        <f>Summary!H2267*$N$9</f>
        <v>2.1403324800000001</v>
      </c>
    </row>
    <row r="2637" spans="1:9" x14ac:dyDescent="0.55000000000000004">
      <c r="A2637">
        <v>2016</v>
      </c>
      <c r="B2637">
        <v>76</v>
      </c>
      <c r="C2637">
        <f>Summary!E2268*$N$3</f>
        <v>14.434200000000001</v>
      </c>
      <c r="D2637">
        <f>Summary!D2268*$N$4</f>
        <v>17.72301152</v>
      </c>
      <c r="E2637">
        <f>Summary!C2268*$N$5</f>
        <v>20.310857099999996</v>
      </c>
      <c r="F2637">
        <f>Summary!I2268*$N$6</f>
        <v>25.564487839999998</v>
      </c>
      <c r="G2637">
        <f>Summary!F2268*$N$7</f>
        <v>0.87082874999999993</v>
      </c>
      <c r="H2637">
        <f>Summary!G2268*$N$8</f>
        <v>68.392105920000006</v>
      </c>
      <c r="I2637">
        <f>Summary!H2268*$N$9</f>
        <v>2.3049734400000004</v>
      </c>
    </row>
    <row r="2638" spans="1:9" x14ac:dyDescent="0.55000000000000004">
      <c r="A2638">
        <v>2016</v>
      </c>
      <c r="B2638">
        <v>77</v>
      </c>
      <c r="C2638">
        <f>Summary!E2269*$N$3</f>
        <v>13.0977</v>
      </c>
      <c r="D2638">
        <f>Summary!D2269*$N$4</f>
        <v>16.001711839999999</v>
      </c>
      <c r="E2638">
        <f>Summary!C2269*$N$5</f>
        <v>18.198092339999999</v>
      </c>
      <c r="F2638">
        <f>Summary!I2269*$N$6</f>
        <v>32.067175519999999</v>
      </c>
      <c r="G2638">
        <f>Summary!F2269*$N$7</f>
        <v>8.4273749999999994E-2</v>
      </c>
      <c r="H2638">
        <f>Summary!G2269*$N$8</f>
        <v>81.341186000000008</v>
      </c>
      <c r="I2638">
        <f>Summary!H2269*$N$9</f>
        <v>3.2002086599999999</v>
      </c>
    </row>
    <row r="2639" spans="1:9" x14ac:dyDescent="0.55000000000000004">
      <c r="A2639">
        <v>2016</v>
      </c>
      <c r="B2639">
        <v>78</v>
      </c>
      <c r="C2639">
        <f>Summary!E2270*$N$3</f>
        <v>13.2957</v>
      </c>
      <c r="D2639">
        <f>Summary!D2270*$N$4</f>
        <v>19.221179760000002</v>
      </c>
      <c r="E2639">
        <f>Summary!C2270*$N$5</f>
        <v>17.79514236</v>
      </c>
      <c r="F2639">
        <f>Summary!I2270*$N$6</f>
        <v>18.041770719999999</v>
      </c>
      <c r="G2639">
        <f>Summary!F2270*$N$7</f>
        <v>0.14045625</v>
      </c>
      <c r="H2639">
        <f>Summary!G2270*$N$8</f>
        <v>85.981454999999997</v>
      </c>
      <c r="I2639">
        <f>Summary!H2270*$N$9</f>
        <v>2.0683020600000002</v>
      </c>
    </row>
    <row r="2640" spans="1:9" x14ac:dyDescent="0.55000000000000004">
      <c r="A2640">
        <v>2016</v>
      </c>
      <c r="B2640">
        <v>79</v>
      </c>
      <c r="C2640">
        <f>Summary!E2271*$N$3</f>
        <v>14.1966</v>
      </c>
      <c r="D2640">
        <f>Summary!D2271*$N$4</f>
        <v>19.50806304</v>
      </c>
      <c r="E2640">
        <f>Summary!C2271*$N$5</f>
        <v>19.232693640000001</v>
      </c>
      <c r="F2640">
        <f>Summary!I2271*$N$6</f>
        <v>19.970263879999997</v>
      </c>
      <c r="G2640">
        <f>Summary!F2271*$N$7</f>
        <v>0.67418999999999996</v>
      </c>
      <c r="H2640">
        <f>Summary!G2271*$N$8</f>
        <v>80.467723599999999</v>
      </c>
      <c r="I2640">
        <f>Summary!H2271*$N$9</f>
        <v>2.7680261400000004</v>
      </c>
    </row>
    <row r="2641" spans="1:9" x14ac:dyDescent="0.55000000000000004">
      <c r="A2641">
        <v>2016</v>
      </c>
      <c r="B2641">
        <v>80</v>
      </c>
      <c r="C2641">
        <f>Summary!E2272*$N$3</f>
        <v>13.8996</v>
      </c>
      <c r="D2641">
        <f>Summary!D2272*$N$4</f>
        <v>17.340500480000003</v>
      </c>
      <c r="E2641">
        <f>Summary!C2272*$N$5</f>
        <v>18.938649059999999</v>
      </c>
      <c r="F2641">
        <f>Summary!I2272*$N$6</f>
        <v>30.377751759999999</v>
      </c>
      <c r="G2641">
        <f>Summary!F2272*$N$7</f>
        <v>0.16854749999999999</v>
      </c>
      <c r="H2641">
        <f>Summary!G2272*$N$8</f>
        <v>77.618052520000006</v>
      </c>
      <c r="I2641">
        <f>Summary!H2272*$N$9</f>
        <v>2.0271418200000002</v>
      </c>
    </row>
    <row r="2642" spans="1:9" x14ac:dyDescent="0.55000000000000004">
      <c r="A2642">
        <v>2016</v>
      </c>
      <c r="B2642">
        <v>81</v>
      </c>
      <c r="C2642">
        <f>Summary!E2273*$N$3</f>
        <v>11.879999999999999</v>
      </c>
      <c r="D2642">
        <f>Summary!D2273*$N$4</f>
        <v>17.452066199999997</v>
      </c>
      <c r="E2642">
        <f>Summary!C2273*$N$5</f>
        <v>14.016124979999999</v>
      </c>
      <c r="F2642">
        <f>Summary!I2273*$N$6</f>
        <v>12.44754676</v>
      </c>
      <c r="G2642">
        <f>Summary!F2273*$N$7</f>
        <v>14.46699375</v>
      </c>
      <c r="H2642">
        <f>Summary!G2273*$N$8</f>
        <v>90.305093880000001</v>
      </c>
      <c r="I2642">
        <f>Summary!H2273*$N$9</f>
        <v>1.2450972600000001</v>
      </c>
    </row>
    <row r="2643" spans="1:9" x14ac:dyDescent="0.55000000000000004">
      <c r="A2643">
        <v>2016</v>
      </c>
      <c r="B2643">
        <v>82</v>
      </c>
      <c r="C2643">
        <f>Summary!E2274*$N$3</f>
        <v>12.691800000000001</v>
      </c>
      <c r="D2643">
        <f>Summary!D2274*$N$4</f>
        <v>17.579569879999998</v>
      </c>
      <c r="E2643">
        <f>Summary!C2274*$N$5</f>
        <v>16.09621812</v>
      </c>
      <c r="F2643">
        <f>Summary!I2274*$N$6</f>
        <v>15.50763508</v>
      </c>
      <c r="G2643">
        <f>Summary!F2274*$N$7</f>
        <v>8.8768349999999998</v>
      </c>
      <c r="H2643">
        <f>Summary!G2274*$N$8</f>
        <v>80.653334360000002</v>
      </c>
      <c r="I2643">
        <f>Summary!H2274*$N$9</f>
        <v>1.99627164</v>
      </c>
    </row>
    <row r="2644" spans="1:9" x14ac:dyDescent="0.55000000000000004">
      <c r="A2644">
        <v>2016</v>
      </c>
      <c r="B2644">
        <v>83</v>
      </c>
      <c r="C2644">
        <f>Summary!E2275*$N$3</f>
        <v>13.780799999999999</v>
      </c>
      <c r="D2644">
        <f>Summary!D2275*$N$4</f>
        <v>15.619200800000002</v>
      </c>
      <c r="E2644">
        <f>Summary!C2275*$N$5</f>
        <v>19.200022019999999</v>
      </c>
      <c r="F2644">
        <f>Summary!I2275*$N$6</f>
        <v>28.273941039999997</v>
      </c>
      <c r="G2644">
        <f>Summary!F2275*$N$7</f>
        <v>0.30900374999999997</v>
      </c>
      <c r="H2644">
        <f>Summary!G2275*$N$8</f>
        <v>72.115239399999993</v>
      </c>
      <c r="I2644">
        <f>Summary!H2275*$N$9</f>
        <v>2.8606366799999998</v>
      </c>
    </row>
    <row r="2645" spans="1:9" x14ac:dyDescent="0.55000000000000004">
      <c r="A2645">
        <v>2016</v>
      </c>
      <c r="B2645">
        <v>84</v>
      </c>
      <c r="C2645">
        <f>Summary!E2276*$N$3</f>
        <v>13.909500000000001</v>
      </c>
      <c r="D2645">
        <f>Summary!D2276*$N$4</f>
        <v>15.890146120000001</v>
      </c>
      <c r="E2645">
        <f>Summary!C2276*$N$5</f>
        <v>20.692025999999998</v>
      </c>
      <c r="F2645">
        <f>Summary!I2276*$N$6</f>
        <v>36.322610839999996</v>
      </c>
      <c r="G2645">
        <f>Summary!F2276*$N$7</f>
        <v>0</v>
      </c>
      <c r="H2645">
        <f>Summary!G2276*$N$8</f>
        <v>65.629781080000001</v>
      </c>
      <c r="I2645">
        <f>Summary!H2276*$N$9</f>
        <v>3.3957198000000002</v>
      </c>
    </row>
    <row r="2646" spans="1:9" x14ac:dyDescent="0.55000000000000004">
      <c r="A2646">
        <v>2016</v>
      </c>
      <c r="B2646">
        <v>85</v>
      </c>
      <c r="C2646">
        <f>Summary!E2277*$N$3</f>
        <v>16.424099999999999</v>
      </c>
      <c r="D2646">
        <f>Summary!D2277*$N$4</f>
        <v>17.388314359999999</v>
      </c>
      <c r="E2646">
        <f>Summary!C2277*$N$5</f>
        <v>24.307685280000001</v>
      </c>
      <c r="F2646">
        <f>Summary!I2277*$N$6</f>
        <v>34.856318520000002</v>
      </c>
      <c r="G2646">
        <f>Summary!F2277*$N$7</f>
        <v>0</v>
      </c>
      <c r="H2646">
        <f>Summary!G2277*$N$8</f>
        <v>61.480834680000001</v>
      </c>
      <c r="I2646">
        <f>Summary!H2277*$N$9</f>
        <v>2.8503466200000003</v>
      </c>
    </row>
    <row r="2647" spans="1:9" x14ac:dyDescent="0.55000000000000004">
      <c r="A2647">
        <v>2016</v>
      </c>
      <c r="B2647">
        <v>86</v>
      </c>
      <c r="C2647">
        <f>Summary!E2278*$N$3</f>
        <v>16.424099999999999</v>
      </c>
      <c r="D2647">
        <f>Summary!D2278*$N$4</f>
        <v>20.320899000000001</v>
      </c>
      <c r="E2647">
        <f>Summary!C2278*$N$5</f>
        <v>22.3800597</v>
      </c>
      <c r="F2647">
        <f>Summary!I2278*$N$6</f>
        <v>36.290734919999998</v>
      </c>
      <c r="G2647">
        <f>Summary!F2278*$N$7</f>
        <v>0</v>
      </c>
      <c r="H2647">
        <f>Summary!G2278*$N$8</f>
        <v>62.649090640000004</v>
      </c>
      <c r="I2647">
        <f>Summary!H2278*$N$9</f>
        <v>3.09730806</v>
      </c>
    </row>
    <row r="2648" spans="1:9" x14ac:dyDescent="0.55000000000000004">
      <c r="A2648">
        <v>2016</v>
      </c>
      <c r="B2648">
        <v>87</v>
      </c>
      <c r="C2648">
        <f>Summary!E2279*$N$3</f>
        <v>16.7211</v>
      </c>
      <c r="D2648">
        <f>Summary!D2279*$N$4</f>
        <v>20.1615194</v>
      </c>
      <c r="E2648">
        <f>Summary!C2279*$N$5</f>
        <v>23.392879919999999</v>
      </c>
      <c r="F2648">
        <f>Summary!I2279*$N$6</f>
        <v>32.162803279999999</v>
      </c>
      <c r="G2648">
        <f>Summary!F2279*$N$7</f>
        <v>0</v>
      </c>
      <c r="H2648">
        <f>Summary!G2279*$N$8</f>
        <v>69.39658768000001</v>
      </c>
      <c r="I2648">
        <f>Summary!H2279*$N$9</f>
        <v>2.9429571600000002</v>
      </c>
    </row>
    <row r="2649" spans="1:9" x14ac:dyDescent="0.55000000000000004">
      <c r="A2649">
        <v>2016</v>
      </c>
      <c r="B2649">
        <v>88</v>
      </c>
      <c r="C2649">
        <f>Summary!E2280*$N$3</f>
        <v>16.008300000000002</v>
      </c>
      <c r="D2649">
        <f>Summary!D2280*$N$4</f>
        <v>17.866453160000002</v>
      </c>
      <c r="E2649">
        <f>Summary!C2280*$N$5</f>
        <v>23.305755599999998</v>
      </c>
      <c r="F2649">
        <f>Summary!I2280*$N$6</f>
        <v>34.696938920000001</v>
      </c>
      <c r="G2649">
        <f>Summary!F2280*$N$7</f>
        <v>0</v>
      </c>
      <c r="H2649">
        <f>Summary!G2280*$N$8</f>
        <v>58.707591560000004</v>
      </c>
      <c r="I2649">
        <f>Summary!H2280*$N$9</f>
        <v>2.5004845800000002</v>
      </c>
    </row>
    <row r="2650" spans="1:9" x14ac:dyDescent="0.55000000000000004">
      <c r="A2650">
        <v>2016</v>
      </c>
      <c r="B2650">
        <v>89</v>
      </c>
      <c r="C2650">
        <f>Summary!E2281*$N$3</f>
        <v>16.265699999999999</v>
      </c>
      <c r="D2650">
        <f>Summary!D2281*$N$4</f>
        <v>20.878727599999998</v>
      </c>
      <c r="E2650">
        <f>Summary!C2281*$N$5</f>
        <v>22.314716459999996</v>
      </c>
      <c r="F2650">
        <f>Summary!I2281*$N$6</f>
        <v>38.155476239999999</v>
      </c>
      <c r="G2650">
        <f>Summary!F2281*$N$7</f>
        <v>0</v>
      </c>
      <c r="H2650">
        <f>Summary!G2281*$N$8</f>
        <v>67.387624160000001</v>
      </c>
      <c r="I2650">
        <f>Summary!H2281*$N$9</f>
        <v>2.0477219400000002</v>
      </c>
    </row>
    <row r="2651" spans="1:9" x14ac:dyDescent="0.55000000000000004">
      <c r="A2651">
        <v>2016</v>
      </c>
      <c r="B2651">
        <v>90</v>
      </c>
      <c r="C2651">
        <f>Summary!E2282*$N$3</f>
        <v>16.9983</v>
      </c>
      <c r="D2651">
        <f>Summary!D2282*$N$4</f>
        <v>21.532183960000001</v>
      </c>
      <c r="E2651">
        <f>Summary!C2282*$N$5</f>
        <v>23.294865059999999</v>
      </c>
      <c r="F2651">
        <f>Summary!I2282*$N$6</f>
        <v>30.919642399999997</v>
      </c>
      <c r="G2651">
        <f>Summary!F2282*$N$7</f>
        <v>0</v>
      </c>
      <c r="H2651">
        <f>Summary!G2282*$N$8</f>
        <v>66.426815520000005</v>
      </c>
      <c r="I2651">
        <f>Summary!H2282*$N$9</f>
        <v>1.6978599000000001</v>
      </c>
    </row>
    <row r="2652" spans="1:9" x14ac:dyDescent="0.55000000000000004">
      <c r="A2652">
        <v>2016</v>
      </c>
      <c r="B2652">
        <v>91</v>
      </c>
      <c r="C2652">
        <f>Summary!E2283*$N$3</f>
        <v>16.354800000000001</v>
      </c>
      <c r="D2652">
        <f>Summary!D2283*$N$4</f>
        <v>20.799037800000001</v>
      </c>
      <c r="E2652">
        <f>Summary!C2283*$N$5</f>
        <v>22.64143266</v>
      </c>
      <c r="F2652">
        <f>Summary!I2283*$N$6</f>
        <v>32.911887399999998</v>
      </c>
      <c r="G2652">
        <f>Summary!F2283*$N$7</f>
        <v>0</v>
      </c>
      <c r="H2652">
        <f>Summary!G2283*$N$8</f>
        <v>59.559217400000001</v>
      </c>
      <c r="I2652">
        <f>Summary!H2283*$N$9</f>
        <v>4.3321152600000001</v>
      </c>
    </row>
    <row r="2653" spans="1:9" x14ac:dyDescent="0.55000000000000004">
      <c r="A2653">
        <v>2016</v>
      </c>
      <c r="B2653">
        <v>92</v>
      </c>
      <c r="C2653">
        <f>Summary!E2284*$N$3</f>
        <v>13.612500000000001</v>
      </c>
      <c r="D2653">
        <f>Summary!D2284*$N$4</f>
        <v>15.93796</v>
      </c>
      <c r="E2653">
        <f>Summary!C2284*$N$5</f>
        <v>19.853454419999998</v>
      </c>
      <c r="F2653">
        <f>Summary!I2284*$N$6</f>
        <v>37.70921336</v>
      </c>
      <c r="G2653">
        <f>Summary!F2284*$N$7</f>
        <v>0</v>
      </c>
      <c r="H2653">
        <f>Summary!G2284*$N$8</f>
        <v>53.663346199999999</v>
      </c>
      <c r="I2653">
        <f>Summary!H2284*$N$9</f>
        <v>3.6323911799999999</v>
      </c>
    </row>
    <row r="2654" spans="1:9" x14ac:dyDescent="0.55000000000000004">
      <c r="A2654">
        <v>2016</v>
      </c>
      <c r="B2654">
        <v>93</v>
      </c>
      <c r="C2654">
        <f>Summary!E2285*$N$3</f>
        <v>13.562999999999999</v>
      </c>
      <c r="D2654">
        <f>Summary!D2285*$N$4</f>
        <v>17.786763359999998</v>
      </c>
      <c r="E2654">
        <f>Summary!C2285*$N$5</f>
        <v>18.296107200000002</v>
      </c>
      <c r="F2654">
        <f>Summary!I2285*$N$6</f>
        <v>38.649552999999997</v>
      </c>
      <c r="G2654">
        <f>Summary!F2285*$N$7</f>
        <v>0</v>
      </c>
      <c r="H2654">
        <f>Summary!G2285*$N$8</f>
        <v>66.546916600000003</v>
      </c>
      <c r="I2654">
        <f>Summary!H2285*$N$9</f>
        <v>2.68570566</v>
      </c>
    </row>
    <row r="2655" spans="1:9" x14ac:dyDescent="0.55000000000000004">
      <c r="A2655">
        <v>2016</v>
      </c>
      <c r="B2655">
        <v>94</v>
      </c>
      <c r="C2655">
        <f>Summary!E2286*$N$3</f>
        <v>14.9094</v>
      </c>
      <c r="D2655">
        <f>Summary!D2286*$N$4</f>
        <v>18.711165040000001</v>
      </c>
      <c r="E2655">
        <f>Summary!C2286*$N$5</f>
        <v>20.82271248</v>
      </c>
      <c r="F2655">
        <f>Summary!I2286*$N$6</f>
        <v>30.043054600000001</v>
      </c>
      <c r="G2655">
        <f>Summary!F2286*$N$7</f>
        <v>0</v>
      </c>
      <c r="H2655">
        <f>Summary!G2286*$N$8</f>
        <v>65.007439120000001</v>
      </c>
      <c r="I2655">
        <f>Summary!H2286*$N$9</f>
        <v>3.0664378800000001</v>
      </c>
    </row>
    <row r="2656" spans="1:9" x14ac:dyDescent="0.55000000000000004">
      <c r="A2656">
        <v>2016</v>
      </c>
      <c r="B2656">
        <v>95</v>
      </c>
      <c r="C2656">
        <f>Summary!E2287*$N$3</f>
        <v>15.6816</v>
      </c>
      <c r="D2656">
        <f>Summary!D2287*$N$4</f>
        <v>21.866881120000002</v>
      </c>
      <c r="E2656">
        <f>Summary!C2287*$N$5</f>
        <v>21.933547560000001</v>
      </c>
      <c r="F2656">
        <f>Summary!I2287*$N$6</f>
        <v>16.862361679999999</v>
      </c>
      <c r="G2656">
        <f>Summary!F2287*$N$7</f>
        <v>32.052116249999997</v>
      </c>
      <c r="H2656">
        <f>Summary!G2287*$N$8</f>
        <v>79.910891320000005</v>
      </c>
      <c r="I2656">
        <f>Summary!H2287*$N$9</f>
        <v>5.6080827000000006</v>
      </c>
    </row>
    <row r="2657" spans="1:9" x14ac:dyDescent="0.55000000000000004">
      <c r="A2657">
        <v>2016</v>
      </c>
      <c r="B2657">
        <v>96</v>
      </c>
      <c r="C2657">
        <f>Summary!E2288*$N$3</f>
        <v>14.2857</v>
      </c>
      <c r="D2657">
        <f>Summary!D2288*$N$4</f>
        <v>18.45615768</v>
      </c>
      <c r="E2657">
        <f>Summary!C2288*$N$5</f>
        <v>18.535699080000001</v>
      </c>
      <c r="F2657">
        <f>Summary!I2288*$N$6</f>
        <v>15.778580400000001</v>
      </c>
      <c r="G2657">
        <f>Summary!F2288*$N$7</f>
        <v>8.0060062500000004</v>
      </c>
      <c r="H2657">
        <f>Summary!G2288*$N$8</f>
        <v>73.239822239999995</v>
      </c>
      <c r="I2657">
        <f>Summary!H2288*$N$9</f>
        <v>4.9906791000000004</v>
      </c>
    </row>
    <row r="2658" spans="1:9" x14ac:dyDescent="0.55000000000000004">
      <c r="A2658">
        <v>2016</v>
      </c>
      <c r="B2658">
        <v>97</v>
      </c>
      <c r="C2658">
        <f>Summary!E2289*$N$3</f>
        <v>15.206399999999999</v>
      </c>
      <c r="D2658">
        <f>Summary!D2289*$N$4</f>
        <v>18.822730760000002</v>
      </c>
      <c r="E2658">
        <f>Summary!C2289*$N$5</f>
        <v>20.735588159999999</v>
      </c>
      <c r="F2658">
        <f>Summary!I2289*$N$6</f>
        <v>15.826394279999999</v>
      </c>
      <c r="G2658">
        <f>Summary!F2289*$N$7</f>
        <v>0.84273749999999992</v>
      </c>
      <c r="H2658">
        <f>Summary!G2289*$N$8</f>
        <v>80.445887040000002</v>
      </c>
      <c r="I2658">
        <f>Summary!H2289*$N$9</f>
        <v>3.9616731000000005</v>
      </c>
    </row>
    <row r="2659" spans="1:9" x14ac:dyDescent="0.55000000000000004">
      <c r="A2659">
        <v>2016</v>
      </c>
      <c r="B2659">
        <v>98</v>
      </c>
      <c r="C2659">
        <f>Summary!E2290*$N$3</f>
        <v>14.9886</v>
      </c>
      <c r="D2659">
        <f>Summary!D2290*$N$4</f>
        <v>20.177457360000002</v>
      </c>
      <c r="E2659">
        <f>Summary!C2290*$N$5</f>
        <v>19.417832819999997</v>
      </c>
      <c r="F2659">
        <f>Summary!I2290*$N$6</f>
        <v>34.633187079999999</v>
      </c>
      <c r="G2659">
        <f>Summary!F2290*$N$7</f>
        <v>5.6182499999999996E-2</v>
      </c>
      <c r="H2659">
        <f>Summary!G2290*$N$8</f>
        <v>85.686661440000009</v>
      </c>
      <c r="I2659">
        <f>Summary!H2290*$N$9</f>
        <v>2.5622249400000006</v>
      </c>
    </row>
    <row r="2660" spans="1:9" x14ac:dyDescent="0.55000000000000004">
      <c r="A2660">
        <v>2016</v>
      </c>
      <c r="B2660">
        <v>99</v>
      </c>
      <c r="C2660">
        <f>Summary!E2291*$N$3</f>
        <v>13.731299999999999</v>
      </c>
      <c r="D2660">
        <f>Summary!D2291*$N$4</f>
        <v>16.655168199999999</v>
      </c>
      <c r="E2660">
        <f>Summary!C2291*$N$5</f>
        <v>19.483176060000002</v>
      </c>
      <c r="F2660">
        <f>Summary!I2291*$N$6</f>
        <v>31.110897919999999</v>
      </c>
      <c r="G2660">
        <f>Summary!F2291*$N$7</f>
        <v>0.92701124999999995</v>
      </c>
      <c r="H2660">
        <f>Summary!G2291*$N$8</f>
        <v>74.058693239999997</v>
      </c>
      <c r="I2660">
        <f>Summary!H2291*$N$9</f>
        <v>4.2189246000000002</v>
      </c>
    </row>
    <row r="2661" spans="1:9" x14ac:dyDescent="0.55000000000000004">
      <c r="A2661">
        <v>2016</v>
      </c>
      <c r="B2661">
        <v>100</v>
      </c>
      <c r="C2661">
        <f>Summary!E2292*$N$3</f>
        <v>14.3154</v>
      </c>
      <c r="D2661">
        <f>Summary!D2292*$N$4</f>
        <v>15.68295264</v>
      </c>
      <c r="E2661">
        <f>Summary!C2292*$N$5</f>
        <v>20.768259780000001</v>
      </c>
      <c r="F2661">
        <f>Summary!I2292*$N$6</f>
        <v>40.546170240000002</v>
      </c>
      <c r="G2661">
        <f>Summary!F2292*$N$7</f>
        <v>0</v>
      </c>
      <c r="H2661">
        <f>Summary!G2292*$N$8</f>
        <v>68.501288720000005</v>
      </c>
      <c r="I2661">
        <f>Summary!H2292*$N$9</f>
        <v>3.99254328</v>
      </c>
    </row>
    <row r="2662" spans="1:9" x14ac:dyDescent="0.55000000000000004">
      <c r="A2662">
        <v>2016</v>
      </c>
      <c r="B2662">
        <v>101</v>
      </c>
      <c r="C2662">
        <f>Summary!E2293*$N$3</f>
        <v>15.9588</v>
      </c>
      <c r="D2662">
        <f>Summary!D2293*$N$4</f>
        <v>19.731194480000003</v>
      </c>
      <c r="E2662">
        <f>Summary!C2293*$N$5</f>
        <v>22.020671879999998</v>
      </c>
      <c r="F2662">
        <f>Summary!I2293*$N$6</f>
        <v>37.980158679999995</v>
      </c>
      <c r="G2662">
        <f>Summary!F2293*$N$7</f>
        <v>0.14045625</v>
      </c>
      <c r="H2662">
        <f>Summary!G2293*$N$8</f>
        <v>72.13707595999999</v>
      </c>
      <c r="I2662">
        <f>Summary!H2293*$N$9</f>
        <v>4.7437176600000006</v>
      </c>
    </row>
    <row r="2663" spans="1:9" x14ac:dyDescent="0.55000000000000004">
      <c r="A2663">
        <v>2016</v>
      </c>
      <c r="B2663">
        <v>102</v>
      </c>
      <c r="C2663">
        <f>Summary!E2294*$N$3</f>
        <v>15.651899999999999</v>
      </c>
      <c r="D2663">
        <f>Summary!D2294*$N$4</f>
        <v>19.7630704</v>
      </c>
      <c r="E2663">
        <f>Summary!C2294*$N$5</f>
        <v>20.485105739999998</v>
      </c>
      <c r="F2663">
        <f>Summary!I2294*$N$6</f>
        <v>38.107662359999999</v>
      </c>
      <c r="G2663">
        <f>Summary!F2294*$N$7</f>
        <v>0.19663875</v>
      </c>
      <c r="H2663">
        <f>Summary!G2294*$N$8</f>
        <v>76.00214708</v>
      </c>
      <c r="I2663">
        <f>Summary!H2294*$N$9</f>
        <v>4.5687866400000008</v>
      </c>
    </row>
    <row r="2664" spans="1:9" x14ac:dyDescent="0.55000000000000004">
      <c r="A2664">
        <v>2016</v>
      </c>
      <c r="B2664">
        <v>103</v>
      </c>
      <c r="C2664">
        <f>Summary!E2295*$N$3</f>
        <v>16.434000000000001</v>
      </c>
      <c r="D2664">
        <f>Summary!D2295*$N$4</f>
        <v>20.36871288</v>
      </c>
      <c r="E2664">
        <f>Summary!C2295*$N$5</f>
        <v>22.194920519999997</v>
      </c>
      <c r="F2664">
        <f>Summary!I2295*$N$6</f>
        <v>39.5261408</v>
      </c>
      <c r="G2664">
        <f>Summary!F2295*$N$7</f>
        <v>2.8091249999999998E-2</v>
      </c>
      <c r="H2664">
        <f>Summary!G2295*$N$8</f>
        <v>70.346478040000008</v>
      </c>
      <c r="I2664">
        <f>Summary!H2295*$N$9</f>
        <v>4.3938556200000001</v>
      </c>
    </row>
    <row r="2665" spans="1:9" x14ac:dyDescent="0.55000000000000004">
      <c r="A2665">
        <v>2016</v>
      </c>
      <c r="B2665">
        <v>104</v>
      </c>
      <c r="C2665">
        <f>Summary!E2296*$N$3</f>
        <v>16.829999999999998</v>
      </c>
      <c r="D2665">
        <f>Summary!D2296*$N$4</f>
        <v>21.117796999999999</v>
      </c>
      <c r="E2665">
        <f>Summary!C2296*$N$5</f>
        <v>22.859243459999998</v>
      </c>
      <c r="F2665">
        <f>Summary!I2296*$N$6</f>
        <v>38.394545639999997</v>
      </c>
      <c r="G2665">
        <f>Summary!F2296*$N$7</f>
        <v>2.8091249999999998E-2</v>
      </c>
      <c r="H2665">
        <f>Summary!G2296*$N$8</f>
        <v>73.425432999999998</v>
      </c>
      <c r="I2665">
        <f>Summary!H2296*$N$9</f>
        <v>3.8381923800000002</v>
      </c>
    </row>
    <row r="2666" spans="1:9" x14ac:dyDescent="0.55000000000000004">
      <c r="A2666">
        <v>2016</v>
      </c>
      <c r="B2666">
        <v>105</v>
      </c>
      <c r="C2666">
        <f>Summary!E2297*$N$3</f>
        <v>17.107200000000002</v>
      </c>
      <c r="D2666">
        <f>Summary!D2297*$N$4</f>
        <v>22.345019919999999</v>
      </c>
      <c r="E2666">
        <f>Summary!C2297*$N$5</f>
        <v>23.458223159999999</v>
      </c>
      <c r="F2666">
        <f>Summary!I2297*$N$6</f>
        <v>40.386790640000001</v>
      </c>
      <c r="G2666">
        <f>Summary!F2297*$N$7</f>
        <v>0</v>
      </c>
      <c r="H2666">
        <f>Summary!G2297*$N$8</f>
        <v>73.742063120000012</v>
      </c>
      <c r="I2666">
        <f>Summary!H2297*$N$9</f>
        <v>2.0785921200000002</v>
      </c>
    </row>
    <row r="2667" spans="1:9" x14ac:dyDescent="0.55000000000000004">
      <c r="A2667">
        <v>2016</v>
      </c>
      <c r="B2667">
        <v>106</v>
      </c>
      <c r="C2667">
        <f>Summary!E2298*$N$3</f>
        <v>17.206199999999999</v>
      </c>
      <c r="D2667">
        <f>Summary!D2298*$N$4</f>
        <v>21.819067239999999</v>
      </c>
      <c r="E2667">
        <f>Summary!C2298*$N$5</f>
        <v>23.33842722</v>
      </c>
      <c r="F2667">
        <f>Summary!I2298*$N$6</f>
        <v>31.238401600000003</v>
      </c>
      <c r="G2667">
        <f>Summary!F2298*$N$7</f>
        <v>5.6182499999999996E-2</v>
      </c>
      <c r="H2667">
        <f>Summary!G2298*$N$8</f>
        <v>73.272577080000005</v>
      </c>
      <c r="I2667">
        <f>Summary!H2298*$N$9</f>
        <v>3.0870180000000005</v>
      </c>
    </row>
    <row r="2668" spans="1:9" x14ac:dyDescent="0.55000000000000004">
      <c r="A2668">
        <v>2016</v>
      </c>
      <c r="B2668">
        <v>107</v>
      </c>
      <c r="C2668">
        <f>Summary!E2299*$N$3</f>
        <v>18.295200000000001</v>
      </c>
      <c r="D2668">
        <f>Summary!D2299*$N$4</f>
        <v>21.42061824</v>
      </c>
      <c r="E2668">
        <f>Summary!C2299*$N$5</f>
        <v>24.656182560000001</v>
      </c>
      <c r="F2668">
        <f>Summary!I2299*$N$6</f>
        <v>38.681428920000002</v>
      </c>
      <c r="G2668">
        <f>Summary!F2299*$N$7</f>
        <v>2.8091249999999998E-2</v>
      </c>
      <c r="H2668">
        <f>Summary!G2299*$N$8</f>
        <v>69.625871560000007</v>
      </c>
      <c r="I2668">
        <f>Summary!H2299*$N$9</f>
        <v>3.4265899800000001</v>
      </c>
    </row>
    <row r="2669" spans="1:9" x14ac:dyDescent="0.55000000000000004">
      <c r="A2669">
        <v>2016</v>
      </c>
      <c r="B2669">
        <v>108</v>
      </c>
      <c r="C2669">
        <f>Summary!E2300*$N$3</f>
        <v>18.7209</v>
      </c>
      <c r="D2669">
        <f>Summary!D2300*$N$4</f>
        <v>24.528520440000001</v>
      </c>
      <c r="E2669">
        <f>Summary!C2300*$N$5</f>
        <v>24.427481220000001</v>
      </c>
      <c r="F2669">
        <f>Summary!I2300*$N$6</f>
        <v>32.22655512</v>
      </c>
      <c r="G2669">
        <f>Summary!F2300*$N$7</f>
        <v>0.61800749999999993</v>
      </c>
      <c r="H2669">
        <f>Summary!G2300*$N$8</f>
        <v>68.555880119999998</v>
      </c>
      <c r="I2669">
        <f>Summary!H2300*$N$9</f>
        <v>3.0046975200000001</v>
      </c>
    </row>
    <row r="2670" spans="1:9" x14ac:dyDescent="0.55000000000000004">
      <c r="A2670">
        <v>2016</v>
      </c>
      <c r="B2670">
        <v>109</v>
      </c>
      <c r="C2670">
        <f>Summary!E2301*$N$3</f>
        <v>17.394300000000001</v>
      </c>
      <c r="D2670">
        <f>Summary!D2301*$N$4</f>
        <v>24.608210239999998</v>
      </c>
      <c r="E2670">
        <f>Summary!C2301*$N$5</f>
        <v>21.944438099999999</v>
      </c>
      <c r="F2670">
        <f>Summary!I2301*$N$6</f>
        <v>24.01850572</v>
      </c>
      <c r="G2670">
        <f>Summary!F2301*$N$7</f>
        <v>1.2921974999999999</v>
      </c>
      <c r="H2670">
        <f>Summary!G2301*$N$8</f>
        <v>78.644370840000008</v>
      </c>
      <c r="I2670">
        <f>Summary!H2301*$N$9</f>
        <v>4.0542836400000004</v>
      </c>
    </row>
    <row r="2671" spans="1:9" x14ac:dyDescent="0.55000000000000004">
      <c r="A2671">
        <v>2016</v>
      </c>
      <c r="B2671">
        <v>110</v>
      </c>
      <c r="C2671">
        <f>Summary!E2302*$N$3</f>
        <v>16.612200000000001</v>
      </c>
      <c r="D2671">
        <f>Summary!D2302*$N$4</f>
        <v>23.508490999999999</v>
      </c>
      <c r="E2671">
        <f>Summary!C2302*$N$5</f>
        <v>20.888055720000001</v>
      </c>
      <c r="F2671">
        <f>Summary!I2302*$N$6</f>
        <v>34.059420520000003</v>
      </c>
      <c r="G2671">
        <f>Summary!F2302*$N$7</f>
        <v>0.14045625</v>
      </c>
      <c r="H2671">
        <f>Summary!G2302*$N$8</f>
        <v>75.838372879999994</v>
      </c>
      <c r="I2671">
        <f>Summary!H2302*$N$9</f>
        <v>8.3452386599999997</v>
      </c>
    </row>
    <row r="2672" spans="1:9" x14ac:dyDescent="0.55000000000000004">
      <c r="A2672">
        <v>2016</v>
      </c>
      <c r="B2672">
        <v>111</v>
      </c>
      <c r="C2672">
        <f>Summary!E2303*$N$3</f>
        <v>16.0974</v>
      </c>
      <c r="D2672">
        <f>Summary!D2303*$N$4</f>
        <v>22.265330120000002</v>
      </c>
      <c r="E2672">
        <f>Summary!C2303*$N$5</f>
        <v>21.105866519999999</v>
      </c>
      <c r="F2672">
        <f>Summary!I2303*$N$6</f>
        <v>21.866881120000002</v>
      </c>
      <c r="G2672">
        <f>Summary!F2303*$N$7</f>
        <v>3.84850125</v>
      </c>
      <c r="H2672">
        <f>Summary!G2303*$N$8</f>
        <v>70.553925360000008</v>
      </c>
      <c r="I2672">
        <f>Summary!H2303*$N$9</f>
        <v>4.5996568199999999</v>
      </c>
    </row>
    <row r="2673" spans="1:9" x14ac:dyDescent="0.55000000000000004">
      <c r="A2673">
        <v>2016</v>
      </c>
      <c r="B2673">
        <v>112</v>
      </c>
      <c r="C2673">
        <f>Summary!E2304*$N$3</f>
        <v>15.7113</v>
      </c>
      <c r="D2673">
        <f>Summary!D2304*$N$4</f>
        <v>18.93429648</v>
      </c>
      <c r="E2673">
        <f>Summary!C2304*$N$5</f>
        <v>20.8009314</v>
      </c>
      <c r="F2673">
        <f>Summary!I2304*$N$6</f>
        <v>43.271561399999996</v>
      </c>
      <c r="G2673">
        <f>Summary!F2304*$N$7</f>
        <v>0</v>
      </c>
      <c r="H2673">
        <f>Summary!G2304*$N$8</f>
        <v>67.944456439999996</v>
      </c>
      <c r="I2673">
        <f>Summary!H2304*$N$9</f>
        <v>2.3975839800000003</v>
      </c>
    </row>
    <row r="2674" spans="1:9" x14ac:dyDescent="0.55000000000000004">
      <c r="A2674">
        <v>2016</v>
      </c>
      <c r="B2674">
        <v>113</v>
      </c>
      <c r="C2674">
        <f>Summary!E2305*$N$3</f>
        <v>17.394300000000001</v>
      </c>
      <c r="D2674">
        <f>Summary!D2305*$N$4</f>
        <v>23.5881808</v>
      </c>
      <c r="E2674">
        <f>Summary!C2305*$N$5</f>
        <v>23.05527318</v>
      </c>
      <c r="F2674">
        <f>Summary!I2305*$N$6</f>
        <v>23.221607720000002</v>
      </c>
      <c r="G2674">
        <f>Summary!F2305*$N$7</f>
        <v>0</v>
      </c>
      <c r="H2674">
        <f>Summary!G2305*$N$8</f>
        <v>68.43577904</v>
      </c>
      <c r="I2674">
        <f>Summary!H2305*$N$9</f>
        <v>2.8297665000000003</v>
      </c>
    </row>
    <row r="2675" spans="1:9" x14ac:dyDescent="0.55000000000000004">
      <c r="A2675">
        <v>2016</v>
      </c>
      <c r="B2675">
        <v>114</v>
      </c>
      <c r="C2675">
        <f>Summary!E2306*$N$3</f>
        <v>18.008100000000002</v>
      </c>
      <c r="D2675">
        <f>Summary!D2306*$N$4</f>
        <v>22.472523599999999</v>
      </c>
      <c r="E2675">
        <f>Summary!C2306*$N$5</f>
        <v>23.327536680000001</v>
      </c>
      <c r="F2675">
        <f>Summary!I2306*$N$6</f>
        <v>32.162803279999999</v>
      </c>
      <c r="G2675">
        <f>Summary!F2306*$N$7</f>
        <v>2.8091249999999998E-2</v>
      </c>
      <c r="H2675">
        <f>Summary!G2306*$N$8</f>
        <v>74.386241639999994</v>
      </c>
      <c r="I2675">
        <f>Summary!H2306*$N$9</f>
        <v>2.2226529600000005</v>
      </c>
    </row>
    <row r="2676" spans="1:9" x14ac:dyDescent="0.55000000000000004">
      <c r="A2676">
        <v>2016</v>
      </c>
      <c r="B2676">
        <v>115</v>
      </c>
      <c r="C2676">
        <f>Summary!E2307*$N$3</f>
        <v>17.0379</v>
      </c>
      <c r="D2676">
        <f>Summary!D2307*$N$4</f>
        <v>22.98253832</v>
      </c>
      <c r="E2676">
        <f>Summary!C2307*$N$5</f>
        <v>22.7067759</v>
      </c>
      <c r="F2676">
        <f>Summary!I2307*$N$6</f>
        <v>43.00061608</v>
      </c>
      <c r="G2676">
        <f>Summary!F2307*$N$7</f>
        <v>0</v>
      </c>
      <c r="H2676">
        <f>Summary!G2307*$N$8</f>
        <v>71.831364120000003</v>
      </c>
      <c r="I2676">
        <f>Summary!H2307*$N$9</f>
        <v>3.2310788400000003</v>
      </c>
    </row>
    <row r="2677" spans="1:9" x14ac:dyDescent="0.55000000000000004">
      <c r="A2677">
        <v>2016</v>
      </c>
      <c r="B2677">
        <v>116</v>
      </c>
      <c r="C2677">
        <f>Summary!E2308*$N$3</f>
        <v>15.7905</v>
      </c>
      <c r="D2677">
        <f>Summary!D2308*$N$4</f>
        <v>21.946570919999999</v>
      </c>
      <c r="E2677">
        <f>Summary!C2308*$N$5</f>
        <v>20.223732779999999</v>
      </c>
      <c r="F2677">
        <f>Summary!I2308*$N$6</f>
        <v>39.813024079999998</v>
      </c>
      <c r="G2677">
        <f>Summary!F2308*$N$7</f>
        <v>0</v>
      </c>
      <c r="H2677">
        <f>Summary!G2308*$N$8</f>
        <v>79.397732160000004</v>
      </c>
      <c r="I2677">
        <f>Summary!H2308*$N$9</f>
        <v>3.6426812400000004</v>
      </c>
    </row>
    <row r="2678" spans="1:9" x14ac:dyDescent="0.55000000000000004">
      <c r="A2678">
        <v>2016</v>
      </c>
      <c r="B2678">
        <v>117</v>
      </c>
      <c r="C2678">
        <f>Summary!E2309*$N$3</f>
        <v>16.7607</v>
      </c>
      <c r="D2678">
        <f>Summary!D2309*$N$4</f>
        <v>21.356866400000001</v>
      </c>
      <c r="E2678">
        <f>Summary!C2309*$N$5</f>
        <v>22.924586699999999</v>
      </c>
      <c r="F2678">
        <f>Summary!I2309*$N$6</f>
        <v>43.494692839999999</v>
      </c>
      <c r="G2678">
        <f>Summary!F2309*$N$7</f>
        <v>0</v>
      </c>
      <c r="H2678">
        <f>Summary!G2309*$N$8</f>
        <v>74.975828759999999</v>
      </c>
      <c r="I2678">
        <f>Summary!H2309*$N$9</f>
        <v>2.7371559600000004</v>
      </c>
    </row>
    <row r="2679" spans="1:9" x14ac:dyDescent="0.55000000000000004">
      <c r="A2679">
        <v>2016</v>
      </c>
      <c r="B2679">
        <v>118</v>
      </c>
      <c r="C2679">
        <f>Summary!E2310*$N$3</f>
        <v>17.998200000000001</v>
      </c>
      <c r="D2679">
        <f>Summary!D2310*$N$4</f>
        <v>23.36504936</v>
      </c>
      <c r="E2679">
        <f>Summary!C2310*$N$5</f>
        <v>24.275013659999999</v>
      </c>
      <c r="F2679">
        <f>Summary!I2310*$N$6</f>
        <v>37.055757</v>
      </c>
      <c r="G2679">
        <f>Summary!F2310*$N$7</f>
        <v>0</v>
      </c>
      <c r="H2679">
        <f>Summary!G2310*$N$8</f>
        <v>73.687471719999991</v>
      </c>
      <c r="I2679">
        <f>Summary!H2310*$N$9</f>
        <v>2.5004845800000002</v>
      </c>
    </row>
    <row r="2680" spans="1:9" x14ac:dyDescent="0.55000000000000004">
      <c r="A2680">
        <v>2016</v>
      </c>
      <c r="B2680">
        <v>119</v>
      </c>
      <c r="C2680">
        <f>Summary!E2311*$N$3</f>
        <v>17.166599999999999</v>
      </c>
      <c r="D2680">
        <f>Summary!D2311*$N$4</f>
        <v>24.59227228</v>
      </c>
      <c r="E2680">
        <f>Summary!C2311*$N$5</f>
        <v>22.870134</v>
      </c>
      <c r="F2680">
        <f>Summary!I2311*$N$6</f>
        <v>31.381843240000002</v>
      </c>
      <c r="G2680">
        <f>Summary!F2311*$N$7</f>
        <v>2.8091249999999998E-2</v>
      </c>
      <c r="H2680">
        <f>Summary!G2311*$N$8</f>
        <v>84.507487200000014</v>
      </c>
      <c r="I2680">
        <f>Summary!H2311*$N$9</f>
        <v>2.9841174000000001</v>
      </c>
    </row>
    <row r="2681" spans="1:9" x14ac:dyDescent="0.55000000000000004">
      <c r="A2681">
        <v>2016</v>
      </c>
      <c r="B2681">
        <v>120</v>
      </c>
      <c r="C2681">
        <f>Summary!E2312*$N$3</f>
        <v>15.9588</v>
      </c>
      <c r="D2681">
        <f>Summary!D2312*$N$4</f>
        <v>23.349111400000002</v>
      </c>
      <c r="E2681">
        <f>Summary!C2312*$N$5</f>
        <v>19.831673340000002</v>
      </c>
      <c r="F2681">
        <f>Summary!I2312*$N$6</f>
        <v>18.37646788</v>
      </c>
      <c r="G2681">
        <f>Summary!F2312*$N$7</f>
        <v>0.19663875</v>
      </c>
      <c r="H2681">
        <f>Summary!G2312*$N$8</f>
        <v>88.121437879999988</v>
      </c>
      <c r="I2681">
        <f>Summary!H2312*$N$9</f>
        <v>5.4743119200000008</v>
      </c>
    </row>
    <row r="2682" spans="1:9" x14ac:dyDescent="0.55000000000000004">
      <c r="A2682">
        <v>2016</v>
      </c>
      <c r="B2682">
        <v>121</v>
      </c>
      <c r="C2682">
        <f>Summary!E2313*$N$3</f>
        <v>16.8399</v>
      </c>
      <c r="D2682">
        <f>Summary!D2313*$N$4</f>
        <v>22.185640320000001</v>
      </c>
      <c r="E2682">
        <f>Summary!C2313*$N$5</f>
        <v>22.881024540000002</v>
      </c>
      <c r="F2682">
        <f>Summary!I2313*$N$6</f>
        <v>25.946998880000002</v>
      </c>
      <c r="G2682">
        <f>Summary!F2313*$N$7</f>
        <v>0.16854749999999999</v>
      </c>
      <c r="H2682">
        <f>Summary!G2313*$N$8</f>
        <v>80.675170919999999</v>
      </c>
      <c r="I2682">
        <f>Summary!H2313*$N$9</f>
        <v>2.9120869800000002</v>
      </c>
    </row>
    <row r="2683" spans="1:9" x14ac:dyDescent="0.55000000000000004">
      <c r="A2683">
        <v>2016</v>
      </c>
      <c r="B2683">
        <v>122</v>
      </c>
      <c r="C2683">
        <f>Summary!E2314*$N$3</f>
        <v>15.513299999999999</v>
      </c>
      <c r="D2683">
        <f>Summary!D2314*$N$4</f>
        <v>20.018077760000001</v>
      </c>
      <c r="E2683">
        <f>Summary!C2314*$N$5</f>
        <v>19.864344959999997</v>
      </c>
      <c r="F2683">
        <f>Summary!I2314*$N$6</f>
        <v>43.797514079999999</v>
      </c>
      <c r="G2683">
        <f>Summary!F2314*$N$7</f>
        <v>0.14045625</v>
      </c>
      <c r="H2683">
        <f>Summary!G2314*$N$8</f>
        <v>73.196149120000001</v>
      </c>
      <c r="I2683">
        <f>Summary!H2314*$N$9</f>
        <v>4.4761761</v>
      </c>
    </row>
    <row r="2684" spans="1:9" x14ac:dyDescent="0.55000000000000004">
      <c r="A2684">
        <v>2016</v>
      </c>
      <c r="B2684">
        <v>123</v>
      </c>
      <c r="C2684">
        <f>Summary!E2315*$N$3</f>
        <v>15.147</v>
      </c>
      <c r="D2684">
        <f>Summary!D2315*$N$4</f>
        <v>19.444311199999998</v>
      </c>
      <c r="E2684">
        <f>Summary!C2315*$N$5</f>
        <v>20.528667900000002</v>
      </c>
      <c r="F2684">
        <f>Summary!I2315*$N$6</f>
        <v>47.303865279999997</v>
      </c>
      <c r="G2684">
        <f>Summary!F2315*$N$7</f>
        <v>0</v>
      </c>
      <c r="H2684">
        <f>Summary!G2315*$N$8</f>
        <v>59.974112040000001</v>
      </c>
      <c r="I2684">
        <f>Summary!H2315*$N$9</f>
        <v>3.2413689000000003</v>
      </c>
    </row>
    <row r="2685" spans="1:9" x14ac:dyDescent="0.55000000000000004">
      <c r="A2685">
        <v>2016</v>
      </c>
      <c r="B2685">
        <v>124</v>
      </c>
      <c r="C2685">
        <f>Summary!E2316*$N$3</f>
        <v>17.176500000000001</v>
      </c>
      <c r="D2685">
        <f>Summary!D2316*$N$4</f>
        <v>20.352774919999998</v>
      </c>
      <c r="E2685">
        <f>Summary!C2316*$N$5</f>
        <v>23.501785319999996</v>
      </c>
      <c r="F2685">
        <f>Summary!I2316*$N$6</f>
        <v>47.064795879999998</v>
      </c>
      <c r="G2685">
        <f>Summary!F2316*$N$7</f>
        <v>0</v>
      </c>
      <c r="H2685">
        <f>Summary!G2316*$N$8</f>
        <v>56.589445239999996</v>
      </c>
      <c r="I2685">
        <f>Summary!H2316*$N$9</f>
        <v>4.6613971800000007</v>
      </c>
    </row>
    <row r="2686" spans="1:9" x14ac:dyDescent="0.55000000000000004">
      <c r="A2686">
        <v>2016</v>
      </c>
      <c r="B2686">
        <v>125</v>
      </c>
      <c r="C2686">
        <f>Summary!E2317*$N$3</f>
        <v>17.909099999999999</v>
      </c>
      <c r="D2686">
        <f>Summary!D2317*$N$4</f>
        <v>24.130071440000002</v>
      </c>
      <c r="E2686">
        <f>Summary!C2317*$N$5</f>
        <v>23.752267739999997</v>
      </c>
      <c r="F2686">
        <f>Summary!I2317*$N$6</f>
        <v>39.079877920000001</v>
      </c>
      <c r="G2686">
        <f>Summary!F2317*$N$7</f>
        <v>0</v>
      </c>
      <c r="H2686">
        <f>Summary!G2317*$N$8</f>
        <v>58.47830768</v>
      </c>
      <c r="I2686">
        <f>Summary!H2317*$N$9</f>
        <v>5.8035938400000004</v>
      </c>
    </row>
    <row r="2687" spans="1:9" x14ac:dyDescent="0.55000000000000004">
      <c r="A2687">
        <v>2016</v>
      </c>
      <c r="B2687">
        <v>126</v>
      </c>
      <c r="C2687">
        <f>Summary!E2318*$N$3</f>
        <v>16.7607</v>
      </c>
      <c r="D2687">
        <f>Summary!D2318*$N$4</f>
        <v>23.508490999999999</v>
      </c>
      <c r="E2687">
        <f>Summary!C2318*$N$5</f>
        <v>21.497925959999996</v>
      </c>
      <c r="F2687">
        <f>Summary!I2318*$N$6</f>
        <v>25.006659239999998</v>
      </c>
      <c r="G2687">
        <f>Summary!F2318*$N$7</f>
        <v>2.7248512499999999</v>
      </c>
      <c r="H2687">
        <f>Summary!G2318*$N$8</f>
        <v>73.807572799999988</v>
      </c>
      <c r="I2687">
        <f>Summary!H2318*$N$9</f>
        <v>4.9598089200000004</v>
      </c>
    </row>
    <row r="2688" spans="1:9" x14ac:dyDescent="0.55000000000000004">
      <c r="A2688">
        <v>2016</v>
      </c>
      <c r="B2688">
        <v>127</v>
      </c>
      <c r="C2688">
        <f>Summary!E2319*$N$3</f>
        <v>15.9786</v>
      </c>
      <c r="D2688">
        <f>Summary!D2319*$N$4</f>
        <v>21.994384800000002</v>
      </c>
      <c r="E2688">
        <f>Summary!C2319*$N$5</f>
        <v>21.116757060000001</v>
      </c>
      <c r="F2688">
        <f>Summary!I2319*$N$6</f>
        <v>32.688755960000002</v>
      </c>
      <c r="G2688">
        <f>Summary!F2319*$N$7</f>
        <v>4.6350562499999999</v>
      </c>
      <c r="H2688">
        <f>Summary!G2319*$N$8</f>
        <v>82.05087420000001</v>
      </c>
      <c r="I2688">
        <f>Summary!H2319*$N$9</f>
        <v>2.9944074600000006</v>
      </c>
    </row>
    <row r="2689" spans="1:9" x14ac:dyDescent="0.55000000000000004">
      <c r="A2689">
        <v>2016</v>
      </c>
      <c r="B2689">
        <v>128</v>
      </c>
      <c r="C2689">
        <f>Summary!E2320*$N$3</f>
        <v>17.622</v>
      </c>
      <c r="D2689">
        <f>Summary!D2320*$N$4</f>
        <v>22.950662399999999</v>
      </c>
      <c r="E2689">
        <f>Summary!C2320*$N$5</f>
        <v>22.325606999999998</v>
      </c>
      <c r="F2689">
        <f>Summary!I2320*$N$6</f>
        <v>29.27803252</v>
      </c>
      <c r="G2689">
        <f>Summary!F2320*$N$7</f>
        <v>1.011285</v>
      </c>
      <c r="H2689">
        <f>Summary!G2320*$N$8</f>
        <v>78.840899879999995</v>
      </c>
      <c r="I2689">
        <f>Summary!H2320*$N$9</f>
        <v>3.0458577600000001</v>
      </c>
    </row>
    <row r="2690" spans="1:9" x14ac:dyDescent="0.55000000000000004">
      <c r="A2690">
        <v>2016</v>
      </c>
      <c r="B2690">
        <v>129</v>
      </c>
      <c r="C2690">
        <f>Summary!E2321*$N$3</f>
        <v>17.790299999999998</v>
      </c>
      <c r="D2690">
        <f>Summary!D2321*$N$4</f>
        <v>24.879155559999997</v>
      </c>
      <c r="E2690">
        <f>Summary!C2321*$N$5</f>
        <v>23.022601559999998</v>
      </c>
      <c r="F2690">
        <f>Summary!I2321*$N$6</f>
        <v>23.269421599999998</v>
      </c>
      <c r="G2690">
        <f>Summary!F2321*$N$7</f>
        <v>5.646341249999999</v>
      </c>
      <c r="H2690">
        <f>Summary!G2321*$N$8</f>
        <v>79.889054760000008</v>
      </c>
      <c r="I2690">
        <f>Summary!H2321*$N$9</f>
        <v>2.2638132000000004</v>
      </c>
    </row>
    <row r="2691" spans="1:9" x14ac:dyDescent="0.55000000000000004">
      <c r="A2691">
        <v>2016</v>
      </c>
      <c r="B2691">
        <v>130</v>
      </c>
      <c r="C2691">
        <f>Summary!E2322*$N$3</f>
        <v>16.6023</v>
      </c>
      <c r="D2691">
        <f>Summary!D2322*$N$4</f>
        <v>22.85503464</v>
      </c>
      <c r="E2691">
        <f>Summary!C2322*$N$5</f>
        <v>21.595940819999999</v>
      </c>
      <c r="F2691">
        <f>Summary!I2322*$N$6</f>
        <v>20.11370552</v>
      </c>
      <c r="G2691">
        <f>Summary!F2322*$N$7</f>
        <v>13.792803749999999</v>
      </c>
      <c r="H2691">
        <f>Summary!G2322*$N$8</f>
        <v>76.155003000000008</v>
      </c>
      <c r="I2691">
        <f>Summary!H2322*$N$9</f>
        <v>3.7250017200000003</v>
      </c>
    </row>
    <row r="2692" spans="1:9" x14ac:dyDescent="0.55000000000000004">
      <c r="A2692">
        <v>2016</v>
      </c>
      <c r="B2692">
        <v>131</v>
      </c>
      <c r="C2692">
        <f>Summary!E2323*$N$3</f>
        <v>17.156699999999997</v>
      </c>
      <c r="D2692">
        <f>Summary!D2323*$N$4</f>
        <v>23.36504936</v>
      </c>
      <c r="E2692">
        <f>Summary!C2323*$N$5</f>
        <v>22.684994819999996</v>
      </c>
      <c r="F2692">
        <f>Summary!I2323*$N$6</f>
        <v>22.743468919999998</v>
      </c>
      <c r="G2692">
        <f>Summary!F2323*$N$7</f>
        <v>8.3992837500000004</v>
      </c>
      <c r="H2692">
        <f>Summary!G2323*$N$8</f>
        <v>78.688043959999987</v>
      </c>
      <c r="I2692">
        <f>Summary!H2323*$N$9</f>
        <v>3.4162999200000002</v>
      </c>
    </row>
    <row r="2693" spans="1:9" x14ac:dyDescent="0.55000000000000004">
      <c r="A2693">
        <v>2016</v>
      </c>
      <c r="B2693">
        <v>132</v>
      </c>
      <c r="C2693">
        <f>Summary!E2324*$N$3</f>
        <v>16.829999999999998</v>
      </c>
      <c r="D2693">
        <f>Summary!D2324*$N$4</f>
        <v>21.739377440000002</v>
      </c>
      <c r="E2693">
        <f>Summary!C2324*$N$5</f>
        <v>22.292935379999999</v>
      </c>
      <c r="F2693">
        <f>Summary!I2324*$N$6</f>
        <v>42.554353200000001</v>
      </c>
      <c r="G2693">
        <f>Summary!F2324*$N$7</f>
        <v>1.4326537500000001</v>
      </c>
      <c r="H2693">
        <f>Summary!G2324*$N$8</f>
        <v>71.034329679999999</v>
      </c>
      <c r="I2693">
        <f>Summary!H2324*$N$9</f>
        <v>5.258220660000001</v>
      </c>
    </row>
    <row r="2694" spans="1:9" x14ac:dyDescent="0.55000000000000004">
      <c r="A2694">
        <v>2016</v>
      </c>
      <c r="B2694">
        <v>133</v>
      </c>
      <c r="C2694">
        <f>Summary!E2325*$N$3</f>
        <v>17.077500000000001</v>
      </c>
      <c r="D2694">
        <f>Summary!D2325*$N$4</f>
        <v>21.771253359999999</v>
      </c>
      <c r="E2694">
        <f>Summary!C2325*$N$5</f>
        <v>22.772119140000001</v>
      </c>
      <c r="F2694">
        <f>Summary!I2325*$N$6</f>
        <v>34.48974544</v>
      </c>
      <c r="G2694">
        <f>Summary!F2325*$N$7</f>
        <v>2.9214899999999999</v>
      </c>
      <c r="H2694">
        <f>Summary!G2325*$N$8</f>
        <v>70.903310320000003</v>
      </c>
      <c r="I2694">
        <f>Summary!H2325*$N$9</f>
        <v>5.3508312000000009</v>
      </c>
    </row>
    <row r="2695" spans="1:9" x14ac:dyDescent="0.55000000000000004">
      <c r="A2695">
        <v>2016</v>
      </c>
      <c r="B2695">
        <v>134</v>
      </c>
      <c r="C2695">
        <f>Summary!E2326*$N$3</f>
        <v>17.631899999999998</v>
      </c>
      <c r="D2695">
        <f>Summary!D2326*$N$4</f>
        <v>21.659687640000001</v>
      </c>
      <c r="E2695">
        <f>Summary!C2326*$N$5</f>
        <v>23.588909640000001</v>
      </c>
      <c r="F2695">
        <f>Summary!I2326*$N$6</f>
        <v>39.797086119999996</v>
      </c>
      <c r="G2695">
        <f>Summary!F2326*$N$7</f>
        <v>1.1798324999999998</v>
      </c>
      <c r="H2695">
        <f>Summary!G2326*$N$8</f>
        <v>65.094785360000003</v>
      </c>
      <c r="I2695">
        <f>Summary!H2326*$N$9</f>
        <v>3.8999327400000006</v>
      </c>
    </row>
    <row r="2696" spans="1:9" x14ac:dyDescent="0.55000000000000004">
      <c r="A2696">
        <v>2016</v>
      </c>
      <c r="B2696">
        <v>135</v>
      </c>
      <c r="C2696">
        <f>Summary!E2327*$N$3</f>
        <v>18.354599999999998</v>
      </c>
      <c r="D2696">
        <f>Summary!D2327*$N$4</f>
        <v>22.20157828</v>
      </c>
      <c r="E2696">
        <f>Summary!C2327*$N$5</f>
        <v>24.634401480000001</v>
      </c>
      <c r="F2696">
        <f>Summary!I2327*$N$6</f>
        <v>43.191871599999999</v>
      </c>
      <c r="G2696">
        <f>Summary!F2327*$N$7</f>
        <v>8.4273749999999994E-2</v>
      </c>
      <c r="H2696">
        <f>Summary!G2327*$N$8</f>
        <v>65.651617639999998</v>
      </c>
      <c r="I2696">
        <f>Summary!H2327*$N$9</f>
        <v>3.2310788400000003</v>
      </c>
    </row>
    <row r="2697" spans="1:9" x14ac:dyDescent="0.55000000000000004">
      <c r="A2697">
        <v>2016</v>
      </c>
      <c r="B2697">
        <v>136</v>
      </c>
      <c r="C2697">
        <f>Summary!E2328*$N$3</f>
        <v>18.6615</v>
      </c>
      <c r="D2697">
        <f>Summary!D2328*$N$4</f>
        <v>25.245728639999999</v>
      </c>
      <c r="E2697">
        <f>Summary!C2328*$N$5</f>
        <v>23.31664614</v>
      </c>
      <c r="F2697">
        <f>Summary!I2328*$N$6</f>
        <v>38.171414200000001</v>
      </c>
      <c r="G2697">
        <f>Summary!F2328*$N$7</f>
        <v>0</v>
      </c>
      <c r="H2697">
        <f>Summary!G2328*$N$8</f>
        <v>70.182703840000002</v>
      </c>
      <c r="I2697">
        <f>Summary!H2328*$N$9</f>
        <v>1.96540146</v>
      </c>
    </row>
    <row r="2698" spans="1:9" x14ac:dyDescent="0.55000000000000004">
      <c r="A2698">
        <v>2016</v>
      </c>
      <c r="B2698">
        <v>137</v>
      </c>
      <c r="C2698">
        <f>Summary!E2329*$N$3</f>
        <v>18.819900000000001</v>
      </c>
      <c r="D2698">
        <f>Summary!D2329*$N$4</f>
        <v>25.962936839999998</v>
      </c>
      <c r="E2698">
        <f>Summary!C2329*$N$5</f>
        <v>23.959187999999997</v>
      </c>
      <c r="F2698">
        <f>Summary!I2329*$N$6</f>
        <v>43.909079800000001</v>
      </c>
      <c r="G2698">
        <f>Summary!F2329*$N$7</f>
        <v>0</v>
      </c>
      <c r="H2698">
        <f>Summary!G2329*$N$8</f>
        <v>74.244304</v>
      </c>
      <c r="I2698">
        <f>Summary!H2329*$N$9</f>
        <v>1.99627164</v>
      </c>
    </row>
    <row r="2699" spans="1:9" x14ac:dyDescent="0.55000000000000004">
      <c r="A2699">
        <v>2016</v>
      </c>
      <c r="B2699">
        <v>138</v>
      </c>
      <c r="C2699">
        <f>Summary!E2330*$N$3</f>
        <v>18.7605</v>
      </c>
      <c r="D2699">
        <f>Summary!D2330*$N$4</f>
        <v>24.879155559999997</v>
      </c>
      <c r="E2699">
        <f>Summary!C2330*$N$5</f>
        <v>24.438371759999999</v>
      </c>
      <c r="F2699">
        <f>Summary!I2330*$N$6</f>
        <v>38.506111359999998</v>
      </c>
      <c r="G2699">
        <f>Summary!F2330*$N$7</f>
        <v>0</v>
      </c>
      <c r="H2699">
        <f>Summary!G2330*$N$8</f>
        <v>75.085011559999998</v>
      </c>
      <c r="I2699">
        <f>Summary!H2330*$N$9</f>
        <v>4.1263140600000003</v>
      </c>
    </row>
    <row r="2700" spans="1:9" x14ac:dyDescent="0.55000000000000004">
      <c r="A2700">
        <v>2016</v>
      </c>
      <c r="B2700">
        <v>139</v>
      </c>
      <c r="C2700">
        <f>Summary!E2331*$N$3</f>
        <v>18.641699999999997</v>
      </c>
      <c r="D2700">
        <f>Summary!D2331*$N$4</f>
        <v>24.911031480000002</v>
      </c>
      <c r="E2700">
        <f>Summary!C2331*$N$5</f>
        <v>23.806720439999999</v>
      </c>
      <c r="F2700">
        <f>Summary!I2331*$N$6</f>
        <v>40.434604520000001</v>
      </c>
      <c r="G2700">
        <f>Summary!F2331*$N$7</f>
        <v>0</v>
      </c>
      <c r="H2700">
        <f>Summary!G2331*$N$8</f>
        <v>72.060648</v>
      </c>
      <c r="I2700">
        <f>Summary!H2331*$N$9</f>
        <v>3.3339794400000007</v>
      </c>
    </row>
    <row r="2701" spans="1:9" x14ac:dyDescent="0.55000000000000004">
      <c r="A2701">
        <v>2016</v>
      </c>
      <c r="B2701">
        <v>140</v>
      </c>
      <c r="C2701">
        <f>Summary!E2332*$N$3</f>
        <v>20.750399999999999</v>
      </c>
      <c r="D2701">
        <f>Summary!D2332*$N$4</f>
        <v>27.604546720000002</v>
      </c>
      <c r="E2701">
        <f>Summary!C2332*$N$5</f>
        <v>28.195608060000001</v>
      </c>
      <c r="F2701">
        <f>Summary!I2332*$N$6</f>
        <v>44.881295360000003</v>
      </c>
      <c r="G2701">
        <f>Summary!F2332*$N$7</f>
        <v>2.8091249999999998E-2</v>
      </c>
      <c r="H2701">
        <f>Summary!G2332*$N$8</f>
        <v>73.698390000000003</v>
      </c>
      <c r="I2701">
        <f>Summary!H2332*$N$9</f>
        <v>2.6033851800000001</v>
      </c>
    </row>
    <row r="2702" spans="1:9" x14ac:dyDescent="0.55000000000000004">
      <c r="A2702">
        <v>2016</v>
      </c>
      <c r="B2702">
        <v>141</v>
      </c>
      <c r="C2702">
        <f>Summary!E2333*$N$3</f>
        <v>18.909000000000002</v>
      </c>
      <c r="D2702">
        <f>Summary!D2333*$N$4</f>
        <v>25.994812759999999</v>
      </c>
      <c r="E2702">
        <f>Summary!C2333*$N$5</f>
        <v>23.861173139999998</v>
      </c>
      <c r="F2702">
        <f>Summary!I2333*$N$6</f>
        <v>46.650408919999997</v>
      </c>
      <c r="G2702">
        <f>Summary!F2333*$N$7</f>
        <v>0</v>
      </c>
      <c r="H2702">
        <f>Summary!G2333*$N$8</f>
        <v>76.558979360000009</v>
      </c>
      <c r="I2702">
        <f>Summary!H2333*$N$9</f>
        <v>3.6323911799999999</v>
      </c>
    </row>
    <row r="2703" spans="1:9" x14ac:dyDescent="0.55000000000000004">
      <c r="A2703">
        <v>2016</v>
      </c>
      <c r="B2703">
        <v>142</v>
      </c>
      <c r="C2703">
        <f>Summary!E2334*$N$3</f>
        <v>19.067400000000003</v>
      </c>
      <c r="D2703">
        <f>Summary!D2334*$N$4</f>
        <v>24.958845360000002</v>
      </c>
      <c r="E2703">
        <f>Summary!C2334*$N$5</f>
        <v>24.808650119999999</v>
      </c>
      <c r="F2703">
        <f>Summary!I2334*$N$6</f>
        <v>46.746036679999996</v>
      </c>
      <c r="G2703">
        <f>Summary!F2334*$N$7</f>
        <v>0</v>
      </c>
      <c r="H2703">
        <f>Summary!G2334*$N$8</f>
        <v>71.569325399999997</v>
      </c>
      <c r="I2703">
        <f>Summary!H2334*$N$9</f>
        <v>3.7455818400000003</v>
      </c>
    </row>
    <row r="2704" spans="1:9" x14ac:dyDescent="0.55000000000000004">
      <c r="A2704">
        <v>2016</v>
      </c>
      <c r="B2704">
        <v>143</v>
      </c>
      <c r="C2704">
        <f>Summary!E2335*$N$3</f>
        <v>22.502700000000001</v>
      </c>
      <c r="D2704">
        <f>Summary!D2335*$N$4</f>
        <v>26.88733852</v>
      </c>
      <c r="E2704">
        <f>Summary!C2335*$N$5</f>
        <v>30.776666040000002</v>
      </c>
      <c r="F2704">
        <f>Summary!I2335*$N$6</f>
        <v>43.526568759999996</v>
      </c>
      <c r="G2704">
        <f>Summary!F2335*$N$7</f>
        <v>0</v>
      </c>
      <c r="H2704">
        <f>Summary!G2335*$N$8</f>
        <v>54.602318279999999</v>
      </c>
      <c r="I2704">
        <f>Summary!H2335*$N$9</f>
        <v>3.5192005200000001</v>
      </c>
    </row>
    <row r="2705" spans="1:9" x14ac:dyDescent="0.55000000000000004">
      <c r="A2705">
        <v>2016</v>
      </c>
      <c r="B2705">
        <v>144</v>
      </c>
      <c r="C2705">
        <f>Summary!E2336*$N$3</f>
        <v>18.909000000000002</v>
      </c>
      <c r="D2705">
        <f>Summary!D2336*$N$4</f>
        <v>26.823586679999998</v>
      </c>
      <c r="E2705">
        <f>Summary!C2336*$N$5</f>
        <v>23.719596120000002</v>
      </c>
      <c r="F2705">
        <f>Summary!I2336*$N$6</f>
        <v>42.841236479999999</v>
      </c>
      <c r="G2705">
        <f>Summary!F2336*$N$7</f>
        <v>0</v>
      </c>
      <c r="H2705">
        <f>Summary!G2336*$N$8</f>
        <v>74.135121200000015</v>
      </c>
      <c r="I2705">
        <f>Summary!H2336*$N$9</f>
        <v>4.6716872400000007</v>
      </c>
    </row>
    <row r="2706" spans="1:9" x14ac:dyDescent="0.55000000000000004">
      <c r="A2706">
        <v>2016</v>
      </c>
      <c r="B2706">
        <v>145</v>
      </c>
      <c r="C2706">
        <f>Summary!E2337*$N$3</f>
        <v>19.948499999999999</v>
      </c>
      <c r="D2706">
        <f>Summary!D2337*$N$4</f>
        <v>26.042626639999998</v>
      </c>
      <c r="E2706">
        <f>Summary!C2337*$N$5</f>
        <v>27.052101359999998</v>
      </c>
      <c r="F2706">
        <f>Summary!I2337*$N$6</f>
        <v>39.239257520000002</v>
      </c>
      <c r="G2706">
        <f>Summary!F2337*$N$7</f>
        <v>0</v>
      </c>
      <c r="H2706">
        <f>Summary!G2337*$N$8</f>
        <v>75.663680400000004</v>
      </c>
      <c r="I2706">
        <f>Summary!H2337*$N$9</f>
        <v>2.6548354800000005</v>
      </c>
    </row>
    <row r="2707" spans="1:9" x14ac:dyDescent="0.55000000000000004">
      <c r="A2707">
        <v>2016</v>
      </c>
      <c r="B2707">
        <v>146</v>
      </c>
      <c r="C2707">
        <f>Summary!E2338*$N$3</f>
        <v>21.3048</v>
      </c>
      <c r="D2707">
        <f>Summary!D2338*$N$4</f>
        <v>28.002995720000001</v>
      </c>
      <c r="E2707">
        <f>Summary!C2338*$N$5</f>
        <v>28.653010739999999</v>
      </c>
      <c r="F2707">
        <f>Summary!I2338*$N$6</f>
        <v>45.51881376</v>
      </c>
      <c r="G2707">
        <f>Summary!F2338*$N$7</f>
        <v>0</v>
      </c>
      <c r="H2707">
        <f>Summary!G2338*$N$8</f>
        <v>75.019501879999993</v>
      </c>
      <c r="I2707">
        <f>Summary!H2338*$N$9</f>
        <v>2.7680261400000004</v>
      </c>
    </row>
    <row r="2708" spans="1:9" x14ac:dyDescent="0.55000000000000004">
      <c r="A2708">
        <v>2016</v>
      </c>
      <c r="B2708">
        <v>147</v>
      </c>
      <c r="C2708">
        <f>Summary!E2339*$N$3</f>
        <v>20.3049</v>
      </c>
      <c r="D2708">
        <f>Summary!D2339*$N$4</f>
        <v>27.492981</v>
      </c>
      <c r="E2708">
        <f>Summary!C2339*$N$5</f>
        <v>25.89770412</v>
      </c>
      <c r="F2708">
        <f>Summary!I2339*$N$6</f>
        <v>44.514722280000001</v>
      </c>
      <c r="G2708">
        <f>Summary!F2339*$N$7</f>
        <v>8.4273749999999994E-2</v>
      </c>
      <c r="H2708">
        <f>Summary!G2339*$N$8</f>
        <v>78.502433200000013</v>
      </c>
      <c r="I2708">
        <f>Summary!H2339*$N$9</f>
        <v>2.5004845800000002</v>
      </c>
    </row>
    <row r="2709" spans="1:9" x14ac:dyDescent="0.55000000000000004">
      <c r="A2709">
        <v>2016</v>
      </c>
      <c r="B2709">
        <v>148</v>
      </c>
      <c r="C2709">
        <f>Summary!E2340*$N$3</f>
        <v>21.8889</v>
      </c>
      <c r="D2709">
        <f>Summary!D2340*$N$4</f>
        <v>27.572670800000001</v>
      </c>
      <c r="E2709">
        <f>Summary!C2340*$N$5</f>
        <v>28.903493159999996</v>
      </c>
      <c r="F2709">
        <f>Summary!I2340*$N$6</f>
        <v>44.084397359999997</v>
      </c>
      <c r="G2709">
        <f>Summary!F2340*$N$7</f>
        <v>2.8091249999999998E-2</v>
      </c>
      <c r="H2709">
        <f>Summary!G2340*$N$8</f>
        <v>66.481406919999998</v>
      </c>
      <c r="I2709">
        <f>Summary!H2340*$N$9</f>
        <v>3.0458577600000001</v>
      </c>
    </row>
    <row r="2710" spans="1:9" x14ac:dyDescent="0.55000000000000004">
      <c r="A2710">
        <v>2016</v>
      </c>
      <c r="B2710">
        <v>149</v>
      </c>
      <c r="C2710">
        <f>Summary!E2341*$N$3</f>
        <v>22.918499999999998</v>
      </c>
      <c r="D2710">
        <f>Summary!D2341*$N$4</f>
        <v>30.521193399999998</v>
      </c>
      <c r="E2710">
        <f>Summary!C2341*$N$5</f>
        <v>29.175756659999998</v>
      </c>
      <c r="F2710">
        <f>Summary!I2341*$N$6</f>
        <v>42.04433848</v>
      </c>
      <c r="G2710">
        <f>Summary!F2341*$N$7</f>
        <v>0.11236499999999999</v>
      </c>
      <c r="H2710">
        <f>Summary!G2341*$N$8</f>
        <v>52.451417120000002</v>
      </c>
      <c r="I2710">
        <f>Summary!H2341*$N$9</f>
        <v>4.9803890400000004</v>
      </c>
    </row>
    <row r="2711" spans="1:9" x14ac:dyDescent="0.55000000000000004">
      <c r="A2711">
        <v>2016</v>
      </c>
      <c r="B2711">
        <v>150</v>
      </c>
      <c r="C2711">
        <f>Summary!E2342*$N$3</f>
        <v>20.5227</v>
      </c>
      <c r="D2711">
        <f>Summary!D2342*$N$4</f>
        <v>27.461105079999999</v>
      </c>
      <c r="E2711">
        <f>Summary!C2342*$N$5</f>
        <v>26.169967620000001</v>
      </c>
      <c r="F2711">
        <f>Summary!I2342*$N$6</f>
        <v>49.248296400000001</v>
      </c>
      <c r="G2711">
        <f>Summary!F2342*$N$7</f>
        <v>0</v>
      </c>
      <c r="H2711">
        <f>Summary!G2342*$N$8</f>
        <v>58.89320232</v>
      </c>
      <c r="I2711">
        <f>Summary!H2342*$N$9</f>
        <v>3.61181106</v>
      </c>
    </row>
    <row r="2712" spans="1:9" x14ac:dyDescent="0.55000000000000004">
      <c r="A2712">
        <v>2016</v>
      </c>
      <c r="B2712">
        <v>151</v>
      </c>
      <c r="C2712">
        <f>Summary!E2343*$N$3</f>
        <v>20.314799999999998</v>
      </c>
      <c r="D2712">
        <f>Summary!D2343*$N$4</f>
        <v>27.747988360000001</v>
      </c>
      <c r="E2712">
        <f>Summary!C2343*$N$5</f>
        <v>26.148186540000001</v>
      </c>
      <c r="F2712">
        <f>Summary!I2343*$N$6</f>
        <v>45.152240679999998</v>
      </c>
      <c r="G2712">
        <f>Summary!F2343*$N$7</f>
        <v>0</v>
      </c>
      <c r="H2712">
        <f>Summary!G2343*$N$8</f>
        <v>59.864929240000002</v>
      </c>
      <c r="I2712">
        <f>Summary!H2343*$N$9</f>
        <v>2.7783162000000003</v>
      </c>
    </row>
    <row r="2713" spans="1:9" x14ac:dyDescent="0.55000000000000004">
      <c r="A2713">
        <v>2016</v>
      </c>
      <c r="B2713">
        <v>152</v>
      </c>
      <c r="C2713">
        <f>Summary!E2344*$N$3</f>
        <v>20.156399999999998</v>
      </c>
      <c r="D2713">
        <f>Summary!D2344*$N$4</f>
        <v>27.939243880000003</v>
      </c>
      <c r="E2713">
        <f>Summary!C2344*$N$5</f>
        <v>25.973937899999999</v>
      </c>
      <c r="F2713">
        <f>Summary!I2344*$N$6</f>
        <v>45.056612919999999</v>
      </c>
      <c r="G2713">
        <f>Summary!F2344*$N$7</f>
        <v>0</v>
      </c>
      <c r="H2713">
        <f>Summary!G2344*$N$8</f>
        <v>68.501288720000005</v>
      </c>
      <c r="I2713">
        <f>Summary!H2344*$N$9</f>
        <v>2.2843933200000004</v>
      </c>
    </row>
    <row r="2714" spans="1:9" x14ac:dyDescent="0.55000000000000004">
      <c r="A2714">
        <v>2016</v>
      </c>
      <c r="B2714">
        <v>153</v>
      </c>
      <c r="C2714">
        <f>Summary!E2345*$N$3</f>
        <v>20.047499999999999</v>
      </c>
      <c r="D2714">
        <f>Summary!D2345*$N$4</f>
        <v>27.158283839999999</v>
      </c>
      <c r="E2714">
        <f>Summary!C2345*$N$5</f>
        <v>26.235310859999998</v>
      </c>
      <c r="F2714">
        <f>Summary!I2345*$N$6</f>
        <v>48.531088199999999</v>
      </c>
      <c r="G2714">
        <f>Summary!F2345*$N$7</f>
        <v>0</v>
      </c>
      <c r="H2714">
        <f>Summary!G2345*$N$8</f>
        <v>74.320731959999989</v>
      </c>
      <c r="I2714">
        <f>Summary!H2345*$N$9</f>
        <v>2.8091863800000003</v>
      </c>
    </row>
    <row r="2715" spans="1:9" x14ac:dyDescent="0.55000000000000004">
      <c r="A2715">
        <v>2016</v>
      </c>
      <c r="B2715">
        <v>154</v>
      </c>
      <c r="C2715">
        <f>Summary!E2346*$N$3</f>
        <v>20.3841</v>
      </c>
      <c r="D2715">
        <f>Summary!D2346*$N$4</f>
        <v>26.217944199999998</v>
      </c>
      <c r="E2715">
        <f>Summary!C2346*$N$5</f>
        <v>26.801618939999997</v>
      </c>
      <c r="F2715">
        <f>Summary!I2346*$N$6</f>
        <v>47.670438359999999</v>
      </c>
      <c r="G2715">
        <f>Summary!F2346*$N$7</f>
        <v>2.8091249999999998E-2</v>
      </c>
      <c r="H2715">
        <f>Summary!G2346*$N$8</f>
        <v>74.702871760000008</v>
      </c>
      <c r="I2715">
        <f>Summary!H2346*$N$9</f>
        <v>3.1796285399999999</v>
      </c>
    </row>
    <row r="2716" spans="1:9" x14ac:dyDescent="0.55000000000000004">
      <c r="A2716">
        <v>2016</v>
      </c>
      <c r="B2716">
        <v>155</v>
      </c>
      <c r="C2716">
        <f>Summary!E2347*$N$3</f>
        <v>20.889000000000003</v>
      </c>
      <c r="D2716">
        <f>Summary!D2347*$N$4</f>
        <v>28.783955759999998</v>
      </c>
      <c r="E2716">
        <f>Summary!C2347*$N$5</f>
        <v>26.790728399999999</v>
      </c>
      <c r="F2716">
        <f>Summary!I2347*$N$6</f>
        <v>42.315283800000003</v>
      </c>
      <c r="G2716">
        <f>Summary!F2347*$N$7</f>
        <v>0.3932775</v>
      </c>
      <c r="H2716">
        <f>Summary!G2347*$N$8</f>
        <v>72.497379200000012</v>
      </c>
      <c r="I2716">
        <f>Summary!H2347*$N$9</f>
        <v>2.6754156000000004</v>
      </c>
    </row>
    <row r="2717" spans="1:9" x14ac:dyDescent="0.55000000000000004">
      <c r="A2717">
        <v>2016</v>
      </c>
      <c r="B2717">
        <v>156</v>
      </c>
      <c r="C2717">
        <f>Summary!E2348*$N$3</f>
        <v>21.433499999999999</v>
      </c>
      <c r="D2717">
        <f>Summary!D2348*$N$4</f>
        <v>28.815831679999999</v>
      </c>
      <c r="E2717">
        <f>Summary!C2348*$N$5</f>
        <v>27.999578339999999</v>
      </c>
      <c r="F2717">
        <f>Summary!I2348*$N$6</f>
        <v>43.574382639999996</v>
      </c>
      <c r="G2717">
        <f>Summary!F2348*$N$7</f>
        <v>0.53373375000000001</v>
      </c>
      <c r="H2717">
        <f>Summary!G2348*$N$8</f>
        <v>68.741490880000001</v>
      </c>
      <c r="I2717">
        <f>Summary!H2348*$N$9</f>
        <v>2.3975839800000003</v>
      </c>
    </row>
    <row r="2718" spans="1:9" x14ac:dyDescent="0.55000000000000004">
      <c r="A2718">
        <v>2016</v>
      </c>
      <c r="B2718">
        <v>157</v>
      </c>
      <c r="C2718">
        <f>Summary!E2349*$N$3</f>
        <v>21.4434</v>
      </c>
      <c r="D2718">
        <f>Summary!D2349*$N$4</f>
        <v>29.788047240000001</v>
      </c>
      <c r="E2718">
        <f>Summary!C2349*$N$5</f>
        <v>27.171897299999998</v>
      </c>
      <c r="F2718">
        <f>Summary!I2349*$N$6</f>
        <v>45.423186000000001</v>
      </c>
      <c r="G2718">
        <f>Summary!F2349*$N$7</f>
        <v>0</v>
      </c>
      <c r="H2718">
        <f>Summary!G2349*$N$8</f>
        <v>67.060075760000004</v>
      </c>
      <c r="I2718">
        <f>Summary!H2349*$N$9</f>
        <v>2.3975839800000003</v>
      </c>
    </row>
    <row r="2719" spans="1:9" x14ac:dyDescent="0.55000000000000004">
      <c r="A2719">
        <v>2016</v>
      </c>
      <c r="B2719">
        <v>158</v>
      </c>
      <c r="C2719">
        <f>Summary!E2350*$N$3</f>
        <v>21.9681</v>
      </c>
      <c r="D2719">
        <f>Summary!D2350*$N$4</f>
        <v>30.632759119999999</v>
      </c>
      <c r="E2719">
        <f>Summary!C2350*$N$5</f>
        <v>27.683752680000001</v>
      </c>
      <c r="F2719">
        <f>Summary!I2350*$N$6</f>
        <v>45.901324799999998</v>
      </c>
      <c r="G2719">
        <f>Summary!F2350*$N$7</f>
        <v>0</v>
      </c>
      <c r="H2719">
        <f>Summary!G2350*$N$8</f>
        <v>66.317632720000006</v>
      </c>
      <c r="I2719">
        <f>Summary!H2350*$N$9</f>
        <v>2.4696144000000002</v>
      </c>
    </row>
    <row r="2720" spans="1:9" x14ac:dyDescent="0.55000000000000004">
      <c r="A2720">
        <v>2016</v>
      </c>
      <c r="B2720">
        <v>159</v>
      </c>
      <c r="C2720">
        <f>Summary!E2351*$N$3</f>
        <v>22.274999999999999</v>
      </c>
      <c r="D2720">
        <f>Summary!D2351*$N$4</f>
        <v>30.170558279999998</v>
      </c>
      <c r="E2720">
        <f>Summary!C2351*$N$5</f>
        <v>28.402528319999998</v>
      </c>
      <c r="F2720">
        <f>Summary!I2351*$N$6</f>
        <v>48.164515119999997</v>
      </c>
      <c r="G2720">
        <f>Summary!F2351*$N$7</f>
        <v>0</v>
      </c>
      <c r="H2720">
        <f>Summary!G2351*$N$8</f>
        <v>67.354869319999992</v>
      </c>
      <c r="I2720">
        <f>Summary!H2351*$N$9</f>
        <v>4.0337035200000004</v>
      </c>
    </row>
    <row r="2721" spans="1:9" x14ac:dyDescent="0.55000000000000004">
      <c r="A2721">
        <v>2016</v>
      </c>
      <c r="B2721">
        <v>160</v>
      </c>
      <c r="C2721">
        <f>Summary!E2352*$N$3</f>
        <v>23.1462</v>
      </c>
      <c r="D2721">
        <f>Summary!D2352*$N$4</f>
        <v>30.473379520000002</v>
      </c>
      <c r="E2721">
        <f>Summary!C2352*$N$5</f>
        <v>30.39549714</v>
      </c>
      <c r="F2721">
        <f>Summary!I2352*$N$6</f>
        <v>46.650408919999997</v>
      </c>
      <c r="G2721">
        <f>Summary!F2352*$N$7</f>
        <v>0</v>
      </c>
      <c r="H2721">
        <f>Summary!G2352*$N$8</f>
        <v>61.710118560000005</v>
      </c>
      <c r="I2721">
        <f>Summary!H2352*$N$9</f>
        <v>2.8812168000000002</v>
      </c>
    </row>
    <row r="2722" spans="1:9" x14ac:dyDescent="0.55000000000000004">
      <c r="A2722">
        <v>2016</v>
      </c>
      <c r="B2722">
        <v>161</v>
      </c>
      <c r="C2722">
        <f>Summary!E2353*$N$3</f>
        <v>25.165800000000001</v>
      </c>
      <c r="D2722">
        <f>Summary!D2353*$N$4</f>
        <v>34.44193156</v>
      </c>
      <c r="E2722">
        <f>Summary!C2353*$N$5</f>
        <v>32.486480819999997</v>
      </c>
      <c r="F2722">
        <f>Summary!I2353*$N$6</f>
        <v>45.024737000000002</v>
      </c>
      <c r="G2722">
        <f>Summary!F2353*$N$7</f>
        <v>0</v>
      </c>
      <c r="H2722">
        <f>Summary!G2353*$N$8</f>
        <v>56.567608680000006</v>
      </c>
      <c r="I2722">
        <f>Summary!H2353*$N$9</f>
        <v>2.1094623000000001</v>
      </c>
    </row>
    <row r="2723" spans="1:9" x14ac:dyDescent="0.55000000000000004">
      <c r="A2723">
        <v>2016</v>
      </c>
      <c r="B2723">
        <v>162</v>
      </c>
      <c r="C2723">
        <f>Summary!E2354*$N$3</f>
        <v>25.8291</v>
      </c>
      <c r="D2723">
        <f>Summary!D2354*$N$4</f>
        <v>33.58128172</v>
      </c>
      <c r="E2723">
        <f>Summary!C2354*$N$5</f>
        <v>33.542863199999999</v>
      </c>
      <c r="F2723">
        <f>Summary!I2354*$N$6</f>
        <v>44.91317128</v>
      </c>
      <c r="G2723">
        <f>Summary!F2354*$N$7</f>
        <v>8.4273749999999994E-2</v>
      </c>
      <c r="H2723">
        <f>Summary!G2354*$N$8</f>
        <v>61.710118560000005</v>
      </c>
      <c r="I2723">
        <f>Summary!H2354*$N$9</f>
        <v>2.2946833800000004</v>
      </c>
    </row>
    <row r="2724" spans="1:9" x14ac:dyDescent="0.55000000000000004">
      <c r="A2724">
        <v>2016</v>
      </c>
      <c r="B2724">
        <v>163</v>
      </c>
      <c r="C2724">
        <f>Summary!E2355*$N$3</f>
        <v>23.344199999999997</v>
      </c>
      <c r="D2724">
        <f>Summary!D2355*$N$4</f>
        <v>32.035299600000002</v>
      </c>
      <c r="E2724">
        <f>Summary!C2355*$N$5</f>
        <v>29.153975579999997</v>
      </c>
      <c r="F2724">
        <f>Summary!I2355*$N$6</f>
        <v>41.582137639999999</v>
      </c>
      <c r="G2724">
        <f>Summary!F2355*$N$7</f>
        <v>2.8091249999999998E-2</v>
      </c>
      <c r="H2724">
        <f>Summary!G2355*$N$8</f>
        <v>75.052256720000003</v>
      </c>
      <c r="I2724">
        <f>Summary!H2355*$N$9</f>
        <v>2.8606366799999998</v>
      </c>
    </row>
    <row r="2725" spans="1:9" x14ac:dyDescent="0.55000000000000004">
      <c r="A2725">
        <v>2016</v>
      </c>
      <c r="B2725">
        <v>164</v>
      </c>
      <c r="C2725">
        <f>Summary!E2356*$N$3</f>
        <v>23.383800000000001</v>
      </c>
      <c r="D2725">
        <f>Summary!D2356*$N$4</f>
        <v>31.589036719999999</v>
      </c>
      <c r="E2725">
        <f>Summary!C2356*$N$5</f>
        <v>29.382676919999998</v>
      </c>
      <c r="F2725">
        <f>Summary!I2356*$N$6</f>
        <v>40.960557199999997</v>
      </c>
      <c r="G2725">
        <f>Summary!F2356*$N$7</f>
        <v>0</v>
      </c>
      <c r="H2725">
        <f>Summary!G2356*$N$8</f>
        <v>69.92066512000001</v>
      </c>
      <c r="I2725">
        <f>Summary!H2356*$N$9</f>
        <v>2.5622249400000006</v>
      </c>
    </row>
    <row r="2726" spans="1:9" x14ac:dyDescent="0.55000000000000004">
      <c r="A2726">
        <v>2016</v>
      </c>
      <c r="B2726">
        <v>165</v>
      </c>
      <c r="C2726">
        <f>Summary!E2357*$N$3</f>
        <v>27.581399999999999</v>
      </c>
      <c r="D2726">
        <f>Summary!D2357*$N$4</f>
        <v>35.302581399999994</v>
      </c>
      <c r="E2726">
        <f>Summary!C2357*$N$5</f>
        <v>34.93685232</v>
      </c>
      <c r="F2726">
        <f>Summary!I2357*$N$6</f>
        <v>48.594840039999994</v>
      </c>
      <c r="G2726">
        <f>Summary!F2357*$N$7</f>
        <v>0</v>
      </c>
      <c r="H2726">
        <f>Summary!G2357*$N$8</f>
        <v>52.702537560000003</v>
      </c>
      <c r="I2726">
        <f>Summary!H2357*$N$9</f>
        <v>3.2413689000000003</v>
      </c>
    </row>
    <row r="2727" spans="1:9" x14ac:dyDescent="0.55000000000000004">
      <c r="A2727">
        <v>2016</v>
      </c>
      <c r="B2727">
        <v>166</v>
      </c>
      <c r="C2727">
        <f>Summary!E2358*$N$3</f>
        <v>26.086500000000001</v>
      </c>
      <c r="D2727">
        <f>Summary!D2358*$N$4</f>
        <v>37.470143960000001</v>
      </c>
      <c r="E2727">
        <f>Summary!C2358*$N$5</f>
        <v>31.46277006</v>
      </c>
      <c r="F2727">
        <f>Summary!I2358*$N$6</f>
        <v>49.280172320000005</v>
      </c>
      <c r="G2727">
        <f>Summary!F2358*$N$7</f>
        <v>0</v>
      </c>
      <c r="H2727">
        <f>Summary!G2358*$N$8</f>
        <v>59.963193760000003</v>
      </c>
      <c r="I2727">
        <f>Summary!H2358*$N$9</f>
        <v>2.9532472200000002</v>
      </c>
    </row>
    <row r="2728" spans="1:9" x14ac:dyDescent="0.55000000000000004">
      <c r="A2728">
        <v>2016</v>
      </c>
      <c r="B2728">
        <v>167</v>
      </c>
      <c r="C2728">
        <f>Summary!E2359*$N$3</f>
        <v>25.977599999999999</v>
      </c>
      <c r="D2728">
        <f>Summary!D2359*$N$4</f>
        <v>36.003851640000001</v>
      </c>
      <c r="E2728">
        <f>Summary!C2359*$N$5</f>
        <v>33.335942939999995</v>
      </c>
      <c r="F2728">
        <f>Summary!I2359*$N$6</f>
        <v>49.519241720000004</v>
      </c>
      <c r="G2728">
        <f>Summary!F2359*$N$7</f>
        <v>0</v>
      </c>
      <c r="H2728">
        <f>Summary!G2359*$N$8</f>
        <v>50.322352520000003</v>
      </c>
      <c r="I2728">
        <f>Summary!H2359*$N$9</f>
        <v>4.6202369400000007</v>
      </c>
    </row>
    <row r="2729" spans="1:9" x14ac:dyDescent="0.55000000000000004">
      <c r="A2729">
        <v>2016</v>
      </c>
      <c r="B2729">
        <v>168</v>
      </c>
      <c r="C2729">
        <f>Summary!E2360*$N$3</f>
        <v>22.562099999999997</v>
      </c>
      <c r="D2729">
        <f>Summary!D2360*$N$4</f>
        <v>31.381843240000002</v>
      </c>
      <c r="E2729">
        <f>Summary!C2360*$N$5</f>
        <v>28.25006076</v>
      </c>
      <c r="F2729">
        <f>Summary!I2360*$N$6</f>
        <v>46.236021960000002</v>
      </c>
      <c r="G2729">
        <f>Summary!F2360*$N$7</f>
        <v>0</v>
      </c>
      <c r="H2729">
        <f>Summary!G2360*$N$8</f>
        <v>47.64737392</v>
      </c>
      <c r="I2729">
        <f>Summary!H2360*$N$9</f>
        <v>3.9513830400000001</v>
      </c>
    </row>
    <row r="2730" spans="1:9" x14ac:dyDescent="0.55000000000000004">
      <c r="A2730">
        <v>2016</v>
      </c>
      <c r="B2730">
        <v>169</v>
      </c>
      <c r="C2730">
        <f>Summary!E2361*$N$3</f>
        <v>21.522599999999997</v>
      </c>
      <c r="D2730">
        <f>Summary!D2361*$N$4</f>
        <v>29.612729679999998</v>
      </c>
      <c r="E2730">
        <f>Summary!C2361*$N$5</f>
        <v>26.85607164</v>
      </c>
      <c r="F2730">
        <f>Summary!I2361*$N$6</f>
        <v>47.909507759999997</v>
      </c>
      <c r="G2730">
        <f>Summary!F2361*$N$7</f>
        <v>0</v>
      </c>
      <c r="H2730">
        <f>Summary!G2361*$N$8</f>
        <v>54.373034399999995</v>
      </c>
      <c r="I2730">
        <f>Summary!H2361*$N$9</f>
        <v>3.1281782400000004</v>
      </c>
    </row>
    <row r="2731" spans="1:9" x14ac:dyDescent="0.55000000000000004">
      <c r="A2731">
        <v>2016</v>
      </c>
      <c r="B2731">
        <v>170</v>
      </c>
      <c r="C2731">
        <f>Summary!E2362*$N$3</f>
        <v>21.879000000000001</v>
      </c>
      <c r="D2731">
        <f>Summary!D2362*$N$4</f>
        <v>29.373660279999999</v>
      </c>
      <c r="E2731">
        <f>Summary!C2362*$N$5</f>
        <v>29.023289099999996</v>
      </c>
      <c r="F2731">
        <f>Summary!I2362*$N$6</f>
        <v>46.953230160000004</v>
      </c>
      <c r="G2731">
        <f>Summary!F2362*$N$7</f>
        <v>0</v>
      </c>
      <c r="H2731">
        <f>Summary!G2362*$N$8</f>
        <v>62.528989560000007</v>
      </c>
      <c r="I2731">
        <f>Summary!H2362*$N$9</f>
        <v>2.7988963200000003</v>
      </c>
    </row>
    <row r="2732" spans="1:9" x14ac:dyDescent="0.55000000000000004">
      <c r="A2732">
        <v>2016</v>
      </c>
      <c r="B2732">
        <v>171</v>
      </c>
      <c r="C2732">
        <f>Summary!E2363*$N$3</f>
        <v>20.5029</v>
      </c>
      <c r="D2732">
        <f>Summary!D2363*$N$4</f>
        <v>29.070839039999996</v>
      </c>
      <c r="E2732">
        <f>Summary!C2363*$N$5</f>
        <v>25.745236559999999</v>
      </c>
      <c r="F2732">
        <f>Summary!I2363*$N$6</f>
        <v>47.160423639999998</v>
      </c>
      <c r="G2732">
        <f>Summary!F2363*$N$7</f>
        <v>2.8091249999999998E-2</v>
      </c>
      <c r="H2732">
        <f>Summary!G2363*$N$8</f>
        <v>72.180749079999998</v>
      </c>
      <c r="I2732">
        <f>Summary!H2363*$N$9</f>
        <v>3.6426812400000004</v>
      </c>
    </row>
    <row r="2733" spans="1:9" x14ac:dyDescent="0.55000000000000004">
      <c r="A2733">
        <v>2016</v>
      </c>
      <c r="B2733">
        <v>172</v>
      </c>
      <c r="C2733">
        <f>Summary!E2364*$N$3</f>
        <v>20.4633</v>
      </c>
      <c r="D2733">
        <f>Summary!D2364*$N$4</f>
        <v>28.465196559999999</v>
      </c>
      <c r="E2733">
        <f>Summary!C2364*$N$5</f>
        <v>25.734346019999997</v>
      </c>
      <c r="F2733">
        <f>Summary!I2364*$N$6</f>
        <v>47.383555080000001</v>
      </c>
      <c r="G2733">
        <f>Summary!F2364*$N$7</f>
        <v>0</v>
      </c>
      <c r="H2733">
        <f>Summary!G2364*$N$8</f>
        <v>71.350959799999998</v>
      </c>
      <c r="I2733">
        <f>Summary!H2364*$N$9</f>
        <v>3.2516589600000003</v>
      </c>
    </row>
    <row r="2734" spans="1:9" x14ac:dyDescent="0.55000000000000004">
      <c r="A2734">
        <v>2016</v>
      </c>
      <c r="B2734">
        <v>173</v>
      </c>
      <c r="C2734">
        <f>Summary!E2365*$N$3</f>
        <v>21.215699999999998</v>
      </c>
      <c r="D2734">
        <f>Summary!D2365*$N$4</f>
        <v>28.688327999999998</v>
      </c>
      <c r="E2734">
        <f>Summary!C2365*$N$5</f>
        <v>27.280802699999999</v>
      </c>
      <c r="F2734">
        <f>Summary!I2365*$N$6</f>
        <v>49.200482520000001</v>
      </c>
      <c r="G2734">
        <f>Summary!F2365*$N$7</f>
        <v>0</v>
      </c>
      <c r="H2734">
        <f>Summary!G2365*$N$8</f>
        <v>67.420378999999997</v>
      </c>
      <c r="I2734">
        <f>Summary!H2365*$N$9</f>
        <v>4.8774884400000005</v>
      </c>
    </row>
    <row r="2735" spans="1:9" x14ac:dyDescent="0.55000000000000004">
      <c r="A2735">
        <v>2016</v>
      </c>
      <c r="B2735">
        <v>174</v>
      </c>
      <c r="C2735">
        <f>Summary!E2366*$N$3</f>
        <v>21.958199999999998</v>
      </c>
      <c r="D2735">
        <f>Summary!D2366*$N$4</f>
        <v>28.704265960000001</v>
      </c>
      <c r="E2735">
        <f>Summary!C2366*$N$5</f>
        <v>28.554995879999996</v>
      </c>
      <c r="F2735">
        <f>Summary!I2366*$N$6</f>
        <v>48.897661280000001</v>
      </c>
      <c r="G2735">
        <f>Summary!F2366*$N$7</f>
        <v>0</v>
      </c>
      <c r="H2735">
        <f>Summary!G2366*$N$8</f>
        <v>69.145467240000002</v>
      </c>
      <c r="I2735">
        <f>Summary!H2366*$N$9</f>
        <v>5.4846019800000008</v>
      </c>
    </row>
    <row r="2736" spans="1:9" x14ac:dyDescent="0.55000000000000004">
      <c r="A2736">
        <v>2016</v>
      </c>
      <c r="B2736">
        <v>175</v>
      </c>
      <c r="C2736">
        <f>Summary!E2367*$N$3</f>
        <v>22.2849</v>
      </c>
      <c r="D2736">
        <f>Summary!D2367*$N$4</f>
        <v>30.154620320000003</v>
      </c>
      <c r="E2736">
        <f>Summary!C2367*$N$5</f>
        <v>29.306443139999999</v>
      </c>
      <c r="F2736">
        <f>Summary!I2367*$N$6</f>
        <v>48.562964119999997</v>
      </c>
      <c r="G2736">
        <f>Summary!F2367*$N$7</f>
        <v>0</v>
      </c>
      <c r="H2736">
        <f>Summary!G2367*$N$8</f>
        <v>72.333605000000006</v>
      </c>
      <c r="I2736">
        <f>Summary!H2367*$N$9</f>
        <v>3.5912309400000004</v>
      </c>
    </row>
    <row r="2737" spans="1:9" x14ac:dyDescent="0.55000000000000004">
      <c r="A2737">
        <v>2016</v>
      </c>
      <c r="B2737">
        <v>176</v>
      </c>
      <c r="C2737">
        <f>Summary!E2368*$N$3</f>
        <v>22.799700000000001</v>
      </c>
      <c r="D2737">
        <f>Summary!D2368*$N$4</f>
        <v>31.318091399999997</v>
      </c>
      <c r="E2737">
        <f>Summary!C2368*$N$5</f>
        <v>28.772806680000002</v>
      </c>
      <c r="F2737">
        <f>Summary!I2368*$N$6</f>
        <v>47.032919960000001</v>
      </c>
      <c r="G2737">
        <f>Summary!F2368*$N$7</f>
        <v>0</v>
      </c>
      <c r="H2737">
        <f>Summary!G2368*$N$8</f>
        <v>66.033757440000002</v>
      </c>
      <c r="I2737">
        <f>Summary!H2368*$N$9</f>
        <v>1.6464096000000001</v>
      </c>
    </row>
    <row r="2738" spans="1:9" x14ac:dyDescent="0.55000000000000004">
      <c r="A2738">
        <v>2016</v>
      </c>
      <c r="B2738">
        <v>177</v>
      </c>
      <c r="C2738">
        <f>Summary!E2369*$N$3</f>
        <v>23.977799999999998</v>
      </c>
      <c r="D2738">
        <f>Summary!D2369*$N$4</f>
        <v>32.258431039999998</v>
      </c>
      <c r="E2738">
        <f>Summary!C2369*$N$5</f>
        <v>30.569745779999998</v>
      </c>
      <c r="F2738">
        <f>Summary!I2369*$N$6</f>
        <v>45.2638064</v>
      </c>
      <c r="G2738">
        <f>Summary!F2369*$N$7</f>
        <v>2.8091249999999998E-2</v>
      </c>
      <c r="H2738">
        <f>Summary!G2369*$N$8</f>
        <v>62.736436879999999</v>
      </c>
      <c r="I2738">
        <f>Summary!H2369*$N$9</f>
        <v>1.8419207400000002</v>
      </c>
    </row>
    <row r="2739" spans="1:9" x14ac:dyDescent="0.55000000000000004">
      <c r="A2739">
        <v>2016</v>
      </c>
      <c r="B2739">
        <v>178</v>
      </c>
      <c r="C2739">
        <f>Summary!E2370*$N$3</f>
        <v>22.958100000000002</v>
      </c>
      <c r="D2739">
        <f>Summary!D2370*$N$4</f>
        <v>32.01936164</v>
      </c>
      <c r="E2739">
        <f>Summary!C2370*$N$5</f>
        <v>29.121303959999999</v>
      </c>
      <c r="F2739">
        <f>Summary!I2370*$N$6</f>
        <v>37.278888440000003</v>
      </c>
      <c r="G2739">
        <f>Summary!F2370*$N$7</f>
        <v>0.36518624999999999</v>
      </c>
      <c r="H2739">
        <f>Summary!G2370*$N$8</f>
        <v>83.153620480000001</v>
      </c>
      <c r="I2739">
        <f>Summary!H2370*$N$9</f>
        <v>3.97196316</v>
      </c>
    </row>
    <row r="2740" spans="1:9" x14ac:dyDescent="0.55000000000000004">
      <c r="A2740">
        <v>2016</v>
      </c>
      <c r="B2740">
        <v>179</v>
      </c>
      <c r="C2740">
        <f>Summary!E2371*$N$3</f>
        <v>23.433300000000003</v>
      </c>
      <c r="D2740">
        <f>Summary!D2371*$N$4</f>
        <v>33.852227039999995</v>
      </c>
      <c r="E2740">
        <f>Summary!C2371*$N$5</f>
        <v>29.371786379999996</v>
      </c>
      <c r="F2740">
        <f>Summary!I2371*$N$6</f>
        <v>40.546170240000002</v>
      </c>
      <c r="G2740">
        <f>Summary!F2371*$N$7</f>
        <v>0.16854749999999999</v>
      </c>
      <c r="H2740">
        <f>Summary!G2371*$N$8</f>
        <v>74.702871760000008</v>
      </c>
      <c r="I2740">
        <f>Summary!H2371*$N$9</f>
        <v>5.9270745600000003</v>
      </c>
    </row>
    <row r="2741" spans="1:9" x14ac:dyDescent="0.55000000000000004">
      <c r="A2741">
        <v>2016</v>
      </c>
      <c r="B2741">
        <v>180</v>
      </c>
      <c r="C2741">
        <f>Summary!E2372*$N$3</f>
        <v>23.977799999999998</v>
      </c>
      <c r="D2741">
        <f>Summary!D2372*$N$4</f>
        <v>33.900040920000002</v>
      </c>
      <c r="E2741">
        <f>Summary!C2372*$N$5</f>
        <v>30.341044439999997</v>
      </c>
      <c r="F2741">
        <f>Summary!I2372*$N$6</f>
        <v>23.253483639999999</v>
      </c>
      <c r="G2741">
        <f>Summary!F2372*$N$7</f>
        <v>5.6182499999999996E-2</v>
      </c>
      <c r="H2741">
        <f>Summary!G2372*$N$8</f>
        <v>67.060075760000004</v>
      </c>
      <c r="I2741">
        <f>Summary!H2372*$N$9</f>
        <v>6.5959284600000005</v>
      </c>
    </row>
    <row r="2742" spans="1:9" x14ac:dyDescent="0.55000000000000004">
      <c r="A2742">
        <v>2016</v>
      </c>
      <c r="B2742">
        <v>181</v>
      </c>
      <c r="C2742">
        <f>Summary!E2373*$N$3</f>
        <v>24.383699999999997</v>
      </c>
      <c r="D2742">
        <f>Summary!D2373*$N$4</f>
        <v>35.828534079999997</v>
      </c>
      <c r="E2742">
        <f>Summary!C2373*$N$5</f>
        <v>30.297482280000001</v>
      </c>
      <c r="F2742">
        <f>Summary!I2373*$N$6</f>
        <v>44.482846360000003</v>
      </c>
      <c r="G2742">
        <f>Summary!F2373*$N$7</f>
        <v>0.28091250000000001</v>
      </c>
      <c r="H2742">
        <f>Summary!G2373*$N$8</f>
        <v>66.481406919999998</v>
      </c>
      <c r="I2742">
        <f>Summary!H2373*$N$9</f>
        <v>3.9205128600000005</v>
      </c>
    </row>
    <row r="2743" spans="1:9" x14ac:dyDescent="0.55000000000000004">
      <c r="A2743">
        <v>2016</v>
      </c>
      <c r="B2743">
        <v>182</v>
      </c>
      <c r="C2743">
        <f>Summary!E2374*$N$3</f>
        <v>24.75</v>
      </c>
      <c r="D2743">
        <f>Summary!D2374*$N$4</f>
        <v>34.155048280000003</v>
      </c>
      <c r="E2743">
        <f>Summary!C2374*$N$5</f>
        <v>30.39549714</v>
      </c>
      <c r="F2743">
        <f>Summary!I2374*$N$6</f>
        <v>41.470571919999998</v>
      </c>
      <c r="G2743">
        <f>Summary!F2374*$N$7</f>
        <v>0</v>
      </c>
      <c r="H2743">
        <f>Summary!G2374*$N$8</f>
        <v>69.363832840000001</v>
      </c>
      <c r="I2743">
        <f>Summary!H2374*$N$9</f>
        <v>2.5004845800000002</v>
      </c>
    </row>
    <row r="2744" spans="1:9" x14ac:dyDescent="0.55000000000000004">
      <c r="A2744">
        <v>2016</v>
      </c>
      <c r="B2744">
        <v>183</v>
      </c>
      <c r="C2744">
        <f>Summary!E2375*$N$3</f>
        <v>24.482700000000001</v>
      </c>
      <c r="D2744">
        <f>Summary!D2375*$N$4</f>
        <v>34.84038056</v>
      </c>
      <c r="E2744">
        <f>Summary!C2375*$N$5</f>
        <v>30.101452559999998</v>
      </c>
      <c r="F2744">
        <f>Summary!I2375*$N$6</f>
        <v>45.152240679999998</v>
      </c>
      <c r="G2744">
        <f>Summary!F2375*$N$7</f>
        <v>0</v>
      </c>
      <c r="H2744">
        <f>Summary!G2375*$N$8</f>
        <v>71.54748884</v>
      </c>
      <c r="I2744">
        <f>Summary!H2375*$N$9</f>
        <v>2.0580120000000002</v>
      </c>
    </row>
    <row r="2745" spans="1:9" x14ac:dyDescent="0.55000000000000004">
      <c r="A2745">
        <v>2016</v>
      </c>
      <c r="B2745">
        <v>184</v>
      </c>
      <c r="C2745">
        <f>Summary!E2376*$N$3</f>
        <v>25.175699999999999</v>
      </c>
      <c r="D2745">
        <f>Summary!D2376*$N$4</f>
        <v>35.509774880000002</v>
      </c>
      <c r="E2745">
        <f>Summary!C2376*$N$5</f>
        <v>31.005367379999999</v>
      </c>
      <c r="F2745">
        <f>Summary!I2376*$N$6</f>
        <v>45.455061919999999</v>
      </c>
      <c r="G2745">
        <f>Summary!F2376*$N$7</f>
        <v>0</v>
      </c>
      <c r="H2745">
        <f>Summary!G2376*$N$8</f>
        <v>64.243159520000006</v>
      </c>
      <c r="I2745">
        <f>Summary!H2376*$N$9</f>
        <v>2.2638132000000004</v>
      </c>
    </row>
    <row r="2746" spans="1:9" x14ac:dyDescent="0.55000000000000004">
      <c r="A2746">
        <v>2016</v>
      </c>
      <c r="B2746">
        <v>185</v>
      </c>
      <c r="C2746">
        <f>Summary!E2377*$N$3</f>
        <v>25.007400000000001</v>
      </c>
      <c r="D2746">
        <f>Summary!D2377*$N$4</f>
        <v>36.067603479999995</v>
      </c>
      <c r="E2746">
        <f>Summary!C2377*$N$5</f>
        <v>30.406387680000002</v>
      </c>
      <c r="F2746">
        <f>Summary!I2377*$N$6</f>
        <v>44.61035004</v>
      </c>
      <c r="G2746">
        <f>Summary!F2377*$N$7</f>
        <v>0</v>
      </c>
      <c r="H2746">
        <f>Summary!G2377*$N$8</f>
        <v>66.732527359999992</v>
      </c>
      <c r="I2746">
        <f>Summary!H2377*$N$9</f>
        <v>8.0262468000000009</v>
      </c>
    </row>
    <row r="2747" spans="1:9" x14ac:dyDescent="0.55000000000000004">
      <c r="A2747">
        <v>2016</v>
      </c>
      <c r="B2747">
        <v>186</v>
      </c>
      <c r="C2747">
        <f>Summary!E2378*$N$3</f>
        <v>24.581699999999998</v>
      </c>
      <c r="D2747">
        <f>Summary!D2378*$N$4</f>
        <v>34.617249119999997</v>
      </c>
      <c r="E2747">
        <f>Summary!C2378*$N$5</f>
        <v>31.190506559999999</v>
      </c>
      <c r="F2747">
        <f>Summary!I2378*$N$6</f>
        <v>37.071694960000002</v>
      </c>
      <c r="G2747">
        <f>Summary!F2378*$N$7</f>
        <v>0</v>
      </c>
      <c r="H2747">
        <f>Summary!G2378*$N$8</f>
        <v>71.64575336</v>
      </c>
      <c r="I2747">
        <f>Summary!H2378*$N$9</f>
        <v>4.6099468800000007</v>
      </c>
    </row>
    <row r="2748" spans="1:9" x14ac:dyDescent="0.55000000000000004">
      <c r="A2748">
        <v>2016</v>
      </c>
      <c r="B2748">
        <v>187</v>
      </c>
      <c r="C2748">
        <f>Summary!E2379*$N$3</f>
        <v>24.274799999999999</v>
      </c>
      <c r="D2748">
        <f>Summary!D2379*$N$4</f>
        <v>34.728814839999998</v>
      </c>
      <c r="E2748">
        <f>Summary!C2379*$N$5</f>
        <v>29.589597180000002</v>
      </c>
      <c r="F2748">
        <f>Summary!I2379*$N$6</f>
        <v>45.949138679999997</v>
      </c>
      <c r="G2748">
        <f>Summary!F2379*$N$7</f>
        <v>0</v>
      </c>
      <c r="H2748">
        <f>Summary!G2379*$N$8</f>
        <v>71.667589919999998</v>
      </c>
      <c r="I2748">
        <f>Summary!H2379*$N$9</f>
        <v>1.97569152</v>
      </c>
    </row>
    <row r="2749" spans="1:9" x14ac:dyDescent="0.55000000000000004">
      <c r="A2749">
        <v>2016</v>
      </c>
      <c r="B2749">
        <v>188</v>
      </c>
      <c r="C2749">
        <f>Summary!E2380*$N$3</f>
        <v>25.185600000000001</v>
      </c>
      <c r="D2749">
        <f>Summary!D2380*$N$4</f>
        <v>35.716968360000003</v>
      </c>
      <c r="E2749">
        <f>Summary!C2380*$N$5</f>
        <v>30.994476840000001</v>
      </c>
      <c r="F2749">
        <f>Summary!I2380*$N$6</f>
        <v>46.602595039999997</v>
      </c>
      <c r="G2749">
        <f>Summary!F2380*$N$7</f>
        <v>0</v>
      </c>
      <c r="H2749">
        <f>Summary!G2380*$N$8</f>
        <v>62.8892928</v>
      </c>
      <c r="I2749">
        <f>Summary!H2380*$N$9</f>
        <v>4.5276264000000008</v>
      </c>
    </row>
    <row r="2750" spans="1:9" x14ac:dyDescent="0.55000000000000004">
      <c r="A2750">
        <v>2016</v>
      </c>
      <c r="B2750">
        <v>189</v>
      </c>
      <c r="C2750">
        <f>Summary!E2381*$N$3</f>
        <v>24.066899999999997</v>
      </c>
      <c r="D2750">
        <f>Summary!D2381*$N$4</f>
        <v>35.19101568</v>
      </c>
      <c r="E2750">
        <f>Summary!C2381*$N$5</f>
        <v>28.707463439999998</v>
      </c>
      <c r="F2750">
        <f>Summary!I2381*$N$6</f>
        <v>14.36010196</v>
      </c>
      <c r="G2750">
        <f>Summary!F2381*$N$7</f>
        <v>8.4273749999999994E-2</v>
      </c>
      <c r="H2750">
        <f>Summary!G2381*$N$8</f>
        <v>72.442787799999991</v>
      </c>
      <c r="I2750">
        <f>Summary!H2381*$N$9</f>
        <v>4.45559598</v>
      </c>
    </row>
    <row r="2751" spans="1:9" x14ac:dyDescent="0.55000000000000004">
      <c r="A2751">
        <v>2016</v>
      </c>
      <c r="B2751">
        <v>190</v>
      </c>
      <c r="C2751">
        <f>Summary!E2382*$N$3</f>
        <v>25.819199999999999</v>
      </c>
      <c r="D2751">
        <f>Summary!D2382*$N$4</f>
        <v>35.414147119999996</v>
      </c>
      <c r="E2751">
        <f>Summary!C2382*$N$5</f>
        <v>32.09442138</v>
      </c>
      <c r="F2751">
        <f>Summary!I2382*$N$6</f>
        <v>41.518385800000004</v>
      </c>
      <c r="G2751">
        <f>Summary!F2382*$N$7</f>
        <v>0</v>
      </c>
      <c r="H2751">
        <f>Summary!G2382*$N$8</f>
        <v>62.485316439999998</v>
      </c>
      <c r="I2751">
        <f>Summary!H2382*$N$9</f>
        <v>2.7783162000000003</v>
      </c>
    </row>
    <row r="2752" spans="1:9" x14ac:dyDescent="0.55000000000000004">
      <c r="A2752">
        <v>2016</v>
      </c>
      <c r="B2752">
        <v>191</v>
      </c>
      <c r="C2752">
        <f>Summary!E2383*$N$3</f>
        <v>26.254799999999999</v>
      </c>
      <c r="D2752">
        <f>Summary!D2383*$N$4</f>
        <v>38.0120346</v>
      </c>
      <c r="E2752">
        <f>Summary!C2383*$N$5</f>
        <v>31.778595719999998</v>
      </c>
      <c r="F2752">
        <f>Summary!I2383*$N$6</f>
        <v>43.3512512</v>
      </c>
      <c r="G2752">
        <f>Summary!F2383*$N$7</f>
        <v>0</v>
      </c>
      <c r="H2752">
        <f>Summary!G2383*$N$8</f>
        <v>58.576572200000001</v>
      </c>
      <c r="I2752">
        <f>Summary!H2383*$N$9</f>
        <v>4.9906791000000004</v>
      </c>
    </row>
    <row r="2753" spans="1:9" x14ac:dyDescent="0.55000000000000004">
      <c r="A2753">
        <v>2016</v>
      </c>
      <c r="B2753">
        <v>192</v>
      </c>
      <c r="C2753">
        <f>Summary!E2384*$N$3</f>
        <v>25.908300000000001</v>
      </c>
      <c r="D2753">
        <f>Summary!D2384*$N$4</f>
        <v>36.561680240000001</v>
      </c>
      <c r="E2753">
        <f>Summary!C2384*$N$5</f>
        <v>31.985515979999999</v>
      </c>
      <c r="F2753">
        <f>Summary!I2384*$N$6</f>
        <v>45.279744360000002</v>
      </c>
      <c r="G2753">
        <f>Summary!F2384*$N$7</f>
        <v>0</v>
      </c>
      <c r="H2753">
        <f>Summary!G2384*$N$8</f>
        <v>60.574617439999997</v>
      </c>
      <c r="I2753">
        <f>Summary!H2384*$N$9</f>
        <v>2.7886062600000003</v>
      </c>
    </row>
    <row r="2754" spans="1:9" x14ac:dyDescent="0.55000000000000004">
      <c r="A2754">
        <v>2016</v>
      </c>
      <c r="B2754">
        <v>193</v>
      </c>
      <c r="C2754">
        <f>Summary!E2385*$N$3</f>
        <v>26.185499999999998</v>
      </c>
      <c r="D2754">
        <f>Summary!D2385*$N$4</f>
        <v>37.167322720000001</v>
      </c>
      <c r="E2754">
        <f>Summary!C2385*$N$5</f>
        <v>32.845868639999999</v>
      </c>
      <c r="F2754">
        <f>Summary!I2385*$N$6</f>
        <v>44.737853719999997</v>
      </c>
      <c r="G2754">
        <f>Summary!F2385*$N$7</f>
        <v>0</v>
      </c>
      <c r="H2754">
        <f>Summary!G2385*$N$8</f>
        <v>60.116049680000003</v>
      </c>
      <c r="I2754">
        <f>Summary!H2385*$N$9</f>
        <v>2.0683020600000002</v>
      </c>
    </row>
    <row r="2755" spans="1:9" x14ac:dyDescent="0.55000000000000004">
      <c r="A2755">
        <v>2016</v>
      </c>
      <c r="B2755">
        <v>194</v>
      </c>
      <c r="C2755">
        <f>Summary!E2386*$N$3</f>
        <v>26.601300000000002</v>
      </c>
      <c r="D2755">
        <f>Summary!D2386*$N$4</f>
        <v>36.513866360000002</v>
      </c>
      <c r="E2755">
        <f>Summary!C2386*$N$5</f>
        <v>33.738892919999998</v>
      </c>
      <c r="F2755">
        <f>Summary!I2386*$N$6</f>
        <v>45.91726276</v>
      </c>
      <c r="G2755">
        <f>Summary!F2386*$N$7</f>
        <v>0</v>
      </c>
      <c r="H2755">
        <f>Summary!G2386*$N$8</f>
        <v>68.894346800000008</v>
      </c>
      <c r="I2755">
        <f>Summary!H2386*$N$9</f>
        <v>2.70628578</v>
      </c>
    </row>
    <row r="2756" spans="1:9" x14ac:dyDescent="0.55000000000000004">
      <c r="A2756">
        <v>2016</v>
      </c>
      <c r="B2756">
        <v>195</v>
      </c>
      <c r="C2756">
        <f>Summary!E2387*$N$3</f>
        <v>24.284700000000001</v>
      </c>
      <c r="D2756">
        <f>Summary!D2387*$N$4</f>
        <v>35.414147119999996</v>
      </c>
      <c r="E2756">
        <f>Summary!C2387*$N$5</f>
        <v>30.428168760000002</v>
      </c>
      <c r="F2756">
        <f>Summary!I2387*$N$6</f>
        <v>39.765210199999999</v>
      </c>
      <c r="G2756">
        <f>Summary!F2387*$N$7</f>
        <v>0</v>
      </c>
      <c r="H2756">
        <f>Summary!G2387*$N$8</f>
        <v>86.418186200000008</v>
      </c>
      <c r="I2756">
        <f>Summary!H2387*$N$9</f>
        <v>5.8447540800000004</v>
      </c>
    </row>
    <row r="2757" spans="1:9" x14ac:dyDescent="0.55000000000000004">
      <c r="A2757">
        <v>2016</v>
      </c>
      <c r="B2757">
        <v>196</v>
      </c>
      <c r="C2757">
        <f>Summary!E2388*$N$3</f>
        <v>23.7501</v>
      </c>
      <c r="D2757">
        <f>Summary!D2388*$N$4</f>
        <v>35.49383692</v>
      </c>
      <c r="E2757">
        <f>Summary!C2388*$N$5</f>
        <v>29.23020936</v>
      </c>
      <c r="F2757">
        <f>Summary!I2388*$N$6</f>
        <v>40.354914720000004</v>
      </c>
      <c r="G2757">
        <f>Summary!F2388*$N$7</f>
        <v>0</v>
      </c>
      <c r="H2757">
        <f>Summary!G2388*$N$8</f>
        <v>78.338659000000007</v>
      </c>
      <c r="I2757">
        <f>Summary!H2388*$N$9</f>
        <v>5.0729995800000003</v>
      </c>
    </row>
    <row r="2758" spans="1:9" x14ac:dyDescent="0.55000000000000004">
      <c r="A2758">
        <v>2016</v>
      </c>
      <c r="B2758">
        <v>197</v>
      </c>
      <c r="C2758">
        <f>Summary!E2389*$N$3</f>
        <v>23.354099999999999</v>
      </c>
      <c r="D2758">
        <f>Summary!D2389*$N$4</f>
        <v>34.649125039999994</v>
      </c>
      <c r="E2758">
        <f>Summary!C2389*$N$5</f>
        <v>28.631229659999999</v>
      </c>
      <c r="F2758">
        <f>Summary!I2389*$N$6</f>
        <v>37.549833759999999</v>
      </c>
      <c r="G2758">
        <f>Summary!F2389*$N$7</f>
        <v>0</v>
      </c>
      <c r="H2758">
        <f>Summary!G2389*$N$8</f>
        <v>75.740108360000008</v>
      </c>
      <c r="I2758">
        <f>Summary!H2389*$N$9</f>
        <v>6.122585700000001</v>
      </c>
    </row>
    <row r="2759" spans="1:9" x14ac:dyDescent="0.55000000000000004">
      <c r="A2759">
        <v>2016</v>
      </c>
      <c r="B2759">
        <v>198</v>
      </c>
      <c r="C2759">
        <f>Summary!E2390*$N$3</f>
        <v>22.968</v>
      </c>
      <c r="D2759">
        <f>Summary!D2390*$N$4</f>
        <v>33.071266999999999</v>
      </c>
      <c r="E2759">
        <f>Summary!C2390*$N$5</f>
        <v>28.642120200000001</v>
      </c>
      <c r="F2759">
        <f>Summary!I2390*$N$6</f>
        <v>47.542934679999995</v>
      </c>
      <c r="G2759">
        <f>Summary!F2390*$N$7</f>
        <v>0</v>
      </c>
      <c r="H2759">
        <f>Summary!G2390*$N$8</f>
        <v>68.610471520000004</v>
      </c>
      <c r="I2759">
        <f>Summary!H2390*$N$9</f>
        <v>5.7933037800000005</v>
      </c>
    </row>
    <row r="2760" spans="1:9" x14ac:dyDescent="0.55000000000000004">
      <c r="A2760">
        <v>2016</v>
      </c>
      <c r="B2760">
        <v>199</v>
      </c>
      <c r="C2760">
        <f>Summary!E2391*$N$3</f>
        <v>22.9284</v>
      </c>
      <c r="D2760">
        <f>Summary!D2391*$N$4</f>
        <v>30.919642399999997</v>
      </c>
      <c r="E2760">
        <f>Summary!C2391*$N$5</f>
        <v>29.001508019999999</v>
      </c>
      <c r="F2760">
        <f>Summary!I2391*$N$6</f>
        <v>46.411339519999999</v>
      </c>
      <c r="G2760">
        <f>Summary!F2391*$N$7</f>
        <v>0</v>
      </c>
      <c r="H2760">
        <f>Summary!G2391*$N$8</f>
        <v>72.049729720000002</v>
      </c>
      <c r="I2760">
        <f>Summary!H2391*$N$9</f>
        <v>4.8774884400000005</v>
      </c>
    </row>
    <row r="2761" spans="1:9" x14ac:dyDescent="0.55000000000000004">
      <c r="A2761">
        <v>2016</v>
      </c>
      <c r="B2761">
        <v>200</v>
      </c>
      <c r="C2761">
        <f>Summary!E2392*$N$3</f>
        <v>23.175899999999999</v>
      </c>
      <c r="D2761">
        <f>Summary!D2392*$N$4</f>
        <v>31.987485719999999</v>
      </c>
      <c r="E2761">
        <f>Summary!C2392*$N$5</f>
        <v>29.350005299999999</v>
      </c>
      <c r="F2761">
        <f>Summary!I2392*$N$6</f>
        <v>45.168178640000001</v>
      </c>
      <c r="G2761">
        <f>Summary!F2392*$N$7</f>
        <v>0</v>
      </c>
      <c r="H2761">
        <f>Summary!G2392*$N$8</f>
        <v>73.501860959999988</v>
      </c>
      <c r="I2761">
        <f>Summary!H2392*$N$9</f>
        <v>4.5996568199999999</v>
      </c>
    </row>
    <row r="2762" spans="1:9" x14ac:dyDescent="0.55000000000000004">
      <c r="A2762">
        <v>2016</v>
      </c>
      <c r="B2762">
        <v>201</v>
      </c>
      <c r="C2762">
        <f>Summary!E2393*$N$3</f>
        <v>23.502599999999997</v>
      </c>
      <c r="D2762">
        <f>Summary!D2393*$N$4</f>
        <v>32.22655512</v>
      </c>
      <c r="E2762">
        <f>Summary!C2393*$N$5</f>
        <v>29.861860679999999</v>
      </c>
      <c r="F2762">
        <f>Summary!I2393*$N$6</f>
        <v>40.163659199999998</v>
      </c>
      <c r="G2762">
        <f>Summary!F2393*$N$7</f>
        <v>0</v>
      </c>
      <c r="H2762">
        <f>Summary!G2393*$N$8</f>
        <v>76.438878280000012</v>
      </c>
      <c r="I2762">
        <f>Summary!H2393*$N$9</f>
        <v>3.7250017200000003</v>
      </c>
    </row>
    <row r="2763" spans="1:9" x14ac:dyDescent="0.55000000000000004">
      <c r="A2763">
        <v>2016</v>
      </c>
      <c r="B2763">
        <v>202</v>
      </c>
      <c r="C2763">
        <f>Summary!E2394*$N$3</f>
        <v>25.7895</v>
      </c>
      <c r="D2763">
        <f>Summary!D2394*$N$4</f>
        <v>35.669154479999996</v>
      </c>
      <c r="E2763">
        <f>Summary!C2394*$N$5</f>
        <v>32.442918659999997</v>
      </c>
      <c r="F2763">
        <f>Summary!I2394*$N$6</f>
        <v>28.943335359999999</v>
      </c>
      <c r="G2763">
        <f>Summary!F2394*$N$7</f>
        <v>2.8091249999999998E-2</v>
      </c>
      <c r="H2763">
        <f>Summary!G2394*$N$8</f>
        <v>62.146849760000002</v>
      </c>
      <c r="I2763">
        <f>Summary!H2394*$N$9</f>
        <v>2.4799044600000002</v>
      </c>
    </row>
    <row r="2764" spans="1:9" x14ac:dyDescent="0.55000000000000004">
      <c r="A2764">
        <v>2016</v>
      </c>
      <c r="B2764">
        <v>203</v>
      </c>
      <c r="C2764">
        <f>Summary!E2395*$N$3</f>
        <v>26.7102</v>
      </c>
      <c r="D2764">
        <f>Summary!D2395*$N$4</f>
        <v>37.852654999999999</v>
      </c>
      <c r="E2764">
        <f>Summary!C2395*$N$5</f>
        <v>33.30327132</v>
      </c>
      <c r="F2764">
        <f>Summary!I2395*$N$6</f>
        <v>38.808932599999999</v>
      </c>
      <c r="G2764">
        <f>Summary!F2395*$N$7</f>
        <v>0</v>
      </c>
      <c r="H2764">
        <f>Summary!G2395*$N$8</f>
        <v>60.257987319999998</v>
      </c>
      <c r="I2764">
        <f>Summary!H2395*$N$9</f>
        <v>2.4799044600000002</v>
      </c>
    </row>
    <row r="2765" spans="1:9" x14ac:dyDescent="0.55000000000000004">
      <c r="A2765">
        <v>2016</v>
      </c>
      <c r="B2765">
        <v>204</v>
      </c>
      <c r="C2765">
        <f>Summary!E2396*$N$3</f>
        <v>25.888499999999997</v>
      </c>
      <c r="D2765">
        <f>Summary!D2396*$N$4</f>
        <v>35.685092439999998</v>
      </c>
      <c r="E2765">
        <f>Summary!C2396*$N$5</f>
        <v>34.152733439999999</v>
      </c>
      <c r="F2765">
        <f>Summary!I2396*$N$6</f>
        <v>46.602595039999997</v>
      </c>
      <c r="G2765">
        <f>Summary!F2396*$N$7</f>
        <v>0</v>
      </c>
      <c r="H2765">
        <f>Summary!G2396*$N$8</f>
        <v>65.313150960000002</v>
      </c>
      <c r="I2765">
        <f>Summary!H2396*$N$9</f>
        <v>2.9738273400000006</v>
      </c>
    </row>
    <row r="2766" spans="1:9" x14ac:dyDescent="0.55000000000000004">
      <c r="A2766">
        <v>2016</v>
      </c>
      <c r="B2766">
        <v>205</v>
      </c>
      <c r="C2766">
        <f>Summary!E2397*$N$3</f>
        <v>24.264900000000001</v>
      </c>
      <c r="D2766">
        <f>Summary!D2397*$N$4</f>
        <v>35.669154479999996</v>
      </c>
      <c r="E2766">
        <f>Summary!C2397*$N$5</f>
        <v>30.123233639999999</v>
      </c>
      <c r="F2766">
        <f>Summary!I2397*$N$6</f>
        <v>44.387218600000004</v>
      </c>
      <c r="G2766">
        <f>Summary!F2397*$N$7</f>
        <v>0</v>
      </c>
      <c r="H2766">
        <f>Summary!G2397*$N$8</f>
        <v>82.968009719999998</v>
      </c>
      <c r="I2766">
        <f>Summary!H2397*$N$9</f>
        <v>4.7128474800000006</v>
      </c>
    </row>
    <row r="2767" spans="1:9" x14ac:dyDescent="0.55000000000000004">
      <c r="A2767">
        <v>2016</v>
      </c>
      <c r="B2767">
        <v>206</v>
      </c>
      <c r="C2767">
        <f>Summary!E2398*$N$3</f>
        <v>24.502500000000001</v>
      </c>
      <c r="D2767">
        <f>Summary!D2398*$N$4</f>
        <v>34.696938920000001</v>
      </c>
      <c r="E2767">
        <f>Summary!C2398*$N$5</f>
        <v>30.449949839999999</v>
      </c>
      <c r="F2767">
        <f>Summary!I2398*$N$6</f>
        <v>45.662255399999999</v>
      </c>
      <c r="G2767">
        <f>Summary!F2398*$N$7</f>
        <v>0</v>
      </c>
      <c r="H2767">
        <f>Summary!G2398*$N$8</f>
        <v>71.744017880000001</v>
      </c>
      <c r="I2767">
        <f>Summary!H2398*$N$9</f>
        <v>4.4144357400000001</v>
      </c>
    </row>
    <row r="2768" spans="1:9" x14ac:dyDescent="0.55000000000000004">
      <c r="A2768">
        <v>2016</v>
      </c>
      <c r="B2768">
        <v>207</v>
      </c>
      <c r="C2768">
        <f>Summary!E2399*$N$3</f>
        <v>24.878699999999998</v>
      </c>
      <c r="D2768">
        <f>Summary!D2399*$N$4</f>
        <v>35.334457320000006</v>
      </c>
      <c r="E2768">
        <f>Summary!C2399*$N$5</f>
        <v>31.059820079999998</v>
      </c>
      <c r="F2768">
        <f>Summary!I2399*$N$6</f>
        <v>45.837572960000003</v>
      </c>
      <c r="G2768">
        <f>Summary!F2399*$N$7</f>
        <v>0</v>
      </c>
      <c r="H2768">
        <f>Summary!G2399*$N$8</f>
        <v>65.138458479999997</v>
      </c>
      <c r="I2768">
        <f>Summary!H2399*$N$9</f>
        <v>3.8484824400000006</v>
      </c>
    </row>
    <row r="2769" spans="1:9" x14ac:dyDescent="0.55000000000000004">
      <c r="A2769">
        <v>2016</v>
      </c>
      <c r="B2769">
        <v>208</v>
      </c>
      <c r="C2769">
        <f>Summary!E2400*$N$3</f>
        <v>25.5123</v>
      </c>
      <c r="D2769">
        <f>Summary!D2400*$N$4</f>
        <v>35.159139759999995</v>
      </c>
      <c r="E2769">
        <f>Summary!C2400*$N$5</f>
        <v>31.963734900000002</v>
      </c>
      <c r="F2769">
        <f>Summary!I2400*$N$6</f>
        <v>43.988769600000005</v>
      </c>
      <c r="G2769">
        <f>Summary!F2400*$N$7</f>
        <v>0</v>
      </c>
      <c r="H2769">
        <f>Summary!G2400*$N$8</f>
        <v>65.564271399999996</v>
      </c>
      <c r="I2769">
        <f>Summary!H2400*$N$9</f>
        <v>3.4677502200000005</v>
      </c>
    </row>
    <row r="2770" spans="1:9" x14ac:dyDescent="0.55000000000000004">
      <c r="A2770">
        <v>2016</v>
      </c>
      <c r="B2770">
        <v>209</v>
      </c>
      <c r="C2770">
        <f>Summary!E2401*$N$3</f>
        <v>26.660699999999999</v>
      </c>
      <c r="D2770">
        <f>Summary!D2401*$N$4</f>
        <v>36.322610839999996</v>
      </c>
      <c r="E2770">
        <f>Summary!C2401*$N$5</f>
        <v>33.967594259999998</v>
      </c>
      <c r="F2770">
        <f>Summary!I2401*$N$6</f>
        <v>44.05252144</v>
      </c>
      <c r="G2770">
        <f>Summary!F2401*$N$7</f>
        <v>0</v>
      </c>
      <c r="H2770">
        <f>Summary!G2401*$N$8</f>
        <v>64.745400399999994</v>
      </c>
      <c r="I2770">
        <f>Summary!H2401*$N$9</f>
        <v>3.6426812400000004</v>
      </c>
    </row>
    <row r="2771" spans="1:9" x14ac:dyDescent="0.55000000000000004">
      <c r="A2771">
        <v>2016</v>
      </c>
      <c r="B2771">
        <v>210</v>
      </c>
      <c r="C2771">
        <f>Summary!E2402*$N$3</f>
        <v>26.155800000000003</v>
      </c>
      <c r="D2771">
        <f>Summary!D2402*$N$4</f>
        <v>37.023881080000002</v>
      </c>
      <c r="E2771">
        <f>Summary!C2402*$N$5</f>
        <v>33.150803760000002</v>
      </c>
      <c r="F2771">
        <f>Summary!I2402*$N$6</f>
        <v>43.287499359999998</v>
      </c>
      <c r="G2771">
        <f>Summary!F2402*$N$7</f>
        <v>0</v>
      </c>
      <c r="H2771">
        <f>Summary!G2402*$N$8</f>
        <v>68.632308080000001</v>
      </c>
      <c r="I2771">
        <f>Summary!H2402*$N$9</f>
        <v>4.8671983800000005</v>
      </c>
    </row>
    <row r="2772" spans="1:9" x14ac:dyDescent="0.55000000000000004">
      <c r="A2772">
        <v>2016</v>
      </c>
      <c r="B2772">
        <v>211</v>
      </c>
      <c r="C2772">
        <f>Summary!E2403*$N$3</f>
        <v>25.839000000000002</v>
      </c>
      <c r="D2772">
        <f>Summary!D2403*$N$4</f>
        <v>35.573526719999997</v>
      </c>
      <c r="E2772">
        <f>Summary!C2403*$N$5</f>
        <v>32.60627676</v>
      </c>
      <c r="F2772">
        <f>Summary!I2403*$N$6</f>
        <v>43.526568759999996</v>
      </c>
      <c r="G2772">
        <f>Summary!F2403*$N$7</f>
        <v>0</v>
      </c>
      <c r="H2772">
        <f>Summary!G2403*$N$8</f>
        <v>70.040766200000007</v>
      </c>
      <c r="I2772">
        <f>Summary!H2403*$N$9</f>
        <v>3.8484824400000006</v>
      </c>
    </row>
    <row r="2773" spans="1:9" x14ac:dyDescent="0.55000000000000004">
      <c r="A2773">
        <v>2016</v>
      </c>
      <c r="B2773">
        <v>212</v>
      </c>
      <c r="C2773">
        <f>Summary!E2404*$N$3</f>
        <v>28.2348</v>
      </c>
      <c r="D2773">
        <f>Summary!D2404*$N$4</f>
        <v>38.394545639999997</v>
      </c>
      <c r="E2773">
        <f>Summary!C2404*$N$5</f>
        <v>36.570433319999999</v>
      </c>
      <c r="F2773">
        <f>Summary!I2404*$N$6</f>
        <v>39.398637119999997</v>
      </c>
      <c r="G2773">
        <f>Summary!F2404*$N$7</f>
        <v>0</v>
      </c>
      <c r="H2773">
        <f>Summary!G2404*$N$8</f>
        <v>57.932393680000004</v>
      </c>
      <c r="I2773">
        <f>Summary!H2404*$N$9</f>
        <v>3.0149875800000006</v>
      </c>
    </row>
    <row r="2774" spans="1:9" x14ac:dyDescent="0.55000000000000004">
      <c r="A2774">
        <v>2016</v>
      </c>
      <c r="B2774">
        <v>213</v>
      </c>
      <c r="C2774">
        <f>Summary!E2405*$N$3</f>
        <v>30.887999999999998</v>
      </c>
      <c r="D2774">
        <f>Summary!D2405*$N$4</f>
        <v>44.626288000000002</v>
      </c>
      <c r="E2774">
        <f>Summary!C2405*$N$5</f>
        <v>36.494199539999997</v>
      </c>
      <c r="F2774">
        <f>Summary!I2405*$N$6</f>
        <v>23.795374280000001</v>
      </c>
      <c r="G2774">
        <f>Summary!F2405*$N$7</f>
        <v>2.8091249999999998E-2</v>
      </c>
      <c r="H2774">
        <f>Summary!G2405*$N$8</f>
        <v>41.183752159999997</v>
      </c>
      <c r="I2774">
        <f>Summary!H2405*$N$9</f>
        <v>2.70628578</v>
      </c>
    </row>
    <row r="2775" spans="1:9" x14ac:dyDescent="0.55000000000000004">
      <c r="A2775">
        <v>2016</v>
      </c>
      <c r="B2775">
        <v>214</v>
      </c>
      <c r="C2775">
        <f>Summary!E2406*$N$3</f>
        <v>26.561699999999998</v>
      </c>
      <c r="D2775">
        <f>Summary!D2406*$N$4</f>
        <v>37.390454160000004</v>
      </c>
      <c r="E2775">
        <f>Summary!C2406*$N$5</f>
        <v>32.312232180000002</v>
      </c>
      <c r="F2775">
        <f>Summary!I2406*$N$6</f>
        <v>43.510630800000001</v>
      </c>
      <c r="G2775">
        <f>Summary!F2406*$N$7</f>
        <v>2.8091249999999998E-2</v>
      </c>
      <c r="H2775">
        <f>Summary!G2406*$N$8</f>
        <v>70.543007079999995</v>
      </c>
      <c r="I2775">
        <f>Summary!H2406*$N$9</f>
        <v>5.1861902400000002</v>
      </c>
    </row>
    <row r="2776" spans="1:9" x14ac:dyDescent="0.55000000000000004">
      <c r="A2776">
        <v>2016</v>
      </c>
      <c r="B2776">
        <v>215</v>
      </c>
      <c r="C2776">
        <f>Summary!E2407*$N$3</f>
        <v>25.245000000000001</v>
      </c>
      <c r="D2776">
        <f>Summary!D2407*$N$4</f>
        <v>35.924161839999996</v>
      </c>
      <c r="E2776">
        <f>Summary!C2407*$N$5</f>
        <v>31.974625439999997</v>
      </c>
      <c r="F2776">
        <f>Summary!I2407*$N$6</f>
        <v>43.287499359999998</v>
      </c>
      <c r="G2776">
        <f>Summary!F2407*$N$7</f>
        <v>0</v>
      </c>
      <c r="H2776">
        <f>Summary!G2407*$N$8</f>
        <v>77.279585839999996</v>
      </c>
      <c r="I2776">
        <f>Summary!H2407*$N$9</f>
        <v>4.6922673599999998</v>
      </c>
    </row>
    <row r="2777" spans="1:9" x14ac:dyDescent="0.55000000000000004">
      <c r="A2777">
        <v>2016</v>
      </c>
      <c r="B2777">
        <v>216</v>
      </c>
      <c r="C2777">
        <f>Summary!E2408*$N$3</f>
        <v>26.403300000000002</v>
      </c>
      <c r="D2777">
        <f>Summary!D2408*$N$4</f>
        <v>36.322610839999996</v>
      </c>
      <c r="E2777">
        <f>Summary!C2408*$N$5</f>
        <v>33.335942939999995</v>
      </c>
      <c r="F2777">
        <f>Summary!I2408*$N$6</f>
        <v>42.984678119999998</v>
      </c>
      <c r="G2777">
        <f>Summary!F2408*$N$7</f>
        <v>0</v>
      </c>
      <c r="H2777">
        <f>Summary!G2408*$N$8</f>
        <v>69.276486599999998</v>
      </c>
      <c r="I2777">
        <f>Summary!H2408*$N$9</f>
        <v>2.7886062600000003</v>
      </c>
    </row>
    <row r="2778" spans="1:9" x14ac:dyDescent="0.55000000000000004">
      <c r="A2778">
        <v>2016</v>
      </c>
      <c r="B2778">
        <v>217</v>
      </c>
      <c r="C2778">
        <f>Summary!E2409*$N$3</f>
        <v>28.363499999999998</v>
      </c>
      <c r="D2778">
        <f>Summary!D2409*$N$4</f>
        <v>38.075786440000002</v>
      </c>
      <c r="E2778">
        <f>Summary!C2409*$N$5</f>
        <v>36.613995479999993</v>
      </c>
      <c r="F2778">
        <f>Summary!I2409*$N$6</f>
        <v>44.61035004</v>
      </c>
      <c r="G2778">
        <f>Summary!F2409*$N$7</f>
        <v>0</v>
      </c>
      <c r="H2778">
        <f>Summary!G2409*$N$8</f>
        <v>58.434634560000006</v>
      </c>
      <c r="I2778">
        <f>Summary!H2409*$N$9</f>
        <v>2.4593243400000002</v>
      </c>
    </row>
    <row r="2779" spans="1:9" x14ac:dyDescent="0.55000000000000004">
      <c r="A2779">
        <v>2016</v>
      </c>
      <c r="B2779">
        <v>218</v>
      </c>
      <c r="C2779">
        <f>Summary!E2410*$N$3</f>
        <v>26.908200000000001</v>
      </c>
      <c r="D2779">
        <f>Summary!D2410*$N$4</f>
        <v>38.26704196</v>
      </c>
      <c r="E2779">
        <f>Summary!C2410*$N$5</f>
        <v>32.671619999999997</v>
      </c>
      <c r="F2779">
        <f>Summary!I2410*$N$6</f>
        <v>41.374944159999998</v>
      </c>
      <c r="G2779">
        <f>Summary!F2410*$N$7</f>
        <v>0</v>
      </c>
      <c r="H2779">
        <f>Summary!G2410*$N$8</f>
        <v>70.215458679999998</v>
      </c>
      <c r="I2779">
        <f>Summary!H2410*$N$9</f>
        <v>5.4125715599999999</v>
      </c>
    </row>
    <row r="2780" spans="1:9" x14ac:dyDescent="0.55000000000000004">
      <c r="A2780">
        <v>2016</v>
      </c>
      <c r="B2780">
        <v>219</v>
      </c>
      <c r="C2780">
        <f>Summary!E2411*$N$3</f>
        <v>24.8886</v>
      </c>
      <c r="D2780">
        <f>Summary!D2411*$N$4</f>
        <v>37.215136600000001</v>
      </c>
      <c r="E2780">
        <f>Summary!C2411*$N$5</f>
        <v>30.297482280000001</v>
      </c>
      <c r="F2780">
        <f>Summary!I2411*$N$6</f>
        <v>42.873112399999997</v>
      </c>
      <c r="G2780">
        <f>Summary!F2411*$N$7</f>
        <v>0</v>
      </c>
      <c r="H2780">
        <f>Summary!G2411*$N$8</f>
        <v>74.790217999999996</v>
      </c>
      <c r="I2780">
        <f>Summary!H2411*$N$9</f>
        <v>5.0935797000000003</v>
      </c>
    </row>
    <row r="2781" spans="1:9" x14ac:dyDescent="0.55000000000000004">
      <c r="A2781">
        <v>2016</v>
      </c>
      <c r="B2781">
        <v>220</v>
      </c>
      <c r="C2781">
        <f>Summary!E2412*$N$3</f>
        <v>24.363899999999997</v>
      </c>
      <c r="D2781">
        <f>Summary!D2412*$N$4</f>
        <v>35.509774880000002</v>
      </c>
      <c r="E2781">
        <f>Summary!C2412*$N$5</f>
        <v>29.687612040000001</v>
      </c>
      <c r="F2781">
        <f>Summary!I2412*$N$6</f>
        <v>43.415003039999995</v>
      </c>
      <c r="G2781">
        <f>Summary!F2412*$N$7</f>
        <v>0</v>
      </c>
      <c r="H2781">
        <f>Summary!G2412*$N$8</f>
        <v>74.211549160000004</v>
      </c>
      <c r="I2781">
        <f>Summary!H2412*$N$9</f>
        <v>5.1964803000000002</v>
      </c>
    </row>
    <row r="2782" spans="1:9" x14ac:dyDescent="0.55000000000000004">
      <c r="A2782">
        <v>2016</v>
      </c>
      <c r="B2782">
        <v>221</v>
      </c>
      <c r="C2782">
        <f>Summary!E2413*$N$3</f>
        <v>24.492599999999999</v>
      </c>
      <c r="D2782">
        <f>Summary!D2413*$N$4</f>
        <v>34.027544599999999</v>
      </c>
      <c r="E2782">
        <f>Summary!C2413*$N$5</f>
        <v>30.53707416</v>
      </c>
      <c r="F2782">
        <f>Summary!I2413*$N$6</f>
        <v>44.466908399999994</v>
      </c>
      <c r="G2782">
        <f>Summary!F2413*$N$7</f>
        <v>0</v>
      </c>
      <c r="H2782">
        <f>Summary!G2413*$N$8</f>
        <v>66.328551000000004</v>
      </c>
      <c r="I2782">
        <f>Summary!H2413*$N$9</f>
        <v>4.7848779000000006</v>
      </c>
    </row>
    <row r="2783" spans="1:9" x14ac:dyDescent="0.55000000000000004">
      <c r="A2783">
        <v>2016</v>
      </c>
      <c r="B2783">
        <v>222</v>
      </c>
      <c r="C2783">
        <f>Summary!E2414*$N$3</f>
        <v>24.6312</v>
      </c>
      <c r="D2783">
        <f>Summary!D2414*$N$4</f>
        <v>34.266613999999997</v>
      </c>
      <c r="E2783">
        <f>Summary!C2414*$N$5</f>
        <v>31.190506559999999</v>
      </c>
      <c r="F2783">
        <f>Summary!I2414*$N$6</f>
        <v>45.247868439999998</v>
      </c>
      <c r="G2783">
        <f>Summary!F2414*$N$7</f>
        <v>0</v>
      </c>
      <c r="H2783">
        <f>Summary!G2414*$N$8</f>
        <v>63.762755200000001</v>
      </c>
      <c r="I2783">
        <f>Summary!H2414*$N$9</f>
        <v>3.6323911799999999</v>
      </c>
    </row>
    <row r="2784" spans="1:9" x14ac:dyDescent="0.55000000000000004">
      <c r="A2784">
        <v>2016</v>
      </c>
      <c r="B2784">
        <v>223</v>
      </c>
      <c r="C2784">
        <f>Summary!E2415*$N$3</f>
        <v>23.997599999999998</v>
      </c>
      <c r="D2784">
        <f>Summary!D2415*$N$4</f>
        <v>34.425993600000005</v>
      </c>
      <c r="E2784">
        <f>Summary!C2415*$N$5</f>
        <v>29.317333680000001</v>
      </c>
      <c r="F2784">
        <f>Summary!I2415*$N$6</f>
        <v>28.97521128</v>
      </c>
      <c r="G2784">
        <f>Summary!F2415*$N$7</f>
        <v>8.4273749999999994E-2</v>
      </c>
      <c r="H2784">
        <f>Summary!G2415*$N$8</f>
        <v>79.790790239999993</v>
      </c>
      <c r="I2784">
        <f>Summary!H2415*$N$9</f>
        <v>5.0729995800000003</v>
      </c>
    </row>
    <row r="2785" spans="1:9" x14ac:dyDescent="0.55000000000000004">
      <c r="A2785">
        <v>2016</v>
      </c>
      <c r="B2785">
        <v>224</v>
      </c>
      <c r="C2785">
        <f>Summary!E2416*$N$3</f>
        <v>24.0471</v>
      </c>
      <c r="D2785">
        <f>Summary!D2416*$N$4</f>
        <v>35.605402640000001</v>
      </c>
      <c r="E2785">
        <f>Summary!C2416*$N$5</f>
        <v>29.055960719999998</v>
      </c>
      <c r="F2785">
        <f>Summary!I2416*$N$6</f>
        <v>36.418238600000002</v>
      </c>
      <c r="G2785">
        <f>Summary!F2416*$N$7</f>
        <v>0.16854749999999999</v>
      </c>
      <c r="H2785">
        <f>Summary!G2416*$N$8</f>
        <v>76.591734200000005</v>
      </c>
      <c r="I2785">
        <f>Summary!H2416*$N$9</f>
        <v>5.8138839000000004</v>
      </c>
    </row>
    <row r="2786" spans="1:9" x14ac:dyDescent="0.55000000000000004">
      <c r="A2786">
        <v>2016</v>
      </c>
      <c r="B2786">
        <v>225</v>
      </c>
      <c r="C2786">
        <f>Summary!E2417*$N$3</f>
        <v>23.393699999999999</v>
      </c>
      <c r="D2786">
        <f>Summary!D2417*$N$4</f>
        <v>33.93191684</v>
      </c>
      <c r="E2786">
        <f>Summary!C2417*$N$5</f>
        <v>28.76191614</v>
      </c>
      <c r="F2786">
        <f>Summary!I2417*$N$6</f>
        <v>39.669582439999999</v>
      </c>
      <c r="G2786">
        <f>Summary!F2417*$N$7</f>
        <v>0</v>
      </c>
      <c r="H2786">
        <f>Summary!G2417*$N$8</f>
        <v>75.674598680000003</v>
      </c>
      <c r="I2786">
        <f>Summary!H2417*$N$9</f>
        <v>6.2254863</v>
      </c>
    </row>
    <row r="2787" spans="1:9" x14ac:dyDescent="0.55000000000000004">
      <c r="A2787">
        <v>2016</v>
      </c>
      <c r="B2787">
        <v>226</v>
      </c>
      <c r="C2787">
        <f>Summary!E2418*$N$3</f>
        <v>23.344199999999997</v>
      </c>
      <c r="D2787">
        <f>Summary!D2418*$N$4</f>
        <v>32.704693919999997</v>
      </c>
      <c r="E2787">
        <f>Summary!C2418*$N$5</f>
        <v>29.360895840000001</v>
      </c>
      <c r="F2787">
        <f>Summary!I2418*$N$6</f>
        <v>43.09624384</v>
      </c>
      <c r="G2787">
        <f>Summary!F2418*$N$7</f>
        <v>0</v>
      </c>
      <c r="H2787">
        <f>Summary!G2418*$N$8</f>
        <v>76.307858920000001</v>
      </c>
      <c r="I2787">
        <f>Summary!H2418*$N$9</f>
        <v>5.8138839000000004</v>
      </c>
    </row>
    <row r="2788" spans="1:9" x14ac:dyDescent="0.55000000000000004">
      <c r="A2788">
        <v>2016</v>
      </c>
      <c r="B2788">
        <v>227</v>
      </c>
      <c r="C2788">
        <f>Summary!E2419*$N$3</f>
        <v>23.8689</v>
      </c>
      <c r="D2788">
        <f>Summary!D2419*$N$4</f>
        <v>34.346303800000001</v>
      </c>
      <c r="E2788">
        <f>Summary!C2419*$N$5</f>
        <v>29.90542284</v>
      </c>
      <c r="F2788">
        <f>Summary!I2419*$N$6</f>
        <v>42.13996624</v>
      </c>
      <c r="G2788">
        <f>Summary!F2419*$N$7</f>
        <v>0</v>
      </c>
      <c r="H2788">
        <f>Summary!G2419*$N$8</f>
        <v>74.932155639999991</v>
      </c>
      <c r="I2788">
        <f>Summary!H2419*$N$9</f>
        <v>5.0627095200000003</v>
      </c>
    </row>
    <row r="2789" spans="1:9" x14ac:dyDescent="0.55000000000000004">
      <c r="A2789">
        <v>2016</v>
      </c>
      <c r="B2789">
        <v>228</v>
      </c>
      <c r="C2789">
        <f>Summary!E2420*$N$3</f>
        <v>23.1858</v>
      </c>
      <c r="D2789">
        <f>Summary!D2420*$N$4</f>
        <v>33.27846048</v>
      </c>
      <c r="E2789">
        <f>Summary!C2420*$N$5</f>
        <v>28.054031040000002</v>
      </c>
      <c r="F2789">
        <f>Summary!I2420*$N$6</f>
        <v>36.689183919999998</v>
      </c>
      <c r="G2789">
        <f>Summary!F2420*$N$7</f>
        <v>5.6182499999999996E-2</v>
      </c>
      <c r="H2789">
        <f>Summary!G2420*$N$8</f>
        <v>80.380377360000011</v>
      </c>
      <c r="I2789">
        <f>Summary!H2420*$N$9</f>
        <v>3.2619490200000003</v>
      </c>
    </row>
    <row r="2790" spans="1:9" x14ac:dyDescent="0.55000000000000004">
      <c r="A2790">
        <v>2016</v>
      </c>
      <c r="B2790">
        <v>229</v>
      </c>
      <c r="C2790">
        <f>Summary!E2421*$N$3</f>
        <v>25.106400000000001</v>
      </c>
      <c r="D2790">
        <f>Summary!D2421*$N$4</f>
        <v>35.876347960000004</v>
      </c>
      <c r="E2790">
        <f>Summary!C2421*$N$5</f>
        <v>31.157834939999997</v>
      </c>
      <c r="F2790">
        <f>Summary!I2421*$N$6</f>
        <v>27.508918960000003</v>
      </c>
      <c r="G2790">
        <f>Summary!F2421*$N$7</f>
        <v>1.26410625</v>
      </c>
      <c r="H2790">
        <f>Summary!G2421*$N$8</f>
        <v>73.818491080000001</v>
      </c>
      <c r="I2790">
        <f>Summary!H2421*$N$9</f>
        <v>1.6566996600000004</v>
      </c>
    </row>
    <row r="2791" spans="1:9" x14ac:dyDescent="0.55000000000000004">
      <c r="A2791">
        <v>2016</v>
      </c>
      <c r="B2791">
        <v>230</v>
      </c>
      <c r="C2791">
        <f>Summary!E2422*$N$3</f>
        <v>27.056699999999999</v>
      </c>
      <c r="D2791">
        <f>Summary!D2422*$N$4</f>
        <v>37.852654999999999</v>
      </c>
      <c r="E2791">
        <f>Summary!C2422*$N$5</f>
        <v>34.152733439999999</v>
      </c>
      <c r="F2791">
        <f>Summary!I2422*$N$6</f>
        <v>37.788903160000004</v>
      </c>
      <c r="G2791">
        <f>Summary!F2422*$N$7</f>
        <v>2.8091249999999998E-2</v>
      </c>
      <c r="H2791">
        <f>Summary!G2422*$N$8</f>
        <v>60.869410999999999</v>
      </c>
      <c r="I2791">
        <f>Summary!H2422*$N$9</f>
        <v>2.5210647000000006</v>
      </c>
    </row>
    <row r="2792" spans="1:9" x14ac:dyDescent="0.55000000000000004">
      <c r="A2792">
        <v>2016</v>
      </c>
      <c r="B2792">
        <v>231</v>
      </c>
      <c r="C2792">
        <f>Summary!E2423*$N$3</f>
        <v>27.442799999999998</v>
      </c>
      <c r="D2792">
        <f>Summary!D2423*$N$4</f>
        <v>39.318947319999999</v>
      </c>
      <c r="E2792">
        <f>Summary!C2423*$N$5</f>
        <v>34.032937499999996</v>
      </c>
      <c r="F2792">
        <f>Summary!I2423*$N$6</f>
        <v>41.534323759999999</v>
      </c>
      <c r="G2792">
        <f>Summary!F2423*$N$7</f>
        <v>5.6182499999999996E-2</v>
      </c>
      <c r="H2792">
        <f>Summary!G2423*$N$8</f>
        <v>58.827692640000002</v>
      </c>
      <c r="I2792">
        <f>Summary!H2423*$N$9</f>
        <v>2.3667137999999999</v>
      </c>
    </row>
    <row r="2793" spans="1:9" x14ac:dyDescent="0.55000000000000004">
      <c r="A2793">
        <v>2016</v>
      </c>
      <c r="B2793">
        <v>232</v>
      </c>
      <c r="C2793">
        <f>Summary!E2424*$N$3</f>
        <v>27.3735</v>
      </c>
      <c r="D2793">
        <f>Summary!D2424*$N$4</f>
        <v>38.219228080000001</v>
      </c>
      <c r="E2793">
        <f>Summary!C2424*$N$5</f>
        <v>33.826017239999999</v>
      </c>
      <c r="F2793">
        <f>Summary!I2424*$N$6</f>
        <v>40.896805360000002</v>
      </c>
      <c r="G2793">
        <f>Summary!F2424*$N$7</f>
        <v>0</v>
      </c>
      <c r="H2793">
        <f>Summary!G2424*$N$8</f>
        <v>65.007439120000001</v>
      </c>
      <c r="I2793">
        <f>Summary!H2424*$N$9</f>
        <v>2.0580120000000002</v>
      </c>
    </row>
    <row r="2794" spans="1:9" x14ac:dyDescent="0.55000000000000004">
      <c r="A2794">
        <v>2016</v>
      </c>
      <c r="B2794">
        <v>233</v>
      </c>
      <c r="C2794">
        <f>Summary!E2425*$N$3</f>
        <v>27.690299999999997</v>
      </c>
      <c r="D2794">
        <f>Summary!D2425*$N$4</f>
        <v>39.159567719999998</v>
      </c>
      <c r="E2794">
        <f>Summary!C2425*$N$5</f>
        <v>34.969523939999995</v>
      </c>
      <c r="F2794">
        <f>Summary!I2425*$N$6</f>
        <v>41.13587476</v>
      </c>
      <c r="G2794">
        <f>Summary!F2425*$N$7</f>
        <v>0</v>
      </c>
      <c r="H2794">
        <f>Summary!G2425*$N$8</f>
        <v>62.114094919999999</v>
      </c>
      <c r="I2794">
        <f>Summary!H2425*$N$9</f>
        <v>2.64454542</v>
      </c>
    </row>
    <row r="2795" spans="1:9" x14ac:dyDescent="0.55000000000000004">
      <c r="A2795">
        <v>2016</v>
      </c>
      <c r="B2795">
        <v>234</v>
      </c>
      <c r="C2795">
        <f>Summary!E2426*$N$3</f>
        <v>25.5321</v>
      </c>
      <c r="D2795">
        <f>Summary!D2426*$N$4</f>
        <v>38.139538279999996</v>
      </c>
      <c r="E2795">
        <f>Summary!C2426*$N$5</f>
        <v>31.103382239999998</v>
      </c>
      <c r="F2795">
        <f>Summary!I2426*$N$6</f>
        <v>31.413719159999999</v>
      </c>
      <c r="G2795">
        <f>Summary!F2426*$N$7</f>
        <v>0</v>
      </c>
      <c r="H2795">
        <f>Summary!G2426*$N$8</f>
        <v>85.719416280000004</v>
      </c>
      <c r="I2795">
        <f>Summary!H2426*$N$9</f>
        <v>5.8653342000000004</v>
      </c>
    </row>
    <row r="2796" spans="1:9" x14ac:dyDescent="0.55000000000000004">
      <c r="A2796">
        <v>2016</v>
      </c>
      <c r="B2796">
        <v>235</v>
      </c>
      <c r="C2796">
        <f>Summary!E2427*$N$3</f>
        <v>24.759900000000002</v>
      </c>
      <c r="D2796">
        <f>Summary!D2427*$N$4</f>
        <v>35.716968360000003</v>
      </c>
      <c r="E2796">
        <f>Summary!C2427*$N$5</f>
        <v>30.243029579999998</v>
      </c>
      <c r="F2796">
        <f>Summary!I2427*$N$6</f>
        <v>40.434604520000001</v>
      </c>
      <c r="G2796">
        <f>Summary!F2427*$N$7</f>
        <v>0</v>
      </c>
      <c r="H2796">
        <f>Summary!G2427*$N$8</f>
        <v>79.179366559999991</v>
      </c>
      <c r="I2796">
        <f>Summary!H2427*$N$9</f>
        <v>5.2376405400000001</v>
      </c>
    </row>
    <row r="2797" spans="1:9" x14ac:dyDescent="0.55000000000000004">
      <c r="A2797">
        <v>2016</v>
      </c>
      <c r="B2797">
        <v>236</v>
      </c>
      <c r="C2797">
        <f>Summary!E2428*$N$3</f>
        <v>24.185700000000001</v>
      </c>
      <c r="D2797">
        <f>Summary!D2428*$N$4</f>
        <v>34.202862160000002</v>
      </c>
      <c r="E2797">
        <f>Summary!C2428*$N$5</f>
        <v>30.188576879999999</v>
      </c>
      <c r="F2797">
        <f>Summary!I2428*$N$6</f>
        <v>41.78933112</v>
      </c>
      <c r="G2797">
        <f>Summary!F2428*$N$7</f>
        <v>0</v>
      </c>
      <c r="H2797">
        <f>Summary!G2428*$N$8</f>
        <v>77.061220239999997</v>
      </c>
      <c r="I2797">
        <f>Summary!H2428*$N$9</f>
        <v>4.6099468800000007</v>
      </c>
    </row>
    <row r="2798" spans="1:9" x14ac:dyDescent="0.55000000000000004">
      <c r="A2798">
        <v>2016</v>
      </c>
      <c r="B2798">
        <v>237</v>
      </c>
      <c r="C2798">
        <f>Summary!E2429*$N$3</f>
        <v>24.225299999999997</v>
      </c>
      <c r="D2798">
        <f>Summary!D2429*$N$4</f>
        <v>34.1869242</v>
      </c>
      <c r="E2798">
        <f>Summary!C2429*$N$5</f>
        <v>30.580636319999996</v>
      </c>
      <c r="F2798">
        <f>Summary!I2429*$N$6</f>
        <v>41.167750679999997</v>
      </c>
      <c r="G2798">
        <f>Summary!F2429*$N$7</f>
        <v>0</v>
      </c>
      <c r="H2798">
        <f>Summary!G2429*$N$8</f>
        <v>74.408078200000006</v>
      </c>
      <c r="I2798">
        <f>Summary!H2429*$N$9</f>
        <v>5.0112592200000003</v>
      </c>
    </row>
    <row r="2799" spans="1:9" x14ac:dyDescent="0.55000000000000004">
      <c r="A2799">
        <v>2016</v>
      </c>
      <c r="B2799">
        <v>238</v>
      </c>
      <c r="C2799">
        <f>Summary!E2430*$N$3</f>
        <v>24.0471</v>
      </c>
      <c r="D2799">
        <f>Summary!D2430*$N$4</f>
        <v>33.135018840000001</v>
      </c>
      <c r="E2799">
        <f>Summary!C2430*$N$5</f>
        <v>30.221248499999998</v>
      </c>
      <c r="F2799">
        <f>Summary!I2430*$N$6</f>
        <v>41.470571919999998</v>
      </c>
      <c r="G2799">
        <f>Summary!F2430*$N$7</f>
        <v>0</v>
      </c>
      <c r="H2799">
        <f>Summary!G2430*$N$8</f>
        <v>75.48898792</v>
      </c>
      <c r="I2799">
        <f>Summary!H2430*$N$9</f>
        <v>4.8980685600000005</v>
      </c>
    </row>
    <row r="2800" spans="1:9" x14ac:dyDescent="0.55000000000000004">
      <c r="A2800">
        <v>2016</v>
      </c>
      <c r="B2800">
        <v>239</v>
      </c>
      <c r="C2800">
        <f>Summary!E2431*$N$3</f>
        <v>23.8887</v>
      </c>
      <c r="D2800">
        <f>Summary!D2431*$N$4</f>
        <v>34.457869520000003</v>
      </c>
      <c r="E2800">
        <f>Summary!C2431*$N$5</f>
        <v>29.752955279999998</v>
      </c>
      <c r="F2800">
        <f>Summary!I2431*$N$6</f>
        <v>38.808932599999999</v>
      </c>
      <c r="G2800">
        <f>Summary!F2431*$N$7</f>
        <v>0</v>
      </c>
      <c r="H2800">
        <f>Summary!G2431*$N$8</f>
        <v>76.897446040000005</v>
      </c>
      <c r="I2800">
        <f>Summary!H2431*$N$9</f>
        <v>4.0645737000000004</v>
      </c>
    </row>
    <row r="2801" spans="1:9" x14ac:dyDescent="0.55000000000000004">
      <c r="A2801">
        <v>2016</v>
      </c>
      <c r="B2801">
        <v>240</v>
      </c>
      <c r="C2801">
        <f>Summary!E2432*$N$3</f>
        <v>24.5718</v>
      </c>
      <c r="D2801">
        <f>Summary!D2432*$N$4</f>
        <v>35.1432018</v>
      </c>
      <c r="E2801">
        <f>Summary!C2432*$N$5</f>
        <v>29.709393120000001</v>
      </c>
      <c r="F2801">
        <f>Summary!I2432*$N$6</f>
        <v>36.513866360000002</v>
      </c>
      <c r="G2801">
        <f>Summary!F2432*$N$7</f>
        <v>0</v>
      </c>
      <c r="H2801">
        <f>Summary!G2432*$N$8</f>
        <v>76.799181520000005</v>
      </c>
      <c r="I2801">
        <f>Summary!H2432*$N$9</f>
        <v>2.0888821800000001</v>
      </c>
    </row>
    <row r="2802" spans="1:9" x14ac:dyDescent="0.55000000000000004">
      <c r="A2802">
        <v>2016</v>
      </c>
      <c r="B2802">
        <v>241</v>
      </c>
      <c r="C2802">
        <f>Summary!E2433*$N$3</f>
        <v>26.126100000000001</v>
      </c>
      <c r="D2802">
        <f>Summary!D2433*$N$4</f>
        <v>36.609494120000001</v>
      </c>
      <c r="E2802">
        <f>Summary!C2433*$N$5</f>
        <v>33.335942939999995</v>
      </c>
      <c r="F2802">
        <f>Summary!I2433*$N$6</f>
        <v>33.645033560000002</v>
      </c>
      <c r="G2802">
        <f>Summary!F2433*$N$7</f>
        <v>0</v>
      </c>
      <c r="H2802">
        <f>Summary!G2433*$N$8</f>
        <v>72.945028680000007</v>
      </c>
      <c r="I2802">
        <f>Summary!H2433*$N$9</f>
        <v>2.2226529600000005</v>
      </c>
    </row>
    <row r="2803" spans="1:9" x14ac:dyDescent="0.55000000000000004">
      <c r="A2803">
        <v>2016</v>
      </c>
      <c r="B2803">
        <v>242</v>
      </c>
      <c r="C2803">
        <f>Summary!E2434*$N$3</f>
        <v>26.7498</v>
      </c>
      <c r="D2803">
        <f>Summary!D2434*$N$4</f>
        <v>37.087632919999997</v>
      </c>
      <c r="E2803">
        <f>Summary!C2434*$N$5</f>
        <v>34.719041519999998</v>
      </c>
      <c r="F2803">
        <f>Summary!I2434*$N$6</f>
        <v>37.725151320000002</v>
      </c>
      <c r="G2803">
        <f>Summary!F2434*$N$7</f>
        <v>0.22472999999999999</v>
      </c>
      <c r="H2803">
        <f>Summary!G2434*$N$8</f>
        <v>71.274531840000009</v>
      </c>
      <c r="I2803">
        <f>Summary!H2434*$N$9</f>
        <v>2.5313547600000001</v>
      </c>
    </row>
    <row r="2804" spans="1:9" x14ac:dyDescent="0.55000000000000004">
      <c r="A2804">
        <v>2016</v>
      </c>
      <c r="B2804">
        <v>243</v>
      </c>
      <c r="C2804">
        <f>Summary!E2435*$N$3</f>
        <v>25.096500000000002</v>
      </c>
      <c r="D2804">
        <f>Summary!D2435*$N$4</f>
        <v>37.502019879999999</v>
      </c>
      <c r="E2804">
        <f>Summary!C2435*$N$5</f>
        <v>31.016257920000001</v>
      </c>
      <c r="F2804">
        <f>Summary!I2435*$N$6</f>
        <v>33.645033560000002</v>
      </c>
      <c r="G2804">
        <f>Summary!F2435*$N$7</f>
        <v>0.44945999999999997</v>
      </c>
      <c r="H2804">
        <f>Summary!G2435*$N$8</f>
        <v>87.54276904000001</v>
      </c>
      <c r="I2804">
        <f>Summary!H2435*$N$9</f>
        <v>3.2516589600000003</v>
      </c>
    </row>
    <row r="2805" spans="1:9" x14ac:dyDescent="0.55000000000000004">
      <c r="A2805">
        <v>2016</v>
      </c>
      <c r="B2805">
        <v>244</v>
      </c>
      <c r="C2805">
        <f>Summary!E2436*$N$3</f>
        <v>24.680699999999998</v>
      </c>
      <c r="D2805">
        <f>Summary!D2436*$N$4</f>
        <v>36.641370039999998</v>
      </c>
      <c r="E2805">
        <f>Summary!C2436*$N$5</f>
        <v>30.297482280000001</v>
      </c>
      <c r="F2805">
        <f>Summary!I2436*$N$6</f>
        <v>29.4055362</v>
      </c>
      <c r="G2805">
        <f>Summary!F2436*$N$7</f>
        <v>0.3932775</v>
      </c>
      <c r="H2805">
        <f>Summary!G2436*$N$8</f>
        <v>82.476687120000008</v>
      </c>
      <c r="I2805">
        <f>Summary!H2436*$N$9</f>
        <v>3.2928192000000003</v>
      </c>
    </row>
    <row r="2806" spans="1:9" x14ac:dyDescent="0.55000000000000004">
      <c r="A2806">
        <v>2016</v>
      </c>
      <c r="B2806">
        <v>245</v>
      </c>
      <c r="C2806">
        <f>Summary!E2437*$N$3</f>
        <v>24.542099999999998</v>
      </c>
      <c r="D2806">
        <f>Summary!D2437*$N$4</f>
        <v>35.270705479999997</v>
      </c>
      <c r="E2806">
        <f>Summary!C2437*$N$5</f>
        <v>29.981656619999999</v>
      </c>
      <c r="F2806">
        <f>Summary!I2437*$N$6</f>
        <v>32.688755960000002</v>
      </c>
      <c r="G2806">
        <f>Summary!F2437*$N$7</f>
        <v>0.87082874999999993</v>
      </c>
      <c r="H2806">
        <f>Summary!G2437*$N$8</f>
        <v>82.574951639999995</v>
      </c>
      <c r="I2806">
        <f>Summary!H2437*$N$9</f>
        <v>5.0421294000000012</v>
      </c>
    </row>
    <row r="2807" spans="1:9" x14ac:dyDescent="0.55000000000000004">
      <c r="A2807">
        <v>2016</v>
      </c>
      <c r="B2807">
        <v>246</v>
      </c>
      <c r="C2807">
        <f>Summary!E2438*$N$3</f>
        <v>24.651</v>
      </c>
      <c r="D2807">
        <f>Summary!D2438*$N$4</f>
        <v>35.063512000000003</v>
      </c>
      <c r="E2807">
        <f>Summary!C2438*$N$5</f>
        <v>30.351934979999999</v>
      </c>
      <c r="F2807">
        <f>Summary!I2438*$N$6</f>
        <v>35.956037760000001</v>
      </c>
      <c r="G2807">
        <f>Summary!F2438*$N$7</f>
        <v>0.70228124999999997</v>
      </c>
      <c r="H2807">
        <f>Summary!G2438*$N$8</f>
        <v>76.646325600000011</v>
      </c>
      <c r="I2807">
        <f>Summary!H2438*$N$9</f>
        <v>3.2413689000000003</v>
      </c>
    </row>
    <row r="2808" spans="1:9" x14ac:dyDescent="0.55000000000000004">
      <c r="A2808">
        <v>2016</v>
      </c>
      <c r="B2808">
        <v>247</v>
      </c>
      <c r="C2808">
        <f>Summary!E2439*$N$3</f>
        <v>25.928100000000001</v>
      </c>
      <c r="D2808">
        <f>Summary!D2439*$N$4</f>
        <v>36.40230064</v>
      </c>
      <c r="E2808">
        <f>Summary!C2439*$N$5</f>
        <v>32.867649719999996</v>
      </c>
      <c r="F2808">
        <f>Summary!I2439*$N$6</f>
        <v>36.577618199999996</v>
      </c>
      <c r="G2808">
        <f>Summary!F2439*$N$7</f>
        <v>0</v>
      </c>
      <c r="H2808">
        <f>Summary!G2439*$N$8</f>
        <v>67.060075760000004</v>
      </c>
      <c r="I2808">
        <f>Summary!H2439*$N$9</f>
        <v>2.9635372800000002</v>
      </c>
    </row>
    <row r="2809" spans="1:9" x14ac:dyDescent="0.55000000000000004">
      <c r="A2809">
        <v>2016</v>
      </c>
      <c r="B2809">
        <v>248</v>
      </c>
      <c r="C2809">
        <f>Summary!E2440*$N$3</f>
        <v>27.601199999999999</v>
      </c>
      <c r="D2809">
        <f>Summary!D2440*$N$4</f>
        <v>38.761118719999999</v>
      </c>
      <c r="E2809">
        <f>Summary!C2440*$N$5</f>
        <v>34.621026659999998</v>
      </c>
      <c r="F2809">
        <f>Summary!I2440*$N$6</f>
        <v>35.79665816</v>
      </c>
      <c r="G2809">
        <f>Summary!F2440*$N$7</f>
        <v>0</v>
      </c>
      <c r="H2809">
        <f>Summary!G2440*$N$8</f>
        <v>51.414180520000002</v>
      </c>
      <c r="I2809">
        <f>Summary!H2440*$N$9</f>
        <v>2.25352314</v>
      </c>
    </row>
    <row r="2810" spans="1:9" x14ac:dyDescent="0.55000000000000004">
      <c r="A2810">
        <v>2016</v>
      </c>
      <c r="B2810">
        <v>249</v>
      </c>
      <c r="C2810">
        <f>Summary!E2441*$N$3</f>
        <v>30.442499999999999</v>
      </c>
      <c r="D2810">
        <f>Summary!D2441*$N$4</f>
        <v>43.159995679999994</v>
      </c>
      <c r="E2810">
        <f>Summary!C2441*$N$5</f>
        <v>37.986203520000004</v>
      </c>
      <c r="F2810">
        <f>Summary!I2441*$N$6</f>
        <v>34.1869242</v>
      </c>
      <c r="G2810">
        <f>Summary!F2441*$N$7</f>
        <v>0</v>
      </c>
      <c r="H2810">
        <f>Summary!G2441*$N$8</f>
        <v>42.755984479999995</v>
      </c>
      <c r="I2810">
        <f>Summary!H2441*$N$9</f>
        <v>1.5640891200000002</v>
      </c>
    </row>
    <row r="2811" spans="1:9" x14ac:dyDescent="0.55000000000000004">
      <c r="A2811">
        <v>2016</v>
      </c>
      <c r="B2811">
        <v>250</v>
      </c>
      <c r="C2811">
        <f>Summary!E2442*$N$3</f>
        <v>28.016999999999999</v>
      </c>
      <c r="D2811">
        <f>Summary!D2442*$N$4</f>
        <v>39.27113344</v>
      </c>
      <c r="E2811">
        <f>Summary!C2442*$N$5</f>
        <v>35.742752279999998</v>
      </c>
      <c r="F2811">
        <f>Summary!I2442*$N$6</f>
        <v>34.649125039999994</v>
      </c>
      <c r="G2811">
        <f>Summary!F2442*$N$7</f>
        <v>0</v>
      </c>
      <c r="H2811">
        <f>Summary!G2442*$N$8</f>
        <v>62.725518600000001</v>
      </c>
      <c r="I2811">
        <f>Summary!H2442*$N$9</f>
        <v>2.8812168000000002</v>
      </c>
    </row>
    <row r="2812" spans="1:9" x14ac:dyDescent="0.55000000000000004">
      <c r="A2812">
        <v>2016</v>
      </c>
      <c r="B2812">
        <v>251</v>
      </c>
      <c r="C2812">
        <f>Summary!E2443*$N$3</f>
        <v>26.215199999999999</v>
      </c>
      <c r="D2812">
        <f>Summary!D2443*$N$4</f>
        <v>37.486081919999997</v>
      </c>
      <c r="E2812">
        <f>Summary!C2443*$N$5</f>
        <v>33.107241599999995</v>
      </c>
      <c r="F2812">
        <f>Summary!I2443*$N$6</f>
        <v>34.027544599999999</v>
      </c>
      <c r="G2812">
        <f>Summary!F2443*$N$7</f>
        <v>0</v>
      </c>
      <c r="H2812">
        <f>Summary!G2443*$N$8</f>
        <v>71.361878079999997</v>
      </c>
      <c r="I2812">
        <f>Summary!H2443*$N$9</f>
        <v>2.3667137999999999</v>
      </c>
    </row>
    <row r="2813" spans="1:9" x14ac:dyDescent="0.55000000000000004">
      <c r="A2813">
        <v>2016</v>
      </c>
      <c r="B2813">
        <v>252</v>
      </c>
      <c r="C2813">
        <f>Summary!E2444*$N$3</f>
        <v>25.700400000000002</v>
      </c>
      <c r="D2813">
        <f>Summary!D2444*$N$4</f>
        <v>36.800749639999999</v>
      </c>
      <c r="E2813">
        <f>Summary!C2444*$N$5</f>
        <v>33.466629419999997</v>
      </c>
      <c r="F2813">
        <f>Summary!I2444*$N$6</f>
        <v>35.74884428</v>
      </c>
      <c r="G2813">
        <f>Summary!F2444*$N$7</f>
        <v>0</v>
      </c>
      <c r="H2813">
        <f>Summary!G2444*$N$8</f>
        <v>77.836418120000005</v>
      </c>
      <c r="I2813">
        <f>Summary!H2444*$N$9</f>
        <v>2.3358436200000003</v>
      </c>
    </row>
    <row r="2814" spans="1:9" x14ac:dyDescent="0.55000000000000004">
      <c r="A2814">
        <v>2016</v>
      </c>
      <c r="B2814">
        <v>253</v>
      </c>
      <c r="C2814">
        <f>Summary!E2445*$N$3</f>
        <v>25.155899999999999</v>
      </c>
      <c r="D2814">
        <f>Summary!D2445*$N$4</f>
        <v>36.115417360000002</v>
      </c>
      <c r="E2814">
        <f>Summary!C2445*$N$5</f>
        <v>31.691471400000001</v>
      </c>
      <c r="F2814">
        <f>Summary!I2445*$N$6</f>
        <v>34.967884240000004</v>
      </c>
      <c r="G2814">
        <f>Summary!F2445*$N$7</f>
        <v>0.11236499999999999</v>
      </c>
      <c r="H2814">
        <f>Summary!G2445*$N$8</f>
        <v>80.489560159999996</v>
      </c>
      <c r="I2814">
        <f>Summary!H2445*$N$9</f>
        <v>2.5828050600000001</v>
      </c>
    </row>
    <row r="2815" spans="1:9" x14ac:dyDescent="0.55000000000000004">
      <c r="A2815">
        <v>2016</v>
      </c>
      <c r="B2815">
        <v>254</v>
      </c>
      <c r="C2815">
        <f>Summary!E2446*$N$3</f>
        <v>24.997499999999999</v>
      </c>
      <c r="D2815">
        <f>Summary!D2446*$N$4</f>
        <v>35.430085079999998</v>
      </c>
      <c r="E2815">
        <f>Summary!C2446*$N$5</f>
        <v>31.941953819999998</v>
      </c>
      <c r="F2815">
        <f>Summary!I2446*$N$6</f>
        <v>35.828534079999997</v>
      </c>
      <c r="G2815">
        <f>Summary!F2446*$N$7</f>
        <v>8.4273749999999994E-2</v>
      </c>
      <c r="H2815">
        <f>Summary!G2446*$N$8</f>
        <v>65.018357399999999</v>
      </c>
      <c r="I2815">
        <f>Summary!H2446*$N$9</f>
        <v>2.3152635000000004</v>
      </c>
    </row>
    <row r="2816" spans="1:9" x14ac:dyDescent="0.55000000000000004">
      <c r="A2816">
        <v>2016</v>
      </c>
      <c r="B2816">
        <v>255</v>
      </c>
      <c r="C2816">
        <f>Summary!E2447*$N$3</f>
        <v>24.185700000000001</v>
      </c>
      <c r="D2816">
        <f>Summary!D2447*$N$4</f>
        <v>34.505683399999995</v>
      </c>
      <c r="E2816">
        <f>Summary!C2447*$N$5</f>
        <v>29.872751219999998</v>
      </c>
      <c r="F2816">
        <f>Summary!I2447*$N$6</f>
        <v>31.477471000000001</v>
      </c>
      <c r="G2816">
        <f>Summary!F2447*$N$7</f>
        <v>0.28091250000000001</v>
      </c>
      <c r="H2816">
        <f>Summary!G2447*$N$8</f>
        <v>82.553115079999998</v>
      </c>
      <c r="I2816">
        <f>Summary!H2447*$N$9</f>
        <v>3.3339794400000007</v>
      </c>
    </row>
    <row r="2817" spans="1:9" x14ac:dyDescent="0.55000000000000004">
      <c r="A2817">
        <v>2016</v>
      </c>
      <c r="B2817">
        <v>256</v>
      </c>
      <c r="C2817">
        <f>Summary!E2448*$N$3</f>
        <v>24.542099999999998</v>
      </c>
      <c r="D2817">
        <f>Summary!D2448*$N$4</f>
        <v>34.999760160000001</v>
      </c>
      <c r="E2817">
        <f>Summary!C2448*$N$5</f>
        <v>30.37371606</v>
      </c>
      <c r="F2817">
        <f>Summary!I2448*$N$6</f>
        <v>30.96745628</v>
      </c>
      <c r="G2817">
        <f>Summary!F2448*$N$7</f>
        <v>0.70228124999999997</v>
      </c>
      <c r="H2817">
        <f>Summary!G2448*$N$8</f>
        <v>80.948127920000005</v>
      </c>
      <c r="I2817">
        <f>Summary!H2448*$N$9</f>
        <v>3.8484824400000006</v>
      </c>
    </row>
    <row r="2818" spans="1:9" x14ac:dyDescent="0.55000000000000004">
      <c r="A2818">
        <v>2016</v>
      </c>
      <c r="B2818">
        <v>257</v>
      </c>
      <c r="C2818">
        <f>Summary!E2449*$N$3</f>
        <v>25.047000000000001</v>
      </c>
      <c r="D2818">
        <f>Summary!D2449*$N$4</f>
        <v>35.509774880000002</v>
      </c>
      <c r="E2818">
        <f>Summary!C2449*$N$5</f>
        <v>31.266740339999998</v>
      </c>
      <c r="F2818">
        <f>Summary!I2449*$N$6</f>
        <v>29.357722320000004</v>
      </c>
      <c r="G2818">
        <f>Summary!F2449*$N$7</f>
        <v>0.42136874999999996</v>
      </c>
      <c r="H2818">
        <f>Summary!G2449*$N$8</f>
        <v>70.783209240000005</v>
      </c>
      <c r="I2818">
        <f>Summary!H2449*$N$9</f>
        <v>4.43501586</v>
      </c>
    </row>
    <row r="2819" spans="1:9" x14ac:dyDescent="0.55000000000000004">
      <c r="A2819">
        <v>2016</v>
      </c>
      <c r="B2819">
        <v>258</v>
      </c>
      <c r="C2819">
        <f>Summary!E2450*$N$3</f>
        <v>23.344199999999997</v>
      </c>
      <c r="D2819">
        <f>Summary!D2450*$N$4</f>
        <v>33.150956800000003</v>
      </c>
      <c r="E2819">
        <f>Summary!C2450*$N$5</f>
        <v>28.805478299999997</v>
      </c>
      <c r="F2819">
        <f>Summary!I2450*$N$6</f>
        <v>25.27760456</v>
      </c>
      <c r="G2819">
        <f>Summary!F2450*$N$7</f>
        <v>0</v>
      </c>
      <c r="H2819">
        <f>Summary!G2450*$N$8</f>
        <v>48.804711600000005</v>
      </c>
      <c r="I2819">
        <f>Summary!H2450*$N$9</f>
        <v>3.3133993200000007</v>
      </c>
    </row>
    <row r="2820" spans="1:9" x14ac:dyDescent="0.55000000000000004">
      <c r="A2820">
        <v>2016</v>
      </c>
      <c r="B2820">
        <v>259</v>
      </c>
      <c r="C2820">
        <f>Summary!E2451*$N$3</f>
        <v>22.017599999999998</v>
      </c>
      <c r="D2820">
        <f>Summary!D2451*$N$4</f>
        <v>30.345875839999998</v>
      </c>
      <c r="E2820">
        <f>Summary!C2451*$N$5</f>
        <v>27.934235099999999</v>
      </c>
      <c r="F2820">
        <f>Summary!I2451*$N$6</f>
        <v>32.529376360000001</v>
      </c>
      <c r="G2820">
        <f>Summary!F2451*$N$7</f>
        <v>0</v>
      </c>
      <c r="H2820">
        <f>Summary!G2451*$N$8</f>
        <v>48.902976119999998</v>
      </c>
      <c r="I2820">
        <f>Summary!H2451*$N$9</f>
        <v>3.5089104600000005</v>
      </c>
    </row>
    <row r="2821" spans="1:9" x14ac:dyDescent="0.55000000000000004">
      <c r="A2821">
        <v>2016</v>
      </c>
      <c r="B2821">
        <v>260</v>
      </c>
      <c r="C2821">
        <f>Summary!E2452*$N$3</f>
        <v>21.9285</v>
      </c>
      <c r="D2821">
        <f>Summary!D2452*$N$4</f>
        <v>29.118652919999999</v>
      </c>
      <c r="E2821">
        <f>Summary!C2452*$N$5</f>
        <v>28.74013506</v>
      </c>
      <c r="F2821">
        <f>Summary!I2452*$N$6</f>
        <v>35.892285919999999</v>
      </c>
      <c r="G2821">
        <f>Summary!F2452*$N$7</f>
        <v>0</v>
      </c>
      <c r="H2821">
        <f>Summary!G2452*$N$8</f>
        <v>54.307524720000004</v>
      </c>
      <c r="I2821">
        <f>Summary!H2452*$N$9</f>
        <v>3.1899186000000004</v>
      </c>
    </row>
    <row r="2822" spans="1:9" x14ac:dyDescent="0.55000000000000004">
      <c r="A2822">
        <v>2016</v>
      </c>
      <c r="B2822">
        <v>261</v>
      </c>
      <c r="C2822">
        <f>Summary!E2453*$N$3</f>
        <v>22.779900000000001</v>
      </c>
      <c r="D2822">
        <f>Summary!D2453*$N$4</f>
        <v>31.716540399999996</v>
      </c>
      <c r="E2822">
        <f>Summary!C2453*$N$5</f>
        <v>29.350005299999999</v>
      </c>
      <c r="F2822">
        <f>Summary!I2453*$N$6</f>
        <v>35.461961000000002</v>
      </c>
      <c r="G2822">
        <f>Summary!F2453*$N$7</f>
        <v>0</v>
      </c>
      <c r="H2822">
        <f>Summary!G2453*$N$8</f>
        <v>59.177077600000004</v>
      </c>
      <c r="I2822">
        <f>Summary!H2453*$N$9</f>
        <v>2.3358436200000003</v>
      </c>
    </row>
    <row r="2823" spans="1:9" x14ac:dyDescent="0.55000000000000004">
      <c r="A2823">
        <v>2016</v>
      </c>
      <c r="B2823">
        <v>262</v>
      </c>
      <c r="C2823">
        <f>Summary!E2454*$N$3</f>
        <v>22.3443</v>
      </c>
      <c r="D2823">
        <f>Summary!D2454*$N$4</f>
        <v>31.891857960000003</v>
      </c>
      <c r="E2823">
        <f>Summary!C2454*$N$5</f>
        <v>28.620339120000001</v>
      </c>
      <c r="F2823">
        <f>Summary!I2454*$N$6</f>
        <v>33.517529880000005</v>
      </c>
      <c r="G2823">
        <f>Summary!F2454*$N$7</f>
        <v>0</v>
      </c>
      <c r="H2823">
        <f>Summary!G2454*$N$8</f>
        <v>74.408078200000006</v>
      </c>
      <c r="I2823">
        <f>Summary!H2454*$N$9</f>
        <v>3.1796285399999999</v>
      </c>
    </row>
    <row r="2824" spans="1:9" x14ac:dyDescent="0.55000000000000004">
      <c r="A2824">
        <v>2016</v>
      </c>
      <c r="B2824">
        <v>263</v>
      </c>
      <c r="C2824">
        <f>Summary!E2455*$N$3</f>
        <v>22.106699999999996</v>
      </c>
      <c r="D2824">
        <f>Summary!D2455*$N$4</f>
        <v>32.242493080000003</v>
      </c>
      <c r="E2824">
        <f>Summary!C2455*$N$5</f>
        <v>27.966906719999997</v>
      </c>
      <c r="F2824">
        <f>Summary!I2455*$N$6</f>
        <v>30.999332199999998</v>
      </c>
      <c r="G2824">
        <f>Summary!F2455*$N$7</f>
        <v>0.36518624999999999</v>
      </c>
      <c r="H2824">
        <f>Summary!G2455*$N$8</f>
        <v>78.043865440000005</v>
      </c>
      <c r="I2824">
        <f>Summary!H2455*$N$9</f>
        <v>2.9635372800000002</v>
      </c>
    </row>
    <row r="2825" spans="1:9" x14ac:dyDescent="0.55000000000000004">
      <c r="A2825">
        <v>2016</v>
      </c>
      <c r="B2825">
        <v>264</v>
      </c>
      <c r="C2825">
        <f>Summary!E2456*$N$3</f>
        <v>23.235299999999999</v>
      </c>
      <c r="D2825">
        <f>Summary!D2456*$N$4</f>
        <v>32.099051440000004</v>
      </c>
      <c r="E2825">
        <f>Summary!C2456*$N$5</f>
        <v>29.88364176</v>
      </c>
      <c r="F2825">
        <f>Summary!I2456*$N$6</f>
        <v>20.19339532</v>
      </c>
      <c r="G2825">
        <f>Summary!F2456*$N$7</f>
        <v>2.4158474999999999</v>
      </c>
      <c r="H2825">
        <f>Summary!G2456*$N$8</f>
        <v>71.296368399999992</v>
      </c>
      <c r="I2825">
        <f>Summary!H2456*$N$9</f>
        <v>3.8999327400000006</v>
      </c>
    </row>
    <row r="2826" spans="1:9" x14ac:dyDescent="0.55000000000000004">
      <c r="A2826">
        <v>2016</v>
      </c>
      <c r="B2826">
        <v>265</v>
      </c>
      <c r="C2826">
        <f>Summary!E2457*$N$3</f>
        <v>23.819399999999998</v>
      </c>
      <c r="D2826">
        <f>Summary!D2457*$N$4</f>
        <v>32.92782536</v>
      </c>
      <c r="E2826">
        <f>Summary!C2457*$N$5</f>
        <v>30.286591739999999</v>
      </c>
      <c r="F2826">
        <f>Summary!I2457*$N$6</f>
        <v>33.2306466</v>
      </c>
      <c r="G2826">
        <f>Summary!F2457*$N$7</f>
        <v>0</v>
      </c>
      <c r="H2826">
        <f>Summary!G2457*$N$8</f>
        <v>56.119959199999997</v>
      </c>
      <c r="I2826">
        <f>Summary!H2457*$N$9</f>
        <v>2.25352314</v>
      </c>
    </row>
    <row r="2827" spans="1:9" x14ac:dyDescent="0.55000000000000004">
      <c r="A2827">
        <v>2016</v>
      </c>
      <c r="B2827">
        <v>266</v>
      </c>
      <c r="C2827">
        <f>Summary!E2458*$N$3</f>
        <v>22.898699999999998</v>
      </c>
      <c r="D2827">
        <f>Summary!D2458*$N$4</f>
        <v>32.97563924</v>
      </c>
      <c r="E2827">
        <f>Summary!C2458*$N$5</f>
        <v>29.04507018</v>
      </c>
      <c r="F2827">
        <f>Summary!I2458*$N$6</f>
        <v>28.210189199999999</v>
      </c>
      <c r="G2827">
        <f>Summary!F2458*$N$7</f>
        <v>8.4273749999999994E-2</v>
      </c>
      <c r="H2827">
        <f>Summary!G2458*$N$8</f>
        <v>69.767809200000002</v>
      </c>
      <c r="I2827">
        <f>Summary!H2458*$N$9</f>
        <v>2.0065617000000002</v>
      </c>
    </row>
    <row r="2828" spans="1:9" x14ac:dyDescent="0.55000000000000004">
      <c r="A2828">
        <v>2016</v>
      </c>
      <c r="B2828">
        <v>267</v>
      </c>
      <c r="C2828">
        <f>Summary!E2459*$N$3</f>
        <v>22.690800000000003</v>
      </c>
      <c r="D2828">
        <f>Summary!D2459*$N$4</f>
        <v>32.385934720000002</v>
      </c>
      <c r="E2828">
        <f>Summary!C2459*$N$5</f>
        <v>28.76191614</v>
      </c>
      <c r="F2828">
        <f>Summary!I2459*$N$6</f>
        <v>29.963364800000001</v>
      </c>
      <c r="G2828">
        <f>Summary!F2459*$N$7</f>
        <v>0</v>
      </c>
      <c r="H2828">
        <f>Summary!G2459*$N$8</f>
        <v>68.512207000000004</v>
      </c>
      <c r="I2828">
        <f>Summary!H2459*$N$9</f>
        <v>1.96540146</v>
      </c>
    </row>
    <row r="2829" spans="1:9" x14ac:dyDescent="0.55000000000000004">
      <c r="A2829">
        <v>2016</v>
      </c>
      <c r="B2829">
        <v>268</v>
      </c>
      <c r="C2829">
        <f>Summary!E2460*$N$3</f>
        <v>22.175999999999998</v>
      </c>
      <c r="D2829">
        <f>Summary!D2460*$N$4</f>
        <v>31.222463640000001</v>
      </c>
      <c r="E2829">
        <f>Summary!C2460*$N$5</f>
        <v>28.326294539999999</v>
      </c>
      <c r="F2829">
        <f>Summary!I2460*$N$6</f>
        <v>31.254339559999998</v>
      </c>
      <c r="G2829">
        <f>Summary!F2460*$N$7</f>
        <v>2.8091249999999998E-2</v>
      </c>
      <c r="H2829">
        <f>Summary!G2460*$N$8</f>
        <v>80.98088276</v>
      </c>
      <c r="I2829">
        <f>Summary!H2460*$N$9</f>
        <v>3.8793526200000001</v>
      </c>
    </row>
    <row r="2830" spans="1:9" x14ac:dyDescent="0.55000000000000004">
      <c r="A2830">
        <v>2016</v>
      </c>
      <c r="B2830">
        <v>269</v>
      </c>
      <c r="C2830">
        <f>Summary!E2461*$N$3</f>
        <v>22.195800000000002</v>
      </c>
      <c r="D2830">
        <f>Summary!D2461*$N$4</f>
        <v>32.067175519999999</v>
      </c>
      <c r="E2830">
        <f>Summary!C2461*$N$5</f>
        <v>27.966906719999997</v>
      </c>
      <c r="F2830">
        <f>Summary!I2461*$N$6</f>
        <v>29.437412119999998</v>
      </c>
      <c r="G2830">
        <f>Summary!F2461*$N$7</f>
        <v>0</v>
      </c>
      <c r="H2830">
        <f>Summary!G2461*$N$8</f>
        <v>79.288549360000005</v>
      </c>
      <c r="I2830">
        <f>Summary!H2461*$N$9</f>
        <v>2.2843933200000004</v>
      </c>
    </row>
    <row r="2831" spans="1:9" x14ac:dyDescent="0.55000000000000004">
      <c r="A2831">
        <v>2016</v>
      </c>
      <c r="B2831">
        <v>270</v>
      </c>
      <c r="C2831">
        <f>Summary!E2462*$N$3</f>
        <v>22.364100000000001</v>
      </c>
      <c r="D2831">
        <f>Summary!D2462*$N$4</f>
        <v>32.449686559999996</v>
      </c>
      <c r="E2831">
        <f>Summary!C2462*$N$5</f>
        <v>27.57484728</v>
      </c>
      <c r="F2831">
        <f>Summary!I2462*$N$6</f>
        <v>23.54036692</v>
      </c>
      <c r="G2831">
        <f>Summary!F2462*$N$7</f>
        <v>2.8091249999999998E-2</v>
      </c>
      <c r="H2831">
        <f>Summary!G2462*$N$8</f>
        <v>84.616669999999999</v>
      </c>
      <c r="I2831">
        <f>Summary!H2462*$N$9</f>
        <v>4.0851538200000004</v>
      </c>
    </row>
    <row r="2832" spans="1:9" x14ac:dyDescent="0.55000000000000004">
      <c r="A2832">
        <v>2016</v>
      </c>
      <c r="B2832">
        <v>271</v>
      </c>
      <c r="C2832">
        <f>Summary!E2463*$N$3</f>
        <v>22.77</v>
      </c>
      <c r="D2832">
        <f>Summary!D2463*$N$4</f>
        <v>33.150956800000003</v>
      </c>
      <c r="E2832">
        <f>Summary!C2463*$N$5</f>
        <v>28.892602620000002</v>
      </c>
      <c r="F2832">
        <f>Summary!I2463*$N$6</f>
        <v>27.684236520000002</v>
      </c>
      <c r="G2832">
        <f>Summary!F2463*$N$7</f>
        <v>0</v>
      </c>
      <c r="H2832">
        <f>Summary!G2463*$N$8</f>
        <v>81.319349440000011</v>
      </c>
      <c r="I2832">
        <f>Summary!H2463*$N$9</f>
        <v>4.4967562200000009</v>
      </c>
    </row>
    <row r="2833" spans="1:9" x14ac:dyDescent="0.55000000000000004">
      <c r="A2833">
        <v>2016</v>
      </c>
      <c r="B2833">
        <v>272</v>
      </c>
      <c r="C2833">
        <f>Summary!E2464*$N$3</f>
        <v>21.9285</v>
      </c>
      <c r="D2833">
        <f>Summary!D2464*$N$4</f>
        <v>32.895949440000003</v>
      </c>
      <c r="E2833">
        <f>Summary!C2464*$N$5</f>
        <v>26.834290559999999</v>
      </c>
      <c r="F2833">
        <f>Summary!I2464*$N$6</f>
        <v>22.902848519999999</v>
      </c>
      <c r="G2833">
        <f>Summary!F2464*$N$7</f>
        <v>4.4946000000000002</v>
      </c>
      <c r="H2833">
        <f>Summary!G2464*$N$8</f>
        <v>80.096502080000008</v>
      </c>
      <c r="I2833">
        <f>Summary!H2464*$N$9</f>
        <v>6.5856384000000006</v>
      </c>
    </row>
    <row r="2834" spans="1:9" x14ac:dyDescent="0.55000000000000004">
      <c r="A2834">
        <v>2016</v>
      </c>
      <c r="B2834">
        <v>273</v>
      </c>
      <c r="C2834">
        <f>Summary!E2465*$N$3</f>
        <v>22.0077</v>
      </c>
      <c r="D2834">
        <f>Summary!D2465*$N$4</f>
        <v>33.18283272</v>
      </c>
      <c r="E2834">
        <f>Summary!C2465*$N$5</f>
        <v>26.866962180000002</v>
      </c>
      <c r="F2834">
        <f>Summary!I2465*$N$6</f>
        <v>24.11413348</v>
      </c>
      <c r="G2834">
        <f>Summary!F2465*$N$7</f>
        <v>6.6295349999999997</v>
      </c>
      <c r="H2834">
        <f>Summary!G2465*$N$8</f>
        <v>83.557596840000002</v>
      </c>
      <c r="I2834">
        <f>Summary!H2465*$N$9</f>
        <v>6.4518676199999998</v>
      </c>
    </row>
    <row r="2835" spans="1:9" x14ac:dyDescent="0.55000000000000004">
      <c r="A2835">
        <v>2016</v>
      </c>
      <c r="B2835">
        <v>274</v>
      </c>
      <c r="C2835">
        <f>Summary!E2466*$N$3</f>
        <v>21.859199999999998</v>
      </c>
      <c r="D2835">
        <f>Summary!D2466*$N$4</f>
        <v>31.939671839999999</v>
      </c>
      <c r="E2835">
        <f>Summary!C2466*$N$5</f>
        <v>27.073882439999998</v>
      </c>
      <c r="F2835">
        <f>Summary!I2466*$N$6</f>
        <v>27.779864279999998</v>
      </c>
      <c r="G2835">
        <f>Summary!F2466*$N$7</f>
        <v>3.2024024999999994</v>
      </c>
      <c r="H2835">
        <f>Summary!G2466*$N$8</f>
        <v>83.262803280000014</v>
      </c>
      <c r="I2835">
        <f>Summary!H2466*$N$9</f>
        <v>4.3424053200000001</v>
      </c>
    </row>
    <row r="2836" spans="1:9" x14ac:dyDescent="0.55000000000000004">
      <c r="A2836">
        <v>2016</v>
      </c>
      <c r="B2836">
        <v>275</v>
      </c>
      <c r="C2836">
        <f>Summary!E2467*$N$3</f>
        <v>22.403699999999997</v>
      </c>
      <c r="D2836">
        <f>Summary!D2467*$N$4</f>
        <v>30.808076679999996</v>
      </c>
      <c r="E2836">
        <f>Summary!C2467*$N$5</f>
        <v>28.816368839999999</v>
      </c>
      <c r="F2836">
        <f>Summary!I2467*$N$6</f>
        <v>28.783955759999998</v>
      </c>
      <c r="G2836">
        <f>Summary!F2467*$N$7</f>
        <v>8.4273749999999994E-2</v>
      </c>
      <c r="H2836">
        <f>Summary!G2467*$N$8</f>
        <v>74.953992200000002</v>
      </c>
      <c r="I2836">
        <f>Summary!H2467*$N$9</f>
        <v>2.5210647000000006</v>
      </c>
    </row>
    <row r="2837" spans="1:9" x14ac:dyDescent="0.55000000000000004">
      <c r="A2837">
        <v>2016</v>
      </c>
      <c r="B2837">
        <v>276</v>
      </c>
      <c r="C2837">
        <f>Summary!E2468*$N$3</f>
        <v>22.8294</v>
      </c>
      <c r="D2837">
        <f>Summary!D2468*$N$4</f>
        <v>32.97563924</v>
      </c>
      <c r="E2837">
        <f>Summary!C2468*$N$5</f>
        <v>29.11041342</v>
      </c>
      <c r="F2837">
        <f>Summary!I2468*$N$6</f>
        <v>27.955181839999998</v>
      </c>
      <c r="G2837">
        <f>Summary!F2468*$N$7</f>
        <v>0</v>
      </c>
      <c r="H2837">
        <f>Summary!G2468*$N$8</f>
        <v>70.728617839999998</v>
      </c>
      <c r="I2837">
        <f>Summary!H2468*$N$9</f>
        <v>2.2020728400000005</v>
      </c>
    </row>
    <row r="2838" spans="1:9" x14ac:dyDescent="0.55000000000000004">
      <c r="A2838">
        <v>2016</v>
      </c>
      <c r="B2838">
        <v>277</v>
      </c>
      <c r="C2838">
        <f>Summary!E2469*$N$3</f>
        <v>22.057200000000002</v>
      </c>
      <c r="D2838">
        <f>Summary!D2469*$N$4</f>
        <v>30.027116639999999</v>
      </c>
      <c r="E2838">
        <f>Summary!C2469*$N$5</f>
        <v>28.653010739999999</v>
      </c>
      <c r="F2838">
        <f>Summary!I2469*$N$6</f>
        <v>29.501163960000003</v>
      </c>
      <c r="G2838">
        <f>Summary!F2469*$N$7</f>
        <v>0</v>
      </c>
      <c r="H2838">
        <f>Summary!G2469*$N$8</f>
        <v>83.273721559999998</v>
      </c>
      <c r="I2838">
        <f>Summary!H2469*$N$9</f>
        <v>4.2909550200000002</v>
      </c>
    </row>
    <row r="2839" spans="1:9" x14ac:dyDescent="0.55000000000000004">
      <c r="A2839">
        <v>2016</v>
      </c>
      <c r="B2839">
        <v>278</v>
      </c>
      <c r="C2839">
        <f>Summary!E2470*$N$3</f>
        <v>21.819599999999998</v>
      </c>
      <c r="D2839">
        <f>Summary!D2470*$N$4</f>
        <v>30.744324839999997</v>
      </c>
      <c r="E2839">
        <f>Summary!C2470*$N$5</f>
        <v>28.18471752</v>
      </c>
      <c r="F2839">
        <f>Summary!I2470*$N$6</f>
        <v>28.576762280000001</v>
      </c>
      <c r="G2839">
        <f>Summary!F2470*$N$7</f>
        <v>0.33709499999999998</v>
      </c>
      <c r="H2839">
        <f>Summary!G2470*$N$8</f>
        <v>84.169020520000004</v>
      </c>
      <c r="I2839">
        <f>Summary!H2470*$N$9</f>
        <v>3.97196316</v>
      </c>
    </row>
    <row r="2840" spans="1:9" x14ac:dyDescent="0.55000000000000004">
      <c r="A2840">
        <v>2016</v>
      </c>
      <c r="B2840">
        <v>279</v>
      </c>
      <c r="C2840">
        <f>Summary!E2471*$N$3</f>
        <v>21.601800000000001</v>
      </c>
      <c r="D2840">
        <f>Summary!D2471*$N$4</f>
        <v>30.88776648</v>
      </c>
      <c r="E2840">
        <f>Summary!C2471*$N$5</f>
        <v>27.5530662</v>
      </c>
      <c r="F2840">
        <f>Summary!I2471*$N$6</f>
        <v>24.863217599999999</v>
      </c>
      <c r="G2840">
        <f>Summary!F2471*$N$7</f>
        <v>0.81464624999999991</v>
      </c>
      <c r="H2840">
        <f>Summary!G2471*$N$8</f>
        <v>89.518977719999995</v>
      </c>
      <c r="I2840">
        <f>Summary!H2471*$N$9</f>
        <v>4.6819772999999998</v>
      </c>
    </row>
    <row r="2841" spans="1:9" x14ac:dyDescent="0.55000000000000004">
      <c r="A2841">
        <v>2016</v>
      </c>
      <c r="B2841">
        <v>280</v>
      </c>
      <c r="C2841">
        <f>Summary!E2472*$N$3</f>
        <v>22.631399999999999</v>
      </c>
      <c r="D2841">
        <f>Summary!D2472*$N$4</f>
        <v>30.71244892</v>
      </c>
      <c r="E2841">
        <f>Summary!C2472*$N$5</f>
        <v>29.262880979999998</v>
      </c>
      <c r="F2841">
        <f>Summary!I2472*$N$6</f>
        <v>27.158283839999999</v>
      </c>
      <c r="G2841">
        <f>Summary!F2472*$N$7</f>
        <v>0.11236499999999999</v>
      </c>
      <c r="H2841">
        <f>Summary!G2472*$N$8</f>
        <v>73.807572799999988</v>
      </c>
      <c r="I2841">
        <f>Summary!H2472*$N$9</f>
        <v>2.7268659</v>
      </c>
    </row>
    <row r="2842" spans="1:9" x14ac:dyDescent="0.55000000000000004">
      <c r="A2842">
        <v>2016</v>
      </c>
      <c r="B2842">
        <v>281</v>
      </c>
      <c r="C2842">
        <f>Summary!E2473*$N$3</f>
        <v>22.502700000000001</v>
      </c>
      <c r="D2842">
        <f>Summary!D2473*$N$4</f>
        <v>33.214708639999998</v>
      </c>
      <c r="E2842">
        <f>Summary!C2473*$N$5</f>
        <v>28.6965729</v>
      </c>
      <c r="F2842">
        <f>Summary!I2473*$N$6</f>
        <v>26.32950992</v>
      </c>
      <c r="G2842">
        <f>Summary!F2473*$N$7</f>
        <v>5.6182499999999996E-2</v>
      </c>
      <c r="H2842">
        <f>Summary!G2473*$N$8</f>
        <v>72.486460919999999</v>
      </c>
      <c r="I2842">
        <f>Summary!H2473*$N$9</f>
        <v>1.99627164</v>
      </c>
    </row>
    <row r="2843" spans="1:9" x14ac:dyDescent="0.55000000000000004">
      <c r="A2843">
        <v>2016</v>
      </c>
      <c r="B2843">
        <v>282</v>
      </c>
      <c r="C2843">
        <f>Summary!E2474*$N$3</f>
        <v>22.968</v>
      </c>
      <c r="D2843">
        <f>Summary!D2474*$N$4</f>
        <v>32.62500412</v>
      </c>
      <c r="E2843">
        <f>Summary!C2474*$N$5</f>
        <v>30.06878094</v>
      </c>
      <c r="F2843">
        <f>Summary!I2474*$N$6</f>
        <v>24.926969440000001</v>
      </c>
      <c r="G2843">
        <f>Summary!F2474*$N$7</f>
        <v>2.8091249999999998E-2</v>
      </c>
      <c r="H2843">
        <f>Summary!G2474*$N$8</f>
        <v>67.726090839999998</v>
      </c>
      <c r="I2843">
        <f>Summary!H2474*$N$9</f>
        <v>1.5023487600000001</v>
      </c>
    </row>
    <row r="2844" spans="1:9" x14ac:dyDescent="0.55000000000000004">
      <c r="A2844">
        <v>2016</v>
      </c>
      <c r="B2844">
        <v>283</v>
      </c>
      <c r="C2844">
        <f>Summary!E2475*$N$3</f>
        <v>21.3444</v>
      </c>
      <c r="D2844">
        <f>Summary!D2475*$N$4</f>
        <v>31.19058772</v>
      </c>
      <c r="E2844">
        <f>Summary!C2475*$N$5</f>
        <v>26.812509479999999</v>
      </c>
      <c r="F2844">
        <f>Summary!I2475*$N$6</f>
        <v>21.468432119999999</v>
      </c>
      <c r="G2844">
        <f>Summary!F2475*$N$7</f>
        <v>0.14045625</v>
      </c>
      <c r="H2844">
        <f>Summary!G2475*$N$8</f>
        <v>87.75021636000001</v>
      </c>
      <c r="I2844">
        <f>Summary!H2475*$N$9</f>
        <v>1.99627164</v>
      </c>
    </row>
    <row r="2845" spans="1:9" x14ac:dyDescent="0.55000000000000004">
      <c r="A2845">
        <v>2016</v>
      </c>
      <c r="B2845">
        <v>284</v>
      </c>
      <c r="C2845">
        <f>Summary!E2476*$N$3</f>
        <v>21.492900000000002</v>
      </c>
      <c r="D2845">
        <f>Summary!D2476*$N$4</f>
        <v>30.154620320000003</v>
      </c>
      <c r="E2845">
        <f>Summary!C2476*$N$5</f>
        <v>27.520394579999998</v>
      </c>
      <c r="F2845">
        <f>Summary!I2476*$N$6</f>
        <v>26.202006240000003</v>
      </c>
      <c r="G2845">
        <f>Summary!F2476*$N$7</f>
        <v>8.4273749999999994E-2</v>
      </c>
      <c r="H2845">
        <f>Summary!G2476*$N$8</f>
        <v>75.292458879999998</v>
      </c>
      <c r="I2845">
        <f>Summary!H2476*$N$9</f>
        <v>2.0580120000000002</v>
      </c>
    </row>
    <row r="2846" spans="1:9" x14ac:dyDescent="0.55000000000000004">
      <c r="A2846">
        <v>2016</v>
      </c>
      <c r="B2846">
        <v>285</v>
      </c>
      <c r="C2846">
        <f>Summary!E2477*$N$3</f>
        <v>21.750299999999999</v>
      </c>
      <c r="D2846">
        <f>Summary!D2477*$N$4</f>
        <v>29.437412119999998</v>
      </c>
      <c r="E2846">
        <f>Summary!C2477*$N$5</f>
        <v>28.6965729</v>
      </c>
      <c r="F2846">
        <f>Summary!I2477*$N$6</f>
        <v>28.911459440000002</v>
      </c>
      <c r="G2846">
        <f>Summary!F2477*$N$7</f>
        <v>0</v>
      </c>
      <c r="H2846">
        <f>Summary!G2477*$N$8</f>
        <v>64.374178880000002</v>
      </c>
      <c r="I2846">
        <f>Summary!H2477*$N$9</f>
        <v>3.3854297400000002</v>
      </c>
    </row>
    <row r="2847" spans="1:9" x14ac:dyDescent="0.55000000000000004">
      <c r="A2847">
        <v>2016</v>
      </c>
      <c r="B2847">
        <v>286</v>
      </c>
      <c r="C2847">
        <f>Summary!E2478*$N$3</f>
        <v>20.2059</v>
      </c>
      <c r="D2847">
        <f>Summary!D2478*$N$4</f>
        <v>27.445167119999997</v>
      </c>
      <c r="E2847">
        <f>Summary!C2478*$N$5</f>
        <v>26.87785272</v>
      </c>
      <c r="F2847">
        <f>Summary!I2478*$N$6</f>
        <v>19.50806304</v>
      </c>
      <c r="G2847">
        <f>Summary!F2478*$N$7</f>
        <v>30.703736249999999</v>
      </c>
      <c r="H2847">
        <f>Summary!G2478*$N$8</f>
        <v>72.235340479999991</v>
      </c>
      <c r="I2847">
        <f>Summary!H2478*$N$9</f>
        <v>3.8484824400000006</v>
      </c>
    </row>
    <row r="2848" spans="1:9" x14ac:dyDescent="0.55000000000000004">
      <c r="A2848">
        <v>2016</v>
      </c>
      <c r="B2848">
        <v>287</v>
      </c>
      <c r="C2848">
        <f>Summary!E2479*$N$3</f>
        <v>18.829799999999999</v>
      </c>
      <c r="D2848">
        <f>Summary!D2479*$N$4</f>
        <v>27.4132912</v>
      </c>
      <c r="E2848">
        <f>Summary!C2479*$N$5</f>
        <v>23.01171102</v>
      </c>
      <c r="F2848">
        <f>Summary!I2479*$N$6</f>
        <v>11.37970344</v>
      </c>
      <c r="G2848">
        <f>Summary!F2479*$N$7</f>
        <v>13.371434999999998</v>
      </c>
      <c r="H2848">
        <f>Summary!G2479*$N$8</f>
        <v>85.086156040000006</v>
      </c>
      <c r="I2848">
        <f>Summary!H2479*$N$9</f>
        <v>5.0009691600000004</v>
      </c>
    </row>
    <row r="2849" spans="1:9" x14ac:dyDescent="0.55000000000000004">
      <c r="A2849">
        <v>2016</v>
      </c>
      <c r="B2849">
        <v>288</v>
      </c>
      <c r="C2849">
        <f>Summary!E2480*$N$3</f>
        <v>19.3248</v>
      </c>
      <c r="D2849">
        <f>Summary!D2480*$N$4</f>
        <v>25.9788748</v>
      </c>
      <c r="E2849">
        <f>Summary!C2480*$N$5</f>
        <v>25.581878459999999</v>
      </c>
      <c r="F2849">
        <f>Summary!I2480*$N$6</f>
        <v>20.496216560000001</v>
      </c>
      <c r="G2849">
        <f>Summary!F2480*$N$7</f>
        <v>1.20792375</v>
      </c>
      <c r="H2849">
        <f>Summary!G2480*$N$8</f>
        <v>67.682417720000004</v>
      </c>
      <c r="I2849">
        <f>Summary!H2480*$N$9</f>
        <v>3.6323911799999999</v>
      </c>
    </row>
    <row r="2850" spans="1:9" x14ac:dyDescent="0.55000000000000004">
      <c r="A2850">
        <v>2016</v>
      </c>
      <c r="B2850">
        <v>289</v>
      </c>
      <c r="C2850">
        <f>Summary!E2481*$N$3</f>
        <v>18.948599999999999</v>
      </c>
      <c r="D2850">
        <f>Summary!D2481*$N$4</f>
        <v>25.389170279999998</v>
      </c>
      <c r="E2850">
        <f>Summary!C2481*$N$5</f>
        <v>24.950227139999999</v>
      </c>
      <c r="F2850">
        <f>Summary!I2481*$N$6</f>
        <v>27.763926320000003</v>
      </c>
      <c r="G2850">
        <f>Summary!F2481*$N$7</f>
        <v>0</v>
      </c>
      <c r="H2850">
        <f>Summary!G2481*$N$8</f>
        <v>71.623916799999989</v>
      </c>
      <c r="I2850">
        <f>Summary!H2481*$N$9</f>
        <v>2.3049734400000004</v>
      </c>
    </row>
    <row r="2851" spans="1:9" x14ac:dyDescent="0.55000000000000004">
      <c r="A2851">
        <v>2016</v>
      </c>
      <c r="B2851">
        <v>290</v>
      </c>
      <c r="C2851">
        <f>Summary!E2482*$N$3</f>
        <v>20.037599999999998</v>
      </c>
      <c r="D2851">
        <f>Summary!D2482*$N$4</f>
        <v>27.492981</v>
      </c>
      <c r="E2851">
        <f>Summary!C2482*$N$5</f>
        <v>25.963047359999997</v>
      </c>
      <c r="F2851">
        <f>Summary!I2482*$N$6</f>
        <v>22.791282800000001</v>
      </c>
      <c r="G2851">
        <f>Summary!F2482*$N$7</f>
        <v>0</v>
      </c>
      <c r="H2851">
        <f>Summary!G2482*$N$8</f>
        <v>87.040528159999994</v>
      </c>
      <c r="I2851">
        <f>Summary!H2482*$N$9</f>
        <v>3.4368800400000001</v>
      </c>
    </row>
    <row r="2852" spans="1:9" x14ac:dyDescent="0.55000000000000004">
      <c r="A2852">
        <v>2016</v>
      </c>
      <c r="B2852">
        <v>291</v>
      </c>
      <c r="C2852">
        <f>Summary!E2483*$N$3</f>
        <v>20.512799999999999</v>
      </c>
      <c r="D2852">
        <f>Summary!D2483*$N$4</f>
        <v>28.178313280000001</v>
      </c>
      <c r="E2852">
        <f>Summary!C2483*$N$5</f>
        <v>26.954086499999999</v>
      </c>
      <c r="F2852">
        <f>Summary!I2483*$N$6</f>
        <v>23.253483639999999</v>
      </c>
      <c r="G2852">
        <f>Summary!F2483*$N$7</f>
        <v>8.4273749999999994E-2</v>
      </c>
      <c r="H2852">
        <f>Summary!G2483*$N$8</f>
        <v>87.979500239999993</v>
      </c>
      <c r="I2852">
        <f>Summary!H2483*$N$9</f>
        <v>2.4078740400000003</v>
      </c>
    </row>
    <row r="2853" spans="1:9" x14ac:dyDescent="0.55000000000000004">
      <c r="A2853">
        <v>2016</v>
      </c>
      <c r="B2853">
        <v>292</v>
      </c>
      <c r="C2853">
        <f>Summary!E2484*$N$3</f>
        <v>20.4237</v>
      </c>
      <c r="D2853">
        <f>Summary!D2484*$N$4</f>
        <v>29.756171320000004</v>
      </c>
      <c r="E2853">
        <f>Summary!C2484*$N$5</f>
        <v>24.972008219999999</v>
      </c>
      <c r="F2853">
        <f>Summary!I2484*$N$6</f>
        <v>15.603262839999999</v>
      </c>
      <c r="G2853">
        <f>Summary!F2484*$N$7</f>
        <v>1.3764712499999998</v>
      </c>
      <c r="H2853">
        <f>Summary!G2484*$N$8</f>
        <v>91.440595000000002</v>
      </c>
      <c r="I2853">
        <f>Summary!H2484*$N$9</f>
        <v>2.5828050600000001</v>
      </c>
    </row>
    <row r="2854" spans="1:9" x14ac:dyDescent="0.55000000000000004">
      <c r="A2854">
        <v>2016</v>
      </c>
      <c r="B2854">
        <v>293</v>
      </c>
      <c r="C2854">
        <f>Summary!E2485*$N$3</f>
        <v>20.294999999999998</v>
      </c>
      <c r="D2854">
        <f>Summary!D2485*$N$4</f>
        <v>30.473379520000002</v>
      </c>
      <c r="E2854">
        <f>Summary!C2485*$N$5</f>
        <v>24.85221228</v>
      </c>
      <c r="F2854">
        <f>Summary!I2485*$N$6</f>
        <v>15.587324879999999</v>
      </c>
      <c r="G2854">
        <f>Summary!F2485*$N$7</f>
        <v>1.3764712499999998</v>
      </c>
      <c r="H2854">
        <f>Summary!G2485*$N$8</f>
        <v>89.912035799999998</v>
      </c>
      <c r="I2854">
        <f>Summary!H2485*$N$9</f>
        <v>1.9448213400000001</v>
      </c>
    </row>
    <row r="2855" spans="1:9" x14ac:dyDescent="0.55000000000000004">
      <c r="A2855">
        <v>2016</v>
      </c>
      <c r="B2855">
        <v>294</v>
      </c>
      <c r="C2855">
        <f>Summary!E2486*$N$3</f>
        <v>19.720800000000001</v>
      </c>
      <c r="D2855">
        <f>Summary!D2486*$N$4</f>
        <v>29.8039852</v>
      </c>
      <c r="E2855">
        <f>Summary!C2486*$N$5</f>
        <v>23.469113700000001</v>
      </c>
      <c r="F2855">
        <f>Summary!I2486*$N$6</f>
        <v>12.33598104</v>
      </c>
      <c r="G2855">
        <f>Summary!F2486*$N$7</f>
        <v>7.9779149999999994</v>
      </c>
      <c r="H2855">
        <f>Summary!G2486*$N$8</f>
        <v>89.355203520000003</v>
      </c>
      <c r="I2855">
        <f>Summary!H2486*$N$9</f>
        <v>1.1936469599999999</v>
      </c>
    </row>
    <row r="2856" spans="1:9" x14ac:dyDescent="0.55000000000000004">
      <c r="A2856">
        <v>2016</v>
      </c>
      <c r="B2856">
        <v>295</v>
      </c>
      <c r="C2856">
        <f>Summary!E2487*$N$3</f>
        <v>19.720800000000001</v>
      </c>
      <c r="D2856">
        <f>Summary!D2487*$N$4</f>
        <v>29.05490108</v>
      </c>
      <c r="E2856">
        <f>Summary!C2487*$N$5</f>
        <v>24.089874479999999</v>
      </c>
      <c r="F2856">
        <f>Summary!I2487*$N$6</f>
        <v>15.172937919999999</v>
      </c>
      <c r="G2856">
        <f>Summary!F2487*$N$7</f>
        <v>2.8091249999999999</v>
      </c>
      <c r="H2856">
        <f>Summary!G2487*$N$8</f>
        <v>91.462431559999999</v>
      </c>
      <c r="I2856">
        <f>Summary!H2487*$N$9</f>
        <v>2.1403324800000001</v>
      </c>
    </row>
    <row r="2857" spans="1:9" x14ac:dyDescent="0.55000000000000004">
      <c r="A2857">
        <v>2016</v>
      </c>
      <c r="B2857">
        <v>296</v>
      </c>
      <c r="C2857">
        <f>Summary!E2488*$N$3</f>
        <v>20.4039</v>
      </c>
      <c r="D2857">
        <f>Summary!D2488*$N$4</f>
        <v>30.218372160000001</v>
      </c>
      <c r="E2857">
        <f>Summary!C2488*$N$5</f>
        <v>25.71256494</v>
      </c>
      <c r="F2857">
        <f>Summary!I2488*$N$6</f>
        <v>16.049525720000002</v>
      </c>
      <c r="G2857">
        <f>Summary!F2488*$N$7</f>
        <v>0.98319374999999987</v>
      </c>
      <c r="H2857">
        <f>Summary!G2488*$N$8</f>
        <v>83.623106520000007</v>
      </c>
      <c r="I2857">
        <f>Summary!H2488*$N$9</f>
        <v>2.8091863800000003</v>
      </c>
    </row>
    <row r="2858" spans="1:9" x14ac:dyDescent="0.55000000000000004">
      <c r="A2858">
        <v>2016</v>
      </c>
      <c r="B2858">
        <v>297</v>
      </c>
      <c r="C2858">
        <f>Summary!E2489*$N$3</f>
        <v>20.354399999999998</v>
      </c>
      <c r="D2858">
        <f>Summary!D2489*$N$4</f>
        <v>28.863645559999998</v>
      </c>
      <c r="E2858">
        <f>Summary!C2489*$N$5</f>
        <v>25.658112239999998</v>
      </c>
      <c r="F2858">
        <f>Summary!I2489*$N$6</f>
        <v>20.607782279999999</v>
      </c>
      <c r="G2858">
        <f>Summary!F2489*$N$7</f>
        <v>0.11236499999999999</v>
      </c>
      <c r="H2858">
        <f>Summary!G2489*$N$8</f>
        <v>83.251885000000001</v>
      </c>
      <c r="I2858">
        <f>Summary!H2489*$N$9</f>
        <v>3.9410929800000005</v>
      </c>
    </row>
    <row r="2859" spans="1:9" x14ac:dyDescent="0.55000000000000004">
      <c r="A2859">
        <v>2016</v>
      </c>
      <c r="B2859">
        <v>298</v>
      </c>
      <c r="C2859">
        <f>Summary!E2490*$N$3</f>
        <v>20.908799999999999</v>
      </c>
      <c r="D2859">
        <f>Summary!D2490*$N$4</f>
        <v>30.122744399999998</v>
      </c>
      <c r="E2859">
        <f>Summary!C2490*$N$5</f>
        <v>26.115514919999999</v>
      </c>
      <c r="F2859">
        <f>Summary!I2490*$N$6</f>
        <v>18.233026239999997</v>
      </c>
      <c r="G2859">
        <f>Summary!F2490*$N$7</f>
        <v>1.9944787499999999</v>
      </c>
      <c r="H2859">
        <f>Summary!G2490*$N$8</f>
        <v>83.328312959999991</v>
      </c>
      <c r="I2859">
        <f>Summary!H2490*$N$9</f>
        <v>2.9635372800000002</v>
      </c>
    </row>
    <row r="2860" spans="1:9" x14ac:dyDescent="0.55000000000000004">
      <c r="A2860">
        <v>2016</v>
      </c>
      <c r="B2860">
        <v>299</v>
      </c>
      <c r="C2860">
        <f>Summary!E2491*$N$3</f>
        <v>21.384</v>
      </c>
      <c r="D2860">
        <f>Summary!D2491*$N$4</f>
        <v>31.700602440000001</v>
      </c>
      <c r="E2860">
        <f>Summary!C2491*$N$5</f>
        <v>26.823400019999998</v>
      </c>
      <c r="F2860">
        <f>Summary!I2491*$N$6</f>
        <v>11.523145080000001</v>
      </c>
      <c r="G2860">
        <f>Summary!F2491*$N$7</f>
        <v>0.42136874999999996</v>
      </c>
      <c r="H2860">
        <f>Summary!G2491*$N$8</f>
        <v>83.306476399999994</v>
      </c>
      <c r="I2860">
        <f>Summary!H2491*$N$9</f>
        <v>2.1094623000000001</v>
      </c>
    </row>
    <row r="2861" spans="1:9" x14ac:dyDescent="0.55000000000000004">
      <c r="A2861">
        <v>2016</v>
      </c>
      <c r="B2861">
        <v>300</v>
      </c>
      <c r="C2861">
        <f>Summary!E2492*$N$3</f>
        <v>21.9681</v>
      </c>
      <c r="D2861">
        <f>Summary!D2492*$N$4</f>
        <v>32.258431039999998</v>
      </c>
      <c r="E2861">
        <f>Summary!C2492*$N$5</f>
        <v>27.868891859999998</v>
      </c>
      <c r="F2861">
        <f>Summary!I2492*$N$6</f>
        <v>15.874208160000002</v>
      </c>
      <c r="G2861">
        <f>Summary!F2492*$N$7</f>
        <v>0</v>
      </c>
      <c r="H2861">
        <f>Summary!G2492*$N$8</f>
        <v>81.930773120000012</v>
      </c>
      <c r="I2861">
        <f>Summary!H2492*$N$9</f>
        <v>3.6735514200000003</v>
      </c>
    </row>
    <row r="2862" spans="1:9" x14ac:dyDescent="0.55000000000000004">
      <c r="A2862">
        <v>2016</v>
      </c>
      <c r="B2862">
        <v>301</v>
      </c>
      <c r="C2862">
        <f>Summary!E2493*$N$3</f>
        <v>21.136500000000002</v>
      </c>
      <c r="D2862">
        <f>Summary!D2493*$N$4</f>
        <v>30.935580359999999</v>
      </c>
      <c r="E2862">
        <f>Summary!C2493*$N$5</f>
        <v>26.257091939999999</v>
      </c>
      <c r="F2862">
        <f>Summary!I2493*$N$6</f>
        <v>19.045862199999998</v>
      </c>
      <c r="G2862">
        <f>Summary!F2493*$N$7</f>
        <v>0</v>
      </c>
      <c r="H2862">
        <f>Summary!G2493*$N$8</f>
        <v>88.055928200000011</v>
      </c>
      <c r="I2862">
        <f>Summary!H2493*$N$9</f>
        <v>5.2273504800000001</v>
      </c>
    </row>
    <row r="2863" spans="1:9" x14ac:dyDescent="0.55000000000000004">
      <c r="A2863">
        <v>2016</v>
      </c>
      <c r="B2863">
        <v>302</v>
      </c>
      <c r="C2863">
        <f>Summary!E2494*$N$3</f>
        <v>19.839599999999997</v>
      </c>
      <c r="D2863">
        <f>Summary!D2494*$N$4</f>
        <v>28.879583520000001</v>
      </c>
      <c r="E2863">
        <f>Summary!C2494*$N$5</f>
        <v>24.786869040000003</v>
      </c>
      <c r="F2863">
        <f>Summary!I2494*$N$6</f>
        <v>14.089156640000001</v>
      </c>
      <c r="G2863">
        <f>Summary!F2494*$N$7</f>
        <v>0</v>
      </c>
      <c r="H2863">
        <f>Summary!G2494*$N$8</f>
        <v>89.748261600000006</v>
      </c>
      <c r="I2863">
        <f>Summary!H2494*$N$9</f>
        <v>4.51733634</v>
      </c>
    </row>
    <row r="2864" spans="1:9" x14ac:dyDescent="0.55000000000000004">
      <c r="A2864">
        <v>2016</v>
      </c>
      <c r="B2864">
        <v>303</v>
      </c>
      <c r="C2864">
        <f>Summary!E2495*$N$3</f>
        <v>18.809999999999999</v>
      </c>
      <c r="D2864">
        <f>Summary!D2495*$N$4</f>
        <v>26.488889520000001</v>
      </c>
      <c r="E2864">
        <f>Summary!C2495*$N$5</f>
        <v>23.882954219999998</v>
      </c>
      <c r="F2864">
        <f>Summary!I2495*$N$6</f>
        <v>24.034443679999999</v>
      </c>
      <c r="G2864">
        <f>Summary!F2495*$N$7</f>
        <v>0</v>
      </c>
      <c r="H2864">
        <f>Summary!G2495*$N$8</f>
        <v>78.709880519999999</v>
      </c>
      <c r="I2864">
        <f>Summary!H2495*$N$9</f>
        <v>2.9429571600000002</v>
      </c>
    </row>
    <row r="2865" spans="1:9" x14ac:dyDescent="0.55000000000000004">
      <c r="A2865">
        <v>2016</v>
      </c>
      <c r="B2865">
        <v>304</v>
      </c>
      <c r="C2865">
        <f>Summary!E2496*$N$3</f>
        <v>18.067499999999999</v>
      </c>
      <c r="D2865">
        <f>Summary!D2496*$N$4</f>
        <v>25.946998880000002</v>
      </c>
      <c r="E2865">
        <f>Summary!C2496*$N$5</f>
        <v>23.327536680000001</v>
      </c>
      <c r="F2865">
        <f>Summary!I2496*$N$6</f>
        <v>23.5881808</v>
      </c>
      <c r="G2865">
        <f>Summary!F2496*$N$7</f>
        <v>0</v>
      </c>
      <c r="H2865">
        <f>Summary!G2496*$N$8</f>
        <v>73.392678160000003</v>
      </c>
      <c r="I2865">
        <f>Summary!H2496*$N$9</f>
        <v>2.4799044600000002</v>
      </c>
    </row>
    <row r="2866" spans="1:9" x14ac:dyDescent="0.55000000000000004">
      <c r="A2866">
        <v>2016</v>
      </c>
      <c r="B2866">
        <v>305</v>
      </c>
      <c r="C2866">
        <f>Summary!E2497*$N$3</f>
        <v>17.82</v>
      </c>
      <c r="D2866">
        <f>Summary!D2497*$N$4</f>
        <v>24.942907399999999</v>
      </c>
      <c r="E2866">
        <f>Summary!C2497*$N$5</f>
        <v>22.98992994</v>
      </c>
      <c r="F2866">
        <f>Summary!I2497*$N$6</f>
        <v>22.169702359999999</v>
      </c>
      <c r="G2866">
        <f>Summary!F2497*$N$7</f>
        <v>0</v>
      </c>
      <c r="H2866">
        <f>Summary!G2497*$N$8</f>
        <v>86.156147480000001</v>
      </c>
      <c r="I2866">
        <f>Summary!H2497*$N$9</f>
        <v>3.6015210000000004</v>
      </c>
    </row>
    <row r="2867" spans="1:9" x14ac:dyDescent="0.55000000000000004">
      <c r="A2867">
        <v>2016</v>
      </c>
      <c r="B2867">
        <v>306</v>
      </c>
      <c r="C2867">
        <f>Summary!E2498*$N$3</f>
        <v>18.651599999999998</v>
      </c>
      <c r="D2867">
        <f>Summary!D2498*$N$4</f>
        <v>26.903276479999999</v>
      </c>
      <c r="E2867">
        <f>Summary!C2498*$N$5</f>
        <v>24.166108260000001</v>
      </c>
      <c r="F2867">
        <f>Summary!I2498*$N$6</f>
        <v>20.512154519999999</v>
      </c>
      <c r="G2867">
        <f>Summary!F2498*$N$7</f>
        <v>0</v>
      </c>
      <c r="H2867">
        <f>Summary!G2498*$N$8</f>
        <v>83.568515120000015</v>
      </c>
      <c r="I2867">
        <f>Summary!H2498*$N$9</f>
        <v>2.3255535599999999</v>
      </c>
    </row>
    <row r="2868" spans="1:9" x14ac:dyDescent="0.55000000000000004">
      <c r="A2868">
        <v>2016</v>
      </c>
      <c r="B2868">
        <v>307</v>
      </c>
      <c r="C2868">
        <f>Summary!E2499*$N$3</f>
        <v>19.928699999999999</v>
      </c>
      <c r="D2868">
        <f>Summary!D2499*$N$4</f>
        <v>27.174221800000002</v>
      </c>
      <c r="E2868">
        <f>Summary!C2499*$N$5</f>
        <v>26.551136519999996</v>
      </c>
      <c r="F2868">
        <f>Summary!I2499*$N$6</f>
        <v>19.492125080000001</v>
      </c>
      <c r="G2868">
        <f>Summary!F2499*$N$7</f>
        <v>0</v>
      </c>
      <c r="H2868">
        <f>Summary!G2499*$N$8</f>
        <v>73.469106120000006</v>
      </c>
      <c r="I2868">
        <f>Summary!H2499*$N$9</f>
        <v>1.8007605000000002</v>
      </c>
    </row>
    <row r="2869" spans="1:9" x14ac:dyDescent="0.55000000000000004">
      <c r="A2869">
        <v>2016</v>
      </c>
      <c r="B2869">
        <v>308</v>
      </c>
      <c r="C2869">
        <f>Summary!E2500*$N$3</f>
        <v>21.215699999999998</v>
      </c>
      <c r="D2869">
        <f>Summary!D2500*$N$4</f>
        <v>29.182404759999997</v>
      </c>
      <c r="E2869">
        <f>Summary!C2500*$N$5</f>
        <v>27.0629919</v>
      </c>
      <c r="F2869">
        <f>Summary!I2500*$N$6</f>
        <v>16.51172656</v>
      </c>
      <c r="G2869">
        <f>Summary!F2500*$N$7</f>
        <v>0</v>
      </c>
      <c r="H2869">
        <f>Summary!G2500*$N$8</f>
        <v>67.769763960000006</v>
      </c>
      <c r="I2869">
        <f>Summary!H2500*$N$9</f>
        <v>2.1506225400000001</v>
      </c>
    </row>
    <row r="2870" spans="1:9" x14ac:dyDescent="0.55000000000000004">
      <c r="A2870">
        <v>2016</v>
      </c>
      <c r="B2870">
        <v>309</v>
      </c>
      <c r="C2870">
        <f>Summary!E2501*$N$3</f>
        <v>20.453399999999998</v>
      </c>
      <c r="D2870">
        <f>Summary!D2501*$N$4</f>
        <v>30.600883199999998</v>
      </c>
      <c r="E2870">
        <f>Summary!C2501*$N$5</f>
        <v>24.89577444</v>
      </c>
      <c r="F2870">
        <f>Summary!I2501*$N$6</f>
        <v>11.3159516</v>
      </c>
      <c r="G2870">
        <f>Summary!F2501*$N$7</f>
        <v>0.11236499999999999</v>
      </c>
      <c r="H2870">
        <f>Summary!G2501*$N$8</f>
        <v>72.202585639999995</v>
      </c>
      <c r="I2870">
        <f>Summary!H2501*$N$9</f>
        <v>1.6875698400000001</v>
      </c>
    </row>
    <row r="2871" spans="1:9" x14ac:dyDescent="0.55000000000000004">
      <c r="A2871">
        <v>2016</v>
      </c>
      <c r="B2871">
        <v>310</v>
      </c>
      <c r="C2871">
        <f>Summary!E2502*$N$3</f>
        <v>20.047499999999999</v>
      </c>
      <c r="D2871">
        <f>Summary!D2502*$N$4</f>
        <v>29.357722320000004</v>
      </c>
      <c r="E2871">
        <f>Summary!C2502*$N$5</f>
        <v>25.647221699999999</v>
      </c>
      <c r="F2871">
        <f>Summary!I2502*$N$6</f>
        <v>16.192967360000001</v>
      </c>
      <c r="G2871">
        <f>Summary!F2502*$N$7</f>
        <v>2.21920875</v>
      </c>
      <c r="H2871">
        <f>Summary!G2502*$N$8</f>
        <v>78.032947160000006</v>
      </c>
      <c r="I2871">
        <f>Summary!H2502*$N$9</f>
        <v>5.0524194600000003</v>
      </c>
    </row>
    <row r="2872" spans="1:9" x14ac:dyDescent="0.55000000000000004">
      <c r="A2872">
        <v>2016</v>
      </c>
      <c r="B2872">
        <v>311</v>
      </c>
      <c r="C2872">
        <f>Summary!E2503*$N$3</f>
        <v>17.433899999999998</v>
      </c>
      <c r="D2872">
        <f>Summary!D2503*$N$4</f>
        <v>21.277176600000001</v>
      </c>
      <c r="E2872">
        <f>Summary!C2503*$N$5</f>
        <v>23.05527318</v>
      </c>
      <c r="F2872">
        <f>Summary!I2503*$N$6</f>
        <v>21.962508879999998</v>
      </c>
      <c r="G2872">
        <f>Summary!F2503*$N$7</f>
        <v>1.011285</v>
      </c>
      <c r="H2872">
        <f>Summary!G2503*$N$8</f>
        <v>63.588062720000003</v>
      </c>
      <c r="I2872">
        <f>Summary!H2503*$N$9</f>
        <v>4.0439935800000004</v>
      </c>
    </row>
    <row r="2873" spans="1:9" x14ac:dyDescent="0.55000000000000004">
      <c r="A2873">
        <v>2016</v>
      </c>
      <c r="B2873">
        <v>312</v>
      </c>
      <c r="C2873">
        <f>Summary!E2504*$N$3</f>
        <v>14.157</v>
      </c>
      <c r="D2873">
        <f>Summary!D2504*$N$4</f>
        <v>17.005803319999998</v>
      </c>
      <c r="E2873">
        <f>Summary!C2504*$N$5</f>
        <v>19.711877400000002</v>
      </c>
      <c r="F2873">
        <f>Summary!I2504*$N$6</f>
        <v>18.280840120000001</v>
      </c>
      <c r="G2873">
        <f>Summary!F2504*$N$7</f>
        <v>0.53373375000000001</v>
      </c>
      <c r="H2873">
        <f>Summary!G2504*$N$8</f>
        <v>59.406361479999994</v>
      </c>
      <c r="I2873">
        <f>Summary!H2504*$N$9</f>
        <v>3.2825291400000003</v>
      </c>
    </row>
    <row r="2874" spans="1:9" x14ac:dyDescent="0.55000000000000004">
      <c r="A2874">
        <v>2016</v>
      </c>
      <c r="B2874">
        <v>313</v>
      </c>
      <c r="C2874">
        <f>Summary!E2505*$N$3</f>
        <v>13.4442</v>
      </c>
      <c r="D2874">
        <f>Summary!D2505*$N$4</f>
        <v>16.447974720000001</v>
      </c>
      <c r="E2874">
        <f>Summary!C2505*$N$5</f>
        <v>19.962359819999996</v>
      </c>
      <c r="F2874">
        <f>Summary!I2505*$N$6</f>
        <v>21.532183960000001</v>
      </c>
      <c r="G2874">
        <f>Summary!F2505*$N$7</f>
        <v>0.16854749999999999</v>
      </c>
      <c r="H2874">
        <f>Summary!G2505*$N$8</f>
        <v>56.600363520000002</v>
      </c>
      <c r="I2874">
        <f>Summary!H2505*$N$9</f>
        <v>4.2806649600000002</v>
      </c>
    </row>
    <row r="2875" spans="1:9" x14ac:dyDescent="0.55000000000000004">
      <c r="A2875">
        <v>2016</v>
      </c>
      <c r="B2875">
        <v>314</v>
      </c>
      <c r="C2875">
        <f>Summary!E2506*$N$3</f>
        <v>15.939000000000002</v>
      </c>
      <c r="D2875">
        <f>Summary!D2506*$N$4</f>
        <v>17.085493120000002</v>
      </c>
      <c r="E2875">
        <f>Summary!C2506*$N$5</f>
        <v>23.458223159999999</v>
      </c>
      <c r="F2875">
        <f>Summary!I2506*$N$6</f>
        <v>16.495788600000001</v>
      </c>
      <c r="G2875">
        <f>Summary!F2506*$N$7</f>
        <v>2.8091249999999998E-2</v>
      </c>
      <c r="H2875">
        <f>Summary!G2506*$N$8</f>
        <v>65.062030520000008</v>
      </c>
      <c r="I2875">
        <f>Summary!H2506*$N$9</f>
        <v>2.5930951200000001</v>
      </c>
    </row>
    <row r="2876" spans="1:9" x14ac:dyDescent="0.55000000000000004">
      <c r="A2876">
        <v>2016</v>
      </c>
      <c r="B2876">
        <v>315</v>
      </c>
      <c r="C2876">
        <f>Summary!E2507*$N$3</f>
        <v>16.651800000000001</v>
      </c>
      <c r="D2876">
        <f>Summary!D2507*$N$4</f>
        <v>23.253483639999999</v>
      </c>
      <c r="E2876">
        <f>Summary!C2507*$N$5</f>
        <v>21.98800026</v>
      </c>
      <c r="F2876">
        <f>Summary!I2507*$N$6</f>
        <v>20.6396582</v>
      </c>
      <c r="G2876">
        <f>Summary!F2507*$N$7</f>
        <v>0.89891999999999994</v>
      </c>
      <c r="H2876">
        <f>Summary!G2507*$N$8</f>
        <v>71.099839360000004</v>
      </c>
      <c r="I2876">
        <f>Summary!H2507*$N$9</f>
        <v>2.2432330800000004</v>
      </c>
    </row>
    <row r="2877" spans="1:9" x14ac:dyDescent="0.55000000000000004">
      <c r="A2877">
        <v>2016</v>
      </c>
      <c r="B2877">
        <v>316</v>
      </c>
      <c r="C2877">
        <f>Summary!E2508*$N$3</f>
        <v>15.7707</v>
      </c>
      <c r="D2877">
        <f>Summary!D2508*$N$4</f>
        <v>19.826822239999998</v>
      </c>
      <c r="E2877">
        <f>Summary!C2508*$N$5</f>
        <v>22.271154299999999</v>
      </c>
      <c r="F2877">
        <f>Summary!I2508*$N$6</f>
        <v>21.32499048</v>
      </c>
      <c r="G2877">
        <f>Summary!F2508*$N$7</f>
        <v>0</v>
      </c>
      <c r="H2877">
        <f>Summary!G2508*$N$8</f>
        <v>66.022839160000004</v>
      </c>
      <c r="I2877">
        <f>Summary!H2508*$N$9</f>
        <v>2.5004845800000002</v>
      </c>
    </row>
    <row r="2878" spans="1:9" x14ac:dyDescent="0.55000000000000004">
      <c r="A2878">
        <v>2016</v>
      </c>
      <c r="B2878">
        <v>317</v>
      </c>
      <c r="C2878">
        <f>Summary!E2509*$N$3</f>
        <v>15.414300000000001</v>
      </c>
      <c r="D2878">
        <f>Summary!D2509*$N$4</f>
        <v>20.703410040000001</v>
      </c>
      <c r="E2878">
        <f>Summary!C2509*$N$5</f>
        <v>21.018742199999998</v>
      </c>
      <c r="F2878">
        <f>Summary!I2509*$N$6</f>
        <v>19.492125080000001</v>
      </c>
      <c r="G2878">
        <f>Summary!F2509*$N$7</f>
        <v>0</v>
      </c>
      <c r="H2878">
        <f>Summary!G2509*$N$8</f>
        <v>70.357396319999992</v>
      </c>
      <c r="I2878">
        <f>Summary!H2509*$N$9</f>
        <v>2.3770038600000003</v>
      </c>
    </row>
    <row r="2879" spans="1:9" x14ac:dyDescent="0.55000000000000004">
      <c r="A2879">
        <v>2016</v>
      </c>
      <c r="B2879">
        <v>318</v>
      </c>
      <c r="C2879">
        <f>Summary!E2510*$N$3</f>
        <v>15.414300000000001</v>
      </c>
      <c r="D2879">
        <f>Summary!D2510*$N$4</f>
        <v>22.02626072</v>
      </c>
      <c r="E2879">
        <f>Summary!C2510*$N$5</f>
        <v>19.886126040000001</v>
      </c>
      <c r="F2879">
        <f>Summary!I2510*$N$6</f>
        <v>16.862361679999999</v>
      </c>
      <c r="G2879">
        <f>Summary!F2510*$N$7</f>
        <v>0</v>
      </c>
      <c r="H2879">
        <f>Summary!G2510*$N$8</f>
        <v>72.180749079999998</v>
      </c>
      <c r="I2879">
        <f>Summary!H2510*$N$9</f>
        <v>1.5435090000000002</v>
      </c>
    </row>
    <row r="2880" spans="1:9" x14ac:dyDescent="0.55000000000000004">
      <c r="A2880">
        <v>2016</v>
      </c>
      <c r="B2880">
        <v>319</v>
      </c>
      <c r="C2880">
        <f>Summary!E2511*$N$3</f>
        <v>15.424200000000001</v>
      </c>
      <c r="D2880">
        <f>Summary!D2511*$N$4</f>
        <v>20.2412092</v>
      </c>
      <c r="E2880">
        <f>Summary!C2511*$N$5</f>
        <v>21.1276476</v>
      </c>
      <c r="F2880">
        <f>Summary!I2511*$N$6</f>
        <v>17.97801888</v>
      </c>
      <c r="G2880">
        <f>Summary!F2511*$N$7</f>
        <v>0.786555</v>
      </c>
      <c r="H2880">
        <f>Summary!G2511*$N$8</f>
        <v>74.266140559999997</v>
      </c>
      <c r="I2880">
        <f>Summary!H2511*$N$9</f>
        <v>4.8157480800000005</v>
      </c>
    </row>
    <row r="2881" spans="1:9" x14ac:dyDescent="0.55000000000000004">
      <c r="A2881">
        <v>2016</v>
      </c>
      <c r="B2881">
        <v>320</v>
      </c>
      <c r="C2881">
        <f>Summary!E2512*$N$3</f>
        <v>14.552999999999999</v>
      </c>
      <c r="D2881">
        <f>Summary!D2512*$N$4</f>
        <v>19.603690800000003</v>
      </c>
      <c r="E2881">
        <f>Summary!C2512*$N$5</f>
        <v>19.254474719999997</v>
      </c>
      <c r="F2881">
        <f>Summary!I2512*$N$6</f>
        <v>16.049525720000002</v>
      </c>
      <c r="G2881">
        <f>Summary!F2512*$N$7</f>
        <v>2.5282125</v>
      </c>
      <c r="H2881">
        <f>Summary!G2512*$N$8</f>
        <v>78.829981600000011</v>
      </c>
      <c r="I2881">
        <f>Summary!H2512*$N$9</f>
        <v>6.6370887000000005</v>
      </c>
    </row>
    <row r="2882" spans="1:9" x14ac:dyDescent="0.55000000000000004">
      <c r="A2882">
        <v>2016</v>
      </c>
      <c r="B2882">
        <v>321</v>
      </c>
      <c r="C2882">
        <f>Summary!E2513*$N$3</f>
        <v>14.562900000000001</v>
      </c>
      <c r="D2882">
        <f>Summary!D2513*$N$4</f>
        <v>18.42428176</v>
      </c>
      <c r="E2882">
        <f>Summary!C2513*$N$5</f>
        <v>20.452434119999999</v>
      </c>
      <c r="F2882">
        <f>Summary!I2513*$N$6</f>
        <v>19.364621400000001</v>
      </c>
      <c r="G2882">
        <f>Summary!F2513*$N$7</f>
        <v>0.33709499999999998</v>
      </c>
      <c r="H2882">
        <f>Summary!G2513*$N$8</f>
        <v>74.408078200000006</v>
      </c>
      <c r="I2882">
        <f>Summary!H2513*$N$9</f>
        <v>4.6305270000000007</v>
      </c>
    </row>
    <row r="2883" spans="1:9" x14ac:dyDescent="0.55000000000000004">
      <c r="A2883">
        <v>2016</v>
      </c>
      <c r="B2883">
        <v>322</v>
      </c>
      <c r="C2883">
        <f>Summary!E2514*$N$3</f>
        <v>14.513400000000001</v>
      </c>
      <c r="D2883">
        <f>Summary!D2514*$N$4</f>
        <v>18.774916879999999</v>
      </c>
      <c r="E2883">
        <f>Summary!C2514*$N$5</f>
        <v>20.996961120000002</v>
      </c>
      <c r="F2883">
        <f>Summary!I2514*$N$6</f>
        <v>19.173365879999999</v>
      </c>
      <c r="G2883">
        <f>Summary!F2514*$N$7</f>
        <v>0</v>
      </c>
      <c r="H2883">
        <f>Summary!G2514*$N$8</f>
        <v>65.629781080000001</v>
      </c>
      <c r="I2883">
        <f>Summary!H2514*$N$9</f>
        <v>1.9345312800000001</v>
      </c>
    </row>
    <row r="2884" spans="1:9" x14ac:dyDescent="0.55000000000000004">
      <c r="A2884">
        <v>2016</v>
      </c>
      <c r="B2884">
        <v>323</v>
      </c>
      <c r="C2884">
        <f>Summary!E2515*$N$3</f>
        <v>15.315300000000001</v>
      </c>
      <c r="D2884">
        <f>Summary!D2515*$N$4</f>
        <v>19.10961404</v>
      </c>
      <c r="E2884">
        <f>Summary!C2515*$N$5</f>
        <v>22.314716459999996</v>
      </c>
      <c r="F2884">
        <f>Summary!I2515*$N$6</f>
        <v>19.221179760000002</v>
      </c>
      <c r="G2884">
        <f>Summary!F2515*$N$7</f>
        <v>0</v>
      </c>
      <c r="H2884">
        <f>Summary!G2515*$N$8</f>
        <v>67.136503720000007</v>
      </c>
      <c r="I2884">
        <f>Summary!H2515*$N$9</f>
        <v>2.9429571600000002</v>
      </c>
    </row>
    <row r="2885" spans="1:9" x14ac:dyDescent="0.55000000000000004">
      <c r="A2885">
        <v>2016</v>
      </c>
      <c r="B2885">
        <v>324</v>
      </c>
      <c r="C2885">
        <f>Summary!E2516*$N$3</f>
        <v>15.503399999999999</v>
      </c>
      <c r="D2885">
        <f>Summary!D2516*$N$4</f>
        <v>20.655596160000002</v>
      </c>
      <c r="E2885">
        <f>Summary!C2516*$N$5</f>
        <v>21.33456786</v>
      </c>
      <c r="F2885">
        <f>Summary!I2516*$N$6</f>
        <v>17.515818039999999</v>
      </c>
      <c r="G2885">
        <f>Summary!F2516*$N$7</f>
        <v>0</v>
      </c>
      <c r="H2885">
        <f>Summary!G2516*$N$8</f>
        <v>79.637934319999999</v>
      </c>
      <c r="I2885">
        <f>Summary!H2516*$N$9</f>
        <v>2.0683020600000002</v>
      </c>
    </row>
    <row r="2886" spans="1:9" x14ac:dyDescent="0.55000000000000004">
      <c r="A2886">
        <v>2016</v>
      </c>
      <c r="B2886">
        <v>325</v>
      </c>
      <c r="C2886">
        <f>Summary!E2517*$N$3</f>
        <v>15.612299999999999</v>
      </c>
      <c r="D2886">
        <f>Summary!D2517*$N$4</f>
        <v>19.476187120000002</v>
      </c>
      <c r="E2886">
        <f>Summary!C2517*$N$5</f>
        <v>21.748408379999997</v>
      </c>
      <c r="F2886">
        <f>Summary!I2517*$N$6</f>
        <v>13.96165296</v>
      </c>
      <c r="G2886">
        <f>Summary!F2517*$N$7</f>
        <v>1.12365</v>
      </c>
      <c r="H2886">
        <f>Summary!G2517*$N$8</f>
        <v>76.351532040000009</v>
      </c>
      <c r="I2886">
        <f>Summary!H2517*$N$9</f>
        <v>3.5912309400000004</v>
      </c>
    </row>
    <row r="2887" spans="1:9" x14ac:dyDescent="0.55000000000000004">
      <c r="A2887">
        <v>2016</v>
      </c>
      <c r="B2887">
        <v>326</v>
      </c>
      <c r="C2887">
        <f>Summary!E2518*$N$3</f>
        <v>17.047799999999999</v>
      </c>
      <c r="D2887">
        <f>Summary!D2518*$N$4</f>
        <v>25.421046199999999</v>
      </c>
      <c r="E2887">
        <f>Summary!C2518*$N$5</f>
        <v>21.748408379999997</v>
      </c>
      <c r="F2887">
        <f>Summary!I2518*$N$6</f>
        <v>6.0245488799999993</v>
      </c>
      <c r="G2887">
        <f>Summary!F2518*$N$7</f>
        <v>5.2530637499999999</v>
      </c>
      <c r="H2887">
        <f>Summary!G2518*$N$8</f>
        <v>92.543341280000007</v>
      </c>
      <c r="I2887">
        <f>Summary!H2518*$N$9</f>
        <v>6.153455880000001</v>
      </c>
    </row>
    <row r="2888" spans="1:9" x14ac:dyDescent="0.55000000000000004">
      <c r="A2888">
        <v>2016</v>
      </c>
      <c r="B2888">
        <v>327</v>
      </c>
      <c r="C2888">
        <f>Summary!E2519*$N$3</f>
        <v>15.661799999999999</v>
      </c>
      <c r="D2888">
        <f>Summary!D2519*$N$4</f>
        <v>20.974355360000001</v>
      </c>
      <c r="E2888">
        <f>Summary!C2519*$N$5</f>
        <v>20.02770306</v>
      </c>
      <c r="F2888">
        <f>Summary!I2519*$N$6</f>
        <v>7.6502207999999996</v>
      </c>
      <c r="G2888">
        <f>Summary!F2519*$N$7</f>
        <v>51.182257499999992</v>
      </c>
      <c r="H2888">
        <f>Summary!G2519*$N$8</f>
        <v>94.115573600000005</v>
      </c>
      <c r="I2888">
        <f>Summary!H2519*$N$9</f>
        <v>3.8690625600000002</v>
      </c>
    </row>
    <row r="2889" spans="1:9" x14ac:dyDescent="0.55000000000000004">
      <c r="A2889">
        <v>2016</v>
      </c>
      <c r="B2889">
        <v>328</v>
      </c>
      <c r="C2889">
        <f>Summary!E2520*$N$3</f>
        <v>13.543199999999999</v>
      </c>
      <c r="D2889">
        <f>Summary!D2520*$N$4</f>
        <v>20.496216560000001</v>
      </c>
      <c r="E2889">
        <f>Summary!C2520*$N$5</f>
        <v>16.9347897</v>
      </c>
      <c r="F2889">
        <f>Summary!I2520*$N$6</f>
        <v>11.09282016</v>
      </c>
      <c r="G2889">
        <f>Summary!F2520*$N$7</f>
        <v>16.995206249999999</v>
      </c>
      <c r="H2889">
        <f>Summary!G2520*$N$8</f>
        <v>83.371986079999999</v>
      </c>
      <c r="I2889">
        <f>Summary!H2520*$N$9</f>
        <v>4.5893667600000008</v>
      </c>
    </row>
    <row r="2890" spans="1:9" x14ac:dyDescent="0.55000000000000004">
      <c r="A2890">
        <v>2016</v>
      </c>
      <c r="B2890">
        <v>329</v>
      </c>
      <c r="C2890">
        <f>Summary!E2521*$N$3</f>
        <v>12.3651</v>
      </c>
      <c r="D2890">
        <f>Summary!D2521*$N$4</f>
        <v>16.926113519999998</v>
      </c>
      <c r="E2890">
        <f>Summary!C2521*$N$5</f>
        <v>16.1179992</v>
      </c>
      <c r="F2890">
        <f>Summary!I2521*$N$6</f>
        <v>10.64655728</v>
      </c>
      <c r="G2890">
        <f>Summary!F2521*$N$7</f>
        <v>1.9382962499999998</v>
      </c>
      <c r="H2890">
        <f>Summary!G2521*$N$8</f>
        <v>73.272577080000005</v>
      </c>
      <c r="I2890">
        <f>Summary!H2521*$N$9</f>
        <v>4.0131234000000005</v>
      </c>
    </row>
    <row r="2891" spans="1:9" x14ac:dyDescent="0.55000000000000004">
      <c r="A2891">
        <v>2016</v>
      </c>
      <c r="B2891">
        <v>330</v>
      </c>
      <c r="C2891">
        <f>Summary!E2522*$N$3</f>
        <v>12.780900000000001</v>
      </c>
      <c r="D2891">
        <f>Summary!D2522*$N$4</f>
        <v>17.2926866</v>
      </c>
      <c r="E2891">
        <f>Summary!C2522*$N$5</f>
        <v>16.194232979999999</v>
      </c>
      <c r="F2891">
        <f>Summary!I2522*$N$6</f>
        <v>16.559540439999999</v>
      </c>
      <c r="G2891">
        <f>Summary!F2522*$N$7</f>
        <v>1.5450187500000001</v>
      </c>
      <c r="H2891">
        <f>Summary!G2522*$N$8</f>
        <v>82.46576884000001</v>
      </c>
      <c r="I2891">
        <f>Summary!H2522*$N$9</f>
        <v>2.5622249400000006</v>
      </c>
    </row>
    <row r="2892" spans="1:9" x14ac:dyDescent="0.55000000000000004">
      <c r="A2892">
        <v>2016</v>
      </c>
      <c r="B2892">
        <v>331</v>
      </c>
      <c r="C2892">
        <f>Summary!E2523*$N$3</f>
        <v>14.701499999999999</v>
      </c>
      <c r="D2892">
        <f>Summary!D2523*$N$4</f>
        <v>21.436556199999998</v>
      </c>
      <c r="E2892">
        <f>Summary!C2523*$N$5</f>
        <v>18.230763959999997</v>
      </c>
      <c r="F2892">
        <f>Summary!I2523*$N$6</f>
        <v>8.6064984000000013</v>
      </c>
      <c r="G2892">
        <f>Summary!F2523*$N$7</f>
        <v>0.73037249999999998</v>
      </c>
      <c r="H2892">
        <f>Summary!G2523*$N$8</f>
        <v>84.845953879999996</v>
      </c>
      <c r="I2892">
        <f>Summary!H2523*$N$9</f>
        <v>1.6258294800000002</v>
      </c>
    </row>
    <row r="2893" spans="1:9" x14ac:dyDescent="0.55000000000000004">
      <c r="A2893">
        <v>2016</v>
      </c>
      <c r="B2893">
        <v>332</v>
      </c>
      <c r="C2893">
        <f>Summary!E2524*$N$3</f>
        <v>13.820400000000001</v>
      </c>
      <c r="D2893">
        <f>Summary!D2524*$N$4</f>
        <v>20.19339532</v>
      </c>
      <c r="E2893">
        <f>Summary!C2524*$N$5</f>
        <v>17.152600499999998</v>
      </c>
      <c r="F2893">
        <f>Summary!I2524*$N$6</f>
        <v>6.7417570800000011</v>
      </c>
      <c r="G2893">
        <f>Summary!F2524*$N$7</f>
        <v>8.4554662499999989</v>
      </c>
      <c r="H2893">
        <f>Summary!G2524*$N$8</f>
        <v>89.660915360000004</v>
      </c>
      <c r="I2893">
        <f>Summary!H2524*$N$9</f>
        <v>2.5004845800000002</v>
      </c>
    </row>
    <row r="2894" spans="1:9" x14ac:dyDescent="0.55000000000000004">
      <c r="A2894">
        <v>2016</v>
      </c>
      <c r="B2894">
        <v>333</v>
      </c>
      <c r="C2894">
        <f>Summary!E2525*$N$3</f>
        <v>13.612500000000001</v>
      </c>
      <c r="D2894">
        <f>Summary!D2525*$N$4</f>
        <v>17.8505152</v>
      </c>
      <c r="E2894">
        <f>Summary!C2525*$N$5</f>
        <v>17.77336128</v>
      </c>
      <c r="F2894">
        <f>Summary!I2525*$N$6</f>
        <v>11.66658672</v>
      </c>
      <c r="G2894">
        <f>Summary!F2525*$N$7</f>
        <v>5.2249724999999998</v>
      </c>
      <c r="H2894">
        <f>Summary!G2525*$N$8</f>
        <v>79.81262679999999</v>
      </c>
      <c r="I2894">
        <f>Summary!H2525*$N$9</f>
        <v>1.8110505600000002</v>
      </c>
    </row>
    <row r="2895" spans="1:9" x14ac:dyDescent="0.55000000000000004">
      <c r="A2895">
        <v>2016</v>
      </c>
      <c r="B2895">
        <v>334</v>
      </c>
      <c r="C2895">
        <f>Summary!E2526*$N$3</f>
        <v>13.632299999999999</v>
      </c>
      <c r="D2895">
        <f>Summary!D2526*$N$4</f>
        <v>18.328654</v>
      </c>
      <c r="E2895">
        <f>Summary!C2526*$N$5</f>
        <v>17.697127500000001</v>
      </c>
      <c r="F2895">
        <f>Summary!I2526*$N$6</f>
        <v>14.344163999999999</v>
      </c>
      <c r="G2895">
        <f>Summary!F2526*$N$7</f>
        <v>8.4273749999999994E-2</v>
      </c>
      <c r="H2895">
        <f>Summary!G2526*$N$8</f>
        <v>89.027655120000006</v>
      </c>
      <c r="I2895">
        <f>Summary!H2526*$N$9</f>
        <v>3.2413689000000003</v>
      </c>
    </row>
    <row r="2896" spans="1:9" x14ac:dyDescent="0.55000000000000004">
      <c r="A2896">
        <v>2016</v>
      </c>
      <c r="B2896">
        <v>335</v>
      </c>
      <c r="C2896">
        <f>Summary!E2527*$N$3</f>
        <v>15.463799999999999</v>
      </c>
      <c r="D2896">
        <f>Summary!D2527*$N$4</f>
        <v>23.269421599999998</v>
      </c>
      <c r="E2896">
        <f>Summary!C2527*$N$5</f>
        <v>18.47035584</v>
      </c>
      <c r="F2896">
        <f>Summary!I2527*$N$6</f>
        <v>11.889718159999999</v>
      </c>
      <c r="G2896">
        <f>Summary!F2527*$N$7</f>
        <v>0.25282125</v>
      </c>
      <c r="H2896">
        <f>Summary!G2527*$N$8</f>
        <v>91.156719719999998</v>
      </c>
      <c r="I2896">
        <f>Summary!H2527*$N$9</f>
        <v>7.2133320600000008</v>
      </c>
    </row>
    <row r="2897" spans="1:9" x14ac:dyDescent="0.55000000000000004">
      <c r="A2897">
        <v>2016</v>
      </c>
      <c r="B2897">
        <v>336</v>
      </c>
      <c r="C2897">
        <f>Summary!E2528*$N$3</f>
        <v>14.552999999999999</v>
      </c>
      <c r="D2897">
        <f>Summary!D2528*$N$4</f>
        <v>20.94247944</v>
      </c>
      <c r="E2897">
        <f>Summary!C2528*$N$5</f>
        <v>17.16349104</v>
      </c>
      <c r="F2897">
        <f>Summary!I2528*$N$6</f>
        <v>6.3433080799999999</v>
      </c>
      <c r="G2897">
        <f>Summary!F2528*$N$7</f>
        <v>3.2304937499999995</v>
      </c>
      <c r="H2897">
        <f>Summary!G2528*$N$8</f>
        <v>93.940881120000014</v>
      </c>
      <c r="I2897">
        <f>Summary!H2528*$N$9</f>
        <v>4.3012450800000002</v>
      </c>
    </row>
    <row r="2898" spans="1:9" x14ac:dyDescent="0.55000000000000004">
      <c r="A2898">
        <v>2016</v>
      </c>
      <c r="B2898">
        <v>337</v>
      </c>
      <c r="C2898">
        <f>Summary!E2529*$N$3</f>
        <v>14.0877</v>
      </c>
      <c r="D2898">
        <f>Summary!D2529*$N$4</f>
        <v>20.974355360000001</v>
      </c>
      <c r="E2898">
        <f>Summary!C2529*$N$5</f>
        <v>18.481246379999998</v>
      </c>
      <c r="F2898">
        <f>Summary!I2529*$N$6</f>
        <v>15.858270199999998</v>
      </c>
      <c r="G2898">
        <f>Summary!F2529*$N$7</f>
        <v>0.14045625</v>
      </c>
      <c r="H2898">
        <f>Summary!G2529*$N$8</f>
        <v>90.578050879999992</v>
      </c>
      <c r="I2898">
        <f>Summary!H2529*$N$9</f>
        <v>1.7081499600000001</v>
      </c>
    </row>
    <row r="2899" spans="1:9" x14ac:dyDescent="0.55000000000000004">
      <c r="A2899">
        <v>2016</v>
      </c>
      <c r="B2899">
        <v>338</v>
      </c>
      <c r="C2899">
        <f>Summary!E2530*$N$3</f>
        <v>14.473799999999999</v>
      </c>
      <c r="D2899">
        <f>Summary!D2530*$N$4</f>
        <v>21.516245999999999</v>
      </c>
      <c r="E2899">
        <f>Summary!C2530*$N$5</f>
        <v>17.359520759999999</v>
      </c>
      <c r="F2899">
        <f>Summary!I2530*$N$6</f>
        <v>7.7936624399999994</v>
      </c>
      <c r="G2899">
        <f>Summary!F2530*$N$7</f>
        <v>13.371434999999998</v>
      </c>
      <c r="H2899">
        <f>Summary!G2530*$N$8</f>
        <v>94.814343520000008</v>
      </c>
      <c r="I2899">
        <f>Summary!H2530*$N$9</f>
        <v>2.7165758400000004</v>
      </c>
    </row>
    <row r="2900" spans="1:9" x14ac:dyDescent="0.55000000000000004">
      <c r="A2900">
        <v>2016</v>
      </c>
      <c r="B2900">
        <v>339</v>
      </c>
      <c r="C2900">
        <f>Summary!E2531*$N$3</f>
        <v>14.9886</v>
      </c>
      <c r="D2900">
        <f>Summary!D2531*$N$4</f>
        <v>22.695655040000002</v>
      </c>
      <c r="E2900">
        <f>Summary!C2531*$N$5</f>
        <v>17.664455879999998</v>
      </c>
      <c r="F2900">
        <f>Summary!I2531*$N$6</f>
        <v>2.4703838</v>
      </c>
      <c r="G2900">
        <f>Summary!F2531*$N$7</f>
        <v>91.128014999999991</v>
      </c>
      <c r="H2900">
        <f>Summary!G2531*$N$8</f>
        <v>101.07051795999999</v>
      </c>
      <c r="I2900">
        <f>Summary!H2531*$N$9</f>
        <v>4.6716872400000007</v>
      </c>
    </row>
    <row r="2901" spans="1:9" x14ac:dyDescent="0.55000000000000004">
      <c r="A2901">
        <v>2016</v>
      </c>
      <c r="B2901">
        <v>340</v>
      </c>
      <c r="C2901">
        <f>Summary!E2532*$N$3</f>
        <v>15.0183</v>
      </c>
      <c r="D2901">
        <f>Summary!D2532*$N$4</f>
        <v>22.58408932</v>
      </c>
      <c r="E2901">
        <f>Summary!C2532*$N$5</f>
        <v>18.0238437</v>
      </c>
      <c r="F2901">
        <f>Summary!I2532*$N$6</f>
        <v>9.2440167999999989</v>
      </c>
      <c r="G2901">
        <f>Summary!F2532*$N$7</f>
        <v>12.8657925</v>
      </c>
      <c r="H2901">
        <f>Summary!G2532*$N$8</f>
        <v>100.71021472</v>
      </c>
      <c r="I2901">
        <f>Summary!H2532*$N$9</f>
        <v>3.4060098600000002</v>
      </c>
    </row>
    <row r="2902" spans="1:9" x14ac:dyDescent="0.55000000000000004">
      <c r="A2902">
        <v>2016</v>
      </c>
      <c r="B2902">
        <v>341</v>
      </c>
      <c r="C2902">
        <f>Summary!E2533*$N$3</f>
        <v>15.0183</v>
      </c>
      <c r="D2902">
        <f>Summary!D2533*$N$4</f>
        <v>21.054045160000001</v>
      </c>
      <c r="E2902">
        <f>Summary!C2533*$N$5</f>
        <v>19.951469280000001</v>
      </c>
      <c r="F2902">
        <f>Summary!I2533*$N$6</f>
        <v>12.670678199999999</v>
      </c>
      <c r="G2902">
        <f>Summary!F2533*$N$7</f>
        <v>1.0955587499999999</v>
      </c>
      <c r="H2902">
        <f>Summary!G2533*$N$8</f>
        <v>92.445076760000006</v>
      </c>
      <c r="I2902">
        <f>Summary!H2533*$N$9</f>
        <v>4.7848779000000006</v>
      </c>
    </row>
    <row r="2903" spans="1:9" x14ac:dyDescent="0.55000000000000004">
      <c r="A2903">
        <v>2016</v>
      </c>
      <c r="B2903">
        <v>342</v>
      </c>
      <c r="C2903">
        <f>Summary!E2534*$N$3</f>
        <v>13.681800000000001</v>
      </c>
      <c r="D2903">
        <f>Summary!D2534*$N$4</f>
        <v>18.296778079999999</v>
      </c>
      <c r="E2903">
        <f>Summary!C2534*$N$5</f>
        <v>18.590151779999999</v>
      </c>
      <c r="F2903">
        <f>Summary!I2534*$N$6</f>
        <v>16.065463680000001</v>
      </c>
      <c r="G2903">
        <f>Summary!F2534*$N$7</f>
        <v>0.19663875</v>
      </c>
      <c r="H2903">
        <f>Summary!G2534*$N$8</f>
        <v>91.123964879999988</v>
      </c>
      <c r="I2903">
        <f>Summary!H2534*$N$9</f>
        <v>4.4761761</v>
      </c>
    </row>
    <row r="2904" spans="1:9" x14ac:dyDescent="0.55000000000000004">
      <c r="A2904">
        <v>2016</v>
      </c>
      <c r="B2904">
        <v>343</v>
      </c>
      <c r="C2904">
        <f>Summary!E2535*$N$3</f>
        <v>13.701599999999999</v>
      </c>
      <c r="D2904">
        <f>Summary!D2535*$N$4</f>
        <v>16.98986536</v>
      </c>
      <c r="E2904">
        <f>Summary!C2535*$N$5</f>
        <v>18.44857476</v>
      </c>
      <c r="F2904">
        <f>Summary!I2535*$N$6</f>
        <v>8.8933816799999992</v>
      </c>
      <c r="G2904">
        <f>Summary!F2535*$N$7</f>
        <v>2.1630262500000002</v>
      </c>
      <c r="H2904">
        <f>Summary!G2535*$N$8</f>
        <v>96.823307040000003</v>
      </c>
      <c r="I2904">
        <f>Summary!H2535*$N$9</f>
        <v>5.4537317999999999</v>
      </c>
    </row>
    <row r="2905" spans="1:9" x14ac:dyDescent="0.55000000000000004">
      <c r="A2905">
        <v>2016</v>
      </c>
      <c r="B2905">
        <v>344</v>
      </c>
      <c r="C2905">
        <f>Summary!E2536*$N$3</f>
        <v>14.8599</v>
      </c>
      <c r="D2905">
        <f>Summary!D2536*$N$4</f>
        <v>21.452494160000001</v>
      </c>
      <c r="E2905">
        <f>Summary!C2536*$N$5</f>
        <v>18.579261239999997</v>
      </c>
      <c r="F2905">
        <f>Summary!I2536*$N$6</f>
        <v>5.4029684400000004</v>
      </c>
      <c r="G2905">
        <f>Summary!F2536*$N$7</f>
        <v>2.6405774999999996</v>
      </c>
      <c r="H2905">
        <f>Summary!G2536*$N$8</f>
        <v>100.74296955999999</v>
      </c>
      <c r="I2905">
        <f>Summary!H2536*$N$9</f>
        <v>4.0028333400000005</v>
      </c>
    </row>
    <row r="2906" spans="1:9" x14ac:dyDescent="0.55000000000000004">
      <c r="A2906">
        <v>2016</v>
      </c>
      <c r="B2906">
        <v>345</v>
      </c>
      <c r="C2906">
        <f>Summary!E2537*$N$3</f>
        <v>14.3352</v>
      </c>
      <c r="D2906">
        <f>Summary!D2537*$N$4</f>
        <v>20.926541480000001</v>
      </c>
      <c r="E2906">
        <f>Summary!C2537*$N$5</f>
        <v>18.557480159999997</v>
      </c>
      <c r="F2906">
        <f>Summary!I2537*$N$6</f>
        <v>13.53132804</v>
      </c>
      <c r="G2906">
        <f>Summary!F2537*$N$7</f>
        <v>2.8091249999999998E-2</v>
      </c>
      <c r="H2906">
        <f>Summary!G2537*$N$8</f>
        <v>99.683896399999995</v>
      </c>
      <c r="I2906">
        <f>Summary!H2537*$N$9</f>
        <v>2.4799044600000002</v>
      </c>
    </row>
    <row r="2907" spans="1:9" x14ac:dyDescent="0.55000000000000004">
      <c r="A2907">
        <v>2016</v>
      </c>
      <c r="B2907">
        <v>346</v>
      </c>
      <c r="C2907">
        <f>Summary!E2538*$N$3</f>
        <v>13.850099999999999</v>
      </c>
      <c r="D2907">
        <f>Summary!D2538*$N$4</f>
        <v>19.300869559999999</v>
      </c>
      <c r="E2907">
        <f>Summary!C2538*$N$5</f>
        <v>19.298036879999998</v>
      </c>
      <c r="F2907">
        <f>Summary!I2538*$N$6</f>
        <v>15.284503640000001</v>
      </c>
      <c r="G2907">
        <f>Summary!F2538*$N$7</f>
        <v>5.6182499999999996E-2</v>
      </c>
      <c r="H2907">
        <f>Summary!G2538*$N$8</f>
        <v>90.763661639999995</v>
      </c>
      <c r="I2907">
        <f>Summary!H2538*$N$9</f>
        <v>1.8110505600000002</v>
      </c>
    </row>
    <row r="2908" spans="1:9" x14ac:dyDescent="0.55000000000000004">
      <c r="A2908">
        <v>2016</v>
      </c>
      <c r="B2908">
        <v>347</v>
      </c>
      <c r="C2908">
        <f>Summary!E2539*$N$3</f>
        <v>13.562999999999999</v>
      </c>
      <c r="D2908">
        <f>Summary!D2539*$N$4</f>
        <v>18.663351160000001</v>
      </c>
      <c r="E2908">
        <f>Summary!C2539*$N$5</f>
        <v>18.807962579999998</v>
      </c>
      <c r="F2908">
        <f>Summary!I2539*$N$6</f>
        <v>16.368284920000001</v>
      </c>
      <c r="G2908">
        <f>Summary!F2539*$N$7</f>
        <v>0</v>
      </c>
      <c r="H2908">
        <f>Summary!G2539*$N$8</f>
        <v>88.667351879999998</v>
      </c>
      <c r="I2908">
        <f>Summary!H2539*$N$9</f>
        <v>1.7493102</v>
      </c>
    </row>
    <row r="2909" spans="1:9" x14ac:dyDescent="0.55000000000000004">
      <c r="A2909">
        <v>2016</v>
      </c>
      <c r="B2909">
        <v>348</v>
      </c>
      <c r="C2909">
        <f>Summary!E2540*$N$3</f>
        <v>13.4244</v>
      </c>
      <c r="D2909">
        <f>Summary!D2540*$N$4</f>
        <v>20.273085120000001</v>
      </c>
      <c r="E2909">
        <f>Summary!C2540*$N$5</f>
        <v>16.706088359999999</v>
      </c>
      <c r="F2909">
        <f>Summary!I2540*$N$6</f>
        <v>9.3874584399999996</v>
      </c>
      <c r="G2909">
        <f>Summary!F2540*$N$7</f>
        <v>8.4273749999999994E-2</v>
      </c>
      <c r="H2909">
        <f>Summary!G2540*$N$8</f>
        <v>91.418758440000005</v>
      </c>
      <c r="I2909">
        <f>Summary!H2540*$N$9</f>
        <v>1.2245171400000001</v>
      </c>
    </row>
    <row r="2910" spans="1:9" x14ac:dyDescent="0.55000000000000004">
      <c r="A2910">
        <v>2016</v>
      </c>
      <c r="B2910">
        <v>349</v>
      </c>
      <c r="C2910">
        <f>Summary!E2541*$N$3</f>
        <v>13.1175</v>
      </c>
      <c r="D2910">
        <f>Summary!D2541*$N$4</f>
        <v>18.727103</v>
      </c>
      <c r="E2910">
        <f>Summary!C2541*$N$5</f>
        <v>16.270466759999998</v>
      </c>
      <c r="F2910">
        <f>Summary!I2541*$N$6</f>
        <v>10.439363799999999</v>
      </c>
      <c r="G2910">
        <f>Summary!F2541*$N$7</f>
        <v>13.230978749999998</v>
      </c>
      <c r="H2910">
        <f>Summary!G2541*$N$8</f>
        <v>86.221657160000007</v>
      </c>
      <c r="I2910">
        <f>Summary!H2541*$N$9</f>
        <v>1.7184400200000001</v>
      </c>
    </row>
    <row r="2911" spans="1:9" x14ac:dyDescent="0.55000000000000004">
      <c r="A2911">
        <v>2016</v>
      </c>
      <c r="B2911">
        <v>350</v>
      </c>
      <c r="C2911">
        <f>Summary!E2542*$N$3</f>
        <v>12.097800000000001</v>
      </c>
      <c r="D2911">
        <f>Summary!D2542*$N$4</f>
        <v>16.575478400000001</v>
      </c>
      <c r="E2911">
        <f>Summary!C2542*$N$5</f>
        <v>15.75861138</v>
      </c>
      <c r="F2911">
        <f>Summary!I2542*$N$6</f>
        <v>6.7576950400000007</v>
      </c>
      <c r="G2911">
        <f>Summary!F2542*$N$7</f>
        <v>13.034339999999998</v>
      </c>
      <c r="H2911">
        <f>Summary!G2542*$N$8</f>
        <v>83.634024799999992</v>
      </c>
      <c r="I2911">
        <f>Summary!H2542*$N$9</f>
        <v>1.5023487600000001</v>
      </c>
    </row>
    <row r="2912" spans="1:9" x14ac:dyDescent="0.55000000000000004">
      <c r="A2912">
        <v>2016</v>
      </c>
      <c r="B2912">
        <v>351</v>
      </c>
      <c r="C2912">
        <f>Summary!E2543*$N$3</f>
        <v>12.048299999999999</v>
      </c>
      <c r="D2912">
        <f>Summary!D2543*$N$4</f>
        <v>18.392405839999999</v>
      </c>
      <c r="E2912">
        <f>Summary!C2543*$N$5</f>
        <v>13.95078174</v>
      </c>
      <c r="F2912">
        <f>Summary!I2543*$N$6</f>
        <v>4.0163659200000001</v>
      </c>
      <c r="G2912">
        <f>Summary!F2543*$N$7</f>
        <v>37.586092499999999</v>
      </c>
      <c r="H2912">
        <f>Summary!G2543*$N$8</f>
        <v>91.877326200000013</v>
      </c>
      <c r="I2912">
        <f>Summary!H2543*$N$9</f>
        <v>3.3545595600000002</v>
      </c>
    </row>
    <row r="2913" spans="1:9" x14ac:dyDescent="0.55000000000000004">
      <c r="A2913">
        <v>2016</v>
      </c>
      <c r="B2913">
        <v>352</v>
      </c>
      <c r="C2913">
        <f>Summary!E2544*$N$3</f>
        <v>13.2066</v>
      </c>
      <c r="D2913">
        <f>Summary!D2544*$N$4</f>
        <v>18.886482600000001</v>
      </c>
      <c r="E2913">
        <f>Summary!C2544*$N$5</f>
        <v>15.736830299999999</v>
      </c>
      <c r="F2913">
        <f>Summary!I2544*$N$6</f>
        <v>2.45444584</v>
      </c>
      <c r="G2913">
        <f>Summary!F2544*$N$7</f>
        <v>108.23558625</v>
      </c>
      <c r="H2913">
        <f>Summary!G2544*$N$8</f>
        <v>95.742397319999995</v>
      </c>
      <c r="I2913">
        <f>Summary!H2544*$N$9</f>
        <v>7.5323239200000005</v>
      </c>
    </row>
    <row r="2914" spans="1:9" x14ac:dyDescent="0.55000000000000004">
      <c r="A2914">
        <v>2016</v>
      </c>
      <c r="B2914">
        <v>353</v>
      </c>
      <c r="C2914">
        <f>Summary!E2545*$N$3</f>
        <v>13.632299999999999</v>
      </c>
      <c r="D2914">
        <f>Summary!D2545*$N$4</f>
        <v>20.84685168</v>
      </c>
      <c r="E2914">
        <f>Summary!C2545*$N$5</f>
        <v>16.42293432</v>
      </c>
      <c r="F2914">
        <f>Summary!I2545*$N$6</f>
        <v>6.2795562399999998</v>
      </c>
      <c r="G2914">
        <f>Summary!F2545*$N$7</f>
        <v>90.819011249999988</v>
      </c>
      <c r="H2914">
        <f>Summary!G2545*$N$8</f>
        <v>96.790552200000008</v>
      </c>
      <c r="I2914">
        <f>Summary!H2545*$N$9</f>
        <v>7.17217182</v>
      </c>
    </row>
    <row r="2915" spans="1:9" x14ac:dyDescent="0.55000000000000004">
      <c r="A2915">
        <v>2016</v>
      </c>
      <c r="B2915">
        <v>354</v>
      </c>
      <c r="C2915">
        <f>Summary!E2546*$N$3</f>
        <v>12.2067</v>
      </c>
      <c r="D2915">
        <f>Summary!D2546*$N$4</f>
        <v>17.786763359999998</v>
      </c>
      <c r="E2915">
        <f>Summary!C2546*$N$5</f>
        <v>15.47545734</v>
      </c>
      <c r="F2915">
        <f>Summary!I2546*$N$6</f>
        <v>4.6379463599999999</v>
      </c>
      <c r="G2915">
        <f>Summary!F2546*$N$7</f>
        <v>36.911902499999997</v>
      </c>
      <c r="H2915">
        <f>Summary!G2546*$N$8</f>
        <v>89.355203520000003</v>
      </c>
      <c r="I2915">
        <f>Summary!H2546*$N$9</f>
        <v>4.1674743000000003</v>
      </c>
    </row>
    <row r="2916" spans="1:9" x14ac:dyDescent="0.55000000000000004">
      <c r="A2916">
        <v>2016</v>
      </c>
      <c r="B2916">
        <v>355</v>
      </c>
      <c r="C2916">
        <f>Summary!E2547*$N$3</f>
        <v>12.048299999999999</v>
      </c>
      <c r="D2916">
        <f>Summary!D2547*$N$4</f>
        <v>14.567295440000001</v>
      </c>
      <c r="E2916">
        <f>Summary!C2547*$N$5</f>
        <v>17.642674799999998</v>
      </c>
      <c r="F2916">
        <f>Summary!I2547*$N$6</f>
        <v>16.049525720000002</v>
      </c>
      <c r="G2916">
        <f>Summary!F2547*$N$7</f>
        <v>2.8091249999999998E-2</v>
      </c>
      <c r="H2916">
        <f>Summary!G2547*$N$8</f>
        <v>71.318204959999989</v>
      </c>
      <c r="I2916">
        <f>Summary!H2547*$N$9</f>
        <v>2.5519348800000001</v>
      </c>
    </row>
    <row r="2917" spans="1:9" x14ac:dyDescent="0.55000000000000004">
      <c r="A2917">
        <v>2016</v>
      </c>
      <c r="B2917">
        <v>356</v>
      </c>
      <c r="C2917">
        <f>Summary!E2548*$N$3</f>
        <v>11.781000000000001</v>
      </c>
      <c r="D2917">
        <f>Summary!D2548*$N$4</f>
        <v>15.68295264</v>
      </c>
      <c r="E2917">
        <f>Summary!C2548*$N$5</f>
        <v>16.226904600000001</v>
      </c>
      <c r="F2917">
        <f>Summary!I2548*$N$6</f>
        <v>16.16109144</v>
      </c>
      <c r="G2917">
        <f>Summary!F2548*$N$7</f>
        <v>0</v>
      </c>
      <c r="H2917">
        <f>Summary!G2548*$N$8</f>
        <v>70.390151160000002</v>
      </c>
      <c r="I2917">
        <f>Summary!H2548*$N$9</f>
        <v>3.7867420800000007</v>
      </c>
    </row>
    <row r="2918" spans="1:9" x14ac:dyDescent="0.55000000000000004">
      <c r="A2918">
        <v>2016</v>
      </c>
      <c r="B2918">
        <v>357</v>
      </c>
      <c r="C2918">
        <f>Summary!E2549*$N$3</f>
        <v>13.1769</v>
      </c>
      <c r="D2918">
        <f>Summary!D2549*$N$4</f>
        <v>16.001711839999999</v>
      </c>
      <c r="E2918">
        <f>Summary!C2549*$N$5</f>
        <v>18.601042319999998</v>
      </c>
      <c r="F2918">
        <f>Summary!I2549*$N$6</f>
        <v>15.698890599999999</v>
      </c>
      <c r="G2918">
        <f>Summary!F2549*$N$7</f>
        <v>0</v>
      </c>
      <c r="H2918">
        <f>Summary!G2549*$N$8</f>
        <v>68.108230640000002</v>
      </c>
      <c r="I2918">
        <f>Summary!H2549*$N$9</f>
        <v>2.2123629</v>
      </c>
    </row>
    <row r="2919" spans="1:9" x14ac:dyDescent="0.55000000000000004">
      <c r="A2919">
        <v>2016</v>
      </c>
      <c r="B2919">
        <v>358</v>
      </c>
      <c r="C2919">
        <f>Summary!E2550*$N$3</f>
        <v>12.5928</v>
      </c>
      <c r="D2919">
        <f>Summary!D2550*$N$4</f>
        <v>16.878299639999998</v>
      </c>
      <c r="E2919">
        <f>Summary!C2550*$N$5</f>
        <v>17.174381579999999</v>
      </c>
      <c r="F2919">
        <f>Summary!I2550*$N$6</f>
        <v>15.778580400000001</v>
      </c>
      <c r="G2919">
        <f>Summary!F2550*$N$7</f>
        <v>8.4273749999999994E-2</v>
      </c>
      <c r="H2919">
        <f>Summary!G2550*$N$8</f>
        <v>83.961573200000004</v>
      </c>
      <c r="I2919">
        <f>Summary!H2550*$N$9</f>
        <v>2.5313547600000001</v>
      </c>
    </row>
    <row r="2920" spans="1:9" x14ac:dyDescent="0.55000000000000004">
      <c r="A2920">
        <v>2016</v>
      </c>
      <c r="B2920">
        <v>359</v>
      </c>
      <c r="C2920">
        <f>Summary!E2551*$N$3</f>
        <v>12.5037</v>
      </c>
      <c r="D2920">
        <f>Summary!D2551*$N$4</f>
        <v>17.499880080000001</v>
      </c>
      <c r="E2920">
        <f>Summary!C2551*$N$5</f>
        <v>17.032804559999999</v>
      </c>
      <c r="F2920">
        <f>Summary!I2551*$N$6</f>
        <v>15.714828559999999</v>
      </c>
      <c r="G2920">
        <f>Summary!F2551*$N$7</f>
        <v>8.4273749999999994E-2</v>
      </c>
      <c r="H2920">
        <f>Summary!G2551*$N$8</f>
        <v>90.436113239999997</v>
      </c>
      <c r="I2920">
        <f>Summary!H2551*$N$9</f>
        <v>2.4490342800000002</v>
      </c>
    </row>
    <row r="2921" spans="1:9" x14ac:dyDescent="0.55000000000000004">
      <c r="A2921">
        <v>2016</v>
      </c>
      <c r="B2921">
        <v>360</v>
      </c>
      <c r="C2921">
        <f>Summary!E2552*$N$3</f>
        <v>12.5235</v>
      </c>
      <c r="D2921">
        <f>Summary!D2552*$N$4</f>
        <v>17.818639279999999</v>
      </c>
      <c r="E2921">
        <f>Summary!C2552*$N$5</f>
        <v>16.684307279999999</v>
      </c>
      <c r="F2921">
        <f>Summary!I2552*$N$6</f>
        <v>16.4160988</v>
      </c>
      <c r="G2921">
        <f>Summary!F2552*$N$7</f>
        <v>0.14045625</v>
      </c>
      <c r="H2921">
        <f>Summary!G2552*$N$8</f>
        <v>94.071900479999996</v>
      </c>
      <c r="I2921">
        <f>Summary!H2552*$N$9</f>
        <v>1.8727909200000001</v>
      </c>
    </row>
    <row r="2922" spans="1:9" x14ac:dyDescent="0.55000000000000004">
      <c r="A2922">
        <v>2016</v>
      </c>
      <c r="B2922">
        <v>361</v>
      </c>
      <c r="C2922">
        <f>Summary!E2553*$N$3</f>
        <v>12.493799999999998</v>
      </c>
      <c r="D2922">
        <f>Summary!D2553*$N$4</f>
        <v>16.798609839999997</v>
      </c>
      <c r="E2922">
        <f>Summary!C2553*$N$5</f>
        <v>17.00013294</v>
      </c>
      <c r="F2922">
        <f>Summary!I2553*$N$6</f>
        <v>16.543602480000001</v>
      </c>
      <c r="G2922">
        <f>Summary!F2553*$N$7</f>
        <v>0</v>
      </c>
      <c r="H2922">
        <f>Summary!G2553*$N$8</f>
        <v>78.469678360000003</v>
      </c>
      <c r="I2922">
        <f>Summary!H2553*$N$9</f>
        <v>1.6155394200000002</v>
      </c>
    </row>
    <row r="2923" spans="1:9" x14ac:dyDescent="0.55000000000000004">
      <c r="A2923">
        <v>2016</v>
      </c>
      <c r="B2923">
        <v>362</v>
      </c>
      <c r="C2923">
        <f>Summary!E2554*$N$3</f>
        <v>12.483899999999998</v>
      </c>
      <c r="D2923">
        <f>Summary!D2554*$N$4</f>
        <v>16.479850639999999</v>
      </c>
      <c r="E2923">
        <f>Summary!C2554*$N$5</f>
        <v>17.30506806</v>
      </c>
      <c r="F2923">
        <f>Summary!I2554*$N$6</f>
        <v>13.881963160000002</v>
      </c>
      <c r="G2923">
        <f>Summary!F2554*$N$7</f>
        <v>0</v>
      </c>
      <c r="H2923">
        <f>Summary!G2554*$N$8</f>
        <v>89.333366959999992</v>
      </c>
      <c r="I2923">
        <f>Summary!H2554*$N$9</f>
        <v>3.9616731000000005</v>
      </c>
    </row>
    <row r="2924" spans="1:9" x14ac:dyDescent="0.55000000000000004">
      <c r="A2924">
        <v>2016</v>
      </c>
      <c r="B2924">
        <v>363</v>
      </c>
      <c r="C2924">
        <f>Summary!E2555*$N$3</f>
        <v>13.1472</v>
      </c>
      <c r="D2924">
        <f>Summary!D2555*$N$4</f>
        <v>18.727103</v>
      </c>
      <c r="E2924">
        <f>Summary!C2555*$N$5</f>
        <v>16.248685679999998</v>
      </c>
      <c r="F2924">
        <f>Summary!I2555*$N$6</f>
        <v>5.4985962000000006</v>
      </c>
      <c r="G2924">
        <f>Summary!F2555*$N$7</f>
        <v>2.8091249999999998E-2</v>
      </c>
      <c r="H2924">
        <f>Summary!G2555*$N$8</f>
        <v>93.678842399999994</v>
      </c>
      <c r="I2924">
        <f>Summary!H2555*$N$9</f>
        <v>5.4434417400000008</v>
      </c>
    </row>
    <row r="2925" spans="1:9" x14ac:dyDescent="0.55000000000000004">
      <c r="A2925">
        <v>2016</v>
      </c>
      <c r="B2925">
        <v>364</v>
      </c>
      <c r="C2925">
        <f>Summary!E2556*$N$3</f>
        <v>13.2957</v>
      </c>
      <c r="D2925">
        <f>Summary!D2556*$N$4</f>
        <v>17.59550784</v>
      </c>
      <c r="E2925">
        <f>Summary!C2556*$N$5</f>
        <v>17.501097779999998</v>
      </c>
      <c r="F2925">
        <f>Summary!I2556*$N$6</f>
        <v>16.017649800000001</v>
      </c>
      <c r="G2925">
        <f>Summary!F2556*$N$7</f>
        <v>0</v>
      </c>
      <c r="H2925">
        <f>Summary!G2556*$N$8</f>
        <v>88.852962640000001</v>
      </c>
      <c r="I2925">
        <f>Summary!H2556*$N$9</f>
        <v>3.3854297400000002</v>
      </c>
    </row>
    <row r="2926" spans="1:9" x14ac:dyDescent="0.55000000000000004">
      <c r="A2926">
        <v>2016</v>
      </c>
      <c r="B2926">
        <v>365</v>
      </c>
      <c r="C2926">
        <f>Summary!E2557*$N$3</f>
        <v>11.5335</v>
      </c>
      <c r="D2926">
        <f>Summary!D2557*$N$4</f>
        <v>16.304533080000002</v>
      </c>
      <c r="E2926">
        <f>Summary!C2557*$N$5</f>
        <v>15.540800579999999</v>
      </c>
      <c r="F2926">
        <f>Summary!I2557*$N$6</f>
        <v>11.01313036</v>
      </c>
      <c r="G2926">
        <f>Summary!F2557*$N$7</f>
        <v>0</v>
      </c>
      <c r="H2926">
        <f>Summary!G2557*$N$8</f>
        <v>91.604369200000008</v>
      </c>
      <c r="I2926">
        <f>Summary!H2557*$N$9</f>
        <v>2.8297665000000003</v>
      </c>
    </row>
    <row r="2927" spans="1:9" x14ac:dyDescent="0.55000000000000004">
      <c r="A2927">
        <v>2016</v>
      </c>
      <c r="B2927">
        <v>366</v>
      </c>
      <c r="C2927">
        <f>Summary!E2558*$N$3</f>
        <v>11.008799999999999</v>
      </c>
      <c r="D2927">
        <f>Summary!D2558*$N$4</f>
        <v>15.985773879999998</v>
      </c>
      <c r="E2927">
        <f>Summary!C2558*$N$5</f>
        <v>14.462637119999998</v>
      </c>
      <c r="F2927">
        <f>Summary!I2558*$N$6</f>
        <v>13.547266</v>
      </c>
      <c r="G2927">
        <f>Summary!F2558*$N$7</f>
        <v>0</v>
      </c>
      <c r="H2927">
        <f>Summary!G2558*$N$8</f>
        <v>84.693097959999989</v>
      </c>
      <c r="I2927">
        <f>Summary!H2558*$N$9</f>
        <v>2.8812168000000002</v>
      </c>
    </row>
    <row r="2928" spans="1:9" x14ac:dyDescent="0.55000000000000004">
      <c r="A2928">
        <v>2017</v>
      </c>
      <c r="B2928">
        <v>1</v>
      </c>
      <c r="C2928">
        <f>Summary!E2559*$N$3</f>
        <v>11.4642</v>
      </c>
      <c r="D2928">
        <f>Summary!D2559*$N$4</f>
        <v>16.830485760000002</v>
      </c>
      <c r="E2928">
        <f>Summary!C2559*$N$5</f>
        <v>15.12696006</v>
      </c>
      <c r="F2928">
        <f>Summary!I2559*$N$6</f>
        <v>12.049097759999999</v>
      </c>
      <c r="G2928">
        <f>Summary!F2559*$N$7</f>
        <v>0</v>
      </c>
      <c r="H2928">
        <f>Summary!G2559*$N$8</f>
        <v>77.574379399999998</v>
      </c>
      <c r="I2928">
        <f>Summary!H2559*$N$9</f>
        <v>1.6464096000000001</v>
      </c>
    </row>
    <row r="2929" spans="1:9" x14ac:dyDescent="0.55000000000000004">
      <c r="A2929">
        <v>2017</v>
      </c>
      <c r="B2929">
        <v>2</v>
      </c>
      <c r="C2929">
        <f>Summary!E2560*$N$3</f>
        <v>11.6424</v>
      </c>
      <c r="D2929">
        <f>Summary!D2560*$N$4</f>
        <v>16.607354319999999</v>
      </c>
      <c r="E2929">
        <f>Summary!C2560*$N$5</f>
        <v>15.377442479999999</v>
      </c>
      <c r="F2929">
        <f>Summary!I2560*$N$6</f>
        <v>13.24444476</v>
      </c>
      <c r="G2929">
        <f>Summary!F2560*$N$7</f>
        <v>0</v>
      </c>
      <c r="H2929">
        <f>Summary!G2560*$N$8</f>
        <v>77.847336400000003</v>
      </c>
      <c r="I2929">
        <f>Summary!H2560*$N$9</f>
        <v>1.6052493600000002</v>
      </c>
    </row>
    <row r="2930" spans="1:9" x14ac:dyDescent="0.55000000000000004">
      <c r="A2930">
        <v>2017</v>
      </c>
      <c r="B2930">
        <v>3</v>
      </c>
      <c r="C2930">
        <f>Summary!E2561*$N$3</f>
        <v>12.810599999999999</v>
      </c>
      <c r="D2930">
        <f>Summary!D2561*$N$4</f>
        <v>15.890146120000001</v>
      </c>
      <c r="E2930">
        <f>Summary!C2561*$N$5</f>
        <v>19.069335540000001</v>
      </c>
      <c r="F2930">
        <f>Summary!I2561*$N$6</f>
        <v>14.48760564</v>
      </c>
      <c r="G2930">
        <f>Summary!F2561*$N$7</f>
        <v>0</v>
      </c>
      <c r="H2930">
        <f>Summary!G2561*$N$8</f>
        <v>72.1698308</v>
      </c>
      <c r="I2930">
        <f>Summary!H2561*$N$9</f>
        <v>1.8213406200000002</v>
      </c>
    </row>
    <row r="2931" spans="1:9" x14ac:dyDescent="0.55000000000000004">
      <c r="A2931">
        <v>2017</v>
      </c>
      <c r="B2931">
        <v>4</v>
      </c>
      <c r="C2931">
        <f>Summary!E2562*$N$3</f>
        <v>13.671900000000001</v>
      </c>
      <c r="D2931">
        <f>Summary!D2562*$N$4</f>
        <v>17.754887440000001</v>
      </c>
      <c r="E2931">
        <f>Summary!C2562*$N$5</f>
        <v>19.766330099999998</v>
      </c>
      <c r="F2931">
        <f>Summary!I2562*$N$6</f>
        <v>15.81045632</v>
      </c>
      <c r="G2931">
        <f>Summary!F2562*$N$7</f>
        <v>0</v>
      </c>
      <c r="H2931">
        <f>Summary!G2562*$N$8</f>
        <v>87.44450452000001</v>
      </c>
      <c r="I2931">
        <f>Summary!H2562*$N$9</f>
        <v>2.5828050600000001</v>
      </c>
    </row>
    <row r="2932" spans="1:9" x14ac:dyDescent="0.55000000000000004">
      <c r="A2932">
        <v>2017</v>
      </c>
      <c r="B2932">
        <v>5</v>
      </c>
      <c r="C2932">
        <f>Summary!E2563*$N$3</f>
        <v>13.266</v>
      </c>
      <c r="D2932">
        <f>Summary!D2563*$N$4</f>
        <v>17.06955516</v>
      </c>
      <c r="E2932">
        <f>Summary!C2563*$N$5</f>
        <v>19.8207828</v>
      </c>
      <c r="F2932">
        <f>Summary!I2563*$N$6</f>
        <v>17.308624559999998</v>
      </c>
      <c r="G2932">
        <f>Summary!F2563*$N$7</f>
        <v>0</v>
      </c>
      <c r="H2932">
        <f>Summary!G2563*$N$8</f>
        <v>83.109947360000007</v>
      </c>
      <c r="I2932">
        <f>Summary!H2563*$N$9</f>
        <v>2.8709267400000003</v>
      </c>
    </row>
    <row r="2933" spans="1:9" x14ac:dyDescent="0.55000000000000004">
      <c r="A2933">
        <v>2017</v>
      </c>
      <c r="B2933">
        <v>6</v>
      </c>
      <c r="C2933">
        <f>Summary!E2564*$N$3</f>
        <v>11.969099999999999</v>
      </c>
      <c r="D2933">
        <f>Summary!D2564*$N$4</f>
        <v>16.017649800000001</v>
      </c>
      <c r="E2933">
        <f>Summary!C2564*$N$5</f>
        <v>15.704158679999999</v>
      </c>
      <c r="F2933">
        <f>Summary!I2564*$N$6</f>
        <v>10.42342584</v>
      </c>
      <c r="G2933">
        <f>Summary!F2564*$N$7</f>
        <v>0.28091250000000001</v>
      </c>
      <c r="H2933">
        <f>Summary!G2564*$N$8</f>
        <v>86.014209840000007</v>
      </c>
      <c r="I2933">
        <f>Summary!H2564*$N$9</f>
        <v>3.5809408800000004</v>
      </c>
    </row>
    <row r="2934" spans="1:9" x14ac:dyDescent="0.55000000000000004">
      <c r="A2934">
        <v>2017</v>
      </c>
      <c r="B2934">
        <v>7</v>
      </c>
      <c r="C2934">
        <f>Summary!E2565*$N$3</f>
        <v>11.484</v>
      </c>
      <c r="D2934">
        <f>Summary!D2565*$N$4</f>
        <v>15.491697120000001</v>
      </c>
      <c r="E2934">
        <f>Summary!C2565*$N$5</f>
        <v>15.44278572</v>
      </c>
      <c r="F2934">
        <f>Summary!I2565*$N$6</f>
        <v>15.890146120000001</v>
      </c>
      <c r="G2934">
        <f>Summary!F2565*$N$7</f>
        <v>0</v>
      </c>
      <c r="H2934">
        <f>Summary!G2565*$N$8</f>
        <v>78.950082680000008</v>
      </c>
      <c r="I2934">
        <f>Summary!H2565*$N$9</f>
        <v>3.0149875800000006</v>
      </c>
    </row>
    <row r="2935" spans="1:9" x14ac:dyDescent="0.55000000000000004">
      <c r="A2935">
        <v>2017</v>
      </c>
      <c r="B2935">
        <v>8</v>
      </c>
      <c r="C2935">
        <f>Summary!E2566*$N$3</f>
        <v>9.9792000000000005</v>
      </c>
      <c r="D2935">
        <f>Summary!D2566*$N$4</f>
        <v>11.36376548</v>
      </c>
      <c r="E2935">
        <f>Summary!C2566*$N$5</f>
        <v>14.745791159999998</v>
      </c>
      <c r="F2935">
        <f>Summary!I2566*$N$6</f>
        <v>17.659259680000002</v>
      </c>
      <c r="G2935">
        <f>Summary!F2566*$N$7</f>
        <v>0</v>
      </c>
      <c r="H2935">
        <f>Summary!G2566*$N$8</f>
        <v>85.151665719999997</v>
      </c>
      <c r="I2935">
        <f>Summary!H2566*$N$9</f>
        <v>2.3975839800000003</v>
      </c>
    </row>
    <row r="2936" spans="1:9" x14ac:dyDescent="0.55000000000000004">
      <c r="A2936">
        <v>2017</v>
      </c>
      <c r="B2936">
        <v>9</v>
      </c>
      <c r="C2936">
        <f>Summary!E2567*$N$3</f>
        <v>10.6524</v>
      </c>
      <c r="D2936">
        <f>Summary!D2567*$N$4</f>
        <v>13.89790112</v>
      </c>
      <c r="E2936">
        <f>Summary!C2567*$N$5</f>
        <v>15.192303299999999</v>
      </c>
      <c r="F2936">
        <f>Summary!I2567*$N$6</f>
        <v>16.145153480000001</v>
      </c>
      <c r="G2936">
        <f>Summary!F2567*$N$7</f>
        <v>0</v>
      </c>
      <c r="H2936">
        <f>Summary!G2567*$N$8</f>
        <v>74.932155639999991</v>
      </c>
      <c r="I2936">
        <f>Summary!H2567*$N$9</f>
        <v>2.0888821800000001</v>
      </c>
    </row>
    <row r="2937" spans="1:9" x14ac:dyDescent="0.55000000000000004">
      <c r="A2937">
        <v>2017</v>
      </c>
      <c r="B2937">
        <v>10</v>
      </c>
      <c r="C2937">
        <f>Summary!E2568*$N$3</f>
        <v>11.3157</v>
      </c>
      <c r="D2937">
        <f>Summary!D2568*$N$4</f>
        <v>12.9894374</v>
      </c>
      <c r="E2937">
        <f>Summary!C2568*$N$5</f>
        <v>17.130819420000002</v>
      </c>
      <c r="F2937">
        <f>Summary!I2568*$N$6</f>
        <v>6.7895709599999998</v>
      </c>
      <c r="G2937">
        <f>Summary!F2568*$N$7</f>
        <v>0</v>
      </c>
      <c r="H2937">
        <f>Summary!G2568*$N$8</f>
        <v>75.751026639999992</v>
      </c>
      <c r="I2937">
        <f>Summary!H2568*$N$9</f>
        <v>2.7577360800000004</v>
      </c>
    </row>
    <row r="2938" spans="1:9" x14ac:dyDescent="0.55000000000000004">
      <c r="A2938">
        <v>2017</v>
      </c>
      <c r="B2938">
        <v>11</v>
      </c>
      <c r="C2938">
        <f>Summary!E2569*$N$3</f>
        <v>12.058199999999999</v>
      </c>
      <c r="D2938">
        <f>Summary!D2569*$N$4</f>
        <v>15.778580400000001</v>
      </c>
      <c r="E2938">
        <f>Summary!C2569*$N$5</f>
        <v>16.727869439999999</v>
      </c>
      <c r="F2938">
        <f>Summary!I2569*$N$6</f>
        <v>15.09324812</v>
      </c>
      <c r="G2938">
        <f>Summary!F2569*$N$7</f>
        <v>2.8091249999999998E-2</v>
      </c>
      <c r="H2938">
        <f>Summary!G2569*$N$8</f>
        <v>74.506342719999992</v>
      </c>
      <c r="I2938">
        <f>Summary!H2569*$N$9</f>
        <v>4.9495188600000004</v>
      </c>
    </row>
    <row r="2939" spans="1:9" x14ac:dyDescent="0.55000000000000004">
      <c r="A2939">
        <v>2017</v>
      </c>
      <c r="B2939">
        <v>12</v>
      </c>
      <c r="C2939">
        <f>Summary!E2570*$N$3</f>
        <v>12.4047</v>
      </c>
      <c r="D2939">
        <f>Summary!D2570*$N$4</f>
        <v>15.25262772</v>
      </c>
      <c r="E2939">
        <f>Summary!C2570*$N$5</f>
        <v>17.708018040000002</v>
      </c>
      <c r="F2939">
        <f>Summary!I2570*$N$6</f>
        <v>17.563631919999999</v>
      </c>
      <c r="G2939">
        <f>Summary!F2570*$N$7</f>
        <v>0</v>
      </c>
      <c r="H2939">
        <f>Summary!G2570*$N$8</f>
        <v>83.361067800000001</v>
      </c>
      <c r="I2939">
        <f>Summary!H2570*$N$9</f>
        <v>3.6015210000000004</v>
      </c>
    </row>
    <row r="2940" spans="1:9" x14ac:dyDescent="0.55000000000000004">
      <c r="A2940">
        <v>2017</v>
      </c>
      <c r="B2940">
        <v>13</v>
      </c>
      <c r="C2940">
        <f>Summary!E2571*$N$3</f>
        <v>12.939299999999999</v>
      </c>
      <c r="D2940">
        <f>Summary!D2571*$N$4</f>
        <v>15.842332239999999</v>
      </c>
      <c r="E2940">
        <f>Summary!C2571*$N$5</f>
        <v>19.897016579999999</v>
      </c>
      <c r="F2940">
        <f>Summary!I2571*$N$6</f>
        <v>18.599599319999999</v>
      </c>
      <c r="G2940">
        <f>Summary!F2571*$N$7</f>
        <v>0.56182500000000002</v>
      </c>
      <c r="H2940">
        <f>Summary!G2571*$N$8</f>
        <v>85.555642079999998</v>
      </c>
      <c r="I2940">
        <f>Summary!H2571*$N$9</f>
        <v>2.64454542</v>
      </c>
    </row>
    <row r="2941" spans="1:9" x14ac:dyDescent="0.55000000000000004">
      <c r="A2941">
        <v>2017</v>
      </c>
      <c r="B2941">
        <v>14</v>
      </c>
      <c r="C2941">
        <f>Summary!E2572*$N$3</f>
        <v>10.028700000000001</v>
      </c>
      <c r="D2941">
        <f>Summary!D2572*$N$4</f>
        <v>11.92159408</v>
      </c>
      <c r="E2941">
        <f>Summary!C2572*$N$5</f>
        <v>15.105178979999998</v>
      </c>
      <c r="F2941">
        <f>Summary!I2572*$N$6</f>
        <v>18.55178544</v>
      </c>
      <c r="G2941">
        <f>Summary!F2572*$N$7</f>
        <v>0.16854749999999999</v>
      </c>
      <c r="H2941">
        <f>Summary!G2572*$N$8</f>
        <v>66.15385852</v>
      </c>
      <c r="I2941">
        <f>Summary!H2572*$N$9</f>
        <v>5.0112592200000003</v>
      </c>
    </row>
    <row r="2942" spans="1:9" x14ac:dyDescent="0.55000000000000004">
      <c r="A2942">
        <v>2017</v>
      </c>
      <c r="B2942">
        <v>15</v>
      </c>
      <c r="C2942">
        <f>Summary!E2573*$N$3</f>
        <v>10.187099999999999</v>
      </c>
      <c r="D2942">
        <f>Summary!D2573*$N$4</f>
        <v>10.566867479999999</v>
      </c>
      <c r="E2942">
        <f>Summary!C2573*$N$5</f>
        <v>16.564511339999999</v>
      </c>
      <c r="F2942">
        <f>Summary!I2573*$N$6</f>
        <v>17.611445800000002</v>
      </c>
      <c r="G2942">
        <f>Summary!F2573*$N$7</f>
        <v>0</v>
      </c>
      <c r="H2942">
        <f>Summary!G2573*$N$8</f>
        <v>65.575189680000008</v>
      </c>
      <c r="I2942">
        <f>Summary!H2573*$N$9</f>
        <v>4.5379164600000008</v>
      </c>
    </row>
    <row r="2943" spans="1:9" x14ac:dyDescent="0.55000000000000004">
      <c r="A2943">
        <v>2017</v>
      </c>
      <c r="B2943">
        <v>16</v>
      </c>
      <c r="C2943">
        <f>Summary!E2574*$N$3</f>
        <v>11.879999999999999</v>
      </c>
      <c r="D2943">
        <f>Summary!D2574*$N$4</f>
        <v>13.83414928</v>
      </c>
      <c r="E2943">
        <f>Summary!C2574*$N$5</f>
        <v>18.829743659999998</v>
      </c>
      <c r="F2943">
        <f>Summary!I2574*$N$6</f>
        <v>17.993956839999999</v>
      </c>
      <c r="G2943">
        <f>Summary!F2574*$N$7</f>
        <v>0</v>
      </c>
      <c r="H2943">
        <f>Summary!G2574*$N$8</f>
        <v>69.942501680000007</v>
      </c>
      <c r="I2943">
        <f>Summary!H2574*$N$9</f>
        <v>4.7437176600000006</v>
      </c>
    </row>
    <row r="2944" spans="1:9" x14ac:dyDescent="0.55000000000000004">
      <c r="A2944">
        <v>2017</v>
      </c>
      <c r="B2944">
        <v>17</v>
      </c>
      <c r="C2944">
        <f>Summary!E2575*$N$3</f>
        <v>11.206799999999999</v>
      </c>
      <c r="D2944">
        <f>Summary!D2575*$N$4</f>
        <v>9.2918306800000003</v>
      </c>
      <c r="E2944">
        <f>Summary!C2575*$N$5</f>
        <v>17.686236959999999</v>
      </c>
      <c r="F2944">
        <f>Summary!I2575*$N$6</f>
        <v>14.838240760000001</v>
      </c>
      <c r="G2944">
        <f>Summary!F2575*$N$7</f>
        <v>2.8091249999999998E-2</v>
      </c>
      <c r="H2944">
        <f>Summary!G2575*$N$8</f>
        <v>71.67850820000001</v>
      </c>
      <c r="I2944">
        <f>Summary!H2575*$N$9</f>
        <v>5.3405411400000009</v>
      </c>
    </row>
    <row r="2945" spans="1:9" x14ac:dyDescent="0.55000000000000004">
      <c r="A2945">
        <v>2017</v>
      </c>
      <c r="B2945">
        <v>18</v>
      </c>
      <c r="C2945">
        <f>Summary!E2576*$N$3</f>
        <v>6.1379999999999999</v>
      </c>
      <c r="D2945">
        <f>Summary!D2576*$N$4</f>
        <v>5.5942239599999999</v>
      </c>
      <c r="E2945">
        <f>Summary!C2576*$N$5</f>
        <v>8.4401685000000004</v>
      </c>
      <c r="F2945">
        <f>Summary!I2576*$N$6</f>
        <v>8.3196151199999999</v>
      </c>
      <c r="G2945">
        <f>Summary!F2576*$N$7</f>
        <v>12.9781575</v>
      </c>
      <c r="H2945">
        <f>Summary!G2576*$N$8</f>
        <v>85.599315200000007</v>
      </c>
      <c r="I2945">
        <f>Summary!H2576*$N$9</f>
        <v>6.2049061800000009</v>
      </c>
    </row>
    <row r="2946" spans="1:9" x14ac:dyDescent="0.55000000000000004">
      <c r="A2946">
        <v>2017</v>
      </c>
      <c r="B2946">
        <v>19</v>
      </c>
      <c r="C2946">
        <f>Summary!E2577*$N$3</f>
        <v>7.2072000000000003</v>
      </c>
      <c r="D2946">
        <f>Summary!D2577*$N$4</f>
        <v>8.9890094400000002</v>
      </c>
      <c r="E2946">
        <f>Summary!C2577*$N$5</f>
        <v>9.1371630600000007</v>
      </c>
      <c r="F2946">
        <f>Summary!I2577*$N$6</f>
        <v>5.6260998799999999</v>
      </c>
      <c r="G2946">
        <f>Summary!F2577*$N$7</f>
        <v>28.006976250000001</v>
      </c>
      <c r="H2946">
        <f>Summary!G2577*$N$8</f>
        <v>97.216365120000006</v>
      </c>
      <c r="I2946">
        <f>Summary!H2577*$N$9</f>
        <v>5.4640218599999999</v>
      </c>
    </row>
    <row r="2947" spans="1:9" x14ac:dyDescent="0.55000000000000004">
      <c r="A2947">
        <v>2017</v>
      </c>
      <c r="B2947">
        <v>20</v>
      </c>
      <c r="C2947">
        <f>Summary!E2578*$N$3</f>
        <v>8.9694000000000003</v>
      </c>
      <c r="D2947">
        <f>Summary!D2578*$N$4</f>
        <v>12.38379492</v>
      </c>
      <c r="E2947">
        <f>Summary!C2578*$N$5</f>
        <v>12.197404799999999</v>
      </c>
      <c r="F2947">
        <f>Summary!I2578*$N$6</f>
        <v>8.7818159599999994</v>
      </c>
      <c r="G2947">
        <f>Summary!F2578*$N$7</f>
        <v>17.4727575</v>
      </c>
      <c r="H2947">
        <f>Summary!G2578*$N$8</f>
        <v>93.263947760000008</v>
      </c>
      <c r="I2947">
        <f>Summary!H2578*$N$9</f>
        <v>3.4162999200000002</v>
      </c>
    </row>
    <row r="2948" spans="1:9" x14ac:dyDescent="0.55000000000000004">
      <c r="A2948">
        <v>2017</v>
      </c>
      <c r="B2948">
        <v>21</v>
      </c>
      <c r="C2948">
        <f>Summary!E2579*$N$3</f>
        <v>9.1079999999999988</v>
      </c>
      <c r="D2948">
        <f>Summary!D2579*$N$4</f>
        <v>11.873780200000001</v>
      </c>
      <c r="E2948">
        <f>Summary!C2579*$N$5</f>
        <v>13.155772320000001</v>
      </c>
      <c r="F2948">
        <f>Summary!I2579*$N$6</f>
        <v>4.4785667599999996</v>
      </c>
      <c r="G2948">
        <f>Summary!F2579*$N$7</f>
        <v>28.990169999999999</v>
      </c>
      <c r="H2948">
        <f>Summary!G2579*$N$8</f>
        <v>86.450941040000004</v>
      </c>
      <c r="I2948">
        <f>Summary!H2579*$N$9</f>
        <v>5.6904031800000006</v>
      </c>
    </row>
    <row r="2949" spans="1:9" x14ac:dyDescent="0.55000000000000004">
      <c r="A2949">
        <v>2017</v>
      </c>
      <c r="B2949">
        <v>22</v>
      </c>
      <c r="C2949">
        <f>Summary!E2580*$N$3</f>
        <v>10.860300000000001</v>
      </c>
      <c r="D2949">
        <f>Summary!D2580*$N$4</f>
        <v>14.136970519999998</v>
      </c>
      <c r="E2949">
        <f>Summary!C2580*$N$5</f>
        <v>15.878407319999999</v>
      </c>
      <c r="F2949">
        <f>Summary!I2580*$N$6</f>
        <v>14.9019926</v>
      </c>
      <c r="G2949">
        <f>Summary!F2580*$N$7</f>
        <v>0.61800749999999993</v>
      </c>
      <c r="H2949">
        <f>Summary!G2580*$N$8</f>
        <v>72.639316840000006</v>
      </c>
      <c r="I2949">
        <f>Summary!H2580*$N$9</f>
        <v>4.2703749000000011</v>
      </c>
    </row>
    <row r="2950" spans="1:9" x14ac:dyDescent="0.55000000000000004">
      <c r="A2950">
        <v>2017</v>
      </c>
      <c r="B2950">
        <v>23</v>
      </c>
      <c r="C2950">
        <f>Summary!E2581*$N$3</f>
        <v>10.6128</v>
      </c>
      <c r="D2950">
        <f>Summary!D2581*$N$4</f>
        <v>12.320043080000001</v>
      </c>
      <c r="E2950">
        <f>Summary!C2581*$N$5</f>
        <v>14.832915479999999</v>
      </c>
      <c r="F2950">
        <f>Summary!I2581*$N$6</f>
        <v>15.491697120000001</v>
      </c>
      <c r="G2950">
        <f>Summary!F2581*$N$7</f>
        <v>1.2921974999999999</v>
      </c>
      <c r="H2950">
        <f>Summary!G2581*$N$8</f>
        <v>72.68298996</v>
      </c>
      <c r="I2950">
        <f>Summary!H2581*$N$9</f>
        <v>2.8606366799999998</v>
      </c>
    </row>
    <row r="2951" spans="1:9" x14ac:dyDescent="0.55000000000000004">
      <c r="A2951">
        <v>2017</v>
      </c>
      <c r="B2951">
        <v>24</v>
      </c>
      <c r="C2951">
        <f>Summary!E2582*$N$3</f>
        <v>11.3751</v>
      </c>
      <c r="D2951">
        <f>Summary!D2582*$N$4</f>
        <v>12.957561480000001</v>
      </c>
      <c r="E2951">
        <f>Summary!C2582*$N$5</f>
        <v>17.642674799999998</v>
      </c>
      <c r="F2951">
        <f>Summary!I2582*$N$6</f>
        <v>15.3801314</v>
      </c>
      <c r="G2951">
        <f>Summary!F2582*$N$7</f>
        <v>2.8091249999999998E-2</v>
      </c>
      <c r="H2951">
        <f>Summary!G2582*$N$8</f>
        <v>68.588634960000007</v>
      </c>
      <c r="I2951">
        <f>Summary!H2582*$N$9</f>
        <v>3.0767279400000005</v>
      </c>
    </row>
    <row r="2952" spans="1:9" x14ac:dyDescent="0.55000000000000004">
      <c r="A2952">
        <v>2017</v>
      </c>
      <c r="B2952">
        <v>25</v>
      </c>
      <c r="C2952">
        <f>Summary!E2583*$N$3</f>
        <v>11.2563</v>
      </c>
      <c r="D2952">
        <f>Summary!D2583*$N$4</f>
        <v>12.814119839999998</v>
      </c>
      <c r="E2952">
        <f>Summary!C2583*$N$5</f>
        <v>17.403082919999999</v>
      </c>
      <c r="F2952">
        <f>Summary!I2583*$N$6</f>
        <v>20.336836959999999</v>
      </c>
      <c r="G2952">
        <f>Summary!F2583*$N$7</f>
        <v>0</v>
      </c>
      <c r="H2952">
        <f>Summary!G2583*$N$8</f>
        <v>72.082484559999997</v>
      </c>
      <c r="I2952">
        <f>Summary!H2583*$N$9</f>
        <v>3.5294905800000005</v>
      </c>
    </row>
    <row r="2953" spans="1:9" x14ac:dyDescent="0.55000000000000004">
      <c r="A2953">
        <v>2017</v>
      </c>
      <c r="B2953">
        <v>26</v>
      </c>
      <c r="C2953">
        <f>Summary!E2584*$N$3</f>
        <v>10.5534</v>
      </c>
      <c r="D2953">
        <f>Summary!D2584*$N$4</f>
        <v>12.70255412</v>
      </c>
      <c r="E2953">
        <f>Summary!C2584*$N$5</f>
        <v>15.09428844</v>
      </c>
      <c r="F2953">
        <f>Summary!I2584*$N$6</f>
        <v>14.997620360000001</v>
      </c>
      <c r="G2953">
        <f>Summary!F2584*$N$7</f>
        <v>0.22472999999999999</v>
      </c>
      <c r="H2953">
        <f>Summary!G2584*$N$8</f>
        <v>78.677125680000003</v>
      </c>
      <c r="I2953">
        <f>Summary!H2584*$N$9</f>
        <v>2.1197523600000001</v>
      </c>
    </row>
    <row r="2954" spans="1:9" x14ac:dyDescent="0.55000000000000004">
      <c r="A2954">
        <v>2017</v>
      </c>
      <c r="B2954">
        <v>27</v>
      </c>
      <c r="C2954">
        <f>Summary!E2585*$N$3</f>
        <v>12.177000000000001</v>
      </c>
      <c r="D2954">
        <f>Summary!D2585*$N$4</f>
        <v>16.926113519999998</v>
      </c>
      <c r="E2954">
        <f>Summary!C2585*$N$5</f>
        <v>15.682377600000001</v>
      </c>
      <c r="F2954">
        <f>Summary!I2585*$N$6</f>
        <v>8.0008559199999993</v>
      </c>
      <c r="G2954">
        <f>Summary!F2585*$N$7</f>
        <v>30.92846625</v>
      </c>
      <c r="H2954">
        <f>Summary!G2585*$N$8</f>
        <v>84.354631280000007</v>
      </c>
      <c r="I2954">
        <f>Summary!H2585*$N$9</f>
        <v>6.4518676199999998</v>
      </c>
    </row>
    <row r="2955" spans="1:9" x14ac:dyDescent="0.55000000000000004">
      <c r="A2955">
        <v>2017</v>
      </c>
      <c r="B2955">
        <v>28</v>
      </c>
      <c r="C2955">
        <f>Summary!E2586*$N$3</f>
        <v>10.919699999999999</v>
      </c>
      <c r="D2955">
        <f>Summary!D2586*$N$4</f>
        <v>12.973499440000001</v>
      </c>
      <c r="E2955">
        <f>Summary!C2586*$N$5</f>
        <v>16.79321268</v>
      </c>
      <c r="F2955">
        <f>Summary!I2586*$N$6</f>
        <v>21.117796999999999</v>
      </c>
      <c r="G2955">
        <f>Summary!F2586*$N$7</f>
        <v>2.8091249999999998E-2</v>
      </c>
      <c r="H2955">
        <f>Summary!G2586*$N$8</f>
        <v>71.875037239999997</v>
      </c>
      <c r="I2955">
        <f>Summary!H2586*$N$9</f>
        <v>4.6408170599999998</v>
      </c>
    </row>
    <row r="2956" spans="1:9" x14ac:dyDescent="0.55000000000000004">
      <c r="A2956">
        <v>2017</v>
      </c>
      <c r="B2956">
        <v>29</v>
      </c>
      <c r="C2956">
        <f>Summary!E2587*$N$3</f>
        <v>10.6029</v>
      </c>
      <c r="D2956">
        <f>Summary!D2587*$N$4</f>
        <v>13.00537536</v>
      </c>
      <c r="E2956">
        <f>Summary!C2587*$N$5</f>
        <v>14.854696560000001</v>
      </c>
      <c r="F2956">
        <f>Summary!I2587*$N$6</f>
        <v>13.308196599999999</v>
      </c>
      <c r="G2956">
        <f>Summary!F2587*$N$7</f>
        <v>0.11236499999999999</v>
      </c>
      <c r="H2956">
        <f>Summary!G2587*$N$8</f>
        <v>84.125347399999995</v>
      </c>
      <c r="I2956">
        <f>Summary!H2587*$N$9</f>
        <v>2.4799044600000002</v>
      </c>
    </row>
    <row r="2957" spans="1:9" x14ac:dyDescent="0.55000000000000004">
      <c r="A2957">
        <v>2017</v>
      </c>
      <c r="B2957">
        <v>30</v>
      </c>
      <c r="C2957">
        <f>Summary!E2588*$N$3</f>
        <v>12.018600000000001</v>
      </c>
      <c r="D2957">
        <f>Summary!D2588*$N$4</f>
        <v>14.455729720000001</v>
      </c>
      <c r="E2957">
        <f>Summary!C2588*$N$5</f>
        <v>17.947609920000001</v>
      </c>
      <c r="F2957">
        <f>Summary!I2588*$N$6</f>
        <v>20.19339532</v>
      </c>
      <c r="G2957">
        <f>Summary!F2588*$N$7</f>
        <v>0</v>
      </c>
      <c r="H2957">
        <f>Summary!G2588*$N$8</f>
        <v>88.86388092</v>
      </c>
      <c r="I2957">
        <f>Summary!H2588*$N$9</f>
        <v>2.1300424200000001</v>
      </c>
    </row>
    <row r="2958" spans="1:9" x14ac:dyDescent="0.55000000000000004">
      <c r="A2958">
        <v>2017</v>
      </c>
      <c r="B2958">
        <v>31</v>
      </c>
      <c r="C2958">
        <f>Summary!E2589*$N$3</f>
        <v>12.751200000000001</v>
      </c>
      <c r="D2958">
        <f>Summary!D2589*$N$4</f>
        <v>17.197058839999997</v>
      </c>
      <c r="E2958">
        <f>Summary!C2589*$N$5</f>
        <v>17.533769400000001</v>
      </c>
      <c r="F2958">
        <f>Summary!I2589*$N$6</f>
        <v>19.268993639999998</v>
      </c>
      <c r="G2958">
        <f>Summary!F2589*$N$7</f>
        <v>0</v>
      </c>
      <c r="H2958">
        <f>Summary!G2589*$N$8</f>
        <v>87.804807760000003</v>
      </c>
      <c r="I2958">
        <f>Summary!H2589*$N$9</f>
        <v>1.7493102</v>
      </c>
    </row>
    <row r="2959" spans="1:9" x14ac:dyDescent="0.55000000000000004">
      <c r="A2959">
        <v>2017</v>
      </c>
      <c r="B2959">
        <v>32</v>
      </c>
      <c r="C2959">
        <f>Summary!E2590*$N$3</f>
        <v>13.582800000000001</v>
      </c>
      <c r="D2959">
        <f>Summary!D2590*$N$4</f>
        <v>17.42019028</v>
      </c>
      <c r="E2959">
        <f>Summary!C2590*$N$5</f>
        <v>19.61386254</v>
      </c>
      <c r="F2959">
        <f>Summary!I2590*$N$6</f>
        <v>20.225271239999998</v>
      </c>
      <c r="G2959">
        <f>Summary!F2590*$N$7</f>
        <v>0</v>
      </c>
      <c r="H2959">
        <f>Summary!G2590*$N$8</f>
        <v>79.059265479999993</v>
      </c>
      <c r="I2959">
        <f>Summary!H2590*$N$9</f>
        <v>2.7783162000000003</v>
      </c>
    </row>
    <row r="2960" spans="1:9" x14ac:dyDescent="0.55000000000000004">
      <c r="A2960">
        <v>2017</v>
      </c>
      <c r="B2960">
        <v>33</v>
      </c>
      <c r="C2960">
        <f>Summary!E2591*$N$3</f>
        <v>12.780900000000001</v>
      </c>
      <c r="D2960">
        <f>Summary!D2591*$N$4</f>
        <v>16.384222879999999</v>
      </c>
      <c r="E2960">
        <f>Summary!C2591*$N$5</f>
        <v>18.045624780000001</v>
      </c>
      <c r="F2960">
        <f>Summary!I2591*$N$6</f>
        <v>8.415242880000001</v>
      </c>
      <c r="G2960">
        <f>Summary!F2591*$N$7</f>
        <v>0.42136874999999996</v>
      </c>
      <c r="H2960">
        <f>Summary!G2591*$N$8</f>
        <v>97.740442559999991</v>
      </c>
      <c r="I2960">
        <f>Summary!H2591*$N$9</f>
        <v>4.4453059200000009</v>
      </c>
    </row>
    <row r="2961" spans="1:9" x14ac:dyDescent="0.55000000000000004">
      <c r="A2961">
        <v>2017</v>
      </c>
      <c r="B2961">
        <v>34</v>
      </c>
      <c r="C2961">
        <f>Summary!E2592*$N$3</f>
        <v>14.0877</v>
      </c>
      <c r="D2961">
        <f>Summary!D2592*$N$4</f>
        <v>18.07364664</v>
      </c>
      <c r="E2961">
        <f>Summary!C2592*$N$5</f>
        <v>19.8207828</v>
      </c>
      <c r="F2961">
        <f>Summary!I2592*$N$6</f>
        <v>15.188875879999999</v>
      </c>
      <c r="G2961">
        <f>Summary!F2592*$N$7</f>
        <v>0</v>
      </c>
      <c r="H2961">
        <f>Summary!G2592*$N$8</f>
        <v>89.344285240000005</v>
      </c>
      <c r="I2961">
        <f>Summary!H2592*$N$9</f>
        <v>4.9803890400000004</v>
      </c>
    </row>
    <row r="2962" spans="1:9" x14ac:dyDescent="0.55000000000000004">
      <c r="A2962">
        <v>2017</v>
      </c>
      <c r="B2962">
        <v>35</v>
      </c>
      <c r="C2962">
        <f>Summary!E2593*$N$3</f>
        <v>14.0184</v>
      </c>
      <c r="D2962">
        <f>Summary!D2593*$N$4</f>
        <v>17.436128239999999</v>
      </c>
      <c r="E2962">
        <f>Summary!C2593*$N$5</f>
        <v>19.711877400000002</v>
      </c>
      <c r="F2962">
        <f>Summary!I2593*$N$6</f>
        <v>14.758550959999999</v>
      </c>
      <c r="G2962">
        <f>Summary!F2593*$N$7</f>
        <v>0.33709499999999998</v>
      </c>
      <c r="H2962">
        <f>Summary!G2593*$N$8</f>
        <v>84.671261399999992</v>
      </c>
      <c r="I2962">
        <f>Summary!H2593*$N$9</f>
        <v>5.6595330000000006</v>
      </c>
    </row>
    <row r="2963" spans="1:9" x14ac:dyDescent="0.55000000000000004">
      <c r="A2963">
        <v>2017</v>
      </c>
      <c r="B2963">
        <v>36</v>
      </c>
      <c r="C2963">
        <f>Summary!E2594*$N$3</f>
        <v>14.1669</v>
      </c>
      <c r="D2963">
        <f>Summary!D2594*$N$4</f>
        <v>17.643321719999999</v>
      </c>
      <c r="E2963">
        <f>Summary!C2594*$N$5</f>
        <v>19.134678779999998</v>
      </c>
      <c r="F2963">
        <f>Summary!I2594*$N$6</f>
        <v>21.14967292</v>
      </c>
      <c r="G2963">
        <f>Summary!F2594*$N$7</f>
        <v>0.92701124999999995</v>
      </c>
      <c r="H2963">
        <f>Summary!G2594*$N$8</f>
        <v>74.277058840000009</v>
      </c>
      <c r="I2963">
        <f>Summary!H2594*$N$9</f>
        <v>6.2460664200000009</v>
      </c>
    </row>
    <row r="2964" spans="1:9" x14ac:dyDescent="0.55000000000000004">
      <c r="A2964">
        <v>2017</v>
      </c>
      <c r="B2964">
        <v>37</v>
      </c>
      <c r="C2964">
        <f>Summary!E2595*$N$3</f>
        <v>13.3452</v>
      </c>
      <c r="D2964">
        <f>Summary!D2595*$N$4</f>
        <v>14.9019926</v>
      </c>
      <c r="E2964">
        <f>Summary!C2595*$N$5</f>
        <v>20.147499</v>
      </c>
      <c r="F2964">
        <f>Summary!I2595*$N$6</f>
        <v>18.089584599999998</v>
      </c>
      <c r="G2964">
        <f>Summary!F2595*$N$7</f>
        <v>0</v>
      </c>
      <c r="H2964">
        <f>Summary!G2595*$N$8</f>
        <v>70.532088799999997</v>
      </c>
      <c r="I2964">
        <f>Summary!H2595*$N$9</f>
        <v>2.6239653000000001</v>
      </c>
    </row>
    <row r="2965" spans="1:9" x14ac:dyDescent="0.55000000000000004">
      <c r="A2965">
        <v>2017</v>
      </c>
      <c r="B2965">
        <v>38</v>
      </c>
      <c r="C2965">
        <f>Summary!E2596*$N$3</f>
        <v>14.1867</v>
      </c>
      <c r="D2965">
        <f>Summary!D2596*$N$4</f>
        <v>16.192967360000001</v>
      </c>
      <c r="E2965">
        <f>Summary!C2596*$N$5</f>
        <v>20.8009314</v>
      </c>
      <c r="F2965">
        <f>Summary!I2596*$N$6</f>
        <v>20.926541480000001</v>
      </c>
      <c r="G2965">
        <f>Summary!F2596*$N$7</f>
        <v>0</v>
      </c>
      <c r="H2965">
        <f>Summary!G2596*$N$8</f>
        <v>75.205112639999996</v>
      </c>
      <c r="I2965">
        <f>Summary!H2596*$N$9</f>
        <v>2.5210647000000006</v>
      </c>
    </row>
    <row r="2966" spans="1:9" x14ac:dyDescent="0.55000000000000004">
      <c r="A2966">
        <v>2017</v>
      </c>
      <c r="B2966">
        <v>39</v>
      </c>
      <c r="C2966">
        <f>Summary!E2597*$N$3</f>
        <v>11.7216</v>
      </c>
      <c r="D2966">
        <f>Summary!D2597*$N$4</f>
        <v>12.750368</v>
      </c>
      <c r="E2966">
        <f>Summary!C2597*$N$5</f>
        <v>17.65356534</v>
      </c>
      <c r="F2966">
        <f>Summary!I2597*$N$6</f>
        <v>24.640086160000003</v>
      </c>
      <c r="G2966">
        <f>Summary!F2597*$N$7</f>
        <v>0</v>
      </c>
      <c r="H2966">
        <f>Summary!G2597*$N$8</f>
        <v>65.411415480000002</v>
      </c>
      <c r="I2966">
        <f>Summary!H2597*$N$9</f>
        <v>3.3751396800000002</v>
      </c>
    </row>
    <row r="2967" spans="1:9" x14ac:dyDescent="0.55000000000000004">
      <c r="A2967">
        <v>2017</v>
      </c>
      <c r="B2967">
        <v>40</v>
      </c>
      <c r="C2967">
        <f>Summary!E2598*$N$3</f>
        <v>10.365300000000001</v>
      </c>
      <c r="D2967">
        <f>Summary!D2598*$N$4</f>
        <v>12.08097368</v>
      </c>
      <c r="E2967">
        <f>Summary!C2598*$N$5</f>
        <v>15.867516779999999</v>
      </c>
      <c r="F2967">
        <f>Summary!I2598*$N$6</f>
        <v>22.520337480000002</v>
      </c>
      <c r="G2967">
        <f>Summary!F2598*$N$7</f>
        <v>0</v>
      </c>
      <c r="H2967">
        <f>Summary!G2598*$N$8</f>
        <v>64.505198239999999</v>
      </c>
      <c r="I2967">
        <f>Summary!H2598*$N$9</f>
        <v>2.5004845800000002</v>
      </c>
    </row>
    <row r="2968" spans="1:9" x14ac:dyDescent="0.55000000000000004">
      <c r="A2968">
        <v>2017</v>
      </c>
      <c r="B2968">
        <v>41</v>
      </c>
      <c r="C2968">
        <f>Summary!E2599*$N$3</f>
        <v>11.236499999999999</v>
      </c>
      <c r="D2968">
        <f>Summary!D2599*$N$4</f>
        <v>15.236689760000001</v>
      </c>
      <c r="E2968">
        <f>Summary!C2599*$N$5</f>
        <v>14.78935332</v>
      </c>
      <c r="F2968">
        <f>Summary!I2599*$N$6</f>
        <v>15.26856568</v>
      </c>
      <c r="G2968">
        <f>Summary!F2599*$N$7</f>
        <v>1.7416574999999999</v>
      </c>
      <c r="H2968">
        <f>Summary!G2599*$N$8</f>
        <v>75.805618040000013</v>
      </c>
      <c r="I2968">
        <f>Summary!H2599*$N$9</f>
        <v>2.5930951200000001</v>
      </c>
    </row>
    <row r="2969" spans="1:9" x14ac:dyDescent="0.55000000000000004">
      <c r="A2969">
        <v>2017</v>
      </c>
      <c r="B2969">
        <v>42</v>
      </c>
      <c r="C2969">
        <f>Summary!E2600*$N$3</f>
        <v>12.087900000000001</v>
      </c>
      <c r="D2969">
        <f>Summary!D2600*$N$4</f>
        <v>16.734857999999999</v>
      </c>
      <c r="E2969">
        <f>Summary!C2600*$N$5</f>
        <v>16.640745119999998</v>
      </c>
      <c r="F2969">
        <f>Summary!I2600*$N$6</f>
        <v>12.2722292</v>
      </c>
      <c r="G2969">
        <f>Summary!F2600*$N$7</f>
        <v>2.2753912500000002</v>
      </c>
      <c r="H2969">
        <f>Summary!G2600*$N$8</f>
        <v>94.14832844</v>
      </c>
      <c r="I2969">
        <f>Summary!H2600*$N$9</f>
        <v>4.1674743000000003</v>
      </c>
    </row>
    <row r="2970" spans="1:9" x14ac:dyDescent="0.55000000000000004">
      <c r="A2970">
        <v>2017</v>
      </c>
      <c r="B2970">
        <v>43</v>
      </c>
      <c r="C2970">
        <f>Summary!E2601*$N$3</f>
        <v>13.483799999999999</v>
      </c>
      <c r="D2970">
        <f>Summary!D2601*$N$4</f>
        <v>18.296778079999999</v>
      </c>
      <c r="E2970">
        <f>Summary!C2601*$N$5</f>
        <v>18.503027459999998</v>
      </c>
      <c r="F2970">
        <f>Summary!I2601*$N$6</f>
        <v>12.9894374</v>
      </c>
      <c r="G2970">
        <f>Summary!F2601*$N$7</f>
        <v>1.57311</v>
      </c>
      <c r="H2970">
        <f>Summary!G2601*$N$8</f>
        <v>91.167637999999997</v>
      </c>
      <c r="I2970">
        <f>Summary!H2601*$N$9</f>
        <v>2.7886062600000003</v>
      </c>
    </row>
    <row r="2971" spans="1:9" x14ac:dyDescent="0.55000000000000004">
      <c r="A2971">
        <v>2017</v>
      </c>
      <c r="B2971">
        <v>44</v>
      </c>
      <c r="C2971">
        <f>Summary!E2602*$N$3</f>
        <v>14.1372</v>
      </c>
      <c r="D2971">
        <f>Summary!D2602*$N$4</f>
        <v>18.599599319999999</v>
      </c>
      <c r="E2971">
        <f>Summary!C2602*$N$5</f>
        <v>18.993101760000002</v>
      </c>
      <c r="F2971">
        <f>Summary!I2602*$N$6</f>
        <v>16.957989440000002</v>
      </c>
      <c r="G2971">
        <f>Summary!F2602*$N$7</f>
        <v>1.9382962499999998</v>
      </c>
      <c r="H2971">
        <f>Summary!G2602*$N$8</f>
        <v>85.555642079999998</v>
      </c>
      <c r="I2971">
        <f>Summary!H2602*$N$9</f>
        <v>4.6716872400000007</v>
      </c>
    </row>
    <row r="2972" spans="1:9" x14ac:dyDescent="0.55000000000000004">
      <c r="A2972">
        <v>2017</v>
      </c>
      <c r="B2972">
        <v>45</v>
      </c>
      <c r="C2972">
        <f>Summary!E2603*$N$3</f>
        <v>12.4443</v>
      </c>
      <c r="D2972">
        <f>Summary!D2603*$N$4</f>
        <v>15.045434239999999</v>
      </c>
      <c r="E2972">
        <f>Summary!C2603*$N$5</f>
        <v>17.642674799999998</v>
      </c>
      <c r="F2972">
        <f>Summary!I2603*$N$6</f>
        <v>22.615965239999998</v>
      </c>
      <c r="G2972">
        <f>Summary!F2603*$N$7</f>
        <v>0</v>
      </c>
      <c r="H2972">
        <f>Summary!G2603*$N$8</f>
        <v>82.629543040000016</v>
      </c>
      <c r="I2972">
        <f>Summary!H2603*$N$9</f>
        <v>2.5725150000000001</v>
      </c>
    </row>
    <row r="2973" spans="1:9" x14ac:dyDescent="0.55000000000000004">
      <c r="A2973">
        <v>2017</v>
      </c>
      <c r="B2973">
        <v>46</v>
      </c>
      <c r="C2973">
        <f>Summary!E2604*$N$3</f>
        <v>12.177000000000001</v>
      </c>
      <c r="D2973">
        <f>Summary!D2604*$N$4</f>
        <v>15.348255480000001</v>
      </c>
      <c r="E2973">
        <f>Summary!C2604*$N$5</f>
        <v>16.891227539999999</v>
      </c>
      <c r="F2973">
        <f>Summary!I2604*$N$6</f>
        <v>21.229362720000001</v>
      </c>
      <c r="G2973">
        <f>Summary!F2604*$N$7</f>
        <v>2.8091249999999998E-2</v>
      </c>
      <c r="H2973">
        <f>Summary!G2604*$N$8</f>
        <v>92.838134840000009</v>
      </c>
      <c r="I2973">
        <f>Summary!H2604*$N$9</f>
        <v>5.5669224600000007</v>
      </c>
    </row>
    <row r="2974" spans="1:9" x14ac:dyDescent="0.55000000000000004">
      <c r="A2974">
        <v>2017</v>
      </c>
      <c r="B2974">
        <v>47</v>
      </c>
      <c r="C2974">
        <f>Summary!E2605*$N$3</f>
        <v>12.6225</v>
      </c>
      <c r="D2974">
        <f>Summary!D2605*$N$4</f>
        <v>17.308624559999998</v>
      </c>
      <c r="E2974">
        <f>Summary!C2605*$N$5</f>
        <v>16.945680240000002</v>
      </c>
      <c r="F2974">
        <f>Summary!I2605*$N$6</f>
        <v>18.743040959999998</v>
      </c>
      <c r="G2974">
        <f>Summary!F2605*$N$7</f>
        <v>2.8091249999999998E-2</v>
      </c>
      <c r="H2974">
        <f>Summary!G2605*$N$8</f>
        <v>92.423240200000009</v>
      </c>
      <c r="I2974">
        <f>Summary!H2605*$N$9</f>
        <v>5.5772125200000007</v>
      </c>
    </row>
    <row r="2975" spans="1:9" x14ac:dyDescent="0.55000000000000004">
      <c r="A2975">
        <v>2017</v>
      </c>
      <c r="B2975">
        <v>48</v>
      </c>
      <c r="C2975">
        <f>Summary!E2606*$N$3</f>
        <v>11.830499999999999</v>
      </c>
      <c r="D2975">
        <f>Summary!D2606*$N$4</f>
        <v>16.973927400000001</v>
      </c>
      <c r="E2975">
        <f>Summary!C2606*$N$5</f>
        <v>15.453676259999998</v>
      </c>
      <c r="F2975">
        <f>Summary!I2606*$N$6</f>
        <v>17.005803319999998</v>
      </c>
      <c r="G2975">
        <f>Summary!F2606*$N$7</f>
        <v>5.6182499999999996E-2</v>
      </c>
      <c r="H2975">
        <f>Summary!G2606*$N$8</f>
        <v>93.351293999999996</v>
      </c>
      <c r="I2975">
        <f>Summary!H2606*$N$9</f>
        <v>4.0645737000000004</v>
      </c>
    </row>
    <row r="2976" spans="1:9" x14ac:dyDescent="0.55000000000000004">
      <c r="A2976">
        <v>2017</v>
      </c>
      <c r="B2976">
        <v>49</v>
      </c>
      <c r="C2976">
        <f>Summary!E2607*$N$3</f>
        <v>11.988899999999999</v>
      </c>
      <c r="D2976">
        <f>Summary!D2607*$N$4</f>
        <v>15.587324879999999</v>
      </c>
      <c r="E2976">
        <f>Summary!C2607*$N$5</f>
        <v>16.81499376</v>
      </c>
      <c r="F2976">
        <f>Summary!I2607*$N$6</f>
        <v>22.345019919999999</v>
      </c>
      <c r="G2976">
        <f>Summary!F2607*$N$7</f>
        <v>2.8091249999999998E-2</v>
      </c>
      <c r="H2976">
        <f>Summary!G2607*$N$8</f>
        <v>84.343713000000008</v>
      </c>
      <c r="I2976">
        <f>Summary!H2607*$N$9</f>
        <v>1.6155394200000002</v>
      </c>
    </row>
    <row r="2977" spans="1:9" x14ac:dyDescent="0.55000000000000004">
      <c r="A2977">
        <v>2017</v>
      </c>
      <c r="B2977">
        <v>50</v>
      </c>
      <c r="C2977">
        <f>Summary!E2608*$N$3</f>
        <v>12.097800000000001</v>
      </c>
      <c r="D2977">
        <f>Summary!D2608*$N$4</f>
        <v>17.930205000000001</v>
      </c>
      <c r="E2977">
        <f>Summary!C2608*$N$5</f>
        <v>14.538870899999999</v>
      </c>
      <c r="F2977">
        <f>Summary!I2608*$N$6</f>
        <v>10.23217032</v>
      </c>
      <c r="G2977">
        <f>Summary!F2608*$N$7</f>
        <v>1.3202887499999998</v>
      </c>
      <c r="H2977">
        <f>Summary!G2608*$N$8</f>
        <v>87.20430236</v>
      </c>
      <c r="I2977">
        <f>Summary!H2608*$N$9</f>
        <v>6.6988290600000004</v>
      </c>
    </row>
    <row r="2978" spans="1:9" x14ac:dyDescent="0.55000000000000004">
      <c r="A2978">
        <v>2017</v>
      </c>
      <c r="B2978">
        <v>51</v>
      </c>
      <c r="C2978">
        <f>Summary!E2609*$N$3</f>
        <v>12.3156</v>
      </c>
      <c r="D2978">
        <f>Summary!D2609*$N$4</f>
        <v>17.643321719999999</v>
      </c>
      <c r="E2978">
        <f>Summary!C2609*$N$5</f>
        <v>16.107108659999998</v>
      </c>
      <c r="F2978">
        <f>Summary!I2609*$N$6</f>
        <v>9.6265278399999996</v>
      </c>
      <c r="G2978">
        <f>Summary!F2609*$N$7</f>
        <v>1.0955587499999999</v>
      </c>
      <c r="H2978">
        <f>Summary!G2609*$N$8</f>
        <v>89.628160520000009</v>
      </c>
      <c r="I2978">
        <f>Summary!H2609*$N$9</f>
        <v>9.3330844200000005</v>
      </c>
    </row>
    <row r="2979" spans="1:9" x14ac:dyDescent="0.55000000000000004">
      <c r="A2979">
        <v>2017</v>
      </c>
      <c r="B2979">
        <v>52</v>
      </c>
      <c r="C2979">
        <f>Summary!E2610*$N$3</f>
        <v>12.1374</v>
      </c>
      <c r="D2979">
        <f>Summary!D2610*$N$4</f>
        <v>16.28859512</v>
      </c>
      <c r="E2979">
        <f>Summary!C2610*$N$5</f>
        <v>16.019984340000001</v>
      </c>
      <c r="F2979">
        <f>Summary!I2610*$N$6</f>
        <v>20.320899000000001</v>
      </c>
      <c r="G2979">
        <f>Summary!F2610*$N$7</f>
        <v>0</v>
      </c>
      <c r="H2979">
        <f>Summary!G2610*$N$8</f>
        <v>84.398304400000001</v>
      </c>
      <c r="I2979">
        <f>Summary!H2610*$N$9</f>
        <v>8.6333603400000012</v>
      </c>
    </row>
    <row r="2980" spans="1:9" x14ac:dyDescent="0.55000000000000004">
      <c r="A2980">
        <v>2017</v>
      </c>
      <c r="B2980">
        <v>53</v>
      </c>
      <c r="C2980">
        <f>Summary!E2611*$N$3</f>
        <v>13.0878</v>
      </c>
      <c r="D2980">
        <f>Summary!D2611*$N$4</f>
        <v>16.8145478</v>
      </c>
      <c r="E2980">
        <f>Summary!C2611*$N$5</f>
        <v>17.479316700000002</v>
      </c>
      <c r="F2980">
        <f>Summary!I2611*$N$6</f>
        <v>15.26856568</v>
      </c>
      <c r="G2980">
        <f>Summary!F2611*$N$7</f>
        <v>8.4273749999999994E-2</v>
      </c>
      <c r="H2980">
        <f>Summary!G2611*$N$8</f>
        <v>80.565988120000014</v>
      </c>
      <c r="I2980">
        <f>Summary!H2611*$N$9</f>
        <v>7.5529040400000005</v>
      </c>
    </row>
    <row r="2981" spans="1:9" x14ac:dyDescent="0.55000000000000004">
      <c r="A2981">
        <v>2017</v>
      </c>
      <c r="B2981">
        <v>54</v>
      </c>
      <c r="C2981">
        <f>Summary!E2612*$N$3</f>
        <v>14.582700000000001</v>
      </c>
      <c r="D2981">
        <f>Summary!D2612*$N$4</f>
        <v>20.36871288</v>
      </c>
      <c r="E2981">
        <f>Summary!C2612*$N$5</f>
        <v>18.535699080000001</v>
      </c>
      <c r="F2981">
        <f>Summary!I2612*$N$6</f>
        <v>19.906512039999999</v>
      </c>
      <c r="G2981">
        <f>Summary!F2612*$N$7</f>
        <v>1.9102050000000002</v>
      </c>
      <c r="H2981">
        <f>Summary!G2612*$N$8</f>
        <v>93.558741319999996</v>
      </c>
      <c r="I2981">
        <f>Summary!H2612*$N$9</f>
        <v>3.8999327400000006</v>
      </c>
    </row>
    <row r="2982" spans="1:9" x14ac:dyDescent="0.55000000000000004">
      <c r="A2982">
        <v>2017</v>
      </c>
      <c r="B2982">
        <v>55</v>
      </c>
      <c r="C2982">
        <f>Summary!E2613*$N$3</f>
        <v>14.3649</v>
      </c>
      <c r="D2982">
        <f>Summary!D2613*$N$4</f>
        <v>18.886482600000001</v>
      </c>
      <c r="E2982">
        <f>Summary!C2613*$N$5</f>
        <v>19.254474719999997</v>
      </c>
      <c r="F2982">
        <f>Summary!I2613*$N$6</f>
        <v>13.371948440000001</v>
      </c>
      <c r="G2982">
        <f>Summary!F2613*$N$7</f>
        <v>0.28091250000000001</v>
      </c>
      <c r="H2982">
        <f>Summary!G2613*$N$8</f>
        <v>87.346239999999995</v>
      </c>
      <c r="I2982">
        <f>Summary!H2613*$N$9</f>
        <v>1.30683762</v>
      </c>
    </row>
    <row r="2983" spans="1:9" x14ac:dyDescent="0.55000000000000004">
      <c r="A2983">
        <v>2017</v>
      </c>
      <c r="B2983">
        <v>56</v>
      </c>
      <c r="C2983">
        <f>Summary!E2614*$N$3</f>
        <v>13.2165</v>
      </c>
      <c r="D2983">
        <f>Summary!D2614*$N$4</f>
        <v>16.479850639999999</v>
      </c>
      <c r="E2983">
        <f>Summary!C2614*$N$5</f>
        <v>19.178240939999998</v>
      </c>
      <c r="F2983">
        <f>Summary!I2614*$N$6</f>
        <v>24.5444584</v>
      </c>
      <c r="G2983">
        <f>Summary!F2614*$N$7</f>
        <v>2.8091249999999998E-2</v>
      </c>
      <c r="H2983">
        <f>Summary!G2614*$N$8</f>
        <v>83.350149520000002</v>
      </c>
      <c r="I2983">
        <f>Summary!H2614*$N$9</f>
        <v>2.5004845800000002</v>
      </c>
    </row>
    <row r="2984" spans="1:9" x14ac:dyDescent="0.55000000000000004">
      <c r="A2984">
        <v>2017</v>
      </c>
      <c r="B2984">
        <v>57</v>
      </c>
      <c r="C2984">
        <f>Summary!E2615*$N$3</f>
        <v>13.0581</v>
      </c>
      <c r="D2984">
        <f>Summary!D2615*$N$4</f>
        <v>15.603262839999999</v>
      </c>
      <c r="E2984">
        <f>Summary!C2615*$N$5</f>
        <v>18.601042319999998</v>
      </c>
      <c r="F2984">
        <f>Summary!I2615*$N$6</f>
        <v>27.429229160000002</v>
      </c>
      <c r="G2984">
        <f>Summary!F2615*$N$7</f>
        <v>2.8091249999999998E-2</v>
      </c>
      <c r="H2984">
        <f>Summary!G2615*$N$8</f>
        <v>89.649997080000006</v>
      </c>
      <c r="I2984">
        <f>Summary!H2615*$N$9</f>
        <v>2.0271418200000002</v>
      </c>
    </row>
    <row r="2985" spans="1:9" x14ac:dyDescent="0.55000000000000004">
      <c r="A2985">
        <v>2017</v>
      </c>
      <c r="B2985">
        <v>58</v>
      </c>
      <c r="C2985">
        <f>Summary!E2616*$N$3</f>
        <v>14.0184</v>
      </c>
      <c r="D2985">
        <f>Summary!D2616*$N$4</f>
        <v>16.129215519999999</v>
      </c>
      <c r="E2985">
        <f>Summary!C2616*$N$5</f>
        <v>20.768259780000001</v>
      </c>
      <c r="F2985">
        <f>Summary!I2616*$N$6</f>
        <v>27.524856919999998</v>
      </c>
      <c r="G2985">
        <f>Summary!F2616*$N$7</f>
        <v>0</v>
      </c>
      <c r="H2985">
        <f>Summary!G2616*$N$8</f>
        <v>82.989846280000009</v>
      </c>
      <c r="I2985">
        <f>Summary!H2616*$N$9</f>
        <v>2.6239653000000001</v>
      </c>
    </row>
    <row r="2986" spans="1:9" x14ac:dyDescent="0.55000000000000004">
      <c r="A2986">
        <v>2017</v>
      </c>
      <c r="B2986">
        <v>59</v>
      </c>
      <c r="C2986">
        <f>Summary!E2617*$N$3</f>
        <v>13.800599999999999</v>
      </c>
      <c r="D2986">
        <f>Summary!D2617*$N$4</f>
        <v>14.391977879999999</v>
      </c>
      <c r="E2986">
        <f>Summary!C2617*$N$5</f>
        <v>20.877165180000002</v>
      </c>
      <c r="F2986">
        <f>Summary!I2617*$N$6</f>
        <v>29.421474160000002</v>
      </c>
      <c r="G2986">
        <f>Summary!F2617*$N$7</f>
        <v>0</v>
      </c>
      <c r="H2986">
        <f>Summary!G2617*$N$8</f>
        <v>75.292458879999998</v>
      </c>
      <c r="I2986">
        <f>Summary!H2617*$N$9</f>
        <v>3.0767279400000005</v>
      </c>
    </row>
    <row r="2987" spans="1:9" x14ac:dyDescent="0.55000000000000004">
      <c r="A2987">
        <v>2017</v>
      </c>
      <c r="B2987">
        <v>60</v>
      </c>
      <c r="C2987">
        <f>Summary!E2618*$N$3</f>
        <v>13.1571</v>
      </c>
      <c r="D2987">
        <f>Summary!D2618*$N$4</f>
        <v>16.607354319999999</v>
      </c>
      <c r="E2987">
        <f>Summary!C2618*$N$5</f>
        <v>18.045624780000001</v>
      </c>
      <c r="F2987">
        <f>Summary!I2618*$N$6</f>
        <v>29.357722320000004</v>
      </c>
      <c r="G2987">
        <f>Summary!F2618*$N$7</f>
        <v>0</v>
      </c>
      <c r="H2987">
        <f>Summary!G2618*$N$8</f>
        <v>85.075237760000007</v>
      </c>
      <c r="I2987">
        <f>Summary!H2618*$N$9</f>
        <v>1.7801803800000002</v>
      </c>
    </row>
    <row r="2988" spans="1:9" x14ac:dyDescent="0.55000000000000004">
      <c r="A2988">
        <v>2017</v>
      </c>
      <c r="B2988">
        <v>61</v>
      </c>
      <c r="C2988">
        <f>Summary!E2619*$N$3</f>
        <v>13.810499999999999</v>
      </c>
      <c r="D2988">
        <f>Summary!D2619*$N$4</f>
        <v>18.20115032</v>
      </c>
      <c r="E2988">
        <f>Summary!C2619*$N$5</f>
        <v>18.927758519999998</v>
      </c>
      <c r="F2988">
        <f>Summary!I2619*$N$6</f>
        <v>30.154620320000003</v>
      </c>
      <c r="G2988">
        <f>Summary!F2619*$N$7</f>
        <v>0</v>
      </c>
      <c r="H2988">
        <f>Summary!G2619*$N$8</f>
        <v>82.127302159999999</v>
      </c>
      <c r="I2988">
        <f>Summary!H2619*$N$9</f>
        <v>1.4920587000000001</v>
      </c>
    </row>
    <row r="2989" spans="1:9" x14ac:dyDescent="0.55000000000000004">
      <c r="A2989">
        <v>2017</v>
      </c>
      <c r="B2989">
        <v>62</v>
      </c>
      <c r="C2989">
        <f>Summary!E2620*$N$3</f>
        <v>12.721499999999999</v>
      </c>
      <c r="D2989">
        <f>Summary!D2620*$N$4</f>
        <v>15.874208160000002</v>
      </c>
      <c r="E2989">
        <f>Summary!C2620*$N$5</f>
        <v>17.925828840000001</v>
      </c>
      <c r="F2989">
        <f>Summary!I2620*$N$6</f>
        <v>21.611873760000002</v>
      </c>
      <c r="G2989">
        <f>Summary!F2620*$N$7</f>
        <v>1.0955587499999999</v>
      </c>
      <c r="H2989">
        <f>Summary!G2620*$N$8</f>
        <v>83.492087159999997</v>
      </c>
      <c r="I2989">
        <f>Summary!H2620*$N$9</f>
        <v>4.6305270000000007</v>
      </c>
    </row>
    <row r="2990" spans="1:9" x14ac:dyDescent="0.55000000000000004">
      <c r="A2990">
        <v>2017</v>
      </c>
      <c r="B2990">
        <v>63</v>
      </c>
      <c r="C2990">
        <f>Summary!E2621*$N$3</f>
        <v>12.1968</v>
      </c>
      <c r="D2990">
        <f>Summary!D2621*$N$4</f>
        <v>14.72667504</v>
      </c>
      <c r="E2990">
        <f>Summary!C2621*$N$5</f>
        <v>16.292247840000002</v>
      </c>
      <c r="F2990">
        <f>Summary!I2621*$N$6</f>
        <v>12.14472552</v>
      </c>
      <c r="G2990">
        <f>Summary!F2621*$N$7</f>
        <v>4.6912387499999992</v>
      </c>
      <c r="H2990">
        <f>Summary!G2621*$N$8</f>
        <v>83.743207600000005</v>
      </c>
      <c r="I2990">
        <f>Summary!H2621*$N$9</f>
        <v>6.2872266600000009</v>
      </c>
    </row>
    <row r="2991" spans="1:9" x14ac:dyDescent="0.55000000000000004">
      <c r="A2991">
        <v>2017</v>
      </c>
      <c r="B2991">
        <v>64</v>
      </c>
      <c r="C2991">
        <f>Summary!E2622*$N$3</f>
        <v>14.0877</v>
      </c>
      <c r="D2991">
        <f>Summary!D2622*$N$4</f>
        <v>17.659259680000002</v>
      </c>
      <c r="E2991">
        <f>Summary!C2622*$N$5</f>
        <v>19.864344959999997</v>
      </c>
      <c r="F2991">
        <f>Summary!I2622*$N$6</f>
        <v>22.313144000000001</v>
      </c>
      <c r="G2991">
        <f>Summary!F2622*$N$7</f>
        <v>2.8091249999999998E-2</v>
      </c>
      <c r="H2991">
        <f>Summary!G2622*$N$8</f>
        <v>84.835035599999998</v>
      </c>
      <c r="I2991">
        <f>Summary!H2622*$N$9</f>
        <v>1.9345312800000001</v>
      </c>
    </row>
    <row r="2992" spans="1:9" x14ac:dyDescent="0.55000000000000004">
      <c r="A2992">
        <v>2017</v>
      </c>
      <c r="B2992">
        <v>65</v>
      </c>
      <c r="C2992">
        <f>Summary!E2623*$N$3</f>
        <v>16.087499999999999</v>
      </c>
      <c r="D2992">
        <f>Summary!D2623*$N$4</f>
        <v>20.06589164</v>
      </c>
      <c r="E2992">
        <f>Summary!C2623*$N$5</f>
        <v>22.576089419999999</v>
      </c>
      <c r="F2992">
        <f>Summary!I2623*$N$6</f>
        <v>21.755315400000001</v>
      </c>
      <c r="G2992">
        <f>Summary!F2623*$N$7</f>
        <v>2.8091249999999998E-2</v>
      </c>
      <c r="H2992">
        <f>Summary!G2623*$N$8</f>
        <v>78.07662028</v>
      </c>
      <c r="I2992">
        <f>Summary!H2623*$N$9</f>
        <v>1.6052493600000002</v>
      </c>
    </row>
    <row r="2993" spans="1:9" x14ac:dyDescent="0.55000000000000004">
      <c r="A2993">
        <v>2017</v>
      </c>
      <c r="B2993">
        <v>66</v>
      </c>
      <c r="C2993">
        <f>Summary!E2624*$N$3</f>
        <v>16.473600000000001</v>
      </c>
      <c r="D2993">
        <f>Summary!D2624*$N$4</f>
        <v>20.257147160000002</v>
      </c>
      <c r="E2993">
        <f>Summary!C2624*$N$5</f>
        <v>23.33842722</v>
      </c>
      <c r="F2993">
        <f>Summary!I2624*$N$6</f>
        <v>28.242065119999999</v>
      </c>
      <c r="G2993">
        <f>Summary!F2624*$N$7</f>
        <v>0</v>
      </c>
      <c r="H2993">
        <f>Summary!G2624*$N$8</f>
        <v>73.796654520000004</v>
      </c>
      <c r="I2993">
        <f>Summary!H2624*$N$9</f>
        <v>2.4078740400000003</v>
      </c>
    </row>
    <row r="2994" spans="1:9" x14ac:dyDescent="0.55000000000000004">
      <c r="A2994">
        <v>2017</v>
      </c>
      <c r="B2994">
        <v>67</v>
      </c>
      <c r="C2994">
        <f>Summary!E2625*$N$3</f>
        <v>15.463799999999999</v>
      </c>
      <c r="D2994">
        <f>Summary!D2625*$N$4</f>
        <v>20.751223919999997</v>
      </c>
      <c r="E2994">
        <f>Summary!C2625*$N$5</f>
        <v>21.00785166</v>
      </c>
      <c r="F2994">
        <f>Summary!I2625*$N$6</f>
        <v>30.425565639999999</v>
      </c>
      <c r="G2994">
        <f>Summary!F2625*$N$7</f>
        <v>0</v>
      </c>
      <c r="H2994">
        <f>Summary!G2625*$N$8</f>
        <v>75.314295440000009</v>
      </c>
      <c r="I2994">
        <f>Summary!H2625*$N$9</f>
        <v>2.7165758400000004</v>
      </c>
    </row>
    <row r="2995" spans="1:9" x14ac:dyDescent="0.55000000000000004">
      <c r="A2995">
        <v>2017</v>
      </c>
      <c r="B2995">
        <v>68</v>
      </c>
      <c r="C2995">
        <f>Summary!E2626*$N$3</f>
        <v>17.4834</v>
      </c>
      <c r="D2995">
        <f>Summary!D2626*$N$4</f>
        <v>21.564059879999999</v>
      </c>
      <c r="E2995">
        <f>Summary!C2626*$N$5</f>
        <v>23.512675859999998</v>
      </c>
      <c r="F2995">
        <f>Summary!I2626*$N$6</f>
        <v>32.162803279999999</v>
      </c>
      <c r="G2995">
        <f>Summary!F2626*$N$7</f>
        <v>0</v>
      </c>
      <c r="H2995">
        <f>Summary!G2626*$N$8</f>
        <v>64.155813280000004</v>
      </c>
      <c r="I2995">
        <f>Summary!H2626*$N$9</f>
        <v>1.1421966600000002</v>
      </c>
    </row>
    <row r="2996" spans="1:9" x14ac:dyDescent="0.55000000000000004">
      <c r="A2996">
        <v>2017</v>
      </c>
      <c r="B2996">
        <v>69</v>
      </c>
      <c r="C2996">
        <f>Summary!E2627*$N$3</f>
        <v>19.790099999999999</v>
      </c>
      <c r="D2996">
        <f>Summary!D2627*$N$4</f>
        <v>25.723867439999999</v>
      </c>
      <c r="E2996">
        <f>Summary!C2627*$N$5</f>
        <v>26.801618939999997</v>
      </c>
      <c r="F2996">
        <f>Summary!I2627*$N$6</f>
        <v>33.613157639999997</v>
      </c>
      <c r="G2996">
        <f>Summary!F2627*$N$7</f>
        <v>0</v>
      </c>
      <c r="H2996">
        <f>Summary!G2627*$N$8</f>
        <v>45.179842640000004</v>
      </c>
      <c r="I2996">
        <f>Summary!H2627*$N$9</f>
        <v>1.6258294800000002</v>
      </c>
    </row>
    <row r="2997" spans="1:9" x14ac:dyDescent="0.55000000000000004">
      <c r="A2997">
        <v>2017</v>
      </c>
      <c r="B2997">
        <v>70</v>
      </c>
      <c r="C2997">
        <f>Summary!E2628*$N$3</f>
        <v>18.532799999999998</v>
      </c>
      <c r="D2997">
        <f>Summary!D2628*$N$4</f>
        <v>24.735713919999998</v>
      </c>
      <c r="E2997">
        <f>Summary!C2628*$N$5</f>
        <v>24.939336599999997</v>
      </c>
      <c r="F2997">
        <f>Summary!I2628*$N$6</f>
        <v>32.32218288</v>
      </c>
      <c r="G2997">
        <f>Summary!F2628*$N$7</f>
        <v>0</v>
      </c>
      <c r="H2997">
        <f>Summary!G2628*$N$8</f>
        <v>61.666445439999997</v>
      </c>
      <c r="I2997">
        <f>Summary!H2628*$N$9</f>
        <v>1.8419207400000002</v>
      </c>
    </row>
    <row r="2998" spans="1:9" x14ac:dyDescent="0.55000000000000004">
      <c r="A2998">
        <v>2017</v>
      </c>
      <c r="B2998">
        <v>71</v>
      </c>
      <c r="C2998">
        <f>Summary!E2629*$N$3</f>
        <v>16.770600000000002</v>
      </c>
      <c r="D2998">
        <f>Summary!D2629*$N$4</f>
        <v>22.823158719999999</v>
      </c>
      <c r="E2998">
        <f>Summary!C2629*$N$5</f>
        <v>21.737517839999999</v>
      </c>
      <c r="F2998">
        <f>Summary!I2629*$N$6</f>
        <v>24.831341680000001</v>
      </c>
      <c r="G2998">
        <f>Summary!F2629*$N$7</f>
        <v>8.4273749999999994E-2</v>
      </c>
      <c r="H2998">
        <f>Summary!G2629*$N$8</f>
        <v>77.07213852000001</v>
      </c>
      <c r="I2998">
        <f>Summary!H2629*$N$9</f>
        <v>2.0374318800000002</v>
      </c>
    </row>
    <row r="2999" spans="1:9" x14ac:dyDescent="0.55000000000000004">
      <c r="A2999">
        <v>2017</v>
      </c>
      <c r="B2999">
        <v>72</v>
      </c>
      <c r="C2999">
        <f>Summary!E2630*$N$3</f>
        <v>11.761200000000001</v>
      </c>
      <c r="D2999">
        <f>Summary!D2630*$N$4</f>
        <v>15.26856568</v>
      </c>
      <c r="E2999">
        <f>Summary!C2630*$N$5</f>
        <v>15.6279249</v>
      </c>
      <c r="F2999">
        <f>Summary!I2630*$N$6</f>
        <v>7.2039579199999997</v>
      </c>
      <c r="G2999">
        <f>Summary!F2630*$N$7</f>
        <v>49.328234999999992</v>
      </c>
      <c r="H2999">
        <f>Summary!G2630*$N$8</f>
        <v>79.037428919999996</v>
      </c>
      <c r="I2999">
        <f>Summary!H2630*$N$9</f>
        <v>4.2292146600000011</v>
      </c>
    </row>
    <row r="3000" spans="1:9" x14ac:dyDescent="0.55000000000000004">
      <c r="A3000">
        <v>2017</v>
      </c>
      <c r="B3000">
        <v>73</v>
      </c>
      <c r="C3000">
        <f>Summary!E2631*$N$3</f>
        <v>13.3056</v>
      </c>
      <c r="D3000">
        <f>Summary!D2631*$N$4</f>
        <v>17.914267039999999</v>
      </c>
      <c r="E3000">
        <f>Summary!C2631*$N$5</f>
        <v>16.618964039999998</v>
      </c>
      <c r="F3000">
        <f>Summary!I2631*$N$6</f>
        <v>10.1206046</v>
      </c>
      <c r="G3000">
        <f>Summary!F2631*$N$7</f>
        <v>58.345526249999999</v>
      </c>
      <c r="H3000">
        <f>Summary!G2631*$N$8</f>
        <v>90.7309068</v>
      </c>
      <c r="I3000">
        <f>Summary!H2631*$N$9</f>
        <v>9.0758329200000016</v>
      </c>
    </row>
    <row r="3001" spans="1:9" x14ac:dyDescent="0.55000000000000004">
      <c r="A3001">
        <v>2017</v>
      </c>
      <c r="B3001">
        <v>74</v>
      </c>
      <c r="C3001">
        <f>Summary!E2632*$N$3</f>
        <v>13.602600000000001</v>
      </c>
      <c r="D3001">
        <f>Summary!D2632*$N$4</f>
        <v>19.380559359999999</v>
      </c>
      <c r="E3001">
        <f>Summary!C2632*$N$5</f>
        <v>17.435754540000001</v>
      </c>
      <c r="F3001">
        <f>Summary!I2632*$N$6</f>
        <v>31.987485719999999</v>
      </c>
      <c r="G3001">
        <f>Summary!F2632*$N$7</f>
        <v>0</v>
      </c>
      <c r="H3001">
        <f>Summary!G2632*$N$8</f>
        <v>83.994328040000013</v>
      </c>
      <c r="I3001">
        <f>Summary!H2632*$N$9</f>
        <v>9.5183055000000003</v>
      </c>
    </row>
    <row r="3002" spans="1:9" x14ac:dyDescent="0.55000000000000004">
      <c r="A3002">
        <v>2017</v>
      </c>
      <c r="B3002">
        <v>75</v>
      </c>
      <c r="C3002">
        <f>Summary!E2633*$N$3</f>
        <v>13.1868</v>
      </c>
      <c r="D3002">
        <f>Summary!D2633*$N$4</f>
        <v>17.8505152</v>
      </c>
      <c r="E3002">
        <f>Summary!C2633*$N$5</f>
        <v>17.599112640000001</v>
      </c>
      <c r="F3002">
        <f>Summary!I2633*$N$6</f>
        <v>32.92782536</v>
      </c>
      <c r="G3002">
        <f>Summary!F2633*$N$7</f>
        <v>0</v>
      </c>
      <c r="H3002">
        <f>Summary!G2633*$N$8</f>
        <v>86.920427079999996</v>
      </c>
      <c r="I3002">
        <f>Summary!H2633*$N$9</f>
        <v>7.4808736200000006</v>
      </c>
    </row>
    <row r="3003" spans="1:9" x14ac:dyDescent="0.55000000000000004">
      <c r="A3003">
        <v>2017</v>
      </c>
      <c r="B3003">
        <v>76</v>
      </c>
      <c r="C3003">
        <f>Summary!E2634*$N$3</f>
        <v>13.1769</v>
      </c>
      <c r="D3003">
        <f>Summary!D2634*$N$4</f>
        <v>17.802701320000001</v>
      </c>
      <c r="E3003">
        <f>Summary!C2634*$N$5</f>
        <v>17.849595059999999</v>
      </c>
      <c r="F3003">
        <f>Summary!I2634*$N$6</f>
        <v>26.40919972</v>
      </c>
      <c r="G3003">
        <f>Summary!F2634*$N$7</f>
        <v>0</v>
      </c>
      <c r="H3003">
        <f>Summary!G2634*$N$8</f>
        <v>87.761134639999995</v>
      </c>
      <c r="I3003">
        <f>Summary!H2634*$N$9</f>
        <v>6.8223097800000003</v>
      </c>
    </row>
    <row r="3004" spans="1:9" x14ac:dyDescent="0.55000000000000004">
      <c r="A3004">
        <v>2017</v>
      </c>
      <c r="B3004">
        <v>77</v>
      </c>
      <c r="C3004">
        <f>Summary!E2635*$N$3</f>
        <v>13.533300000000001</v>
      </c>
      <c r="D3004">
        <f>Summary!D2635*$N$4</f>
        <v>16.527664519999998</v>
      </c>
      <c r="E3004">
        <f>Summary!C2635*$N$5</f>
        <v>19.243584180000003</v>
      </c>
      <c r="F3004">
        <f>Summary!I2635*$N$6</f>
        <v>34.075358479999998</v>
      </c>
      <c r="G3004">
        <f>Summary!F2635*$N$7</f>
        <v>0</v>
      </c>
      <c r="H3004">
        <f>Summary!G2635*$N$8</f>
        <v>78.185803079999999</v>
      </c>
      <c r="I3004">
        <f>Summary!H2635*$N$9</f>
        <v>4.7540077200000006</v>
      </c>
    </row>
    <row r="3005" spans="1:9" x14ac:dyDescent="0.55000000000000004">
      <c r="A3005">
        <v>2017</v>
      </c>
      <c r="B3005">
        <v>78</v>
      </c>
      <c r="C3005">
        <f>Summary!E2636*$N$3</f>
        <v>14.8698</v>
      </c>
      <c r="D3005">
        <f>Summary!D2636*$N$4</f>
        <v>18.392405839999999</v>
      </c>
      <c r="E3005">
        <f>Summary!C2636*$N$5</f>
        <v>20.321747639999998</v>
      </c>
      <c r="F3005">
        <f>Summary!I2636*$N$6</f>
        <v>36.14729328</v>
      </c>
      <c r="G3005">
        <f>Summary!F2636*$N$7</f>
        <v>0</v>
      </c>
      <c r="H3005">
        <f>Summary!G2636*$N$8</f>
        <v>62.397970200000003</v>
      </c>
      <c r="I3005">
        <f>Summary!H2636*$N$9</f>
        <v>1.98598158</v>
      </c>
    </row>
    <row r="3006" spans="1:9" x14ac:dyDescent="0.55000000000000004">
      <c r="A3006">
        <v>2017</v>
      </c>
      <c r="B3006">
        <v>79</v>
      </c>
      <c r="C3006">
        <f>Summary!E2637*$N$3</f>
        <v>15.651899999999999</v>
      </c>
      <c r="D3006">
        <f>Summary!D2637*$N$4</f>
        <v>20.209333279999999</v>
      </c>
      <c r="E3006">
        <f>Summary!C2637*$N$5</f>
        <v>20.84449356</v>
      </c>
      <c r="F3006">
        <f>Summary!I2637*$N$6</f>
        <v>27.9711198</v>
      </c>
      <c r="G3006">
        <f>Summary!F2637*$N$7</f>
        <v>0</v>
      </c>
      <c r="H3006">
        <f>Summary!G2637*$N$8</f>
        <v>71.67850820000001</v>
      </c>
      <c r="I3006">
        <f>Summary!H2637*$N$9</f>
        <v>1.7493102</v>
      </c>
    </row>
    <row r="3007" spans="1:9" x14ac:dyDescent="0.55000000000000004">
      <c r="A3007">
        <v>2017</v>
      </c>
      <c r="B3007">
        <v>80</v>
      </c>
      <c r="C3007">
        <f>Summary!E2638*$N$3</f>
        <v>16.552799999999998</v>
      </c>
      <c r="D3007">
        <f>Summary!D2638*$N$4</f>
        <v>20.209333279999999</v>
      </c>
      <c r="E3007">
        <f>Summary!C2638*$N$5</f>
        <v>23.501785319999996</v>
      </c>
      <c r="F3007">
        <f>Summary!I2638*$N$6</f>
        <v>29.788047240000001</v>
      </c>
      <c r="G3007">
        <f>Summary!F2638*$N$7</f>
        <v>0</v>
      </c>
      <c r="H3007">
        <f>Summary!G2638*$N$8</f>
        <v>70.422905999999998</v>
      </c>
      <c r="I3007">
        <f>Summary!H2638*$N$9</f>
        <v>2.70628578</v>
      </c>
    </row>
    <row r="3008" spans="1:9" x14ac:dyDescent="0.55000000000000004">
      <c r="A3008">
        <v>2017</v>
      </c>
      <c r="B3008">
        <v>81</v>
      </c>
      <c r="C3008">
        <f>Summary!E2639*$N$3</f>
        <v>14.760899999999999</v>
      </c>
      <c r="D3008">
        <f>Summary!D2639*$N$4</f>
        <v>18.886482600000001</v>
      </c>
      <c r="E3008">
        <f>Summary!C2639*$N$5</f>
        <v>20.594011139999999</v>
      </c>
      <c r="F3008">
        <f>Summary!I2639*$N$6</f>
        <v>31.27027752</v>
      </c>
      <c r="G3008">
        <f>Summary!F2639*$N$7</f>
        <v>0.22472999999999999</v>
      </c>
      <c r="H3008">
        <f>Summary!G2639*$N$8</f>
        <v>74.244304</v>
      </c>
      <c r="I3008">
        <f>Summary!H2639*$N$9</f>
        <v>3.7455818400000003</v>
      </c>
    </row>
    <row r="3009" spans="1:9" x14ac:dyDescent="0.55000000000000004">
      <c r="A3009">
        <v>2017</v>
      </c>
      <c r="B3009">
        <v>82</v>
      </c>
      <c r="C3009">
        <f>Summary!E2640*$N$3</f>
        <v>12.087900000000001</v>
      </c>
      <c r="D3009">
        <f>Summary!D2640*$N$4</f>
        <v>15.667014679999999</v>
      </c>
      <c r="E3009">
        <f>Summary!C2640*$N$5</f>
        <v>16.542730259999999</v>
      </c>
      <c r="F3009">
        <f>Summary!I2640*$N$6</f>
        <v>27.445167119999997</v>
      </c>
      <c r="G3009">
        <f>Summary!F2640*$N$7</f>
        <v>0.36518624999999999</v>
      </c>
      <c r="H3009">
        <f>Summary!G2640*$N$8</f>
        <v>66.415897239999993</v>
      </c>
      <c r="I3009">
        <f>Summary!H2640*$N$9</f>
        <v>4.0131234000000005</v>
      </c>
    </row>
    <row r="3010" spans="1:9" x14ac:dyDescent="0.55000000000000004">
      <c r="A3010">
        <v>2017</v>
      </c>
      <c r="B3010">
        <v>83</v>
      </c>
      <c r="C3010">
        <f>Summary!E2641*$N$3</f>
        <v>10.127700000000001</v>
      </c>
      <c r="D3010">
        <f>Summary!D2641*$N$4</f>
        <v>14.790426879999998</v>
      </c>
      <c r="E3010">
        <f>Summary!C2641*$N$5</f>
        <v>12.77460342</v>
      </c>
      <c r="F3010">
        <f>Summary!I2641*$N$6</f>
        <v>28.178313280000001</v>
      </c>
      <c r="G3010">
        <f>Summary!F2641*$N$7</f>
        <v>1.57311</v>
      </c>
      <c r="H3010">
        <f>Summary!G2641*$N$8</f>
        <v>73.578288920000006</v>
      </c>
      <c r="I3010">
        <f>Summary!H2641*$N$9</f>
        <v>2.4181641000000003</v>
      </c>
    </row>
    <row r="3011" spans="1:9" x14ac:dyDescent="0.55000000000000004">
      <c r="A3011">
        <v>2017</v>
      </c>
      <c r="B3011">
        <v>84</v>
      </c>
      <c r="C3011">
        <f>Summary!E2642*$N$3</f>
        <v>11.6523</v>
      </c>
      <c r="D3011">
        <f>Summary!D2642*$N$4</f>
        <v>13.850087239999999</v>
      </c>
      <c r="E3011">
        <f>Summary!C2642*$N$5</f>
        <v>16.825884299999998</v>
      </c>
      <c r="F3011">
        <f>Summary!I2642*$N$6</f>
        <v>37.247012519999998</v>
      </c>
      <c r="G3011">
        <f>Summary!F2642*$N$7</f>
        <v>2.8091249999999998E-2</v>
      </c>
      <c r="H3011">
        <f>Summary!G2642*$N$8</f>
        <v>73.370841600000006</v>
      </c>
      <c r="I3011">
        <f>Summary!H2642*$N$9</f>
        <v>3.6529712999999999</v>
      </c>
    </row>
    <row r="3012" spans="1:9" x14ac:dyDescent="0.55000000000000004">
      <c r="A3012">
        <v>2017</v>
      </c>
      <c r="B3012">
        <v>85</v>
      </c>
      <c r="C3012">
        <f>Summary!E2643*$N$3</f>
        <v>13.1076</v>
      </c>
      <c r="D3012">
        <f>Summary!D2643*$N$4</f>
        <v>15.858270199999998</v>
      </c>
      <c r="E3012">
        <f>Summary!C2643*$N$5</f>
        <v>18.012953159999999</v>
      </c>
      <c r="F3012">
        <f>Summary!I2643*$N$6</f>
        <v>36.689183919999998</v>
      </c>
      <c r="G3012">
        <f>Summary!F2643*$N$7</f>
        <v>0</v>
      </c>
      <c r="H3012">
        <f>Summary!G2643*$N$8</f>
        <v>77.803663280000009</v>
      </c>
      <c r="I3012">
        <f>Summary!H2643*$N$9</f>
        <v>2.1814927200000005</v>
      </c>
    </row>
    <row r="3013" spans="1:9" x14ac:dyDescent="0.55000000000000004">
      <c r="A3013">
        <v>2017</v>
      </c>
      <c r="B3013">
        <v>86</v>
      </c>
      <c r="C3013">
        <f>Summary!E2644*$N$3</f>
        <v>14.1075</v>
      </c>
      <c r="D3013">
        <f>Summary!D2644*$N$4</f>
        <v>17.308624559999998</v>
      </c>
      <c r="E3013">
        <f>Summary!C2644*$N$5</f>
        <v>19.864344959999997</v>
      </c>
      <c r="F3013">
        <f>Summary!I2644*$N$6</f>
        <v>34.521621359999997</v>
      </c>
      <c r="G3013">
        <f>Summary!F2644*$N$7</f>
        <v>0.58991624999999992</v>
      </c>
      <c r="H3013">
        <f>Summary!G2644*$N$8</f>
        <v>78.436923520000008</v>
      </c>
      <c r="I3013">
        <f>Summary!H2644*$N$9</f>
        <v>2.8297665000000003</v>
      </c>
    </row>
    <row r="3014" spans="1:9" x14ac:dyDescent="0.55000000000000004">
      <c r="A3014">
        <v>2017</v>
      </c>
      <c r="B3014">
        <v>87</v>
      </c>
      <c r="C3014">
        <f>Summary!E2645*$N$3</f>
        <v>14.949</v>
      </c>
      <c r="D3014">
        <f>Summary!D2645*$N$4</f>
        <v>19.81088428</v>
      </c>
      <c r="E3014">
        <f>Summary!C2645*$N$5</f>
        <v>19.744549019999997</v>
      </c>
      <c r="F3014">
        <f>Summary!I2645*$N$6</f>
        <v>34.425993600000005</v>
      </c>
      <c r="G3014">
        <f>Summary!F2645*$N$7</f>
        <v>2.8091249999999998E-2</v>
      </c>
      <c r="H3014">
        <f>Summary!G2645*$N$8</f>
        <v>79.725280560000002</v>
      </c>
      <c r="I3014">
        <f>Summary!H2645*$N$9</f>
        <v>1.75960026</v>
      </c>
    </row>
    <row r="3015" spans="1:9" x14ac:dyDescent="0.55000000000000004">
      <c r="A3015">
        <v>2017</v>
      </c>
      <c r="B3015">
        <v>88</v>
      </c>
      <c r="C3015">
        <f>Summary!E2646*$N$3</f>
        <v>15.364799999999999</v>
      </c>
      <c r="D3015">
        <f>Summary!D2646*$N$4</f>
        <v>20.129643480000002</v>
      </c>
      <c r="E3015">
        <f>Summary!C2646*$N$5</f>
        <v>20.441543579999998</v>
      </c>
      <c r="F3015">
        <f>Summary!I2646*$N$6</f>
        <v>37.023881080000002</v>
      </c>
      <c r="G3015">
        <f>Summary!F2646*$N$7</f>
        <v>0</v>
      </c>
      <c r="H3015">
        <f>Summary!G2646*$N$8</f>
        <v>76.679080440000007</v>
      </c>
      <c r="I3015">
        <f>Summary!H2646*$N$9</f>
        <v>1.5537990600000002</v>
      </c>
    </row>
    <row r="3016" spans="1:9" x14ac:dyDescent="0.55000000000000004">
      <c r="A3016">
        <v>2017</v>
      </c>
      <c r="B3016">
        <v>89</v>
      </c>
      <c r="C3016">
        <f>Summary!E2647*$N$3</f>
        <v>14.7807</v>
      </c>
      <c r="D3016">
        <f>Summary!D2647*$N$4</f>
        <v>19.667442640000001</v>
      </c>
      <c r="E3016">
        <f>Summary!C2647*$N$5</f>
        <v>20.060374680000002</v>
      </c>
      <c r="F3016">
        <f>Summary!I2647*$N$6</f>
        <v>36.40230064</v>
      </c>
      <c r="G3016">
        <f>Summary!F2647*$N$7</f>
        <v>0</v>
      </c>
      <c r="H3016">
        <f>Summary!G2647*$N$8</f>
        <v>77.530706280000004</v>
      </c>
      <c r="I3016">
        <f>Summary!H2647*$N$9</f>
        <v>3.1487583600000004</v>
      </c>
    </row>
    <row r="3017" spans="1:9" x14ac:dyDescent="0.55000000000000004">
      <c r="A3017">
        <v>2017</v>
      </c>
      <c r="B3017">
        <v>90</v>
      </c>
      <c r="C3017">
        <f>Summary!E2648*$N$3</f>
        <v>16.245899999999999</v>
      </c>
      <c r="D3017">
        <f>Summary!D2648*$N$4</f>
        <v>20.814975759999999</v>
      </c>
      <c r="E3017">
        <f>Summary!C2648*$N$5</f>
        <v>22.140467819999998</v>
      </c>
      <c r="F3017">
        <f>Summary!I2648*$N$6</f>
        <v>33.629095599999999</v>
      </c>
      <c r="G3017">
        <f>Summary!F2648*$N$7</f>
        <v>0</v>
      </c>
      <c r="H3017">
        <f>Summary!G2648*$N$8</f>
        <v>69.385669399999998</v>
      </c>
      <c r="I3017">
        <f>Summary!H2648*$N$9</f>
        <v>2.7577360800000004</v>
      </c>
    </row>
    <row r="3018" spans="1:9" x14ac:dyDescent="0.55000000000000004">
      <c r="A3018">
        <v>2017</v>
      </c>
      <c r="B3018">
        <v>91</v>
      </c>
      <c r="C3018">
        <f>Summary!E2649*$N$3</f>
        <v>16.404299999999999</v>
      </c>
      <c r="D3018">
        <f>Summary!D2649*$N$4</f>
        <v>20.11370552</v>
      </c>
      <c r="E3018">
        <f>Summary!C2649*$N$5</f>
        <v>22.5434178</v>
      </c>
      <c r="F3018">
        <f>Summary!I2649*$N$6</f>
        <v>40.004279600000004</v>
      </c>
      <c r="G3018">
        <f>Summary!F2649*$N$7</f>
        <v>0</v>
      </c>
      <c r="H3018">
        <f>Summary!G2649*$N$8</f>
        <v>67.01640264000001</v>
      </c>
      <c r="I3018">
        <f>Summary!H2649*$N$9</f>
        <v>2.1814927200000005</v>
      </c>
    </row>
    <row r="3019" spans="1:9" x14ac:dyDescent="0.55000000000000004">
      <c r="A3019">
        <v>2017</v>
      </c>
      <c r="B3019">
        <v>92</v>
      </c>
      <c r="C3019">
        <f>Summary!E2650*$N$3</f>
        <v>15.572700000000001</v>
      </c>
      <c r="D3019">
        <f>Summary!D2650*$N$4</f>
        <v>19.061800160000001</v>
      </c>
      <c r="E3019">
        <f>Summary!C2650*$N$5</f>
        <v>22.33649754</v>
      </c>
      <c r="F3019">
        <f>Summary!I2650*$N$6</f>
        <v>38.601739119999998</v>
      </c>
      <c r="G3019">
        <f>Summary!F2650*$N$7</f>
        <v>0</v>
      </c>
      <c r="H3019">
        <f>Summary!G2650*$N$8</f>
        <v>66.437733800000004</v>
      </c>
      <c r="I3019">
        <f>Summary!H2650*$N$9</f>
        <v>2.8812168000000002</v>
      </c>
    </row>
    <row r="3020" spans="1:9" x14ac:dyDescent="0.55000000000000004">
      <c r="A3020">
        <v>2017</v>
      </c>
      <c r="B3020">
        <v>93</v>
      </c>
      <c r="C3020">
        <f>Summary!E2651*$N$3</f>
        <v>14.3352</v>
      </c>
      <c r="D3020">
        <f>Summary!D2651*$N$4</f>
        <v>18.312716040000002</v>
      </c>
      <c r="E3020">
        <f>Summary!C2651*$N$5</f>
        <v>19.483176060000002</v>
      </c>
      <c r="F3020">
        <f>Summary!I2651*$N$6</f>
        <v>39.87677592</v>
      </c>
      <c r="G3020">
        <f>Summary!F2651*$N$7</f>
        <v>0</v>
      </c>
      <c r="H3020">
        <f>Summary!G2651*$N$8</f>
        <v>77.45427832</v>
      </c>
      <c r="I3020">
        <f>Summary!H2651*$N$9</f>
        <v>3.11788818</v>
      </c>
    </row>
    <row r="3021" spans="1:9" x14ac:dyDescent="0.55000000000000004">
      <c r="A3021">
        <v>2017</v>
      </c>
      <c r="B3021">
        <v>94</v>
      </c>
      <c r="C3021">
        <f>Summary!E2652*$N$3</f>
        <v>14.8698</v>
      </c>
      <c r="D3021">
        <f>Summary!D2652*$N$4</f>
        <v>18.583661360000001</v>
      </c>
      <c r="E3021">
        <f>Summary!C2652*$N$5</f>
        <v>20.310857099999996</v>
      </c>
      <c r="F3021">
        <f>Summary!I2652*$N$6</f>
        <v>38.808932599999999</v>
      </c>
      <c r="G3021">
        <f>Summary!F2652*$N$7</f>
        <v>0</v>
      </c>
      <c r="H3021">
        <f>Summary!G2652*$N$8</f>
        <v>69.494852199999997</v>
      </c>
      <c r="I3021">
        <f>Summary!H2652*$N$9</f>
        <v>2.3358436200000003</v>
      </c>
    </row>
    <row r="3022" spans="1:9" x14ac:dyDescent="0.55000000000000004">
      <c r="A3022">
        <v>2017</v>
      </c>
      <c r="B3022">
        <v>95</v>
      </c>
      <c r="C3022">
        <f>Summary!E2653*$N$3</f>
        <v>15.2262</v>
      </c>
      <c r="D3022">
        <f>Summary!D2653*$N$4</f>
        <v>19.50806304</v>
      </c>
      <c r="E3022">
        <f>Summary!C2653*$N$5</f>
        <v>21.051413819999997</v>
      </c>
      <c r="F3022">
        <f>Summary!I2653*$N$6</f>
        <v>34.856318520000002</v>
      </c>
      <c r="G3022">
        <f>Summary!F2653*$N$7</f>
        <v>0</v>
      </c>
      <c r="H3022">
        <f>Summary!G2653*$N$8</f>
        <v>75.259704040000003</v>
      </c>
      <c r="I3022">
        <f>Summary!H2653*$N$9</f>
        <v>3.6529712999999999</v>
      </c>
    </row>
    <row r="3023" spans="1:9" x14ac:dyDescent="0.55000000000000004">
      <c r="A3023">
        <v>2017</v>
      </c>
      <c r="B3023">
        <v>96</v>
      </c>
      <c r="C3023">
        <f>Summary!E2654*$N$3</f>
        <v>14.295599999999999</v>
      </c>
      <c r="D3023">
        <f>Summary!D2654*$N$4</f>
        <v>18.790854839999998</v>
      </c>
      <c r="E3023">
        <f>Summary!C2654*$N$5</f>
        <v>18.993101760000002</v>
      </c>
      <c r="F3023">
        <f>Summary!I2654*$N$6</f>
        <v>33.27846048</v>
      </c>
      <c r="G3023">
        <f>Summary!F2654*$N$7</f>
        <v>0.19663875</v>
      </c>
      <c r="H3023">
        <f>Summary!G2654*$N$8</f>
        <v>78.043865440000005</v>
      </c>
      <c r="I3023">
        <f>Summary!H2654*$N$9</f>
        <v>3.8999327400000006</v>
      </c>
    </row>
    <row r="3024" spans="1:9" x14ac:dyDescent="0.55000000000000004">
      <c r="A3024">
        <v>2017</v>
      </c>
      <c r="B3024">
        <v>97</v>
      </c>
      <c r="C3024">
        <f>Summary!E2655*$N$3</f>
        <v>14.533199999999999</v>
      </c>
      <c r="D3024">
        <f>Summary!D2655*$N$4</f>
        <v>17.72301152</v>
      </c>
      <c r="E3024">
        <f>Summary!C2655*$N$5</f>
        <v>19.744549019999997</v>
      </c>
      <c r="F3024">
        <f>Summary!I2655*$N$6</f>
        <v>39.844900000000003</v>
      </c>
      <c r="G3024">
        <f>Summary!F2655*$N$7</f>
        <v>0</v>
      </c>
      <c r="H3024">
        <f>Summary!G2655*$N$8</f>
        <v>73.217985679999998</v>
      </c>
      <c r="I3024">
        <f>Summary!H2655*$N$9</f>
        <v>3.2825291400000003</v>
      </c>
    </row>
    <row r="3025" spans="1:9" x14ac:dyDescent="0.55000000000000004">
      <c r="A3025">
        <v>2017</v>
      </c>
      <c r="B3025">
        <v>98</v>
      </c>
      <c r="C3025">
        <f>Summary!E2656*$N$3</f>
        <v>14.424300000000001</v>
      </c>
      <c r="D3025">
        <f>Summary!D2656*$N$4</f>
        <v>18.07364664</v>
      </c>
      <c r="E3025">
        <f>Summary!C2656*$N$5</f>
        <v>19.864344959999997</v>
      </c>
      <c r="F3025">
        <f>Summary!I2656*$N$6</f>
        <v>40.115845320000005</v>
      </c>
      <c r="G3025">
        <f>Summary!F2656*$N$7</f>
        <v>5.6182499999999996E-2</v>
      </c>
      <c r="H3025">
        <f>Summary!G2656*$N$8</f>
        <v>82.433014</v>
      </c>
      <c r="I3025">
        <f>Summary!H2656*$N$9</f>
        <v>3.9308029200000001</v>
      </c>
    </row>
    <row r="3026" spans="1:9" x14ac:dyDescent="0.55000000000000004">
      <c r="A3026">
        <v>2017</v>
      </c>
      <c r="B3026">
        <v>99</v>
      </c>
      <c r="C3026">
        <f>Summary!E2657*$N$3</f>
        <v>14.533199999999999</v>
      </c>
      <c r="D3026">
        <f>Summary!D2657*$N$4</f>
        <v>18.121460519999999</v>
      </c>
      <c r="E3026">
        <f>Summary!C2657*$N$5</f>
        <v>19.886126040000001</v>
      </c>
      <c r="F3026">
        <f>Summary!I2657*$N$6</f>
        <v>35.09538792</v>
      </c>
      <c r="G3026">
        <f>Summary!F2657*$N$7</f>
        <v>0.70228124999999997</v>
      </c>
      <c r="H3026">
        <f>Summary!G2657*$N$8</f>
        <v>89.737343319999994</v>
      </c>
      <c r="I3026">
        <f>Summary!H2657*$N$9</f>
        <v>4.5790767000000008</v>
      </c>
    </row>
    <row r="3027" spans="1:9" x14ac:dyDescent="0.55000000000000004">
      <c r="A3027">
        <v>2017</v>
      </c>
      <c r="B3027">
        <v>100</v>
      </c>
      <c r="C3027">
        <f>Summary!E2658*$N$3</f>
        <v>14.9589</v>
      </c>
      <c r="D3027">
        <f>Summary!D2658*$N$4</f>
        <v>18.169274399999999</v>
      </c>
      <c r="E3027">
        <f>Summary!C2658*$N$5</f>
        <v>20.594011139999999</v>
      </c>
      <c r="F3027">
        <f>Summary!I2658*$N$6</f>
        <v>41.08806088</v>
      </c>
      <c r="G3027">
        <f>Summary!F2658*$N$7</f>
        <v>2.8091249999999998E-2</v>
      </c>
      <c r="H3027">
        <f>Summary!G2658*$N$8</f>
        <v>81.384859120000002</v>
      </c>
      <c r="I3027">
        <f>Summary!H2658*$N$9</f>
        <v>4.6099468800000007</v>
      </c>
    </row>
    <row r="3028" spans="1:9" x14ac:dyDescent="0.55000000000000004">
      <c r="A3028">
        <v>2017</v>
      </c>
      <c r="B3028">
        <v>101</v>
      </c>
      <c r="C3028">
        <f>Summary!E2659*$N$3</f>
        <v>16.285499999999999</v>
      </c>
      <c r="D3028">
        <f>Summary!D2659*$N$4</f>
        <v>20.034015719999999</v>
      </c>
      <c r="E3028">
        <f>Summary!C2659*$N$5</f>
        <v>22.7067759</v>
      </c>
      <c r="F3028">
        <f>Summary!I2659*$N$6</f>
        <v>41.709641320000003</v>
      </c>
      <c r="G3028">
        <f>Summary!F2659*$N$7</f>
        <v>0</v>
      </c>
      <c r="H3028">
        <f>Summary!G2659*$N$8</f>
        <v>67.824355359999998</v>
      </c>
      <c r="I3028">
        <f>Summary!H2659*$N$9</f>
        <v>1.9551114000000001</v>
      </c>
    </row>
    <row r="3029" spans="1:9" x14ac:dyDescent="0.55000000000000004">
      <c r="A3029">
        <v>2017</v>
      </c>
      <c r="B3029">
        <v>102</v>
      </c>
      <c r="C3029">
        <f>Summary!E2660*$N$3</f>
        <v>17.433899999999998</v>
      </c>
      <c r="D3029">
        <f>Summary!D2660*$N$4</f>
        <v>22.823158719999999</v>
      </c>
      <c r="E3029">
        <f>Summary!C2660*$N$5</f>
        <v>23.89384476</v>
      </c>
      <c r="F3029">
        <f>Summary!I2660*$N$6</f>
        <v>40.928681279999999</v>
      </c>
      <c r="G3029">
        <f>Summary!F2660*$N$7</f>
        <v>0</v>
      </c>
      <c r="H3029">
        <f>Summary!G2660*$N$8</f>
        <v>71.241776999999999</v>
      </c>
      <c r="I3029">
        <f>Summary!H2660*$N$9</f>
        <v>2.27410326</v>
      </c>
    </row>
    <row r="3030" spans="1:9" x14ac:dyDescent="0.55000000000000004">
      <c r="A3030">
        <v>2017</v>
      </c>
      <c r="B3030">
        <v>103</v>
      </c>
      <c r="C3030">
        <f>Summary!E2661*$N$3</f>
        <v>20.017799999999998</v>
      </c>
      <c r="D3030">
        <f>Summary!D2661*$N$4</f>
        <v>23.986629799999999</v>
      </c>
      <c r="E3030">
        <f>Summary!C2661*$N$5</f>
        <v>26.975867579999999</v>
      </c>
      <c r="F3030">
        <f>Summary!I2661*$N$6</f>
        <v>37.00794312</v>
      </c>
      <c r="G3030">
        <f>Summary!F2661*$N$7</f>
        <v>0</v>
      </c>
      <c r="H3030">
        <f>Summary!G2661*$N$8</f>
        <v>64.483361680000002</v>
      </c>
      <c r="I3030">
        <f>Summary!H2661*$N$9</f>
        <v>2.3975839800000003</v>
      </c>
    </row>
    <row r="3031" spans="1:9" x14ac:dyDescent="0.55000000000000004">
      <c r="A3031">
        <v>2017</v>
      </c>
      <c r="B3031">
        <v>104</v>
      </c>
      <c r="C3031">
        <f>Summary!E2662*$N$3</f>
        <v>20.334599999999998</v>
      </c>
      <c r="D3031">
        <f>Summary!D2662*$N$4</f>
        <v>27.572670800000001</v>
      </c>
      <c r="E3031">
        <f>Summary!C2662*$N$5</f>
        <v>26.866962180000002</v>
      </c>
      <c r="F3031">
        <f>Summary!I2662*$N$6</f>
        <v>34.107234399999996</v>
      </c>
      <c r="G3031">
        <f>Summary!F2662*$N$7</f>
        <v>0</v>
      </c>
      <c r="H3031">
        <f>Summary!G2662*$N$8</f>
        <v>63.40245196</v>
      </c>
      <c r="I3031">
        <f>Summary!H2662*$N$9</f>
        <v>2.4387442200000002</v>
      </c>
    </row>
    <row r="3032" spans="1:9" x14ac:dyDescent="0.55000000000000004">
      <c r="A3032">
        <v>2017</v>
      </c>
      <c r="B3032">
        <v>105</v>
      </c>
      <c r="C3032">
        <f>Summary!E2663*$N$3</f>
        <v>19.206</v>
      </c>
      <c r="D3032">
        <f>Summary!D2663*$N$4</f>
        <v>24.608210239999998</v>
      </c>
      <c r="E3032">
        <f>Summary!C2663*$N$5</f>
        <v>25.603659540000002</v>
      </c>
      <c r="F3032">
        <f>Summary!I2663*$N$6</f>
        <v>34.059420520000003</v>
      </c>
      <c r="G3032">
        <f>Summary!F2663*$N$7</f>
        <v>0</v>
      </c>
      <c r="H3032">
        <f>Summary!G2663*$N$8</f>
        <v>66.874465000000001</v>
      </c>
      <c r="I3032">
        <f>Summary!H2663*$N$9</f>
        <v>2.1197523600000001</v>
      </c>
    </row>
    <row r="3033" spans="1:9" x14ac:dyDescent="0.55000000000000004">
      <c r="A3033">
        <v>2017</v>
      </c>
      <c r="B3033">
        <v>106</v>
      </c>
      <c r="C3033">
        <f>Summary!E2664*$N$3</f>
        <v>16.711199999999998</v>
      </c>
      <c r="D3033">
        <f>Summary!D2664*$N$4</f>
        <v>23.078166079999999</v>
      </c>
      <c r="E3033">
        <f>Summary!C2664*$N$5</f>
        <v>21.944438099999999</v>
      </c>
      <c r="F3033">
        <f>Summary!I2664*$N$6</f>
        <v>32.417810639999999</v>
      </c>
      <c r="G3033">
        <f>Summary!F2664*$N$7</f>
        <v>2.8091249999999998E-2</v>
      </c>
      <c r="H3033">
        <f>Summary!G2664*$N$8</f>
        <v>88.601842200000007</v>
      </c>
      <c r="I3033">
        <f>Summary!H2664*$N$9</f>
        <v>3.8896426800000001</v>
      </c>
    </row>
    <row r="3034" spans="1:9" x14ac:dyDescent="0.55000000000000004">
      <c r="A3034">
        <v>2017</v>
      </c>
      <c r="B3034">
        <v>107</v>
      </c>
      <c r="C3034">
        <f>Summary!E2665*$N$3</f>
        <v>17.305199999999999</v>
      </c>
      <c r="D3034">
        <f>Summary!D2665*$N$4</f>
        <v>23.811312239999999</v>
      </c>
      <c r="E3034">
        <f>Summary!C2665*$N$5</f>
        <v>22.935477239999997</v>
      </c>
      <c r="F3034">
        <f>Summary!I2665*$N$6</f>
        <v>39.032064039999995</v>
      </c>
      <c r="G3034">
        <f>Summary!F2665*$N$7</f>
        <v>0</v>
      </c>
      <c r="H3034">
        <f>Summary!G2665*$N$8</f>
        <v>80.991801040000013</v>
      </c>
      <c r="I3034">
        <f>Summary!H2665*$N$9</f>
        <v>2.1094623000000001</v>
      </c>
    </row>
    <row r="3035" spans="1:9" x14ac:dyDescent="0.55000000000000004">
      <c r="A3035">
        <v>2017</v>
      </c>
      <c r="B3035">
        <v>108</v>
      </c>
      <c r="C3035">
        <f>Summary!E2666*$N$3</f>
        <v>17.721</v>
      </c>
      <c r="D3035">
        <f>Summary!D2666*$N$4</f>
        <v>24.257575120000002</v>
      </c>
      <c r="E3035">
        <f>Summary!C2666*$N$5</f>
        <v>23.273083979999999</v>
      </c>
      <c r="F3035">
        <f>Summary!I2666*$N$6</f>
        <v>39.446451000000003</v>
      </c>
      <c r="G3035">
        <f>Summary!F2666*$N$7</f>
        <v>0</v>
      </c>
      <c r="H3035">
        <f>Summary!G2666*$N$8</f>
        <v>75.085011559999998</v>
      </c>
      <c r="I3035">
        <f>Summary!H2666*$N$9</f>
        <v>3.4780402800000001</v>
      </c>
    </row>
    <row r="3036" spans="1:9" x14ac:dyDescent="0.55000000000000004">
      <c r="A3036">
        <v>2017</v>
      </c>
      <c r="B3036">
        <v>109</v>
      </c>
      <c r="C3036">
        <f>Summary!E2667*$N$3</f>
        <v>16.067699999999999</v>
      </c>
      <c r="D3036">
        <f>Summary!D2667*$N$4</f>
        <v>23.28535956</v>
      </c>
      <c r="E3036">
        <f>Summary!C2667*$N$5</f>
        <v>19.766330099999998</v>
      </c>
      <c r="F3036">
        <f>Summary!I2667*$N$6</f>
        <v>21.994384800000002</v>
      </c>
      <c r="G3036">
        <f>Summary!F2667*$N$7</f>
        <v>0</v>
      </c>
      <c r="H3036">
        <f>Summary!G2667*$N$8</f>
        <v>77.574379399999998</v>
      </c>
      <c r="I3036">
        <f>Summary!H2667*$N$9</f>
        <v>7.9439263200000001</v>
      </c>
    </row>
    <row r="3037" spans="1:9" x14ac:dyDescent="0.55000000000000004">
      <c r="A3037">
        <v>2017</v>
      </c>
      <c r="B3037">
        <v>110</v>
      </c>
      <c r="C3037">
        <f>Summary!E2668*$N$3</f>
        <v>14.562900000000001</v>
      </c>
      <c r="D3037">
        <f>Summary!D2668*$N$4</f>
        <v>20.878727599999998</v>
      </c>
      <c r="E3037">
        <f>Summary!C2668*$N$5</f>
        <v>18.241654499999999</v>
      </c>
      <c r="F3037">
        <f>Summary!I2668*$N$6</f>
        <v>31.971547759999996</v>
      </c>
      <c r="G3037">
        <f>Summary!F2668*$N$7</f>
        <v>0</v>
      </c>
      <c r="H3037">
        <f>Summary!G2668*$N$8</f>
        <v>68.88342852000001</v>
      </c>
      <c r="I3037">
        <f>Summary!H2668*$N$9</f>
        <v>9.0758329200000016</v>
      </c>
    </row>
    <row r="3038" spans="1:9" x14ac:dyDescent="0.55000000000000004">
      <c r="A3038">
        <v>2017</v>
      </c>
      <c r="B3038">
        <v>111</v>
      </c>
      <c r="C3038">
        <f>Summary!E2669*$N$3</f>
        <v>14.0283</v>
      </c>
      <c r="D3038">
        <f>Summary!D2669*$N$4</f>
        <v>19.444311199999998</v>
      </c>
      <c r="E3038">
        <f>Summary!C2669*$N$5</f>
        <v>17.827813980000002</v>
      </c>
      <c r="F3038">
        <f>Summary!I2669*$N$6</f>
        <v>33.756599279999996</v>
      </c>
      <c r="G3038">
        <f>Summary!F2669*$N$7</f>
        <v>0</v>
      </c>
      <c r="H3038">
        <f>Summary!G2669*$N$8</f>
        <v>72.68298996</v>
      </c>
      <c r="I3038">
        <f>Summary!H2669*$N$9</f>
        <v>9.0655428600000008</v>
      </c>
    </row>
    <row r="3039" spans="1:9" x14ac:dyDescent="0.55000000000000004">
      <c r="A3039">
        <v>2017</v>
      </c>
      <c r="B3039">
        <v>112</v>
      </c>
      <c r="C3039">
        <f>Summary!E2670*$N$3</f>
        <v>13.9986</v>
      </c>
      <c r="D3039">
        <f>Summary!D2670*$N$4</f>
        <v>20.11370552</v>
      </c>
      <c r="E3039">
        <f>Summary!C2670*$N$5</f>
        <v>18.198092339999999</v>
      </c>
      <c r="F3039">
        <f>Summary!I2670*$N$6</f>
        <v>27.923305920000001</v>
      </c>
      <c r="G3039">
        <f>Summary!F2670*$N$7</f>
        <v>2.8091249999999998E-2</v>
      </c>
      <c r="H3039">
        <f>Summary!G2670*$N$8</f>
        <v>83.022601120000004</v>
      </c>
      <c r="I3039">
        <f>Summary!H2670*$N$9</f>
        <v>6.6165085800000005</v>
      </c>
    </row>
    <row r="3040" spans="1:9" x14ac:dyDescent="0.55000000000000004">
      <c r="A3040">
        <v>2017</v>
      </c>
      <c r="B3040">
        <v>113</v>
      </c>
      <c r="C3040">
        <f>Summary!E2671*$N$3</f>
        <v>15.137099999999998</v>
      </c>
      <c r="D3040">
        <f>Summary!D2671*$N$4</f>
        <v>19.253055679999999</v>
      </c>
      <c r="E3040">
        <f>Summary!C2671*$N$5</f>
        <v>20.572230059999999</v>
      </c>
      <c r="F3040">
        <f>Summary!I2671*$N$6</f>
        <v>38.378607679999995</v>
      </c>
      <c r="G3040">
        <f>Summary!F2671*$N$7</f>
        <v>0</v>
      </c>
      <c r="H3040">
        <f>Summary!G2671*$N$8</f>
        <v>73.851245919999997</v>
      </c>
      <c r="I3040">
        <f>Summary!H2671*$N$9</f>
        <v>4.2600848400000002</v>
      </c>
    </row>
    <row r="3041" spans="1:9" x14ac:dyDescent="0.55000000000000004">
      <c r="A3041">
        <v>2017</v>
      </c>
      <c r="B3041">
        <v>114</v>
      </c>
      <c r="C3041">
        <f>Summary!E2672*$N$3</f>
        <v>15.7806</v>
      </c>
      <c r="D3041">
        <f>Summary!D2672*$N$4</f>
        <v>20.209333279999999</v>
      </c>
      <c r="E3041">
        <f>Summary!C2672*$N$5</f>
        <v>20.920727339999999</v>
      </c>
      <c r="F3041">
        <f>Summary!I2672*$N$6</f>
        <v>38.075786440000002</v>
      </c>
      <c r="G3041">
        <f>Summary!F2672*$N$7</f>
        <v>1.0955587499999999</v>
      </c>
      <c r="H3041">
        <f>Summary!G2672*$N$8</f>
        <v>72.955946959999991</v>
      </c>
      <c r="I3041">
        <f>Summary!H2672*$N$9</f>
        <v>2.23294302</v>
      </c>
    </row>
    <row r="3042" spans="1:9" x14ac:dyDescent="0.55000000000000004">
      <c r="A3042">
        <v>2017</v>
      </c>
      <c r="B3042">
        <v>115</v>
      </c>
      <c r="C3042">
        <f>Summary!E2673*$N$3</f>
        <v>17.5032</v>
      </c>
      <c r="D3042">
        <f>Summary!D2673*$N$4</f>
        <v>21.97844684</v>
      </c>
      <c r="E3042">
        <f>Summary!C2673*$N$5</f>
        <v>23.098835340000001</v>
      </c>
      <c r="F3042">
        <f>Summary!I2673*$N$6</f>
        <v>36.529804320000004</v>
      </c>
      <c r="G3042">
        <f>Summary!F2673*$N$7</f>
        <v>0.89891999999999994</v>
      </c>
      <c r="H3042">
        <f>Summary!G2673*$N$8</f>
        <v>77.399686920000008</v>
      </c>
      <c r="I3042">
        <f>Summary!H2673*$N$9</f>
        <v>3.0046975200000001</v>
      </c>
    </row>
    <row r="3043" spans="1:9" x14ac:dyDescent="0.55000000000000004">
      <c r="A3043">
        <v>2017</v>
      </c>
      <c r="B3043">
        <v>116</v>
      </c>
      <c r="C3043">
        <f>Summary!E2674*$N$3</f>
        <v>18.374399999999998</v>
      </c>
      <c r="D3043">
        <f>Summary!D2674*$N$4</f>
        <v>24.19382328</v>
      </c>
      <c r="E3043">
        <f>Summary!C2674*$N$5</f>
        <v>24.329466359999998</v>
      </c>
      <c r="F3043">
        <f>Summary!I2674*$N$6</f>
        <v>34.410055640000003</v>
      </c>
      <c r="G3043">
        <f>Summary!F2674*$N$7</f>
        <v>0</v>
      </c>
      <c r="H3043">
        <f>Summary!G2674*$N$8</f>
        <v>73.676553440000006</v>
      </c>
      <c r="I3043">
        <f>Summary!H2674*$N$9</f>
        <v>3.0767279400000005</v>
      </c>
    </row>
    <row r="3044" spans="1:9" x14ac:dyDescent="0.55000000000000004">
      <c r="A3044">
        <v>2017</v>
      </c>
      <c r="B3044">
        <v>117</v>
      </c>
      <c r="C3044">
        <f>Summary!E2675*$N$3</f>
        <v>15.7113</v>
      </c>
      <c r="D3044">
        <f>Summary!D2675*$N$4</f>
        <v>21.80312928</v>
      </c>
      <c r="E3044">
        <f>Summary!C2675*$N$5</f>
        <v>20.278185480000001</v>
      </c>
      <c r="F3044">
        <f>Summary!I2675*$N$6</f>
        <v>12.957561480000001</v>
      </c>
      <c r="G3044">
        <f>Summary!F2675*$N$7</f>
        <v>5.0283337499999998</v>
      </c>
      <c r="H3044">
        <f>Summary!G2675*$N$8</f>
        <v>85.51196895999999</v>
      </c>
      <c r="I3044">
        <f>Summary!H2675*$N$9</f>
        <v>4.5893667600000008</v>
      </c>
    </row>
    <row r="3045" spans="1:9" x14ac:dyDescent="0.55000000000000004">
      <c r="A3045">
        <v>2017</v>
      </c>
      <c r="B3045">
        <v>118</v>
      </c>
      <c r="C3045">
        <f>Summary!E2676*$N$3</f>
        <v>13.2462</v>
      </c>
      <c r="D3045">
        <f>Summary!D2676*$N$4</f>
        <v>20.607782279999999</v>
      </c>
      <c r="E3045">
        <f>Summary!C2676*$N$5</f>
        <v>15.050726279999999</v>
      </c>
      <c r="F3045">
        <f>Summary!I2676*$N$6</f>
        <v>9.1962029199999993</v>
      </c>
      <c r="G3045">
        <f>Summary!F2676*$N$7</f>
        <v>16.517654999999998</v>
      </c>
      <c r="H3045">
        <f>Summary!G2676*$N$8</f>
        <v>90.41427668</v>
      </c>
      <c r="I3045">
        <f>Summary!H2676*$N$9</f>
        <v>7.2236221199999999</v>
      </c>
    </row>
    <row r="3046" spans="1:9" x14ac:dyDescent="0.55000000000000004">
      <c r="A3046">
        <v>2017</v>
      </c>
      <c r="B3046">
        <v>119</v>
      </c>
      <c r="C3046">
        <f>Summary!E2677*$N$3</f>
        <v>14.1372</v>
      </c>
      <c r="D3046">
        <f>Summary!D2677*$N$4</f>
        <v>21.133734959999998</v>
      </c>
      <c r="E3046">
        <f>Summary!C2677*$N$5</f>
        <v>17.021914020000001</v>
      </c>
      <c r="F3046">
        <f>Summary!I2677*$N$6</f>
        <v>11.873780200000001</v>
      </c>
      <c r="G3046">
        <f>Summary!F2677*$N$7</f>
        <v>3.3428587499999995</v>
      </c>
      <c r="H3046">
        <f>Summary!G2677*$N$8</f>
        <v>93.700678959999991</v>
      </c>
      <c r="I3046">
        <f>Summary!H2677*$N$9</f>
        <v>3.2928192000000003</v>
      </c>
    </row>
    <row r="3047" spans="1:9" x14ac:dyDescent="0.55000000000000004">
      <c r="A3047">
        <v>2017</v>
      </c>
      <c r="B3047">
        <v>120</v>
      </c>
      <c r="C3047">
        <f>Summary!E2678*$N$3</f>
        <v>17.473499999999998</v>
      </c>
      <c r="D3047">
        <f>Summary!D2678*$N$4</f>
        <v>20.830913720000002</v>
      </c>
      <c r="E3047">
        <f>Summary!C2678*$N$5</f>
        <v>24.656182560000001</v>
      </c>
      <c r="F3047">
        <f>Summary!I2678*$N$6</f>
        <v>43.638134479999998</v>
      </c>
      <c r="G3047">
        <f>Summary!F2678*$N$7</f>
        <v>0.30900374999999997</v>
      </c>
      <c r="H3047">
        <f>Summary!G2678*$N$8</f>
        <v>76.613570760000002</v>
      </c>
      <c r="I3047">
        <f>Summary!H2678*$N$9</f>
        <v>4.46588604</v>
      </c>
    </row>
    <row r="3048" spans="1:9" x14ac:dyDescent="0.55000000000000004">
      <c r="A3048">
        <v>2017</v>
      </c>
      <c r="B3048">
        <v>121</v>
      </c>
      <c r="C3048">
        <f>Summary!E2679*$N$3</f>
        <v>15.9291</v>
      </c>
      <c r="D3048">
        <f>Summary!D2679*$N$4</f>
        <v>21.133734959999998</v>
      </c>
      <c r="E3048">
        <f>Summary!C2679*$N$5</f>
        <v>21.073194900000001</v>
      </c>
      <c r="F3048">
        <f>Summary!I2679*$N$6</f>
        <v>40.562108199999997</v>
      </c>
      <c r="G3048">
        <f>Summary!F2679*$N$7</f>
        <v>2.8091249999999998E-2</v>
      </c>
      <c r="H3048">
        <f>Summary!G2679*$N$8</f>
        <v>73.982265280000007</v>
      </c>
      <c r="I3048">
        <f>Summary!H2679*$N$9</f>
        <v>3.0355677000000005</v>
      </c>
    </row>
    <row r="3049" spans="1:9" x14ac:dyDescent="0.55000000000000004">
      <c r="A3049">
        <v>2017</v>
      </c>
      <c r="B3049">
        <v>122</v>
      </c>
      <c r="C3049">
        <f>Summary!E2680*$N$3</f>
        <v>15.721200000000001</v>
      </c>
      <c r="D3049">
        <f>Summary!D2680*$N$4</f>
        <v>20.11370552</v>
      </c>
      <c r="E3049">
        <f>Summary!C2680*$N$5</f>
        <v>21.1276476</v>
      </c>
      <c r="F3049">
        <f>Summary!I2680*$N$6</f>
        <v>45.757883159999999</v>
      </c>
      <c r="G3049">
        <f>Summary!F2680*$N$7</f>
        <v>0</v>
      </c>
      <c r="H3049">
        <f>Summary!G2680*$N$8</f>
        <v>75.947555680000008</v>
      </c>
      <c r="I3049">
        <f>Summary!H2680*$N$9</f>
        <v>3.09730806</v>
      </c>
    </row>
    <row r="3050" spans="1:9" x14ac:dyDescent="0.55000000000000004">
      <c r="A3050">
        <v>2017</v>
      </c>
      <c r="B3050">
        <v>123</v>
      </c>
      <c r="C3050">
        <f>Summary!E2681*$N$3</f>
        <v>16.255800000000001</v>
      </c>
      <c r="D3050">
        <f>Summary!D2681*$N$4</f>
        <v>20.273085120000001</v>
      </c>
      <c r="E3050">
        <f>Summary!C2681*$N$5</f>
        <v>22.401840780000001</v>
      </c>
      <c r="F3050">
        <f>Summary!I2681*$N$6</f>
        <v>45.789759080000003</v>
      </c>
      <c r="G3050">
        <f>Summary!F2681*$N$7</f>
        <v>0</v>
      </c>
      <c r="H3050">
        <f>Summary!G2681*$N$8</f>
        <v>74.102366360000005</v>
      </c>
      <c r="I3050">
        <f>Summary!H2681*$N$9</f>
        <v>4.5996568199999999</v>
      </c>
    </row>
    <row r="3051" spans="1:9" x14ac:dyDescent="0.55000000000000004">
      <c r="A3051">
        <v>2017</v>
      </c>
      <c r="B3051">
        <v>124</v>
      </c>
      <c r="C3051">
        <f>Summary!E2682*$N$3</f>
        <v>16.8399</v>
      </c>
      <c r="D3051">
        <f>Summary!D2682*$N$4</f>
        <v>21.213424760000002</v>
      </c>
      <c r="E3051">
        <f>Summary!C2682*$N$5</f>
        <v>22.184029980000002</v>
      </c>
      <c r="F3051">
        <f>Summary!I2682*$N$6</f>
        <v>36.880439440000004</v>
      </c>
      <c r="G3051">
        <f>Summary!F2682*$N$7</f>
        <v>2.8091249999999998E-2</v>
      </c>
      <c r="H3051">
        <f>Summary!G2682*$N$8</f>
        <v>79.037428919999996</v>
      </c>
      <c r="I3051">
        <f>Summary!H2682*$N$9</f>
        <v>4.6202369400000007</v>
      </c>
    </row>
    <row r="3052" spans="1:9" x14ac:dyDescent="0.55000000000000004">
      <c r="A3052">
        <v>2017</v>
      </c>
      <c r="B3052">
        <v>125</v>
      </c>
      <c r="C3052">
        <f>Summary!E2683*$N$3</f>
        <v>19.780200000000001</v>
      </c>
      <c r="D3052">
        <f>Summary!D2683*$N$4</f>
        <v>24.751651879999997</v>
      </c>
      <c r="E3052">
        <f>Summary!C2683*$N$5</f>
        <v>26.540245980000002</v>
      </c>
      <c r="F3052">
        <f>Summary!I2683*$N$6</f>
        <v>39.22331956</v>
      </c>
      <c r="G3052">
        <f>Summary!F2683*$N$7</f>
        <v>2.8091249999999998E-2</v>
      </c>
      <c r="H3052">
        <f>Summary!G2683*$N$8</f>
        <v>68.446697319999998</v>
      </c>
      <c r="I3052">
        <f>Summary!H2683*$N$9</f>
        <v>4.4761761</v>
      </c>
    </row>
    <row r="3053" spans="1:9" x14ac:dyDescent="0.55000000000000004">
      <c r="A3053">
        <v>2017</v>
      </c>
      <c r="B3053">
        <v>126</v>
      </c>
      <c r="C3053">
        <f>Summary!E2684*$N$3</f>
        <v>18.3645</v>
      </c>
      <c r="D3053">
        <f>Summary!D2684*$N$4</f>
        <v>23.667870600000001</v>
      </c>
      <c r="E3053">
        <f>Summary!C2684*$N$5</f>
        <v>23.926516379999999</v>
      </c>
      <c r="F3053">
        <f>Summary!I2684*$N$6</f>
        <v>47.016981999999999</v>
      </c>
      <c r="G3053">
        <f>Summary!F2684*$N$7</f>
        <v>0</v>
      </c>
      <c r="H3053">
        <f>Summary!G2684*$N$8</f>
        <v>68.861591959999998</v>
      </c>
      <c r="I3053">
        <f>Summary!H2684*$N$9</f>
        <v>2.1506225400000001</v>
      </c>
    </row>
    <row r="3054" spans="1:9" x14ac:dyDescent="0.55000000000000004">
      <c r="A3054">
        <v>2017</v>
      </c>
      <c r="B3054">
        <v>127</v>
      </c>
      <c r="C3054">
        <f>Summary!E2685*$N$3</f>
        <v>18.176400000000001</v>
      </c>
      <c r="D3054">
        <f>Summary!D2685*$N$4</f>
        <v>23.71568448</v>
      </c>
      <c r="E3054">
        <f>Summary!C2685*$N$5</f>
        <v>24.1769988</v>
      </c>
      <c r="F3054">
        <f>Summary!I2685*$N$6</f>
        <v>46.204146039999998</v>
      </c>
      <c r="G3054">
        <f>Summary!F2685*$N$7</f>
        <v>0</v>
      </c>
      <c r="H3054">
        <f>Summary!G2685*$N$8</f>
        <v>70.051684479999992</v>
      </c>
      <c r="I3054">
        <f>Summary!H2685*$N$9</f>
        <v>2.5622249400000006</v>
      </c>
    </row>
    <row r="3055" spans="1:9" x14ac:dyDescent="0.55000000000000004">
      <c r="A3055">
        <v>2017</v>
      </c>
      <c r="B3055">
        <v>128</v>
      </c>
      <c r="C3055">
        <f>Summary!E2686*$N$3</f>
        <v>19.097099999999998</v>
      </c>
      <c r="D3055">
        <f>Summary!D2686*$N$4</f>
        <v>25.15010088</v>
      </c>
      <c r="E3055">
        <f>Summary!C2686*$N$5</f>
        <v>25.113585239999999</v>
      </c>
      <c r="F3055">
        <f>Summary!I2686*$N$6</f>
        <v>44.881295360000003</v>
      </c>
      <c r="G3055">
        <f>Summary!F2686*$N$7</f>
        <v>0</v>
      </c>
      <c r="H3055">
        <f>Summary!G2686*$N$8</f>
        <v>61.819301359999997</v>
      </c>
      <c r="I3055">
        <f>Summary!H2686*$N$9</f>
        <v>2.1094623000000001</v>
      </c>
    </row>
    <row r="3056" spans="1:9" x14ac:dyDescent="0.55000000000000004">
      <c r="A3056">
        <v>2017</v>
      </c>
      <c r="B3056">
        <v>129</v>
      </c>
      <c r="C3056">
        <f>Summary!E2687*$N$3</f>
        <v>20.3643</v>
      </c>
      <c r="D3056">
        <f>Summary!D2687*$N$4</f>
        <v>25.5804258</v>
      </c>
      <c r="E3056">
        <f>Summary!C2687*$N$5</f>
        <v>26.932305419999999</v>
      </c>
      <c r="F3056">
        <f>Summary!I2687*$N$6</f>
        <v>41.900896840000001</v>
      </c>
      <c r="G3056">
        <f>Summary!F2687*$N$7</f>
        <v>0</v>
      </c>
      <c r="H3056">
        <f>Summary!G2687*$N$8</f>
        <v>61.218795960000001</v>
      </c>
      <c r="I3056">
        <f>Summary!H2687*$N$9</f>
        <v>3.0252776400000001</v>
      </c>
    </row>
    <row r="3057" spans="1:9" x14ac:dyDescent="0.55000000000000004">
      <c r="A3057">
        <v>2017</v>
      </c>
      <c r="B3057">
        <v>130</v>
      </c>
      <c r="C3057">
        <f>Summary!E2688*$N$3</f>
        <v>19.988099999999999</v>
      </c>
      <c r="D3057">
        <f>Summary!D2688*$N$4</f>
        <v>27.636422639999999</v>
      </c>
      <c r="E3057">
        <f>Summary!C2688*$N$5</f>
        <v>26.006609519999998</v>
      </c>
      <c r="F3057">
        <f>Summary!I2688*$N$6</f>
        <v>38.936436280000002</v>
      </c>
      <c r="G3057">
        <f>Summary!F2688*$N$7</f>
        <v>5.6182499999999996E-2</v>
      </c>
      <c r="H3057">
        <f>Summary!G2688*$N$8</f>
        <v>71.285450120000007</v>
      </c>
      <c r="I3057">
        <f>Summary!H2688*$N$9</f>
        <v>3.5809408800000004</v>
      </c>
    </row>
    <row r="3058" spans="1:9" x14ac:dyDescent="0.55000000000000004">
      <c r="A3058">
        <v>2017</v>
      </c>
      <c r="B3058">
        <v>131</v>
      </c>
      <c r="C3058">
        <f>Summary!E2689*$N$3</f>
        <v>19.007999999999999</v>
      </c>
      <c r="D3058">
        <f>Summary!D2689*$N$4</f>
        <v>26.568579320000001</v>
      </c>
      <c r="E3058">
        <f>Summary!C2689*$N$5</f>
        <v>24.797759579999997</v>
      </c>
      <c r="F3058">
        <f>Summary!I2689*$N$6</f>
        <v>27.79580224</v>
      </c>
      <c r="G3058">
        <f>Summary!F2689*$N$7</f>
        <v>1.4326537500000001</v>
      </c>
      <c r="H3058">
        <f>Summary!G2689*$N$8</f>
        <v>73.785736240000006</v>
      </c>
      <c r="I3058">
        <f>Summary!H2689*$N$9</f>
        <v>5.3096709600000009</v>
      </c>
    </row>
    <row r="3059" spans="1:9" x14ac:dyDescent="0.55000000000000004">
      <c r="A3059">
        <v>2017</v>
      </c>
      <c r="B3059">
        <v>132</v>
      </c>
      <c r="C3059">
        <f>Summary!E2690*$N$3</f>
        <v>19.206</v>
      </c>
      <c r="D3059">
        <f>Summary!D2690*$N$4</f>
        <v>24.225699199999998</v>
      </c>
      <c r="E3059">
        <f>Summary!C2690*$N$5</f>
        <v>25.189819019999998</v>
      </c>
      <c r="F3059">
        <f>Summary!I2690*$N$6</f>
        <v>35.238829559999999</v>
      </c>
      <c r="G3059">
        <f>Summary!F2690*$N$7</f>
        <v>1.011285</v>
      </c>
      <c r="H3059">
        <f>Summary!G2690*$N$8</f>
        <v>72.246258760000003</v>
      </c>
      <c r="I3059">
        <f>Summary!H2690*$N$9</f>
        <v>5.1861902400000002</v>
      </c>
    </row>
    <row r="3060" spans="1:9" x14ac:dyDescent="0.55000000000000004">
      <c r="A3060">
        <v>2017</v>
      </c>
      <c r="B3060">
        <v>133</v>
      </c>
      <c r="C3060">
        <f>Summary!E2691*$N$3</f>
        <v>19.592099999999999</v>
      </c>
      <c r="D3060">
        <f>Summary!D2691*$N$4</f>
        <v>25.0225972</v>
      </c>
      <c r="E3060">
        <f>Summary!C2691*$N$5</f>
        <v>25.810579799999999</v>
      </c>
      <c r="F3060">
        <f>Summary!I2691*$N$6</f>
        <v>45.31162028</v>
      </c>
      <c r="G3060">
        <f>Summary!F2691*$N$7</f>
        <v>0</v>
      </c>
      <c r="H3060">
        <f>Summary!G2691*$N$8</f>
        <v>69.101794119999994</v>
      </c>
      <c r="I3060">
        <f>Summary!H2691*$N$9</f>
        <v>2.9738273400000006</v>
      </c>
    </row>
    <row r="3061" spans="1:9" x14ac:dyDescent="0.55000000000000004">
      <c r="A3061">
        <v>2017</v>
      </c>
      <c r="B3061">
        <v>134</v>
      </c>
      <c r="C3061">
        <f>Summary!E2692*$N$3</f>
        <v>20.195999999999998</v>
      </c>
      <c r="D3061">
        <f>Summary!D2692*$N$4</f>
        <v>27.843616119999997</v>
      </c>
      <c r="E3061">
        <f>Summary!C2692*$N$5</f>
        <v>26.050171680000002</v>
      </c>
      <c r="F3061">
        <f>Summary!I2692*$N$6</f>
        <v>45.901324799999998</v>
      </c>
      <c r="G3061">
        <f>Summary!F2692*$N$7</f>
        <v>0</v>
      </c>
      <c r="H3061">
        <f>Summary!G2692*$N$8</f>
        <v>65.051112239999995</v>
      </c>
      <c r="I3061">
        <f>Summary!H2692*$N$9</f>
        <v>2.3564237400000003</v>
      </c>
    </row>
    <row r="3062" spans="1:9" x14ac:dyDescent="0.55000000000000004">
      <c r="A3062">
        <v>2017</v>
      </c>
      <c r="B3062">
        <v>135</v>
      </c>
      <c r="C3062">
        <f>Summary!E2693*$N$3</f>
        <v>19.899000000000001</v>
      </c>
      <c r="D3062">
        <f>Summary!D2693*$N$4</f>
        <v>26.967028320000004</v>
      </c>
      <c r="E3062">
        <f>Summary!C2693*$N$5</f>
        <v>26.213529779999998</v>
      </c>
      <c r="F3062">
        <f>Summary!I2693*$N$6</f>
        <v>44.992861079999997</v>
      </c>
      <c r="G3062">
        <f>Summary!F2693*$N$7</f>
        <v>0</v>
      </c>
      <c r="H3062">
        <f>Summary!G2693*$N$8</f>
        <v>67.726090839999998</v>
      </c>
      <c r="I3062">
        <f>Summary!H2693*$N$9</f>
        <v>3.4780402800000001</v>
      </c>
    </row>
    <row r="3063" spans="1:9" x14ac:dyDescent="0.55000000000000004">
      <c r="A3063">
        <v>2017</v>
      </c>
      <c r="B3063">
        <v>136</v>
      </c>
      <c r="C3063">
        <f>Summary!E2694*$N$3</f>
        <v>20.017799999999998</v>
      </c>
      <c r="D3063">
        <f>Summary!D2694*$N$4</f>
        <v>26.982966279999999</v>
      </c>
      <c r="E3063">
        <f>Summary!C2694*$N$5</f>
        <v>25.679893319999998</v>
      </c>
      <c r="F3063">
        <f>Summary!I2694*$N$6</f>
        <v>37.645461520000005</v>
      </c>
      <c r="G3063">
        <f>Summary!F2694*$N$7</f>
        <v>0</v>
      </c>
      <c r="H3063">
        <f>Summary!G2694*$N$8</f>
        <v>60.55278088</v>
      </c>
      <c r="I3063">
        <f>Summary!H2694*$N$9</f>
        <v>4.7231375400000006</v>
      </c>
    </row>
    <row r="3064" spans="1:9" x14ac:dyDescent="0.55000000000000004">
      <c r="A3064">
        <v>2017</v>
      </c>
      <c r="B3064">
        <v>137</v>
      </c>
      <c r="C3064">
        <f>Summary!E2695*$N$3</f>
        <v>19.710899999999999</v>
      </c>
      <c r="D3064">
        <f>Summary!D2695*$N$4</f>
        <v>27.206097719999999</v>
      </c>
      <c r="E3064">
        <f>Summary!C2695*$N$5</f>
        <v>25.83236088</v>
      </c>
      <c r="F3064">
        <f>Summary!I2695*$N$6</f>
        <v>38.761118719999999</v>
      </c>
      <c r="G3064">
        <f>Summary!F2695*$N$7</f>
        <v>0</v>
      </c>
      <c r="H3064">
        <f>Summary!G2695*$N$8</f>
        <v>63.369697119999998</v>
      </c>
      <c r="I3064">
        <f>Summary!H2695*$N$9</f>
        <v>3.7661619600000003</v>
      </c>
    </row>
    <row r="3065" spans="1:9" x14ac:dyDescent="0.55000000000000004">
      <c r="A3065">
        <v>2017</v>
      </c>
      <c r="B3065">
        <v>138</v>
      </c>
      <c r="C3065">
        <f>Summary!E2696*$N$3</f>
        <v>21.037500000000001</v>
      </c>
      <c r="D3065">
        <f>Summary!D2696*$N$4</f>
        <v>27.0148422</v>
      </c>
      <c r="E3065">
        <f>Summary!C2696*$N$5</f>
        <v>28.478762099999997</v>
      </c>
      <c r="F3065">
        <f>Summary!I2696*$N$6</f>
        <v>45.295682320000004</v>
      </c>
      <c r="G3065">
        <f>Summary!F2696*$N$7</f>
        <v>0</v>
      </c>
      <c r="H3065">
        <f>Summary!G2696*$N$8</f>
        <v>56.654954920000002</v>
      </c>
      <c r="I3065">
        <f>Summary!H2696*$N$9</f>
        <v>3.3648496200000002</v>
      </c>
    </row>
    <row r="3066" spans="1:9" x14ac:dyDescent="0.55000000000000004">
      <c r="A3066">
        <v>2017</v>
      </c>
      <c r="B3066">
        <v>139</v>
      </c>
      <c r="C3066">
        <f>Summary!E2697*$N$3</f>
        <v>18.354599999999998</v>
      </c>
      <c r="D3066">
        <f>Summary!D2697*$N$4</f>
        <v>25.19791476</v>
      </c>
      <c r="E3066">
        <f>Summary!C2697*$N$5</f>
        <v>23.501785319999996</v>
      </c>
      <c r="F3066">
        <f>Summary!I2697*$N$6</f>
        <v>43.765638160000002</v>
      </c>
      <c r="G3066">
        <f>Summary!F2697*$N$7</f>
        <v>0</v>
      </c>
      <c r="H3066">
        <f>Summary!G2697*$N$8</f>
        <v>73.894919040000005</v>
      </c>
      <c r="I3066">
        <f>Summary!H2697*$N$9</f>
        <v>4.5379164600000008</v>
      </c>
    </row>
    <row r="3067" spans="1:9" x14ac:dyDescent="0.55000000000000004">
      <c r="A3067">
        <v>2017</v>
      </c>
      <c r="B3067">
        <v>140</v>
      </c>
      <c r="C3067">
        <f>Summary!E2698*$N$3</f>
        <v>18.691199999999998</v>
      </c>
      <c r="D3067">
        <f>Summary!D2698*$N$4</f>
        <v>23.683808559999999</v>
      </c>
      <c r="E3067">
        <f>Summary!C2698*$N$5</f>
        <v>24.68885418</v>
      </c>
      <c r="F3067">
        <f>Summary!I2698*$N$6</f>
        <v>48.467336359999997</v>
      </c>
      <c r="G3067">
        <f>Summary!F2698*$N$7</f>
        <v>0</v>
      </c>
      <c r="H3067">
        <f>Summary!G2698*$N$8</f>
        <v>73.41451472</v>
      </c>
      <c r="I3067">
        <f>Summary!H2698*$N$9</f>
        <v>4.6408170599999998</v>
      </c>
    </row>
    <row r="3068" spans="1:9" x14ac:dyDescent="0.55000000000000004">
      <c r="A3068">
        <v>2017</v>
      </c>
      <c r="B3068">
        <v>141</v>
      </c>
      <c r="C3068">
        <f>Summary!E2699*$N$3</f>
        <v>19.196100000000001</v>
      </c>
      <c r="D3068">
        <f>Summary!D2699*$N$4</f>
        <v>25.15010088</v>
      </c>
      <c r="E3068">
        <f>Summary!C2699*$N$5</f>
        <v>24.089874479999999</v>
      </c>
      <c r="F3068">
        <f>Summary!I2699*$N$6</f>
        <v>33.58128172</v>
      </c>
      <c r="G3068">
        <f>Summary!F2699*$N$7</f>
        <v>0</v>
      </c>
      <c r="H3068">
        <f>Summary!G2699*$N$8</f>
        <v>71.307286680000004</v>
      </c>
      <c r="I3068">
        <f>Summary!H2699*$N$9</f>
        <v>5.8756242600000004</v>
      </c>
    </row>
    <row r="3069" spans="1:9" x14ac:dyDescent="0.55000000000000004">
      <c r="A3069">
        <v>2017</v>
      </c>
      <c r="B3069">
        <v>142</v>
      </c>
      <c r="C3069">
        <f>Summary!E2700*$N$3</f>
        <v>19.730699999999999</v>
      </c>
      <c r="D3069">
        <f>Summary!D2700*$N$4</f>
        <v>27.381415279999999</v>
      </c>
      <c r="E3069">
        <f>Summary!C2700*$N$5</f>
        <v>25.821470340000001</v>
      </c>
      <c r="F3069">
        <f>Summary!I2700*$N$6</f>
        <v>43.3512512</v>
      </c>
      <c r="G3069">
        <f>Summary!F2700*$N$7</f>
        <v>0</v>
      </c>
      <c r="H3069">
        <f>Summary!G2700*$N$8</f>
        <v>68.042720959999997</v>
      </c>
      <c r="I3069">
        <f>Summary!H2700*$N$9</f>
        <v>3.5706508200000004</v>
      </c>
    </row>
    <row r="3070" spans="1:9" x14ac:dyDescent="0.55000000000000004">
      <c r="A3070">
        <v>2017</v>
      </c>
      <c r="B3070">
        <v>143</v>
      </c>
      <c r="C3070">
        <f>Summary!E2701*$N$3</f>
        <v>19.780200000000001</v>
      </c>
      <c r="D3070">
        <f>Summary!D2701*$N$4</f>
        <v>27.0148422</v>
      </c>
      <c r="E3070">
        <f>Summary!C2701*$N$5</f>
        <v>25.723455480000002</v>
      </c>
      <c r="F3070">
        <f>Summary!I2701*$N$6</f>
        <v>43.877203880000003</v>
      </c>
      <c r="G3070">
        <f>Summary!F2701*$N$7</f>
        <v>0</v>
      </c>
      <c r="H3070">
        <f>Summary!G2701*$N$8</f>
        <v>69.658626400000003</v>
      </c>
      <c r="I3070">
        <f>Summary!H2701*$N$9</f>
        <v>5.3508312000000009</v>
      </c>
    </row>
    <row r="3071" spans="1:9" x14ac:dyDescent="0.55000000000000004">
      <c r="A3071">
        <v>2017</v>
      </c>
      <c r="B3071">
        <v>144</v>
      </c>
      <c r="C3071">
        <f>Summary!E2702*$N$3</f>
        <v>20.314799999999998</v>
      </c>
      <c r="D3071">
        <f>Summary!D2702*$N$4</f>
        <v>27.524856919999998</v>
      </c>
      <c r="E3071">
        <f>Summary!C2702*$N$5</f>
        <v>26.18085816</v>
      </c>
      <c r="F3071">
        <f>Summary!I2702*$N$6</f>
        <v>45.789759080000003</v>
      </c>
      <c r="G3071">
        <f>Summary!F2702*$N$7</f>
        <v>8.4273749999999994E-2</v>
      </c>
      <c r="H3071">
        <f>Summary!G2702*$N$8</f>
        <v>66.197531640000008</v>
      </c>
      <c r="I3071">
        <f>Summary!H2702*$N$9</f>
        <v>5.6080827000000006</v>
      </c>
    </row>
    <row r="3072" spans="1:9" x14ac:dyDescent="0.55000000000000004">
      <c r="A3072">
        <v>2017</v>
      </c>
      <c r="B3072">
        <v>145</v>
      </c>
      <c r="C3072">
        <f>Summary!E2703*$N$3</f>
        <v>21.78</v>
      </c>
      <c r="D3072">
        <f>Summary!D2703*$N$4</f>
        <v>29.501163960000003</v>
      </c>
      <c r="E3072">
        <f>Summary!C2703*$N$5</f>
        <v>28.130264819999997</v>
      </c>
      <c r="F3072">
        <f>Summary!I2703*$N$6</f>
        <v>44.132211240000004</v>
      </c>
      <c r="G3072">
        <f>Summary!F2703*$N$7</f>
        <v>0.47755125000000004</v>
      </c>
      <c r="H3072">
        <f>Summary!G2703*$N$8</f>
        <v>58.128922720000006</v>
      </c>
      <c r="I3072">
        <f>Summary!H2703*$N$9</f>
        <v>5.5257622200000007</v>
      </c>
    </row>
    <row r="3073" spans="1:9" x14ac:dyDescent="0.55000000000000004">
      <c r="A3073">
        <v>2017</v>
      </c>
      <c r="B3073">
        <v>146</v>
      </c>
      <c r="C3073">
        <f>Summary!E2704*$N$3</f>
        <v>22.383900000000001</v>
      </c>
      <c r="D3073">
        <f>Summary!D2704*$N$4</f>
        <v>31.397781199999997</v>
      </c>
      <c r="E3073">
        <f>Summary!C2704*$N$5</f>
        <v>28.282732379999999</v>
      </c>
      <c r="F3073">
        <f>Summary!I2704*$N$6</f>
        <v>44.690039839999997</v>
      </c>
      <c r="G3073">
        <f>Summary!F2704*$N$7</f>
        <v>2.8091249999999998E-2</v>
      </c>
      <c r="H3073">
        <f>Summary!G2704*$N$8</f>
        <v>57.168114080000002</v>
      </c>
      <c r="I3073">
        <f>Summary!H2704*$N$9</f>
        <v>3.8793526200000001</v>
      </c>
    </row>
    <row r="3074" spans="1:9" x14ac:dyDescent="0.55000000000000004">
      <c r="A3074">
        <v>2017</v>
      </c>
      <c r="B3074">
        <v>147</v>
      </c>
      <c r="C3074">
        <f>Summary!E2705*$N$3</f>
        <v>22.037400000000002</v>
      </c>
      <c r="D3074">
        <f>Summary!D2705*$N$4</f>
        <v>30.329937880000003</v>
      </c>
      <c r="E3074">
        <f>Summary!C2705*$N$5</f>
        <v>27.618409439999997</v>
      </c>
      <c r="F3074">
        <f>Summary!I2705*$N$6</f>
        <v>45.662255399999999</v>
      </c>
      <c r="G3074">
        <f>Summary!F2705*$N$7</f>
        <v>0</v>
      </c>
      <c r="H3074">
        <f>Summary!G2705*$N$8</f>
        <v>60.618290560000005</v>
      </c>
      <c r="I3074">
        <f>Summary!H2705*$N$9</f>
        <v>5.5772125200000007</v>
      </c>
    </row>
    <row r="3075" spans="1:9" x14ac:dyDescent="0.55000000000000004">
      <c r="A3075">
        <v>2017</v>
      </c>
      <c r="B3075">
        <v>148</v>
      </c>
      <c r="C3075">
        <f>Summary!E2706*$N$3</f>
        <v>21.898800000000001</v>
      </c>
      <c r="D3075">
        <f>Summary!D2706*$N$4</f>
        <v>30.377751759999999</v>
      </c>
      <c r="E3075">
        <f>Summary!C2706*$N$5</f>
        <v>27.8797824</v>
      </c>
      <c r="F3075">
        <f>Summary!I2706*$N$6</f>
        <v>42.283407879999999</v>
      </c>
      <c r="G3075">
        <f>Summary!F2706*$N$7</f>
        <v>2.8091249999999998E-2</v>
      </c>
      <c r="H3075">
        <f>Summary!G2706*$N$8</f>
        <v>63.271432600000004</v>
      </c>
      <c r="I3075">
        <f>Summary!H2706*$N$9</f>
        <v>4.8877785000000005</v>
      </c>
    </row>
    <row r="3076" spans="1:9" x14ac:dyDescent="0.55000000000000004">
      <c r="A3076">
        <v>2017</v>
      </c>
      <c r="B3076">
        <v>149</v>
      </c>
      <c r="C3076">
        <f>Summary!E2707*$N$3</f>
        <v>20.5227</v>
      </c>
      <c r="D3076">
        <f>Summary!D2707*$N$4</f>
        <v>28.863645559999998</v>
      </c>
      <c r="E3076">
        <f>Summary!C2707*$N$5</f>
        <v>25.734346019999997</v>
      </c>
      <c r="F3076">
        <f>Summary!I2707*$N$6</f>
        <v>39.956465719999997</v>
      </c>
      <c r="G3076">
        <f>Summary!F2707*$N$7</f>
        <v>1.7416574999999999</v>
      </c>
      <c r="H3076">
        <f>Summary!G2707*$N$8</f>
        <v>65.957329479999999</v>
      </c>
      <c r="I3076">
        <f>Summary!H2707*$N$9</f>
        <v>3.0355677000000005</v>
      </c>
    </row>
    <row r="3077" spans="1:9" x14ac:dyDescent="0.55000000000000004">
      <c r="A3077">
        <v>2017</v>
      </c>
      <c r="B3077">
        <v>150</v>
      </c>
      <c r="C3077">
        <f>Summary!E2708*$N$3</f>
        <v>20.700900000000001</v>
      </c>
      <c r="D3077">
        <f>Summary!D2708*$N$4</f>
        <v>29.309908440000001</v>
      </c>
      <c r="E3077">
        <f>Summary!C2708*$N$5</f>
        <v>25.701674400000002</v>
      </c>
      <c r="F3077">
        <f>Summary!I2708*$N$6</f>
        <v>40.099907360000003</v>
      </c>
      <c r="G3077">
        <f>Summary!F2708*$N$7</f>
        <v>5.6182499999999996E-2</v>
      </c>
      <c r="H3077">
        <f>Summary!G2708*$N$8</f>
        <v>82.422095720000002</v>
      </c>
      <c r="I3077">
        <f>Summary!H2708*$N$9</f>
        <v>2.6548354800000005</v>
      </c>
    </row>
    <row r="3078" spans="1:9" x14ac:dyDescent="0.55000000000000004">
      <c r="A3078">
        <v>2017</v>
      </c>
      <c r="B3078">
        <v>151</v>
      </c>
      <c r="C3078">
        <f>Summary!E2709*$N$3</f>
        <v>20.532599999999999</v>
      </c>
      <c r="D3078">
        <f>Summary!D2709*$N$4</f>
        <v>28.513010440000002</v>
      </c>
      <c r="E3078">
        <f>Summary!C2709*$N$5</f>
        <v>25.614550079999997</v>
      </c>
      <c r="F3078">
        <f>Summary!I2709*$N$6</f>
        <v>44.180025119999996</v>
      </c>
      <c r="G3078">
        <f>Summary!F2709*$N$7</f>
        <v>0</v>
      </c>
      <c r="H3078">
        <f>Summary!G2709*$N$8</f>
        <v>79.124775159999999</v>
      </c>
      <c r="I3078">
        <f>Summary!H2709*$N$9</f>
        <v>4.0748637600000004</v>
      </c>
    </row>
    <row r="3079" spans="1:9" x14ac:dyDescent="0.55000000000000004">
      <c r="A3079">
        <v>2017</v>
      </c>
      <c r="B3079">
        <v>152</v>
      </c>
      <c r="C3079">
        <f>Summary!E2710*$N$3</f>
        <v>20.819700000000001</v>
      </c>
      <c r="D3079">
        <f>Summary!D2710*$N$4</f>
        <v>29.421474160000002</v>
      </c>
      <c r="E3079">
        <f>Summary!C2710*$N$5</f>
        <v>26.050171680000002</v>
      </c>
      <c r="F3079">
        <f>Summary!I2710*$N$6</f>
        <v>43.988769600000005</v>
      </c>
      <c r="G3079">
        <f>Summary!F2710*$N$7</f>
        <v>2.8091249999999998E-2</v>
      </c>
      <c r="H3079">
        <f>Summary!G2710*$N$8</f>
        <v>81.18833008</v>
      </c>
      <c r="I3079">
        <f>Summary!H2710*$N$9</f>
        <v>4.46588604</v>
      </c>
    </row>
    <row r="3080" spans="1:9" x14ac:dyDescent="0.55000000000000004">
      <c r="A3080">
        <v>2017</v>
      </c>
      <c r="B3080">
        <v>153</v>
      </c>
      <c r="C3080">
        <f>Summary!E2711*$N$3</f>
        <v>21.9681</v>
      </c>
      <c r="D3080">
        <f>Summary!D2711*$N$4</f>
        <v>30.839952600000004</v>
      </c>
      <c r="E3080">
        <f>Summary!C2711*$N$5</f>
        <v>27.629299979999999</v>
      </c>
      <c r="F3080">
        <f>Summary!I2711*$N$6</f>
        <v>44.705977799999999</v>
      </c>
      <c r="G3080">
        <f>Summary!F2711*$N$7</f>
        <v>0</v>
      </c>
      <c r="H3080">
        <f>Summary!G2711*$N$8</f>
        <v>69.647708120000004</v>
      </c>
      <c r="I3080">
        <f>Summary!H2711*$N$9</f>
        <v>4.1366041200000003</v>
      </c>
    </row>
    <row r="3081" spans="1:9" x14ac:dyDescent="0.55000000000000004">
      <c r="A3081">
        <v>2017</v>
      </c>
      <c r="B3081">
        <v>154</v>
      </c>
      <c r="C3081">
        <f>Summary!E2712*$N$3</f>
        <v>22.255199999999999</v>
      </c>
      <c r="D3081">
        <f>Summary!D2712*$N$4</f>
        <v>31.110897919999999</v>
      </c>
      <c r="E3081">
        <f>Summary!C2712*$N$5</f>
        <v>28.500543180000001</v>
      </c>
      <c r="F3081">
        <f>Summary!I2712*$N$6</f>
        <v>43.367189160000002</v>
      </c>
      <c r="G3081">
        <f>Summary!F2712*$N$7</f>
        <v>2.8091249999999998E-2</v>
      </c>
      <c r="H3081">
        <f>Summary!G2712*$N$8</f>
        <v>70.859637200000009</v>
      </c>
      <c r="I3081">
        <f>Summary!H2712*$N$9</f>
        <v>2.4078740400000003</v>
      </c>
    </row>
    <row r="3082" spans="1:9" x14ac:dyDescent="0.55000000000000004">
      <c r="A3082">
        <v>2017</v>
      </c>
      <c r="B3082">
        <v>155</v>
      </c>
      <c r="C3082">
        <f>Summary!E2713*$N$3</f>
        <v>21.9879</v>
      </c>
      <c r="D3082">
        <f>Summary!D2713*$N$4</f>
        <v>31.206525679999999</v>
      </c>
      <c r="E3082">
        <f>Summary!C2713*$N$5</f>
        <v>27.259021620000002</v>
      </c>
      <c r="F3082">
        <f>Summary!I2713*$N$6</f>
        <v>34.649125039999994</v>
      </c>
      <c r="G3082">
        <f>Summary!F2713*$N$7</f>
        <v>0.22472999999999999</v>
      </c>
      <c r="H3082">
        <f>Summary!G2713*$N$8</f>
        <v>77.279585839999996</v>
      </c>
      <c r="I3082">
        <f>Summary!H2713*$N$9</f>
        <v>2.4901945200000002</v>
      </c>
    </row>
    <row r="3083" spans="1:9" x14ac:dyDescent="0.55000000000000004">
      <c r="A3083">
        <v>2017</v>
      </c>
      <c r="B3083">
        <v>156</v>
      </c>
      <c r="C3083">
        <f>Summary!E2714*$N$3</f>
        <v>22.175999999999998</v>
      </c>
      <c r="D3083">
        <f>Summary!D2714*$N$4</f>
        <v>30.313999920000001</v>
      </c>
      <c r="E3083">
        <f>Summary!C2714*$N$5</f>
        <v>29.11041342</v>
      </c>
      <c r="F3083">
        <f>Summary!I2714*$N$6</f>
        <v>48.594840039999994</v>
      </c>
      <c r="G3083">
        <f>Summary!F2714*$N$7</f>
        <v>0</v>
      </c>
      <c r="H3083">
        <f>Summary!G2714*$N$8</f>
        <v>69.145467240000002</v>
      </c>
      <c r="I3083">
        <f>Summary!H2714*$N$9</f>
        <v>2.9944074600000006</v>
      </c>
    </row>
    <row r="3084" spans="1:9" x14ac:dyDescent="0.55000000000000004">
      <c r="A3084">
        <v>2017</v>
      </c>
      <c r="B3084">
        <v>157</v>
      </c>
      <c r="C3084">
        <f>Summary!E2715*$N$3</f>
        <v>22.799700000000001</v>
      </c>
      <c r="D3084">
        <f>Summary!D2715*$N$4</f>
        <v>30.074930520000002</v>
      </c>
      <c r="E3084">
        <f>Summary!C2715*$N$5</f>
        <v>29.731174199999998</v>
      </c>
      <c r="F3084">
        <f>Summary!I2715*$N$6</f>
        <v>48.913599240000003</v>
      </c>
      <c r="G3084">
        <f>Summary!F2715*$N$7</f>
        <v>0</v>
      </c>
      <c r="H3084">
        <f>Summary!G2715*$N$8</f>
        <v>69.593116719999998</v>
      </c>
      <c r="I3084">
        <f>Summary!H2715*$N$9</f>
        <v>2.5313547600000001</v>
      </c>
    </row>
    <row r="3085" spans="1:9" x14ac:dyDescent="0.55000000000000004">
      <c r="A3085">
        <v>2017</v>
      </c>
      <c r="B3085">
        <v>158</v>
      </c>
      <c r="C3085">
        <f>Summary!E2716*$N$3</f>
        <v>22.1859</v>
      </c>
      <c r="D3085">
        <f>Summary!D2716*$N$4</f>
        <v>30.71244892</v>
      </c>
      <c r="E3085">
        <f>Summary!C2716*$N$5</f>
        <v>27.836220239999999</v>
      </c>
      <c r="F3085">
        <f>Summary!I2716*$N$6</f>
        <v>48.419522479999998</v>
      </c>
      <c r="G3085">
        <f>Summary!F2716*$N$7</f>
        <v>0</v>
      </c>
      <c r="H3085">
        <f>Summary!G2716*$N$8</f>
        <v>78.851818159999993</v>
      </c>
      <c r="I3085">
        <f>Summary!H2716*$N$9</f>
        <v>5.0524194600000003</v>
      </c>
    </row>
    <row r="3086" spans="1:9" x14ac:dyDescent="0.55000000000000004">
      <c r="A3086">
        <v>2017</v>
      </c>
      <c r="B3086">
        <v>159</v>
      </c>
      <c r="C3086">
        <f>Summary!E2717*$N$3</f>
        <v>22.0275</v>
      </c>
      <c r="D3086">
        <f>Summary!D2717*$N$4</f>
        <v>30.744324839999997</v>
      </c>
      <c r="E3086">
        <f>Summary!C2717*$N$5</f>
        <v>28.162936439999999</v>
      </c>
      <c r="F3086">
        <f>Summary!I2717*$N$6</f>
        <v>46.921354239999999</v>
      </c>
      <c r="G3086">
        <f>Summary!F2717*$N$7</f>
        <v>0</v>
      </c>
      <c r="H3086">
        <f>Summary!G2717*$N$8</f>
        <v>72.846764160000006</v>
      </c>
      <c r="I3086">
        <f>Summary!H2717*$N$9</f>
        <v>5.7109833000000005</v>
      </c>
    </row>
    <row r="3087" spans="1:9" x14ac:dyDescent="0.55000000000000004">
      <c r="A3087">
        <v>2017</v>
      </c>
      <c r="B3087">
        <v>160</v>
      </c>
      <c r="C3087">
        <f>Summary!E2718*$N$3</f>
        <v>21.3246</v>
      </c>
      <c r="D3087">
        <f>Summary!D2718*$N$4</f>
        <v>30.96745628</v>
      </c>
      <c r="E3087">
        <f>Summary!C2718*$N$5</f>
        <v>27.171897299999998</v>
      </c>
      <c r="F3087">
        <f>Summary!I2718*$N$6</f>
        <v>39.653644479999997</v>
      </c>
      <c r="G3087">
        <f>Summary!F2718*$N$7</f>
        <v>0</v>
      </c>
      <c r="H3087">
        <f>Summary!G2718*$N$8</f>
        <v>75.128684680000006</v>
      </c>
      <c r="I3087">
        <f>Summary!H2718*$N$9</f>
        <v>2.4387442200000002</v>
      </c>
    </row>
    <row r="3088" spans="1:9" x14ac:dyDescent="0.55000000000000004">
      <c r="A3088">
        <v>2017</v>
      </c>
      <c r="B3088">
        <v>161</v>
      </c>
      <c r="C3088">
        <f>Summary!E2719*$N$3</f>
        <v>21.463200000000001</v>
      </c>
      <c r="D3088">
        <f>Summary!D2719*$N$4</f>
        <v>29.182404759999997</v>
      </c>
      <c r="E3088">
        <f>Summary!C2719*$N$5</f>
        <v>27.18278784</v>
      </c>
      <c r="F3088">
        <f>Summary!I2719*$N$6</f>
        <v>41.295254360000001</v>
      </c>
      <c r="G3088">
        <f>Summary!F2719*$N$7</f>
        <v>0</v>
      </c>
      <c r="H3088">
        <f>Summary!G2719*$N$8</f>
        <v>77.596215959999995</v>
      </c>
      <c r="I3088">
        <f>Summary!H2719*$N$9</f>
        <v>3.4883303400000005</v>
      </c>
    </row>
    <row r="3089" spans="1:9" x14ac:dyDescent="0.55000000000000004">
      <c r="A3089">
        <v>2017</v>
      </c>
      <c r="B3089">
        <v>162</v>
      </c>
      <c r="C3089">
        <f>Summary!E2720*$N$3</f>
        <v>23.245200000000001</v>
      </c>
      <c r="D3089">
        <f>Summary!D2720*$N$4</f>
        <v>30.88776648</v>
      </c>
      <c r="E3089">
        <f>Summary!C2720*$N$5</f>
        <v>29.665830959999997</v>
      </c>
      <c r="F3089">
        <f>Summary!I2720*$N$6</f>
        <v>48.052949399999996</v>
      </c>
      <c r="G3089">
        <f>Summary!F2720*$N$7</f>
        <v>0</v>
      </c>
      <c r="H3089">
        <f>Summary!G2720*$N$8</f>
        <v>62.8347014</v>
      </c>
      <c r="I3089">
        <f>Summary!H2720*$N$9</f>
        <v>3.2928192000000003</v>
      </c>
    </row>
    <row r="3090" spans="1:9" x14ac:dyDescent="0.55000000000000004">
      <c r="A3090">
        <v>2017</v>
      </c>
      <c r="B3090">
        <v>163</v>
      </c>
      <c r="C3090">
        <f>Summary!E2721*$N$3</f>
        <v>23.482799999999997</v>
      </c>
      <c r="D3090">
        <f>Summary!D2721*$N$4</f>
        <v>32.593128199999995</v>
      </c>
      <c r="E3090">
        <f>Summary!C2721*$N$5</f>
        <v>29.850970139999998</v>
      </c>
      <c r="F3090">
        <f>Summary!I2721*$N$6</f>
        <v>48.355770640000003</v>
      </c>
      <c r="G3090">
        <f>Summary!F2721*$N$7</f>
        <v>0</v>
      </c>
      <c r="H3090">
        <f>Summary!G2721*$N$8</f>
        <v>61.327978760000001</v>
      </c>
      <c r="I3090">
        <f>Summary!H2721*$N$9</f>
        <v>4.7128474800000006</v>
      </c>
    </row>
    <row r="3091" spans="1:9" x14ac:dyDescent="0.55000000000000004">
      <c r="A3091">
        <v>2017</v>
      </c>
      <c r="B3091">
        <v>164</v>
      </c>
      <c r="C3091">
        <f>Summary!E2722*$N$3</f>
        <v>24.304500000000001</v>
      </c>
      <c r="D3091">
        <f>Summary!D2722*$N$4</f>
        <v>32.943763320000002</v>
      </c>
      <c r="E3091">
        <f>Summary!C2722*$N$5</f>
        <v>30.929133599999997</v>
      </c>
      <c r="F3091">
        <f>Summary!I2722*$N$6</f>
        <v>47.22417548</v>
      </c>
      <c r="G3091">
        <f>Summary!F2722*$N$7</f>
        <v>0</v>
      </c>
      <c r="H3091">
        <f>Summary!G2722*$N$8</f>
        <v>62.168686319999999</v>
      </c>
      <c r="I3091">
        <f>Summary!H2722*$N$9</f>
        <v>4.7951679600000006</v>
      </c>
    </row>
    <row r="3092" spans="1:9" x14ac:dyDescent="0.55000000000000004">
      <c r="A3092">
        <v>2017</v>
      </c>
      <c r="B3092">
        <v>165</v>
      </c>
      <c r="C3092">
        <f>Summary!E2723*$N$3</f>
        <v>24.8886</v>
      </c>
      <c r="D3092">
        <f>Summary!D2723*$N$4</f>
        <v>34.649125039999994</v>
      </c>
      <c r="E3092">
        <f>Summary!C2723*$N$5</f>
        <v>30.940024139999998</v>
      </c>
      <c r="F3092">
        <f>Summary!I2723*$N$6</f>
        <v>47.399493039999996</v>
      </c>
      <c r="G3092">
        <f>Summary!F2723*$N$7</f>
        <v>0</v>
      </c>
      <c r="H3092">
        <f>Summary!G2723*$N$8</f>
        <v>62.583580959999999</v>
      </c>
      <c r="I3092">
        <f>Summary!H2723*$N$9</f>
        <v>2.7165758400000004</v>
      </c>
    </row>
    <row r="3093" spans="1:9" x14ac:dyDescent="0.55000000000000004">
      <c r="A3093">
        <v>2017</v>
      </c>
      <c r="B3093">
        <v>166</v>
      </c>
      <c r="C3093">
        <f>Summary!E2724*$N$3</f>
        <v>25.502400000000002</v>
      </c>
      <c r="D3093">
        <f>Summary!D2724*$N$4</f>
        <v>36.928253320000003</v>
      </c>
      <c r="E3093">
        <f>Summary!C2724*$N$5</f>
        <v>31.44098898</v>
      </c>
      <c r="F3093">
        <f>Summary!I2724*$N$6</f>
        <v>46.985106080000001</v>
      </c>
      <c r="G3093">
        <f>Summary!F2724*$N$7</f>
        <v>2.8091249999999998E-2</v>
      </c>
      <c r="H3093">
        <f>Summary!G2724*$N$8</f>
        <v>64.057548760000003</v>
      </c>
      <c r="I3093">
        <f>Summary!H2724*$N$9</f>
        <v>1.6052493600000002</v>
      </c>
    </row>
    <row r="3094" spans="1:9" x14ac:dyDescent="0.55000000000000004">
      <c r="A3094">
        <v>2017</v>
      </c>
      <c r="B3094">
        <v>167</v>
      </c>
      <c r="C3094">
        <f>Summary!E2725*$N$3</f>
        <v>26.096399999999999</v>
      </c>
      <c r="D3094">
        <f>Summary!D2725*$N$4</f>
        <v>36.593556159999999</v>
      </c>
      <c r="E3094">
        <f>Summary!C2725*$N$5</f>
        <v>32.758744319999998</v>
      </c>
      <c r="F3094">
        <f>Summary!I2725*$N$6</f>
        <v>45.837572960000003</v>
      </c>
      <c r="G3094">
        <f>Summary!F2725*$N$7</f>
        <v>0</v>
      </c>
      <c r="H3094">
        <f>Summary!G2725*$N$8</f>
        <v>56.338324800000002</v>
      </c>
      <c r="I3094">
        <f>Summary!H2725*$N$9</f>
        <v>4.0645737000000004</v>
      </c>
    </row>
    <row r="3095" spans="1:9" x14ac:dyDescent="0.55000000000000004">
      <c r="A3095">
        <v>2017</v>
      </c>
      <c r="B3095">
        <v>168</v>
      </c>
      <c r="C3095">
        <f>Summary!E2726*$N$3</f>
        <v>25.581599999999998</v>
      </c>
      <c r="D3095">
        <f>Summary!D2726*$N$4</f>
        <v>35.860410000000002</v>
      </c>
      <c r="E3095">
        <f>Summary!C2726*$N$5</f>
        <v>32.225107860000001</v>
      </c>
      <c r="F3095">
        <f>Summary!I2726*$N$6</f>
        <v>46.969168119999999</v>
      </c>
      <c r="G3095">
        <f>Summary!F2726*$N$7</f>
        <v>0</v>
      </c>
      <c r="H3095">
        <f>Summary!G2726*$N$8</f>
        <v>66.514161760000007</v>
      </c>
      <c r="I3095">
        <f>Summary!H2726*$N$9</f>
        <v>3.1384683</v>
      </c>
    </row>
    <row r="3096" spans="1:9" x14ac:dyDescent="0.55000000000000004">
      <c r="A3096">
        <v>2017</v>
      </c>
      <c r="B3096">
        <v>169</v>
      </c>
      <c r="C3096">
        <f>Summary!E2727*$N$3</f>
        <v>25.294499999999999</v>
      </c>
      <c r="D3096">
        <f>Summary!D2727*$N$4</f>
        <v>34.553497280000002</v>
      </c>
      <c r="E3096">
        <f>Summary!C2727*$N$5</f>
        <v>31.397426819999996</v>
      </c>
      <c r="F3096">
        <f>Summary!I2727*$N$6</f>
        <v>43.064367920000002</v>
      </c>
      <c r="G3096">
        <f>Summary!F2727*$N$7</f>
        <v>8.4273749999999994E-2</v>
      </c>
      <c r="H3096">
        <f>Summary!G2727*$N$8</f>
        <v>69.210976920000007</v>
      </c>
      <c r="I3096">
        <f>Summary!H2727*$N$9</f>
        <v>3.2310788400000003</v>
      </c>
    </row>
    <row r="3097" spans="1:9" x14ac:dyDescent="0.55000000000000004">
      <c r="A3097">
        <v>2017</v>
      </c>
      <c r="B3097">
        <v>170</v>
      </c>
      <c r="C3097">
        <f>Summary!E2728*$N$3</f>
        <v>24.581699999999998</v>
      </c>
      <c r="D3097">
        <f>Summary!D2728*$N$4</f>
        <v>35.669154479999996</v>
      </c>
      <c r="E3097">
        <f>Summary!C2728*$N$5</f>
        <v>30.057890400000002</v>
      </c>
      <c r="F3097">
        <f>Summary!I2728*$N$6</f>
        <v>45.168178640000001</v>
      </c>
      <c r="G3097">
        <f>Summary!F2728*$N$7</f>
        <v>2.8091249999999998E-2</v>
      </c>
      <c r="H3097">
        <f>Summary!G2728*$N$8</f>
        <v>74.069611520000009</v>
      </c>
      <c r="I3097">
        <f>Summary!H2728*$N$9</f>
        <v>4.7231375400000006</v>
      </c>
    </row>
    <row r="3098" spans="1:9" x14ac:dyDescent="0.55000000000000004">
      <c r="A3098">
        <v>2017</v>
      </c>
      <c r="B3098">
        <v>171</v>
      </c>
      <c r="C3098">
        <f>Summary!E2729*$N$3</f>
        <v>24.443100000000001</v>
      </c>
      <c r="D3098">
        <f>Summary!D2729*$N$4</f>
        <v>33.868164999999998</v>
      </c>
      <c r="E3098">
        <f>Summary!C2729*$N$5</f>
        <v>30.526183620000001</v>
      </c>
      <c r="F3098">
        <f>Summary!I2729*$N$6</f>
        <v>46.108518279999998</v>
      </c>
      <c r="G3098">
        <f>Summary!F2729*$N$7</f>
        <v>0</v>
      </c>
      <c r="H3098">
        <f>Summary!G2729*$N$8</f>
        <v>71.034329679999999</v>
      </c>
      <c r="I3098">
        <f>Summary!H2729*$N$9</f>
        <v>4.4453059200000009</v>
      </c>
    </row>
    <row r="3099" spans="1:9" x14ac:dyDescent="0.55000000000000004">
      <c r="A3099">
        <v>2017</v>
      </c>
      <c r="B3099">
        <v>172</v>
      </c>
      <c r="C3099">
        <f>Summary!E2730*$N$3</f>
        <v>24.938100000000002</v>
      </c>
      <c r="D3099">
        <f>Summary!D2730*$N$4</f>
        <v>35.09538792</v>
      </c>
      <c r="E3099">
        <f>Summary!C2730*$N$5</f>
        <v>30.689541719999998</v>
      </c>
      <c r="F3099">
        <f>Summary!I2730*$N$6</f>
        <v>46.395401559999996</v>
      </c>
      <c r="G3099">
        <f>Summary!F2730*$N$7</f>
        <v>0</v>
      </c>
      <c r="H3099">
        <f>Summary!G2730*$N$8</f>
        <v>60.683800239999997</v>
      </c>
      <c r="I3099">
        <f>Summary!H2730*$N$9</f>
        <v>2.8915068600000002</v>
      </c>
    </row>
    <row r="3100" spans="1:9" x14ac:dyDescent="0.55000000000000004">
      <c r="A3100">
        <v>2017</v>
      </c>
      <c r="B3100">
        <v>173</v>
      </c>
      <c r="C3100">
        <f>Summary!E2731*$N$3</f>
        <v>25.680600000000002</v>
      </c>
      <c r="D3100">
        <f>Summary!D2731*$N$4</f>
        <v>36.035727559999998</v>
      </c>
      <c r="E3100">
        <f>Summary!C2731*$N$5</f>
        <v>31.46277006</v>
      </c>
      <c r="F3100">
        <f>Summary!I2731*$N$6</f>
        <v>46.108518279999998</v>
      </c>
      <c r="G3100">
        <f>Summary!F2731*$N$7</f>
        <v>0</v>
      </c>
      <c r="H3100">
        <f>Summary!G2731*$N$8</f>
        <v>59.41727976</v>
      </c>
      <c r="I3100">
        <f>Summary!H2731*$N$9</f>
        <v>1.8213406200000002</v>
      </c>
    </row>
    <row r="3101" spans="1:9" x14ac:dyDescent="0.55000000000000004">
      <c r="A3101">
        <v>2017</v>
      </c>
      <c r="B3101">
        <v>174</v>
      </c>
      <c r="C3101">
        <f>Summary!E2732*$N$3</f>
        <v>26.660699999999999</v>
      </c>
      <c r="D3101">
        <f>Summary!D2732*$N$4</f>
        <v>36.641370039999998</v>
      </c>
      <c r="E3101">
        <f>Summary!C2732*$N$5</f>
        <v>33.553753739999998</v>
      </c>
      <c r="F3101">
        <f>Summary!I2732*$N$6</f>
        <v>46.634470960000002</v>
      </c>
      <c r="G3101">
        <f>Summary!F2732*$N$7</f>
        <v>0</v>
      </c>
      <c r="H3101">
        <f>Summary!G2732*$N$8</f>
        <v>61.480834680000001</v>
      </c>
      <c r="I3101">
        <f>Summary!H2732*$N$9</f>
        <v>2.3461336799999999</v>
      </c>
    </row>
    <row r="3102" spans="1:9" x14ac:dyDescent="0.55000000000000004">
      <c r="A3102">
        <v>2017</v>
      </c>
      <c r="B3102">
        <v>175</v>
      </c>
      <c r="C3102">
        <f>Summary!E2733*$N$3</f>
        <v>27.4131</v>
      </c>
      <c r="D3102">
        <f>Summary!D2733*$N$4</f>
        <v>37.438268039999997</v>
      </c>
      <c r="E3102">
        <f>Summary!C2733*$N$5</f>
        <v>34.207186139999997</v>
      </c>
      <c r="F3102">
        <f>Summary!I2733*$N$6</f>
        <v>46.857602399999998</v>
      </c>
      <c r="G3102">
        <f>Summary!F2733*$N$7</f>
        <v>0</v>
      </c>
      <c r="H3102">
        <f>Summary!G2733*$N$8</f>
        <v>58.904120600000006</v>
      </c>
      <c r="I3102">
        <f>Summary!H2733*$N$9</f>
        <v>1.7081499600000001</v>
      </c>
    </row>
    <row r="3103" spans="1:9" x14ac:dyDescent="0.55000000000000004">
      <c r="A3103">
        <v>2017</v>
      </c>
      <c r="B3103">
        <v>176</v>
      </c>
      <c r="C3103">
        <f>Summary!E2734*$N$3</f>
        <v>26.5914</v>
      </c>
      <c r="D3103">
        <f>Summary!D2734*$N$4</f>
        <v>39.016126079999999</v>
      </c>
      <c r="E3103">
        <f>Summary!C2734*$N$5</f>
        <v>33.063679440000001</v>
      </c>
      <c r="F3103">
        <f>Summary!I2734*$N$6</f>
        <v>33.294398440000002</v>
      </c>
      <c r="G3103">
        <f>Summary!F2734*$N$7</f>
        <v>0</v>
      </c>
      <c r="H3103">
        <f>Summary!G2734*$N$8</f>
        <v>62.528989560000007</v>
      </c>
      <c r="I3103">
        <f>Summary!H2734*$N$9</f>
        <v>4.7951679600000006</v>
      </c>
    </row>
    <row r="3104" spans="1:9" x14ac:dyDescent="0.55000000000000004">
      <c r="A3104">
        <v>2017</v>
      </c>
      <c r="B3104">
        <v>177</v>
      </c>
      <c r="C3104">
        <f>Summary!E2735*$N$3</f>
        <v>27.749700000000001</v>
      </c>
      <c r="D3104">
        <f>Summary!D2735*$N$4</f>
        <v>38.824870560000001</v>
      </c>
      <c r="E3104">
        <f>Summary!C2735*$N$5</f>
        <v>34.893290159999999</v>
      </c>
      <c r="F3104">
        <f>Summary!I2735*$N$6</f>
        <v>45.949138679999997</v>
      </c>
      <c r="G3104">
        <f>Summary!F2735*$N$7</f>
        <v>0</v>
      </c>
      <c r="H3104">
        <f>Summary!G2735*$N$8</f>
        <v>55.945266720000006</v>
      </c>
      <c r="I3104">
        <f>Summary!H2735*$N$9</f>
        <v>3.6529712999999999</v>
      </c>
    </row>
    <row r="3105" spans="1:9" x14ac:dyDescent="0.55000000000000004">
      <c r="A3105">
        <v>2017</v>
      </c>
      <c r="B3105">
        <v>178</v>
      </c>
      <c r="C3105">
        <f>Summary!E2736*$N$3</f>
        <v>28.630800000000001</v>
      </c>
      <c r="D3105">
        <f>Summary!D2736*$N$4</f>
        <v>40.004279600000004</v>
      </c>
      <c r="E3105">
        <f>Summary!C2736*$N$5</f>
        <v>36.00412524</v>
      </c>
      <c r="F3105">
        <f>Summary!I2736*$N$6</f>
        <v>32.433748600000001</v>
      </c>
      <c r="G3105">
        <f>Summary!F2736*$N$7</f>
        <v>0</v>
      </c>
      <c r="H3105">
        <f>Summary!G2736*$N$8</f>
        <v>45.824021160000001</v>
      </c>
      <c r="I3105">
        <f>Summary!H2736*$N$9</f>
        <v>4.3012450800000002</v>
      </c>
    </row>
    <row r="3106" spans="1:9" x14ac:dyDescent="0.55000000000000004">
      <c r="A3106">
        <v>2017</v>
      </c>
      <c r="B3106">
        <v>179</v>
      </c>
      <c r="C3106">
        <f>Summary!E2737*$N$3</f>
        <v>26.769600000000001</v>
      </c>
      <c r="D3106">
        <f>Summary!D2737*$N$4</f>
        <v>36.274796960000003</v>
      </c>
      <c r="E3106">
        <f>Summary!C2737*$N$5</f>
        <v>34.228967220000001</v>
      </c>
      <c r="F3106">
        <f>Summary!I2737*$N$6</f>
        <v>49.567055600000003</v>
      </c>
      <c r="G3106">
        <f>Summary!F2737*$N$7</f>
        <v>0</v>
      </c>
      <c r="H3106">
        <f>Summary!G2737*$N$8</f>
        <v>49.350625600000001</v>
      </c>
      <c r="I3106">
        <f>Summary!H2737*$N$9</f>
        <v>4.2600848400000002</v>
      </c>
    </row>
    <row r="3107" spans="1:9" x14ac:dyDescent="0.55000000000000004">
      <c r="A3107">
        <v>2017</v>
      </c>
      <c r="B3107">
        <v>180</v>
      </c>
      <c r="C3107">
        <f>Summary!E2738*$N$3</f>
        <v>25.423199999999998</v>
      </c>
      <c r="D3107">
        <f>Summary!D2738*$N$4</f>
        <v>34.712876880000003</v>
      </c>
      <c r="E3107">
        <f>Summary!C2738*$N$5</f>
        <v>32.061749759999998</v>
      </c>
      <c r="F3107">
        <f>Summary!I2738*$N$6</f>
        <v>49.838000919999999</v>
      </c>
      <c r="G3107">
        <f>Summary!F2738*$N$7</f>
        <v>0</v>
      </c>
      <c r="H3107">
        <f>Summary!G2738*$N$8</f>
        <v>47.439926600000007</v>
      </c>
      <c r="I3107">
        <f>Summary!H2738*$N$9</f>
        <v>4.0954438800000004</v>
      </c>
    </row>
    <row r="3108" spans="1:9" x14ac:dyDescent="0.55000000000000004">
      <c r="A3108">
        <v>2017</v>
      </c>
      <c r="B3108">
        <v>181</v>
      </c>
      <c r="C3108">
        <f>Summary!E2739*$N$3</f>
        <v>22.532400000000003</v>
      </c>
      <c r="D3108">
        <f>Summary!D2739*$N$4</f>
        <v>31.36590528</v>
      </c>
      <c r="E3108">
        <f>Summary!C2739*$N$5</f>
        <v>28.783697220000001</v>
      </c>
      <c r="F3108">
        <f>Summary!I2739*$N$6</f>
        <v>49.853938880000001</v>
      </c>
      <c r="G3108">
        <f>Summary!F2739*$N$7</f>
        <v>0</v>
      </c>
      <c r="H3108">
        <f>Summary!G2739*$N$8</f>
        <v>49.601746040000002</v>
      </c>
      <c r="I3108">
        <f>Summary!H2739*$N$9</f>
        <v>3.7147116600000003</v>
      </c>
    </row>
    <row r="3109" spans="1:9" x14ac:dyDescent="0.55000000000000004">
      <c r="A3109">
        <v>2017</v>
      </c>
      <c r="B3109">
        <v>182</v>
      </c>
      <c r="C3109">
        <f>Summary!E2740*$N$3</f>
        <v>22.1463</v>
      </c>
      <c r="D3109">
        <f>Summary!D2740*$N$4</f>
        <v>31.126835880000002</v>
      </c>
      <c r="E3109">
        <f>Summary!C2740*$N$5</f>
        <v>28.467871559999999</v>
      </c>
      <c r="F3109">
        <f>Summary!I2740*$N$6</f>
        <v>42.331221759999998</v>
      </c>
      <c r="G3109">
        <f>Summary!F2740*$N$7</f>
        <v>0.14045625</v>
      </c>
      <c r="H3109">
        <f>Summary!G2740*$N$8</f>
        <v>65.673454199999995</v>
      </c>
      <c r="I3109">
        <f>Summary!H2740*$N$9</f>
        <v>3.1693384800000004</v>
      </c>
    </row>
    <row r="3110" spans="1:9" x14ac:dyDescent="0.55000000000000004">
      <c r="A3110">
        <v>2017</v>
      </c>
      <c r="B3110">
        <v>183</v>
      </c>
      <c r="C3110">
        <f>Summary!E2741*$N$3</f>
        <v>22.0473</v>
      </c>
      <c r="D3110">
        <f>Summary!D2741*$N$4</f>
        <v>30.521193399999998</v>
      </c>
      <c r="E3110">
        <f>Summary!C2741*$N$5</f>
        <v>27.727314840000002</v>
      </c>
      <c r="F3110">
        <f>Summary!I2741*$N$6</f>
        <v>48.451398399999995</v>
      </c>
      <c r="G3110">
        <f>Summary!F2741*$N$7</f>
        <v>0</v>
      </c>
      <c r="H3110">
        <f>Summary!G2741*$N$8</f>
        <v>68.948938200000001</v>
      </c>
      <c r="I3110">
        <f>Summary!H2741*$N$9</f>
        <v>4.0645737000000004</v>
      </c>
    </row>
    <row r="3111" spans="1:9" x14ac:dyDescent="0.55000000000000004">
      <c r="A3111">
        <v>2017</v>
      </c>
      <c r="B3111">
        <v>184</v>
      </c>
      <c r="C3111">
        <f>Summary!E2742*$N$3</f>
        <v>22.670999999999999</v>
      </c>
      <c r="D3111">
        <f>Summary!D2742*$N$4</f>
        <v>30.999332199999998</v>
      </c>
      <c r="E3111">
        <f>Summary!C2742*$N$5</f>
        <v>28.794587759999999</v>
      </c>
      <c r="F3111">
        <f>Summary!I2742*$N$6</f>
        <v>49.407676000000002</v>
      </c>
      <c r="G3111">
        <f>Summary!F2742*$N$7</f>
        <v>0</v>
      </c>
      <c r="H3111">
        <f>Summary!G2742*$N$8</f>
        <v>70.64127160000001</v>
      </c>
      <c r="I3111">
        <f>Summary!H2742*$N$9</f>
        <v>5.6183727600000006</v>
      </c>
    </row>
    <row r="3112" spans="1:9" x14ac:dyDescent="0.55000000000000004">
      <c r="A3112">
        <v>2017</v>
      </c>
      <c r="B3112">
        <v>185</v>
      </c>
      <c r="C3112">
        <f>Summary!E2743*$N$3</f>
        <v>23.037299999999998</v>
      </c>
      <c r="D3112">
        <f>Summary!D2743*$N$4</f>
        <v>31.286215479999999</v>
      </c>
      <c r="E3112">
        <f>Summary!C2743*$N$5</f>
        <v>29.43712962</v>
      </c>
      <c r="F3112">
        <f>Summary!I2743*$N$6</f>
        <v>48.276080839999999</v>
      </c>
      <c r="G3112">
        <f>Summary!F2743*$N$7</f>
        <v>0</v>
      </c>
      <c r="H3112">
        <f>Summary!G2743*$N$8</f>
        <v>72.79217276</v>
      </c>
      <c r="I3112">
        <f>Summary!H2743*$N$9</f>
        <v>5.3096709600000009</v>
      </c>
    </row>
    <row r="3113" spans="1:9" x14ac:dyDescent="0.55000000000000004">
      <c r="A3113">
        <v>2017</v>
      </c>
      <c r="B3113">
        <v>186</v>
      </c>
      <c r="C3113">
        <f>Summary!E2744*$N$3</f>
        <v>22.859099999999998</v>
      </c>
      <c r="D3113">
        <f>Summary!D2744*$N$4</f>
        <v>31.684664479999999</v>
      </c>
      <c r="E3113">
        <f>Summary!C2744*$N$5</f>
        <v>28.260951299999999</v>
      </c>
      <c r="F3113">
        <f>Summary!I2744*$N$6</f>
        <v>43.861265920000001</v>
      </c>
      <c r="G3113">
        <f>Summary!F2744*$N$7</f>
        <v>2.8091249999999998E-2</v>
      </c>
      <c r="H3113">
        <f>Summary!G2744*$N$8</f>
        <v>78.688043959999987</v>
      </c>
      <c r="I3113">
        <f>Summary!H2744*$N$9</f>
        <v>3.8176122600000002</v>
      </c>
    </row>
    <row r="3114" spans="1:9" x14ac:dyDescent="0.55000000000000004">
      <c r="A3114">
        <v>2017</v>
      </c>
      <c r="B3114">
        <v>187</v>
      </c>
      <c r="C3114">
        <f>Summary!E2745*$N$3</f>
        <v>24.581699999999998</v>
      </c>
      <c r="D3114">
        <f>Summary!D2745*$N$4</f>
        <v>35.318519360000003</v>
      </c>
      <c r="E3114">
        <f>Summary!C2745*$N$5</f>
        <v>29.894532299999998</v>
      </c>
      <c r="F3114">
        <f>Summary!I2745*$N$6</f>
        <v>28.672390039999996</v>
      </c>
      <c r="G3114">
        <f>Summary!F2745*$N$7</f>
        <v>0.11236499999999999</v>
      </c>
      <c r="H3114">
        <f>Summary!G2745*$N$8</f>
        <v>72.672071680000002</v>
      </c>
      <c r="I3114">
        <f>Summary!H2745*$N$9</f>
        <v>3.3339794400000007</v>
      </c>
    </row>
    <row r="3115" spans="1:9" x14ac:dyDescent="0.55000000000000004">
      <c r="A3115">
        <v>2017</v>
      </c>
      <c r="B3115">
        <v>188</v>
      </c>
      <c r="C3115">
        <f>Summary!E2746*$N$3</f>
        <v>24.779700000000002</v>
      </c>
      <c r="D3115">
        <f>Summary!D2746*$N$4</f>
        <v>33.963792759999997</v>
      </c>
      <c r="E3115">
        <f>Summary!C2746*$N$5</f>
        <v>30.940024139999998</v>
      </c>
      <c r="F3115">
        <f>Summary!I2746*$N$6</f>
        <v>27.381415279999999</v>
      </c>
      <c r="G3115">
        <f>Summary!F2746*$N$7</f>
        <v>0.89891999999999994</v>
      </c>
      <c r="H3115">
        <f>Summary!G2746*$N$8</f>
        <v>67.693336000000002</v>
      </c>
      <c r="I3115">
        <f>Summary!H2746*$N$9</f>
        <v>3.4780402800000001</v>
      </c>
    </row>
    <row r="3116" spans="1:9" x14ac:dyDescent="0.55000000000000004">
      <c r="A3116">
        <v>2017</v>
      </c>
      <c r="B3116">
        <v>189</v>
      </c>
      <c r="C3116">
        <f>Summary!E2747*$N$3</f>
        <v>25.165800000000001</v>
      </c>
      <c r="D3116">
        <f>Summary!D2747*$N$4</f>
        <v>33.453778039999996</v>
      </c>
      <c r="E3116">
        <f>Summary!C2747*$N$5</f>
        <v>31.397426819999996</v>
      </c>
      <c r="F3116">
        <f>Summary!I2747*$N$6</f>
        <v>48.1326392</v>
      </c>
      <c r="G3116">
        <f>Summary!F2747*$N$7</f>
        <v>0.11236499999999999</v>
      </c>
      <c r="H3116">
        <f>Summary!G2747*$N$8</f>
        <v>57.408316239999998</v>
      </c>
      <c r="I3116">
        <f>Summary!H2747*$N$9</f>
        <v>3.2002086599999999</v>
      </c>
    </row>
    <row r="3117" spans="1:9" x14ac:dyDescent="0.55000000000000004">
      <c r="A3117">
        <v>2017</v>
      </c>
      <c r="B3117">
        <v>190</v>
      </c>
      <c r="C3117">
        <f>Summary!E2748*$N$3</f>
        <v>26.442900000000002</v>
      </c>
      <c r="D3117">
        <f>Summary!D2748*$N$4</f>
        <v>37.326702320000003</v>
      </c>
      <c r="E3117">
        <f>Summary!C2748*$N$5</f>
        <v>33.085460519999998</v>
      </c>
      <c r="F3117">
        <f>Summary!I2748*$N$6</f>
        <v>47.016981999999999</v>
      </c>
      <c r="G3117">
        <f>Summary!F2748*$N$7</f>
        <v>0</v>
      </c>
      <c r="H3117">
        <f>Summary!G2748*$N$8</f>
        <v>57.91055712</v>
      </c>
      <c r="I3117">
        <f>Summary!H2748*$N$9</f>
        <v>2.4696144000000002</v>
      </c>
    </row>
    <row r="3118" spans="1:9" x14ac:dyDescent="0.55000000000000004">
      <c r="A3118">
        <v>2017</v>
      </c>
      <c r="B3118">
        <v>191</v>
      </c>
      <c r="C3118">
        <f>Summary!E2749*$N$3</f>
        <v>25.542000000000002</v>
      </c>
      <c r="D3118">
        <f>Summary!D2749*$N$4</f>
        <v>36.418238600000002</v>
      </c>
      <c r="E3118">
        <f>Summary!C2749*$N$5</f>
        <v>31.266740339999998</v>
      </c>
      <c r="F3118">
        <f>Summary!I2749*$N$6</f>
        <v>47.096671800000003</v>
      </c>
      <c r="G3118">
        <f>Summary!F2749*$N$7</f>
        <v>0</v>
      </c>
      <c r="H3118">
        <f>Summary!G2749*$N$8</f>
        <v>64.07938532</v>
      </c>
      <c r="I3118">
        <f>Summary!H2749*$N$9</f>
        <v>1.7801803800000002</v>
      </c>
    </row>
    <row r="3119" spans="1:9" x14ac:dyDescent="0.55000000000000004">
      <c r="A3119">
        <v>2017</v>
      </c>
      <c r="B3119">
        <v>192</v>
      </c>
      <c r="C3119">
        <f>Summary!E2750*$N$3</f>
        <v>25.581599999999998</v>
      </c>
      <c r="D3119">
        <f>Summary!D2750*$N$4</f>
        <v>36.497928399999999</v>
      </c>
      <c r="E3119">
        <f>Summary!C2750*$N$5</f>
        <v>32.061749759999998</v>
      </c>
      <c r="F3119">
        <f>Summary!I2750*$N$6</f>
        <v>44.084397359999997</v>
      </c>
      <c r="G3119">
        <f>Summary!F2750*$N$7</f>
        <v>0</v>
      </c>
      <c r="H3119">
        <f>Summary!G2750*$N$8</f>
        <v>68.599553240000006</v>
      </c>
      <c r="I3119">
        <f>Summary!H2750*$N$9</f>
        <v>2.2843933200000004</v>
      </c>
    </row>
    <row r="3120" spans="1:9" x14ac:dyDescent="0.55000000000000004">
      <c r="A3120">
        <v>2017</v>
      </c>
      <c r="B3120">
        <v>193</v>
      </c>
      <c r="C3120">
        <f>Summary!E2751*$N$3</f>
        <v>26.928000000000001</v>
      </c>
      <c r="D3120">
        <f>Summary!D2751*$N$4</f>
        <v>37.262950480000001</v>
      </c>
      <c r="E3120">
        <f>Summary!C2751*$N$5</f>
        <v>33.597315899999998</v>
      </c>
      <c r="F3120">
        <f>Summary!I2751*$N$6</f>
        <v>45.088488839999997</v>
      </c>
      <c r="G3120">
        <f>Summary!F2751*$N$7</f>
        <v>0</v>
      </c>
      <c r="H3120">
        <f>Summary!G2751*$N$8</f>
        <v>65.236722999999998</v>
      </c>
      <c r="I3120">
        <f>Summary!H2751*$N$9</f>
        <v>1.6772797800000001</v>
      </c>
    </row>
    <row r="3121" spans="1:9" x14ac:dyDescent="0.55000000000000004">
      <c r="A3121">
        <v>2017</v>
      </c>
      <c r="B3121">
        <v>194</v>
      </c>
      <c r="C3121">
        <f>Summary!E2752*$N$3</f>
        <v>27.710099999999997</v>
      </c>
      <c r="D3121">
        <f>Summary!D2752*$N$4</f>
        <v>38.888622399999996</v>
      </c>
      <c r="E3121">
        <f>Summary!C2752*$N$5</f>
        <v>36.069468479999998</v>
      </c>
      <c r="F3121">
        <f>Summary!I2752*$N$6</f>
        <v>42.904988320000001</v>
      </c>
      <c r="G3121">
        <f>Summary!F2752*$N$7</f>
        <v>0</v>
      </c>
      <c r="H3121">
        <f>Summary!G2752*$N$8</f>
        <v>65.138458479999997</v>
      </c>
      <c r="I3121">
        <f>Summary!H2752*$N$9</f>
        <v>1.97569152</v>
      </c>
    </row>
    <row r="3122" spans="1:9" x14ac:dyDescent="0.55000000000000004">
      <c r="A3122">
        <v>2017</v>
      </c>
      <c r="B3122">
        <v>195</v>
      </c>
      <c r="C3122">
        <f>Summary!E2753*$N$3</f>
        <v>25.908300000000001</v>
      </c>
      <c r="D3122">
        <f>Summary!D2753*$N$4</f>
        <v>36.641370039999998</v>
      </c>
      <c r="E3122">
        <f>Summary!C2753*$N$5</f>
        <v>31.963734900000002</v>
      </c>
      <c r="F3122">
        <f>Summary!I2753*$N$6</f>
        <v>43.016554039999995</v>
      </c>
      <c r="G3122">
        <f>Summary!F2753*$N$7</f>
        <v>0</v>
      </c>
      <c r="H3122">
        <f>Summary!G2753*$N$8</f>
        <v>76.242349239999996</v>
      </c>
      <c r="I3122">
        <f>Summary!H2753*$N$9</f>
        <v>3.2825291400000003</v>
      </c>
    </row>
    <row r="3123" spans="1:9" x14ac:dyDescent="0.55000000000000004">
      <c r="A3123">
        <v>2017</v>
      </c>
      <c r="B3123">
        <v>196</v>
      </c>
      <c r="C3123">
        <f>Summary!E2754*$N$3</f>
        <v>24.344100000000001</v>
      </c>
      <c r="D3123">
        <f>Summary!D2754*$N$4</f>
        <v>35.286643439999999</v>
      </c>
      <c r="E3123">
        <f>Summary!C2754*$N$5</f>
        <v>30.166795799999999</v>
      </c>
      <c r="F3123">
        <f>Summary!I2754*$N$6</f>
        <v>45.072550880000001</v>
      </c>
      <c r="G3123">
        <f>Summary!F2754*$N$7</f>
        <v>0</v>
      </c>
      <c r="H3123">
        <f>Summary!G2754*$N$8</f>
        <v>84.474732360000004</v>
      </c>
      <c r="I3123">
        <f>Summary!H2754*$N$9</f>
        <v>4.1160240000000003</v>
      </c>
    </row>
    <row r="3124" spans="1:9" x14ac:dyDescent="0.55000000000000004">
      <c r="A3124">
        <v>2017</v>
      </c>
      <c r="B3124">
        <v>197</v>
      </c>
      <c r="C3124">
        <f>Summary!E2755*$N$3</f>
        <v>24.957900000000002</v>
      </c>
      <c r="D3124">
        <f>Summary!D2755*$N$4</f>
        <v>34.617249119999997</v>
      </c>
      <c r="E3124">
        <f>Summary!C2755*$N$5</f>
        <v>31.506332219999997</v>
      </c>
      <c r="F3124">
        <f>Summary!I2755*$N$6</f>
        <v>46.076642360000001</v>
      </c>
      <c r="G3124">
        <f>Summary!F2755*$N$7</f>
        <v>0</v>
      </c>
      <c r="H3124">
        <f>Summary!G2755*$N$8</f>
        <v>69.614953279999995</v>
      </c>
      <c r="I3124">
        <f>Summary!H2755*$N$9</f>
        <v>4.3938556200000001</v>
      </c>
    </row>
    <row r="3125" spans="1:9" x14ac:dyDescent="0.55000000000000004">
      <c r="A3125">
        <v>2017</v>
      </c>
      <c r="B3125">
        <v>198</v>
      </c>
      <c r="C3125">
        <f>Summary!E2756*$N$3</f>
        <v>25.482599999999998</v>
      </c>
      <c r="D3125">
        <f>Summary!D2756*$N$4</f>
        <v>37.039819039999998</v>
      </c>
      <c r="E3125">
        <f>Summary!C2756*$N$5</f>
        <v>31.615237620000002</v>
      </c>
      <c r="F3125">
        <f>Summary!I2756*$N$6</f>
        <v>43.829389999999997</v>
      </c>
      <c r="G3125">
        <f>Summary!F2756*$N$7</f>
        <v>0</v>
      </c>
      <c r="H3125">
        <f>Summary!G2756*$N$8</f>
        <v>67.933538159999998</v>
      </c>
      <c r="I3125">
        <f>Summary!H2756*$N$9</f>
        <v>5.0832896400000012</v>
      </c>
    </row>
    <row r="3126" spans="1:9" x14ac:dyDescent="0.55000000000000004">
      <c r="A3126">
        <v>2017</v>
      </c>
      <c r="B3126">
        <v>199</v>
      </c>
      <c r="C3126">
        <f>Summary!E2757*$N$3</f>
        <v>25.6707</v>
      </c>
      <c r="D3126">
        <f>Summary!D2757*$N$4</f>
        <v>37.167322720000001</v>
      </c>
      <c r="E3126">
        <f>Summary!C2757*$N$5</f>
        <v>31.299411959999997</v>
      </c>
      <c r="F3126">
        <f>Summary!I2757*$N$6</f>
        <v>42.586229119999999</v>
      </c>
      <c r="G3126">
        <f>Summary!F2757*$N$7</f>
        <v>0</v>
      </c>
      <c r="H3126">
        <f>Summary!G2757*$N$8</f>
        <v>66.677935959999999</v>
      </c>
      <c r="I3126">
        <f>Summary!H2757*$N$9</f>
        <v>4.8671983800000005</v>
      </c>
    </row>
    <row r="3127" spans="1:9" x14ac:dyDescent="0.55000000000000004">
      <c r="A3127">
        <v>2017</v>
      </c>
      <c r="B3127">
        <v>200</v>
      </c>
      <c r="C3127">
        <f>Summary!E2758*$N$3</f>
        <v>26.739900000000002</v>
      </c>
      <c r="D3127">
        <f>Summary!D2758*$N$4</f>
        <v>37.40639212</v>
      </c>
      <c r="E3127">
        <f>Summary!C2758*$N$5</f>
        <v>33.423067260000003</v>
      </c>
      <c r="F3127">
        <f>Summary!I2758*$N$6</f>
        <v>43.909079800000001</v>
      </c>
      <c r="G3127">
        <f>Summary!F2758*$N$7</f>
        <v>2.8091249999999998E-2</v>
      </c>
      <c r="H3127">
        <f>Summary!G2758*$N$8</f>
        <v>59.395443200000003</v>
      </c>
      <c r="I3127">
        <f>Summary!H2758*$N$9</f>
        <v>3.6529712999999999</v>
      </c>
    </row>
    <row r="3128" spans="1:9" x14ac:dyDescent="0.55000000000000004">
      <c r="A3128">
        <v>2017</v>
      </c>
      <c r="B3128">
        <v>201</v>
      </c>
      <c r="C3128">
        <f>Summary!E2759*$N$3</f>
        <v>26.957699999999999</v>
      </c>
      <c r="D3128">
        <f>Summary!D2759*$N$4</f>
        <v>36.529804320000004</v>
      </c>
      <c r="E3128">
        <f>Summary!C2759*$N$5</f>
        <v>33.836907779999997</v>
      </c>
      <c r="F3128">
        <f>Summary!I2759*$N$6</f>
        <v>45.933200720000002</v>
      </c>
      <c r="G3128">
        <f>Summary!F2759*$N$7</f>
        <v>0</v>
      </c>
      <c r="H3128">
        <f>Summary!G2759*$N$8</f>
        <v>59.591972239999997</v>
      </c>
      <c r="I3128">
        <f>Summary!H2759*$N$9</f>
        <v>2.9120869800000002</v>
      </c>
    </row>
    <row r="3129" spans="1:9" x14ac:dyDescent="0.55000000000000004">
      <c r="A3129">
        <v>2017</v>
      </c>
      <c r="B3129">
        <v>202</v>
      </c>
      <c r="C3129">
        <f>Summary!E2760*$N$3</f>
        <v>25.314299999999999</v>
      </c>
      <c r="D3129">
        <f>Summary!D2760*$N$4</f>
        <v>34.824442600000005</v>
      </c>
      <c r="E3129">
        <f>Summary!C2760*$N$5</f>
        <v>32.257779480000004</v>
      </c>
      <c r="F3129">
        <f>Summary!I2760*$N$6</f>
        <v>44.705977799999999</v>
      </c>
      <c r="G3129">
        <f>Summary!F2760*$N$7</f>
        <v>0</v>
      </c>
      <c r="H3129">
        <f>Summary!G2760*$N$8</f>
        <v>67.966293000000007</v>
      </c>
      <c r="I3129">
        <f>Summary!H2760*$N$9</f>
        <v>2.68570566</v>
      </c>
    </row>
    <row r="3130" spans="1:9" x14ac:dyDescent="0.55000000000000004">
      <c r="A3130">
        <v>2017</v>
      </c>
      <c r="B3130">
        <v>203</v>
      </c>
      <c r="C3130">
        <f>Summary!E2761*$N$3</f>
        <v>25.066800000000001</v>
      </c>
      <c r="D3130">
        <f>Summary!D2761*$N$4</f>
        <v>34.776628719999998</v>
      </c>
      <c r="E3130">
        <f>Summary!C2761*$N$5</f>
        <v>31.473660599999999</v>
      </c>
      <c r="F3130">
        <f>Summary!I2761*$N$6</f>
        <v>43.462816920000002</v>
      </c>
      <c r="G3130">
        <f>Summary!F2761*$N$7</f>
        <v>0</v>
      </c>
      <c r="H3130">
        <f>Summary!G2761*$N$8</f>
        <v>62.845619680000006</v>
      </c>
      <c r="I3130">
        <f>Summary!H2761*$N$9</f>
        <v>2.0477219400000002</v>
      </c>
    </row>
    <row r="3131" spans="1:9" x14ac:dyDescent="0.55000000000000004">
      <c r="A3131">
        <v>2017</v>
      </c>
      <c r="B3131">
        <v>204</v>
      </c>
      <c r="C3131">
        <f>Summary!E2762*$N$3</f>
        <v>25.997400000000003</v>
      </c>
      <c r="D3131">
        <f>Summary!D2762*$N$4</f>
        <v>35.860410000000002</v>
      </c>
      <c r="E3131">
        <f>Summary!C2762*$N$5</f>
        <v>33.967594259999998</v>
      </c>
      <c r="F3131">
        <f>Summary!I2762*$N$6</f>
        <v>37.868592960000001</v>
      </c>
      <c r="G3131">
        <f>Summary!F2762*$N$7</f>
        <v>0</v>
      </c>
      <c r="H3131">
        <f>Summary!G2762*$N$8</f>
        <v>62.190522880000003</v>
      </c>
      <c r="I3131">
        <f>Summary!H2762*$N$9</f>
        <v>2.4593243400000002</v>
      </c>
    </row>
    <row r="3132" spans="1:9" x14ac:dyDescent="0.55000000000000004">
      <c r="A3132">
        <v>2017</v>
      </c>
      <c r="B3132">
        <v>205</v>
      </c>
      <c r="C3132">
        <f>Summary!E2763*$N$3</f>
        <v>26.195399999999999</v>
      </c>
      <c r="D3132">
        <f>Summary!D2763*$N$4</f>
        <v>35.79665816</v>
      </c>
      <c r="E3132">
        <f>Summary!C2763*$N$5</f>
        <v>33.640878059999999</v>
      </c>
      <c r="F3132">
        <f>Summary!I2763*$N$6</f>
        <v>46.809788519999998</v>
      </c>
      <c r="G3132">
        <f>Summary!F2763*$N$7</f>
        <v>0</v>
      </c>
      <c r="H3132">
        <f>Summary!G2763*$N$8</f>
        <v>61.491752959999999</v>
      </c>
      <c r="I3132">
        <f>Summary!H2763*$N$9</f>
        <v>2.5107746400000002</v>
      </c>
    </row>
    <row r="3133" spans="1:9" x14ac:dyDescent="0.55000000000000004">
      <c r="A3133">
        <v>2017</v>
      </c>
      <c r="B3133">
        <v>206</v>
      </c>
      <c r="C3133">
        <f>Summary!E2764*$N$3</f>
        <v>25.007400000000001</v>
      </c>
      <c r="D3133">
        <f>Summary!D2764*$N$4</f>
        <v>36.577618199999996</v>
      </c>
      <c r="E3133">
        <f>Summary!C2764*$N$5</f>
        <v>30.319263359999997</v>
      </c>
      <c r="F3133">
        <f>Summary!I2764*$N$6</f>
        <v>42.7934226</v>
      </c>
      <c r="G3133">
        <f>Summary!F2764*$N$7</f>
        <v>0</v>
      </c>
      <c r="H3133">
        <f>Summary!G2764*$N$8</f>
        <v>81.974446240000006</v>
      </c>
      <c r="I3133">
        <f>Summary!H2764*$N$9</f>
        <v>4.1263140600000003</v>
      </c>
    </row>
    <row r="3134" spans="1:9" x14ac:dyDescent="0.55000000000000004">
      <c r="A3134">
        <v>2017</v>
      </c>
      <c r="B3134">
        <v>207</v>
      </c>
      <c r="C3134">
        <f>Summary!E2765*$N$3</f>
        <v>25.116300000000003</v>
      </c>
      <c r="D3134">
        <f>Summary!D2765*$N$4</f>
        <v>35.366333240000003</v>
      </c>
      <c r="E3134">
        <f>Summary!C2765*$N$5</f>
        <v>31.680580859999999</v>
      </c>
      <c r="F3134">
        <f>Summary!I2765*$N$6</f>
        <v>43.558444679999994</v>
      </c>
      <c r="G3134">
        <f>Summary!F2765*$N$7</f>
        <v>0</v>
      </c>
      <c r="H3134">
        <f>Summary!G2765*$N$8</f>
        <v>76.089493320000003</v>
      </c>
      <c r="I3134">
        <f>Summary!H2765*$N$9</f>
        <v>2.9429571600000002</v>
      </c>
    </row>
    <row r="3135" spans="1:9" x14ac:dyDescent="0.55000000000000004">
      <c r="A3135">
        <v>2017</v>
      </c>
      <c r="B3135">
        <v>208</v>
      </c>
      <c r="C3135">
        <f>Summary!E2766*$N$3</f>
        <v>26.066699999999997</v>
      </c>
      <c r="D3135">
        <f>Summary!D2766*$N$4</f>
        <v>36.083541439999998</v>
      </c>
      <c r="E3135">
        <f>Summary!C2766*$N$5</f>
        <v>32.540933519999996</v>
      </c>
      <c r="F3135">
        <f>Summary!I2766*$N$6</f>
        <v>44.881295360000003</v>
      </c>
      <c r="G3135">
        <f>Summary!F2766*$N$7</f>
        <v>0</v>
      </c>
      <c r="H3135">
        <f>Summary!G2766*$N$8</f>
        <v>70.968820000000008</v>
      </c>
      <c r="I3135">
        <f>Summary!H2766*$N$9</f>
        <v>1.7287300800000001</v>
      </c>
    </row>
    <row r="3136" spans="1:9" x14ac:dyDescent="0.55000000000000004">
      <c r="A3136">
        <v>2017</v>
      </c>
      <c r="B3136">
        <v>209</v>
      </c>
      <c r="C3136">
        <f>Summary!E2767*$N$3</f>
        <v>27.779399999999999</v>
      </c>
      <c r="D3136">
        <f>Summary!D2767*$N$4</f>
        <v>39.797086119999996</v>
      </c>
      <c r="E3136">
        <f>Summary!C2767*$N$5</f>
        <v>34.316091540000002</v>
      </c>
      <c r="F3136">
        <f>Summary!I2767*$N$6</f>
        <v>44.674101880000002</v>
      </c>
      <c r="G3136">
        <f>Summary!F2767*$N$7</f>
        <v>0</v>
      </c>
      <c r="H3136">
        <f>Summary!G2767*$N$8</f>
        <v>58.500144239999997</v>
      </c>
      <c r="I3136">
        <f>Summary!H2767*$N$9</f>
        <v>1.9242412200000003</v>
      </c>
    </row>
    <row r="3137" spans="1:9" x14ac:dyDescent="0.55000000000000004">
      <c r="A3137">
        <v>2017</v>
      </c>
      <c r="B3137">
        <v>210</v>
      </c>
      <c r="C3137">
        <f>Summary!E2768*$N$3</f>
        <v>27.244799999999998</v>
      </c>
      <c r="D3137">
        <f>Summary!D2768*$N$4</f>
        <v>38.792994639999996</v>
      </c>
      <c r="E3137">
        <f>Summary!C2768*$N$5</f>
        <v>33.749783459999996</v>
      </c>
      <c r="F3137">
        <f>Summary!I2768*$N$6</f>
        <v>44.801605559999999</v>
      </c>
      <c r="G3137">
        <f>Summary!F2768*$N$7</f>
        <v>0</v>
      </c>
      <c r="H3137">
        <f>Summary!G2768*$N$8</f>
        <v>63.675408959999999</v>
      </c>
      <c r="I3137">
        <f>Summary!H2768*$N$9</f>
        <v>1.9551114000000001</v>
      </c>
    </row>
    <row r="3138" spans="1:9" x14ac:dyDescent="0.55000000000000004">
      <c r="A3138">
        <v>2017</v>
      </c>
      <c r="B3138">
        <v>211</v>
      </c>
      <c r="C3138">
        <f>Summary!E2769*$N$3</f>
        <v>28.452599999999997</v>
      </c>
      <c r="D3138">
        <f>Summary!D2769*$N$4</f>
        <v>40.354914720000004</v>
      </c>
      <c r="E3138">
        <f>Summary!C2769*$N$5</f>
        <v>35.546722559999999</v>
      </c>
      <c r="F3138">
        <f>Summary!I2769*$N$6</f>
        <v>44.626288000000002</v>
      </c>
      <c r="G3138">
        <f>Summary!F2769*$N$7</f>
        <v>0</v>
      </c>
      <c r="H3138">
        <f>Summary!G2769*$N$8</f>
        <v>52.014685920000005</v>
      </c>
      <c r="I3138">
        <f>Summary!H2769*$N$9</f>
        <v>1.4611885200000001</v>
      </c>
    </row>
    <row r="3139" spans="1:9" x14ac:dyDescent="0.55000000000000004">
      <c r="A3139">
        <v>2017</v>
      </c>
      <c r="B3139">
        <v>212</v>
      </c>
      <c r="C3139">
        <f>Summary!E2770*$N$3</f>
        <v>27.106199999999998</v>
      </c>
      <c r="D3139">
        <f>Summary!D2770*$N$4</f>
        <v>38.9683122</v>
      </c>
      <c r="E3139">
        <f>Summary!C2770*$N$5</f>
        <v>33.673549680000001</v>
      </c>
      <c r="F3139">
        <f>Summary!I2770*$N$6</f>
        <v>41.821207039999997</v>
      </c>
      <c r="G3139">
        <f>Summary!F2770*$N$7</f>
        <v>5.6182499999999996E-2</v>
      </c>
      <c r="H3139">
        <f>Summary!G2770*$N$8</f>
        <v>65.760800439999997</v>
      </c>
      <c r="I3139">
        <f>Summary!H2770*$N$9</f>
        <v>1.97569152</v>
      </c>
    </row>
    <row r="3140" spans="1:9" x14ac:dyDescent="0.55000000000000004">
      <c r="A3140">
        <v>2017</v>
      </c>
      <c r="B3140">
        <v>213</v>
      </c>
      <c r="C3140">
        <f>Summary!E2771*$N$3</f>
        <v>27.5715</v>
      </c>
      <c r="D3140">
        <f>Summary!D2771*$N$4</f>
        <v>38.585801160000003</v>
      </c>
      <c r="E3140">
        <f>Summary!C2771*$N$5</f>
        <v>34.817056379999997</v>
      </c>
      <c r="F3140">
        <f>Summary!I2771*$N$6</f>
        <v>27.54079488</v>
      </c>
      <c r="G3140">
        <f>Summary!F2771*$N$7</f>
        <v>0.67418999999999996</v>
      </c>
      <c r="H3140">
        <f>Summary!G2771*$N$8</f>
        <v>63.336942280000002</v>
      </c>
      <c r="I3140">
        <f>Summary!H2771*$N$9</f>
        <v>2.19178278</v>
      </c>
    </row>
    <row r="3141" spans="1:9" x14ac:dyDescent="0.55000000000000004">
      <c r="A3141">
        <v>2017</v>
      </c>
      <c r="B3141">
        <v>214</v>
      </c>
      <c r="C3141">
        <f>Summary!E2772*$N$3</f>
        <v>27.72</v>
      </c>
      <c r="D3141">
        <f>Summary!D2772*$N$4</f>
        <v>39.988341640000002</v>
      </c>
      <c r="E3141">
        <f>Summary!C2772*$N$5</f>
        <v>34.784384760000002</v>
      </c>
      <c r="F3141">
        <f>Summary!I2772*$N$6</f>
        <v>30.505255439999999</v>
      </c>
      <c r="G3141">
        <f>Summary!F2772*$N$7</f>
        <v>0.11236499999999999</v>
      </c>
      <c r="H3141">
        <f>Summary!G2772*$N$8</f>
        <v>72.726663079999994</v>
      </c>
      <c r="I3141">
        <f>Summary!H2772*$N$9</f>
        <v>2.3667137999999999</v>
      </c>
    </row>
    <row r="3142" spans="1:9" x14ac:dyDescent="0.55000000000000004">
      <c r="A3142">
        <v>2017</v>
      </c>
      <c r="B3142">
        <v>215</v>
      </c>
      <c r="C3142">
        <f>Summary!E2773*$N$3</f>
        <v>28.106100000000001</v>
      </c>
      <c r="D3142">
        <f>Summary!D2773*$N$4</f>
        <v>39.542078759999995</v>
      </c>
      <c r="E3142">
        <f>Summary!C2773*$N$5</f>
        <v>35.764533360000001</v>
      </c>
      <c r="F3142">
        <f>Summary!I2773*$N$6</f>
        <v>43.04842996</v>
      </c>
      <c r="G3142">
        <f>Summary!F2773*$N$7</f>
        <v>0</v>
      </c>
      <c r="H3142">
        <f>Summary!G2773*$N$8</f>
        <v>62.321542239999999</v>
      </c>
      <c r="I3142">
        <f>Summary!H2773*$N$9</f>
        <v>2.23294302</v>
      </c>
    </row>
    <row r="3143" spans="1:9" x14ac:dyDescent="0.55000000000000004">
      <c r="A3143">
        <v>2017</v>
      </c>
      <c r="B3143">
        <v>216</v>
      </c>
      <c r="C3143">
        <f>Summary!E2774*$N$3</f>
        <v>28.878300000000003</v>
      </c>
      <c r="D3143">
        <f>Summary!D2774*$N$4</f>
        <v>40.099907360000003</v>
      </c>
      <c r="E3143">
        <f>Summary!C2774*$N$5</f>
        <v>35.013086099999995</v>
      </c>
      <c r="F3143">
        <f>Summary!I2774*$N$6</f>
        <v>43.749700199999999</v>
      </c>
      <c r="G3143">
        <f>Summary!F2774*$N$7</f>
        <v>0</v>
      </c>
      <c r="H3143">
        <f>Summary!G2774*$N$8</f>
        <v>54.635073120000001</v>
      </c>
      <c r="I3143">
        <f>Summary!H2774*$N$9</f>
        <v>1.6875698400000001</v>
      </c>
    </row>
    <row r="3144" spans="1:9" x14ac:dyDescent="0.55000000000000004">
      <c r="A3144">
        <v>2017</v>
      </c>
      <c r="B3144">
        <v>217</v>
      </c>
      <c r="C3144">
        <f>Summary!E2775*$N$3</f>
        <v>28.898099999999999</v>
      </c>
      <c r="D3144">
        <f>Summary!D2775*$N$4</f>
        <v>41.900896840000001</v>
      </c>
      <c r="E3144">
        <f>Summary!C2775*$N$5</f>
        <v>35.252677979999994</v>
      </c>
      <c r="F3144">
        <f>Summary!I2775*$N$6</f>
        <v>42.44278748</v>
      </c>
      <c r="G3144">
        <f>Summary!F2775*$N$7</f>
        <v>0</v>
      </c>
      <c r="H3144">
        <f>Summary!G2775*$N$8</f>
        <v>59.570135680000007</v>
      </c>
      <c r="I3144">
        <f>Summary!H2775*$N$9</f>
        <v>1.6669897200000003</v>
      </c>
    </row>
    <row r="3145" spans="1:9" x14ac:dyDescent="0.55000000000000004">
      <c r="A3145">
        <v>2017</v>
      </c>
      <c r="B3145">
        <v>218</v>
      </c>
      <c r="C3145">
        <f>Summary!E2776*$N$3</f>
        <v>27.017099999999999</v>
      </c>
      <c r="D3145">
        <f>Summary!D2776*$N$4</f>
        <v>40.004279600000004</v>
      </c>
      <c r="E3145">
        <f>Summary!C2776*$N$5</f>
        <v>32.802306479999999</v>
      </c>
      <c r="F3145">
        <f>Summary!I2776*$N$6</f>
        <v>40.546170240000002</v>
      </c>
      <c r="G3145">
        <f>Summary!F2776*$N$7</f>
        <v>8.4273749999999994E-2</v>
      </c>
      <c r="H3145">
        <f>Summary!G2776*$N$8</f>
        <v>80.107420360000006</v>
      </c>
      <c r="I3145">
        <f>Summary!H2776*$N$9</f>
        <v>2.7165758400000004</v>
      </c>
    </row>
    <row r="3146" spans="1:9" x14ac:dyDescent="0.55000000000000004">
      <c r="A3146">
        <v>2017</v>
      </c>
      <c r="B3146">
        <v>219</v>
      </c>
      <c r="C3146">
        <f>Summary!E2777*$N$3</f>
        <v>27.125999999999998</v>
      </c>
      <c r="D3146">
        <f>Summary!D2777*$N$4</f>
        <v>39.781148160000001</v>
      </c>
      <c r="E3146">
        <f>Summary!C2777*$N$5</f>
        <v>32.475590279999999</v>
      </c>
      <c r="F3146">
        <f>Summary!I2777*$N$6</f>
        <v>33.48565396</v>
      </c>
      <c r="G3146">
        <f>Summary!F2777*$N$7</f>
        <v>0.22472999999999999</v>
      </c>
      <c r="H3146">
        <f>Summary!G2777*$N$8</f>
        <v>78.185803079999999</v>
      </c>
      <c r="I3146">
        <f>Summary!H2777*$N$9</f>
        <v>2.4181641000000003</v>
      </c>
    </row>
    <row r="3147" spans="1:9" x14ac:dyDescent="0.55000000000000004">
      <c r="A3147">
        <v>2017</v>
      </c>
      <c r="B3147">
        <v>220</v>
      </c>
      <c r="C3147">
        <f>Summary!E2778*$N$3</f>
        <v>30.0564</v>
      </c>
      <c r="D3147">
        <f>Summary!D2778*$N$4</f>
        <v>40.944619240000002</v>
      </c>
      <c r="E3147">
        <f>Summary!C2778*$N$5</f>
        <v>38.857446719999999</v>
      </c>
      <c r="F3147">
        <f>Summary!I2778*$N$6</f>
        <v>35.79665816</v>
      </c>
      <c r="G3147">
        <f>Summary!F2778*$N$7</f>
        <v>2.8091249999999998E-2</v>
      </c>
      <c r="H3147">
        <f>Summary!G2778*$N$8</f>
        <v>56.327406520000004</v>
      </c>
      <c r="I3147">
        <f>Summary!H2778*$N$9</f>
        <v>3.7455818400000003</v>
      </c>
    </row>
    <row r="3148" spans="1:9" x14ac:dyDescent="0.55000000000000004">
      <c r="A3148">
        <v>2017</v>
      </c>
      <c r="B3148">
        <v>221</v>
      </c>
      <c r="C3148">
        <f>Summary!E2779*$N$3</f>
        <v>27.017099999999999</v>
      </c>
      <c r="D3148">
        <f>Summary!D2779*$N$4</f>
        <v>38.426421560000001</v>
      </c>
      <c r="E3148">
        <f>Summary!C2779*$N$5</f>
        <v>33.77156454</v>
      </c>
      <c r="F3148">
        <f>Summary!I2779*$N$6</f>
        <v>42.347159720000001</v>
      </c>
      <c r="G3148">
        <f>Summary!F2779*$N$7</f>
        <v>2.8091249999999998E-2</v>
      </c>
      <c r="H3148">
        <f>Summary!G2779*$N$8</f>
        <v>71.394632920000006</v>
      </c>
      <c r="I3148">
        <f>Summary!H2779*$N$9</f>
        <v>3.6426812400000004</v>
      </c>
    </row>
    <row r="3149" spans="1:9" x14ac:dyDescent="0.55000000000000004">
      <c r="A3149">
        <v>2017</v>
      </c>
      <c r="B3149">
        <v>222</v>
      </c>
      <c r="C3149">
        <f>Summary!E2780*$N$3</f>
        <v>23.957999999999998</v>
      </c>
      <c r="D3149">
        <f>Summary!D2780*$N$4</f>
        <v>33.995668679999994</v>
      </c>
      <c r="E3149">
        <f>Summary!C2780*$N$5</f>
        <v>29.644049879999997</v>
      </c>
      <c r="F3149">
        <f>Summary!I2780*$N$6</f>
        <v>26.217944199999998</v>
      </c>
      <c r="G3149">
        <f>Summary!F2780*$N$7</f>
        <v>0.22472999999999999</v>
      </c>
      <c r="H3149">
        <f>Summary!G2780*$N$8</f>
        <v>75.314295440000009</v>
      </c>
      <c r="I3149">
        <f>Summary!H2780*$N$9</f>
        <v>6.6267986400000014</v>
      </c>
    </row>
    <row r="3150" spans="1:9" x14ac:dyDescent="0.55000000000000004">
      <c r="A3150">
        <v>2017</v>
      </c>
      <c r="B3150">
        <v>223</v>
      </c>
      <c r="C3150">
        <f>Summary!E2781*$N$3</f>
        <v>24.383699999999997</v>
      </c>
      <c r="D3150">
        <f>Summary!D2781*$N$4</f>
        <v>35.063512000000003</v>
      </c>
      <c r="E3150">
        <f>Summary!C2781*$N$5</f>
        <v>30.177686340000001</v>
      </c>
      <c r="F3150">
        <f>Summary!I2781*$N$6</f>
        <v>43.558444679999994</v>
      </c>
      <c r="G3150">
        <f>Summary!F2781*$N$7</f>
        <v>0</v>
      </c>
      <c r="H3150">
        <f>Summary!G2781*$N$8</f>
        <v>71.525652280000003</v>
      </c>
      <c r="I3150">
        <f>Summary!H2781*$N$9</f>
        <v>5.3919914400000009</v>
      </c>
    </row>
    <row r="3151" spans="1:9" x14ac:dyDescent="0.55000000000000004">
      <c r="A3151">
        <v>2017</v>
      </c>
      <c r="B3151">
        <v>224</v>
      </c>
      <c r="C3151">
        <f>Summary!E2782*$N$3</f>
        <v>24.076799999999999</v>
      </c>
      <c r="D3151">
        <f>Summary!D2782*$N$4</f>
        <v>35.382271199999998</v>
      </c>
      <c r="E3151">
        <f>Summary!C2782*$N$5</f>
        <v>29.622268799999997</v>
      </c>
      <c r="F3151">
        <f>Summary!I2782*$N$6</f>
        <v>42.889050359999999</v>
      </c>
      <c r="G3151">
        <f>Summary!F2782*$N$7</f>
        <v>0</v>
      </c>
      <c r="H3151">
        <f>Summary!G2782*$N$8</f>
        <v>71.711263040000006</v>
      </c>
      <c r="I3151">
        <f>Summary!H2782*$N$9</f>
        <v>5.6801131199999997</v>
      </c>
    </row>
    <row r="3152" spans="1:9" x14ac:dyDescent="0.55000000000000004">
      <c r="A3152">
        <v>2017</v>
      </c>
      <c r="B3152">
        <v>225</v>
      </c>
      <c r="C3152">
        <f>Summary!E2783*$N$3</f>
        <v>24.284700000000001</v>
      </c>
      <c r="D3152">
        <f>Summary!D2783*$N$4</f>
        <v>34.011606639999997</v>
      </c>
      <c r="E3152">
        <f>Summary!C2783*$N$5</f>
        <v>30.37371606</v>
      </c>
      <c r="F3152">
        <f>Summary!I2783*$N$6</f>
        <v>40.163659199999998</v>
      </c>
      <c r="G3152">
        <f>Summary!F2783*$N$7</f>
        <v>0</v>
      </c>
      <c r="H3152">
        <f>Summary!G2783*$N$8</f>
        <v>74.124202920000002</v>
      </c>
      <c r="I3152">
        <f>Summary!H2783*$N$9</f>
        <v>5.5875025799999998</v>
      </c>
    </row>
    <row r="3153" spans="1:9" x14ac:dyDescent="0.55000000000000004">
      <c r="A3153">
        <v>2017</v>
      </c>
      <c r="B3153">
        <v>226</v>
      </c>
      <c r="C3153">
        <f>Summary!E2784*$N$3</f>
        <v>24.8886</v>
      </c>
      <c r="D3153">
        <f>Summary!D2784*$N$4</f>
        <v>35.382271199999998</v>
      </c>
      <c r="E3153">
        <f>Summary!C2784*$N$5</f>
        <v>30.711322799999998</v>
      </c>
      <c r="F3153">
        <f>Summary!I2784*$N$6</f>
        <v>37.517957840000001</v>
      </c>
      <c r="G3153">
        <f>Summary!F2784*$N$7</f>
        <v>5.6182499999999996E-2</v>
      </c>
      <c r="H3153">
        <f>Summary!G2784*$N$8</f>
        <v>74.975828759999999</v>
      </c>
      <c r="I3153">
        <f>Summary!H2784*$N$9</f>
        <v>5.31996102</v>
      </c>
    </row>
    <row r="3154" spans="1:9" x14ac:dyDescent="0.55000000000000004">
      <c r="A3154">
        <v>2017</v>
      </c>
      <c r="B3154">
        <v>227</v>
      </c>
      <c r="C3154">
        <f>Summary!E2785*$N$3</f>
        <v>25.571699999999996</v>
      </c>
      <c r="D3154">
        <f>Summary!D2785*$N$4</f>
        <v>36.338548799999998</v>
      </c>
      <c r="E3154">
        <f>Summary!C2785*$N$5</f>
        <v>31.745924099999996</v>
      </c>
      <c r="F3154">
        <f>Summary!I2785*$N$6</f>
        <v>37.980158679999995</v>
      </c>
      <c r="G3154">
        <f>Summary!F2785*$N$7</f>
        <v>0.16854749999999999</v>
      </c>
      <c r="H3154">
        <f>Summary!G2785*$N$8</f>
        <v>77.738153600000004</v>
      </c>
      <c r="I3154">
        <f>Summary!H2785*$N$9</f>
        <v>3.5912309400000004</v>
      </c>
    </row>
    <row r="3155" spans="1:9" x14ac:dyDescent="0.55000000000000004">
      <c r="A3155">
        <v>2017</v>
      </c>
      <c r="B3155">
        <v>228</v>
      </c>
      <c r="C3155">
        <f>Summary!E2786*$N$3</f>
        <v>25.720200000000002</v>
      </c>
      <c r="D3155">
        <f>Summary!D2786*$N$4</f>
        <v>37.502019879999999</v>
      </c>
      <c r="E3155">
        <f>Summary!C2786*$N$5</f>
        <v>32.203326779999998</v>
      </c>
      <c r="F3155">
        <f>Summary!I2786*$N$6</f>
        <v>37.055757</v>
      </c>
      <c r="G3155">
        <f>Summary!F2786*$N$7</f>
        <v>0.14045625</v>
      </c>
      <c r="H3155">
        <f>Summary!G2786*$N$8</f>
        <v>81.144656959999992</v>
      </c>
      <c r="I3155">
        <f>Summary!H2786*$N$9</f>
        <v>1.7081499600000001</v>
      </c>
    </row>
    <row r="3156" spans="1:9" x14ac:dyDescent="0.55000000000000004">
      <c r="A3156">
        <v>2017</v>
      </c>
      <c r="B3156">
        <v>229</v>
      </c>
      <c r="C3156">
        <f>Summary!E2787*$N$3</f>
        <v>25.3935</v>
      </c>
      <c r="D3156">
        <f>Summary!D2787*$N$4</f>
        <v>36.721059839999995</v>
      </c>
      <c r="E3156">
        <f>Summary!C2787*$N$5</f>
        <v>30.994476840000001</v>
      </c>
      <c r="F3156">
        <f>Summary!I2787*$N$6</f>
        <v>39.462388960000006</v>
      </c>
      <c r="G3156">
        <f>Summary!F2787*$N$7</f>
        <v>8.4273749999999994E-2</v>
      </c>
      <c r="H3156">
        <f>Summary!G2787*$N$8</f>
        <v>84.321876440000011</v>
      </c>
      <c r="I3156">
        <f>Summary!H2787*$N$9</f>
        <v>2.2020728400000005</v>
      </c>
    </row>
    <row r="3157" spans="1:9" x14ac:dyDescent="0.55000000000000004">
      <c r="A3157">
        <v>2017</v>
      </c>
      <c r="B3157">
        <v>230</v>
      </c>
      <c r="C3157">
        <f>Summary!E2788*$N$3</f>
        <v>25.660800000000002</v>
      </c>
      <c r="D3157">
        <f>Summary!D2788*$N$4</f>
        <v>36.290734919999998</v>
      </c>
      <c r="E3157">
        <f>Summary!C2788*$N$5</f>
        <v>31.528113299999998</v>
      </c>
      <c r="F3157">
        <f>Summary!I2788*$N$6</f>
        <v>40.466480439999998</v>
      </c>
      <c r="G3157">
        <f>Summary!F2788*$N$7</f>
        <v>8.4273749999999994E-2</v>
      </c>
      <c r="H3157">
        <f>Summary!G2788*$N$8</f>
        <v>77.421523480000005</v>
      </c>
      <c r="I3157">
        <f>Summary!H2788*$N$9</f>
        <v>2.1814927200000005</v>
      </c>
    </row>
    <row r="3158" spans="1:9" x14ac:dyDescent="0.55000000000000004">
      <c r="A3158">
        <v>2017</v>
      </c>
      <c r="B3158">
        <v>231</v>
      </c>
      <c r="C3158">
        <f>Summary!E2789*$N$3</f>
        <v>25.482599999999998</v>
      </c>
      <c r="D3158">
        <f>Summary!D2789*$N$4</f>
        <v>37.70921336</v>
      </c>
      <c r="E3158">
        <f>Summary!C2789*$N$5</f>
        <v>31.201397099999998</v>
      </c>
      <c r="F3158">
        <f>Summary!I2789*$N$6</f>
        <v>35.541650799999999</v>
      </c>
      <c r="G3158">
        <f>Summary!F2789*$N$7</f>
        <v>0</v>
      </c>
      <c r="H3158">
        <f>Summary!G2789*$N$8</f>
        <v>80.380377360000011</v>
      </c>
      <c r="I3158">
        <f>Summary!H2789*$N$9</f>
        <v>3.8793526200000001</v>
      </c>
    </row>
    <row r="3159" spans="1:9" x14ac:dyDescent="0.55000000000000004">
      <c r="A3159">
        <v>2017</v>
      </c>
      <c r="B3159">
        <v>232</v>
      </c>
      <c r="C3159">
        <f>Summary!E2790*$N$3</f>
        <v>25.353899999999999</v>
      </c>
      <c r="D3159">
        <f>Summary!D2790*$N$4</f>
        <v>37.757027239999999</v>
      </c>
      <c r="E3159">
        <f>Summary!C2790*$N$5</f>
        <v>30.929133599999997</v>
      </c>
      <c r="F3159">
        <f>Summary!I2790*$N$6</f>
        <v>38.9683122</v>
      </c>
      <c r="G3159">
        <f>Summary!F2790*$N$7</f>
        <v>0</v>
      </c>
      <c r="H3159">
        <f>Summary!G2790*$N$8</f>
        <v>81.865263440000007</v>
      </c>
      <c r="I3159">
        <f>Summary!H2790*$N$9</f>
        <v>5.5669224600000007</v>
      </c>
    </row>
    <row r="3160" spans="1:9" x14ac:dyDescent="0.55000000000000004">
      <c r="A3160">
        <v>2017</v>
      </c>
      <c r="B3160">
        <v>233</v>
      </c>
      <c r="C3160">
        <f>Summary!E2791*$N$3</f>
        <v>24.987599999999997</v>
      </c>
      <c r="D3160">
        <f>Summary!D2791*$N$4</f>
        <v>36.418238600000002</v>
      </c>
      <c r="E3160">
        <f>Summary!C2791*$N$5</f>
        <v>31.168725479999999</v>
      </c>
      <c r="F3160">
        <f>Summary!I2791*$N$6</f>
        <v>38.808932599999999</v>
      </c>
      <c r="G3160">
        <f>Summary!F2791*$N$7</f>
        <v>0</v>
      </c>
      <c r="H3160">
        <f>Summary!G2791*$N$8</f>
        <v>76.580815920000006</v>
      </c>
      <c r="I3160">
        <f>Summary!H2791*$N$9</f>
        <v>4.8363282000000005</v>
      </c>
    </row>
    <row r="3161" spans="1:9" x14ac:dyDescent="0.55000000000000004">
      <c r="A3161">
        <v>2017</v>
      </c>
      <c r="B3161">
        <v>234</v>
      </c>
      <c r="C3161">
        <f>Summary!E2792*$N$3</f>
        <v>24.75</v>
      </c>
      <c r="D3161">
        <f>Summary!D2792*$N$4</f>
        <v>35.366333240000003</v>
      </c>
      <c r="E3161">
        <f>Summary!C2792*$N$5</f>
        <v>30.88557144</v>
      </c>
      <c r="F3161">
        <f>Summary!I2792*$N$6</f>
        <v>40.307100839999997</v>
      </c>
      <c r="G3161">
        <f>Summary!F2792*$N$7</f>
        <v>0</v>
      </c>
      <c r="H3161">
        <f>Summary!G2792*$N$8</f>
        <v>71.733099600000003</v>
      </c>
      <c r="I3161">
        <f>Summary!H2792*$N$9</f>
        <v>3.0870180000000005</v>
      </c>
    </row>
    <row r="3162" spans="1:9" x14ac:dyDescent="0.55000000000000004">
      <c r="A3162">
        <v>2017</v>
      </c>
      <c r="B3162">
        <v>235</v>
      </c>
      <c r="C3162">
        <f>Summary!E2793*$N$3</f>
        <v>24.700499999999998</v>
      </c>
      <c r="D3162">
        <f>Summary!D2793*$N$4</f>
        <v>36.003851640000001</v>
      </c>
      <c r="E3162">
        <f>Summary!C2793*$N$5</f>
        <v>30.754884959999998</v>
      </c>
      <c r="F3162">
        <f>Summary!I2793*$N$6</f>
        <v>40.147721240000003</v>
      </c>
      <c r="G3162">
        <f>Summary!F2793*$N$7</f>
        <v>0</v>
      </c>
      <c r="H3162">
        <f>Summary!G2793*$N$8</f>
        <v>73.032374919999995</v>
      </c>
      <c r="I3162">
        <f>Summary!H2793*$N$9</f>
        <v>2.8091863800000003</v>
      </c>
    </row>
    <row r="3163" spans="1:9" x14ac:dyDescent="0.55000000000000004">
      <c r="A3163">
        <v>2017</v>
      </c>
      <c r="B3163">
        <v>236</v>
      </c>
      <c r="C3163">
        <f>Summary!E2794*$N$3</f>
        <v>24.849</v>
      </c>
      <c r="D3163">
        <f>Summary!D2794*$N$4</f>
        <v>36.370424720000003</v>
      </c>
      <c r="E3163">
        <f>Summary!C2794*$N$5</f>
        <v>30.558855239999996</v>
      </c>
      <c r="F3163">
        <f>Summary!I2794*$N$6</f>
        <v>39.637706520000002</v>
      </c>
      <c r="G3163">
        <f>Summary!F2794*$N$7</f>
        <v>0</v>
      </c>
      <c r="H3163">
        <f>Summary!G2794*$N$8</f>
        <v>75.368886840000002</v>
      </c>
      <c r="I3163">
        <f>Summary!H2794*$N$9</f>
        <v>2.6959957200000004</v>
      </c>
    </row>
    <row r="3164" spans="1:9" x14ac:dyDescent="0.55000000000000004">
      <c r="A3164">
        <v>2017</v>
      </c>
      <c r="B3164">
        <v>237</v>
      </c>
      <c r="C3164">
        <f>Summary!E2795*$N$3</f>
        <v>25.086600000000001</v>
      </c>
      <c r="D3164">
        <f>Summary!D2795*$N$4</f>
        <v>36.067603479999995</v>
      </c>
      <c r="E3164">
        <f>Summary!C2795*$N$5</f>
        <v>30.319263359999997</v>
      </c>
      <c r="F3164">
        <f>Summary!I2795*$N$6</f>
        <v>36.019789600000003</v>
      </c>
      <c r="G3164">
        <f>Summary!F2795*$N$7</f>
        <v>5.6182499999999996E-2</v>
      </c>
      <c r="H3164">
        <f>Summary!G2795*$N$8</f>
        <v>77.880091239999999</v>
      </c>
      <c r="I3164">
        <f>Summary!H2795*$N$9</f>
        <v>2.4901945200000002</v>
      </c>
    </row>
    <row r="3165" spans="1:9" x14ac:dyDescent="0.55000000000000004">
      <c r="A3165">
        <v>2017</v>
      </c>
      <c r="B3165">
        <v>238</v>
      </c>
      <c r="C3165">
        <f>Summary!E2796*$N$3</f>
        <v>25.195499999999999</v>
      </c>
      <c r="D3165">
        <f>Summary!D2796*$N$4</f>
        <v>35.74884428</v>
      </c>
      <c r="E3165">
        <f>Summary!C2796*$N$5</f>
        <v>30.863790359999999</v>
      </c>
      <c r="F3165">
        <f>Summary!I2796*$N$6</f>
        <v>35.350395280000001</v>
      </c>
      <c r="G3165">
        <f>Summary!F2796*$N$7</f>
        <v>8.4273749999999994E-2</v>
      </c>
      <c r="H3165">
        <f>Summary!G2796*$N$8</f>
        <v>82.433014</v>
      </c>
      <c r="I3165">
        <f>Summary!H2796*$N$9</f>
        <v>3.6735514200000003</v>
      </c>
    </row>
    <row r="3166" spans="1:9" x14ac:dyDescent="0.55000000000000004">
      <c r="A3166">
        <v>2017</v>
      </c>
      <c r="B3166">
        <v>239</v>
      </c>
      <c r="C3166">
        <f>Summary!E2797*$N$3</f>
        <v>25.264800000000001</v>
      </c>
      <c r="D3166">
        <f>Summary!D2797*$N$4</f>
        <v>37.66139948</v>
      </c>
      <c r="E3166">
        <f>Summary!C2797*$N$5</f>
        <v>30.907352519999996</v>
      </c>
      <c r="F3166">
        <f>Summary!I2797*$N$6</f>
        <v>22.743468919999998</v>
      </c>
      <c r="G3166">
        <f>Summary!F2797*$N$7</f>
        <v>2.6686687499999997</v>
      </c>
      <c r="H3166">
        <f>Summary!G2797*$N$8</f>
        <v>82.542196799999999</v>
      </c>
      <c r="I3166">
        <f>Summary!H2797*$N$9</f>
        <v>3.4883303400000005</v>
      </c>
    </row>
    <row r="3167" spans="1:9" x14ac:dyDescent="0.55000000000000004">
      <c r="A3167">
        <v>2017</v>
      </c>
      <c r="B3167">
        <v>240</v>
      </c>
      <c r="C3167">
        <f>Summary!E2798*$N$3</f>
        <v>24.680699999999998</v>
      </c>
      <c r="D3167">
        <f>Summary!D2798*$N$4</f>
        <v>37.294826399999998</v>
      </c>
      <c r="E3167">
        <f>Summary!C2798*$N$5</f>
        <v>29.197537739999998</v>
      </c>
      <c r="F3167">
        <f>Summary!I2798*$N$6</f>
        <v>14.041342760000001</v>
      </c>
      <c r="G3167">
        <f>Summary!F2798*$N$7</f>
        <v>5.5339762499999994</v>
      </c>
      <c r="H3167">
        <f>Summary!G2798*$N$8</f>
        <v>87.848480879999997</v>
      </c>
      <c r="I3167">
        <f>Summary!H2798*$N$9</f>
        <v>2.1094623000000001</v>
      </c>
    </row>
    <row r="3168" spans="1:9" x14ac:dyDescent="0.55000000000000004">
      <c r="A3168">
        <v>2017</v>
      </c>
      <c r="B3168">
        <v>241</v>
      </c>
      <c r="C3168">
        <f>Summary!E2799*$N$3</f>
        <v>22.2057</v>
      </c>
      <c r="D3168">
        <f>Summary!D2799*$N$4</f>
        <v>32.130927360000001</v>
      </c>
      <c r="E3168">
        <f>Summary!C2799*$N$5</f>
        <v>25.995718979999999</v>
      </c>
      <c r="F3168">
        <f>Summary!I2799*$N$6</f>
        <v>14.583233400000001</v>
      </c>
      <c r="G3168">
        <f>Summary!F2799*$N$7</f>
        <v>73.767622500000002</v>
      </c>
      <c r="H3168">
        <f>Summary!G2799*$N$8</f>
        <v>84.332794719999995</v>
      </c>
      <c r="I3168">
        <f>Summary!H2799*$N$9</f>
        <v>2.7680261400000004</v>
      </c>
    </row>
    <row r="3169" spans="1:9" x14ac:dyDescent="0.55000000000000004">
      <c r="A3169">
        <v>2017</v>
      </c>
      <c r="B3169">
        <v>242</v>
      </c>
      <c r="C3169">
        <f>Summary!E2800*$N$3</f>
        <v>22.364100000000001</v>
      </c>
      <c r="D3169">
        <f>Summary!D2800*$N$4</f>
        <v>32.465624519999999</v>
      </c>
      <c r="E3169">
        <f>Summary!C2800*$N$5</f>
        <v>28.358966159999998</v>
      </c>
      <c r="F3169">
        <f>Summary!I2800*$N$6</f>
        <v>10.391549919999999</v>
      </c>
      <c r="G3169">
        <f>Summary!F2800*$N$7</f>
        <v>35.507339999999999</v>
      </c>
      <c r="H3169">
        <f>Summary!G2800*$N$8</f>
        <v>83.71045276000001</v>
      </c>
      <c r="I3169">
        <f>Summary!H2800*$N$9</f>
        <v>1.7184400200000001</v>
      </c>
    </row>
    <row r="3170" spans="1:9" x14ac:dyDescent="0.55000000000000004">
      <c r="A3170">
        <v>2017</v>
      </c>
      <c r="B3170">
        <v>243</v>
      </c>
      <c r="C3170">
        <f>Summary!E2801*$N$3</f>
        <v>24.344100000000001</v>
      </c>
      <c r="D3170">
        <f>Summary!D2801*$N$4</f>
        <v>34.410055640000003</v>
      </c>
      <c r="E3170">
        <f>Summary!C2801*$N$5</f>
        <v>30.6024174</v>
      </c>
      <c r="F3170">
        <f>Summary!I2801*$N$6</f>
        <v>30.855890559999999</v>
      </c>
      <c r="G3170">
        <f>Summary!F2801*$N$7</f>
        <v>0.11236499999999999</v>
      </c>
      <c r="H3170">
        <f>Summary!G2801*$N$8</f>
        <v>77.334177240000002</v>
      </c>
      <c r="I3170">
        <f>Summary!H2801*$N$9</f>
        <v>3.3545595600000002</v>
      </c>
    </row>
    <row r="3171" spans="1:9" x14ac:dyDescent="0.55000000000000004">
      <c r="A3171">
        <v>2017</v>
      </c>
      <c r="B3171">
        <v>244</v>
      </c>
      <c r="C3171">
        <f>Summary!E2802*$N$3</f>
        <v>24.205500000000001</v>
      </c>
      <c r="D3171">
        <f>Summary!D2802*$N$4</f>
        <v>34.712876880000003</v>
      </c>
      <c r="E3171">
        <f>Summary!C2802*$N$5</f>
        <v>29.850970139999998</v>
      </c>
      <c r="F3171">
        <f>Summary!I2802*$N$6</f>
        <v>33.549405800000002</v>
      </c>
      <c r="G3171">
        <f>Summary!F2802*$N$7</f>
        <v>0.14045625</v>
      </c>
      <c r="H3171">
        <f>Summary!G2802*$N$8</f>
        <v>85.577478639999995</v>
      </c>
      <c r="I3171">
        <f>Summary!H2802*$N$9</f>
        <v>5.3508312000000009</v>
      </c>
    </row>
    <row r="3172" spans="1:9" x14ac:dyDescent="0.55000000000000004">
      <c r="A3172">
        <v>2017</v>
      </c>
      <c r="B3172">
        <v>245</v>
      </c>
      <c r="C3172">
        <f>Summary!E2803*$N$3</f>
        <v>23.581800000000001</v>
      </c>
      <c r="D3172">
        <f>Summary!D2803*$N$4</f>
        <v>35.063512000000003</v>
      </c>
      <c r="E3172">
        <f>Summary!C2803*$N$5</f>
        <v>28.0431405</v>
      </c>
      <c r="F3172">
        <f>Summary!I2803*$N$6</f>
        <v>28.353630839999997</v>
      </c>
      <c r="G3172">
        <f>Summary!F2803*$N$7</f>
        <v>0.53373375000000001</v>
      </c>
      <c r="H3172">
        <f>Summary!G2803*$N$8</f>
        <v>83.481168879999998</v>
      </c>
      <c r="I3172">
        <f>Summary!H2803*$N$9</f>
        <v>4.404145680000001</v>
      </c>
    </row>
    <row r="3173" spans="1:9" x14ac:dyDescent="0.55000000000000004">
      <c r="A3173">
        <v>2017</v>
      </c>
      <c r="B3173">
        <v>246</v>
      </c>
      <c r="C3173">
        <f>Summary!E2804*$N$3</f>
        <v>24.017400000000002</v>
      </c>
      <c r="D3173">
        <f>Summary!D2804*$N$4</f>
        <v>35.159139759999995</v>
      </c>
      <c r="E3173">
        <f>Summary!C2804*$N$5</f>
        <v>30.06878094</v>
      </c>
      <c r="F3173">
        <f>Summary!I2804*$N$6</f>
        <v>31.891857960000003</v>
      </c>
      <c r="G3173">
        <f>Summary!F2804*$N$7</f>
        <v>0</v>
      </c>
      <c r="H3173">
        <f>Summary!G2804*$N$8</f>
        <v>77.356013799999999</v>
      </c>
      <c r="I3173">
        <f>Summary!H2804*$N$9</f>
        <v>2.4284541600000003</v>
      </c>
    </row>
    <row r="3174" spans="1:9" x14ac:dyDescent="0.55000000000000004">
      <c r="A3174">
        <v>2017</v>
      </c>
      <c r="B3174">
        <v>247</v>
      </c>
      <c r="C3174">
        <f>Summary!E2805*$N$3</f>
        <v>25.6707</v>
      </c>
      <c r="D3174">
        <f>Summary!D2805*$N$4</f>
        <v>35.557588759999994</v>
      </c>
      <c r="E3174">
        <f>Summary!C2805*$N$5</f>
        <v>33.248818620000002</v>
      </c>
      <c r="F3174">
        <f>Summary!I2805*$N$6</f>
        <v>37.31076436</v>
      </c>
      <c r="G3174">
        <f>Summary!F2805*$N$7</f>
        <v>0</v>
      </c>
      <c r="H3174">
        <f>Summary!G2805*$N$8</f>
        <v>73.239822239999995</v>
      </c>
      <c r="I3174">
        <f>Summary!H2805*$N$9</f>
        <v>2.9738273400000006</v>
      </c>
    </row>
    <row r="3175" spans="1:9" x14ac:dyDescent="0.55000000000000004">
      <c r="A3175">
        <v>2017</v>
      </c>
      <c r="B3175">
        <v>248</v>
      </c>
      <c r="C3175">
        <f>Summary!E2806*$N$3</f>
        <v>24.383699999999997</v>
      </c>
      <c r="D3175">
        <f>Summary!D2806*$N$4</f>
        <v>35.1432018</v>
      </c>
      <c r="E3175">
        <f>Summary!C2806*$N$5</f>
        <v>30.166795799999999</v>
      </c>
      <c r="F3175">
        <f>Summary!I2806*$N$6</f>
        <v>36.673245960000003</v>
      </c>
      <c r="G3175">
        <f>Summary!F2806*$N$7</f>
        <v>0</v>
      </c>
      <c r="H3175">
        <f>Summary!G2806*$N$8</f>
        <v>83.524842000000007</v>
      </c>
      <c r="I3175">
        <f>Summary!H2806*$N$9</f>
        <v>3.4677502200000005</v>
      </c>
    </row>
    <row r="3176" spans="1:9" x14ac:dyDescent="0.55000000000000004">
      <c r="A3176">
        <v>2017</v>
      </c>
      <c r="B3176">
        <v>249</v>
      </c>
      <c r="C3176">
        <f>Summary!E2807*$N$3</f>
        <v>24.502500000000001</v>
      </c>
      <c r="D3176">
        <f>Summary!D2807*$N$4</f>
        <v>35.685092439999998</v>
      </c>
      <c r="E3176">
        <f>Summary!C2807*$N$5</f>
        <v>30.166795799999999</v>
      </c>
      <c r="F3176">
        <f>Summary!I2807*$N$6</f>
        <v>32.497500440000003</v>
      </c>
      <c r="G3176">
        <f>Summary!F2807*$N$7</f>
        <v>0</v>
      </c>
      <c r="H3176">
        <f>Summary!G2807*$N$8</f>
        <v>78.69896224</v>
      </c>
      <c r="I3176">
        <f>Summary!H2807*$N$9</f>
        <v>2.7577360800000004</v>
      </c>
    </row>
    <row r="3177" spans="1:9" x14ac:dyDescent="0.55000000000000004">
      <c r="A3177">
        <v>2017</v>
      </c>
      <c r="B3177">
        <v>250</v>
      </c>
      <c r="C3177">
        <f>Summary!E2808*$N$3</f>
        <v>24.0273</v>
      </c>
      <c r="D3177">
        <f>Summary!D2808*$N$4</f>
        <v>35.525712839999997</v>
      </c>
      <c r="E3177">
        <f>Summary!C2808*$N$5</f>
        <v>29.57870664</v>
      </c>
      <c r="F3177">
        <f>Summary!I2808*$N$6</f>
        <v>32.194679199999996</v>
      </c>
      <c r="G3177">
        <f>Summary!F2808*$N$7</f>
        <v>2.8091249999999998E-2</v>
      </c>
      <c r="H3177">
        <f>Summary!G2808*$N$8</f>
        <v>86.920427079999996</v>
      </c>
      <c r="I3177">
        <f>Summary!H2808*$N$9</f>
        <v>3.0252776400000001</v>
      </c>
    </row>
    <row r="3178" spans="1:9" x14ac:dyDescent="0.55000000000000004">
      <c r="A3178">
        <v>2017</v>
      </c>
      <c r="B3178">
        <v>251</v>
      </c>
      <c r="C3178">
        <f>Summary!E2809*$N$3</f>
        <v>23.9679</v>
      </c>
      <c r="D3178">
        <f>Summary!D2809*$N$4</f>
        <v>34.79256668</v>
      </c>
      <c r="E3178">
        <f>Summary!C2809*$N$5</f>
        <v>30.101452559999998</v>
      </c>
      <c r="F3178">
        <f>Summary!I2809*$N$6</f>
        <v>32.513438399999998</v>
      </c>
      <c r="G3178">
        <f>Summary!F2809*$N$7</f>
        <v>8.4273749999999994E-2</v>
      </c>
      <c r="H3178">
        <f>Summary!G2809*$N$8</f>
        <v>85.621151760000004</v>
      </c>
      <c r="I3178">
        <f>Summary!H2809*$N$9</f>
        <v>2.19178278</v>
      </c>
    </row>
    <row r="3179" spans="1:9" x14ac:dyDescent="0.55000000000000004">
      <c r="A3179">
        <v>2017</v>
      </c>
      <c r="B3179">
        <v>252</v>
      </c>
      <c r="C3179">
        <f>Summary!E2810*$N$3</f>
        <v>25.4331</v>
      </c>
      <c r="D3179">
        <f>Summary!D2810*$N$4</f>
        <v>33.517529880000005</v>
      </c>
      <c r="E3179">
        <f>Summary!C2810*$N$5</f>
        <v>33.880469939999998</v>
      </c>
      <c r="F3179">
        <f>Summary!I2810*$N$6</f>
        <v>17.611445800000002</v>
      </c>
      <c r="G3179">
        <f>Summary!F2810*$N$7</f>
        <v>0.3932775</v>
      </c>
      <c r="H3179">
        <f>Summary!G2810*$N$8</f>
        <v>61.164204560000002</v>
      </c>
      <c r="I3179">
        <f>Summary!H2810*$N$9</f>
        <v>3.99254328</v>
      </c>
    </row>
    <row r="3180" spans="1:9" x14ac:dyDescent="0.55000000000000004">
      <c r="A3180">
        <v>2017</v>
      </c>
      <c r="B3180">
        <v>253</v>
      </c>
      <c r="C3180">
        <f>Summary!E2811*$N$3</f>
        <v>22.760099999999998</v>
      </c>
      <c r="D3180">
        <f>Summary!D2811*$N$4</f>
        <v>30.234310119999996</v>
      </c>
      <c r="E3180">
        <f>Summary!C2811*$N$5</f>
        <v>29.948985</v>
      </c>
      <c r="F3180">
        <f>Summary!I2811*$N$6</f>
        <v>38.537987279999996</v>
      </c>
      <c r="G3180">
        <f>Summary!F2811*$N$7</f>
        <v>0.14045625</v>
      </c>
      <c r="H3180">
        <f>Summary!G2811*$N$8</f>
        <v>56.622200079999999</v>
      </c>
      <c r="I3180">
        <f>Summary!H2811*$N$9</f>
        <v>3.9308029200000001</v>
      </c>
    </row>
    <row r="3181" spans="1:9" x14ac:dyDescent="0.55000000000000004">
      <c r="A3181">
        <v>2017</v>
      </c>
      <c r="B3181">
        <v>254</v>
      </c>
      <c r="C3181">
        <f>Summary!E2812*$N$3</f>
        <v>24.017400000000002</v>
      </c>
      <c r="D3181">
        <f>Summary!D2812*$N$4</f>
        <v>32.162803279999999</v>
      </c>
      <c r="E3181">
        <f>Summary!C2812*$N$5</f>
        <v>31.342974120000001</v>
      </c>
      <c r="F3181">
        <f>Summary!I2812*$N$6</f>
        <v>37.326702320000003</v>
      </c>
      <c r="G3181">
        <f>Summary!F2812*$N$7</f>
        <v>0</v>
      </c>
      <c r="H3181">
        <f>Summary!G2812*$N$8</f>
        <v>54.940784960000002</v>
      </c>
      <c r="I3181">
        <f>Summary!H2812*$N$9</f>
        <v>3.0458577600000001</v>
      </c>
    </row>
    <row r="3182" spans="1:9" x14ac:dyDescent="0.55000000000000004">
      <c r="A3182">
        <v>2017</v>
      </c>
      <c r="B3182">
        <v>255</v>
      </c>
      <c r="C3182">
        <f>Summary!E2813*$N$3</f>
        <v>24.235199999999999</v>
      </c>
      <c r="D3182">
        <f>Summary!D2813*$N$4</f>
        <v>34.1869242</v>
      </c>
      <c r="E3182">
        <f>Summary!C2813*$N$5</f>
        <v>31.201397099999998</v>
      </c>
      <c r="F3182">
        <f>Summary!I2813*$N$6</f>
        <v>36.083541439999998</v>
      </c>
      <c r="G3182">
        <f>Summary!F2813*$N$7</f>
        <v>0</v>
      </c>
      <c r="H3182">
        <f>Summary!G2813*$N$8</f>
        <v>69.167303799999999</v>
      </c>
      <c r="I3182">
        <f>Summary!H2813*$N$9</f>
        <v>3.7044216000000003</v>
      </c>
    </row>
    <row r="3183" spans="1:9" x14ac:dyDescent="0.55000000000000004">
      <c r="A3183">
        <v>2017</v>
      </c>
      <c r="B3183">
        <v>256</v>
      </c>
      <c r="C3183">
        <f>Summary!E2814*$N$3</f>
        <v>23.393699999999999</v>
      </c>
      <c r="D3183">
        <f>Summary!D2814*$N$4</f>
        <v>32.92782536</v>
      </c>
      <c r="E3183">
        <f>Summary!C2814*$N$5</f>
        <v>29.458910700000001</v>
      </c>
      <c r="F3183">
        <f>Summary!I2814*$N$6</f>
        <v>36.083541439999998</v>
      </c>
      <c r="G3183">
        <f>Summary!F2814*$N$7</f>
        <v>0</v>
      </c>
      <c r="H3183">
        <f>Summary!G2814*$N$8</f>
        <v>78.600697719999999</v>
      </c>
      <c r="I3183">
        <f>Summary!H2814*$N$9</f>
        <v>3.4265899800000001</v>
      </c>
    </row>
    <row r="3184" spans="1:9" x14ac:dyDescent="0.55000000000000004">
      <c r="A3184">
        <v>2017</v>
      </c>
      <c r="B3184">
        <v>257</v>
      </c>
      <c r="C3184">
        <f>Summary!E2815*$N$3</f>
        <v>24.9084</v>
      </c>
      <c r="D3184">
        <f>Summary!D2815*$N$4</f>
        <v>33.58128172</v>
      </c>
      <c r="E3184">
        <f>Summary!C2815*$N$5</f>
        <v>32.42113758</v>
      </c>
      <c r="F3184">
        <f>Summary!I2815*$N$6</f>
        <v>36.211045120000001</v>
      </c>
      <c r="G3184">
        <f>Summary!F2815*$N$7</f>
        <v>0</v>
      </c>
      <c r="H3184">
        <f>Summary!G2815*$N$8</f>
        <v>64.865501479999992</v>
      </c>
      <c r="I3184">
        <f>Summary!H2815*$N$9</f>
        <v>2.6033851800000001</v>
      </c>
    </row>
    <row r="3185" spans="1:9" x14ac:dyDescent="0.55000000000000004">
      <c r="A3185">
        <v>2017</v>
      </c>
      <c r="B3185">
        <v>258</v>
      </c>
      <c r="C3185">
        <f>Summary!E2816*$N$3</f>
        <v>24.185700000000001</v>
      </c>
      <c r="D3185">
        <f>Summary!D2816*$N$4</f>
        <v>34.250676039999995</v>
      </c>
      <c r="E3185">
        <f>Summary!C2816*$N$5</f>
        <v>30.645979560000001</v>
      </c>
      <c r="F3185">
        <f>Summary!I2816*$N$6</f>
        <v>31.700602440000001</v>
      </c>
      <c r="G3185">
        <f>Summary!F2816*$N$7</f>
        <v>5.6182499999999996E-2</v>
      </c>
      <c r="H3185">
        <f>Summary!G2816*$N$8</f>
        <v>68.151903759999996</v>
      </c>
      <c r="I3185">
        <f>Summary!H2816*$N$9</f>
        <v>3.09730806</v>
      </c>
    </row>
    <row r="3186" spans="1:9" x14ac:dyDescent="0.55000000000000004">
      <c r="A3186">
        <v>2017</v>
      </c>
      <c r="B3186">
        <v>259</v>
      </c>
      <c r="C3186">
        <f>Summary!E2817*$N$3</f>
        <v>21.552299999999999</v>
      </c>
      <c r="D3186">
        <f>Summary!D2817*$N$4</f>
        <v>32.01936164</v>
      </c>
      <c r="E3186">
        <f>Summary!C2817*$N$5</f>
        <v>26.289763560000001</v>
      </c>
      <c r="F3186">
        <f>Summary!I2817*$N$6</f>
        <v>27.429229160000002</v>
      </c>
      <c r="G3186">
        <f>Summary!F2817*$N$7</f>
        <v>0.14045625</v>
      </c>
      <c r="H3186">
        <f>Summary!G2817*$N$8</f>
        <v>77.541624560000002</v>
      </c>
      <c r="I3186">
        <f>Summary!H2817*$N$9</f>
        <v>3.5809408800000004</v>
      </c>
    </row>
    <row r="3187" spans="1:9" x14ac:dyDescent="0.55000000000000004">
      <c r="A3187">
        <v>2017</v>
      </c>
      <c r="B3187">
        <v>260</v>
      </c>
      <c r="C3187">
        <f>Summary!E2818*$N$3</f>
        <v>21.661199999999997</v>
      </c>
      <c r="D3187">
        <f>Summary!D2818*$N$4</f>
        <v>31.429657119999998</v>
      </c>
      <c r="E3187">
        <f>Summary!C2818*$N$5</f>
        <v>27.106554060000001</v>
      </c>
      <c r="F3187">
        <f>Summary!I2818*$N$6</f>
        <v>32.848135559999996</v>
      </c>
      <c r="G3187">
        <f>Summary!F2818*$N$7</f>
        <v>0</v>
      </c>
      <c r="H3187">
        <f>Summary!G2818*$N$8</f>
        <v>77.585297680000011</v>
      </c>
      <c r="I3187">
        <f>Summary!H2818*$N$9</f>
        <v>2.6033851800000001</v>
      </c>
    </row>
    <row r="3188" spans="1:9" x14ac:dyDescent="0.55000000000000004">
      <c r="A3188">
        <v>2017</v>
      </c>
      <c r="B3188">
        <v>261</v>
      </c>
      <c r="C3188">
        <f>Summary!E2819*$N$3</f>
        <v>23.8095</v>
      </c>
      <c r="D3188">
        <f>Summary!D2819*$N$4</f>
        <v>30.043054600000001</v>
      </c>
      <c r="E3188">
        <f>Summary!C2819*$N$5</f>
        <v>31.615237620000002</v>
      </c>
      <c r="F3188">
        <f>Summary!I2819*$N$6</f>
        <v>35.79665816</v>
      </c>
      <c r="G3188">
        <f>Summary!F2819*$N$7</f>
        <v>0</v>
      </c>
      <c r="H3188">
        <f>Summary!G2819*$N$8</f>
        <v>52.091113880000002</v>
      </c>
      <c r="I3188">
        <f>Summary!H2819*$N$9</f>
        <v>2.8297665000000003</v>
      </c>
    </row>
    <row r="3189" spans="1:9" x14ac:dyDescent="0.55000000000000004">
      <c r="A3189">
        <v>2017</v>
      </c>
      <c r="B3189">
        <v>262</v>
      </c>
      <c r="C3189">
        <f>Summary!E2820*$N$3</f>
        <v>22.7898</v>
      </c>
      <c r="D3189">
        <f>Summary!D2820*$N$4</f>
        <v>31.461533039999999</v>
      </c>
      <c r="E3189">
        <f>Summary!C2820*$N$5</f>
        <v>29.676721499999999</v>
      </c>
      <c r="F3189">
        <f>Summary!I2820*$N$6</f>
        <v>34.250676039999995</v>
      </c>
      <c r="G3189">
        <f>Summary!F2820*$N$7</f>
        <v>0</v>
      </c>
      <c r="H3189">
        <f>Summary!G2820*$N$8</f>
        <v>67.660581160000007</v>
      </c>
      <c r="I3189">
        <f>Summary!H2820*$N$9</f>
        <v>3.3442695000000002</v>
      </c>
    </row>
    <row r="3190" spans="1:9" x14ac:dyDescent="0.55000000000000004">
      <c r="A3190">
        <v>2017</v>
      </c>
      <c r="B3190">
        <v>263</v>
      </c>
      <c r="C3190">
        <f>Summary!E2821*$N$3</f>
        <v>22.393800000000002</v>
      </c>
      <c r="D3190">
        <f>Summary!D2821*$N$4</f>
        <v>32.051237559999997</v>
      </c>
      <c r="E3190">
        <f>Summary!C2821*$N$5</f>
        <v>28.032249959999998</v>
      </c>
      <c r="F3190">
        <f>Summary!I2821*$N$6</f>
        <v>31.652788559999998</v>
      </c>
      <c r="G3190">
        <f>Summary!F2821*$N$7</f>
        <v>0</v>
      </c>
      <c r="H3190">
        <f>Summary!G2821*$N$8</f>
        <v>78.993755799999988</v>
      </c>
      <c r="I3190">
        <f>Summary!H2821*$N$9</f>
        <v>2.2432330800000004</v>
      </c>
    </row>
    <row r="3191" spans="1:9" x14ac:dyDescent="0.55000000000000004">
      <c r="A3191">
        <v>2017</v>
      </c>
      <c r="B3191">
        <v>264</v>
      </c>
      <c r="C3191">
        <f>Summary!E2822*$N$3</f>
        <v>22.512599999999999</v>
      </c>
      <c r="D3191">
        <f>Summary!D2822*$N$4</f>
        <v>31.509346919999999</v>
      </c>
      <c r="E3191">
        <f>Summary!C2822*$N$5</f>
        <v>28.979726939999999</v>
      </c>
      <c r="F3191">
        <f>Summary!I2822*$N$6</f>
        <v>32.848135559999996</v>
      </c>
      <c r="G3191">
        <f>Summary!F2822*$N$7</f>
        <v>0</v>
      </c>
      <c r="H3191">
        <f>Summary!G2822*$N$8</f>
        <v>76.460714840000009</v>
      </c>
      <c r="I3191">
        <f>Summary!H2822*$N$9</f>
        <v>3.4162999200000002</v>
      </c>
    </row>
    <row r="3192" spans="1:9" x14ac:dyDescent="0.55000000000000004">
      <c r="A3192">
        <v>2017</v>
      </c>
      <c r="B3192">
        <v>265</v>
      </c>
      <c r="C3192">
        <f>Summary!E2823*$N$3</f>
        <v>22.334399999999999</v>
      </c>
      <c r="D3192">
        <f>Summary!D2823*$N$4</f>
        <v>32.369996759999999</v>
      </c>
      <c r="E3192">
        <f>Summary!C2823*$N$5</f>
        <v>27.607518900000002</v>
      </c>
      <c r="F3192">
        <f>Summary!I2823*$N$6</f>
        <v>26.903276479999999</v>
      </c>
      <c r="G3192">
        <f>Summary!F2823*$N$7</f>
        <v>0</v>
      </c>
      <c r="H3192">
        <f>Summary!G2823*$N$8</f>
        <v>84.125347399999995</v>
      </c>
      <c r="I3192">
        <f>Summary!H2823*$N$9</f>
        <v>4.9495188600000004</v>
      </c>
    </row>
    <row r="3193" spans="1:9" x14ac:dyDescent="0.55000000000000004">
      <c r="A3193">
        <v>2017</v>
      </c>
      <c r="B3193">
        <v>266</v>
      </c>
      <c r="C3193">
        <f>Summary!E2824*$N$3</f>
        <v>22.274999999999999</v>
      </c>
      <c r="D3193">
        <f>Summary!D2824*$N$4</f>
        <v>32.035299600000002</v>
      </c>
      <c r="E3193">
        <f>Summary!C2824*$N$5</f>
        <v>27.803548620000001</v>
      </c>
      <c r="F3193">
        <f>Summary!I2824*$N$6</f>
        <v>24.432892679999998</v>
      </c>
      <c r="G3193">
        <f>Summary!F2824*$N$7</f>
        <v>5.6182499999999996E-2</v>
      </c>
      <c r="H3193">
        <f>Summary!G2824*$N$8</f>
        <v>80.80619028000001</v>
      </c>
      <c r="I3193">
        <f>Summary!H2824*$N$9</f>
        <v>4.1468941800000003</v>
      </c>
    </row>
    <row r="3194" spans="1:9" x14ac:dyDescent="0.55000000000000004">
      <c r="A3194">
        <v>2017</v>
      </c>
      <c r="B3194">
        <v>267</v>
      </c>
      <c r="C3194">
        <f>Summary!E2825*$N$3</f>
        <v>22.413599999999999</v>
      </c>
      <c r="D3194">
        <f>Summary!D2825*$N$4</f>
        <v>31.907795919999998</v>
      </c>
      <c r="E3194">
        <f>Summary!C2825*$N$5</f>
        <v>28.544105340000002</v>
      </c>
      <c r="F3194">
        <f>Summary!I2825*$N$6</f>
        <v>32.672817999999999</v>
      </c>
      <c r="G3194">
        <f>Summary!F2825*$N$7</f>
        <v>0</v>
      </c>
      <c r="H3194">
        <f>Summary!G2825*$N$8</f>
        <v>74.047774959999998</v>
      </c>
      <c r="I3194">
        <f>Summary!H2825*$N$9</f>
        <v>1.7184400200000001</v>
      </c>
    </row>
    <row r="3195" spans="1:9" x14ac:dyDescent="0.55000000000000004">
      <c r="A3195">
        <v>2017</v>
      </c>
      <c r="B3195">
        <v>268</v>
      </c>
      <c r="C3195">
        <f>Summary!E2826*$N$3</f>
        <v>23.918399999999998</v>
      </c>
      <c r="D3195">
        <f>Summary!D2826*$N$4</f>
        <v>32.32218288</v>
      </c>
      <c r="E3195">
        <f>Summary!C2826*$N$5</f>
        <v>31.310302499999999</v>
      </c>
      <c r="F3195">
        <f>Summary!I2826*$N$6</f>
        <v>32.162803279999999</v>
      </c>
      <c r="G3195">
        <f>Summary!F2826*$N$7</f>
        <v>0</v>
      </c>
      <c r="H3195">
        <f>Summary!G2826*$N$8</f>
        <v>66.437733800000004</v>
      </c>
      <c r="I3195">
        <f>Summary!H2826*$N$9</f>
        <v>3.3751396800000002</v>
      </c>
    </row>
    <row r="3196" spans="1:9" x14ac:dyDescent="0.55000000000000004">
      <c r="A3196">
        <v>2017</v>
      </c>
      <c r="B3196">
        <v>269</v>
      </c>
      <c r="C3196">
        <f>Summary!E2827*$N$3</f>
        <v>22.977900000000002</v>
      </c>
      <c r="D3196">
        <f>Summary!D2827*$N$4</f>
        <v>33.150956800000003</v>
      </c>
      <c r="E3196">
        <f>Summary!C2827*$N$5</f>
        <v>29.012398560000001</v>
      </c>
      <c r="F3196">
        <f>Summary!I2827*$N$6</f>
        <v>29.05490108</v>
      </c>
      <c r="G3196">
        <f>Summary!F2827*$N$7</f>
        <v>2.8091249999999998E-2</v>
      </c>
      <c r="H3196">
        <f>Summary!G2827*$N$8</f>
        <v>73.971346999999994</v>
      </c>
      <c r="I3196">
        <f>Summary!H2827*$N$9</f>
        <v>3.99254328</v>
      </c>
    </row>
    <row r="3197" spans="1:9" x14ac:dyDescent="0.55000000000000004">
      <c r="A3197">
        <v>2017</v>
      </c>
      <c r="B3197">
        <v>270</v>
      </c>
      <c r="C3197">
        <f>Summary!E2828*$N$3</f>
        <v>22.265099999999997</v>
      </c>
      <c r="D3197">
        <f>Summary!D2828*$N$4</f>
        <v>33.676909479999999</v>
      </c>
      <c r="E3197">
        <f>Summary!C2828*$N$5</f>
        <v>27.171897299999998</v>
      </c>
      <c r="F3197">
        <f>Summary!I2828*$N$6</f>
        <v>23.667870600000001</v>
      </c>
      <c r="G3197">
        <f>Summary!F2828*$N$7</f>
        <v>8.4273749999999994E-2</v>
      </c>
      <c r="H3197">
        <f>Summary!G2828*$N$8</f>
        <v>85.95961844</v>
      </c>
      <c r="I3197">
        <f>Summary!H2828*$N$9</f>
        <v>3.53978064</v>
      </c>
    </row>
    <row r="3198" spans="1:9" x14ac:dyDescent="0.55000000000000004">
      <c r="A3198">
        <v>2017</v>
      </c>
      <c r="B3198">
        <v>271</v>
      </c>
      <c r="C3198">
        <f>Summary!E2829*$N$3</f>
        <v>22.2453</v>
      </c>
      <c r="D3198">
        <f>Summary!D2829*$N$4</f>
        <v>32.561252279999998</v>
      </c>
      <c r="E3198">
        <f>Summary!C2829*$N$5</f>
        <v>27.215459459999998</v>
      </c>
      <c r="F3198">
        <f>Summary!I2829*$N$6</f>
        <v>24.353202879999998</v>
      </c>
      <c r="G3198">
        <f>Summary!F2829*$N$7</f>
        <v>0</v>
      </c>
      <c r="H3198">
        <f>Summary!G2829*$N$8</f>
        <v>80.205684879999993</v>
      </c>
      <c r="I3198">
        <f>Summary!H2829*$N$9</f>
        <v>4.3938556200000001</v>
      </c>
    </row>
    <row r="3199" spans="1:9" x14ac:dyDescent="0.55000000000000004">
      <c r="A3199">
        <v>2017</v>
      </c>
      <c r="B3199">
        <v>272</v>
      </c>
      <c r="C3199">
        <f>Summary!E2830*$N$3</f>
        <v>21.492900000000002</v>
      </c>
      <c r="D3199">
        <f>Summary!D2830*$N$4</f>
        <v>30.553069320000002</v>
      </c>
      <c r="E3199">
        <f>Summary!C2830*$N$5</f>
        <v>27.302583779999999</v>
      </c>
      <c r="F3199">
        <f>Summary!I2830*$N$6</f>
        <v>28.831769640000001</v>
      </c>
      <c r="G3199">
        <f>Summary!F2830*$N$7</f>
        <v>2.8091249999999998E-2</v>
      </c>
      <c r="H3199">
        <f>Summary!G2830*$N$8</f>
        <v>78.032947160000006</v>
      </c>
      <c r="I3199">
        <f>Summary!H2830*$N$9</f>
        <v>3.6221011200000004</v>
      </c>
    </row>
    <row r="3200" spans="1:9" x14ac:dyDescent="0.55000000000000004">
      <c r="A3200">
        <v>2017</v>
      </c>
      <c r="B3200">
        <v>273</v>
      </c>
      <c r="C3200">
        <f>Summary!E2831*$N$3</f>
        <v>21.136500000000002</v>
      </c>
      <c r="D3200">
        <f>Summary!D2831*$N$4</f>
        <v>31.397781199999997</v>
      </c>
      <c r="E3200">
        <f>Summary!C2831*$N$5</f>
        <v>26.52935544</v>
      </c>
      <c r="F3200">
        <f>Summary!I2831*$N$6</f>
        <v>26.504827479999999</v>
      </c>
      <c r="G3200">
        <f>Summary!F2831*$N$7</f>
        <v>0</v>
      </c>
      <c r="H3200">
        <f>Summary!G2831*$N$8</f>
        <v>76.438878280000012</v>
      </c>
      <c r="I3200">
        <f>Summary!H2831*$N$9</f>
        <v>1.8213406200000002</v>
      </c>
    </row>
    <row r="3201" spans="1:9" x14ac:dyDescent="0.55000000000000004">
      <c r="A3201">
        <v>2017</v>
      </c>
      <c r="B3201">
        <v>274</v>
      </c>
      <c r="C3201">
        <f>Summary!E2832*$N$3</f>
        <v>20.948399999999999</v>
      </c>
      <c r="D3201">
        <f>Summary!D2832*$N$4</f>
        <v>31.557160800000002</v>
      </c>
      <c r="E3201">
        <f>Summary!C2832*$N$5</f>
        <v>25.353177120000002</v>
      </c>
      <c r="F3201">
        <f>Summary!I2832*$N$6</f>
        <v>19.539938960000001</v>
      </c>
      <c r="G3201">
        <f>Summary!F2832*$N$7</f>
        <v>0</v>
      </c>
      <c r="H3201">
        <f>Summary!G2832*$N$8</f>
        <v>85.271766799999995</v>
      </c>
      <c r="I3201">
        <f>Summary!H2832*$N$9</f>
        <v>2.3975839800000003</v>
      </c>
    </row>
    <row r="3202" spans="1:9" x14ac:dyDescent="0.55000000000000004">
      <c r="A3202">
        <v>2017</v>
      </c>
      <c r="B3202">
        <v>275</v>
      </c>
      <c r="C3202">
        <f>Summary!E2833*$N$3</f>
        <v>22.037400000000002</v>
      </c>
      <c r="D3202">
        <f>Summary!D2833*$N$4</f>
        <v>31.493408960000004</v>
      </c>
      <c r="E3202">
        <f>Summary!C2833*$N$5</f>
        <v>27.858001319999996</v>
      </c>
      <c r="F3202">
        <f>Summary!I2833*$N$6</f>
        <v>25.166038839999999</v>
      </c>
      <c r="G3202">
        <f>Summary!F2833*$N$7</f>
        <v>5.6182499999999996E-2</v>
      </c>
      <c r="H3202">
        <f>Summary!G2833*$N$8</f>
        <v>81.122820399999995</v>
      </c>
      <c r="I3202">
        <f>Summary!H2833*$N$9</f>
        <v>3.53978064</v>
      </c>
    </row>
    <row r="3203" spans="1:9" x14ac:dyDescent="0.55000000000000004">
      <c r="A3203">
        <v>2017</v>
      </c>
      <c r="B3203">
        <v>276</v>
      </c>
      <c r="C3203">
        <f>Summary!E2834*$N$3</f>
        <v>21.789900000000003</v>
      </c>
      <c r="D3203">
        <f>Summary!D2834*$N$4</f>
        <v>30.7602628</v>
      </c>
      <c r="E3203">
        <f>Summary!C2834*$N$5</f>
        <v>27.825329700000001</v>
      </c>
      <c r="F3203">
        <f>Summary!I2834*$N$6</f>
        <v>28.943335359999999</v>
      </c>
      <c r="G3203">
        <f>Summary!F2834*$N$7</f>
        <v>8.4273749999999994E-2</v>
      </c>
      <c r="H3203">
        <f>Summary!G2834*$N$8</f>
        <v>82.280158080000007</v>
      </c>
      <c r="I3203">
        <f>Summary!H2834*$N$9</f>
        <v>2.64454542</v>
      </c>
    </row>
    <row r="3204" spans="1:9" x14ac:dyDescent="0.55000000000000004">
      <c r="A3204">
        <v>2017</v>
      </c>
      <c r="B3204">
        <v>277</v>
      </c>
      <c r="C3204">
        <f>Summary!E2835*$N$3</f>
        <v>21.809699999999999</v>
      </c>
      <c r="D3204">
        <f>Summary!D2835*$N$4</f>
        <v>31.971547759999996</v>
      </c>
      <c r="E3204">
        <f>Summary!C2835*$N$5</f>
        <v>27.008539200000001</v>
      </c>
      <c r="F3204">
        <f>Summary!I2835*$N$6</f>
        <v>26.696083000000002</v>
      </c>
      <c r="G3204">
        <f>Summary!F2835*$N$7</f>
        <v>5.6182499999999996E-2</v>
      </c>
      <c r="H3204">
        <f>Summary!G2835*$N$8</f>
        <v>84.485650640000003</v>
      </c>
      <c r="I3204">
        <f>Summary!H2835*$N$9</f>
        <v>3.3545595600000002</v>
      </c>
    </row>
    <row r="3205" spans="1:9" x14ac:dyDescent="0.55000000000000004">
      <c r="A3205">
        <v>2017</v>
      </c>
      <c r="B3205">
        <v>278</v>
      </c>
      <c r="C3205">
        <f>Summary!E2836*$N$3</f>
        <v>21.760200000000001</v>
      </c>
      <c r="D3205">
        <f>Summary!D2836*$N$4</f>
        <v>31.238401600000003</v>
      </c>
      <c r="E3205">
        <f>Summary!C2836*$N$5</f>
        <v>27.92334456</v>
      </c>
      <c r="F3205">
        <f>Summary!I2836*$N$6</f>
        <v>28.417382679999996</v>
      </c>
      <c r="G3205">
        <f>Summary!F2836*$N$7</f>
        <v>0</v>
      </c>
      <c r="H3205">
        <f>Summary!G2836*$N$8</f>
        <v>80.391295639999996</v>
      </c>
      <c r="I3205">
        <f>Summary!H2836*$N$9</f>
        <v>2.6959957200000004</v>
      </c>
    </row>
    <row r="3206" spans="1:9" x14ac:dyDescent="0.55000000000000004">
      <c r="A3206">
        <v>2017</v>
      </c>
      <c r="B3206">
        <v>279</v>
      </c>
      <c r="C3206">
        <f>Summary!E2837*$N$3</f>
        <v>22.7502</v>
      </c>
      <c r="D3206">
        <f>Summary!D2837*$N$4</f>
        <v>31.254339559999998</v>
      </c>
      <c r="E3206">
        <f>Summary!C2837*$N$5</f>
        <v>30.428168760000002</v>
      </c>
      <c r="F3206">
        <f>Summary!I2837*$N$6</f>
        <v>29.501163960000003</v>
      </c>
      <c r="G3206">
        <f>Summary!F2837*$N$7</f>
        <v>0</v>
      </c>
      <c r="H3206">
        <f>Summary!G2837*$N$8</f>
        <v>67.955374720000009</v>
      </c>
      <c r="I3206">
        <f>Summary!H2837*$N$9</f>
        <v>2.27410326</v>
      </c>
    </row>
    <row r="3207" spans="1:9" x14ac:dyDescent="0.55000000000000004">
      <c r="A3207">
        <v>2017</v>
      </c>
      <c r="B3207">
        <v>280</v>
      </c>
      <c r="C3207">
        <f>Summary!E2838*$N$3</f>
        <v>21.502799999999997</v>
      </c>
      <c r="D3207">
        <f>Summary!D2838*$N$4</f>
        <v>30.855890559999999</v>
      </c>
      <c r="E3207">
        <f>Summary!C2838*$N$5</f>
        <v>26.866962180000002</v>
      </c>
      <c r="F3207">
        <f>Summary!I2838*$N$6</f>
        <v>23.93881592</v>
      </c>
      <c r="G3207">
        <f>Summary!F2838*$N$7</f>
        <v>2.8091249999999998E-2</v>
      </c>
      <c r="H3207">
        <f>Summary!G2838*$N$8</f>
        <v>86.254412000000002</v>
      </c>
      <c r="I3207">
        <f>Summary!H2838*$N$9</f>
        <v>4.2909550200000002</v>
      </c>
    </row>
    <row r="3208" spans="1:9" x14ac:dyDescent="0.55000000000000004">
      <c r="A3208">
        <v>2017</v>
      </c>
      <c r="B3208">
        <v>281</v>
      </c>
      <c r="C3208">
        <f>Summary!E2839*$N$3</f>
        <v>21.255299999999998</v>
      </c>
      <c r="D3208">
        <f>Summary!D2839*$N$4</f>
        <v>30.96745628</v>
      </c>
      <c r="E3208">
        <f>Summary!C2839*$N$5</f>
        <v>26.518464900000001</v>
      </c>
      <c r="F3208">
        <f>Summary!I2839*$N$6</f>
        <v>28.018933679999996</v>
      </c>
      <c r="G3208">
        <f>Summary!F2839*$N$7</f>
        <v>0</v>
      </c>
      <c r="H3208">
        <f>Summary!G2839*$N$8</f>
        <v>78.829981600000011</v>
      </c>
      <c r="I3208">
        <f>Summary!H2839*$N$9</f>
        <v>2.70628578</v>
      </c>
    </row>
    <row r="3209" spans="1:9" x14ac:dyDescent="0.55000000000000004">
      <c r="A3209">
        <v>2017</v>
      </c>
      <c r="B3209">
        <v>282</v>
      </c>
      <c r="C3209">
        <f>Summary!E2840*$N$3</f>
        <v>21.1662</v>
      </c>
      <c r="D3209">
        <f>Summary!D2840*$N$4</f>
        <v>30.553069320000002</v>
      </c>
      <c r="E3209">
        <f>Summary!C2840*$N$5</f>
        <v>27.0629919</v>
      </c>
      <c r="F3209">
        <f>Summary!I2840*$N$6</f>
        <v>28.401444720000001</v>
      </c>
      <c r="G3209">
        <f>Summary!F2840*$N$7</f>
        <v>0</v>
      </c>
      <c r="H3209">
        <f>Summary!G2840*$N$8</f>
        <v>75.292458879999998</v>
      </c>
      <c r="I3209">
        <f>Summary!H2840*$N$9</f>
        <v>1.6052493600000002</v>
      </c>
    </row>
    <row r="3210" spans="1:9" x14ac:dyDescent="0.55000000000000004">
      <c r="A3210">
        <v>2017</v>
      </c>
      <c r="B3210">
        <v>283</v>
      </c>
      <c r="C3210">
        <f>Summary!E2841*$N$3</f>
        <v>21.116699999999998</v>
      </c>
      <c r="D3210">
        <f>Summary!D2841*$N$4</f>
        <v>30.616821160000001</v>
      </c>
      <c r="E3210">
        <f>Summary!C2841*$N$5</f>
        <v>27.030320279999998</v>
      </c>
      <c r="F3210">
        <f>Summary!I2841*$N$6</f>
        <v>26.568579320000001</v>
      </c>
      <c r="G3210">
        <f>Summary!F2841*$N$7</f>
        <v>0</v>
      </c>
      <c r="H3210">
        <f>Summary!G2841*$N$8</f>
        <v>78.229476200000008</v>
      </c>
      <c r="I3210">
        <f>Summary!H2841*$N$9</f>
        <v>1.3994481600000002</v>
      </c>
    </row>
    <row r="3211" spans="1:9" x14ac:dyDescent="0.55000000000000004">
      <c r="A3211">
        <v>2017</v>
      </c>
      <c r="B3211">
        <v>284</v>
      </c>
      <c r="C3211">
        <f>Summary!E2842*$N$3</f>
        <v>21.255299999999998</v>
      </c>
      <c r="D3211">
        <f>Summary!D2842*$N$4</f>
        <v>30.011178679999997</v>
      </c>
      <c r="E3211">
        <f>Summary!C2842*$N$5</f>
        <v>27.019429739999996</v>
      </c>
      <c r="F3211">
        <f>Summary!I2842*$N$6</f>
        <v>27.492981</v>
      </c>
      <c r="G3211">
        <f>Summary!F2842*$N$7</f>
        <v>0</v>
      </c>
      <c r="H3211">
        <f>Summary!G2842*$N$8</f>
        <v>78.895491280000002</v>
      </c>
      <c r="I3211">
        <f>Summary!H2842*$N$9</f>
        <v>1.6669897200000003</v>
      </c>
    </row>
    <row r="3212" spans="1:9" x14ac:dyDescent="0.55000000000000004">
      <c r="A3212">
        <v>2017</v>
      </c>
      <c r="B3212">
        <v>285</v>
      </c>
      <c r="C3212">
        <f>Summary!E2843*$N$3</f>
        <v>22.571999999999999</v>
      </c>
      <c r="D3212">
        <f>Summary!D2843*$N$4</f>
        <v>32.003423679999997</v>
      </c>
      <c r="E3212">
        <f>Summary!C2843*$N$5</f>
        <v>28.631229659999999</v>
      </c>
      <c r="F3212">
        <f>Summary!I2843*$N$6</f>
        <v>26.138254399999997</v>
      </c>
      <c r="G3212">
        <f>Summary!F2843*$N$7</f>
        <v>0</v>
      </c>
      <c r="H3212">
        <f>Summary!G2843*$N$8</f>
        <v>67.409460719999998</v>
      </c>
      <c r="I3212">
        <f>Summary!H2843*$N$9</f>
        <v>1.5023487600000001</v>
      </c>
    </row>
    <row r="3213" spans="1:9" x14ac:dyDescent="0.55000000000000004">
      <c r="A3213">
        <v>2017</v>
      </c>
      <c r="B3213">
        <v>286</v>
      </c>
      <c r="C3213">
        <f>Summary!E2844*$N$3</f>
        <v>22.968</v>
      </c>
      <c r="D3213">
        <f>Summary!D2844*$N$4</f>
        <v>32.465624519999999</v>
      </c>
      <c r="E3213">
        <f>Summary!C2844*$N$5</f>
        <v>29.153975579999997</v>
      </c>
      <c r="F3213">
        <f>Summary!I2844*$N$6</f>
        <v>26.743896880000001</v>
      </c>
      <c r="G3213">
        <f>Summary!F2844*$N$7</f>
        <v>0</v>
      </c>
      <c r="H3213">
        <f>Summary!G2844*$N$8</f>
        <v>65.968247759999997</v>
      </c>
      <c r="I3213">
        <f>Summary!H2844*$N$9</f>
        <v>1.7801803800000002</v>
      </c>
    </row>
    <row r="3214" spans="1:9" x14ac:dyDescent="0.55000000000000004">
      <c r="A3214">
        <v>2017</v>
      </c>
      <c r="B3214">
        <v>287</v>
      </c>
      <c r="C3214">
        <f>Summary!E2845*$N$3</f>
        <v>22.314599999999999</v>
      </c>
      <c r="D3214">
        <f>Summary!D2845*$N$4</f>
        <v>31.110897919999999</v>
      </c>
      <c r="E3214">
        <f>Summary!C2845*$N$5</f>
        <v>28.892602620000002</v>
      </c>
      <c r="F3214">
        <f>Summary!I2845*$N$6</f>
        <v>26.40919972</v>
      </c>
      <c r="G3214">
        <f>Summary!F2845*$N$7</f>
        <v>0</v>
      </c>
      <c r="H3214">
        <f>Summary!G2845*$N$8</f>
        <v>77.235912720000002</v>
      </c>
      <c r="I3214">
        <f>Summary!H2845*$N$9</f>
        <v>3.7970321400000002</v>
      </c>
    </row>
    <row r="3215" spans="1:9" x14ac:dyDescent="0.55000000000000004">
      <c r="A3215">
        <v>2017</v>
      </c>
      <c r="B3215">
        <v>288</v>
      </c>
      <c r="C3215">
        <f>Summary!E2846*$N$3</f>
        <v>21.0078</v>
      </c>
      <c r="D3215">
        <f>Summary!D2846*$N$4</f>
        <v>29.931488880000003</v>
      </c>
      <c r="E3215">
        <f>Summary!C2846*$N$5</f>
        <v>27.041210819999996</v>
      </c>
      <c r="F3215">
        <f>Summary!I2846*$N$6</f>
        <v>26.425137679999999</v>
      </c>
      <c r="G3215">
        <f>Summary!F2846*$N$7</f>
        <v>0</v>
      </c>
      <c r="H3215">
        <f>Summary!G2846*$N$8</f>
        <v>88.459904559999998</v>
      </c>
      <c r="I3215">
        <f>Summary!H2846*$N$9</f>
        <v>5.1759001800000011</v>
      </c>
    </row>
    <row r="3216" spans="1:9" x14ac:dyDescent="0.55000000000000004">
      <c r="A3216">
        <v>2017</v>
      </c>
      <c r="B3216">
        <v>289</v>
      </c>
      <c r="C3216">
        <f>Summary!E2847*$N$3</f>
        <v>20.532599999999999</v>
      </c>
      <c r="D3216">
        <f>Summary!D2847*$N$4</f>
        <v>28.847707600000003</v>
      </c>
      <c r="E3216">
        <f>Summary!C2847*$N$5</f>
        <v>26.485793279999999</v>
      </c>
      <c r="F3216">
        <f>Summary!I2847*$N$6</f>
        <v>26.425137679999999</v>
      </c>
      <c r="G3216">
        <f>Summary!F2847*$N$7</f>
        <v>0</v>
      </c>
      <c r="H3216">
        <f>Summary!G2847*$N$8</f>
        <v>83.786880719999999</v>
      </c>
      <c r="I3216">
        <f>Summary!H2847*$N$9</f>
        <v>4.311535140000001</v>
      </c>
    </row>
    <row r="3217" spans="1:9" x14ac:dyDescent="0.55000000000000004">
      <c r="A3217">
        <v>2017</v>
      </c>
      <c r="B3217">
        <v>290</v>
      </c>
      <c r="C3217">
        <f>Summary!E2848*$N$3</f>
        <v>20.621699999999997</v>
      </c>
      <c r="D3217">
        <f>Summary!D2848*$N$4</f>
        <v>29.596791719999999</v>
      </c>
      <c r="E3217">
        <f>Summary!C2848*$N$5</f>
        <v>26.03928114</v>
      </c>
      <c r="F3217">
        <f>Summary!I2848*$N$6</f>
        <v>20.496216560000001</v>
      </c>
      <c r="G3217">
        <f>Summary!F2848*$N$7</f>
        <v>1.7416574999999999</v>
      </c>
      <c r="H3217">
        <f>Summary!G2848*$N$8</f>
        <v>81.788835480000003</v>
      </c>
      <c r="I3217">
        <f>Summary!H2848*$N$9</f>
        <v>1.99627164</v>
      </c>
    </row>
    <row r="3218" spans="1:9" x14ac:dyDescent="0.55000000000000004">
      <c r="A3218">
        <v>2017</v>
      </c>
      <c r="B3218">
        <v>291</v>
      </c>
      <c r="C3218">
        <f>Summary!E2849*$N$3</f>
        <v>19.849499999999999</v>
      </c>
      <c r="D3218">
        <f>Summary!D2849*$N$4</f>
        <v>28.959273320000001</v>
      </c>
      <c r="E3218">
        <f>Summary!C2849*$N$5</f>
        <v>24.318575819999996</v>
      </c>
      <c r="F3218">
        <f>Summary!I2849*$N$6</f>
        <v>10.8378128</v>
      </c>
      <c r="G3218">
        <f>Summary!F2849*$N$7</f>
        <v>40.226669999999999</v>
      </c>
      <c r="H3218">
        <f>Summary!G2849*$N$8</f>
        <v>85.642988320000001</v>
      </c>
      <c r="I3218">
        <f>Summary!H2849*$N$9</f>
        <v>4.352695380000001</v>
      </c>
    </row>
    <row r="3219" spans="1:9" x14ac:dyDescent="0.55000000000000004">
      <c r="A3219">
        <v>2017</v>
      </c>
      <c r="B3219">
        <v>292</v>
      </c>
      <c r="C3219">
        <f>Summary!E2850*$N$3</f>
        <v>18.819900000000001</v>
      </c>
      <c r="D3219">
        <f>Summary!D2850*$N$4</f>
        <v>25.564487839999998</v>
      </c>
      <c r="E3219">
        <f>Summary!C2850*$N$5</f>
        <v>25.102694700000001</v>
      </c>
      <c r="F3219">
        <f>Summary!I2850*$N$6</f>
        <v>24.050381640000001</v>
      </c>
      <c r="G3219">
        <f>Summary!F2850*$N$7</f>
        <v>25.16976</v>
      </c>
      <c r="H3219">
        <f>Summary!G2850*$N$8</f>
        <v>71.056166239999996</v>
      </c>
      <c r="I3219">
        <f>Summary!H2850*$N$9</f>
        <v>3.3545595600000002</v>
      </c>
    </row>
    <row r="3220" spans="1:9" x14ac:dyDescent="0.55000000000000004">
      <c r="A3220">
        <v>2017</v>
      </c>
      <c r="B3220">
        <v>293</v>
      </c>
      <c r="C3220">
        <f>Summary!E2851*$N$3</f>
        <v>19.671300000000002</v>
      </c>
      <c r="D3220">
        <f>Summary!D2851*$N$4</f>
        <v>25.946998880000002</v>
      </c>
      <c r="E3220">
        <f>Summary!C2851*$N$5</f>
        <v>26.670932459999996</v>
      </c>
      <c r="F3220">
        <f>Summary!I2851*$N$6</f>
        <v>24.942907399999999</v>
      </c>
      <c r="G3220">
        <f>Summary!F2851*$N$7</f>
        <v>0</v>
      </c>
      <c r="H3220">
        <f>Summary!G2851*$N$8</f>
        <v>72.300850159999996</v>
      </c>
      <c r="I3220">
        <f>Summary!H2851*$N$9</f>
        <v>2.7783162000000003</v>
      </c>
    </row>
    <row r="3221" spans="1:9" x14ac:dyDescent="0.55000000000000004">
      <c r="A3221">
        <v>2017</v>
      </c>
      <c r="B3221">
        <v>294</v>
      </c>
      <c r="C3221">
        <f>Summary!E2852*$N$3</f>
        <v>20.512799999999999</v>
      </c>
      <c r="D3221">
        <f>Summary!D2852*$N$4</f>
        <v>28.178313280000001</v>
      </c>
      <c r="E3221">
        <f>Summary!C2852*$N$5</f>
        <v>26.801618939999997</v>
      </c>
      <c r="F3221">
        <f>Summary!I2852*$N$6</f>
        <v>25.660115600000001</v>
      </c>
      <c r="G3221">
        <f>Summary!F2852*$N$7</f>
        <v>0</v>
      </c>
      <c r="H3221">
        <f>Summary!G2852*$N$8</f>
        <v>77.126729920000002</v>
      </c>
      <c r="I3221">
        <f>Summary!H2852*$N$9</f>
        <v>2.4490342800000002</v>
      </c>
    </row>
    <row r="3222" spans="1:9" x14ac:dyDescent="0.55000000000000004">
      <c r="A3222">
        <v>2017</v>
      </c>
      <c r="B3222">
        <v>295</v>
      </c>
      <c r="C3222">
        <f>Summary!E2853*$N$3</f>
        <v>20.4831</v>
      </c>
      <c r="D3222">
        <f>Summary!D2853*$N$4</f>
        <v>29.501163960000003</v>
      </c>
      <c r="E3222">
        <f>Summary!C2853*$N$5</f>
        <v>25.734346019999997</v>
      </c>
      <c r="F3222">
        <f>Summary!I2853*$N$6</f>
        <v>21.516245999999999</v>
      </c>
      <c r="G3222">
        <f>Summary!F2853*$N$7</f>
        <v>2.8091249999999998E-2</v>
      </c>
      <c r="H3222">
        <f>Summary!G2853*$N$8</f>
        <v>83.688616200000013</v>
      </c>
      <c r="I3222">
        <f>Summary!H2853*$N$9</f>
        <v>3.3854297400000002</v>
      </c>
    </row>
    <row r="3223" spans="1:9" x14ac:dyDescent="0.55000000000000004">
      <c r="A3223">
        <v>2017</v>
      </c>
      <c r="B3223">
        <v>296</v>
      </c>
      <c r="C3223">
        <f>Summary!E2854*$N$3</f>
        <v>19.106999999999999</v>
      </c>
      <c r="D3223">
        <f>Summary!D2854*$N$4</f>
        <v>27.508918960000003</v>
      </c>
      <c r="E3223">
        <f>Summary!C2854*$N$5</f>
        <v>23.99185962</v>
      </c>
      <c r="F3223">
        <f>Summary!I2854*$N$6</f>
        <v>18.998048319999999</v>
      </c>
      <c r="G3223">
        <f>Summary!F2854*$N$7</f>
        <v>0</v>
      </c>
      <c r="H3223">
        <f>Summary!G2854*$N$8</f>
        <v>87.728379799999999</v>
      </c>
      <c r="I3223">
        <f>Summary!H2854*$N$9</f>
        <v>3.1796285399999999</v>
      </c>
    </row>
    <row r="3224" spans="1:9" x14ac:dyDescent="0.55000000000000004">
      <c r="A3224">
        <v>2017</v>
      </c>
      <c r="B3224">
        <v>297</v>
      </c>
      <c r="C3224">
        <f>Summary!E2855*$N$3</f>
        <v>19.166399999999999</v>
      </c>
      <c r="D3224">
        <f>Summary!D2855*$N$4</f>
        <v>25.723867439999999</v>
      </c>
      <c r="E3224">
        <f>Summary!C2855*$N$5</f>
        <v>24.8304312</v>
      </c>
      <c r="F3224">
        <f>Summary!I2855*$N$6</f>
        <v>25.229790680000001</v>
      </c>
      <c r="G3224">
        <f>Summary!F2855*$N$7</f>
        <v>0</v>
      </c>
      <c r="H3224">
        <f>Summary!G2855*$N$8</f>
        <v>78.469678360000003</v>
      </c>
      <c r="I3224">
        <f>Summary!H2855*$N$9</f>
        <v>2.1403324800000001</v>
      </c>
    </row>
    <row r="3225" spans="1:9" x14ac:dyDescent="0.55000000000000004">
      <c r="A3225">
        <v>2017</v>
      </c>
      <c r="B3225">
        <v>298</v>
      </c>
      <c r="C3225">
        <f>Summary!E2856*$N$3</f>
        <v>20.0871</v>
      </c>
      <c r="D3225">
        <f>Summary!D2856*$N$4</f>
        <v>28.162375320000002</v>
      </c>
      <c r="E3225">
        <f>Summary!C2856*$N$5</f>
        <v>26.169967620000001</v>
      </c>
      <c r="F3225">
        <f>Summary!I2856*$N$6</f>
        <v>25.27760456</v>
      </c>
      <c r="G3225">
        <f>Summary!F2856*$N$7</f>
        <v>0</v>
      </c>
      <c r="H3225">
        <f>Summary!G2856*$N$8</f>
        <v>72.497379200000012</v>
      </c>
      <c r="I3225">
        <f>Summary!H2856*$N$9</f>
        <v>2.3461336799999999</v>
      </c>
    </row>
    <row r="3226" spans="1:9" x14ac:dyDescent="0.55000000000000004">
      <c r="A3226">
        <v>2017</v>
      </c>
      <c r="B3226">
        <v>299</v>
      </c>
      <c r="C3226">
        <f>Summary!E2857*$N$3</f>
        <v>19.997999999999998</v>
      </c>
      <c r="D3226">
        <f>Summary!D2857*$N$4</f>
        <v>28.162375320000002</v>
      </c>
      <c r="E3226">
        <f>Summary!C2857*$N$5</f>
        <v>26.4095595</v>
      </c>
      <c r="F3226">
        <f>Summary!I2857*$N$6</f>
        <v>25.0225972</v>
      </c>
      <c r="G3226">
        <f>Summary!F2857*$N$7</f>
        <v>0</v>
      </c>
      <c r="H3226">
        <f>Summary!G2857*$N$8</f>
        <v>76.908364320000004</v>
      </c>
      <c r="I3226">
        <f>Summary!H2857*$N$9</f>
        <v>3.2619490200000003</v>
      </c>
    </row>
    <row r="3227" spans="1:9" x14ac:dyDescent="0.55000000000000004">
      <c r="A3227">
        <v>2017</v>
      </c>
      <c r="B3227">
        <v>300</v>
      </c>
      <c r="C3227">
        <f>Summary!E2858*$N$3</f>
        <v>20.4633</v>
      </c>
      <c r="D3227">
        <f>Summary!D2858*$N$4</f>
        <v>27.763926320000003</v>
      </c>
      <c r="E3227">
        <f>Summary!C2858*$N$5</f>
        <v>27.5530662</v>
      </c>
      <c r="F3227">
        <f>Summary!I2858*$N$6</f>
        <v>25.309480480000001</v>
      </c>
      <c r="G3227">
        <f>Summary!F2858*$N$7</f>
        <v>0</v>
      </c>
      <c r="H3227">
        <f>Summary!G2858*$N$8</f>
        <v>65.804473560000005</v>
      </c>
      <c r="I3227">
        <f>Summary!H2858*$N$9</f>
        <v>2.5416448200000006</v>
      </c>
    </row>
    <row r="3228" spans="1:9" x14ac:dyDescent="0.55000000000000004">
      <c r="A3228">
        <v>2017</v>
      </c>
      <c r="B3228">
        <v>301</v>
      </c>
      <c r="C3228">
        <f>Summary!E2859*$N$3</f>
        <v>19.542599999999997</v>
      </c>
      <c r="D3228">
        <f>Summary!D2859*$N$4</f>
        <v>27.827678160000001</v>
      </c>
      <c r="E3228">
        <f>Summary!C2859*$N$5</f>
        <v>24.884883900000002</v>
      </c>
      <c r="F3228">
        <f>Summary!I2859*$N$6</f>
        <v>21.06998312</v>
      </c>
      <c r="G3228">
        <f>Summary!F2859*$N$7</f>
        <v>0</v>
      </c>
      <c r="H3228">
        <f>Summary!G2859*$N$8</f>
        <v>81.712407519999999</v>
      </c>
      <c r="I3228">
        <f>Summary!H2859*$N$9</f>
        <v>3.9410929800000005</v>
      </c>
    </row>
    <row r="3229" spans="1:9" x14ac:dyDescent="0.55000000000000004">
      <c r="A3229">
        <v>2017</v>
      </c>
      <c r="B3229">
        <v>302</v>
      </c>
      <c r="C3229">
        <f>Summary!E2860*$N$3</f>
        <v>19.4832</v>
      </c>
      <c r="D3229">
        <f>Summary!D2860*$N$4</f>
        <v>28.943335359999999</v>
      </c>
      <c r="E3229">
        <f>Summary!C2860*$N$5</f>
        <v>24.623510939999999</v>
      </c>
      <c r="F3229">
        <f>Summary!I2860*$N$6</f>
        <v>20.89466556</v>
      </c>
      <c r="G3229">
        <f>Summary!F2860*$N$7</f>
        <v>0</v>
      </c>
      <c r="H3229">
        <f>Summary!G2860*$N$8</f>
        <v>78.502433200000013</v>
      </c>
      <c r="I3229">
        <f>Summary!H2860*$N$9</f>
        <v>2.3770038600000003</v>
      </c>
    </row>
    <row r="3230" spans="1:9" x14ac:dyDescent="0.55000000000000004">
      <c r="A3230">
        <v>2017</v>
      </c>
      <c r="B3230">
        <v>303</v>
      </c>
      <c r="C3230">
        <f>Summary!E2861*$N$3</f>
        <v>19.305</v>
      </c>
      <c r="D3230">
        <f>Summary!D2861*$N$4</f>
        <v>28.337692880000002</v>
      </c>
      <c r="E3230">
        <f>Summary!C2861*$N$5</f>
        <v>24.05720286</v>
      </c>
      <c r="F3230">
        <f>Summary!I2861*$N$6</f>
        <v>22.074074599999999</v>
      </c>
      <c r="G3230">
        <f>Summary!F2861*$N$7</f>
        <v>0</v>
      </c>
      <c r="H3230">
        <f>Summary!G2861*$N$8</f>
        <v>80.904454799999996</v>
      </c>
      <c r="I3230">
        <f>Summary!H2861*$N$9</f>
        <v>2.19178278</v>
      </c>
    </row>
    <row r="3231" spans="1:9" x14ac:dyDescent="0.55000000000000004">
      <c r="A3231">
        <v>2017</v>
      </c>
      <c r="B3231">
        <v>304</v>
      </c>
      <c r="C3231">
        <f>Summary!E2862*$N$3</f>
        <v>18.859500000000001</v>
      </c>
      <c r="D3231">
        <f>Summary!D2862*$N$4</f>
        <v>27.700174479999998</v>
      </c>
      <c r="E3231">
        <f>Summary!C2862*$N$5</f>
        <v>24.068093400000002</v>
      </c>
      <c r="F3231">
        <f>Summary!I2862*$N$6</f>
        <v>18.264902160000002</v>
      </c>
      <c r="G3231">
        <f>Summary!F2862*$N$7</f>
        <v>0.42136874999999996</v>
      </c>
      <c r="H3231">
        <f>Summary!G2862*$N$8</f>
        <v>88.197865840000006</v>
      </c>
      <c r="I3231">
        <f>Summary!H2862*$N$9</f>
        <v>3.5809408800000004</v>
      </c>
    </row>
    <row r="3232" spans="1:9" x14ac:dyDescent="0.55000000000000004">
      <c r="A3232">
        <v>2017</v>
      </c>
      <c r="B3232">
        <v>305</v>
      </c>
      <c r="C3232">
        <f>Summary!E2863*$N$3</f>
        <v>18.572400000000002</v>
      </c>
      <c r="D3232">
        <f>Summary!D2863*$N$4</f>
        <v>27.126407919999998</v>
      </c>
      <c r="E3232">
        <f>Summary!C2863*$N$5</f>
        <v>23.490894779999998</v>
      </c>
      <c r="F3232">
        <f>Summary!I2863*$N$6</f>
        <v>17.06955516</v>
      </c>
      <c r="G3232">
        <f>Summary!F2863*$N$7</f>
        <v>1.1798324999999998</v>
      </c>
      <c r="H3232">
        <f>Summary!G2863*$N$8</f>
        <v>91.375085319999997</v>
      </c>
      <c r="I3232">
        <f>Summary!H2863*$N$9</f>
        <v>3.7250017200000003</v>
      </c>
    </row>
    <row r="3233" spans="1:9" x14ac:dyDescent="0.55000000000000004">
      <c r="A3233">
        <v>2017</v>
      </c>
      <c r="B3233">
        <v>306</v>
      </c>
      <c r="C3233">
        <f>Summary!E2864*$N$3</f>
        <v>18.285299999999999</v>
      </c>
      <c r="D3233">
        <f>Summary!D2864*$N$4</f>
        <v>25.405108240000001</v>
      </c>
      <c r="E3233">
        <f>Summary!C2864*$N$5</f>
        <v>23.207740739999998</v>
      </c>
      <c r="F3233">
        <f>Summary!I2864*$N$6</f>
        <v>19.58775284</v>
      </c>
      <c r="G3233">
        <f>Summary!F2864*$N$7</f>
        <v>0</v>
      </c>
      <c r="H3233">
        <f>Summary!G2864*$N$8</f>
        <v>93.416803680000001</v>
      </c>
      <c r="I3233">
        <f>Summary!H2864*$N$9</f>
        <v>3.5912309400000004</v>
      </c>
    </row>
    <row r="3234" spans="1:9" x14ac:dyDescent="0.55000000000000004">
      <c r="A3234">
        <v>2017</v>
      </c>
      <c r="B3234">
        <v>307</v>
      </c>
      <c r="C3234">
        <f>Summary!E2865*$N$3</f>
        <v>18.5625</v>
      </c>
      <c r="D3234">
        <f>Summary!D2865*$N$4</f>
        <v>26.903276479999999</v>
      </c>
      <c r="E3234">
        <f>Summary!C2865*$N$5</f>
        <v>23.087944799999999</v>
      </c>
      <c r="F3234">
        <f>Summary!I2865*$N$6</f>
        <v>14.519481559999999</v>
      </c>
      <c r="G3234">
        <f>Summary!F2865*$N$7</f>
        <v>0.64609874999999994</v>
      </c>
      <c r="H3234">
        <f>Summary!G2865*$N$8</f>
        <v>86.843999120000007</v>
      </c>
      <c r="I3234">
        <f>Summary!H2865*$N$9</f>
        <v>1.6155394200000002</v>
      </c>
    </row>
    <row r="3235" spans="1:9" x14ac:dyDescent="0.55000000000000004">
      <c r="A3235">
        <v>2017</v>
      </c>
      <c r="B3235">
        <v>308</v>
      </c>
      <c r="C3235">
        <f>Summary!E2866*$N$3</f>
        <v>18.572400000000002</v>
      </c>
      <c r="D3235">
        <f>Summary!D2866*$N$4</f>
        <v>26.855462600000003</v>
      </c>
      <c r="E3235">
        <f>Summary!C2866*$N$5</f>
        <v>23.458223159999999</v>
      </c>
      <c r="F3235">
        <f>Summary!I2866*$N$6</f>
        <v>10.77406096</v>
      </c>
      <c r="G3235">
        <f>Summary!F2866*$N$7</f>
        <v>4.4946000000000002</v>
      </c>
      <c r="H3235">
        <f>Summary!G2866*$N$8</f>
        <v>82.203730120000003</v>
      </c>
      <c r="I3235">
        <f>Summary!H2866*$N$9</f>
        <v>4.6305270000000007</v>
      </c>
    </row>
    <row r="3236" spans="1:9" x14ac:dyDescent="0.55000000000000004">
      <c r="A3236">
        <v>2017</v>
      </c>
      <c r="B3236">
        <v>309</v>
      </c>
      <c r="C3236">
        <f>Summary!E2867*$N$3</f>
        <v>18.512999999999998</v>
      </c>
      <c r="D3236">
        <f>Summary!D2867*$N$4</f>
        <v>24.703838000000001</v>
      </c>
      <c r="E3236">
        <f>Summary!C2867*$N$5</f>
        <v>25.472973060000001</v>
      </c>
      <c r="F3236">
        <f>Summary!I2867*$N$6</f>
        <v>20.799037800000001</v>
      </c>
      <c r="G3236">
        <f>Summary!F2867*$N$7</f>
        <v>0.19663875</v>
      </c>
      <c r="H3236">
        <f>Summary!G2867*$N$8</f>
        <v>70.204540399999999</v>
      </c>
      <c r="I3236">
        <f>Summary!H2867*$N$9</f>
        <v>2.6959957200000004</v>
      </c>
    </row>
    <row r="3237" spans="1:9" x14ac:dyDescent="0.55000000000000004">
      <c r="A3237">
        <v>2017</v>
      </c>
      <c r="B3237">
        <v>310</v>
      </c>
      <c r="C3237">
        <f>Summary!E2868*$N$3</f>
        <v>15.988499999999998</v>
      </c>
      <c r="D3237">
        <f>Summary!D2868*$N$4</f>
        <v>20.719348</v>
      </c>
      <c r="E3237">
        <f>Summary!C2868*$N$5</f>
        <v>21.421692180000001</v>
      </c>
      <c r="F3237">
        <f>Summary!I2868*$N$6</f>
        <v>22.67971708</v>
      </c>
      <c r="G3237">
        <f>Summary!F2868*$N$7</f>
        <v>0</v>
      </c>
      <c r="H3237">
        <f>Summary!G2868*$N$8</f>
        <v>58.827692640000002</v>
      </c>
      <c r="I3237">
        <f>Summary!H2868*$N$9</f>
        <v>3.9410929800000005</v>
      </c>
    </row>
    <row r="3238" spans="1:9" x14ac:dyDescent="0.55000000000000004">
      <c r="A3238">
        <v>2017</v>
      </c>
      <c r="B3238">
        <v>311</v>
      </c>
      <c r="C3238">
        <f>Summary!E2869*$N$3</f>
        <v>15.275699999999999</v>
      </c>
      <c r="D3238">
        <f>Summary!D2869*$N$4</f>
        <v>18.615537279999998</v>
      </c>
      <c r="E3238">
        <f>Summary!C2869*$N$5</f>
        <v>22.118686739999998</v>
      </c>
      <c r="F3238">
        <f>Summary!I2869*$N$6</f>
        <v>22.217516239999998</v>
      </c>
      <c r="G3238">
        <f>Summary!F2869*$N$7</f>
        <v>0</v>
      </c>
      <c r="H3238">
        <f>Summary!G2869*$N$8</f>
        <v>62.387051920000005</v>
      </c>
      <c r="I3238">
        <f>Summary!H2869*$N$9</f>
        <v>2.6548354800000005</v>
      </c>
    </row>
    <row r="3239" spans="1:9" x14ac:dyDescent="0.55000000000000004">
      <c r="A3239">
        <v>2017</v>
      </c>
      <c r="B3239">
        <v>312</v>
      </c>
      <c r="C3239">
        <f>Summary!E2870*$N$3</f>
        <v>16.206300000000002</v>
      </c>
      <c r="D3239">
        <f>Summary!D2870*$N$4</f>
        <v>21.181548839999998</v>
      </c>
      <c r="E3239">
        <f>Summary!C2870*$N$5</f>
        <v>22.630542120000001</v>
      </c>
      <c r="F3239">
        <f>Summary!I2870*$N$6</f>
        <v>21.962508879999998</v>
      </c>
      <c r="G3239">
        <f>Summary!F2870*$N$7</f>
        <v>0</v>
      </c>
      <c r="H3239">
        <f>Summary!G2870*$N$8</f>
        <v>66.623344560000007</v>
      </c>
      <c r="I3239">
        <f>Summary!H2870*$N$9</f>
        <v>1.8625008600000001</v>
      </c>
    </row>
    <row r="3240" spans="1:9" x14ac:dyDescent="0.55000000000000004">
      <c r="A3240">
        <v>2017</v>
      </c>
      <c r="B3240">
        <v>313</v>
      </c>
      <c r="C3240">
        <f>Summary!E2871*$N$3</f>
        <v>14.473799999999999</v>
      </c>
      <c r="D3240">
        <f>Summary!D2871*$N$4</f>
        <v>18.535847480000001</v>
      </c>
      <c r="E3240">
        <f>Summary!C2871*$N$5</f>
        <v>19.461394980000001</v>
      </c>
      <c r="F3240">
        <f>Summary!I2871*$N$6</f>
        <v>21.101859040000001</v>
      </c>
      <c r="G3240">
        <f>Summary!F2871*$N$7</f>
        <v>0.16854749999999999</v>
      </c>
      <c r="H3240">
        <f>Summary!G2871*$N$8</f>
        <v>59.995948600000006</v>
      </c>
      <c r="I3240">
        <f>Summary!H2871*$N$9</f>
        <v>4.8157480800000005</v>
      </c>
    </row>
    <row r="3241" spans="1:9" x14ac:dyDescent="0.55000000000000004">
      <c r="A3241">
        <v>2017</v>
      </c>
      <c r="B3241">
        <v>314</v>
      </c>
      <c r="C3241">
        <f>Summary!E2872*$N$3</f>
        <v>14.1966</v>
      </c>
      <c r="D3241">
        <f>Summary!D2872*$N$4</f>
        <v>17.260810679999999</v>
      </c>
      <c r="E3241">
        <f>Summary!C2872*$N$5</f>
        <v>19.940578739999999</v>
      </c>
      <c r="F3241">
        <f>Summary!I2872*$N$6</f>
        <v>21.117796999999999</v>
      </c>
      <c r="G3241">
        <f>Summary!F2872*$N$7</f>
        <v>2.8091249999999998E-2</v>
      </c>
      <c r="H3241">
        <f>Summary!G2872*$N$8</f>
        <v>61.579099200000002</v>
      </c>
      <c r="I3241">
        <f>Summary!H2872*$N$9</f>
        <v>3.9308029200000001</v>
      </c>
    </row>
    <row r="3242" spans="1:9" x14ac:dyDescent="0.55000000000000004">
      <c r="A3242">
        <v>2017</v>
      </c>
      <c r="B3242">
        <v>315</v>
      </c>
      <c r="C3242">
        <f>Summary!E2873*$N$3</f>
        <v>16.146899999999999</v>
      </c>
      <c r="D3242">
        <f>Summary!D2873*$N$4</f>
        <v>20.751223919999997</v>
      </c>
      <c r="E3242">
        <f>Summary!C2873*$N$5</f>
        <v>22.72855698</v>
      </c>
      <c r="F3242">
        <f>Summary!I2873*$N$6</f>
        <v>21.006231279999998</v>
      </c>
      <c r="G3242">
        <f>Summary!F2873*$N$7</f>
        <v>0</v>
      </c>
      <c r="H3242">
        <f>Summary!G2873*$N$8</f>
        <v>66.885383279999999</v>
      </c>
      <c r="I3242">
        <f>Summary!H2873*$N$9</f>
        <v>2.5622249400000006</v>
      </c>
    </row>
    <row r="3243" spans="1:9" x14ac:dyDescent="0.55000000000000004">
      <c r="A3243">
        <v>2017</v>
      </c>
      <c r="B3243">
        <v>316</v>
      </c>
      <c r="C3243">
        <f>Summary!E2874*$N$3</f>
        <v>17.235900000000001</v>
      </c>
      <c r="D3243">
        <f>Summary!D2874*$N$4</f>
        <v>21.54812192</v>
      </c>
      <c r="E3243">
        <f>Summary!C2874*$N$5</f>
        <v>24.917555519999997</v>
      </c>
      <c r="F3243">
        <f>Summary!I2874*$N$6</f>
        <v>21.32499048</v>
      </c>
      <c r="G3243">
        <f>Summary!F2874*$N$7</f>
        <v>0</v>
      </c>
      <c r="H3243">
        <f>Summary!G2874*$N$8</f>
        <v>60.13788624</v>
      </c>
      <c r="I3243">
        <f>Summary!H2874*$N$9</f>
        <v>2.4799044600000002</v>
      </c>
    </row>
    <row r="3244" spans="1:9" x14ac:dyDescent="0.55000000000000004">
      <c r="A3244">
        <v>2017</v>
      </c>
      <c r="B3244">
        <v>317</v>
      </c>
      <c r="C3244">
        <f>Summary!E2875*$N$3</f>
        <v>16.750800000000002</v>
      </c>
      <c r="D3244">
        <f>Summary!D2875*$N$4</f>
        <v>20.607782279999999</v>
      </c>
      <c r="E3244">
        <f>Summary!C2875*$N$5</f>
        <v>23.774048819999997</v>
      </c>
      <c r="F3244">
        <f>Summary!I2875*$N$6</f>
        <v>21.309052519999998</v>
      </c>
      <c r="G3244">
        <f>Summary!F2875*$N$7</f>
        <v>0</v>
      </c>
      <c r="H3244">
        <f>Summary!G2875*$N$8</f>
        <v>56.654954920000002</v>
      </c>
      <c r="I3244">
        <f>Summary!H2875*$N$9</f>
        <v>4.2600848400000002</v>
      </c>
    </row>
    <row r="3245" spans="1:9" x14ac:dyDescent="0.55000000000000004">
      <c r="A3245">
        <v>2017</v>
      </c>
      <c r="B3245">
        <v>318</v>
      </c>
      <c r="C3245">
        <f>Summary!E2876*$N$3</f>
        <v>12.711599999999999</v>
      </c>
      <c r="D3245">
        <f>Summary!D2876*$N$4</f>
        <v>15.172937919999999</v>
      </c>
      <c r="E3245">
        <f>Summary!C2876*$N$5</f>
        <v>17.533769400000001</v>
      </c>
      <c r="F3245">
        <f>Summary!I2876*$N$6</f>
        <v>20.081829599999999</v>
      </c>
      <c r="G3245">
        <f>Summary!F2876*$N$7</f>
        <v>0</v>
      </c>
      <c r="H3245">
        <f>Summary!G2876*$N$8</f>
        <v>61.011348640000001</v>
      </c>
      <c r="I3245">
        <f>Summary!H2876*$N$9</f>
        <v>3.5809408800000004</v>
      </c>
    </row>
    <row r="3246" spans="1:9" x14ac:dyDescent="0.55000000000000004">
      <c r="A3246">
        <v>2017</v>
      </c>
      <c r="B3246">
        <v>319</v>
      </c>
      <c r="C3246">
        <f>Summary!E2877*$N$3</f>
        <v>14.3253</v>
      </c>
      <c r="D3246">
        <f>Summary!D2877*$N$4</f>
        <v>19.571814879999998</v>
      </c>
      <c r="E3246">
        <f>Summary!C2877*$N$5</f>
        <v>19.494066599999996</v>
      </c>
      <c r="F3246">
        <f>Summary!I2877*$N$6</f>
        <v>20.28902308</v>
      </c>
      <c r="G3246">
        <f>Summary!F2877*$N$7</f>
        <v>0</v>
      </c>
      <c r="H3246">
        <f>Summary!G2877*$N$8</f>
        <v>69.516688760000008</v>
      </c>
      <c r="I3246">
        <f>Summary!H2877*$N$9</f>
        <v>1.7493102</v>
      </c>
    </row>
    <row r="3247" spans="1:9" x14ac:dyDescent="0.55000000000000004">
      <c r="A3247">
        <v>2017</v>
      </c>
      <c r="B3247">
        <v>320</v>
      </c>
      <c r="C3247">
        <f>Summary!E2878*$N$3</f>
        <v>14.770799999999999</v>
      </c>
      <c r="D3247">
        <f>Summary!D2878*$N$4</f>
        <v>20.129643480000002</v>
      </c>
      <c r="E3247">
        <f>Summary!C2878*$N$5</f>
        <v>20.038593599999999</v>
      </c>
      <c r="F3247">
        <f>Summary!I2878*$N$6</f>
        <v>20.304961039999998</v>
      </c>
      <c r="G3247">
        <f>Summary!F2878*$N$7</f>
        <v>0</v>
      </c>
      <c r="H3247">
        <f>Summary!G2878*$N$8</f>
        <v>64.417851999999996</v>
      </c>
      <c r="I3247">
        <f>Summary!H2878*$N$9</f>
        <v>1.3994481600000002</v>
      </c>
    </row>
    <row r="3248" spans="1:9" x14ac:dyDescent="0.55000000000000004">
      <c r="A3248">
        <v>2017</v>
      </c>
      <c r="B3248">
        <v>321</v>
      </c>
      <c r="C3248">
        <f>Summary!E2879*$N$3</f>
        <v>14.9094</v>
      </c>
      <c r="D3248">
        <f>Summary!D2879*$N$4</f>
        <v>21.579997839999997</v>
      </c>
      <c r="E3248">
        <f>Summary!C2879*$N$5</f>
        <v>19.886126040000001</v>
      </c>
      <c r="F3248">
        <f>Summary!I2879*$N$6</f>
        <v>19.571814879999998</v>
      </c>
      <c r="G3248">
        <f>Summary!F2879*$N$7</f>
        <v>0</v>
      </c>
      <c r="H3248">
        <f>Summary!G2879*$N$8</f>
        <v>77.224994440000003</v>
      </c>
      <c r="I3248">
        <f>Summary!H2879*$N$9</f>
        <v>1.3994481600000002</v>
      </c>
    </row>
    <row r="3249" spans="1:9" x14ac:dyDescent="0.55000000000000004">
      <c r="A3249">
        <v>2017</v>
      </c>
      <c r="B3249">
        <v>322</v>
      </c>
      <c r="C3249">
        <f>Summary!E2880*$N$3</f>
        <v>15.0579</v>
      </c>
      <c r="D3249">
        <f>Summary!D2880*$N$4</f>
        <v>20.41652676</v>
      </c>
      <c r="E3249">
        <f>Summary!C2880*$N$5</f>
        <v>19.886126040000001</v>
      </c>
      <c r="F3249">
        <f>Summary!I2880*$N$6</f>
        <v>18.567723400000002</v>
      </c>
      <c r="G3249">
        <f>Summary!F2880*$N$7</f>
        <v>8.0902799999999999</v>
      </c>
      <c r="H3249">
        <f>Summary!G2880*$N$8</f>
        <v>81.832508600000011</v>
      </c>
      <c r="I3249">
        <f>Summary!H2880*$N$9</f>
        <v>1.5640891200000002</v>
      </c>
    </row>
    <row r="3250" spans="1:9" x14ac:dyDescent="0.55000000000000004">
      <c r="A3250">
        <v>2017</v>
      </c>
      <c r="B3250">
        <v>323</v>
      </c>
      <c r="C3250">
        <f>Summary!E2881*$N$3</f>
        <v>14.523299999999999</v>
      </c>
      <c r="D3250">
        <f>Summary!D2881*$N$4</f>
        <v>18.727103</v>
      </c>
      <c r="E3250">
        <f>Summary!C2881*$N$5</f>
        <v>20.12571792</v>
      </c>
      <c r="F3250">
        <f>Summary!I2881*$N$6</f>
        <v>19.173365879999999</v>
      </c>
      <c r="G3250">
        <f>Summary!F2881*$N$7</f>
        <v>5.8429799999999998</v>
      </c>
      <c r="H3250">
        <f>Summary!G2881*$N$8</f>
        <v>90.053973440000007</v>
      </c>
      <c r="I3250">
        <f>Summary!H2881*$N$9</f>
        <v>2.9738273400000006</v>
      </c>
    </row>
    <row r="3251" spans="1:9" x14ac:dyDescent="0.55000000000000004">
      <c r="A3251">
        <v>2017</v>
      </c>
      <c r="B3251">
        <v>324</v>
      </c>
      <c r="C3251">
        <f>Summary!E2882*$N$3</f>
        <v>15.443999999999999</v>
      </c>
      <c r="D3251">
        <f>Summary!D2882*$N$4</f>
        <v>21.516245999999999</v>
      </c>
      <c r="E3251">
        <f>Summary!C2882*$N$5</f>
        <v>21.410801639999999</v>
      </c>
      <c r="F3251">
        <f>Summary!I2882*$N$6</f>
        <v>19.619628760000001</v>
      </c>
      <c r="G3251">
        <f>Summary!F2882*$N$7</f>
        <v>0.25282125</v>
      </c>
      <c r="H3251">
        <f>Summary!G2882*$N$8</f>
        <v>76.94111916</v>
      </c>
      <c r="I3251">
        <f>Summary!H2882*$N$9</f>
        <v>1.73902014</v>
      </c>
    </row>
    <row r="3252" spans="1:9" x14ac:dyDescent="0.55000000000000004">
      <c r="A3252">
        <v>2017</v>
      </c>
      <c r="B3252">
        <v>325</v>
      </c>
      <c r="C3252">
        <f>Summary!E2883*$N$3</f>
        <v>16.028100000000002</v>
      </c>
      <c r="D3252">
        <f>Summary!D2883*$N$4</f>
        <v>22.121888480000003</v>
      </c>
      <c r="E3252">
        <f>Summary!C2883*$N$5</f>
        <v>22.33649754</v>
      </c>
      <c r="F3252">
        <f>Summary!I2883*$N$6</f>
        <v>19.380559359999999</v>
      </c>
      <c r="G3252">
        <f>Summary!F2883*$N$7</f>
        <v>0</v>
      </c>
      <c r="H3252">
        <f>Summary!G2883*$N$8</f>
        <v>67.584153200000003</v>
      </c>
      <c r="I3252">
        <f>Summary!H2883*$N$9</f>
        <v>1.4920587000000001</v>
      </c>
    </row>
    <row r="3253" spans="1:9" x14ac:dyDescent="0.55000000000000004">
      <c r="A3253">
        <v>2017</v>
      </c>
      <c r="B3253">
        <v>326</v>
      </c>
      <c r="C3253">
        <f>Summary!E2884*$N$3</f>
        <v>15.582599999999999</v>
      </c>
      <c r="D3253">
        <f>Summary!D2884*$N$4</f>
        <v>22.058136640000001</v>
      </c>
      <c r="E3253">
        <f>Summary!C2884*$N$5</f>
        <v>20.4742152</v>
      </c>
      <c r="F3253">
        <f>Summary!I2884*$N$6</f>
        <v>17.786763359999998</v>
      </c>
      <c r="G3253">
        <f>Summary!F2884*$N$7</f>
        <v>0</v>
      </c>
      <c r="H3253">
        <f>Summary!G2884*$N$8</f>
        <v>70.008011360000012</v>
      </c>
      <c r="I3253">
        <f>Summary!H2884*$N$9</f>
        <v>1.5743791800000002</v>
      </c>
    </row>
    <row r="3254" spans="1:9" x14ac:dyDescent="0.55000000000000004">
      <c r="A3254">
        <v>2017</v>
      </c>
      <c r="B3254">
        <v>327</v>
      </c>
      <c r="C3254">
        <f>Summary!E2885*$N$3</f>
        <v>16.176600000000001</v>
      </c>
      <c r="D3254">
        <f>Summary!D2885*$N$4</f>
        <v>20.1615194</v>
      </c>
      <c r="E3254">
        <f>Summary!C2885*$N$5</f>
        <v>23.044382639999998</v>
      </c>
      <c r="F3254">
        <f>Summary!I2885*$N$6</f>
        <v>17.643321719999999</v>
      </c>
      <c r="G3254">
        <f>Summary!F2885*$N$7</f>
        <v>0</v>
      </c>
      <c r="H3254">
        <f>Summary!G2885*$N$8</f>
        <v>66.721609080000007</v>
      </c>
      <c r="I3254">
        <f>Summary!H2885*$N$9</f>
        <v>2.2946833800000004</v>
      </c>
    </row>
    <row r="3255" spans="1:9" x14ac:dyDescent="0.55000000000000004">
      <c r="A3255">
        <v>2017</v>
      </c>
      <c r="B3255">
        <v>328</v>
      </c>
      <c r="C3255">
        <f>Summary!E2886*$N$3</f>
        <v>17.651699999999998</v>
      </c>
      <c r="D3255">
        <f>Summary!D2886*$N$4</f>
        <v>24.6241482</v>
      </c>
      <c r="E3255">
        <f>Summary!C2886*$N$5</f>
        <v>24.133436639999999</v>
      </c>
      <c r="F3255">
        <f>Summary!I2886*$N$6</f>
        <v>16.304533080000002</v>
      </c>
      <c r="G3255">
        <f>Summary!F2886*$N$7</f>
        <v>0</v>
      </c>
      <c r="H3255">
        <f>Summary!G2886*$N$8</f>
        <v>62.452561600000003</v>
      </c>
      <c r="I3255">
        <f>Summary!H2886*$N$9</f>
        <v>2.27410326</v>
      </c>
    </row>
    <row r="3256" spans="1:9" x14ac:dyDescent="0.55000000000000004">
      <c r="A3256">
        <v>2017</v>
      </c>
      <c r="B3256">
        <v>329</v>
      </c>
      <c r="C3256">
        <f>Summary!E2887*$N$3</f>
        <v>18.008100000000002</v>
      </c>
      <c r="D3256">
        <f>Summary!D2887*$N$4</f>
        <v>23.030352199999999</v>
      </c>
      <c r="E3256">
        <f>Summary!C2887*$N$5</f>
        <v>25.22249064</v>
      </c>
      <c r="F3256">
        <f>Summary!I2887*$N$6</f>
        <v>7.1083301599999995</v>
      </c>
      <c r="G3256">
        <f>Summary!F2887*$N$7</f>
        <v>0</v>
      </c>
      <c r="H3256">
        <f>Summary!G2887*$N$8</f>
        <v>63.467961640000006</v>
      </c>
      <c r="I3256">
        <f>Summary!H2887*$N$9</f>
        <v>2.4490342800000002</v>
      </c>
    </row>
    <row r="3257" spans="1:9" x14ac:dyDescent="0.55000000000000004">
      <c r="A3257">
        <v>2017</v>
      </c>
      <c r="B3257">
        <v>330</v>
      </c>
      <c r="C3257">
        <f>Summary!E2888*$N$3</f>
        <v>15.7113</v>
      </c>
      <c r="D3257">
        <f>Summary!D2888*$N$4</f>
        <v>21.532183960000001</v>
      </c>
      <c r="E3257">
        <f>Summary!C2888*$N$5</f>
        <v>19.766330099999998</v>
      </c>
      <c r="F3257">
        <f>Summary!I2888*$N$6</f>
        <v>15.427945279999999</v>
      </c>
      <c r="G3257">
        <f>Summary!F2888*$N$7</f>
        <v>2.8091249999999998E-2</v>
      </c>
      <c r="H3257">
        <f>Summary!G2888*$N$8</f>
        <v>81.406695679999999</v>
      </c>
      <c r="I3257">
        <f>Summary!H2888*$N$9</f>
        <v>4.3321152600000001</v>
      </c>
    </row>
    <row r="3258" spans="1:9" x14ac:dyDescent="0.55000000000000004">
      <c r="A3258">
        <v>2017</v>
      </c>
      <c r="B3258">
        <v>331</v>
      </c>
      <c r="C3258">
        <f>Summary!E2889*$N$3</f>
        <v>15.1173</v>
      </c>
      <c r="D3258">
        <f>Summary!D2889*$N$4</f>
        <v>22.85503464</v>
      </c>
      <c r="E3258">
        <f>Summary!C2889*$N$5</f>
        <v>18.807962579999998</v>
      </c>
      <c r="F3258">
        <f>Summary!I2889*$N$6</f>
        <v>9.81778336</v>
      </c>
      <c r="G3258">
        <f>Summary!F2889*$N$7</f>
        <v>5.6182499999999996E-2</v>
      </c>
      <c r="H3258">
        <f>Summary!G2889*$N$8</f>
        <v>81.100983839999998</v>
      </c>
      <c r="I3258">
        <f>Summary!H2889*$N$9</f>
        <v>2.9738273400000006</v>
      </c>
    </row>
    <row r="3259" spans="1:9" x14ac:dyDescent="0.55000000000000004">
      <c r="A3259">
        <v>2017</v>
      </c>
      <c r="B3259">
        <v>332</v>
      </c>
      <c r="C3259">
        <f>Summary!E2890*$N$3</f>
        <v>15.523199999999999</v>
      </c>
      <c r="D3259">
        <f>Summary!D2890*$N$4</f>
        <v>22.121888480000003</v>
      </c>
      <c r="E3259">
        <f>Summary!C2890*$N$5</f>
        <v>20.33263818</v>
      </c>
      <c r="F3259">
        <f>Summary!I2890*$N$6</f>
        <v>6.1839284799999996</v>
      </c>
      <c r="G3259">
        <f>Summary!F2890*$N$7</f>
        <v>8.4273749999999994E-2</v>
      </c>
      <c r="H3259">
        <f>Summary!G2890*$N$8</f>
        <v>78.371413840000002</v>
      </c>
      <c r="I3259">
        <f>Summary!H2890*$N$9</f>
        <v>2.7783162000000003</v>
      </c>
    </row>
    <row r="3260" spans="1:9" x14ac:dyDescent="0.55000000000000004">
      <c r="A3260">
        <v>2017</v>
      </c>
      <c r="B3260">
        <v>333</v>
      </c>
      <c r="C3260">
        <f>Summary!E2891*$N$3</f>
        <v>16.196400000000001</v>
      </c>
      <c r="D3260">
        <f>Summary!D2891*$N$4</f>
        <v>21.436556199999998</v>
      </c>
      <c r="E3260">
        <f>Summary!C2891*$N$5</f>
        <v>21.1276476</v>
      </c>
      <c r="F3260">
        <f>Summary!I2891*$N$6</f>
        <v>7.5386550800000007</v>
      </c>
      <c r="G3260">
        <f>Summary!F2891*$N$7</f>
        <v>25.563037499999997</v>
      </c>
      <c r="H3260">
        <f>Summary!G2891*$N$8</f>
        <v>93.831698320000001</v>
      </c>
      <c r="I3260">
        <f>Summary!H2891*$N$9</f>
        <v>5.0832896400000012</v>
      </c>
    </row>
    <row r="3261" spans="1:9" x14ac:dyDescent="0.55000000000000004">
      <c r="A3261">
        <v>2017</v>
      </c>
      <c r="B3261">
        <v>334</v>
      </c>
      <c r="C3261">
        <f>Summary!E2892*$N$3</f>
        <v>11.4345</v>
      </c>
      <c r="D3261">
        <f>Summary!D2892*$N$4</f>
        <v>15.09324812</v>
      </c>
      <c r="E3261">
        <f>Summary!C2892*$N$5</f>
        <v>14.13592092</v>
      </c>
      <c r="F3261">
        <f>Summary!I2892*$N$6</f>
        <v>8.0167938799999998</v>
      </c>
      <c r="G3261">
        <f>Summary!F2892*$N$7</f>
        <v>21.040346249999999</v>
      </c>
      <c r="H3261">
        <f>Summary!G2892*$N$8</f>
        <v>82.727807560000002</v>
      </c>
      <c r="I3261">
        <f>Summary!H2892*$N$9</f>
        <v>4.9803890400000004</v>
      </c>
    </row>
    <row r="3262" spans="1:9" x14ac:dyDescent="0.55000000000000004">
      <c r="A3262">
        <v>2017</v>
      </c>
      <c r="B3262">
        <v>335</v>
      </c>
      <c r="C3262">
        <f>Summary!E2893*$N$3</f>
        <v>10.8504</v>
      </c>
      <c r="D3262">
        <f>Summary!D2893*$N$4</f>
        <v>12.017221839999999</v>
      </c>
      <c r="E3262">
        <f>Summary!C2893*$N$5</f>
        <v>17.501097779999998</v>
      </c>
      <c r="F3262">
        <f>Summary!I2893*$N$6</f>
        <v>17.59550784</v>
      </c>
      <c r="G3262">
        <f>Summary!F2893*$N$7</f>
        <v>0</v>
      </c>
      <c r="H3262">
        <f>Summary!G2893*$N$8</f>
        <v>58.565653920000003</v>
      </c>
      <c r="I3262">
        <f>Summary!H2893*$N$9</f>
        <v>4.2086345400000003</v>
      </c>
    </row>
    <row r="3263" spans="1:9" x14ac:dyDescent="0.55000000000000004">
      <c r="A3263">
        <v>2017</v>
      </c>
      <c r="B3263">
        <v>336</v>
      </c>
      <c r="C3263">
        <f>Summary!E2894*$N$3</f>
        <v>9.5930999999999997</v>
      </c>
      <c r="D3263">
        <f>Summary!D2894*$N$4</f>
        <v>9.7699694800000003</v>
      </c>
      <c r="E3263">
        <f>Summary!C2894*$N$5</f>
        <v>16.270466759999998</v>
      </c>
      <c r="F3263">
        <f>Summary!I2894*$N$6</f>
        <v>17.962080919999998</v>
      </c>
      <c r="G3263">
        <f>Summary!F2894*$N$7</f>
        <v>0</v>
      </c>
      <c r="H3263">
        <f>Summary!G2894*$N$8</f>
        <v>63.260514319999999</v>
      </c>
      <c r="I3263">
        <f>Summary!H2894*$N$9</f>
        <v>4.9700989800000004</v>
      </c>
    </row>
    <row r="3264" spans="1:9" x14ac:dyDescent="0.55000000000000004">
      <c r="A3264">
        <v>2017</v>
      </c>
      <c r="B3264">
        <v>337</v>
      </c>
      <c r="C3264">
        <f>Summary!E2895*$N$3</f>
        <v>9.3158999999999992</v>
      </c>
      <c r="D3264">
        <f>Summary!D2895*$N$4</f>
        <v>8.4471188000000001</v>
      </c>
      <c r="E3264">
        <f>Summary!C2895*$N$5</f>
        <v>14.25571686</v>
      </c>
      <c r="F3264">
        <f>Summary!I2895*$N$6</f>
        <v>17.802701320000001</v>
      </c>
      <c r="G3264">
        <f>Summary!F2895*$N$7</f>
        <v>0</v>
      </c>
      <c r="H3264">
        <f>Summary!G2895*$N$8</f>
        <v>58.7949378</v>
      </c>
      <c r="I3264">
        <f>Summary!H2895*$N$9</f>
        <v>2.8297665000000003</v>
      </c>
    </row>
    <row r="3265" spans="1:9" x14ac:dyDescent="0.55000000000000004">
      <c r="A3265">
        <v>2017</v>
      </c>
      <c r="B3265">
        <v>338</v>
      </c>
      <c r="C3265">
        <f>Summary!E2896*$N$3</f>
        <v>10.4346</v>
      </c>
      <c r="D3265">
        <f>Summary!D2896*$N$4</f>
        <v>14.089156640000001</v>
      </c>
      <c r="E3265">
        <f>Summary!C2896*$N$5</f>
        <v>14.4299655</v>
      </c>
      <c r="F3265">
        <f>Summary!I2896*$N$6</f>
        <v>17.11736904</v>
      </c>
      <c r="G3265">
        <f>Summary!F2896*$N$7</f>
        <v>0</v>
      </c>
      <c r="H3265">
        <f>Summary!G2896*$N$8</f>
        <v>56.45842588</v>
      </c>
      <c r="I3265">
        <f>Summary!H2896*$N$9</f>
        <v>2.4593243400000002</v>
      </c>
    </row>
    <row r="3266" spans="1:9" x14ac:dyDescent="0.55000000000000004">
      <c r="A3266">
        <v>2017</v>
      </c>
      <c r="B3266">
        <v>339</v>
      </c>
      <c r="C3266">
        <f>Summary!E2897*$N$3</f>
        <v>10.929599999999999</v>
      </c>
      <c r="D3266">
        <f>Summary!D2897*$N$4</f>
        <v>13.499452120000001</v>
      </c>
      <c r="E3266">
        <f>Summary!C2897*$N$5</f>
        <v>15.61703436</v>
      </c>
      <c r="F3266">
        <f>Summary!I2897*$N$6</f>
        <v>16.862361679999999</v>
      </c>
      <c r="G3266">
        <f>Summary!F2897*$N$7</f>
        <v>0</v>
      </c>
      <c r="H3266">
        <f>Summary!G2897*$N$8</f>
        <v>79.397732160000004</v>
      </c>
      <c r="I3266">
        <f>Summary!H2897*$N$9</f>
        <v>3.3236893800000002</v>
      </c>
    </row>
    <row r="3267" spans="1:9" x14ac:dyDescent="0.55000000000000004">
      <c r="A3267">
        <v>2017</v>
      </c>
      <c r="B3267">
        <v>340</v>
      </c>
      <c r="C3267">
        <f>Summary!E2898*$N$3</f>
        <v>11.2464</v>
      </c>
      <c r="D3267">
        <f>Summary!D2898*$N$4</f>
        <v>12.750368</v>
      </c>
      <c r="E3267">
        <f>Summary!C2898*$N$5</f>
        <v>16.248685679999998</v>
      </c>
      <c r="F3267">
        <f>Summary!I2898*$N$6</f>
        <v>15.76264244</v>
      </c>
      <c r="G3267">
        <f>Summary!F2898*$N$7</f>
        <v>0</v>
      </c>
      <c r="H3267">
        <f>Summary!G2898*$N$8</f>
        <v>90.20682936</v>
      </c>
      <c r="I3267">
        <f>Summary!H2898*$N$9</f>
        <v>3.1384683</v>
      </c>
    </row>
    <row r="3268" spans="1:9" x14ac:dyDescent="0.55000000000000004">
      <c r="A3268">
        <v>2017</v>
      </c>
      <c r="B3268">
        <v>341</v>
      </c>
      <c r="C3268">
        <f>Summary!E2899*$N$3</f>
        <v>12.107699999999999</v>
      </c>
      <c r="D3268">
        <f>Summary!D2899*$N$4</f>
        <v>16.702982080000002</v>
      </c>
      <c r="E3268">
        <f>Summary!C2899*$N$5</f>
        <v>16.880337000000001</v>
      </c>
      <c r="F3268">
        <f>Summary!I2899*$N$6</f>
        <v>15.746704480000002</v>
      </c>
      <c r="G3268">
        <f>Summary!F2899*$N$7</f>
        <v>0</v>
      </c>
      <c r="H3268">
        <f>Summary!G2899*$N$8</f>
        <v>79.266712799999993</v>
      </c>
      <c r="I3268">
        <f>Summary!H2899*$N$9</f>
        <v>1.6258294800000002</v>
      </c>
    </row>
    <row r="3269" spans="1:9" x14ac:dyDescent="0.55000000000000004">
      <c r="A3269">
        <v>2017</v>
      </c>
      <c r="B3269">
        <v>342</v>
      </c>
      <c r="C3269">
        <f>Summary!E2900*$N$3</f>
        <v>13.711499999999999</v>
      </c>
      <c r="D3269">
        <f>Summary!D2900*$N$4</f>
        <v>15.427945279999999</v>
      </c>
      <c r="E3269">
        <f>Summary!C2900*$N$5</f>
        <v>20.811821939999998</v>
      </c>
      <c r="F3269">
        <f>Summary!I2900*$N$6</f>
        <v>15.890146120000001</v>
      </c>
      <c r="G3269">
        <f>Summary!F2900*$N$7</f>
        <v>0</v>
      </c>
      <c r="H3269">
        <f>Summary!G2900*$N$8</f>
        <v>68.042720959999997</v>
      </c>
      <c r="I3269">
        <f>Summary!H2900*$N$9</f>
        <v>2.7268659</v>
      </c>
    </row>
    <row r="3270" spans="1:9" x14ac:dyDescent="0.55000000000000004">
      <c r="A3270">
        <v>2017</v>
      </c>
      <c r="B3270">
        <v>343</v>
      </c>
      <c r="C3270">
        <f>Summary!E2901*$N$3</f>
        <v>14.949</v>
      </c>
      <c r="D3270">
        <f>Summary!D2901*$N$4</f>
        <v>19.2849316</v>
      </c>
      <c r="E3270">
        <f>Summary!C2901*$N$5</f>
        <v>21.497925959999996</v>
      </c>
      <c r="F3270">
        <f>Summary!I2901*$N$6</f>
        <v>13.929777039999999</v>
      </c>
      <c r="G3270">
        <f>Summary!F2901*$N$7</f>
        <v>8.4273749999999994E-2</v>
      </c>
      <c r="H3270">
        <f>Summary!G2901*$N$8</f>
        <v>82.56403336000001</v>
      </c>
      <c r="I3270">
        <f>Summary!H2901*$N$9</f>
        <v>1.4611885200000001</v>
      </c>
    </row>
    <row r="3271" spans="1:9" x14ac:dyDescent="0.55000000000000004">
      <c r="A3271">
        <v>2017</v>
      </c>
      <c r="B3271">
        <v>344</v>
      </c>
      <c r="C3271">
        <f>Summary!E2902*$N$3</f>
        <v>14.770799999999999</v>
      </c>
      <c r="D3271">
        <f>Summary!D2902*$N$4</f>
        <v>19.013986280000001</v>
      </c>
      <c r="E3271">
        <f>Summary!C2902*$N$5</f>
        <v>21.68306514</v>
      </c>
      <c r="F3271">
        <f>Summary!I2902*$N$6</f>
        <v>13.738521519999999</v>
      </c>
      <c r="G3271">
        <f>Summary!F2902*$N$7</f>
        <v>0.42136874999999996</v>
      </c>
      <c r="H3271">
        <f>Summary!G2902*$N$8</f>
        <v>87.193384080000001</v>
      </c>
      <c r="I3271">
        <f>Summary!H2902*$N$9</f>
        <v>4.3835655600000001</v>
      </c>
    </row>
    <row r="3272" spans="1:9" x14ac:dyDescent="0.55000000000000004">
      <c r="A3272">
        <v>2017</v>
      </c>
      <c r="B3272">
        <v>345</v>
      </c>
      <c r="C3272">
        <f>Summary!E2903*$N$3</f>
        <v>13.701599999999999</v>
      </c>
      <c r="D3272">
        <f>Summary!D2903*$N$4</f>
        <v>17.2926866</v>
      </c>
      <c r="E3272">
        <f>Summary!C2903*$N$5</f>
        <v>17.686236959999999</v>
      </c>
      <c r="F3272">
        <f>Summary!I2903*$N$6</f>
        <v>6.1201766399999995</v>
      </c>
      <c r="G3272">
        <f>Summary!F2903*$N$7</f>
        <v>6.9104474999999992</v>
      </c>
      <c r="H3272">
        <f>Summary!G2903*$N$8</f>
        <v>79.059265479999993</v>
      </c>
      <c r="I3272">
        <f>Summary!H2903*$N$9</f>
        <v>6.9046302600000002</v>
      </c>
    </row>
    <row r="3273" spans="1:9" x14ac:dyDescent="0.55000000000000004">
      <c r="A3273">
        <v>2017</v>
      </c>
      <c r="B3273">
        <v>346</v>
      </c>
      <c r="C3273">
        <f>Summary!E2904*$N$3</f>
        <v>11.4939</v>
      </c>
      <c r="D3273">
        <f>Summary!D2904*$N$4</f>
        <v>13.435700279999999</v>
      </c>
      <c r="E3273">
        <f>Summary!C2904*$N$5</f>
        <v>16.858555920000001</v>
      </c>
      <c r="F3273">
        <f>Summary!I2904*$N$6</f>
        <v>16.479850639999999</v>
      </c>
      <c r="G3273">
        <f>Summary!F2904*$N$7</f>
        <v>0.19663875</v>
      </c>
      <c r="H3273">
        <f>Summary!G2904*$N$8</f>
        <v>63.140413240000001</v>
      </c>
      <c r="I3273">
        <f>Summary!H2904*$N$9</f>
        <v>2.9017969200000002</v>
      </c>
    </row>
    <row r="3274" spans="1:9" x14ac:dyDescent="0.55000000000000004">
      <c r="A3274">
        <v>2017</v>
      </c>
      <c r="B3274">
        <v>347</v>
      </c>
      <c r="C3274">
        <f>Summary!E2905*$N$3</f>
        <v>10.295999999999999</v>
      </c>
      <c r="D3274">
        <f>Summary!D2905*$N$4</f>
        <v>11.347827520000001</v>
      </c>
      <c r="E3274">
        <f>Summary!C2905*$N$5</f>
        <v>16.314028919999998</v>
      </c>
      <c r="F3274">
        <f>Summary!I2905*$N$6</f>
        <v>17.11736904</v>
      </c>
      <c r="G3274">
        <f>Summary!F2905*$N$7</f>
        <v>0</v>
      </c>
      <c r="H3274">
        <f>Summary!G2905*$N$8</f>
        <v>62.758273439999996</v>
      </c>
      <c r="I3274">
        <f>Summary!H2905*$N$9</f>
        <v>2.8709267400000003</v>
      </c>
    </row>
    <row r="3275" spans="1:9" x14ac:dyDescent="0.55000000000000004">
      <c r="A3275">
        <v>2017</v>
      </c>
      <c r="B3275">
        <v>348</v>
      </c>
      <c r="C3275">
        <f>Summary!E2906*$N$3</f>
        <v>12.6225</v>
      </c>
      <c r="D3275">
        <f>Summary!D2906*$N$4</f>
        <v>14.0254048</v>
      </c>
      <c r="E3275">
        <f>Summary!C2906*$N$5</f>
        <v>19.842563879999997</v>
      </c>
      <c r="F3275">
        <f>Summary!I2906*$N$6</f>
        <v>14.36010196</v>
      </c>
      <c r="G3275">
        <f>Summary!F2906*$N$7</f>
        <v>2.8091249999999998E-2</v>
      </c>
      <c r="H3275">
        <f>Summary!G2906*$N$8</f>
        <v>83.208211879999993</v>
      </c>
      <c r="I3275">
        <f>Summary!H2906*$N$9</f>
        <v>2.8297665000000003</v>
      </c>
    </row>
    <row r="3276" spans="1:9" x14ac:dyDescent="0.55000000000000004">
      <c r="A3276">
        <v>2017</v>
      </c>
      <c r="B3276">
        <v>349</v>
      </c>
      <c r="C3276">
        <f>Summary!E2907*$N$3</f>
        <v>14.8995</v>
      </c>
      <c r="D3276">
        <f>Summary!D2907*$N$4</f>
        <v>18.886482600000001</v>
      </c>
      <c r="E3276">
        <f>Summary!C2907*$N$5</f>
        <v>21.160319219999998</v>
      </c>
      <c r="F3276">
        <f>Summary!I2907*$N$6</f>
        <v>12.367856959999999</v>
      </c>
      <c r="G3276">
        <f>Summary!F2907*$N$7</f>
        <v>1.7416574999999999</v>
      </c>
      <c r="H3276">
        <f>Summary!G2907*$N$8</f>
        <v>88.219702400000003</v>
      </c>
      <c r="I3276">
        <f>Summary!H2907*$N$9</f>
        <v>3.6529712999999999</v>
      </c>
    </row>
    <row r="3277" spans="1:9" x14ac:dyDescent="0.55000000000000004">
      <c r="A3277">
        <v>2017</v>
      </c>
      <c r="B3277">
        <v>350</v>
      </c>
      <c r="C3277">
        <f>Summary!E2908*$N$3</f>
        <v>11.7018</v>
      </c>
      <c r="D3277">
        <f>Summary!D2908*$N$4</f>
        <v>14.152908480000001</v>
      </c>
      <c r="E3277">
        <f>Summary!C2908*$N$5</f>
        <v>16.902118079999997</v>
      </c>
      <c r="F3277">
        <f>Summary!I2908*$N$6</f>
        <v>16.495788600000001</v>
      </c>
      <c r="G3277">
        <f>Summary!F2908*$N$7</f>
        <v>1.0955587499999999</v>
      </c>
      <c r="H3277">
        <f>Summary!G2908*$N$8</f>
        <v>70.564843639999992</v>
      </c>
      <c r="I3277">
        <f>Summary!H2908*$N$9</f>
        <v>4.1263140600000003</v>
      </c>
    </row>
    <row r="3278" spans="1:9" x14ac:dyDescent="0.55000000000000004">
      <c r="A3278">
        <v>2017</v>
      </c>
      <c r="B3278">
        <v>351</v>
      </c>
      <c r="C3278">
        <f>Summary!E2909*$N$3</f>
        <v>9.9891000000000005</v>
      </c>
      <c r="D3278">
        <f>Summary!D2909*$N$4</f>
        <v>11.84190428</v>
      </c>
      <c r="E3278">
        <f>Summary!C2909*$N$5</f>
        <v>15.061616819999999</v>
      </c>
      <c r="F3278">
        <f>Summary!I2909*$N$6</f>
        <v>16.798609839999997</v>
      </c>
      <c r="G3278">
        <f>Summary!F2909*$N$7</f>
        <v>0</v>
      </c>
      <c r="H3278">
        <f>Summary!G2909*$N$8</f>
        <v>67.365787600000004</v>
      </c>
      <c r="I3278">
        <f>Summary!H2909*$N$9</f>
        <v>3.5089104600000005</v>
      </c>
    </row>
    <row r="3279" spans="1:9" x14ac:dyDescent="0.55000000000000004">
      <c r="A3279">
        <v>2017</v>
      </c>
      <c r="B3279">
        <v>352</v>
      </c>
      <c r="C3279">
        <f>Summary!E2910*$N$3</f>
        <v>9.8802000000000003</v>
      </c>
      <c r="D3279">
        <f>Summary!D2910*$N$4</f>
        <v>11.36376548</v>
      </c>
      <c r="E3279">
        <f>Summary!C2910*$N$5</f>
        <v>15.170522219999999</v>
      </c>
      <c r="F3279">
        <f>Summary!I2910*$N$6</f>
        <v>16.4160988</v>
      </c>
      <c r="G3279">
        <f>Summary!F2910*$N$7</f>
        <v>0</v>
      </c>
      <c r="H3279">
        <f>Summary!G2910*$N$8</f>
        <v>61.044103479999997</v>
      </c>
      <c r="I3279">
        <f>Summary!H2910*$N$9</f>
        <v>2.5622249400000006</v>
      </c>
    </row>
    <row r="3280" spans="1:9" x14ac:dyDescent="0.55000000000000004">
      <c r="A3280">
        <v>2017</v>
      </c>
      <c r="B3280">
        <v>353</v>
      </c>
      <c r="C3280">
        <f>Summary!E2911*$N$3</f>
        <v>12.008700000000001</v>
      </c>
      <c r="D3280">
        <f>Summary!D2911*$N$4</f>
        <v>15.491697120000001</v>
      </c>
      <c r="E3280">
        <f>Summary!C2911*$N$5</f>
        <v>16.172451899999999</v>
      </c>
      <c r="F3280">
        <f>Summary!I2911*$N$6</f>
        <v>11.395641400000001</v>
      </c>
      <c r="G3280">
        <f>Summary!F2911*$N$7</f>
        <v>1.1517412499999999</v>
      </c>
      <c r="H3280">
        <f>Summary!G2911*$N$8</f>
        <v>77.356013799999999</v>
      </c>
      <c r="I3280">
        <f>Summary!H2911*$N$9</f>
        <v>6.4827378000000007</v>
      </c>
    </row>
    <row r="3281" spans="1:9" x14ac:dyDescent="0.55000000000000004">
      <c r="A3281">
        <v>2017</v>
      </c>
      <c r="B3281">
        <v>354</v>
      </c>
      <c r="C3281">
        <f>Summary!E2912*$N$3</f>
        <v>10.6029</v>
      </c>
      <c r="D3281">
        <f>Summary!D2912*$N$4</f>
        <v>12.001283880000001</v>
      </c>
      <c r="E3281">
        <f>Summary!C2912*$N$5</f>
        <v>16.052655959999999</v>
      </c>
      <c r="F3281">
        <f>Summary!I2912*$N$6</f>
        <v>13.595079879999998</v>
      </c>
      <c r="G3281">
        <f>Summary!F2912*$N$7</f>
        <v>8.4273749999999994E-2</v>
      </c>
      <c r="H3281">
        <f>Summary!G2912*$N$8</f>
        <v>76.962955719999997</v>
      </c>
      <c r="I3281">
        <f>Summary!H2912*$N$9</f>
        <v>3.2722390800000003</v>
      </c>
    </row>
    <row r="3282" spans="1:9" x14ac:dyDescent="0.55000000000000004">
      <c r="A3282">
        <v>2017</v>
      </c>
      <c r="B3282">
        <v>355</v>
      </c>
      <c r="C3282">
        <f>Summary!E2913*$N$3</f>
        <v>11.5533</v>
      </c>
      <c r="D3282">
        <f>Summary!D2913*$N$4</f>
        <v>13.99352888</v>
      </c>
      <c r="E3282">
        <f>Summary!C2913*$N$5</f>
        <v>16.172451899999999</v>
      </c>
      <c r="F3282">
        <f>Summary!I2913*$N$6</f>
        <v>13.57914192</v>
      </c>
      <c r="G3282">
        <f>Summary!F2913*$N$7</f>
        <v>0.47755125000000004</v>
      </c>
      <c r="H3282">
        <f>Summary!G2913*$N$8</f>
        <v>82.138220440000012</v>
      </c>
      <c r="I3282">
        <f>Summary!H2913*$N$9</f>
        <v>3.7250017200000003</v>
      </c>
    </row>
    <row r="3283" spans="1:9" x14ac:dyDescent="0.55000000000000004">
      <c r="A3283">
        <v>2017</v>
      </c>
      <c r="B3283">
        <v>356</v>
      </c>
      <c r="C3283">
        <f>Summary!E2914*$N$3</f>
        <v>12.790799999999999</v>
      </c>
      <c r="D3283">
        <f>Summary!D2914*$N$4</f>
        <v>15.109186080000001</v>
      </c>
      <c r="E3283">
        <f>Summary!C2914*$N$5</f>
        <v>19.8207828</v>
      </c>
      <c r="F3283">
        <f>Summary!I2914*$N$6</f>
        <v>16.272657160000001</v>
      </c>
      <c r="G3283">
        <f>Summary!F2914*$N$7</f>
        <v>0</v>
      </c>
      <c r="H3283">
        <f>Summary!G2914*$N$8</f>
        <v>77.257749280000013</v>
      </c>
      <c r="I3283">
        <f>Summary!H2914*$N$9</f>
        <v>3.0870180000000005</v>
      </c>
    </row>
    <row r="3284" spans="1:9" x14ac:dyDescent="0.55000000000000004">
      <c r="A3284">
        <v>2017</v>
      </c>
      <c r="B3284">
        <v>357</v>
      </c>
      <c r="C3284">
        <f>Summary!E2915*$N$3</f>
        <v>12.117599999999999</v>
      </c>
      <c r="D3284">
        <f>Summary!D2915*$N$4</f>
        <v>15.603262839999999</v>
      </c>
      <c r="E3284">
        <f>Summary!C2915*$N$5</f>
        <v>17.34863022</v>
      </c>
      <c r="F3284">
        <f>Summary!I2915*$N$6</f>
        <v>10.375611959999999</v>
      </c>
      <c r="G3284">
        <f>Summary!F2915*$N$7</f>
        <v>0</v>
      </c>
      <c r="H3284">
        <f>Summary!G2915*$N$8</f>
        <v>90.894681000000006</v>
      </c>
      <c r="I3284">
        <f>Summary!H2915*$N$9</f>
        <v>3.4060098600000002</v>
      </c>
    </row>
    <row r="3285" spans="1:9" x14ac:dyDescent="0.55000000000000004">
      <c r="A3285">
        <v>2017</v>
      </c>
      <c r="B3285">
        <v>358</v>
      </c>
      <c r="C3285">
        <f>Summary!E2916*$N$3</f>
        <v>12.058199999999999</v>
      </c>
      <c r="D3285">
        <f>Summary!D2916*$N$4</f>
        <v>16.28859512</v>
      </c>
      <c r="E3285">
        <f>Summary!C2916*$N$5</f>
        <v>16.16156136</v>
      </c>
      <c r="F3285">
        <f>Summary!I2916*$N$6</f>
        <v>11.762214479999999</v>
      </c>
      <c r="G3285">
        <f>Summary!F2916*$N$7</f>
        <v>0</v>
      </c>
      <c r="H3285">
        <f>Summary!G2916*$N$8</f>
        <v>93.52598648</v>
      </c>
      <c r="I3285">
        <f>Summary!H2916*$N$9</f>
        <v>3.6632613600000004</v>
      </c>
    </row>
    <row r="3286" spans="1:9" x14ac:dyDescent="0.55000000000000004">
      <c r="A3286">
        <v>2017</v>
      </c>
      <c r="B3286">
        <v>359</v>
      </c>
      <c r="C3286">
        <f>Summary!E2917*$N$3</f>
        <v>11.5632</v>
      </c>
      <c r="D3286">
        <f>Summary!D2917*$N$4</f>
        <v>12.46348472</v>
      </c>
      <c r="E3286">
        <f>Summary!C2917*$N$5</f>
        <v>17.566441019999999</v>
      </c>
      <c r="F3286">
        <f>Summary!I2917*$N$6</f>
        <v>15.906084080000001</v>
      </c>
      <c r="G3286">
        <f>Summary!F2917*$N$7</f>
        <v>2.8091249999999998E-2</v>
      </c>
      <c r="H3286">
        <f>Summary!G2917*$N$8</f>
        <v>85.894108760000009</v>
      </c>
      <c r="I3286">
        <f>Summary!H2917*$N$9</f>
        <v>3.6735514200000003</v>
      </c>
    </row>
    <row r="3287" spans="1:9" x14ac:dyDescent="0.55000000000000004">
      <c r="A3287">
        <v>2017</v>
      </c>
      <c r="B3287">
        <v>360</v>
      </c>
      <c r="C3287">
        <f>Summary!E2918*$N$3</f>
        <v>12.929400000000001</v>
      </c>
      <c r="D3287">
        <f>Summary!D2918*$N$4</f>
        <v>16.4160988</v>
      </c>
      <c r="E3287">
        <f>Summary!C2918*$N$5</f>
        <v>19.134678779999998</v>
      </c>
      <c r="F3287">
        <f>Summary!I2918*$N$6</f>
        <v>10.18435644</v>
      </c>
      <c r="G3287">
        <f>Summary!F2918*$N$7</f>
        <v>0.42136874999999996</v>
      </c>
      <c r="H3287">
        <f>Summary!G2918*$N$8</f>
        <v>81.461287080000005</v>
      </c>
      <c r="I3287">
        <f>Summary!H2918*$N$9</f>
        <v>4.404145680000001</v>
      </c>
    </row>
    <row r="3288" spans="1:9" x14ac:dyDescent="0.55000000000000004">
      <c r="A3288">
        <v>2017</v>
      </c>
      <c r="B3288">
        <v>361</v>
      </c>
      <c r="C3288">
        <f>Summary!E2919*$N$3</f>
        <v>13.3353</v>
      </c>
      <c r="D3288">
        <f>Summary!D2919*$N$4</f>
        <v>17.356438440000002</v>
      </c>
      <c r="E3288">
        <f>Summary!C2919*$N$5</f>
        <v>18.61193286</v>
      </c>
      <c r="F3288">
        <f>Summary!I2919*$N$6</f>
        <v>11.825966319999999</v>
      </c>
      <c r="G3288">
        <f>Summary!F2919*$N$7</f>
        <v>0.73037249999999998</v>
      </c>
      <c r="H3288">
        <f>Summary!G2919*$N$8</f>
        <v>73.108802879999999</v>
      </c>
      <c r="I3288">
        <f>Summary!H2919*$N$9</f>
        <v>5.5257622200000007</v>
      </c>
    </row>
    <row r="3289" spans="1:9" x14ac:dyDescent="0.55000000000000004">
      <c r="A3289">
        <v>2017</v>
      </c>
      <c r="B3289">
        <v>362</v>
      </c>
      <c r="C3289">
        <f>Summary!E2920*$N$3</f>
        <v>14.632199999999999</v>
      </c>
      <c r="D3289">
        <f>Summary!D2920*$N$4</f>
        <v>17.611445800000002</v>
      </c>
      <c r="E3289">
        <f>Summary!C2920*$N$5</f>
        <v>20.9642895</v>
      </c>
      <c r="F3289">
        <f>Summary!I2920*$N$6</f>
        <v>12.57505044</v>
      </c>
      <c r="G3289">
        <f>Summary!F2920*$N$7</f>
        <v>0.19663875</v>
      </c>
      <c r="H3289">
        <f>Summary!G2920*$N$8</f>
        <v>82.127302159999999</v>
      </c>
      <c r="I3289">
        <f>Summary!H2920*$N$9</f>
        <v>4.2909550200000002</v>
      </c>
    </row>
    <row r="3290" spans="1:9" x14ac:dyDescent="0.55000000000000004">
      <c r="A3290">
        <v>2017</v>
      </c>
      <c r="B3290">
        <v>363</v>
      </c>
      <c r="C3290">
        <f>Summary!E2921*$N$3</f>
        <v>14.9391</v>
      </c>
      <c r="D3290">
        <f>Summary!D2921*$N$4</f>
        <v>19.81088428</v>
      </c>
      <c r="E3290">
        <f>Summary!C2921*$N$5</f>
        <v>21.399911099999997</v>
      </c>
      <c r="F3290">
        <f>Summary!I2921*$N$6</f>
        <v>15.188875879999999</v>
      </c>
      <c r="G3290">
        <f>Summary!F2921*$N$7</f>
        <v>0.14045625</v>
      </c>
      <c r="H3290">
        <f>Summary!G2921*$N$8</f>
        <v>86.931345360000009</v>
      </c>
      <c r="I3290">
        <f>Summary!H2921*$N$9</f>
        <v>2.27410326</v>
      </c>
    </row>
    <row r="3291" spans="1:9" x14ac:dyDescent="0.55000000000000004">
      <c r="A3291">
        <v>2017</v>
      </c>
      <c r="B3291">
        <v>364</v>
      </c>
      <c r="C3291">
        <f>Summary!E2922*$N$3</f>
        <v>14.681699999999999</v>
      </c>
      <c r="D3291">
        <f>Summary!D2922*$N$4</f>
        <v>20.002139800000002</v>
      </c>
      <c r="E3291">
        <f>Summary!C2922*$N$5</f>
        <v>20.931617879999997</v>
      </c>
      <c r="F3291">
        <f>Summary!I2922*$N$6</f>
        <v>16.46391268</v>
      </c>
      <c r="G3291">
        <f>Summary!F2922*$N$7</f>
        <v>0</v>
      </c>
      <c r="H3291">
        <f>Summary!G2922*$N$8</f>
        <v>84.158102240000005</v>
      </c>
      <c r="I3291">
        <f>Summary!H2922*$N$9</f>
        <v>2.0065617000000002</v>
      </c>
    </row>
    <row r="3292" spans="1:9" x14ac:dyDescent="0.55000000000000004">
      <c r="A3292">
        <v>2017</v>
      </c>
      <c r="B3292">
        <v>365</v>
      </c>
      <c r="C3292">
        <f>Summary!E2923*$N$3</f>
        <v>0</v>
      </c>
      <c r="D3292">
        <f>Summary!D2923*$N$4</f>
        <v>0</v>
      </c>
      <c r="E3292">
        <f>Summary!C2923*$N$5</f>
        <v>0</v>
      </c>
      <c r="F3292">
        <f>Summary!I2923*$N$6</f>
        <v>7.937104080000001</v>
      </c>
      <c r="G3292">
        <f>Summary!F2923*$N$7</f>
        <v>0</v>
      </c>
      <c r="H3292">
        <f>Summary!G2923*$N$8</f>
        <v>81.3957774</v>
      </c>
      <c r="I3292">
        <f>Summary!H2923*$N$9</f>
        <v>2.5519348800000001</v>
      </c>
    </row>
    <row r="3293" spans="1:9" x14ac:dyDescent="0.55000000000000004">
      <c r="A3293">
        <v>2018</v>
      </c>
      <c r="B3293">
        <v>1</v>
      </c>
      <c r="C3293">
        <f>Summary!E2924*$N$3</f>
        <v>12.5433</v>
      </c>
      <c r="D3293">
        <f>Summary!D2924*$N$4</f>
        <v>13.24444476</v>
      </c>
      <c r="E3293">
        <f>Summary!C2924*$N$5</f>
        <v>18.753509879999999</v>
      </c>
      <c r="F3293">
        <f>Summary!I2924*$N$6</f>
        <v>17.24487272</v>
      </c>
      <c r="G3293">
        <f>Summary!F2924*$N$7</f>
        <v>0</v>
      </c>
      <c r="H3293">
        <f>Summary!G2924*$N$8</f>
        <v>72.519215760000009</v>
      </c>
      <c r="I3293">
        <f>Summary!H2924*$N$9</f>
        <v>2.5828050600000001</v>
      </c>
    </row>
    <row r="3294" spans="1:9" x14ac:dyDescent="0.55000000000000004">
      <c r="A3294">
        <v>2018</v>
      </c>
      <c r="B3294">
        <v>2</v>
      </c>
      <c r="C3294">
        <f>Summary!E2925*$N$3</f>
        <v>13.3452</v>
      </c>
      <c r="D3294">
        <f>Summary!D2925*$N$4</f>
        <v>15.31637956</v>
      </c>
      <c r="E3294">
        <f>Summary!C2925*$N$5</f>
        <v>21.029632739999997</v>
      </c>
      <c r="F3294">
        <f>Summary!I2925*$N$6</f>
        <v>16.432036759999999</v>
      </c>
      <c r="G3294">
        <f>Summary!F2925*$N$7</f>
        <v>0</v>
      </c>
      <c r="H3294">
        <f>Summary!G2925*$N$8</f>
        <v>68.752409159999999</v>
      </c>
      <c r="I3294">
        <f>Summary!H2925*$N$9</f>
        <v>2.4696144000000002</v>
      </c>
    </row>
    <row r="3295" spans="1:9" x14ac:dyDescent="0.55000000000000004">
      <c r="A3295">
        <v>2018</v>
      </c>
      <c r="B3295">
        <v>3</v>
      </c>
      <c r="C3295">
        <f>Summary!E2926*$N$3</f>
        <v>15.0777</v>
      </c>
      <c r="D3295">
        <f>Summary!D2926*$N$4</f>
        <v>19.524000999999998</v>
      </c>
      <c r="E3295">
        <f>Summary!C2926*$N$5</f>
        <v>21.977109719999998</v>
      </c>
      <c r="F3295">
        <f>Summary!I2926*$N$6</f>
        <v>15.778580400000001</v>
      </c>
      <c r="G3295">
        <f>Summary!F2926*$N$7</f>
        <v>0</v>
      </c>
      <c r="H3295">
        <f>Summary!G2926*$N$8</f>
        <v>78.600697719999999</v>
      </c>
      <c r="I3295">
        <f>Summary!H2926*$N$9</f>
        <v>3.2207887800000004</v>
      </c>
    </row>
    <row r="3296" spans="1:9" x14ac:dyDescent="0.55000000000000004">
      <c r="A3296">
        <v>2018</v>
      </c>
      <c r="B3296">
        <v>4</v>
      </c>
      <c r="C3296">
        <f>Summary!E2927*$N$3</f>
        <v>15.463799999999999</v>
      </c>
      <c r="D3296">
        <f>Summary!D2927*$N$4</f>
        <v>19.874636120000002</v>
      </c>
      <c r="E3296">
        <f>Summary!C2927*$N$5</f>
        <v>23.120616420000001</v>
      </c>
      <c r="F3296">
        <f>Summary!I2927*$N$6</f>
        <v>17.101431080000001</v>
      </c>
      <c r="G3296">
        <f>Summary!F2927*$N$7</f>
        <v>0</v>
      </c>
      <c r="H3296">
        <f>Summary!G2927*$N$8</f>
        <v>78.065702000000002</v>
      </c>
      <c r="I3296">
        <f>Summary!H2927*$N$9</f>
        <v>2.9326671000000002</v>
      </c>
    </row>
    <row r="3297" spans="1:9" x14ac:dyDescent="0.55000000000000004">
      <c r="A3297">
        <v>2018</v>
      </c>
      <c r="B3297">
        <v>5</v>
      </c>
      <c r="C3297">
        <f>Summary!E2928*$N$3</f>
        <v>13.662000000000001</v>
      </c>
      <c r="D3297">
        <f>Summary!D2928*$N$4</f>
        <v>17.085493120000002</v>
      </c>
      <c r="E3297">
        <f>Summary!C2928*$N$5</f>
        <v>20.12571792</v>
      </c>
      <c r="F3297">
        <f>Summary!I2928*$N$6</f>
        <v>17.340500480000003</v>
      </c>
      <c r="G3297">
        <f>Summary!F2928*$N$7</f>
        <v>0</v>
      </c>
      <c r="H3297">
        <f>Summary!G2928*$N$8</f>
        <v>83.841472120000006</v>
      </c>
      <c r="I3297">
        <f>Summary!H2928*$N$9</f>
        <v>3.1693384800000004</v>
      </c>
    </row>
    <row r="3298" spans="1:9" x14ac:dyDescent="0.55000000000000004">
      <c r="A3298">
        <v>2018</v>
      </c>
      <c r="B3298">
        <v>6</v>
      </c>
      <c r="C3298">
        <f>Summary!E2929*$N$3</f>
        <v>11.3751</v>
      </c>
      <c r="D3298">
        <f>Summary!D2929*$N$4</f>
        <v>13.03725128</v>
      </c>
      <c r="E3298">
        <f>Summary!C2929*$N$5</f>
        <v>14.80024386</v>
      </c>
      <c r="F3298">
        <f>Summary!I2929*$N$6</f>
        <v>8.7499400400000003</v>
      </c>
      <c r="G3298">
        <f>Summary!F2929*$N$7</f>
        <v>6.8261737499999997</v>
      </c>
      <c r="H3298">
        <f>Summary!G2929*$N$8</f>
        <v>84.190857080000001</v>
      </c>
      <c r="I3298">
        <f>Summary!H2929*$N$9</f>
        <v>4.9598089200000004</v>
      </c>
    </row>
    <row r="3299" spans="1:9" x14ac:dyDescent="0.55000000000000004">
      <c r="A3299">
        <v>2018</v>
      </c>
      <c r="B3299">
        <v>7</v>
      </c>
      <c r="C3299">
        <f>Summary!E2930*$N$3</f>
        <v>9.0882000000000005</v>
      </c>
      <c r="D3299">
        <f>Summary!D2930*$N$4</f>
        <v>10.566867479999999</v>
      </c>
      <c r="E3299">
        <f>Summary!C2930*$N$5</f>
        <v>13.7765331</v>
      </c>
      <c r="F3299">
        <f>Summary!I2930*$N$6</f>
        <v>16.495788600000001</v>
      </c>
      <c r="G3299">
        <f>Summary!F2930*$N$7</f>
        <v>0.87082874999999993</v>
      </c>
      <c r="H3299">
        <f>Summary!G2930*$N$8</f>
        <v>69.101794119999994</v>
      </c>
      <c r="I3299">
        <f>Summary!H2930*$N$9</f>
        <v>3.5294905800000005</v>
      </c>
    </row>
    <row r="3300" spans="1:9" x14ac:dyDescent="0.55000000000000004">
      <c r="A3300">
        <v>2018</v>
      </c>
      <c r="B3300">
        <v>8</v>
      </c>
      <c r="C3300">
        <f>Summary!E2931*$N$3</f>
        <v>8.9991000000000003</v>
      </c>
      <c r="D3300">
        <f>Summary!D2931*$N$4</f>
        <v>12.973499440000001</v>
      </c>
      <c r="E3300">
        <f>Summary!C2931*$N$5</f>
        <v>11.58753456</v>
      </c>
      <c r="F3300">
        <f>Summary!I2931*$N$6</f>
        <v>16.575478400000001</v>
      </c>
      <c r="G3300">
        <f>Summary!F2931*$N$7</f>
        <v>4.85978625</v>
      </c>
      <c r="H3300">
        <f>Summary!G2931*$N$8</f>
        <v>76.11132988</v>
      </c>
      <c r="I3300">
        <f>Summary!H2931*$N$9</f>
        <v>1.99627164</v>
      </c>
    </row>
    <row r="3301" spans="1:9" x14ac:dyDescent="0.55000000000000004">
      <c r="A3301">
        <v>2018</v>
      </c>
      <c r="B3301">
        <v>9</v>
      </c>
      <c r="C3301">
        <f>Summary!E2932*$N$3</f>
        <v>10.5732</v>
      </c>
      <c r="D3301">
        <f>Summary!D2932*$N$4</f>
        <v>11.937532040000001</v>
      </c>
      <c r="E3301">
        <f>Summary!C2932*$N$5</f>
        <v>15.3012087</v>
      </c>
      <c r="F3301">
        <f>Summary!I2932*$N$6</f>
        <v>12.112849599999999</v>
      </c>
      <c r="G3301">
        <f>Summary!F2932*$N$7</f>
        <v>1.7978399999999999</v>
      </c>
      <c r="H3301">
        <f>Summary!G2932*$N$8</f>
        <v>72.377278120000014</v>
      </c>
      <c r="I3301">
        <f>Summary!H2932*$N$9</f>
        <v>3.2928192000000003</v>
      </c>
    </row>
    <row r="3302" spans="1:9" x14ac:dyDescent="0.55000000000000004">
      <c r="A3302">
        <v>2018</v>
      </c>
      <c r="B3302">
        <v>10</v>
      </c>
      <c r="C3302">
        <f>Summary!E2933*$N$3</f>
        <v>12.5433</v>
      </c>
      <c r="D3302">
        <f>Summary!D2933*$N$4</f>
        <v>16.224843279999998</v>
      </c>
      <c r="E3302">
        <f>Summary!C2933*$N$5</f>
        <v>18.00206262</v>
      </c>
      <c r="F3302">
        <f>Summary!I2933*$N$6</f>
        <v>17.212996800000003</v>
      </c>
      <c r="G3302">
        <f>Summary!F2933*$N$7</f>
        <v>6.6857174999999991</v>
      </c>
      <c r="H3302">
        <f>Summary!G2933*$N$8</f>
        <v>87.695624959999989</v>
      </c>
      <c r="I3302">
        <f>Summary!H2933*$N$9</f>
        <v>3.8381923800000002</v>
      </c>
    </row>
    <row r="3303" spans="1:9" x14ac:dyDescent="0.55000000000000004">
      <c r="A3303">
        <v>2018</v>
      </c>
      <c r="B3303">
        <v>11</v>
      </c>
      <c r="C3303">
        <f>Summary!E2934*$N$3</f>
        <v>10.325699999999999</v>
      </c>
      <c r="D3303">
        <f>Summary!D2934*$N$4</f>
        <v>11.18844792</v>
      </c>
      <c r="E3303">
        <f>Summary!C2934*$N$5</f>
        <v>16.379372159999999</v>
      </c>
      <c r="F3303">
        <f>Summary!I2934*$N$6</f>
        <v>16.527664519999998</v>
      </c>
      <c r="G3303">
        <f>Summary!F2934*$N$7</f>
        <v>0.14045625</v>
      </c>
      <c r="H3303">
        <f>Summary!G2934*$N$8</f>
        <v>74.080529799999994</v>
      </c>
      <c r="I3303">
        <f>Summary!H2934*$N$9</f>
        <v>3.8587725000000002</v>
      </c>
    </row>
    <row r="3304" spans="1:9" x14ac:dyDescent="0.55000000000000004">
      <c r="A3304">
        <v>2018</v>
      </c>
      <c r="B3304">
        <v>12</v>
      </c>
      <c r="C3304">
        <f>Summary!E2935*$N$3</f>
        <v>10.276200000000001</v>
      </c>
      <c r="D3304">
        <f>Summary!D2935*$N$4</f>
        <v>10.630619319999999</v>
      </c>
      <c r="E3304">
        <f>Summary!C2935*$N$5</f>
        <v>16.248685679999998</v>
      </c>
      <c r="F3304">
        <f>Summary!I2935*$N$6</f>
        <v>18.280840120000001</v>
      </c>
      <c r="G3304">
        <f>Summary!F2935*$N$7</f>
        <v>0</v>
      </c>
      <c r="H3304">
        <f>Summary!G2935*$N$8</f>
        <v>72.355441560000003</v>
      </c>
      <c r="I3304">
        <f>Summary!H2935*$N$9</f>
        <v>3.0046975200000001</v>
      </c>
    </row>
    <row r="3305" spans="1:9" x14ac:dyDescent="0.55000000000000004">
      <c r="A3305">
        <v>2018</v>
      </c>
      <c r="B3305">
        <v>13</v>
      </c>
      <c r="C3305">
        <f>Summary!E2936*$N$3</f>
        <v>10.5039</v>
      </c>
      <c r="D3305">
        <f>Summary!D2936*$N$4</f>
        <v>14.822302800000001</v>
      </c>
      <c r="E3305">
        <f>Summary!C2936*$N$5</f>
        <v>13.689408779999999</v>
      </c>
      <c r="F3305">
        <f>Summary!I2936*$N$6</f>
        <v>10.55092952</v>
      </c>
      <c r="G3305">
        <f>Summary!F2936*$N$7</f>
        <v>0.36518624999999999</v>
      </c>
      <c r="H3305">
        <f>Summary!G2936*$N$8</f>
        <v>78.49151492</v>
      </c>
      <c r="I3305">
        <f>Summary!H2936*$N$9</f>
        <v>2.2843933200000004</v>
      </c>
    </row>
    <row r="3306" spans="1:9" x14ac:dyDescent="0.55000000000000004">
      <c r="A3306">
        <v>2018</v>
      </c>
      <c r="B3306">
        <v>14</v>
      </c>
      <c r="C3306">
        <f>Summary!E2937*$N$3</f>
        <v>10.048500000000001</v>
      </c>
      <c r="D3306">
        <f>Summary!D2937*$N$4</f>
        <v>13.515390080000001</v>
      </c>
      <c r="E3306">
        <f>Summary!C2937*$N$5</f>
        <v>14.865587099999999</v>
      </c>
      <c r="F3306">
        <f>Summary!I2937*$N$6</f>
        <v>11.634710799999999</v>
      </c>
      <c r="G3306">
        <f>Summary!F2937*$N$7</f>
        <v>14.35462875</v>
      </c>
      <c r="H3306">
        <f>Summary!G2937*$N$8</f>
        <v>80.041910680000001</v>
      </c>
      <c r="I3306">
        <f>Summary!H2937*$N$9</f>
        <v>2.1712026600000001</v>
      </c>
    </row>
    <row r="3307" spans="1:9" x14ac:dyDescent="0.55000000000000004">
      <c r="A3307">
        <v>2018</v>
      </c>
      <c r="B3307">
        <v>15</v>
      </c>
      <c r="C3307">
        <f>Summary!E2938*$N$3</f>
        <v>9.4742999999999995</v>
      </c>
      <c r="D3307">
        <f>Summary!D2938*$N$4</f>
        <v>11.50720712</v>
      </c>
      <c r="E3307">
        <f>Summary!C2938*$N$5</f>
        <v>12.93796152</v>
      </c>
      <c r="F3307">
        <f>Summary!I2938*$N$6</f>
        <v>12.09691164</v>
      </c>
      <c r="G3307">
        <f>Summary!F2938*$N$7</f>
        <v>3.1181287500000003</v>
      </c>
      <c r="H3307">
        <f>Summary!G2938*$N$8</f>
        <v>88.055928200000011</v>
      </c>
      <c r="I3307">
        <f>Summary!H2938*$N$9</f>
        <v>3.7867420800000007</v>
      </c>
    </row>
    <row r="3308" spans="1:9" x14ac:dyDescent="0.55000000000000004">
      <c r="A3308">
        <v>2018</v>
      </c>
      <c r="B3308">
        <v>16</v>
      </c>
      <c r="C3308">
        <f>Summary!E2939*$N$3</f>
        <v>11.286</v>
      </c>
      <c r="D3308">
        <f>Summary!D2939*$N$4</f>
        <v>11.44345528</v>
      </c>
      <c r="E3308">
        <f>Summary!C2939*$N$5</f>
        <v>18.437684219999998</v>
      </c>
      <c r="F3308">
        <f>Summary!I2939*$N$6</f>
        <v>19.061800160000001</v>
      </c>
      <c r="G3308">
        <f>Summary!F2939*$N$7</f>
        <v>0</v>
      </c>
      <c r="H3308">
        <f>Summary!G2939*$N$8</f>
        <v>79.35405904000001</v>
      </c>
      <c r="I3308">
        <f>Summary!H2939*$N$9</f>
        <v>3.4574601600000001</v>
      </c>
    </row>
    <row r="3309" spans="1:9" x14ac:dyDescent="0.55000000000000004">
      <c r="A3309">
        <v>2018</v>
      </c>
      <c r="B3309">
        <v>17</v>
      </c>
      <c r="C3309">
        <f>Summary!E2940*$N$3</f>
        <v>12.6126</v>
      </c>
      <c r="D3309">
        <f>Summary!D2940*$N$4</f>
        <v>15.15699996</v>
      </c>
      <c r="E3309">
        <f>Summary!C2940*$N$5</f>
        <v>19.243584180000003</v>
      </c>
      <c r="F3309">
        <f>Summary!I2940*$N$6</f>
        <v>19.364621400000001</v>
      </c>
      <c r="G3309">
        <f>Summary!F2940*$N$7</f>
        <v>0</v>
      </c>
      <c r="H3309">
        <f>Summary!G2940*$N$8</f>
        <v>84.518405479999998</v>
      </c>
      <c r="I3309">
        <f>Summary!H2940*$N$9</f>
        <v>2.9326671000000002</v>
      </c>
    </row>
    <row r="3310" spans="1:9" x14ac:dyDescent="0.55000000000000004">
      <c r="A3310">
        <v>2018</v>
      </c>
      <c r="B3310">
        <v>18</v>
      </c>
      <c r="C3310">
        <f>Summary!E2941*$N$3</f>
        <v>12.1275</v>
      </c>
      <c r="D3310">
        <f>Summary!D2941*$N$4</f>
        <v>14.758550959999999</v>
      </c>
      <c r="E3310">
        <f>Summary!C2941*$N$5</f>
        <v>17.228834280000001</v>
      </c>
      <c r="F3310">
        <f>Summary!I2941*$N$6</f>
        <v>17.72301152</v>
      </c>
      <c r="G3310">
        <f>Summary!F2941*$N$7</f>
        <v>0.16854749999999999</v>
      </c>
      <c r="H3310">
        <f>Summary!G2941*$N$8</f>
        <v>94.279347799999996</v>
      </c>
      <c r="I3310">
        <f>Summary!H2941*$N$9</f>
        <v>4.8569083200000005</v>
      </c>
    </row>
    <row r="3311" spans="1:9" x14ac:dyDescent="0.55000000000000004">
      <c r="A3311">
        <v>2018</v>
      </c>
      <c r="B3311">
        <v>19</v>
      </c>
      <c r="C3311">
        <f>Summary!E2942*$N$3</f>
        <v>12.028500000000001</v>
      </c>
      <c r="D3311">
        <f>Summary!D2942*$N$4</f>
        <v>16.846423720000001</v>
      </c>
      <c r="E3311">
        <f>Summary!C2942*$N$5</f>
        <v>15.12696006</v>
      </c>
      <c r="F3311">
        <f>Summary!I2942*$N$6</f>
        <v>9.1802649599999988</v>
      </c>
      <c r="G3311">
        <f>Summary!F2942*$N$7</f>
        <v>2.0787524999999998</v>
      </c>
      <c r="H3311">
        <f>Summary!G2942*$N$8</f>
        <v>94.137410160000002</v>
      </c>
      <c r="I3311">
        <f>Summary!H2942*$N$9</f>
        <v>2.5828050600000001</v>
      </c>
    </row>
    <row r="3312" spans="1:9" x14ac:dyDescent="0.55000000000000004">
      <c r="A3312">
        <v>2018</v>
      </c>
      <c r="B3312">
        <v>20</v>
      </c>
      <c r="C3312">
        <f>Summary!E2943*$N$3</f>
        <v>13.3353</v>
      </c>
      <c r="D3312">
        <f>Summary!D2943*$N$4</f>
        <v>15.698890599999999</v>
      </c>
      <c r="E3312">
        <f>Summary!C2943*$N$5</f>
        <v>20.51777736</v>
      </c>
      <c r="F3312">
        <f>Summary!I2943*$N$6</f>
        <v>17.866453160000002</v>
      </c>
      <c r="G3312">
        <f>Summary!F2943*$N$7</f>
        <v>0</v>
      </c>
      <c r="H3312">
        <f>Summary!G2943*$N$8</f>
        <v>70.597598480000002</v>
      </c>
      <c r="I3312">
        <f>Summary!H2943*$N$9</f>
        <v>2.7886062600000003</v>
      </c>
    </row>
    <row r="3313" spans="1:9" x14ac:dyDescent="0.55000000000000004">
      <c r="A3313">
        <v>2018</v>
      </c>
      <c r="B3313">
        <v>21</v>
      </c>
      <c r="C3313">
        <f>Summary!E2944*$N$3</f>
        <v>15.0381</v>
      </c>
      <c r="D3313">
        <f>Summary!D2944*$N$4</f>
        <v>17.101431080000001</v>
      </c>
      <c r="E3313">
        <f>Summary!C2944*$N$5</f>
        <v>23.044382639999998</v>
      </c>
      <c r="F3313">
        <f>Summary!I2944*$N$6</f>
        <v>19.173365879999999</v>
      </c>
      <c r="G3313">
        <f>Summary!F2944*$N$7</f>
        <v>0</v>
      </c>
      <c r="H3313">
        <f>Summary!G2944*$N$8</f>
        <v>67.038239200000007</v>
      </c>
      <c r="I3313">
        <f>Summary!H2944*$N$9</f>
        <v>2.5930951200000001</v>
      </c>
    </row>
    <row r="3314" spans="1:9" x14ac:dyDescent="0.55000000000000004">
      <c r="A3314">
        <v>2018</v>
      </c>
      <c r="B3314">
        <v>22</v>
      </c>
      <c r="C3314">
        <f>Summary!E2945*$N$3</f>
        <v>15.741</v>
      </c>
      <c r="D3314">
        <f>Summary!D2945*$N$4</f>
        <v>21.101859040000001</v>
      </c>
      <c r="E3314">
        <f>Summary!C2945*$N$5</f>
        <v>22.347388079999998</v>
      </c>
      <c r="F3314">
        <f>Summary!I2945*$N$6</f>
        <v>20.081829599999999</v>
      </c>
      <c r="G3314">
        <f>Summary!F2945*$N$7</f>
        <v>0</v>
      </c>
      <c r="H3314">
        <f>Summary!G2945*$N$8</f>
        <v>73.742063120000012</v>
      </c>
      <c r="I3314">
        <f>Summary!H2945*$N$9</f>
        <v>3.0046975200000001</v>
      </c>
    </row>
    <row r="3315" spans="1:9" x14ac:dyDescent="0.55000000000000004">
      <c r="A3315">
        <v>2018</v>
      </c>
      <c r="B3315">
        <v>23</v>
      </c>
      <c r="C3315">
        <f>Summary!E2946*$N$3</f>
        <v>14.226299999999998</v>
      </c>
      <c r="D3315">
        <f>Summary!D2946*$N$4</f>
        <v>19.794946320000001</v>
      </c>
      <c r="E3315">
        <f>Summary!C2946*$N$5</f>
        <v>19.28714634</v>
      </c>
      <c r="F3315">
        <f>Summary!I2946*$N$6</f>
        <v>20.081829599999999</v>
      </c>
      <c r="G3315">
        <f>Summary!F2946*$N$7</f>
        <v>2.8091249999999998E-2</v>
      </c>
      <c r="H3315">
        <f>Summary!G2946*$N$8</f>
        <v>81.18833008</v>
      </c>
      <c r="I3315">
        <f>Summary!H2946*$N$9</f>
        <v>2.6754156000000004</v>
      </c>
    </row>
    <row r="3316" spans="1:9" x14ac:dyDescent="0.55000000000000004">
      <c r="A3316">
        <v>2018</v>
      </c>
      <c r="B3316">
        <v>24</v>
      </c>
      <c r="C3316">
        <f>Summary!E2947*$N$3</f>
        <v>12.860100000000001</v>
      </c>
      <c r="D3316">
        <f>Summary!D2947*$N$4</f>
        <v>18.217088279999999</v>
      </c>
      <c r="E3316">
        <f>Summary!C2947*$N$5</f>
        <v>17.392192380000001</v>
      </c>
      <c r="F3316">
        <f>Summary!I2947*$N$6</f>
        <v>18.535847480000001</v>
      </c>
      <c r="G3316">
        <f>Summary!F2947*$N$7</f>
        <v>5.6182499999999996E-2</v>
      </c>
      <c r="H3316">
        <f>Summary!G2947*$N$8</f>
        <v>81.024555879999994</v>
      </c>
      <c r="I3316">
        <f>Summary!H2947*$N$9</f>
        <v>1.4714785800000001</v>
      </c>
    </row>
    <row r="3317" spans="1:9" x14ac:dyDescent="0.55000000000000004">
      <c r="A3317">
        <v>2018</v>
      </c>
      <c r="B3317">
        <v>25</v>
      </c>
      <c r="C3317">
        <f>Summary!E2948*$N$3</f>
        <v>13.2462</v>
      </c>
      <c r="D3317">
        <f>Summary!D2948*$N$4</f>
        <v>18.37646788</v>
      </c>
      <c r="E3317">
        <f>Summary!C2948*$N$5</f>
        <v>17.806032900000002</v>
      </c>
      <c r="F3317">
        <f>Summary!I2948*$N$6</f>
        <v>13.626955800000001</v>
      </c>
      <c r="G3317">
        <f>Summary!F2948*$N$7</f>
        <v>0.67418999999999996</v>
      </c>
      <c r="H3317">
        <f>Summary!G2948*$N$8</f>
        <v>80.544151560000003</v>
      </c>
      <c r="I3317">
        <f>Summary!H2948*$N$9</f>
        <v>3.7558719000000003</v>
      </c>
    </row>
    <row r="3318" spans="1:9" x14ac:dyDescent="0.55000000000000004">
      <c r="A3318">
        <v>2018</v>
      </c>
      <c r="B3318">
        <v>26</v>
      </c>
      <c r="C3318">
        <f>Summary!E2949*$N$3</f>
        <v>10.89</v>
      </c>
      <c r="D3318">
        <f>Summary!D2949*$N$4</f>
        <v>14.12103256</v>
      </c>
      <c r="E3318">
        <f>Summary!C2949*$N$5</f>
        <v>15.44278572</v>
      </c>
      <c r="F3318">
        <f>Summary!I2949*$N$6</f>
        <v>12.606926360000001</v>
      </c>
      <c r="G3318">
        <f>Summary!F2949*$N$7</f>
        <v>2.3596649999999997</v>
      </c>
      <c r="H3318">
        <f>Summary!G2949*$N$8</f>
        <v>68.555880119999998</v>
      </c>
      <c r="I3318">
        <f>Summary!H2949*$N$9</f>
        <v>4.7951679600000006</v>
      </c>
    </row>
    <row r="3319" spans="1:9" x14ac:dyDescent="0.55000000000000004">
      <c r="A3319">
        <v>2018</v>
      </c>
      <c r="B3319">
        <v>27</v>
      </c>
      <c r="C3319">
        <f>Summary!E2950*$N$3</f>
        <v>10.197000000000001</v>
      </c>
      <c r="D3319">
        <f>Summary!D2950*$N$4</f>
        <v>12.08097368</v>
      </c>
      <c r="E3319">
        <f>Summary!C2950*$N$5</f>
        <v>14.3210601</v>
      </c>
      <c r="F3319">
        <f>Summary!I2950*$N$6</f>
        <v>16.304533080000002</v>
      </c>
      <c r="G3319">
        <f>Summary!F2950*$N$7</f>
        <v>5.7867974999999996</v>
      </c>
      <c r="H3319">
        <f>Summary!G2950*$N$8</f>
        <v>70.968820000000008</v>
      </c>
      <c r="I3319">
        <f>Summary!H2950*$N$9</f>
        <v>5.5463423399999998</v>
      </c>
    </row>
    <row r="3320" spans="1:9" x14ac:dyDescent="0.55000000000000004">
      <c r="A3320">
        <v>2018</v>
      </c>
      <c r="B3320">
        <v>28</v>
      </c>
      <c r="C3320">
        <f>Summary!E2951*$N$3</f>
        <v>11.4543</v>
      </c>
      <c r="D3320">
        <f>Summary!D2951*$N$4</f>
        <v>14.9019926</v>
      </c>
      <c r="E3320">
        <f>Summary!C2951*$N$5</f>
        <v>14.5933236</v>
      </c>
      <c r="F3320">
        <f>Summary!I2951*$N$6</f>
        <v>14.31228808</v>
      </c>
      <c r="G3320">
        <f>Summary!F2951*$N$7</f>
        <v>19.523418750000001</v>
      </c>
      <c r="H3320">
        <f>Summary!G2951*$N$8</f>
        <v>82.585869920000007</v>
      </c>
      <c r="I3320">
        <f>Summary!H2951*$N$9</f>
        <v>7.7587052400000003</v>
      </c>
    </row>
    <row r="3321" spans="1:9" x14ac:dyDescent="0.55000000000000004">
      <c r="A3321">
        <v>2018</v>
      </c>
      <c r="B3321">
        <v>29</v>
      </c>
      <c r="C3321">
        <f>Summary!E2952*$N$3</f>
        <v>12.929400000000001</v>
      </c>
      <c r="D3321">
        <f>Summary!D2952*$N$4</f>
        <v>17.627383760000001</v>
      </c>
      <c r="E3321">
        <f>Summary!C2952*$N$5</f>
        <v>16.25957622</v>
      </c>
      <c r="F3321">
        <f>Summary!I2952*$N$6</f>
        <v>15.50763508</v>
      </c>
      <c r="G3321">
        <f>Summary!F2952*$N$7</f>
        <v>5.6182499999999996E-2</v>
      </c>
      <c r="H3321">
        <f>Summary!G2952*$N$8</f>
        <v>91.997427280000011</v>
      </c>
      <c r="I3321">
        <f>Summary!H2952*$N$9</f>
        <v>7.4500034400000006</v>
      </c>
    </row>
    <row r="3322" spans="1:9" x14ac:dyDescent="0.55000000000000004">
      <c r="A3322">
        <v>2018</v>
      </c>
      <c r="B3322">
        <v>30</v>
      </c>
      <c r="C3322">
        <f>Summary!E2953*$N$3</f>
        <v>12.1275</v>
      </c>
      <c r="D3322">
        <f>Summary!D2953*$N$4</f>
        <v>16.24078124</v>
      </c>
      <c r="E3322">
        <f>Summary!C2953*$N$5</f>
        <v>16.16156136</v>
      </c>
      <c r="F3322">
        <f>Summary!I2953*$N$6</f>
        <v>13.340072519999998</v>
      </c>
      <c r="G3322">
        <f>Summary!F2953*$N$7</f>
        <v>0.22472999999999999</v>
      </c>
      <c r="H3322">
        <f>Summary!G2953*$N$8</f>
        <v>94.814343520000008</v>
      </c>
      <c r="I3322">
        <f>Summary!H2953*$N$9</f>
        <v>5.4846019800000008</v>
      </c>
    </row>
    <row r="3323" spans="1:9" x14ac:dyDescent="0.55000000000000004">
      <c r="A3323">
        <v>2018</v>
      </c>
      <c r="B3323">
        <v>31</v>
      </c>
      <c r="C3323">
        <f>Summary!E2954*$N$3</f>
        <v>11.3751</v>
      </c>
      <c r="D3323">
        <f>Summary!D2954*$N$4</f>
        <v>15.858270199999998</v>
      </c>
      <c r="E3323">
        <f>Summary!C2954*$N$5</f>
        <v>14.5933236</v>
      </c>
      <c r="F3323">
        <f>Summary!I2954*$N$6</f>
        <v>15.667014679999999</v>
      </c>
      <c r="G3323">
        <f>Summary!F2954*$N$7</f>
        <v>1.9944787499999999</v>
      </c>
      <c r="H3323">
        <f>Summary!G2954*$N$8</f>
        <v>97.369221040000014</v>
      </c>
      <c r="I3323">
        <f>Summary!H2954*$N$9</f>
        <v>4.3012450800000002</v>
      </c>
    </row>
    <row r="3324" spans="1:9" x14ac:dyDescent="0.55000000000000004">
      <c r="A3324">
        <v>2018</v>
      </c>
      <c r="B3324">
        <v>32</v>
      </c>
      <c r="C3324">
        <f>Summary!E2955*$N$3</f>
        <v>13.1076</v>
      </c>
      <c r="D3324">
        <f>Summary!D2955*$N$4</f>
        <v>16.495788600000001</v>
      </c>
      <c r="E3324">
        <f>Summary!C2955*$N$5</f>
        <v>19.058444999999999</v>
      </c>
      <c r="F3324">
        <f>Summary!I2955*$N$6</f>
        <v>17.11736904</v>
      </c>
      <c r="G3324">
        <f>Summary!F2955*$N$7</f>
        <v>4.2417787499999999</v>
      </c>
      <c r="H3324">
        <f>Summary!G2955*$N$8</f>
        <v>78.939164399999996</v>
      </c>
      <c r="I3324">
        <f>Summary!H2955*$N$9</f>
        <v>3.7867420800000007</v>
      </c>
    </row>
    <row r="3325" spans="1:9" x14ac:dyDescent="0.55000000000000004">
      <c r="A3325">
        <v>2018</v>
      </c>
      <c r="B3325">
        <v>33</v>
      </c>
      <c r="C3325">
        <f>Summary!E2956*$N$3</f>
        <v>9.3852000000000011</v>
      </c>
      <c r="D3325">
        <f>Summary!D2956*$N$4</f>
        <v>11.53908304</v>
      </c>
      <c r="E3325">
        <f>Summary!C2956*$N$5</f>
        <v>12.927070979999998</v>
      </c>
      <c r="F3325">
        <f>Summary!I2956*$N$6</f>
        <v>12.909747599999999</v>
      </c>
      <c r="G3325">
        <f>Summary!F2956*$N$7</f>
        <v>10.30948875</v>
      </c>
      <c r="H3325">
        <f>Summary!G2956*$N$8</f>
        <v>69.189140359999996</v>
      </c>
      <c r="I3325">
        <f>Summary!H2956*$N$9</f>
        <v>5.4331516800000008</v>
      </c>
    </row>
    <row r="3326" spans="1:9" x14ac:dyDescent="0.55000000000000004">
      <c r="A3326">
        <v>2018</v>
      </c>
      <c r="B3326">
        <v>34</v>
      </c>
      <c r="C3326">
        <f>Summary!E2957*$N$3</f>
        <v>9.3753000000000011</v>
      </c>
      <c r="D3326">
        <f>Summary!D2957*$N$4</f>
        <v>9.0527612800000004</v>
      </c>
      <c r="E3326">
        <f>Summary!C2957*$N$5</f>
        <v>15.192303299999999</v>
      </c>
      <c r="F3326">
        <f>Summary!I2957*$N$6</f>
        <v>22.88691056</v>
      </c>
      <c r="G3326">
        <f>Summary!F2957*$N$7</f>
        <v>0</v>
      </c>
      <c r="H3326">
        <f>Summary!G2957*$N$8</f>
        <v>59.340851800000003</v>
      </c>
      <c r="I3326">
        <f>Summary!H2957*$N$9</f>
        <v>3.4986204000000001</v>
      </c>
    </row>
    <row r="3327" spans="1:9" x14ac:dyDescent="0.55000000000000004">
      <c r="A3327">
        <v>2018</v>
      </c>
      <c r="B3327">
        <v>35</v>
      </c>
      <c r="C3327">
        <f>Summary!E2958*$N$3</f>
        <v>9.7614000000000001</v>
      </c>
      <c r="D3327">
        <f>Summary!D2958*$N$4</f>
        <v>12.52723656</v>
      </c>
      <c r="E3327">
        <f>Summary!C2958*$N$5</f>
        <v>13.809204719999999</v>
      </c>
      <c r="F3327">
        <f>Summary!I2958*$N$6</f>
        <v>10.71030912</v>
      </c>
      <c r="G3327">
        <f>Summary!F2958*$N$7</f>
        <v>13.062431250000001</v>
      </c>
      <c r="H3327">
        <f>Summary!G2958*$N$8</f>
        <v>77.181321319999995</v>
      </c>
      <c r="I3327">
        <f>Summary!H2958*$N$9</f>
        <v>3.8587725000000002</v>
      </c>
    </row>
    <row r="3328" spans="1:9" x14ac:dyDescent="0.55000000000000004">
      <c r="A3328">
        <v>2018</v>
      </c>
      <c r="B3328">
        <v>36</v>
      </c>
      <c r="C3328">
        <f>Summary!E2959*$N$3</f>
        <v>9.3554999999999993</v>
      </c>
      <c r="D3328">
        <f>Summary!D2959*$N$4</f>
        <v>12.112849599999999</v>
      </c>
      <c r="E3328">
        <f>Summary!C2959*$N$5</f>
        <v>12.93796152</v>
      </c>
      <c r="F3328">
        <f>Summary!I2959*$N$6</f>
        <v>15.26856568</v>
      </c>
      <c r="G3328">
        <f>Summary!F2959*$N$7</f>
        <v>4.1294137499999994</v>
      </c>
      <c r="H3328">
        <f>Summary!G2959*$N$8</f>
        <v>73.938592159999999</v>
      </c>
      <c r="I3328">
        <f>Summary!H2959*$N$9</f>
        <v>2.9429571600000002</v>
      </c>
    </row>
    <row r="3329" spans="1:9" x14ac:dyDescent="0.55000000000000004">
      <c r="A3329">
        <v>2018</v>
      </c>
      <c r="B3329">
        <v>37</v>
      </c>
      <c r="C3329">
        <f>Summary!E2960*$N$3</f>
        <v>8.8209</v>
      </c>
      <c r="D3329">
        <f>Summary!D2960*$N$4</f>
        <v>9.8974731600000005</v>
      </c>
      <c r="E3329">
        <f>Summary!C2960*$N$5</f>
        <v>14.13592092</v>
      </c>
      <c r="F3329">
        <f>Summary!I2960*$N$6</f>
        <v>19.794946320000001</v>
      </c>
      <c r="G3329">
        <f>Summary!F2960*$N$7</f>
        <v>1.88211375</v>
      </c>
      <c r="H3329">
        <f>Summary!G2960*$N$8</f>
        <v>68.752409159999999</v>
      </c>
      <c r="I3329">
        <f>Summary!H2960*$N$9</f>
        <v>3.3236893800000002</v>
      </c>
    </row>
    <row r="3330" spans="1:9" x14ac:dyDescent="0.55000000000000004">
      <c r="A3330">
        <v>2018</v>
      </c>
      <c r="B3330">
        <v>38</v>
      </c>
      <c r="C3330">
        <f>Summary!E2961*$N$3</f>
        <v>8.9199000000000002</v>
      </c>
      <c r="D3330">
        <f>Summary!D2961*$N$4</f>
        <v>8.2399253199999993</v>
      </c>
      <c r="E3330">
        <f>Summary!C2961*$N$5</f>
        <v>14.08146822</v>
      </c>
      <c r="F3330">
        <f>Summary!I2961*$N$6</f>
        <v>21.89875704</v>
      </c>
      <c r="G3330">
        <f>Summary!F2961*$N$7</f>
        <v>2.8091249999999998E-2</v>
      </c>
      <c r="H3330">
        <f>Summary!G2961*$N$8</f>
        <v>63.970202520000008</v>
      </c>
      <c r="I3330">
        <f>Summary!H2961*$N$9</f>
        <v>2.5519348800000001</v>
      </c>
    </row>
    <row r="3331" spans="1:9" x14ac:dyDescent="0.55000000000000004">
      <c r="A3331">
        <v>2018</v>
      </c>
      <c r="B3331">
        <v>39</v>
      </c>
      <c r="C3331">
        <f>Summary!E2962*$N$3</f>
        <v>9.0287999999999986</v>
      </c>
      <c r="D3331">
        <f>Summary!D2962*$N$4</f>
        <v>9.8815352000000001</v>
      </c>
      <c r="E3331">
        <f>Summary!C2962*$N$5</f>
        <v>13.275568259999998</v>
      </c>
      <c r="F3331">
        <f>Summary!I2962*$N$6</f>
        <v>21.771253359999999</v>
      </c>
      <c r="G3331">
        <f>Summary!F2962*$N$7</f>
        <v>0.98319374999999987</v>
      </c>
      <c r="H3331">
        <f>Summary!G2962*$N$8</f>
        <v>75.314295440000009</v>
      </c>
      <c r="I3331">
        <f>Summary!H2962*$N$9</f>
        <v>3.8073222000000007</v>
      </c>
    </row>
    <row r="3332" spans="1:9" x14ac:dyDescent="0.55000000000000004">
      <c r="A3332">
        <v>2018</v>
      </c>
      <c r="B3332">
        <v>40</v>
      </c>
      <c r="C3332">
        <f>Summary!E2963*$N$3</f>
        <v>9.4644000000000013</v>
      </c>
      <c r="D3332">
        <f>Summary!D2963*$N$4</f>
        <v>10.18435644</v>
      </c>
      <c r="E3332">
        <f>Summary!C2963*$N$5</f>
        <v>13.60228446</v>
      </c>
      <c r="F3332">
        <f>Summary!I2963*$N$6</f>
        <v>22.090012559999998</v>
      </c>
      <c r="G3332">
        <f>Summary!F2963*$N$7</f>
        <v>0.95510250000000008</v>
      </c>
      <c r="H3332">
        <f>Summary!G2963*$N$8</f>
        <v>59.526462560000006</v>
      </c>
      <c r="I3332">
        <f>Summary!H2963*$N$9</f>
        <v>1.8316306800000002</v>
      </c>
    </row>
    <row r="3333" spans="1:9" x14ac:dyDescent="0.55000000000000004">
      <c r="A3333">
        <v>2018</v>
      </c>
      <c r="B3333">
        <v>41</v>
      </c>
      <c r="C3333">
        <f>Summary!E2964*$N$3</f>
        <v>10.097999999999999</v>
      </c>
      <c r="D3333">
        <f>Summary!D2964*$N$4</f>
        <v>11.124696080000001</v>
      </c>
      <c r="E3333">
        <f>Summary!C2964*$N$5</f>
        <v>15.453676259999998</v>
      </c>
      <c r="F3333">
        <f>Summary!I2964*$N$6</f>
        <v>20.129643480000002</v>
      </c>
      <c r="G3333">
        <f>Summary!F2964*$N$7</f>
        <v>0</v>
      </c>
      <c r="H3333">
        <f>Summary!G2964*$N$8</f>
        <v>63.260514319999999</v>
      </c>
      <c r="I3333">
        <f>Summary!H2964*$N$9</f>
        <v>4.3218252000000001</v>
      </c>
    </row>
    <row r="3334" spans="1:9" x14ac:dyDescent="0.55000000000000004">
      <c r="A3334">
        <v>2018</v>
      </c>
      <c r="B3334">
        <v>42</v>
      </c>
      <c r="C3334">
        <f>Summary!E2965*$N$3</f>
        <v>11.6127</v>
      </c>
      <c r="D3334">
        <f>Summary!D2965*$N$4</f>
        <v>11.20438588</v>
      </c>
      <c r="E3334">
        <f>Summary!C2965*$N$5</f>
        <v>18.905977439999997</v>
      </c>
      <c r="F3334">
        <f>Summary!I2965*$N$6</f>
        <v>21.452494160000001</v>
      </c>
      <c r="G3334">
        <f>Summary!F2965*$N$7</f>
        <v>0</v>
      </c>
      <c r="H3334">
        <f>Summary!G2965*$N$8</f>
        <v>71.383714639999994</v>
      </c>
      <c r="I3334">
        <f>Summary!H2965*$N$9</f>
        <v>3.3031092600000003</v>
      </c>
    </row>
    <row r="3335" spans="1:9" x14ac:dyDescent="0.55000000000000004">
      <c r="A3335">
        <v>2018</v>
      </c>
      <c r="B3335">
        <v>43</v>
      </c>
      <c r="C3335">
        <f>Summary!E2966*$N$3</f>
        <v>13.2165</v>
      </c>
      <c r="D3335">
        <f>Summary!D2966*$N$4</f>
        <v>15.571386919999998</v>
      </c>
      <c r="E3335">
        <f>Summary!C2966*$N$5</f>
        <v>20.28907602</v>
      </c>
      <c r="F3335">
        <f>Summary!I2966*$N$6</f>
        <v>13.228506800000002</v>
      </c>
      <c r="G3335">
        <f>Summary!F2966*$N$7</f>
        <v>0.56182500000000002</v>
      </c>
      <c r="H3335">
        <f>Summary!G2966*$N$8</f>
        <v>77.563461120000014</v>
      </c>
      <c r="I3335">
        <f>Summary!H2966*$N$9</f>
        <v>3.4574601600000001</v>
      </c>
    </row>
    <row r="3336" spans="1:9" x14ac:dyDescent="0.55000000000000004">
      <c r="A3336">
        <v>2018</v>
      </c>
      <c r="B3336">
        <v>44</v>
      </c>
      <c r="C3336">
        <f>Summary!E2967*$N$3</f>
        <v>11.5632</v>
      </c>
      <c r="D3336">
        <f>Summary!D2967*$N$4</f>
        <v>12.590988400000001</v>
      </c>
      <c r="E3336">
        <f>Summary!C2967*$N$5</f>
        <v>18.045624780000001</v>
      </c>
      <c r="F3336">
        <f>Summary!I2967*$N$6</f>
        <v>24.32132696</v>
      </c>
      <c r="G3336">
        <f>Summary!F2967*$N$7</f>
        <v>0</v>
      </c>
      <c r="H3336">
        <f>Summary!G2967*$N$8</f>
        <v>68.566798399999996</v>
      </c>
      <c r="I3336">
        <f>Summary!H2967*$N$9</f>
        <v>2.68570566</v>
      </c>
    </row>
    <row r="3337" spans="1:9" x14ac:dyDescent="0.55000000000000004">
      <c r="A3337">
        <v>2018</v>
      </c>
      <c r="B3337">
        <v>45</v>
      </c>
      <c r="C3337">
        <f>Summary!E2968*$N$3</f>
        <v>12.097800000000001</v>
      </c>
      <c r="D3337">
        <f>Summary!D2968*$N$4</f>
        <v>12.543174520000001</v>
      </c>
      <c r="E3337">
        <f>Summary!C2968*$N$5</f>
        <v>19.200022019999999</v>
      </c>
      <c r="F3337">
        <f>Summary!I2968*$N$6</f>
        <v>23.620056720000001</v>
      </c>
      <c r="G3337">
        <f>Summary!F2968*$N$7</f>
        <v>0</v>
      </c>
      <c r="H3337">
        <f>Summary!G2968*$N$8</f>
        <v>68.621389800000003</v>
      </c>
      <c r="I3337">
        <f>Summary!H2968*$N$9</f>
        <v>1.8830809800000001</v>
      </c>
    </row>
    <row r="3338" spans="1:9" x14ac:dyDescent="0.55000000000000004">
      <c r="A3338">
        <v>2018</v>
      </c>
      <c r="B3338">
        <v>46</v>
      </c>
      <c r="C3338">
        <f>Summary!E2969*$N$3</f>
        <v>13.068</v>
      </c>
      <c r="D3338">
        <f>Summary!D2969*$N$4</f>
        <v>15.603262839999999</v>
      </c>
      <c r="E3338">
        <f>Summary!C2969*$N$5</f>
        <v>18.65549502</v>
      </c>
      <c r="F3338">
        <f>Summary!I2969*$N$6</f>
        <v>24.942907399999999</v>
      </c>
      <c r="G3338">
        <f>Summary!F2969*$N$7</f>
        <v>0</v>
      </c>
      <c r="H3338">
        <f>Summary!G2969*$N$8</f>
        <v>75.423478239999994</v>
      </c>
      <c r="I3338">
        <f>Summary!H2969*$N$9</f>
        <v>1.9242412200000003</v>
      </c>
    </row>
    <row r="3339" spans="1:9" x14ac:dyDescent="0.55000000000000004">
      <c r="A3339">
        <v>2018</v>
      </c>
      <c r="B3339">
        <v>47</v>
      </c>
      <c r="C3339">
        <f>Summary!E2970*$N$3</f>
        <v>13.562999999999999</v>
      </c>
      <c r="D3339">
        <f>Summary!D2970*$N$4</f>
        <v>18.647413199999999</v>
      </c>
      <c r="E3339">
        <f>Summary!C2970*$N$5</f>
        <v>18.622823400000001</v>
      </c>
      <c r="F3339">
        <f>Summary!I2970*$N$6</f>
        <v>22.137826440000001</v>
      </c>
      <c r="G3339">
        <f>Summary!F2970*$N$7</f>
        <v>0</v>
      </c>
      <c r="H3339">
        <f>Summary!G2970*$N$8</f>
        <v>81.821590319999999</v>
      </c>
      <c r="I3339">
        <f>Summary!H2970*$N$9</f>
        <v>1.6464096000000001</v>
      </c>
    </row>
    <row r="3340" spans="1:9" x14ac:dyDescent="0.55000000000000004">
      <c r="A3340">
        <v>2018</v>
      </c>
      <c r="B3340">
        <v>48</v>
      </c>
      <c r="C3340">
        <f>Summary!E2971*$N$3</f>
        <v>14.2857</v>
      </c>
      <c r="D3340">
        <f>Summary!D2971*$N$4</f>
        <v>17.483942120000002</v>
      </c>
      <c r="E3340">
        <f>Summary!C2971*$N$5</f>
        <v>21.1276476</v>
      </c>
      <c r="F3340">
        <f>Summary!I2971*$N$6</f>
        <v>24.84727964</v>
      </c>
      <c r="G3340">
        <f>Summary!F2971*$N$7</f>
        <v>0</v>
      </c>
      <c r="H3340">
        <f>Summary!G2971*$N$8</f>
        <v>76.679080440000007</v>
      </c>
      <c r="I3340">
        <f>Summary!H2971*$N$9</f>
        <v>2.3255535599999999</v>
      </c>
    </row>
    <row r="3341" spans="1:9" x14ac:dyDescent="0.55000000000000004">
      <c r="A3341">
        <v>2018</v>
      </c>
      <c r="B3341">
        <v>49</v>
      </c>
      <c r="C3341">
        <f>Summary!E2972*$N$3</f>
        <v>12.6027</v>
      </c>
      <c r="D3341">
        <f>Summary!D2972*$N$4</f>
        <v>17.962080919999998</v>
      </c>
      <c r="E3341">
        <f>Summary!C2972*$N$5</f>
        <v>16.150670819999998</v>
      </c>
      <c r="F3341">
        <f>Summary!I2972*$N$6</f>
        <v>10.279984199999999</v>
      </c>
      <c r="G3341">
        <f>Summary!F2972*$N$7</f>
        <v>0.84273749999999992</v>
      </c>
      <c r="H3341">
        <f>Summary!G2972*$N$8</f>
        <v>89.715506759999997</v>
      </c>
      <c r="I3341">
        <f>Summary!H2972*$N$9</f>
        <v>4.50704628</v>
      </c>
    </row>
    <row r="3342" spans="1:9" x14ac:dyDescent="0.55000000000000004">
      <c r="A3342">
        <v>2018</v>
      </c>
      <c r="B3342">
        <v>50</v>
      </c>
      <c r="C3342">
        <f>Summary!E2973*$N$3</f>
        <v>11.4642</v>
      </c>
      <c r="D3342">
        <f>Summary!D2973*$N$4</f>
        <v>16.24078124</v>
      </c>
      <c r="E3342">
        <f>Summary!C2973*$N$5</f>
        <v>14.277497939999998</v>
      </c>
      <c r="F3342">
        <f>Summary!I2973*$N$6</f>
        <v>19.524000999999998</v>
      </c>
      <c r="G3342">
        <f>Summary!F2973*$N$7</f>
        <v>4.5507825000000004</v>
      </c>
      <c r="H3342">
        <f>Summary!G2973*$N$8</f>
        <v>91.080291760000009</v>
      </c>
      <c r="I3342">
        <f>Summary!H2973*$N$9</f>
        <v>2.2432330800000004</v>
      </c>
    </row>
    <row r="3343" spans="1:9" x14ac:dyDescent="0.55000000000000004">
      <c r="A3343">
        <v>2018</v>
      </c>
      <c r="B3343">
        <v>51</v>
      </c>
      <c r="C3343">
        <f>Summary!E2974*$N$3</f>
        <v>13.810499999999999</v>
      </c>
      <c r="D3343">
        <f>Summary!D2974*$N$4</f>
        <v>15.571386919999998</v>
      </c>
      <c r="E3343">
        <f>Summary!C2974*$N$5</f>
        <v>20.234623319999997</v>
      </c>
      <c r="F3343">
        <f>Summary!I2974*$N$6</f>
        <v>23.93881592</v>
      </c>
      <c r="G3343">
        <f>Summary!F2974*$N$7</f>
        <v>0</v>
      </c>
      <c r="H3343">
        <f>Summary!G2974*$N$8</f>
        <v>73.33808676000001</v>
      </c>
      <c r="I3343">
        <f>Summary!H2974*$N$9</f>
        <v>2.23294302</v>
      </c>
    </row>
    <row r="3344" spans="1:9" x14ac:dyDescent="0.55000000000000004">
      <c r="A3344">
        <v>2018</v>
      </c>
      <c r="B3344">
        <v>52</v>
      </c>
      <c r="C3344">
        <f>Summary!E2975*$N$3</f>
        <v>12.6027</v>
      </c>
      <c r="D3344">
        <f>Summary!D2975*$N$4</f>
        <v>15.284503640000001</v>
      </c>
      <c r="E3344">
        <f>Summary!C2975*$N$5</f>
        <v>17.904047760000001</v>
      </c>
      <c r="F3344">
        <f>Summary!I2975*$N$6</f>
        <v>18.950234439999999</v>
      </c>
      <c r="G3344">
        <f>Summary!F2975*$N$7</f>
        <v>1.4888362500000001</v>
      </c>
      <c r="H3344">
        <f>Summary!G2975*$N$8</f>
        <v>70.117194159999997</v>
      </c>
      <c r="I3344">
        <f>Summary!H2975*$N$9</f>
        <v>4.5584965799999999</v>
      </c>
    </row>
    <row r="3345" spans="1:9" x14ac:dyDescent="0.55000000000000004">
      <c r="A3345">
        <v>2018</v>
      </c>
      <c r="B3345">
        <v>53</v>
      </c>
      <c r="C3345">
        <f>Summary!E2976*$N$3</f>
        <v>11.345400000000001</v>
      </c>
      <c r="D3345">
        <f>Summary!D2976*$N$4</f>
        <v>14.05728072</v>
      </c>
      <c r="E3345">
        <f>Summary!C2976*$N$5</f>
        <v>16.150670819999998</v>
      </c>
      <c r="F3345">
        <f>Summary!I2976*$N$6</f>
        <v>25.134162919999998</v>
      </c>
      <c r="G3345">
        <f>Summary!F2976*$N$7</f>
        <v>1.9102050000000002</v>
      </c>
      <c r="H3345">
        <f>Summary!G2976*$N$8</f>
        <v>70.215458679999998</v>
      </c>
      <c r="I3345">
        <f>Summary!H2976*$N$9</f>
        <v>3.0870180000000005</v>
      </c>
    </row>
    <row r="3346" spans="1:9" x14ac:dyDescent="0.55000000000000004">
      <c r="A3346">
        <v>2018</v>
      </c>
      <c r="B3346">
        <v>54</v>
      </c>
      <c r="C3346">
        <f>Summary!E2977*$N$3</f>
        <v>9.0090000000000003</v>
      </c>
      <c r="D3346">
        <f>Summary!D2977*$N$4</f>
        <v>9.2918306800000003</v>
      </c>
      <c r="E3346">
        <f>Summary!C2977*$N$5</f>
        <v>14.157702</v>
      </c>
      <c r="F3346">
        <f>Summary!I2977*$N$6</f>
        <v>27.285787520000003</v>
      </c>
      <c r="G3346">
        <f>Summary!F2977*$N$7</f>
        <v>0</v>
      </c>
      <c r="H3346">
        <f>Summary!G2977*$N$8</f>
        <v>64.647135880000008</v>
      </c>
      <c r="I3346">
        <f>Summary!H2977*$N$9</f>
        <v>4.4144357400000001</v>
      </c>
    </row>
    <row r="3347" spans="1:9" x14ac:dyDescent="0.55000000000000004">
      <c r="A3347">
        <v>2018</v>
      </c>
      <c r="B3347">
        <v>55</v>
      </c>
      <c r="C3347">
        <f>Summary!E2978*$N$3</f>
        <v>9.4545000000000012</v>
      </c>
      <c r="D3347">
        <f>Summary!D2978*$N$4</f>
        <v>9.9134111199999992</v>
      </c>
      <c r="E3347">
        <f>Summary!C2978*$N$5</f>
        <v>14.288388479999998</v>
      </c>
      <c r="F3347">
        <f>Summary!I2978*$N$6</f>
        <v>25.67605356</v>
      </c>
      <c r="G3347">
        <f>Summary!F2978*$N$7</f>
        <v>0</v>
      </c>
      <c r="H3347">
        <f>Summary!G2978*$N$8</f>
        <v>76.275104080000006</v>
      </c>
      <c r="I3347">
        <f>Summary!H2978*$N$9</f>
        <v>3.0664378800000001</v>
      </c>
    </row>
    <row r="3348" spans="1:9" x14ac:dyDescent="0.55000000000000004">
      <c r="A3348">
        <v>2018</v>
      </c>
      <c r="B3348">
        <v>56</v>
      </c>
      <c r="C3348">
        <f>Summary!E2979*$N$3</f>
        <v>11.4642</v>
      </c>
      <c r="D3348">
        <f>Summary!D2979*$N$4</f>
        <v>14.20072236</v>
      </c>
      <c r="E3348">
        <f>Summary!C2979*$N$5</f>
        <v>16.128889740000002</v>
      </c>
      <c r="F3348">
        <f>Summary!I2979*$N$6</f>
        <v>20.783099839999998</v>
      </c>
      <c r="G3348">
        <f>Summary!F2979*$N$7</f>
        <v>0.42136874999999996</v>
      </c>
      <c r="H3348">
        <f>Summary!G2979*$N$8</f>
        <v>71.602080240000006</v>
      </c>
      <c r="I3348">
        <f>Summary!H2979*$N$9</f>
        <v>2.19178278</v>
      </c>
    </row>
    <row r="3349" spans="1:9" x14ac:dyDescent="0.55000000000000004">
      <c r="A3349">
        <v>2018</v>
      </c>
      <c r="B3349">
        <v>57</v>
      </c>
      <c r="C3349">
        <f>Summary!E2980*$N$3</f>
        <v>12.3552</v>
      </c>
      <c r="D3349">
        <f>Summary!D2980*$N$4</f>
        <v>13.563203959999999</v>
      </c>
      <c r="E3349">
        <f>Summary!C2980*$N$5</f>
        <v>18.644604480000002</v>
      </c>
      <c r="F3349">
        <f>Summary!I2980*$N$6</f>
        <v>27.126407919999998</v>
      </c>
      <c r="G3349">
        <f>Summary!F2980*$N$7</f>
        <v>0.25282125</v>
      </c>
      <c r="H3349">
        <f>Summary!G2980*$N$8</f>
        <v>69.789645759999999</v>
      </c>
      <c r="I3349">
        <f>Summary!H2980*$N$9</f>
        <v>2.70628578</v>
      </c>
    </row>
    <row r="3350" spans="1:9" x14ac:dyDescent="0.55000000000000004">
      <c r="A3350">
        <v>2018</v>
      </c>
      <c r="B3350">
        <v>58</v>
      </c>
      <c r="C3350">
        <f>Summary!E2981*$N$3</f>
        <v>14.058</v>
      </c>
      <c r="D3350">
        <f>Summary!D2981*$N$4</f>
        <v>17.89832908</v>
      </c>
      <c r="E3350">
        <f>Summary!C2981*$N$5</f>
        <v>20.234623319999997</v>
      </c>
      <c r="F3350">
        <f>Summary!I2981*$N$6</f>
        <v>15.619200800000002</v>
      </c>
      <c r="G3350">
        <f>Summary!F2981*$N$7</f>
        <v>3.5675887500000001</v>
      </c>
      <c r="H3350">
        <f>Summary!G2981*$N$8</f>
        <v>82.804235520000006</v>
      </c>
      <c r="I3350">
        <f>Summary!H2981*$N$9</f>
        <v>2.9223770400000002</v>
      </c>
    </row>
    <row r="3351" spans="1:9" x14ac:dyDescent="0.55000000000000004">
      <c r="A3351">
        <v>2018</v>
      </c>
      <c r="B3351">
        <v>59</v>
      </c>
      <c r="C3351">
        <f>Summary!E2982*$N$3</f>
        <v>14.424300000000001</v>
      </c>
      <c r="D3351">
        <f>Summary!D2982*$N$4</f>
        <v>18.42428176</v>
      </c>
      <c r="E3351">
        <f>Summary!C2982*$N$5</f>
        <v>19.494066599999996</v>
      </c>
      <c r="F3351">
        <f>Summary!I2982*$N$6</f>
        <v>24.225699199999998</v>
      </c>
      <c r="G3351">
        <f>Summary!F2982*$N$7</f>
        <v>2.3034824999999999</v>
      </c>
      <c r="H3351">
        <f>Summary!G2982*$N$8</f>
        <v>89.16959276</v>
      </c>
      <c r="I3351">
        <f>Summary!H2982*$N$9</f>
        <v>5.6801131199999997</v>
      </c>
    </row>
    <row r="3352" spans="1:9" x14ac:dyDescent="0.55000000000000004">
      <c r="A3352">
        <v>2018</v>
      </c>
      <c r="B3352">
        <v>60</v>
      </c>
      <c r="C3352">
        <f>Summary!E2983*$N$3</f>
        <v>14.543099999999999</v>
      </c>
      <c r="D3352">
        <f>Summary!D2983*$N$4</f>
        <v>20.480278599999998</v>
      </c>
      <c r="E3352">
        <f>Summary!C2983*$N$5</f>
        <v>18.873305819999999</v>
      </c>
      <c r="F3352">
        <f>Summary!I2983*$N$6</f>
        <v>17.659259680000002</v>
      </c>
      <c r="G3352">
        <f>Summary!F2983*$N$7</f>
        <v>12.360150000000001</v>
      </c>
      <c r="H3352">
        <f>Summary!G2983*$N$8</f>
        <v>88.317966920000003</v>
      </c>
      <c r="I3352">
        <f>Summary!H2983*$N$9</f>
        <v>7.882185960000001</v>
      </c>
    </row>
    <row r="3353" spans="1:9" x14ac:dyDescent="0.55000000000000004">
      <c r="A3353">
        <v>2018</v>
      </c>
      <c r="B3353">
        <v>61</v>
      </c>
      <c r="C3353">
        <f>Summary!E2984*$N$3</f>
        <v>14.2065</v>
      </c>
      <c r="D3353">
        <f>Summary!D2984*$N$4</f>
        <v>17.515818039999999</v>
      </c>
      <c r="E3353">
        <f>Summary!C2984*$N$5</f>
        <v>19.014882840000002</v>
      </c>
      <c r="F3353">
        <f>Summary!I2984*$N$6</f>
        <v>12.256291240000001</v>
      </c>
      <c r="G3353">
        <f>Summary!F2984*$N$7</f>
        <v>24.579843749999998</v>
      </c>
      <c r="H3353">
        <f>Summary!G2984*$N$8</f>
        <v>90.687233680000006</v>
      </c>
      <c r="I3353">
        <f>Summary!H2984*$N$9</f>
        <v>6.7296992400000004</v>
      </c>
    </row>
    <row r="3354" spans="1:9" x14ac:dyDescent="0.55000000000000004">
      <c r="A3354">
        <v>2018</v>
      </c>
      <c r="B3354">
        <v>62</v>
      </c>
      <c r="C3354">
        <f>Summary!E2985*$N$3</f>
        <v>13.9986</v>
      </c>
      <c r="D3354">
        <f>Summary!D2985*$N$4</f>
        <v>17.962080919999998</v>
      </c>
      <c r="E3354">
        <f>Summary!C2985*$N$5</f>
        <v>19.47228552</v>
      </c>
      <c r="F3354">
        <f>Summary!I2985*$N$6</f>
        <v>14.009466839999998</v>
      </c>
      <c r="G3354">
        <f>Summary!F2985*$N$7</f>
        <v>13.483799999999999</v>
      </c>
      <c r="H3354">
        <f>Summary!G2985*$N$8</f>
        <v>84.594833440000002</v>
      </c>
      <c r="I3354">
        <f>Summary!H2985*$N$9</f>
        <v>4.7848779000000006</v>
      </c>
    </row>
    <row r="3355" spans="1:9" x14ac:dyDescent="0.55000000000000004">
      <c r="A3355">
        <v>2018</v>
      </c>
      <c r="B3355">
        <v>63</v>
      </c>
      <c r="C3355">
        <f>Summary!E2986*$N$3</f>
        <v>13.0185</v>
      </c>
      <c r="D3355">
        <f>Summary!D2986*$N$4</f>
        <v>16.432036759999999</v>
      </c>
      <c r="E3355">
        <f>Summary!C2986*$N$5</f>
        <v>17.67534642</v>
      </c>
      <c r="F3355">
        <f>Summary!I2986*$N$6</f>
        <v>16.846423720000001</v>
      </c>
      <c r="G3355">
        <f>Summary!F2986*$N$7</f>
        <v>8.0902799999999999</v>
      </c>
      <c r="H3355">
        <f>Summary!G2986*$N$8</f>
        <v>88.055928200000011</v>
      </c>
      <c r="I3355">
        <f>Summary!H2986*$N$9</f>
        <v>5.0935797000000003</v>
      </c>
    </row>
    <row r="3356" spans="1:9" x14ac:dyDescent="0.55000000000000004">
      <c r="A3356">
        <v>2018</v>
      </c>
      <c r="B3356">
        <v>64</v>
      </c>
      <c r="C3356">
        <f>Summary!E2987*$N$3</f>
        <v>13.721399999999999</v>
      </c>
      <c r="D3356">
        <f>Summary!D2987*$N$4</f>
        <v>17.707073559999998</v>
      </c>
      <c r="E3356">
        <f>Summary!C2987*$N$5</f>
        <v>18.601042319999998</v>
      </c>
      <c r="F3356">
        <f>Summary!I2987*$N$6</f>
        <v>14.391977879999999</v>
      </c>
      <c r="G3356">
        <f>Summary!F2987*$N$7</f>
        <v>9.8881199999999989</v>
      </c>
      <c r="H3356">
        <f>Summary!G2987*$N$8</f>
        <v>76.351532040000009</v>
      </c>
      <c r="I3356">
        <f>Summary!H2987*$N$9</f>
        <v>7.0795612800000001</v>
      </c>
    </row>
    <row r="3357" spans="1:9" x14ac:dyDescent="0.55000000000000004">
      <c r="A3357">
        <v>2018</v>
      </c>
      <c r="B3357">
        <v>65</v>
      </c>
      <c r="C3357">
        <f>Summary!E2988*$N$3</f>
        <v>13.4541</v>
      </c>
      <c r="D3357">
        <f>Summary!D2988*$N$4</f>
        <v>17.165182919999999</v>
      </c>
      <c r="E3357">
        <f>Summary!C2988*$N$5</f>
        <v>18.28521666</v>
      </c>
      <c r="F3357">
        <f>Summary!I2988*$N$6</f>
        <v>24.161947359999999</v>
      </c>
      <c r="G3357">
        <f>Summary!F2988*$N$7</f>
        <v>1.6854749999999998</v>
      </c>
      <c r="H3357">
        <f>Summary!G2988*$N$8</f>
        <v>75.041338440000004</v>
      </c>
      <c r="I3357">
        <f>Summary!H2988*$N$9</f>
        <v>5.1347399400000002</v>
      </c>
    </row>
    <row r="3358" spans="1:9" x14ac:dyDescent="0.55000000000000004">
      <c r="A3358">
        <v>2018</v>
      </c>
      <c r="B3358">
        <v>66</v>
      </c>
      <c r="C3358">
        <f>Summary!E2989*$N$3</f>
        <v>12.2463</v>
      </c>
      <c r="D3358">
        <f>Summary!D2989*$N$4</f>
        <v>14.232598279999999</v>
      </c>
      <c r="E3358">
        <f>Summary!C2989*$N$5</f>
        <v>17.479316700000002</v>
      </c>
      <c r="F3358">
        <f>Summary!I2989*$N$6</f>
        <v>29.580853759999997</v>
      </c>
      <c r="G3358">
        <f>Summary!F2989*$N$7</f>
        <v>1.4045624999999999</v>
      </c>
      <c r="H3358">
        <f>Summary!G2989*$N$8</f>
        <v>74.877564239999998</v>
      </c>
      <c r="I3358">
        <f>Summary!H2989*$N$9</f>
        <v>2.8091863800000003</v>
      </c>
    </row>
    <row r="3359" spans="1:9" x14ac:dyDescent="0.55000000000000004">
      <c r="A3359">
        <v>2018</v>
      </c>
      <c r="B3359">
        <v>67</v>
      </c>
      <c r="C3359">
        <f>Summary!E2990*$N$3</f>
        <v>14.8302</v>
      </c>
      <c r="D3359">
        <f>Summary!D2990*$N$4</f>
        <v>17.149244960000001</v>
      </c>
      <c r="E3359">
        <f>Summary!C2990*$N$5</f>
        <v>21.530597579999998</v>
      </c>
      <c r="F3359">
        <f>Summary!I2990*$N$6</f>
        <v>25.213852720000002</v>
      </c>
      <c r="G3359">
        <f>Summary!F2990*$N$7</f>
        <v>17.248027499999999</v>
      </c>
      <c r="H3359">
        <f>Summary!G2990*$N$8</f>
        <v>88.448986280000014</v>
      </c>
      <c r="I3359">
        <f>Summary!H2990*$N$9</f>
        <v>4.3732755000000001</v>
      </c>
    </row>
    <row r="3360" spans="1:9" x14ac:dyDescent="0.55000000000000004">
      <c r="A3360">
        <v>2018</v>
      </c>
      <c r="B3360">
        <v>68</v>
      </c>
      <c r="C3360">
        <f>Summary!E2991*$N$3</f>
        <v>15.295499999999999</v>
      </c>
      <c r="D3360">
        <f>Summary!D2991*$N$4</f>
        <v>18.886482600000001</v>
      </c>
      <c r="E3360">
        <f>Summary!C2991*$N$5</f>
        <v>21.759298919999999</v>
      </c>
      <c r="F3360">
        <f>Summary!I2991*$N$6</f>
        <v>31.094959960000001</v>
      </c>
      <c r="G3360">
        <f>Summary!F2991*$N$7</f>
        <v>8.4273749999999994E-2</v>
      </c>
      <c r="H3360">
        <f>Summary!G2991*$N$8</f>
        <v>82.138220440000012</v>
      </c>
      <c r="I3360">
        <f>Summary!H2991*$N$9</f>
        <v>4.1777643600000003</v>
      </c>
    </row>
    <row r="3361" spans="1:9" x14ac:dyDescent="0.55000000000000004">
      <c r="A3361">
        <v>2018</v>
      </c>
      <c r="B3361">
        <v>69</v>
      </c>
      <c r="C3361">
        <f>Summary!E2992*$N$3</f>
        <v>15.7311</v>
      </c>
      <c r="D3361">
        <f>Summary!D2992*$N$4</f>
        <v>20.19339532</v>
      </c>
      <c r="E3361">
        <f>Summary!C2992*$N$5</f>
        <v>21.82464216</v>
      </c>
      <c r="F3361">
        <f>Summary!I2992*$N$6</f>
        <v>26.823586679999998</v>
      </c>
      <c r="G3361">
        <f>Summary!F2992*$N$7</f>
        <v>1.1798324999999998</v>
      </c>
      <c r="H3361">
        <f>Summary!G2992*$N$8</f>
        <v>84.125347399999995</v>
      </c>
      <c r="I3361">
        <f>Summary!H2992*$N$9</f>
        <v>4.7951679600000006</v>
      </c>
    </row>
    <row r="3362" spans="1:9" x14ac:dyDescent="0.55000000000000004">
      <c r="A3362">
        <v>2018</v>
      </c>
      <c r="B3362">
        <v>70</v>
      </c>
      <c r="C3362">
        <f>Summary!E2993*$N$3</f>
        <v>14.0877</v>
      </c>
      <c r="D3362">
        <f>Summary!D2993*$N$4</f>
        <v>18.15333644</v>
      </c>
      <c r="E3362">
        <f>Summary!C2993*$N$5</f>
        <v>18.79707204</v>
      </c>
      <c r="F3362">
        <f>Summary!I2993*$N$6</f>
        <v>30.298061960000002</v>
      </c>
      <c r="G3362">
        <f>Summary!F2993*$N$7</f>
        <v>3.2585849999999996</v>
      </c>
      <c r="H3362">
        <f>Summary!G2993*$N$8</f>
        <v>75.729190079999995</v>
      </c>
      <c r="I3362">
        <f>Summary!H2993*$N$9</f>
        <v>7.5323239200000005</v>
      </c>
    </row>
    <row r="3363" spans="1:9" x14ac:dyDescent="0.55000000000000004">
      <c r="A3363">
        <v>2018</v>
      </c>
      <c r="B3363">
        <v>71</v>
      </c>
      <c r="C3363">
        <f>Summary!E2994*$N$3</f>
        <v>14.1966</v>
      </c>
      <c r="D3363">
        <f>Summary!D2994*$N$4</f>
        <v>17.404252320000001</v>
      </c>
      <c r="E3363">
        <f>Summary!C2994*$N$5</f>
        <v>19.886126040000001</v>
      </c>
      <c r="F3363">
        <f>Summary!I2994*$N$6</f>
        <v>32.593128199999995</v>
      </c>
      <c r="G3363">
        <f>Summary!F2994*$N$7</f>
        <v>5.6182499999999996E-2</v>
      </c>
      <c r="H3363">
        <f>Summary!G2994*$N$8</f>
        <v>69.341996280000004</v>
      </c>
      <c r="I3363">
        <f>Summary!H2994*$N$9</f>
        <v>4.5687866400000008</v>
      </c>
    </row>
    <row r="3364" spans="1:9" x14ac:dyDescent="0.55000000000000004">
      <c r="A3364">
        <v>2018</v>
      </c>
      <c r="B3364">
        <v>72</v>
      </c>
      <c r="C3364">
        <f>Summary!E2995*$N$3</f>
        <v>15.443999999999999</v>
      </c>
      <c r="D3364">
        <f>Summary!D2995*$N$4</f>
        <v>19.316807519999998</v>
      </c>
      <c r="E3364">
        <f>Summary!C2995*$N$5</f>
        <v>21.378130019999997</v>
      </c>
      <c r="F3364">
        <f>Summary!I2995*$N$6</f>
        <v>23.875064080000001</v>
      </c>
      <c r="G3364">
        <f>Summary!F2995*$N$7</f>
        <v>0.36518624999999999</v>
      </c>
      <c r="H3364">
        <f>Summary!G2995*$N$8</f>
        <v>81.18833008</v>
      </c>
      <c r="I3364">
        <f>Summary!H2995*$N$9</f>
        <v>2.8606366799999998</v>
      </c>
    </row>
    <row r="3365" spans="1:9" x14ac:dyDescent="0.55000000000000004">
      <c r="A3365">
        <v>2018</v>
      </c>
      <c r="B3365">
        <v>73</v>
      </c>
      <c r="C3365">
        <f>Summary!E2996*$N$3</f>
        <v>15.1866</v>
      </c>
      <c r="D3365">
        <f>Summary!D2996*$N$4</f>
        <v>21.611873760000002</v>
      </c>
      <c r="E3365">
        <f>Summary!C2996*$N$5</f>
        <v>19.298036879999998</v>
      </c>
      <c r="F3365">
        <f>Summary!I2996*$N$6</f>
        <v>21.37280436</v>
      </c>
      <c r="G3365">
        <f>Summary!F2996*$N$7</f>
        <v>0.3932775</v>
      </c>
      <c r="H3365">
        <f>Summary!G2996*$N$8</f>
        <v>87.75021636000001</v>
      </c>
      <c r="I3365">
        <f>Summary!H2996*$N$9</f>
        <v>4.4453059200000009</v>
      </c>
    </row>
    <row r="3366" spans="1:9" x14ac:dyDescent="0.55000000000000004">
      <c r="A3366">
        <v>2018</v>
      </c>
      <c r="B3366">
        <v>74</v>
      </c>
      <c r="C3366">
        <f>Summary!E2997*$N$3</f>
        <v>14.7906</v>
      </c>
      <c r="D3366">
        <f>Summary!D2997*$N$4</f>
        <v>18.902420559999999</v>
      </c>
      <c r="E3366">
        <f>Summary!C2997*$N$5</f>
        <v>19.396051739999997</v>
      </c>
      <c r="F3366">
        <f>Summary!I2997*$N$6</f>
        <v>16.384222879999999</v>
      </c>
      <c r="G3366">
        <f>Summary!F2997*$N$7</f>
        <v>4.0732312500000001</v>
      </c>
      <c r="H3366">
        <f>Summary!G2997*$N$8</f>
        <v>80.544151560000003</v>
      </c>
      <c r="I3366">
        <f>Summary!H2997*$N$9</f>
        <v>5.7315634200000005</v>
      </c>
    </row>
    <row r="3367" spans="1:9" x14ac:dyDescent="0.55000000000000004">
      <c r="A3367">
        <v>2018</v>
      </c>
      <c r="B3367">
        <v>75</v>
      </c>
      <c r="C3367">
        <f>Summary!E2998*$N$3</f>
        <v>12.909599999999999</v>
      </c>
      <c r="D3367">
        <f>Summary!D2998*$N$4</f>
        <v>16.20890532</v>
      </c>
      <c r="E3367">
        <f>Summary!C2998*$N$5</f>
        <v>18.306997739999996</v>
      </c>
      <c r="F3367">
        <f>Summary!I2998*$N$6</f>
        <v>26.15419236</v>
      </c>
      <c r="G3367">
        <f>Summary!F2998*$N$7</f>
        <v>1.7416574999999999</v>
      </c>
      <c r="H3367">
        <f>Summary!G2998*$N$8</f>
        <v>68.708736040000005</v>
      </c>
      <c r="I3367">
        <f>Summary!H2998*$N$9</f>
        <v>3.0458577600000001</v>
      </c>
    </row>
    <row r="3368" spans="1:9" x14ac:dyDescent="0.55000000000000004">
      <c r="A3368">
        <v>2018</v>
      </c>
      <c r="B3368">
        <v>76</v>
      </c>
      <c r="C3368">
        <f>Summary!E2999*$N$3</f>
        <v>12.6225</v>
      </c>
      <c r="D3368">
        <f>Summary!D2999*$N$4</f>
        <v>14.296350120000001</v>
      </c>
      <c r="E3368">
        <f>Summary!C2999*$N$5</f>
        <v>17.34863022</v>
      </c>
      <c r="F3368">
        <f>Summary!I2999*$N$6</f>
        <v>23.922877960000001</v>
      </c>
      <c r="G3368">
        <f>Summary!F2999*$N$7</f>
        <v>11.742142499999998</v>
      </c>
      <c r="H3368">
        <f>Summary!G2999*$N$8</f>
        <v>75.467151360000003</v>
      </c>
      <c r="I3368">
        <f>Summary!H2999*$N$9</f>
        <v>7.4191332600000006</v>
      </c>
    </row>
    <row r="3369" spans="1:9" x14ac:dyDescent="0.55000000000000004">
      <c r="A3369">
        <v>2018</v>
      </c>
      <c r="B3369">
        <v>77</v>
      </c>
      <c r="C3369">
        <f>Summary!E3000*$N$3</f>
        <v>12.899699999999999</v>
      </c>
      <c r="D3369">
        <f>Summary!D3000*$N$4</f>
        <v>15.953897959999999</v>
      </c>
      <c r="E3369">
        <f>Summary!C3000*$N$5</f>
        <v>17.44664508</v>
      </c>
      <c r="F3369">
        <f>Summary!I3000*$N$6</f>
        <v>18.647413199999999</v>
      </c>
      <c r="G3369">
        <f>Summary!F3000*$N$7</f>
        <v>19.411053750000001</v>
      </c>
      <c r="H3369">
        <f>Summary!G3000*$N$8</f>
        <v>79.670689159999995</v>
      </c>
      <c r="I3369">
        <f>Summary!H3000*$N$9</f>
        <v>2.5930951200000001</v>
      </c>
    </row>
    <row r="3370" spans="1:9" x14ac:dyDescent="0.55000000000000004">
      <c r="A3370">
        <v>2018</v>
      </c>
      <c r="B3370">
        <v>78</v>
      </c>
      <c r="C3370">
        <f>Summary!E3001*$N$3</f>
        <v>13.681800000000001</v>
      </c>
      <c r="D3370">
        <f>Summary!D3001*$N$4</f>
        <v>15.667014679999999</v>
      </c>
      <c r="E3370">
        <f>Summary!C3001*$N$5</f>
        <v>19.8207828</v>
      </c>
      <c r="F3370">
        <f>Summary!I3001*$N$6</f>
        <v>28.114561439999999</v>
      </c>
      <c r="G3370">
        <f>Summary!F3001*$N$7</f>
        <v>4.9721512499999996</v>
      </c>
      <c r="H3370">
        <f>Summary!G3001*$N$8</f>
        <v>70.903310320000003</v>
      </c>
      <c r="I3370">
        <f>Summary!H3001*$N$9</f>
        <v>5.9270745600000003</v>
      </c>
    </row>
    <row r="3371" spans="1:9" x14ac:dyDescent="0.55000000000000004">
      <c r="A3371">
        <v>2018</v>
      </c>
      <c r="B3371">
        <v>79</v>
      </c>
      <c r="C3371">
        <f>Summary!E3002*$N$3</f>
        <v>11.038500000000001</v>
      </c>
      <c r="D3371">
        <f>Summary!D3002*$N$4</f>
        <v>13.515390080000001</v>
      </c>
      <c r="E3371">
        <f>Summary!C3002*$N$5</f>
        <v>16.030874879999999</v>
      </c>
      <c r="F3371">
        <f>Summary!I3002*$N$6</f>
        <v>30.282124</v>
      </c>
      <c r="G3371">
        <f>Summary!F3002*$N$7</f>
        <v>0.22472999999999999</v>
      </c>
      <c r="H3371">
        <f>Summary!G3002*$N$8</f>
        <v>56.098122640000007</v>
      </c>
      <c r="I3371">
        <f>Summary!H3002*$N$9</f>
        <v>5.258220660000001</v>
      </c>
    </row>
    <row r="3372" spans="1:9" x14ac:dyDescent="0.55000000000000004">
      <c r="A3372">
        <v>2018</v>
      </c>
      <c r="B3372">
        <v>80</v>
      </c>
      <c r="C3372">
        <f>Summary!E3003*$N$3</f>
        <v>9.8406000000000002</v>
      </c>
      <c r="D3372">
        <f>Summary!D3003*$N$4</f>
        <v>8.0646077599999995</v>
      </c>
      <c r="E3372">
        <f>Summary!C3003*$N$5</f>
        <v>15.736830299999999</v>
      </c>
      <c r="F3372">
        <f>Summary!I3003*$N$6</f>
        <v>34.410055640000003</v>
      </c>
      <c r="G3372">
        <f>Summary!F3003*$N$7</f>
        <v>2.8091249999999998E-2</v>
      </c>
      <c r="H3372">
        <f>Summary!G3003*$N$8</f>
        <v>57.353724840000005</v>
      </c>
      <c r="I3372">
        <f>Summary!H3003*$N$9</f>
        <v>3.8896426800000001</v>
      </c>
    </row>
    <row r="3373" spans="1:9" x14ac:dyDescent="0.55000000000000004">
      <c r="A3373">
        <v>2018</v>
      </c>
      <c r="B3373">
        <v>81</v>
      </c>
      <c r="C3373">
        <f>Summary!E3004*$N$3</f>
        <v>10.246499999999999</v>
      </c>
      <c r="D3373">
        <f>Summary!D3004*$N$4</f>
        <v>9.5309000800000003</v>
      </c>
      <c r="E3373">
        <f>Summary!C3004*$N$5</f>
        <v>15.878407319999999</v>
      </c>
      <c r="F3373">
        <f>Summary!I3004*$N$6</f>
        <v>36.75293576</v>
      </c>
      <c r="G3373">
        <f>Summary!F3004*$N$7</f>
        <v>2.8091249999999998E-2</v>
      </c>
      <c r="H3373">
        <f>Summary!G3004*$N$8</f>
        <v>57.397397959999999</v>
      </c>
      <c r="I3373">
        <f>Summary!H3004*$N$9</f>
        <v>4.7334275999999997</v>
      </c>
    </row>
    <row r="3374" spans="1:9" x14ac:dyDescent="0.55000000000000004">
      <c r="A3374">
        <v>2018</v>
      </c>
      <c r="B3374">
        <v>82</v>
      </c>
      <c r="C3374">
        <f>Summary!E3005*$N$3</f>
        <v>13.4145</v>
      </c>
      <c r="D3374">
        <f>Summary!D3005*$N$4</f>
        <v>12.16066348</v>
      </c>
      <c r="E3374">
        <f>Summary!C3005*$N$5</f>
        <v>20.8009314</v>
      </c>
      <c r="F3374">
        <f>Summary!I3005*$N$6</f>
        <v>24.879155559999997</v>
      </c>
      <c r="G3374">
        <f>Summary!F3005*$N$7</f>
        <v>1.76974875</v>
      </c>
      <c r="H3374">
        <f>Summary!G3005*$N$8</f>
        <v>69.909746839999997</v>
      </c>
      <c r="I3374">
        <f>Summary!H3005*$N$9</f>
        <v>3.6941315400000003</v>
      </c>
    </row>
    <row r="3375" spans="1:9" x14ac:dyDescent="0.55000000000000004">
      <c r="A3375">
        <v>2018</v>
      </c>
      <c r="B3375">
        <v>83</v>
      </c>
      <c r="C3375">
        <f>Summary!E3006*$N$3</f>
        <v>13.2957</v>
      </c>
      <c r="D3375">
        <f>Summary!D3006*$N$4</f>
        <v>17.053617199999998</v>
      </c>
      <c r="E3375">
        <f>Summary!C3006*$N$5</f>
        <v>17.555550480000001</v>
      </c>
      <c r="F3375">
        <f>Summary!I3006*$N$6</f>
        <v>34.13911032</v>
      </c>
      <c r="G3375">
        <f>Summary!F3006*$N$7</f>
        <v>2.5563037500000001</v>
      </c>
      <c r="H3375">
        <f>Summary!G3006*$N$8</f>
        <v>63.500716479999994</v>
      </c>
      <c r="I3375">
        <f>Summary!H3006*$N$9</f>
        <v>8.7877112400000001</v>
      </c>
    </row>
    <row r="3376" spans="1:9" x14ac:dyDescent="0.55000000000000004">
      <c r="A3376">
        <v>2018</v>
      </c>
      <c r="B3376">
        <v>84</v>
      </c>
      <c r="C3376">
        <f>Summary!E3007*$N$3</f>
        <v>12.4245</v>
      </c>
      <c r="D3376">
        <f>Summary!D3007*$N$4</f>
        <v>15.587324879999999</v>
      </c>
      <c r="E3376">
        <f>Summary!C3007*$N$5</f>
        <v>17.359520759999999</v>
      </c>
      <c r="F3376">
        <f>Summary!I3007*$N$6</f>
        <v>22.1537644</v>
      </c>
      <c r="G3376">
        <f>Summary!F3007*$N$7</f>
        <v>2.6686687499999997</v>
      </c>
      <c r="H3376">
        <f>Summary!G3007*$N$8</f>
        <v>69.101794119999994</v>
      </c>
      <c r="I3376">
        <f>Summary!H3007*$N$9</f>
        <v>3.4471701000000006</v>
      </c>
    </row>
    <row r="3377" spans="1:9" x14ac:dyDescent="0.55000000000000004">
      <c r="A3377">
        <v>2018</v>
      </c>
      <c r="B3377">
        <v>85</v>
      </c>
      <c r="C3377">
        <f>Summary!E3008*$N$3</f>
        <v>13.562999999999999</v>
      </c>
      <c r="D3377">
        <f>Summary!D3008*$N$4</f>
        <v>14.838240760000001</v>
      </c>
      <c r="E3377">
        <f>Summary!C3008*$N$5</f>
        <v>19.875235499999999</v>
      </c>
      <c r="F3377">
        <f>Summary!I3008*$N$6</f>
        <v>34.425993600000005</v>
      </c>
      <c r="G3377">
        <f>Summary!F3008*$N$7</f>
        <v>2.8091249999999998E-2</v>
      </c>
      <c r="H3377">
        <f>Summary!G3008*$N$8</f>
        <v>67.387624160000001</v>
      </c>
      <c r="I3377">
        <f>Summary!H3008*$N$9</f>
        <v>2.7680261400000004</v>
      </c>
    </row>
    <row r="3378" spans="1:9" x14ac:dyDescent="0.55000000000000004">
      <c r="A3378">
        <v>2018</v>
      </c>
      <c r="B3378">
        <v>86</v>
      </c>
      <c r="C3378">
        <f>Summary!E3009*$N$3</f>
        <v>15.127199999999998</v>
      </c>
      <c r="D3378">
        <f>Summary!D3009*$N$4</f>
        <v>17.308624559999998</v>
      </c>
      <c r="E3378">
        <f>Summary!C3009*$N$5</f>
        <v>21.54148812</v>
      </c>
      <c r="F3378">
        <f>Summary!I3009*$N$6</f>
        <v>37.247012519999998</v>
      </c>
      <c r="G3378">
        <f>Summary!F3009*$N$7</f>
        <v>0</v>
      </c>
      <c r="H3378">
        <f>Summary!G3009*$N$8</f>
        <v>67.485888680000002</v>
      </c>
      <c r="I3378">
        <f>Summary!H3009*$N$9</f>
        <v>3.3236893800000002</v>
      </c>
    </row>
    <row r="3379" spans="1:9" x14ac:dyDescent="0.55000000000000004">
      <c r="A3379">
        <v>2018</v>
      </c>
      <c r="B3379">
        <v>87</v>
      </c>
      <c r="C3379">
        <f>Summary!E3010*$N$3</f>
        <v>16.9191</v>
      </c>
      <c r="D3379">
        <f>Summary!D3010*$N$4</f>
        <v>20.783099839999998</v>
      </c>
      <c r="E3379">
        <f>Summary!C3010*$N$5</f>
        <v>23.82850152</v>
      </c>
      <c r="F3379">
        <f>Summary!I3010*$N$6</f>
        <v>37.741089279999997</v>
      </c>
      <c r="G3379">
        <f>Summary!F3010*$N$7</f>
        <v>0</v>
      </c>
      <c r="H3379">
        <f>Summary!G3010*$N$8</f>
        <v>68.817918840000004</v>
      </c>
      <c r="I3379">
        <f>Summary!H3010*$N$9</f>
        <v>2.9841174000000001</v>
      </c>
    </row>
    <row r="3380" spans="1:9" x14ac:dyDescent="0.55000000000000004">
      <c r="A3380">
        <v>2018</v>
      </c>
      <c r="B3380">
        <v>88</v>
      </c>
      <c r="C3380">
        <f>Summary!E3011*$N$3</f>
        <v>16.711199999999998</v>
      </c>
      <c r="D3380">
        <f>Summary!D3011*$N$4</f>
        <v>21.882819080000001</v>
      </c>
      <c r="E3380">
        <f>Summary!C3011*$N$5</f>
        <v>22.82657184</v>
      </c>
      <c r="F3380">
        <f>Summary!I3011*$N$6</f>
        <v>24.815403719999999</v>
      </c>
      <c r="G3380">
        <f>Summary!F3011*$N$7</f>
        <v>0</v>
      </c>
      <c r="H3380">
        <f>Summary!G3011*$N$8</f>
        <v>67.933538159999998</v>
      </c>
      <c r="I3380">
        <f>Summary!H3011*$N$9</f>
        <v>3.6015210000000004</v>
      </c>
    </row>
    <row r="3381" spans="1:9" x14ac:dyDescent="0.55000000000000004">
      <c r="A3381">
        <v>2018</v>
      </c>
      <c r="B3381">
        <v>89</v>
      </c>
      <c r="C3381">
        <f>Summary!E3012*$N$3</f>
        <v>13.959</v>
      </c>
      <c r="D3381">
        <f>Summary!D3012*$N$4</f>
        <v>16.575478400000001</v>
      </c>
      <c r="E3381">
        <f>Summary!C3012*$N$5</f>
        <v>19.1673504</v>
      </c>
      <c r="F3381">
        <f>Summary!I3012*$N$6</f>
        <v>31.955609800000001</v>
      </c>
      <c r="G3381">
        <f>Summary!F3012*$N$7</f>
        <v>0.67418999999999996</v>
      </c>
      <c r="H3381">
        <f>Summary!G3012*$N$8</f>
        <v>67.791600520000003</v>
      </c>
      <c r="I3381">
        <f>Summary!H3012*$N$9</f>
        <v>5.5051820999999999</v>
      </c>
    </row>
    <row r="3382" spans="1:9" x14ac:dyDescent="0.55000000000000004">
      <c r="A3382">
        <v>2018</v>
      </c>
      <c r="B3382">
        <v>90</v>
      </c>
      <c r="C3382">
        <f>Summary!E3013*$N$3</f>
        <v>13.850099999999999</v>
      </c>
      <c r="D3382">
        <f>Summary!D3013*$N$4</f>
        <v>16.63923024</v>
      </c>
      <c r="E3382">
        <f>Summary!C3013*$N$5</f>
        <v>19.646534159999998</v>
      </c>
      <c r="F3382">
        <f>Summary!I3013*$N$6</f>
        <v>37.167322720000001</v>
      </c>
      <c r="G3382">
        <f>Summary!F3013*$N$7</f>
        <v>0.16854749999999999</v>
      </c>
      <c r="H3382">
        <f>Summary!G3013*$N$8</f>
        <v>63.60989928</v>
      </c>
      <c r="I3382">
        <f>Summary!H3013*$N$9</f>
        <v>3.53978064</v>
      </c>
    </row>
    <row r="3383" spans="1:9" x14ac:dyDescent="0.55000000000000004">
      <c r="A3383">
        <v>2018</v>
      </c>
      <c r="B3383">
        <v>91</v>
      </c>
      <c r="C3383">
        <f>Summary!E3014*$N$3</f>
        <v>13.9491</v>
      </c>
      <c r="D3383">
        <f>Summary!D3014*$N$4</f>
        <v>17.06955516</v>
      </c>
      <c r="E3383">
        <f>Summary!C3014*$N$5</f>
        <v>18.98221122</v>
      </c>
      <c r="F3383">
        <f>Summary!I3014*$N$6</f>
        <v>37.103570879999999</v>
      </c>
      <c r="G3383">
        <f>Summary!F3014*$N$7</f>
        <v>0</v>
      </c>
      <c r="H3383">
        <f>Summary!G3014*$N$8</f>
        <v>66.219368200000005</v>
      </c>
      <c r="I3383">
        <f>Summary!H3014*$N$9</f>
        <v>3.6941315400000003</v>
      </c>
    </row>
    <row r="3384" spans="1:9" x14ac:dyDescent="0.55000000000000004">
      <c r="A3384">
        <v>2018</v>
      </c>
      <c r="B3384">
        <v>92</v>
      </c>
      <c r="C3384">
        <f>Summary!E3015*$N$3</f>
        <v>14.562900000000001</v>
      </c>
      <c r="D3384">
        <f>Summary!D3015*$N$4</f>
        <v>19.555876919999999</v>
      </c>
      <c r="E3384">
        <f>Summary!C3015*$N$5</f>
        <v>19.53762876</v>
      </c>
      <c r="F3384">
        <f>Summary!I3015*$N$6</f>
        <v>25.819495199999999</v>
      </c>
      <c r="G3384">
        <f>Summary!F3015*$N$7</f>
        <v>0</v>
      </c>
      <c r="H3384">
        <f>Summary!G3015*$N$8</f>
        <v>67.63874460000001</v>
      </c>
      <c r="I3384">
        <f>Summary!H3015*$N$9</f>
        <v>2.9326671000000002</v>
      </c>
    </row>
    <row r="3385" spans="1:9" x14ac:dyDescent="0.55000000000000004">
      <c r="A3385">
        <v>2018</v>
      </c>
      <c r="B3385">
        <v>93</v>
      </c>
      <c r="C3385">
        <f>Summary!E3016*$N$3</f>
        <v>16.305299999999999</v>
      </c>
      <c r="D3385">
        <f>Summary!D3016*$N$4</f>
        <v>20.018077760000001</v>
      </c>
      <c r="E3385">
        <f>Summary!C3016*$N$5</f>
        <v>22.815681299999998</v>
      </c>
      <c r="F3385">
        <f>Summary!I3016*$N$6</f>
        <v>35.49383692</v>
      </c>
      <c r="G3385">
        <f>Summary!F3016*$N$7</f>
        <v>0</v>
      </c>
      <c r="H3385">
        <f>Summary!G3016*$N$8</f>
        <v>75.248785760000004</v>
      </c>
      <c r="I3385">
        <f>Summary!H3016*$N$9</f>
        <v>3.7044216000000003</v>
      </c>
    </row>
    <row r="3386" spans="1:9" x14ac:dyDescent="0.55000000000000004">
      <c r="A3386">
        <v>2018</v>
      </c>
      <c r="B3386">
        <v>94</v>
      </c>
      <c r="C3386">
        <f>Summary!E3017*$N$3</f>
        <v>15.968699999999998</v>
      </c>
      <c r="D3386">
        <f>Summary!D3017*$N$4</f>
        <v>18.519909519999999</v>
      </c>
      <c r="E3386">
        <f>Summary!C3017*$N$5</f>
        <v>22.924586699999999</v>
      </c>
      <c r="F3386">
        <f>Summary!I3017*$N$6</f>
        <v>40.354914720000004</v>
      </c>
      <c r="G3386">
        <f>Summary!F3017*$N$7</f>
        <v>0</v>
      </c>
      <c r="H3386">
        <f>Summary!G3017*$N$8</f>
        <v>68.916183360000005</v>
      </c>
      <c r="I3386">
        <f>Summary!H3017*$N$9</f>
        <v>3.11788818</v>
      </c>
    </row>
    <row r="3387" spans="1:9" x14ac:dyDescent="0.55000000000000004">
      <c r="A3387">
        <v>2018</v>
      </c>
      <c r="B3387">
        <v>95</v>
      </c>
      <c r="C3387">
        <f>Summary!E3018*$N$3</f>
        <v>15.364799999999999</v>
      </c>
      <c r="D3387">
        <f>Summary!D3018*$N$4</f>
        <v>18.902420559999999</v>
      </c>
      <c r="E3387">
        <f>Summary!C3018*$N$5</f>
        <v>20.6375733</v>
      </c>
      <c r="F3387">
        <f>Summary!I3018*$N$6</f>
        <v>37.741089279999997</v>
      </c>
      <c r="G3387">
        <f>Summary!F3018*$N$7</f>
        <v>0</v>
      </c>
      <c r="H3387">
        <f>Summary!G3018*$N$8</f>
        <v>68.468533879999995</v>
      </c>
      <c r="I3387">
        <f>Summary!H3018*$N$9</f>
        <v>3.6426812400000004</v>
      </c>
    </row>
    <row r="3388" spans="1:9" x14ac:dyDescent="0.55000000000000004">
      <c r="A3388">
        <v>2018</v>
      </c>
      <c r="B3388">
        <v>96</v>
      </c>
      <c r="C3388">
        <f>Summary!E3019*$N$3</f>
        <v>15.7014</v>
      </c>
      <c r="D3388">
        <f>Summary!D3019*$N$4</f>
        <v>21.866881120000002</v>
      </c>
      <c r="E3388">
        <f>Summary!C3019*$N$5</f>
        <v>19.755439559999999</v>
      </c>
      <c r="F3388">
        <f>Summary!I3019*$N$6</f>
        <v>18.998048319999999</v>
      </c>
      <c r="G3388">
        <f>Summary!F3019*$N$7</f>
        <v>2.5843949999999998</v>
      </c>
      <c r="H3388">
        <f>Summary!G3019*$N$8</f>
        <v>74.266140559999997</v>
      </c>
      <c r="I3388">
        <f>Summary!H3019*$N$9</f>
        <v>4.4247258</v>
      </c>
    </row>
    <row r="3389" spans="1:9" x14ac:dyDescent="0.55000000000000004">
      <c r="A3389">
        <v>2018</v>
      </c>
      <c r="B3389">
        <v>97</v>
      </c>
      <c r="C3389">
        <f>Summary!E3020*$N$3</f>
        <v>15.2658</v>
      </c>
      <c r="D3389">
        <f>Summary!D3020*$N$4</f>
        <v>19.476187120000002</v>
      </c>
      <c r="E3389">
        <f>Summary!C3020*$N$5</f>
        <v>20.6375733</v>
      </c>
      <c r="F3389">
        <f>Summary!I3020*$N$6</f>
        <v>17.228934760000001</v>
      </c>
      <c r="G3389">
        <f>Summary!F3020*$N$7</f>
        <v>0.61800749999999993</v>
      </c>
      <c r="H3389">
        <f>Summary!G3020*$N$8</f>
        <v>72.13707595999999</v>
      </c>
      <c r="I3389">
        <f>Summary!H3020*$N$9</f>
        <v>3.6941315400000003</v>
      </c>
    </row>
    <row r="3390" spans="1:9" x14ac:dyDescent="0.55000000000000004">
      <c r="A3390">
        <v>2018</v>
      </c>
      <c r="B3390">
        <v>98</v>
      </c>
      <c r="C3390">
        <f>Summary!E3021*$N$3</f>
        <v>15.0975</v>
      </c>
      <c r="D3390">
        <f>Summary!D3021*$N$4</f>
        <v>18.535847480000001</v>
      </c>
      <c r="E3390">
        <f>Summary!C3021*$N$5</f>
        <v>21.21477192</v>
      </c>
      <c r="F3390">
        <f>Summary!I3021*$N$6</f>
        <v>34.665062999999996</v>
      </c>
      <c r="G3390">
        <f>Summary!F3021*$N$7</f>
        <v>1.82593125</v>
      </c>
      <c r="H3390">
        <f>Summary!G3021*$N$8</f>
        <v>66.121103680000004</v>
      </c>
      <c r="I3390">
        <f>Summary!H3021*$N$9</f>
        <v>3.5706508200000004</v>
      </c>
    </row>
    <row r="3391" spans="1:9" x14ac:dyDescent="0.55000000000000004">
      <c r="A3391">
        <v>2018</v>
      </c>
      <c r="B3391">
        <v>99</v>
      </c>
      <c r="C3391">
        <f>Summary!E3022*$N$3</f>
        <v>14.404500000000001</v>
      </c>
      <c r="D3391">
        <f>Summary!D3022*$N$4</f>
        <v>18.296778079999999</v>
      </c>
      <c r="E3391">
        <f>Summary!C3022*$N$5</f>
        <v>19.559409840000001</v>
      </c>
      <c r="F3391">
        <f>Summary!I3022*$N$6</f>
        <v>31.604974679999998</v>
      </c>
      <c r="G3391">
        <f>Summary!F3022*$N$7</f>
        <v>0.58991624999999992</v>
      </c>
      <c r="H3391">
        <f>Summary!G3022*$N$8</f>
        <v>63.959284240000002</v>
      </c>
      <c r="I3391">
        <f>Summary!H3022*$N$9</f>
        <v>5.1141598200000002</v>
      </c>
    </row>
    <row r="3392" spans="1:9" x14ac:dyDescent="0.55000000000000004">
      <c r="A3392">
        <v>2018</v>
      </c>
      <c r="B3392">
        <v>100</v>
      </c>
      <c r="C3392">
        <f>Summary!E3023*$N$3</f>
        <v>13.3056</v>
      </c>
      <c r="D3392">
        <f>Summary!D3023*$N$4</f>
        <v>16.145153480000001</v>
      </c>
      <c r="E3392">
        <f>Summary!C3023*$N$5</f>
        <v>18.045624780000001</v>
      </c>
      <c r="F3392">
        <f>Summary!I3023*$N$6</f>
        <v>26.88733852</v>
      </c>
      <c r="G3392">
        <f>Summary!F3023*$N$7</f>
        <v>35.394974999999995</v>
      </c>
      <c r="H3392">
        <f>Summary!G3023*$N$8</f>
        <v>76.766426680000009</v>
      </c>
      <c r="I3392">
        <f>Summary!H3023*$N$9</f>
        <v>7.1618817600000009</v>
      </c>
    </row>
    <row r="3393" spans="1:9" x14ac:dyDescent="0.55000000000000004">
      <c r="A3393">
        <v>2018</v>
      </c>
      <c r="B3393">
        <v>101</v>
      </c>
      <c r="C3393">
        <f>Summary!E3024*$N$3</f>
        <v>13.4244</v>
      </c>
      <c r="D3393">
        <f>Summary!D3024*$N$4</f>
        <v>16.049525720000002</v>
      </c>
      <c r="E3393">
        <f>Summary!C3024*$N$5</f>
        <v>18.339669359999998</v>
      </c>
      <c r="F3393">
        <f>Summary!I3024*$N$6</f>
        <v>35.669154479999996</v>
      </c>
      <c r="G3393">
        <f>Summary!F3024*$N$7</f>
        <v>0.81464624999999991</v>
      </c>
      <c r="H3393">
        <f>Summary!G3024*$N$8</f>
        <v>62.135931479999996</v>
      </c>
      <c r="I3393">
        <f>Summary!H3024*$N$9</f>
        <v>6.5238980400000006</v>
      </c>
    </row>
    <row r="3394" spans="1:9" x14ac:dyDescent="0.55000000000000004">
      <c r="A3394">
        <v>2018</v>
      </c>
      <c r="B3394">
        <v>102</v>
      </c>
      <c r="C3394">
        <f>Summary!E3025*$N$3</f>
        <v>13.602600000000001</v>
      </c>
      <c r="D3394">
        <f>Summary!D3025*$N$4</f>
        <v>16.256719199999999</v>
      </c>
      <c r="E3394">
        <f>Summary!C3025*$N$5</f>
        <v>19.047554459999997</v>
      </c>
      <c r="F3394">
        <f>Summary!I3025*$N$6</f>
        <v>30.505255439999999</v>
      </c>
      <c r="G3394">
        <f>Summary!F3025*$N$7</f>
        <v>5.4497024999999999</v>
      </c>
      <c r="H3394">
        <f>Summary!G3025*$N$8</f>
        <v>76.788263240000006</v>
      </c>
      <c r="I3394">
        <f>Summary!H3025*$N$9</f>
        <v>5.33025108</v>
      </c>
    </row>
    <row r="3395" spans="1:9" x14ac:dyDescent="0.55000000000000004">
      <c r="A3395">
        <v>2018</v>
      </c>
      <c r="B3395">
        <v>103</v>
      </c>
      <c r="C3395">
        <f>Summary!E3026*$N$3</f>
        <v>12.4542</v>
      </c>
      <c r="D3395">
        <f>Summary!D3026*$N$4</f>
        <v>16.63923024</v>
      </c>
      <c r="E3395">
        <f>Summary!C3026*$N$5</f>
        <v>15.26853708</v>
      </c>
      <c r="F3395">
        <f>Summary!I3026*$N$6</f>
        <v>34.250676039999995</v>
      </c>
      <c r="G3395">
        <f>Summary!F3026*$N$7</f>
        <v>2.83721625</v>
      </c>
      <c r="H3395">
        <f>Summary!G3026*$N$8</f>
        <v>80.282112839999996</v>
      </c>
      <c r="I3395">
        <f>Summary!H3026*$N$9</f>
        <v>3.3442695000000002</v>
      </c>
    </row>
    <row r="3396" spans="1:9" x14ac:dyDescent="0.55000000000000004">
      <c r="A3396">
        <v>2018</v>
      </c>
      <c r="B3396">
        <v>104</v>
      </c>
      <c r="C3396">
        <f>Summary!E3027*$N$3</f>
        <v>14.949</v>
      </c>
      <c r="D3396">
        <f>Summary!D3027*$N$4</f>
        <v>16.03358776</v>
      </c>
      <c r="E3396">
        <f>Summary!C3027*$N$5</f>
        <v>22.390950239999999</v>
      </c>
      <c r="F3396">
        <f>Summary!I3027*$N$6</f>
        <v>38.330793800000002</v>
      </c>
      <c r="G3396">
        <f>Summary!F3027*$N$7</f>
        <v>8.4273749999999994E-2</v>
      </c>
      <c r="H3396">
        <f>Summary!G3027*$N$8</f>
        <v>70.040766200000007</v>
      </c>
      <c r="I3396">
        <f>Summary!H3027*$N$9</f>
        <v>2.2123629</v>
      </c>
    </row>
    <row r="3397" spans="1:9" x14ac:dyDescent="0.55000000000000004">
      <c r="A3397">
        <v>2018</v>
      </c>
      <c r="B3397">
        <v>105</v>
      </c>
      <c r="C3397">
        <f>Summary!E3028*$N$3</f>
        <v>16.216200000000001</v>
      </c>
      <c r="D3397">
        <f>Summary!D3028*$N$4</f>
        <v>18.8067928</v>
      </c>
      <c r="E3397">
        <f>Summary!C3028*$N$5</f>
        <v>22.695885359999998</v>
      </c>
      <c r="F3397">
        <f>Summary!I3028*$N$6</f>
        <v>38.410483599999999</v>
      </c>
      <c r="G3397">
        <f>Summary!F3028*$N$7</f>
        <v>0</v>
      </c>
      <c r="H3397">
        <f>Summary!G3028*$N$8</f>
        <v>75.237867479999991</v>
      </c>
      <c r="I3397">
        <f>Summary!H3028*$N$9</f>
        <v>2.6754156000000004</v>
      </c>
    </row>
    <row r="3398" spans="1:9" x14ac:dyDescent="0.55000000000000004">
      <c r="A3398">
        <v>2018</v>
      </c>
      <c r="B3398">
        <v>106</v>
      </c>
      <c r="C3398">
        <f>Summary!E3029*$N$3</f>
        <v>16.8993</v>
      </c>
      <c r="D3398">
        <f>Summary!D3029*$N$4</f>
        <v>21.97844684</v>
      </c>
      <c r="E3398">
        <f>Summary!C3029*$N$5</f>
        <v>23.033492099999997</v>
      </c>
      <c r="F3398">
        <f>Summary!I3029*$N$6</f>
        <v>42.841236479999999</v>
      </c>
      <c r="G3398">
        <f>Summary!F3029*$N$7</f>
        <v>1.6012012499999997</v>
      </c>
      <c r="H3398">
        <f>Summary!G3029*$N$8</f>
        <v>68.282923120000007</v>
      </c>
      <c r="I3398">
        <f>Summary!H3029*$N$9</f>
        <v>2.4284541600000003</v>
      </c>
    </row>
    <row r="3399" spans="1:9" x14ac:dyDescent="0.55000000000000004">
      <c r="A3399">
        <v>2018</v>
      </c>
      <c r="B3399">
        <v>107</v>
      </c>
      <c r="C3399">
        <f>Summary!E3030*$N$3</f>
        <v>16.1172</v>
      </c>
      <c r="D3399">
        <f>Summary!D3030*$N$4</f>
        <v>20.575906360000001</v>
      </c>
      <c r="E3399">
        <f>Summary!C3030*$N$5</f>
        <v>21.432582719999999</v>
      </c>
      <c r="F3399">
        <f>Summary!I3030*$N$6</f>
        <v>42.426849520000005</v>
      </c>
      <c r="G3399">
        <f>Summary!F3030*$N$7</f>
        <v>0</v>
      </c>
      <c r="H3399">
        <f>Summary!G3030*$N$8</f>
        <v>69.079957560000011</v>
      </c>
      <c r="I3399">
        <f>Summary!H3030*$N$9</f>
        <v>2.3358436200000003</v>
      </c>
    </row>
    <row r="3400" spans="1:9" x14ac:dyDescent="0.55000000000000004">
      <c r="A3400">
        <v>2018</v>
      </c>
      <c r="B3400">
        <v>108</v>
      </c>
      <c r="C3400">
        <f>Summary!E3031*$N$3</f>
        <v>16.245899999999999</v>
      </c>
      <c r="D3400">
        <f>Summary!D3031*$N$4</f>
        <v>20.974355360000001</v>
      </c>
      <c r="E3400">
        <f>Summary!C3031*$N$5</f>
        <v>21.443473260000001</v>
      </c>
      <c r="F3400">
        <f>Summary!I3031*$N$6</f>
        <v>42.984678119999998</v>
      </c>
      <c r="G3400">
        <f>Summary!F3031*$N$7</f>
        <v>0</v>
      </c>
      <c r="H3400">
        <f>Summary!G3031*$N$8</f>
        <v>73.82940936</v>
      </c>
      <c r="I3400">
        <f>Summary!H3031*$N$9</f>
        <v>3.3236893800000002</v>
      </c>
    </row>
    <row r="3401" spans="1:9" x14ac:dyDescent="0.55000000000000004">
      <c r="A3401">
        <v>2018</v>
      </c>
      <c r="B3401">
        <v>109</v>
      </c>
      <c r="C3401">
        <f>Summary!E3032*$N$3</f>
        <v>15.9291</v>
      </c>
      <c r="D3401">
        <f>Summary!D3032*$N$4</f>
        <v>20.990293319999999</v>
      </c>
      <c r="E3401">
        <f>Summary!C3032*$N$5</f>
        <v>21.21477192</v>
      </c>
      <c r="F3401">
        <f>Summary!I3032*$N$6</f>
        <v>38.824870560000001</v>
      </c>
      <c r="G3401">
        <f>Summary!F3032*$N$7</f>
        <v>0</v>
      </c>
      <c r="H3401">
        <f>Summary!G3032*$N$8</f>
        <v>78.578861160000002</v>
      </c>
      <c r="I3401">
        <f>Summary!H3032*$N$9</f>
        <v>4.9083586199999996</v>
      </c>
    </row>
    <row r="3402" spans="1:9" x14ac:dyDescent="0.55000000000000004">
      <c r="A3402">
        <v>2018</v>
      </c>
      <c r="B3402">
        <v>110</v>
      </c>
      <c r="C3402">
        <f>Summary!E3033*$N$3</f>
        <v>15.2559</v>
      </c>
      <c r="D3402">
        <f>Summary!D3033*$N$4</f>
        <v>20.225271239999998</v>
      </c>
      <c r="E3402">
        <f>Summary!C3033*$N$5</f>
        <v>19.624753079999998</v>
      </c>
      <c r="F3402">
        <f>Summary!I3033*$N$6</f>
        <v>25.245728639999999</v>
      </c>
      <c r="G3402">
        <f>Summary!F3033*$N$7</f>
        <v>0.11236499999999999</v>
      </c>
      <c r="H3402">
        <f>Summary!G3033*$N$8</f>
        <v>86.232575440000005</v>
      </c>
      <c r="I3402">
        <f>Summary!H3033*$N$9</f>
        <v>6.5547682200000006</v>
      </c>
    </row>
    <row r="3403" spans="1:9" x14ac:dyDescent="0.55000000000000004">
      <c r="A3403">
        <v>2018</v>
      </c>
      <c r="B3403">
        <v>111</v>
      </c>
      <c r="C3403">
        <f>Summary!E3034*$N$3</f>
        <v>16.453800000000001</v>
      </c>
      <c r="D3403">
        <f>Summary!D3034*$N$4</f>
        <v>22.20157828</v>
      </c>
      <c r="E3403">
        <f>Summary!C3034*$N$5</f>
        <v>21.617721899999999</v>
      </c>
      <c r="F3403">
        <f>Summary!I3034*$N$6</f>
        <v>30.855890559999999</v>
      </c>
      <c r="G3403">
        <f>Summary!F3034*$N$7</f>
        <v>0</v>
      </c>
      <c r="H3403">
        <f>Summary!G3034*$N$8</f>
        <v>74.298895399999992</v>
      </c>
      <c r="I3403">
        <f>Summary!H3034*$N$9</f>
        <v>6.7811495400000004</v>
      </c>
    </row>
    <row r="3404" spans="1:9" x14ac:dyDescent="0.55000000000000004">
      <c r="A3404">
        <v>2018</v>
      </c>
      <c r="B3404">
        <v>112</v>
      </c>
      <c r="C3404">
        <f>Summary!E3035*$N$3</f>
        <v>17.7606</v>
      </c>
      <c r="D3404">
        <f>Summary!D3035*$N$4</f>
        <v>23.556304879999999</v>
      </c>
      <c r="E3404">
        <f>Summary!C3035*$N$5</f>
        <v>22.837462379999998</v>
      </c>
      <c r="F3404">
        <f>Summary!I3035*$N$6</f>
        <v>36.067603479999995</v>
      </c>
      <c r="G3404">
        <f>Summary!F3035*$N$7</f>
        <v>2.8091249999999998E-2</v>
      </c>
      <c r="H3404">
        <f>Summary!G3035*$N$8</f>
        <v>65.924574640000003</v>
      </c>
      <c r="I3404">
        <f>Summary!H3035*$N$9</f>
        <v>6.6267986400000014</v>
      </c>
    </row>
    <row r="3405" spans="1:9" x14ac:dyDescent="0.55000000000000004">
      <c r="A3405">
        <v>2018</v>
      </c>
      <c r="B3405">
        <v>113</v>
      </c>
      <c r="C3405">
        <f>Summary!E3036*$N$3</f>
        <v>18.552599999999998</v>
      </c>
      <c r="D3405">
        <f>Summary!D3036*$N$4</f>
        <v>25.213852720000002</v>
      </c>
      <c r="E3405">
        <f>Summary!C3036*$N$5</f>
        <v>23.447332620000001</v>
      </c>
      <c r="F3405">
        <f>Summary!I3036*$N$6</f>
        <v>29.246156600000003</v>
      </c>
      <c r="G3405">
        <f>Summary!F3036*$N$7</f>
        <v>0.73037249999999998</v>
      </c>
      <c r="H3405">
        <f>Summary!G3036*$N$8</f>
        <v>58.89320232</v>
      </c>
      <c r="I3405">
        <f>Summary!H3036*$N$9</f>
        <v>7.8101555400000002</v>
      </c>
    </row>
    <row r="3406" spans="1:9" x14ac:dyDescent="0.55000000000000004">
      <c r="A3406">
        <v>2018</v>
      </c>
      <c r="B3406">
        <v>114</v>
      </c>
      <c r="C3406">
        <f>Summary!E3037*$N$3</f>
        <v>18.3447</v>
      </c>
      <c r="D3406">
        <f>Summary!D3037*$N$4</f>
        <v>26.425137679999999</v>
      </c>
      <c r="E3406">
        <f>Summary!C3037*$N$5</f>
        <v>22.783009680000003</v>
      </c>
      <c r="F3406">
        <f>Summary!I3037*$N$6</f>
        <v>39.653644479999997</v>
      </c>
      <c r="G3406">
        <f>Summary!F3037*$N$7</f>
        <v>8.4273749999999994E-2</v>
      </c>
      <c r="H3406">
        <f>Summary!G3037*$N$8</f>
        <v>67.092830599999999</v>
      </c>
      <c r="I3406">
        <f>Summary!H3037*$N$9</f>
        <v>7.4500034400000006</v>
      </c>
    </row>
    <row r="3407" spans="1:9" x14ac:dyDescent="0.55000000000000004">
      <c r="A3407">
        <v>2018</v>
      </c>
      <c r="B3407">
        <v>115</v>
      </c>
      <c r="C3407">
        <f>Summary!E3038*$N$3</f>
        <v>16.6419</v>
      </c>
      <c r="D3407">
        <f>Summary!D3038*$N$4</f>
        <v>24.911031480000002</v>
      </c>
      <c r="E3407">
        <f>Summary!C3038*$N$5</f>
        <v>19.973250359999998</v>
      </c>
      <c r="F3407">
        <f>Summary!I3038*$N$6</f>
        <v>12.941623519999998</v>
      </c>
      <c r="G3407">
        <f>Summary!F3038*$N$7</f>
        <v>20.759433749999999</v>
      </c>
      <c r="H3407">
        <f>Summary!G3038*$N$8</f>
        <v>75.259704040000003</v>
      </c>
      <c r="I3407">
        <f>Summary!H3038*$N$9</f>
        <v>5.3508312000000009</v>
      </c>
    </row>
    <row r="3408" spans="1:9" x14ac:dyDescent="0.55000000000000004">
      <c r="A3408">
        <v>2018</v>
      </c>
      <c r="B3408">
        <v>116</v>
      </c>
      <c r="C3408">
        <f>Summary!E3039*$N$3</f>
        <v>16.988399999999999</v>
      </c>
      <c r="D3408">
        <f>Summary!D3039*$N$4</f>
        <v>24.6241482</v>
      </c>
      <c r="E3408">
        <f>Summary!C3039*$N$5</f>
        <v>21.454363799999999</v>
      </c>
      <c r="F3408">
        <f>Summary!I3039*$N$6</f>
        <v>18.98211036</v>
      </c>
      <c r="G3408">
        <f>Summary!F3039*$N$7</f>
        <v>24.692208749999995</v>
      </c>
      <c r="H3408">
        <f>Summary!G3039*$N$8</f>
        <v>78.633452559999995</v>
      </c>
      <c r="I3408">
        <f>Summary!H3039*$N$9</f>
        <v>4.4453059200000009</v>
      </c>
    </row>
    <row r="3409" spans="1:9" x14ac:dyDescent="0.55000000000000004">
      <c r="A3409">
        <v>2018</v>
      </c>
      <c r="B3409">
        <v>117</v>
      </c>
      <c r="C3409">
        <f>Summary!E3040*$N$3</f>
        <v>18.879300000000001</v>
      </c>
      <c r="D3409">
        <f>Summary!D3040*$N$4</f>
        <v>23.970691839999997</v>
      </c>
      <c r="E3409">
        <f>Summary!C3040*$N$5</f>
        <v>24.797759579999997</v>
      </c>
      <c r="F3409">
        <f>Summary!I3040*$N$6</f>
        <v>36.864501480000001</v>
      </c>
      <c r="G3409">
        <f>Summary!F3040*$N$7</f>
        <v>0</v>
      </c>
      <c r="H3409">
        <f>Summary!G3040*$N$8</f>
        <v>75.980310520000003</v>
      </c>
      <c r="I3409">
        <f>Summary!H3040*$N$9</f>
        <v>2.4799044600000002</v>
      </c>
    </row>
    <row r="3410" spans="1:9" x14ac:dyDescent="0.55000000000000004">
      <c r="A3410">
        <v>2018</v>
      </c>
      <c r="B3410">
        <v>118</v>
      </c>
      <c r="C3410">
        <f>Summary!E3041*$N$3</f>
        <v>19.037700000000001</v>
      </c>
      <c r="D3410">
        <f>Summary!D3041*$N$4</f>
        <v>25.038535160000002</v>
      </c>
      <c r="E3410">
        <f>Summary!C3041*$N$5</f>
        <v>25.516535219999998</v>
      </c>
      <c r="F3410">
        <f>Summary!I3041*$N$6</f>
        <v>43.606258560000001</v>
      </c>
      <c r="G3410">
        <f>Summary!F3041*$N$7</f>
        <v>0.11236499999999999</v>
      </c>
      <c r="H3410">
        <f>Summary!G3041*$N$8</f>
        <v>62.201441160000002</v>
      </c>
      <c r="I3410">
        <f>Summary!H3041*$N$9</f>
        <v>4.2703749000000011</v>
      </c>
    </row>
    <row r="3411" spans="1:9" x14ac:dyDescent="0.55000000000000004">
      <c r="A3411">
        <v>2018</v>
      </c>
      <c r="B3411">
        <v>119</v>
      </c>
      <c r="C3411">
        <f>Summary!E3042*$N$3</f>
        <v>15.968699999999998</v>
      </c>
      <c r="D3411">
        <f>Summary!D3042*$N$4</f>
        <v>19.747132440000001</v>
      </c>
      <c r="E3411">
        <f>Summary!C3042*$N$5</f>
        <v>21.497925959999996</v>
      </c>
      <c r="F3411">
        <f>Summary!I3042*$N$6</f>
        <v>45.279744360000002</v>
      </c>
      <c r="G3411">
        <f>Summary!F3042*$N$7</f>
        <v>0.22472999999999999</v>
      </c>
      <c r="H3411">
        <f>Summary!G3042*$N$8</f>
        <v>60.945838960000003</v>
      </c>
      <c r="I3411">
        <f>Summary!H3042*$N$9</f>
        <v>5.5977926400000007</v>
      </c>
    </row>
    <row r="3412" spans="1:9" x14ac:dyDescent="0.55000000000000004">
      <c r="A3412">
        <v>2018</v>
      </c>
      <c r="B3412">
        <v>120</v>
      </c>
      <c r="C3412">
        <f>Summary!E3043*$N$3</f>
        <v>15.582599999999999</v>
      </c>
      <c r="D3412">
        <f>Summary!D3043*$N$4</f>
        <v>19.348683440000002</v>
      </c>
      <c r="E3412">
        <f>Summary!C3043*$N$5</f>
        <v>21.084085439999999</v>
      </c>
      <c r="F3412">
        <f>Summary!I3043*$N$6</f>
        <v>35.971975720000003</v>
      </c>
      <c r="G3412">
        <f>Summary!F3043*$N$7</f>
        <v>0.53373375000000001</v>
      </c>
      <c r="H3412">
        <f>Summary!G3043*$N$8</f>
        <v>62.518071280000001</v>
      </c>
      <c r="I3412">
        <f>Summary!H3043*$N$9</f>
        <v>2.9223770400000002</v>
      </c>
    </row>
    <row r="3413" spans="1:9" x14ac:dyDescent="0.55000000000000004">
      <c r="A3413">
        <v>2018</v>
      </c>
      <c r="B3413">
        <v>121</v>
      </c>
      <c r="C3413">
        <f>Summary!E3044*$N$3</f>
        <v>14.374799999999999</v>
      </c>
      <c r="D3413">
        <f>Summary!D3044*$N$4</f>
        <v>17.579569879999998</v>
      </c>
      <c r="E3413">
        <f>Summary!C3044*$N$5</f>
        <v>20.180170620000002</v>
      </c>
      <c r="F3413">
        <f>Summary!I3044*$N$6</f>
        <v>33.421902119999999</v>
      </c>
      <c r="G3413">
        <f>Summary!F3044*$N$7</f>
        <v>11.93878125</v>
      </c>
      <c r="H3413">
        <f>Summary!G3044*$N$8</f>
        <v>60.869410999999999</v>
      </c>
      <c r="I3413">
        <f>Summary!H3044*$N$9</f>
        <v>3.1487583600000004</v>
      </c>
    </row>
    <row r="3414" spans="1:9" x14ac:dyDescent="0.55000000000000004">
      <c r="A3414">
        <v>2018</v>
      </c>
      <c r="B3414">
        <v>122</v>
      </c>
      <c r="C3414">
        <f>Summary!E3045*$N$3</f>
        <v>15.483600000000001</v>
      </c>
      <c r="D3414">
        <f>Summary!D3045*$N$4</f>
        <v>16.957989440000002</v>
      </c>
      <c r="E3414">
        <f>Summary!C3045*$N$5</f>
        <v>21.410801639999999</v>
      </c>
      <c r="F3414">
        <f>Summary!I3045*$N$6</f>
        <v>42.13996624</v>
      </c>
      <c r="G3414">
        <f>Summary!F3045*$N$7</f>
        <v>0</v>
      </c>
      <c r="H3414">
        <f>Summary!G3045*$N$8</f>
        <v>62.430725039999999</v>
      </c>
      <c r="I3414">
        <f>Summary!H3045*$N$9</f>
        <v>4.1057339400000004</v>
      </c>
    </row>
    <row r="3415" spans="1:9" x14ac:dyDescent="0.55000000000000004">
      <c r="A3415">
        <v>2018</v>
      </c>
      <c r="B3415">
        <v>123</v>
      </c>
      <c r="C3415">
        <f>Summary!E3046*$N$3</f>
        <v>18.067499999999999</v>
      </c>
      <c r="D3415">
        <f>Summary!D3046*$N$4</f>
        <v>23.205669759999999</v>
      </c>
      <c r="E3415">
        <f>Summary!C3046*$N$5</f>
        <v>23.131506959999996</v>
      </c>
      <c r="F3415">
        <f>Summary!I3046*$N$6</f>
        <v>34.856318520000002</v>
      </c>
      <c r="G3415">
        <f>Summary!F3046*$N$7</f>
        <v>0.14045625</v>
      </c>
      <c r="H3415">
        <f>Summary!G3046*$N$8</f>
        <v>60.24706904</v>
      </c>
      <c r="I3415">
        <f>Summary!H3046*$N$9</f>
        <v>2.8091863800000003</v>
      </c>
    </row>
    <row r="3416" spans="1:9" x14ac:dyDescent="0.55000000000000004">
      <c r="A3416">
        <v>2018</v>
      </c>
      <c r="B3416">
        <v>124</v>
      </c>
      <c r="C3416">
        <f>Summary!E3047*$N$3</f>
        <v>16.047900000000002</v>
      </c>
      <c r="D3416">
        <f>Summary!D3047*$N$4</f>
        <v>21.89875704</v>
      </c>
      <c r="E3416">
        <f>Summary!C3047*$N$5</f>
        <v>19.722767939999997</v>
      </c>
      <c r="F3416">
        <f>Summary!I3047*$N$6</f>
        <v>38.426421560000001</v>
      </c>
      <c r="G3416">
        <f>Summary!F3047*$N$7</f>
        <v>2.5843949999999998</v>
      </c>
      <c r="H3416">
        <f>Summary!G3047*$N$8</f>
        <v>79.255794520000009</v>
      </c>
      <c r="I3416">
        <f>Summary!H3047*$N$9</f>
        <v>3.4368800400000001</v>
      </c>
    </row>
    <row r="3417" spans="1:9" x14ac:dyDescent="0.55000000000000004">
      <c r="A3417">
        <v>2018</v>
      </c>
      <c r="B3417">
        <v>125</v>
      </c>
      <c r="C3417">
        <f>Summary!E3048*$N$3</f>
        <v>16.8795</v>
      </c>
      <c r="D3417">
        <f>Summary!D3048*$N$4</f>
        <v>21.37280436</v>
      </c>
      <c r="E3417">
        <f>Summary!C3048*$N$5</f>
        <v>22.467184019999998</v>
      </c>
      <c r="F3417">
        <f>Summary!I3048*$N$6</f>
        <v>38.298917880000005</v>
      </c>
      <c r="G3417">
        <f>Summary!F3048*$N$7</f>
        <v>0.28091250000000001</v>
      </c>
      <c r="H3417">
        <f>Summary!G3048*$N$8</f>
        <v>74.156957759999997</v>
      </c>
      <c r="I3417">
        <f>Summary!H3048*$N$9</f>
        <v>2.23294302</v>
      </c>
    </row>
    <row r="3418" spans="1:9" x14ac:dyDescent="0.55000000000000004">
      <c r="A3418">
        <v>2018</v>
      </c>
      <c r="B3418">
        <v>126</v>
      </c>
      <c r="C3418">
        <f>Summary!E3049*$N$3</f>
        <v>17.156699999999997</v>
      </c>
      <c r="D3418">
        <f>Summary!D3049*$N$4</f>
        <v>23.954753879999998</v>
      </c>
      <c r="E3418">
        <f>Summary!C3049*$N$5</f>
        <v>21.606831359999997</v>
      </c>
      <c r="F3418">
        <f>Summary!I3049*$N$6</f>
        <v>42.060276440000003</v>
      </c>
      <c r="G3418">
        <f>Summary!F3049*$N$7</f>
        <v>2.8091249999999998E-2</v>
      </c>
      <c r="H3418">
        <f>Summary!G3049*$N$8</f>
        <v>78.218557920000009</v>
      </c>
      <c r="I3418">
        <f>Summary!H3049*$N$9</f>
        <v>3.6529712999999999</v>
      </c>
    </row>
    <row r="3419" spans="1:9" x14ac:dyDescent="0.55000000000000004">
      <c r="A3419">
        <v>2018</v>
      </c>
      <c r="B3419">
        <v>127</v>
      </c>
      <c r="C3419">
        <f>Summary!E3050*$N$3</f>
        <v>17.186399999999999</v>
      </c>
      <c r="D3419">
        <f>Summary!D3050*$N$4</f>
        <v>23.28535956</v>
      </c>
      <c r="E3419">
        <f>Summary!C3050*$N$5</f>
        <v>22.652323200000001</v>
      </c>
      <c r="F3419">
        <f>Summary!I3050*$N$6</f>
        <v>40.609922079999997</v>
      </c>
      <c r="G3419">
        <f>Summary!F3050*$N$7</f>
        <v>2.8091249999999998E-2</v>
      </c>
      <c r="H3419">
        <f>Summary!G3050*$N$8</f>
        <v>79.135693440000011</v>
      </c>
      <c r="I3419">
        <f>Summary!H3050*$N$9</f>
        <v>3.2207887800000004</v>
      </c>
    </row>
    <row r="3420" spans="1:9" x14ac:dyDescent="0.55000000000000004">
      <c r="A3420">
        <v>2018</v>
      </c>
      <c r="B3420">
        <v>128</v>
      </c>
      <c r="C3420">
        <f>Summary!E3051*$N$3</f>
        <v>18.156600000000001</v>
      </c>
      <c r="D3420">
        <f>Summary!D3051*$N$4</f>
        <v>22.32908196</v>
      </c>
      <c r="E3420">
        <f>Summary!C3051*$N$5</f>
        <v>24.481933919999999</v>
      </c>
      <c r="F3420">
        <f>Summary!I3051*$N$6</f>
        <v>36.992005159999998</v>
      </c>
      <c r="G3420">
        <f>Summary!F3051*$N$7</f>
        <v>2.3596649999999997</v>
      </c>
      <c r="H3420">
        <f>Summary!G3051*$N$8</f>
        <v>81.275676320000002</v>
      </c>
      <c r="I3420">
        <f>Summary!H3051*$N$9</f>
        <v>2.2020728400000005</v>
      </c>
    </row>
    <row r="3421" spans="1:9" x14ac:dyDescent="0.55000000000000004">
      <c r="A3421">
        <v>2018</v>
      </c>
      <c r="B3421">
        <v>129</v>
      </c>
      <c r="C3421">
        <f>Summary!E3052*$N$3</f>
        <v>20.077200000000001</v>
      </c>
      <c r="D3421">
        <f>Summary!D3052*$N$4</f>
        <v>26.313571960000001</v>
      </c>
      <c r="E3421">
        <f>Summary!C3052*$N$5</f>
        <v>24.972008219999999</v>
      </c>
      <c r="F3421">
        <f>Summary!I3052*$N$6</f>
        <v>33.53346784</v>
      </c>
      <c r="G3421">
        <f>Summary!F3052*$N$7</f>
        <v>1.82593125</v>
      </c>
      <c r="H3421">
        <f>Summary!G3052*$N$8</f>
        <v>72.68298996</v>
      </c>
      <c r="I3421">
        <f>Summary!H3052*$N$9</f>
        <v>1.5846692400000002</v>
      </c>
    </row>
    <row r="3422" spans="1:9" x14ac:dyDescent="0.55000000000000004">
      <c r="A3422">
        <v>2018</v>
      </c>
      <c r="B3422">
        <v>130</v>
      </c>
      <c r="C3422">
        <f>Summary!E3053*$N$3</f>
        <v>18.285299999999999</v>
      </c>
      <c r="D3422">
        <f>Summary!D3053*$N$4</f>
        <v>25.5804258</v>
      </c>
      <c r="E3422">
        <f>Summary!C3053*$N$5</f>
        <v>22.837462379999998</v>
      </c>
      <c r="F3422">
        <f>Summary!I3053*$N$6</f>
        <v>27.827678160000001</v>
      </c>
      <c r="G3422">
        <f>Summary!F3053*$N$7</f>
        <v>3.033855</v>
      </c>
      <c r="H3422">
        <f>Summary!G3053*$N$8</f>
        <v>89.398876639999997</v>
      </c>
      <c r="I3422">
        <f>Summary!H3053*$N$9</f>
        <v>2.64454542</v>
      </c>
    </row>
    <row r="3423" spans="1:9" x14ac:dyDescent="0.55000000000000004">
      <c r="A3423">
        <v>2018</v>
      </c>
      <c r="B3423">
        <v>131</v>
      </c>
      <c r="C3423">
        <f>Summary!E3054*$N$3</f>
        <v>17.899199999999997</v>
      </c>
      <c r="D3423">
        <f>Summary!D3054*$N$4</f>
        <v>23.396925279999998</v>
      </c>
      <c r="E3423">
        <f>Summary!C3054*$N$5</f>
        <v>23.882954219999998</v>
      </c>
      <c r="F3423">
        <f>Summary!I3054*$N$6</f>
        <v>37.119508840000002</v>
      </c>
      <c r="G3423">
        <f>Summary!F3054*$N$7</f>
        <v>0</v>
      </c>
      <c r="H3423">
        <f>Summary!G3054*$N$8</f>
        <v>82.574951639999995</v>
      </c>
      <c r="I3423">
        <f>Summary!H3054*$N$9</f>
        <v>2.9120869800000002</v>
      </c>
    </row>
    <row r="3424" spans="1:9" x14ac:dyDescent="0.55000000000000004">
      <c r="A3424">
        <v>2018</v>
      </c>
      <c r="B3424">
        <v>132</v>
      </c>
      <c r="C3424">
        <f>Summary!E3055*$N$3</f>
        <v>20.3841</v>
      </c>
      <c r="D3424">
        <f>Summary!D3055*$N$4</f>
        <v>24.687900039999999</v>
      </c>
      <c r="E3424">
        <f>Summary!C3055*$N$5</f>
        <v>27.465941879999999</v>
      </c>
      <c r="F3424">
        <f>Summary!I3055*$N$6</f>
        <v>41.757455199999995</v>
      </c>
      <c r="G3424">
        <f>Summary!F3055*$N$7</f>
        <v>0</v>
      </c>
      <c r="H3424">
        <f>Summary!G3055*$N$8</f>
        <v>65.77171872000001</v>
      </c>
      <c r="I3424">
        <f>Summary!H3055*$N$9</f>
        <v>4.0028333400000005</v>
      </c>
    </row>
    <row r="3425" spans="1:9" x14ac:dyDescent="0.55000000000000004">
      <c r="A3425">
        <v>2018</v>
      </c>
      <c r="B3425">
        <v>133</v>
      </c>
      <c r="C3425">
        <f>Summary!E3056*$N$3</f>
        <v>16.968600000000002</v>
      </c>
      <c r="D3425">
        <f>Summary!D3056*$N$4</f>
        <v>23.030352199999999</v>
      </c>
      <c r="E3425">
        <f>Summary!C3056*$N$5</f>
        <v>22.401840780000001</v>
      </c>
      <c r="F3425">
        <f>Summary!I3056*$N$6</f>
        <v>43.159995679999994</v>
      </c>
      <c r="G3425">
        <f>Summary!F3056*$N$7</f>
        <v>0</v>
      </c>
      <c r="H3425">
        <f>Summary!G3056*$N$8</f>
        <v>65.53151656</v>
      </c>
      <c r="I3425">
        <f>Summary!H3056*$N$9</f>
        <v>3.7147116600000003</v>
      </c>
    </row>
    <row r="3426" spans="1:9" x14ac:dyDescent="0.55000000000000004">
      <c r="A3426">
        <v>2018</v>
      </c>
      <c r="B3426">
        <v>134</v>
      </c>
      <c r="C3426">
        <f>Summary!E3057*$N$3</f>
        <v>17.671500000000002</v>
      </c>
      <c r="D3426">
        <f>Summary!D3057*$N$4</f>
        <v>22.536275440000001</v>
      </c>
      <c r="E3426">
        <f>Summary!C3057*$N$5</f>
        <v>23.654252879999998</v>
      </c>
      <c r="F3426">
        <f>Summary!I3057*$N$6</f>
        <v>40.004279600000004</v>
      </c>
      <c r="G3426">
        <f>Summary!F3057*$N$7</f>
        <v>0</v>
      </c>
      <c r="H3426">
        <f>Summary!G3057*$N$8</f>
        <v>58.565653920000003</v>
      </c>
      <c r="I3426">
        <f>Summary!H3057*$N$9</f>
        <v>2.0580120000000002</v>
      </c>
    </row>
    <row r="3427" spans="1:9" x14ac:dyDescent="0.55000000000000004">
      <c r="A3427">
        <v>2018</v>
      </c>
      <c r="B3427">
        <v>135</v>
      </c>
      <c r="C3427">
        <f>Summary!E3058*$N$3</f>
        <v>17.0181</v>
      </c>
      <c r="D3427">
        <f>Summary!D3058*$N$4</f>
        <v>23.205669759999999</v>
      </c>
      <c r="E3427">
        <f>Summary!C3058*$N$5</f>
        <v>22.075124579999997</v>
      </c>
      <c r="F3427">
        <f>Summary!I3058*$N$6</f>
        <v>45.901324799999998</v>
      </c>
      <c r="G3427">
        <f>Summary!F3058*$N$7</f>
        <v>0</v>
      </c>
      <c r="H3427">
        <f>Summary!G3058*$N$8</f>
        <v>73.960428719999996</v>
      </c>
      <c r="I3427">
        <f>Summary!H3058*$N$9</f>
        <v>4.0748637600000004</v>
      </c>
    </row>
    <row r="3428" spans="1:9" x14ac:dyDescent="0.55000000000000004">
      <c r="A3428">
        <v>2018</v>
      </c>
      <c r="B3428">
        <v>136</v>
      </c>
      <c r="C3428">
        <f>Summary!E3059*$N$3</f>
        <v>17.216100000000001</v>
      </c>
      <c r="D3428">
        <f>Summary!D3059*$N$4</f>
        <v>21.962508879999998</v>
      </c>
      <c r="E3428">
        <f>Summary!C3059*$N$5</f>
        <v>22.608761040000001</v>
      </c>
      <c r="F3428">
        <f>Summary!I3059*$N$6</f>
        <v>47.574810599999999</v>
      </c>
      <c r="G3428">
        <f>Summary!F3059*$N$7</f>
        <v>2.8091249999999998E-2</v>
      </c>
      <c r="H3428">
        <f>Summary!G3059*$N$8</f>
        <v>69.953419959999991</v>
      </c>
      <c r="I3428">
        <f>Summary!H3059*$N$9</f>
        <v>5.6389528800000006</v>
      </c>
    </row>
    <row r="3429" spans="1:9" x14ac:dyDescent="0.55000000000000004">
      <c r="A3429">
        <v>2018</v>
      </c>
      <c r="B3429">
        <v>137</v>
      </c>
      <c r="C3429">
        <f>Summary!E3060*$N$3</f>
        <v>17.087400000000002</v>
      </c>
      <c r="D3429">
        <f>Summary!D3060*$N$4</f>
        <v>24.082257559999999</v>
      </c>
      <c r="E3429">
        <f>Summary!C3060*$N$5</f>
        <v>21.203881379999999</v>
      </c>
      <c r="F3429">
        <f>Summary!I3060*$N$6</f>
        <v>36.768873720000002</v>
      </c>
      <c r="G3429">
        <f>Summary!F3060*$N$7</f>
        <v>1.88211375</v>
      </c>
      <c r="H3429">
        <f>Summary!G3060*$N$8</f>
        <v>74.975828759999999</v>
      </c>
      <c r="I3429">
        <f>Summary!H3060*$N$9</f>
        <v>6.1946161200000001</v>
      </c>
    </row>
    <row r="3430" spans="1:9" x14ac:dyDescent="0.55000000000000004">
      <c r="A3430">
        <v>2018</v>
      </c>
      <c r="B3430">
        <v>138</v>
      </c>
      <c r="C3430">
        <f>Summary!E3061*$N$3</f>
        <v>17.523</v>
      </c>
      <c r="D3430">
        <f>Summary!D3061*$N$4</f>
        <v>22.695655040000002</v>
      </c>
      <c r="E3430">
        <f>Summary!C3061*$N$5</f>
        <v>22.565198879999997</v>
      </c>
      <c r="F3430">
        <f>Summary!I3061*$N$6</f>
        <v>42.3949736</v>
      </c>
      <c r="G3430">
        <f>Summary!F3061*$N$7</f>
        <v>0.33709499999999998</v>
      </c>
      <c r="H3430">
        <f>Summary!G3061*$N$8</f>
        <v>74.091448080000006</v>
      </c>
      <c r="I3430">
        <f>Summary!H3061*$N$9</f>
        <v>2.7577360800000004</v>
      </c>
    </row>
    <row r="3431" spans="1:9" x14ac:dyDescent="0.55000000000000004">
      <c r="A3431">
        <v>2018</v>
      </c>
      <c r="B3431">
        <v>139</v>
      </c>
      <c r="C3431">
        <f>Summary!E3062*$N$3</f>
        <v>17.879399999999997</v>
      </c>
      <c r="D3431">
        <f>Summary!D3062*$N$4</f>
        <v>24.130071440000002</v>
      </c>
      <c r="E3431">
        <f>Summary!C3062*$N$5</f>
        <v>22.772119140000001</v>
      </c>
      <c r="F3431">
        <f>Summary!I3062*$N$6</f>
        <v>42.522477279999997</v>
      </c>
      <c r="G3431">
        <f>Summary!F3062*$N$7</f>
        <v>0.58991624999999992</v>
      </c>
      <c r="H3431">
        <f>Summary!G3062*$N$8</f>
        <v>75.357968560000003</v>
      </c>
      <c r="I3431">
        <f>Summary!H3062*$N$9</f>
        <v>2.3975839800000003</v>
      </c>
    </row>
    <row r="3432" spans="1:9" x14ac:dyDescent="0.55000000000000004">
      <c r="A3432">
        <v>2018</v>
      </c>
      <c r="B3432">
        <v>140</v>
      </c>
      <c r="C3432">
        <f>Summary!E3063*$N$3</f>
        <v>18.235800000000001</v>
      </c>
      <c r="D3432">
        <f>Summary!D3063*$N$4</f>
        <v>25.484798040000001</v>
      </c>
      <c r="E3432">
        <f>Summary!C3063*$N$5</f>
        <v>23.000820480000002</v>
      </c>
      <c r="F3432">
        <f>Summary!I3063*$N$6</f>
        <v>41.215564559999997</v>
      </c>
      <c r="G3432">
        <f>Summary!F3063*$N$7</f>
        <v>5.6182499999999996E-2</v>
      </c>
      <c r="H3432">
        <f>Summary!G3063*$N$8</f>
        <v>74.298895399999992</v>
      </c>
      <c r="I3432">
        <f>Summary!H3063*$N$9</f>
        <v>1.4714785800000001</v>
      </c>
    </row>
    <row r="3433" spans="1:9" x14ac:dyDescent="0.55000000000000004">
      <c r="A3433">
        <v>2018</v>
      </c>
      <c r="B3433">
        <v>141</v>
      </c>
      <c r="C3433">
        <f>Summary!E3064*$N$3</f>
        <v>18.394199999999998</v>
      </c>
      <c r="D3433">
        <f>Summary!D3064*$N$4</f>
        <v>24.49664452</v>
      </c>
      <c r="E3433">
        <f>Summary!C3064*$N$5</f>
        <v>22.881024540000002</v>
      </c>
      <c r="F3433">
        <f>Summary!I3064*$N$6</f>
        <v>39.844900000000003</v>
      </c>
      <c r="G3433">
        <f>Summary!F3064*$N$7</f>
        <v>0.56182500000000002</v>
      </c>
      <c r="H3433">
        <f>Summary!G3064*$N$8</f>
        <v>74.113284640000003</v>
      </c>
      <c r="I3433">
        <f>Summary!H3064*$N$9</f>
        <v>1.9551114000000001</v>
      </c>
    </row>
    <row r="3434" spans="1:9" x14ac:dyDescent="0.55000000000000004">
      <c r="A3434">
        <v>2018</v>
      </c>
      <c r="B3434">
        <v>142</v>
      </c>
      <c r="C3434">
        <f>Summary!E3065*$N$3</f>
        <v>19.899000000000001</v>
      </c>
      <c r="D3434">
        <f>Summary!D3065*$N$4</f>
        <v>25.628239679999997</v>
      </c>
      <c r="E3434">
        <f>Summary!C3065*$N$5</f>
        <v>25.636331159999997</v>
      </c>
      <c r="F3434">
        <f>Summary!I3065*$N$6</f>
        <v>45.247868439999998</v>
      </c>
      <c r="G3434">
        <f>Summary!F3065*$N$7</f>
        <v>0</v>
      </c>
      <c r="H3434">
        <f>Summary!G3065*$N$8</f>
        <v>69.189140359999996</v>
      </c>
      <c r="I3434">
        <f>Summary!H3065*$N$9</f>
        <v>1.97569152</v>
      </c>
    </row>
    <row r="3435" spans="1:9" x14ac:dyDescent="0.55000000000000004">
      <c r="A3435">
        <v>2018</v>
      </c>
      <c r="B3435">
        <v>143</v>
      </c>
      <c r="C3435">
        <f>Summary!E3066*$N$3</f>
        <v>20.017799999999998</v>
      </c>
      <c r="D3435">
        <f>Summary!D3066*$N$4</f>
        <v>25.946998880000002</v>
      </c>
      <c r="E3435">
        <f>Summary!C3066*$N$5</f>
        <v>25.451191980000001</v>
      </c>
      <c r="F3435">
        <f>Summary!I3066*$N$6</f>
        <v>39.207381600000005</v>
      </c>
      <c r="G3435">
        <f>Summary!F3066*$N$7</f>
        <v>0</v>
      </c>
      <c r="H3435">
        <f>Summary!G3066*$N$8</f>
        <v>68.599553240000006</v>
      </c>
      <c r="I3435">
        <f>Summary!H3066*$N$9</f>
        <v>3.6735514200000003</v>
      </c>
    </row>
    <row r="3436" spans="1:9" x14ac:dyDescent="0.55000000000000004">
      <c r="A3436">
        <v>2018</v>
      </c>
      <c r="B3436">
        <v>144</v>
      </c>
      <c r="C3436">
        <f>Summary!E3067*$N$3</f>
        <v>20.869199999999999</v>
      </c>
      <c r="D3436">
        <f>Summary!D3067*$N$4</f>
        <v>30.393689720000001</v>
      </c>
      <c r="E3436">
        <f>Summary!C3067*$N$5</f>
        <v>25.647221699999999</v>
      </c>
      <c r="F3436">
        <f>Summary!I3067*$N$6</f>
        <v>38.904560359999998</v>
      </c>
      <c r="G3436">
        <f>Summary!F3067*$N$7</f>
        <v>0.14045625</v>
      </c>
      <c r="H3436">
        <f>Summary!G3067*$N$8</f>
        <v>64.952847720000008</v>
      </c>
      <c r="I3436">
        <f>Summary!H3067*$N$9</f>
        <v>5.6389528800000006</v>
      </c>
    </row>
    <row r="3437" spans="1:9" x14ac:dyDescent="0.55000000000000004">
      <c r="A3437">
        <v>2018</v>
      </c>
      <c r="B3437">
        <v>145</v>
      </c>
      <c r="C3437">
        <f>Summary!E3068*$N$3</f>
        <v>20.918699999999998</v>
      </c>
      <c r="D3437">
        <f>Summary!D3068*$N$4</f>
        <v>28.592700240000003</v>
      </c>
      <c r="E3437">
        <f>Summary!C3068*$N$5</f>
        <v>27.324364859999999</v>
      </c>
      <c r="F3437">
        <f>Summary!I3068*$N$6</f>
        <v>41.470571919999998</v>
      </c>
      <c r="G3437">
        <f>Summary!F3068*$N$7</f>
        <v>5.6182499999999996E-2</v>
      </c>
      <c r="H3437">
        <f>Summary!G3068*$N$8</f>
        <v>62.059503520000007</v>
      </c>
      <c r="I3437">
        <f>Summary!H3068*$N$9</f>
        <v>3.7558719000000003</v>
      </c>
    </row>
    <row r="3438" spans="1:9" x14ac:dyDescent="0.55000000000000004">
      <c r="A3438">
        <v>2018</v>
      </c>
      <c r="B3438">
        <v>146</v>
      </c>
      <c r="C3438">
        <f>Summary!E3069*$N$3</f>
        <v>20.750399999999999</v>
      </c>
      <c r="D3438">
        <f>Summary!D3069*$N$4</f>
        <v>27.875492039999997</v>
      </c>
      <c r="E3438">
        <f>Summary!C3069*$N$5</f>
        <v>26.464012199999999</v>
      </c>
      <c r="F3438">
        <f>Summary!I3069*$N$6</f>
        <v>42.570291160000004</v>
      </c>
      <c r="G3438">
        <f>Summary!F3069*$N$7</f>
        <v>2.8091249999999998E-2</v>
      </c>
      <c r="H3438">
        <f>Summary!G3069*$N$8</f>
        <v>68.130067199999999</v>
      </c>
      <c r="I3438">
        <f>Summary!H3069*$N$9</f>
        <v>2.19178278</v>
      </c>
    </row>
    <row r="3439" spans="1:9" x14ac:dyDescent="0.55000000000000004">
      <c r="A3439">
        <v>2018</v>
      </c>
      <c r="B3439">
        <v>147</v>
      </c>
      <c r="C3439">
        <f>Summary!E3070*$N$3</f>
        <v>20.720700000000001</v>
      </c>
      <c r="D3439">
        <f>Summary!D3070*$N$4</f>
        <v>27.078594039999999</v>
      </c>
      <c r="E3439">
        <f>Summary!C3070*$N$5</f>
        <v>26.442231119999999</v>
      </c>
      <c r="F3439">
        <f>Summary!I3070*$N$6</f>
        <v>36.976067199999996</v>
      </c>
      <c r="G3439">
        <f>Summary!F3070*$N$7</f>
        <v>0.42136874999999996</v>
      </c>
      <c r="H3439">
        <f>Summary!G3070*$N$8</f>
        <v>73.807572799999988</v>
      </c>
      <c r="I3439">
        <f>Summary!H3070*$N$9</f>
        <v>3.0046975200000001</v>
      </c>
    </row>
    <row r="3440" spans="1:9" x14ac:dyDescent="0.55000000000000004">
      <c r="A3440">
        <v>2018</v>
      </c>
      <c r="B3440">
        <v>148</v>
      </c>
      <c r="C3440">
        <f>Summary!E3071*$N$3</f>
        <v>20.681100000000001</v>
      </c>
      <c r="D3440">
        <f>Summary!D3071*$N$4</f>
        <v>28.002995720000001</v>
      </c>
      <c r="E3440">
        <f>Summary!C3071*$N$5</f>
        <v>26.082843299999997</v>
      </c>
      <c r="F3440">
        <f>Summary!I3071*$N$6</f>
        <v>44.195963079999999</v>
      </c>
      <c r="G3440">
        <f>Summary!F3071*$N$7</f>
        <v>0.11236499999999999</v>
      </c>
      <c r="H3440">
        <f>Summary!G3071*$N$8</f>
        <v>71.088921080000006</v>
      </c>
      <c r="I3440">
        <f>Summary!H3071*$N$9</f>
        <v>2.66512554</v>
      </c>
    </row>
    <row r="3441" spans="1:9" x14ac:dyDescent="0.55000000000000004">
      <c r="A3441">
        <v>2018</v>
      </c>
      <c r="B3441">
        <v>149</v>
      </c>
      <c r="C3441">
        <f>Summary!E3072*$N$3</f>
        <v>20.116800000000001</v>
      </c>
      <c r="D3441">
        <f>Summary!D3072*$N$4</f>
        <v>27.843616119999997</v>
      </c>
      <c r="E3441">
        <f>Summary!C3072*$N$5</f>
        <v>25.287833879999997</v>
      </c>
      <c r="F3441">
        <f>Summary!I3072*$N$6</f>
        <v>41.534323759999999</v>
      </c>
      <c r="G3441">
        <f>Summary!F3072*$N$7</f>
        <v>0.19663875</v>
      </c>
      <c r="H3441">
        <f>Summary!G3072*$N$8</f>
        <v>73.327168479999997</v>
      </c>
      <c r="I3441">
        <f>Summary!H3072*$N$9</f>
        <v>3.4060098600000002</v>
      </c>
    </row>
    <row r="3442" spans="1:9" x14ac:dyDescent="0.55000000000000004">
      <c r="A3442">
        <v>2018</v>
      </c>
      <c r="B3442">
        <v>150</v>
      </c>
      <c r="C3442">
        <f>Summary!E3073*$N$3</f>
        <v>20.1069</v>
      </c>
      <c r="D3442">
        <f>Summary!D3073*$N$4</f>
        <v>26.743896880000001</v>
      </c>
      <c r="E3442">
        <f>Summary!C3073*$N$5</f>
        <v>25.472973060000001</v>
      </c>
      <c r="F3442">
        <f>Summary!I3073*$N$6</f>
        <v>39.414575079999999</v>
      </c>
      <c r="G3442">
        <f>Summary!F3073*$N$7</f>
        <v>8.4273749999999994E-2</v>
      </c>
      <c r="H3442">
        <f>Summary!G3073*$N$8</f>
        <v>66.9836478</v>
      </c>
      <c r="I3442">
        <f>Summary!H3073*$N$9</f>
        <v>3.0870180000000005</v>
      </c>
    </row>
    <row r="3443" spans="1:9" x14ac:dyDescent="0.55000000000000004">
      <c r="A3443">
        <v>2018</v>
      </c>
      <c r="B3443">
        <v>151</v>
      </c>
      <c r="C3443">
        <f>Summary!E3074*$N$3</f>
        <v>20.740500000000001</v>
      </c>
      <c r="D3443">
        <f>Summary!D3074*$N$4</f>
        <v>28.49707248</v>
      </c>
      <c r="E3443">
        <f>Summary!C3074*$N$5</f>
        <v>25.941266280000001</v>
      </c>
      <c r="F3443">
        <f>Summary!I3074*$N$6</f>
        <v>46.076642360000001</v>
      </c>
      <c r="G3443">
        <f>Summary!F3074*$N$7</f>
        <v>0</v>
      </c>
      <c r="H3443">
        <f>Summary!G3074*$N$8</f>
        <v>66.535998320000004</v>
      </c>
      <c r="I3443">
        <f>Summary!H3074*$N$9</f>
        <v>2.0785921200000002</v>
      </c>
    </row>
    <row r="3444" spans="1:9" x14ac:dyDescent="0.55000000000000004">
      <c r="A3444">
        <v>2018</v>
      </c>
      <c r="B3444">
        <v>152</v>
      </c>
      <c r="C3444">
        <f>Summary!E3075*$N$3</f>
        <v>19.651500000000002</v>
      </c>
      <c r="D3444">
        <f>Summary!D3075*$N$4</f>
        <v>26.249820119999999</v>
      </c>
      <c r="E3444">
        <f>Summary!C3075*$N$5</f>
        <v>25.407629819999997</v>
      </c>
      <c r="F3444">
        <f>Summary!I3075*$N$6</f>
        <v>43.638134479999998</v>
      </c>
      <c r="G3444">
        <f>Summary!F3075*$N$7</f>
        <v>1.20792375</v>
      </c>
      <c r="H3444">
        <f>Summary!G3075*$N$8</f>
        <v>72.726663079999994</v>
      </c>
      <c r="I3444">
        <f>Summary!H3075*$N$9</f>
        <v>2.66512554</v>
      </c>
    </row>
    <row r="3445" spans="1:9" x14ac:dyDescent="0.55000000000000004">
      <c r="A3445">
        <v>2018</v>
      </c>
      <c r="B3445">
        <v>153</v>
      </c>
      <c r="C3445">
        <f>Summary!E3076*$N$3</f>
        <v>18.512999999999998</v>
      </c>
      <c r="D3445">
        <f>Summary!D3076*$N$4</f>
        <v>26.680145039999996</v>
      </c>
      <c r="E3445">
        <f>Summary!C3076*$N$5</f>
        <v>22.881024540000002</v>
      </c>
      <c r="F3445">
        <f>Summary!I3076*$N$6</f>
        <v>27.269849559999997</v>
      </c>
      <c r="G3445">
        <f>Summary!F3076*$N$7</f>
        <v>15.450187499999998</v>
      </c>
      <c r="H3445">
        <f>Summary!G3076*$N$8</f>
        <v>81.504960200000014</v>
      </c>
      <c r="I3445">
        <f>Summary!H3076*$N$9</f>
        <v>2.1814927200000005</v>
      </c>
    </row>
    <row r="3446" spans="1:9" x14ac:dyDescent="0.55000000000000004">
      <c r="A3446">
        <v>2018</v>
      </c>
      <c r="B3446">
        <v>154</v>
      </c>
      <c r="C3446">
        <f>Summary!E3077*$N$3</f>
        <v>20.314799999999998</v>
      </c>
      <c r="D3446">
        <f>Summary!D3077*$N$4</f>
        <v>25.245728639999999</v>
      </c>
      <c r="E3446">
        <f>Summary!C3077*$N$5</f>
        <v>27.0629919</v>
      </c>
      <c r="F3446">
        <f>Summary!I3077*$N$6</f>
        <v>41.18368864</v>
      </c>
      <c r="G3446">
        <f>Summary!F3077*$N$7</f>
        <v>0.70228124999999997</v>
      </c>
      <c r="H3446">
        <f>Summary!G3077*$N$8</f>
        <v>72.038811440000003</v>
      </c>
      <c r="I3446">
        <f>Summary!H3077*$N$9</f>
        <v>3.6323911799999999</v>
      </c>
    </row>
    <row r="3447" spans="1:9" x14ac:dyDescent="0.55000000000000004">
      <c r="A3447">
        <v>2018</v>
      </c>
      <c r="B3447">
        <v>155</v>
      </c>
      <c r="C3447">
        <f>Summary!E3078*$N$3</f>
        <v>22.0275</v>
      </c>
      <c r="D3447">
        <f>Summary!D3078*$N$4</f>
        <v>28.752079839999997</v>
      </c>
      <c r="E3447">
        <f>Summary!C3078*$N$5</f>
        <v>28.554995879999996</v>
      </c>
      <c r="F3447">
        <f>Summary!I3078*$N$6</f>
        <v>47.82981796</v>
      </c>
      <c r="G3447">
        <f>Summary!F3078*$N$7</f>
        <v>0</v>
      </c>
      <c r="H3447">
        <f>Summary!G3078*$N$8</f>
        <v>62.878374520000008</v>
      </c>
      <c r="I3447">
        <f>Summary!H3078*$N$9</f>
        <v>3.1281782400000004</v>
      </c>
    </row>
    <row r="3448" spans="1:9" x14ac:dyDescent="0.55000000000000004">
      <c r="A3448">
        <v>2018</v>
      </c>
      <c r="B3448">
        <v>156</v>
      </c>
      <c r="C3448">
        <f>Summary!E3079*$N$3</f>
        <v>20.79</v>
      </c>
      <c r="D3448">
        <f>Summary!D3079*$N$4</f>
        <v>30.53713136</v>
      </c>
      <c r="E3448">
        <f>Summary!C3079*$N$5</f>
        <v>25.298724419999999</v>
      </c>
      <c r="F3448">
        <f>Summary!I3079*$N$6</f>
        <v>30.792138720000001</v>
      </c>
      <c r="G3448">
        <f>Summary!F3079*$N$7</f>
        <v>0.33709499999999998</v>
      </c>
      <c r="H3448">
        <f>Summary!G3079*$N$8</f>
        <v>65.826310120000002</v>
      </c>
      <c r="I3448">
        <f>Summary!H3079*$N$9</f>
        <v>3.3854297400000002</v>
      </c>
    </row>
    <row r="3449" spans="1:9" x14ac:dyDescent="0.55000000000000004">
      <c r="A3449">
        <v>2018</v>
      </c>
      <c r="B3449">
        <v>157</v>
      </c>
      <c r="C3449">
        <f>Summary!E3080*$N$3</f>
        <v>20.195999999999998</v>
      </c>
      <c r="D3449">
        <f>Summary!D3080*$N$4</f>
        <v>27.89143</v>
      </c>
      <c r="E3449">
        <f>Summary!C3080*$N$5</f>
        <v>24.961117680000001</v>
      </c>
      <c r="F3449">
        <f>Summary!I3080*$N$6</f>
        <v>32.22655512</v>
      </c>
      <c r="G3449">
        <f>Summary!F3080*$N$7</f>
        <v>15.871556250000001</v>
      </c>
      <c r="H3449">
        <f>Summary!G3080*$N$8</f>
        <v>68.053639239999995</v>
      </c>
      <c r="I3449">
        <f>Summary!H3080*$N$9</f>
        <v>2.7474460200000004</v>
      </c>
    </row>
    <row r="3450" spans="1:9" x14ac:dyDescent="0.55000000000000004">
      <c r="A3450">
        <v>2018</v>
      </c>
      <c r="B3450">
        <v>158</v>
      </c>
      <c r="C3450">
        <f>Summary!E3081*$N$3</f>
        <v>19.819800000000001</v>
      </c>
      <c r="D3450">
        <f>Summary!D3081*$N$4</f>
        <v>25.532611920000001</v>
      </c>
      <c r="E3450">
        <f>Summary!C3081*$N$5</f>
        <v>25.494754139999998</v>
      </c>
      <c r="F3450">
        <f>Summary!I3081*$N$6</f>
        <v>44.801605559999999</v>
      </c>
      <c r="G3450">
        <f>Summary!F3081*$N$7</f>
        <v>0</v>
      </c>
      <c r="H3450">
        <f>Summary!G3081*$N$8</f>
        <v>72.486460919999999</v>
      </c>
      <c r="I3450">
        <f>Summary!H3081*$N$9</f>
        <v>2.9326671000000002</v>
      </c>
    </row>
    <row r="3451" spans="1:9" x14ac:dyDescent="0.55000000000000004">
      <c r="A3451">
        <v>2018</v>
      </c>
      <c r="B3451">
        <v>159</v>
      </c>
      <c r="C3451">
        <f>Summary!E3082*$N$3</f>
        <v>20.760299999999997</v>
      </c>
      <c r="D3451">
        <f>Summary!D3082*$N$4</f>
        <v>28.911459440000002</v>
      </c>
      <c r="E3451">
        <f>Summary!C3082*$N$5</f>
        <v>26.202639239999996</v>
      </c>
      <c r="F3451">
        <f>Summary!I3082*$N$6</f>
        <v>44.721915759999995</v>
      </c>
      <c r="G3451">
        <f>Summary!F3082*$N$7</f>
        <v>2.8091249999999998E-2</v>
      </c>
      <c r="H3451">
        <f>Summary!G3082*$N$8</f>
        <v>71.143512479999998</v>
      </c>
      <c r="I3451">
        <f>Summary!H3082*$N$9</f>
        <v>3.1796285399999999</v>
      </c>
    </row>
    <row r="3452" spans="1:9" x14ac:dyDescent="0.55000000000000004">
      <c r="A3452">
        <v>2018</v>
      </c>
      <c r="B3452">
        <v>160</v>
      </c>
      <c r="C3452">
        <f>Summary!E3083*$N$3</f>
        <v>21.631500000000003</v>
      </c>
      <c r="D3452">
        <f>Summary!D3083*$N$4</f>
        <v>29.995240720000002</v>
      </c>
      <c r="E3452">
        <f>Summary!C3083*$N$5</f>
        <v>26.921414879999997</v>
      </c>
      <c r="F3452">
        <f>Summary!I3083*$N$6</f>
        <v>32.895949440000003</v>
      </c>
      <c r="G3452">
        <f>Summary!F3083*$N$7</f>
        <v>1.7978399999999999</v>
      </c>
      <c r="H3452">
        <f>Summary!G3083*$N$8</f>
        <v>70.43382428000001</v>
      </c>
      <c r="I3452">
        <f>Summary!H3083*$N$9</f>
        <v>2.4901945200000002</v>
      </c>
    </row>
    <row r="3453" spans="1:9" x14ac:dyDescent="0.55000000000000004">
      <c r="A3453">
        <v>2018</v>
      </c>
      <c r="B3453">
        <v>161</v>
      </c>
      <c r="C3453">
        <f>Summary!E3084*$N$3</f>
        <v>20.799900000000001</v>
      </c>
      <c r="D3453">
        <f>Summary!D3084*$N$4</f>
        <v>29.15052884</v>
      </c>
      <c r="E3453">
        <f>Summary!C3084*$N$5</f>
        <v>26.213529779999998</v>
      </c>
      <c r="F3453">
        <f>Summary!I3084*$N$6</f>
        <v>39.844900000000003</v>
      </c>
      <c r="G3453">
        <f>Summary!F3084*$N$7</f>
        <v>8.4273749999999994E-2</v>
      </c>
      <c r="H3453">
        <f>Summary!G3084*$N$8</f>
        <v>70.215458679999998</v>
      </c>
      <c r="I3453">
        <f>Summary!H3084*$N$9</f>
        <v>2.4181641000000003</v>
      </c>
    </row>
    <row r="3454" spans="1:9" x14ac:dyDescent="0.55000000000000004">
      <c r="A3454">
        <v>2018</v>
      </c>
      <c r="B3454">
        <v>162</v>
      </c>
      <c r="C3454">
        <f>Summary!E3085*$N$3</f>
        <v>20.978100000000001</v>
      </c>
      <c r="D3454">
        <f>Summary!D3085*$N$4</f>
        <v>29.580853759999997</v>
      </c>
      <c r="E3454">
        <f>Summary!C3085*$N$5</f>
        <v>25.87592304</v>
      </c>
      <c r="F3454">
        <f>Summary!I3085*$N$6</f>
        <v>43.95689368</v>
      </c>
      <c r="G3454">
        <f>Summary!F3085*$N$7</f>
        <v>0</v>
      </c>
      <c r="H3454">
        <f>Summary!G3085*$N$8</f>
        <v>66.885383279999999</v>
      </c>
      <c r="I3454">
        <f>Summary!H3085*$N$9</f>
        <v>2.7886062600000003</v>
      </c>
    </row>
    <row r="3455" spans="1:9" x14ac:dyDescent="0.55000000000000004">
      <c r="A3455">
        <v>2018</v>
      </c>
      <c r="B3455">
        <v>163</v>
      </c>
      <c r="C3455">
        <f>Summary!E3086*$N$3</f>
        <v>21.473100000000002</v>
      </c>
      <c r="D3455">
        <f>Summary!D3086*$N$4</f>
        <v>28.62457616</v>
      </c>
      <c r="E3455">
        <f>Summary!C3086*$N$5</f>
        <v>27.117444599999999</v>
      </c>
      <c r="F3455">
        <f>Summary!I3086*$N$6</f>
        <v>45.31162028</v>
      </c>
      <c r="G3455">
        <f>Summary!F3086*$N$7</f>
        <v>0</v>
      </c>
      <c r="H3455">
        <f>Summary!G3086*$N$8</f>
        <v>61.655527159999998</v>
      </c>
      <c r="I3455">
        <f>Summary!H3086*$N$9</f>
        <v>3.2104987200000004</v>
      </c>
    </row>
    <row r="3456" spans="1:9" x14ac:dyDescent="0.55000000000000004">
      <c r="A3456">
        <v>2018</v>
      </c>
      <c r="B3456">
        <v>164</v>
      </c>
      <c r="C3456">
        <f>Summary!E3087*$N$3</f>
        <v>22.730399999999999</v>
      </c>
      <c r="D3456">
        <f>Summary!D3087*$N$4</f>
        <v>31.652788559999998</v>
      </c>
      <c r="E3456">
        <f>Summary!C3087*$N$5</f>
        <v>28.173826980000001</v>
      </c>
      <c r="F3456">
        <f>Summary!I3087*$N$6</f>
        <v>42.426849520000005</v>
      </c>
      <c r="G3456">
        <f>Summary!F3087*$N$7</f>
        <v>0</v>
      </c>
      <c r="H3456">
        <f>Summary!G3087*$N$8</f>
        <v>60.214314199999997</v>
      </c>
      <c r="I3456">
        <f>Summary!H3087*$N$9</f>
        <v>2.6033851800000001</v>
      </c>
    </row>
    <row r="3457" spans="1:9" x14ac:dyDescent="0.55000000000000004">
      <c r="A3457">
        <v>2018</v>
      </c>
      <c r="B3457">
        <v>165</v>
      </c>
      <c r="C3457">
        <f>Summary!E3088*$N$3</f>
        <v>21.275099999999998</v>
      </c>
      <c r="D3457">
        <f>Summary!D3088*$N$4</f>
        <v>29.596791719999999</v>
      </c>
      <c r="E3457">
        <f>Summary!C3088*$N$5</f>
        <v>27.585737819999999</v>
      </c>
      <c r="F3457">
        <f>Summary!I3088*$N$6</f>
        <v>47.016981999999999</v>
      </c>
      <c r="G3457">
        <f>Summary!F3088*$N$7</f>
        <v>0.11236499999999999</v>
      </c>
      <c r="H3457">
        <f>Summary!G3088*$N$8</f>
        <v>73.873082479999994</v>
      </c>
      <c r="I3457">
        <f>Summary!H3088*$N$9</f>
        <v>2.7886062600000003</v>
      </c>
    </row>
    <row r="3458" spans="1:9" x14ac:dyDescent="0.55000000000000004">
      <c r="A3458">
        <v>2018</v>
      </c>
      <c r="B3458">
        <v>166</v>
      </c>
      <c r="C3458">
        <f>Summary!E3089*$N$3</f>
        <v>21.2058</v>
      </c>
      <c r="D3458">
        <f>Summary!D3089*$N$4</f>
        <v>29.182404759999997</v>
      </c>
      <c r="E3458">
        <f>Summary!C3089*$N$5</f>
        <v>27.193678379999998</v>
      </c>
      <c r="F3458">
        <f>Summary!I3089*$N$6</f>
        <v>48.196391039999995</v>
      </c>
      <c r="G3458">
        <f>Summary!F3089*$N$7</f>
        <v>0</v>
      </c>
      <c r="H3458">
        <f>Summary!G3089*$N$8</f>
        <v>75.980310520000003</v>
      </c>
      <c r="I3458">
        <f>Summary!H3089*$N$9</f>
        <v>2.3667137999999999</v>
      </c>
    </row>
    <row r="3459" spans="1:9" x14ac:dyDescent="0.55000000000000004">
      <c r="A3459">
        <v>2018</v>
      </c>
      <c r="B3459">
        <v>167</v>
      </c>
      <c r="C3459">
        <f>Summary!E3090*$N$3</f>
        <v>21.849299999999999</v>
      </c>
      <c r="D3459">
        <f>Summary!D3090*$N$4</f>
        <v>29.262094559999998</v>
      </c>
      <c r="E3459">
        <f>Summary!C3090*$N$5</f>
        <v>28.304513459999999</v>
      </c>
      <c r="F3459">
        <f>Summary!I3090*$N$6</f>
        <v>47.638562440000001</v>
      </c>
      <c r="G3459">
        <f>Summary!F3090*$N$7</f>
        <v>0</v>
      </c>
      <c r="H3459">
        <f>Summary!G3090*$N$8</f>
        <v>69.953419959999991</v>
      </c>
      <c r="I3459">
        <f>Summary!H3090*$N$9</f>
        <v>2.7577360800000004</v>
      </c>
    </row>
    <row r="3460" spans="1:9" x14ac:dyDescent="0.55000000000000004">
      <c r="A3460">
        <v>2018</v>
      </c>
      <c r="B3460">
        <v>168</v>
      </c>
      <c r="C3460">
        <f>Summary!E3091*$N$3</f>
        <v>22.364100000000001</v>
      </c>
      <c r="D3460">
        <f>Summary!D3091*$N$4</f>
        <v>30.71244892</v>
      </c>
      <c r="E3460">
        <f>Summary!C3091*$N$5</f>
        <v>28.522324260000001</v>
      </c>
      <c r="F3460">
        <f>Summary!I3091*$N$6</f>
        <v>47.78200408</v>
      </c>
      <c r="G3460">
        <f>Summary!F3091*$N$7</f>
        <v>0</v>
      </c>
      <c r="H3460">
        <f>Summary!G3091*$N$8</f>
        <v>67.562316640000006</v>
      </c>
      <c r="I3460">
        <f>Summary!H3091*$N$9</f>
        <v>3.5294905800000005</v>
      </c>
    </row>
    <row r="3461" spans="1:9" x14ac:dyDescent="0.55000000000000004">
      <c r="A3461">
        <v>2018</v>
      </c>
      <c r="B3461">
        <v>169</v>
      </c>
      <c r="C3461">
        <f>Summary!E3092*$N$3</f>
        <v>22.175999999999998</v>
      </c>
      <c r="D3461">
        <f>Summary!D3092*$N$4</f>
        <v>30.871828520000001</v>
      </c>
      <c r="E3461">
        <f>Summary!C3092*$N$5</f>
        <v>28.206498599999996</v>
      </c>
      <c r="F3461">
        <f>Summary!I3092*$N$6</f>
        <v>47.909507759999997</v>
      </c>
      <c r="G3461">
        <f>Summary!F3092*$N$7</f>
        <v>0</v>
      </c>
      <c r="H3461">
        <f>Summary!G3092*$N$8</f>
        <v>73.076048040000003</v>
      </c>
      <c r="I3461">
        <f>Summary!H3092*$N$9</f>
        <v>3.7250017200000003</v>
      </c>
    </row>
    <row r="3462" spans="1:9" x14ac:dyDescent="0.55000000000000004">
      <c r="A3462">
        <v>2018</v>
      </c>
      <c r="B3462">
        <v>170</v>
      </c>
      <c r="C3462">
        <f>Summary!E3093*$N$3</f>
        <v>22.0869</v>
      </c>
      <c r="D3462">
        <f>Summary!D3093*$N$4</f>
        <v>31.254339559999998</v>
      </c>
      <c r="E3462">
        <f>Summary!C3093*$N$5</f>
        <v>27.34614594</v>
      </c>
      <c r="F3462">
        <f>Summary!I3093*$N$6</f>
        <v>48.180453079999999</v>
      </c>
      <c r="G3462">
        <f>Summary!F3093*$N$7</f>
        <v>0</v>
      </c>
      <c r="H3462">
        <f>Summary!G3093*$N$8</f>
        <v>73.72022656</v>
      </c>
      <c r="I3462">
        <f>Summary!H3093*$N$9</f>
        <v>3.8896426800000001</v>
      </c>
    </row>
    <row r="3463" spans="1:9" x14ac:dyDescent="0.55000000000000004">
      <c r="A3463">
        <v>2018</v>
      </c>
      <c r="B3463">
        <v>171</v>
      </c>
      <c r="C3463">
        <f>Summary!E3094*$N$3</f>
        <v>22.492799999999999</v>
      </c>
      <c r="D3463">
        <f>Summary!D3094*$N$4</f>
        <v>30.824014639999998</v>
      </c>
      <c r="E3463">
        <f>Summary!C3094*$N$5</f>
        <v>28.282732379999999</v>
      </c>
      <c r="F3463">
        <f>Summary!I3094*$N$6</f>
        <v>48.881723319999999</v>
      </c>
      <c r="G3463">
        <f>Summary!F3094*$N$7</f>
        <v>0</v>
      </c>
      <c r="H3463">
        <f>Summary!G3094*$N$8</f>
        <v>70.903310320000003</v>
      </c>
      <c r="I3463">
        <f>Summary!H3094*$N$9</f>
        <v>4.0439935800000004</v>
      </c>
    </row>
    <row r="3464" spans="1:9" x14ac:dyDescent="0.55000000000000004">
      <c r="A3464">
        <v>2018</v>
      </c>
      <c r="B3464">
        <v>172</v>
      </c>
      <c r="C3464">
        <f>Summary!E3095*$N$3</f>
        <v>23.076899999999998</v>
      </c>
      <c r="D3464">
        <f>Summary!D3095*$N$4</f>
        <v>30.935580359999999</v>
      </c>
      <c r="E3464">
        <f>Summary!C3095*$N$5</f>
        <v>29.06685126</v>
      </c>
      <c r="F3464">
        <f>Summary!I3095*$N$6</f>
        <v>48.180453079999999</v>
      </c>
      <c r="G3464">
        <f>Summary!F3095*$N$7</f>
        <v>0</v>
      </c>
      <c r="H3464">
        <f>Summary!G3095*$N$8</f>
        <v>68.184658600000006</v>
      </c>
      <c r="I3464">
        <f>Summary!H3095*$N$9</f>
        <v>3.8381923800000002</v>
      </c>
    </row>
    <row r="3465" spans="1:9" x14ac:dyDescent="0.55000000000000004">
      <c r="A3465">
        <v>2018</v>
      </c>
      <c r="B3465">
        <v>173</v>
      </c>
      <c r="C3465">
        <f>Summary!E3096*$N$3</f>
        <v>23.957999999999998</v>
      </c>
      <c r="D3465">
        <f>Summary!D3096*$N$4</f>
        <v>33.405964160000003</v>
      </c>
      <c r="E3465">
        <f>Summary!C3096*$N$5</f>
        <v>30.155905260000001</v>
      </c>
      <c r="F3465">
        <f>Summary!I3096*$N$6</f>
        <v>47.973259599999999</v>
      </c>
      <c r="G3465">
        <f>Summary!F3096*$N$7</f>
        <v>0</v>
      </c>
      <c r="H3465">
        <f>Summary!G3096*$N$8</f>
        <v>60.498189480000001</v>
      </c>
      <c r="I3465">
        <f>Summary!H3096*$N$9</f>
        <v>3.4986204000000001</v>
      </c>
    </row>
    <row r="3466" spans="1:9" x14ac:dyDescent="0.55000000000000004">
      <c r="A3466">
        <v>2018</v>
      </c>
      <c r="B3466">
        <v>174</v>
      </c>
      <c r="C3466">
        <f>Summary!E3097*$N$3</f>
        <v>24.334199999999999</v>
      </c>
      <c r="D3466">
        <f>Summary!D3097*$N$4</f>
        <v>34.059420520000003</v>
      </c>
      <c r="E3466">
        <f>Summary!C3097*$N$5</f>
        <v>30.23213904</v>
      </c>
      <c r="F3466">
        <f>Summary!I3097*$N$6</f>
        <v>46.602595039999997</v>
      </c>
      <c r="G3466">
        <f>Summary!F3097*$N$7</f>
        <v>0</v>
      </c>
      <c r="H3466">
        <f>Summary!G3097*$N$8</f>
        <v>60.028703440000001</v>
      </c>
      <c r="I3466">
        <f>Summary!H3097*$N$9</f>
        <v>4.5584965799999999</v>
      </c>
    </row>
    <row r="3467" spans="1:9" x14ac:dyDescent="0.55000000000000004">
      <c r="A3467">
        <v>2018</v>
      </c>
      <c r="B3467">
        <v>175</v>
      </c>
      <c r="C3467">
        <f>Summary!E3098*$N$3</f>
        <v>23.700600000000001</v>
      </c>
      <c r="D3467">
        <f>Summary!D3098*$N$4</f>
        <v>33.58128172</v>
      </c>
      <c r="E3467">
        <f>Summary!C3098*$N$5</f>
        <v>30.025218779999999</v>
      </c>
      <c r="F3467">
        <f>Summary!I3098*$N$6</f>
        <v>45.630379479999995</v>
      </c>
      <c r="G3467">
        <f>Summary!F3098*$N$7</f>
        <v>0</v>
      </c>
      <c r="H3467">
        <f>Summary!G3098*$N$8</f>
        <v>66.688854239999998</v>
      </c>
      <c r="I3467">
        <f>Summary!H3098*$N$9</f>
        <v>5.1347399400000002</v>
      </c>
    </row>
    <row r="3468" spans="1:9" x14ac:dyDescent="0.55000000000000004">
      <c r="A3468">
        <v>2018</v>
      </c>
      <c r="B3468">
        <v>176</v>
      </c>
      <c r="C3468">
        <f>Summary!E3099*$N$3</f>
        <v>23.364000000000001</v>
      </c>
      <c r="D3468">
        <f>Summary!D3099*$N$4</f>
        <v>32.720631879999999</v>
      </c>
      <c r="E3468">
        <f>Summary!C3099*$N$5</f>
        <v>29.012398560000001</v>
      </c>
      <c r="F3468">
        <f>Summary!I3099*$N$6</f>
        <v>45.200054559999998</v>
      </c>
      <c r="G3468">
        <f>Summary!F3099*$N$7</f>
        <v>0.11236499999999999</v>
      </c>
      <c r="H3468">
        <f>Summary!G3099*$N$8</f>
        <v>72.846764160000006</v>
      </c>
      <c r="I3468">
        <f>Summary!H3099*$N$9</f>
        <v>2.3975839800000003</v>
      </c>
    </row>
    <row r="3469" spans="1:9" x14ac:dyDescent="0.55000000000000004">
      <c r="A3469">
        <v>2018</v>
      </c>
      <c r="B3469">
        <v>177</v>
      </c>
      <c r="C3469">
        <f>Summary!E3100*$N$3</f>
        <v>23.453100000000003</v>
      </c>
      <c r="D3469">
        <f>Summary!D3100*$N$4</f>
        <v>32.465624519999999</v>
      </c>
      <c r="E3469">
        <f>Summary!C3100*$N$5</f>
        <v>29.382676919999998</v>
      </c>
      <c r="F3469">
        <f>Summary!I3100*$N$6</f>
        <v>45.486937839999996</v>
      </c>
      <c r="G3469">
        <f>Summary!F3100*$N$7</f>
        <v>5.6182499999999996E-2</v>
      </c>
      <c r="H3469">
        <f>Summary!G3100*$N$8</f>
        <v>66.754363920000003</v>
      </c>
      <c r="I3469">
        <f>Summary!H3100*$N$9</f>
        <v>1.3788680400000002</v>
      </c>
    </row>
    <row r="3470" spans="1:9" x14ac:dyDescent="0.55000000000000004">
      <c r="A3470">
        <v>2018</v>
      </c>
      <c r="B3470">
        <v>178</v>
      </c>
      <c r="C3470">
        <f>Summary!E3101*$N$3</f>
        <v>23.720400000000001</v>
      </c>
      <c r="D3470">
        <f>Summary!D3101*$N$4</f>
        <v>33.166894759999998</v>
      </c>
      <c r="E3470">
        <f>Summary!C3101*$N$5</f>
        <v>29.502472859999997</v>
      </c>
      <c r="F3470">
        <f>Summary!I3101*$N$6</f>
        <v>46.26789788</v>
      </c>
      <c r="G3470">
        <f>Summary!F3101*$N$7</f>
        <v>0.11236499999999999</v>
      </c>
      <c r="H3470">
        <f>Summary!G3101*$N$8</f>
        <v>66.9836478</v>
      </c>
      <c r="I3470">
        <f>Summary!H3101*$N$9</f>
        <v>2.1300424200000001</v>
      </c>
    </row>
    <row r="3471" spans="1:9" x14ac:dyDescent="0.55000000000000004">
      <c r="A3471">
        <v>2018</v>
      </c>
      <c r="B3471">
        <v>179</v>
      </c>
      <c r="C3471">
        <f>Summary!E3102*$N$3</f>
        <v>23.779799999999998</v>
      </c>
      <c r="D3471">
        <f>Summary!D3102*$N$4</f>
        <v>32.688755960000002</v>
      </c>
      <c r="E3471">
        <f>Summary!C3102*$N$5</f>
        <v>29.938094459999999</v>
      </c>
      <c r="F3471">
        <f>Summary!I3102*$N$6</f>
        <v>38.66549096</v>
      </c>
      <c r="G3471">
        <f>Summary!F3102*$N$7</f>
        <v>4.2698700000000001</v>
      </c>
      <c r="H3471">
        <f>Summary!G3102*$N$8</f>
        <v>74.200630879999991</v>
      </c>
      <c r="I3471">
        <f>Summary!H3102*$N$9</f>
        <v>2.4490342800000002</v>
      </c>
    </row>
    <row r="3472" spans="1:9" x14ac:dyDescent="0.55000000000000004">
      <c r="A3472">
        <v>2018</v>
      </c>
      <c r="B3472">
        <v>180</v>
      </c>
      <c r="C3472">
        <f>Summary!E3103*$N$3</f>
        <v>23.136300000000002</v>
      </c>
      <c r="D3472">
        <f>Summary!D3103*$N$4</f>
        <v>32.943763320000002</v>
      </c>
      <c r="E3472">
        <f>Summary!C3103*$N$5</f>
        <v>28.859931</v>
      </c>
      <c r="F3472">
        <f>Summary!I3103*$N$6</f>
        <v>43.988769600000005</v>
      </c>
      <c r="G3472">
        <f>Summary!F3103*$N$7</f>
        <v>5.6182499999999996E-2</v>
      </c>
      <c r="H3472">
        <f>Summary!G3103*$N$8</f>
        <v>82.50944195999999</v>
      </c>
      <c r="I3472">
        <f>Summary!H3103*$N$9</f>
        <v>3.3031092600000003</v>
      </c>
    </row>
    <row r="3473" spans="1:9" x14ac:dyDescent="0.55000000000000004">
      <c r="A3473">
        <v>2018</v>
      </c>
      <c r="B3473">
        <v>181</v>
      </c>
      <c r="C3473">
        <f>Summary!E3104*$N$3</f>
        <v>23.8887</v>
      </c>
      <c r="D3473">
        <f>Summary!D3104*$N$4</f>
        <v>33.645033560000002</v>
      </c>
      <c r="E3473">
        <f>Summary!C3104*$N$5</f>
        <v>29.20842828</v>
      </c>
      <c r="F3473">
        <f>Summary!I3104*$N$6</f>
        <v>41.693703360000001</v>
      </c>
      <c r="G3473">
        <f>Summary!F3104*$N$7</f>
        <v>0</v>
      </c>
      <c r="H3473">
        <f>Summary!G3104*$N$8</f>
        <v>76.777344959999994</v>
      </c>
      <c r="I3473">
        <f>Summary!H3104*$N$9</f>
        <v>3.3648496200000002</v>
      </c>
    </row>
    <row r="3474" spans="1:9" x14ac:dyDescent="0.55000000000000004">
      <c r="A3474">
        <v>2018</v>
      </c>
      <c r="B3474">
        <v>182</v>
      </c>
      <c r="C3474">
        <f>Summary!E3105*$N$3</f>
        <v>25.165800000000001</v>
      </c>
      <c r="D3474">
        <f>Summary!D3105*$N$4</f>
        <v>33.48565396</v>
      </c>
      <c r="E3474">
        <f>Summary!C3105*$N$5</f>
        <v>32.268670019999995</v>
      </c>
      <c r="F3474">
        <f>Summary!I3105*$N$6</f>
        <v>46.538843199999995</v>
      </c>
      <c r="G3474">
        <f>Summary!F3105*$N$7</f>
        <v>0</v>
      </c>
      <c r="H3474">
        <f>Summary!G3105*$N$8</f>
        <v>64.385097160000001</v>
      </c>
      <c r="I3474">
        <f>Summary!H3105*$N$9</f>
        <v>4.1777643600000003</v>
      </c>
    </row>
    <row r="3475" spans="1:9" x14ac:dyDescent="0.55000000000000004">
      <c r="A3475">
        <v>2018</v>
      </c>
      <c r="B3475">
        <v>183</v>
      </c>
      <c r="C3475">
        <f>Summary!E3106*$N$3</f>
        <v>24.6114</v>
      </c>
      <c r="D3475">
        <f>Summary!D3106*$N$4</f>
        <v>33.708785399999996</v>
      </c>
      <c r="E3475">
        <f>Summary!C3106*$N$5</f>
        <v>31.539003839999999</v>
      </c>
      <c r="F3475">
        <f>Summary!I3106*$N$6</f>
        <v>49.567055600000003</v>
      </c>
      <c r="G3475">
        <f>Summary!F3106*$N$7</f>
        <v>0</v>
      </c>
      <c r="H3475">
        <f>Summary!G3106*$N$8</f>
        <v>54.514972040000004</v>
      </c>
      <c r="I3475">
        <f>Summary!H3106*$N$9</f>
        <v>3.7455818400000003</v>
      </c>
    </row>
    <row r="3476" spans="1:9" x14ac:dyDescent="0.55000000000000004">
      <c r="A3476">
        <v>2018</v>
      </c>
      <c r="B3476">
        <v>184</v>
      </c>
      <c r="C3476">
        <f>Summary!E3107*$N$3</f>
        <v>25.205400000000001</v>
      </c>
      <c r="D3476">
        <f>Summary!D3107*$N$4</f>
        <v>34.266613999999997</v>
      </c>
      <c r="E3476">
        <f>Summary!C3107*$N$5</f>
        <v>31.549894379999998</v>
      </c>
      <c r="F3476">
        <f>Summary!I3107*$N$6</f>
        <v>41.869020919999997</v>
      </c>
      <c r="G3476">
        <f>Summary!F3107*$N$7</f>
        <v>0</v>
      </c>
      <c r="H3476">
        <f>Summary!G3107*$N$8</f>
        <v>54.034567720000005</v>
      </c>
      <c r="I3476">
        <f>Summary!H3107*$N$9</f>
        <v>2.5725150000000001</v>
      </c>
    </row>
    <row r="3477" spans="1:9" x14ac:dyDescent="0.55000000000000004">
      <c r="A3477">
        <v>2018</v>
      </c>
      <c r="B3477">
        <v>185</v>
      </c>
      <c r="C3477">
        <f>Summary!E3108*$N$3</f>
        <v>25.878599999999999</v>
      </c>
      <c r="D3477">
        <f>Summary!D3108*$N$4</f>
        <v>34.53755932</v>
      </c>
      <c r="E3477">
        <f>Summary!C3108*$N$5</f>
        <v>33.281490239999997</v>
      </c>
      <c r="F3477">
        <f>Summary!I3108*$N$6</f>
        <v>44.530660240000003</v>
      </c>
      <c r="G3477">
        <f>Summary!F3108*$N$7</f>
        <v>0</v>
      </c>
      <c r="H3477">
        <f>Summary!G3108*$N$8</f>
        <v>51.94917624</v>
      </c>
      <c r="I3477">
        <f>Summary!H3108*$N$9</f>
        <v>3.4574601600000001</v>
      </c>
    </row>
    <row r="3478" spans="1:9" x14ac:dyDescent="0.55000000000000004">
      <c r="A3478">
        <v>2018</v>
      </c>
      <c r="B3478">
        <v>186</v>
      </c>
      <c r="C3478">
        <f>Summary!E3109*$N$3</f>
        <v>24.621300000000002</v>
      </c>
      <c r="D3478">
        <f>Summary!D3109*$N$4</f>
        <v>34.410055640000003</v>
      </c>
      <c r="E3478">
        <f>Summary!C3109*$N$5</f>
        <v>31.299411959999997</v>
      </c>
      <c r="F3478">
        <f>Summary!I3109*$N$6</f>
        <v>48.78609556</v>
      </c>
      <c r="G3478">
        <f>Summary!F3109*$N$7</f>
        <v>0</v>
      </c>
      <c r="H3478">
        <f>Summary!G3109*$N$8</f>
        <v>54.373034399999995</v>
      </c>
      <c r="I3478">
        <f>Summary!H3109*$N$9</f>
        <v>2.6754156000000004</v>
      </c>
    </row>
    <row r="3479" spans="1:9" x14ac:dyDescent="0.55000000000000004">
      <c r="A3479">
        <v>2018</v>
      </c>
      <c r="B3479">
        <v>187</v>
      </c>
      <c r="C3479">
        <f>Summary!E3110*$N$3</f>
        <v>23.472899999999999</v>
      </c>
      <c r="D3479">
        <f>Summary!D3110*$N$4</f>
        <v>32.62500412</v>
      </c>
      <c r="E3479">
        <f>Summary!C3110*$N$5</f>
        <v>29.752955279999998</v>
      </c>
      <c r="F3479">
        <f>Summary!I3110*$N$6</f>
        <v>46.698222800000003</v>
      </c>
      <c r="G3479">
        <f>Summary!F3110*$N$7</f>
        <v>0</v>
      </c>
      <c r="H3479">
        <f>Summary!G3110*$N$8</f>
        <v>66.623344560000007</v>
      </c>
      <c r="I3479">
        <f>Summary!H3110*$N$9</f>
        <v>2.4696144000000002</v>
      </c>
    </row>
    <row r="3480" spans="1:9" x14ac:dyDescent="0.55000000000000004">
      <c r="A3480">
        <v>2018</v>
      </c>
      <c r="B3480">
        <v>188</v>
      </c>
      <c r="C3480">
        <f>Summary!E3111*$N$3</f>
        <v>24.314399999999999</v>
      </c>
      <c r="D3480">
        <f>Summary!D3111*$N$4</f>
        <v>34.107234399999996</v>
      </c>
      <c r="E3480">
        <f>Summary!C3111*$N$5</f>
        <v>30.907352519999996</v>
      </c>
      <c r="F3480">
        <f>Summary!I3111*$N$6</f>
        <v>39.22331956</v>
      </c>
      <c r="G3480">
        <f>Summary!F3111*$N$7</f>
        <v>0</v>
      </c>
      <c r="H3480">
        <f>Summary!G3111*$N$8</f>
        <v>66.350387560000001</v>
      </c>
      <c r="I3480">
        <f>Summary!H3111*$N$9</f>
        <v>3.5912309400000004</v>
      </c>
    </row>
    <row r="3481" spans="1:9" x14ac:dyDescent="0.55000000000000004">
      <c r="A3481">
        <v>2018</v>
      </c>
      <c r="B3481">
        <v>189</v>
      </c>
      <c r="C3481">
        <f>Summary!E3112*$N$3</f>
        <v>24.878699999999998</v>
      </c>
      <c r="D3481">
        <f>Summary!D3112*$N$4</f>
        <v>36.131355320000004</v>
      </c>
      <c r="E3481">
        <f>Summary!C3112*$N$5</f>
        <v>31.266740339999998</v>
      </c>
      <c r="F3481">
        <f>Summary!I3112*$N$6</f>
        <v>44.148149199999999</v>
      </c>
      <c r="G3481">
        <f>Summary!F3112*$N$7</f>
        <v>0</v>
      </c>
      <c r="H3481">
        <f>Summary!G3112*$N$8</f>
        <v>70.695863000000003</v>
      </c>
      <c r="I3481">
        <f>Summary!H3112*$N$9</f>
        <v>2.7577360800000004</v>
      </c>
    </row>
    <row r="3482" spans="1:9" x14ac:dyDescent="0.55000000000000004">
      <c r="A3482">
        <v>2018</v>
      </c>
      <c r="B3482">
        <v>190</v>
      </c>
      <c r="C3482">
        <f>Summary!E3113*$N$3</f>
        <v>25.482599999999998</v>
      </c>
      <c r="D3482">
        <f>Summary!D3113*$N$4</f>
        <v>35.956037760000001</v>
      </c>
      <c r="E3482">
        <f>Summary!C3113*$N$5</f>
        <v>31.778595719999998</v>
      </c>
      <c r="F3482">
        <f>Summary!I3113*$N$6</f>
        <v>46.395401559999996</v>
      </c>
      <c r="G3482">
        <f>Summary!F3113*$N$7</f>
        <v>0</v>
      </c>
      <c r="H3482">
        <f>Summary!G3113*$N$8</f>
        <v>62.507153000000002</v>
      </c>
      <c r="I3482">
        <f>Summary!H3113*$N$9</f>
        <v>1.9551114000000001</v>
      </c>
    </row>
    <row r="3483" spans="1:9" x14ac:dyDescent="0.55000000000000004">
      <c r="A3483">
        <v>2018</v>
      </c>
      <c r="B3483">
        <v>191</v>
      </c>
      <c r="C3483">
        <f>Summary!E3114*$N$3</f>
        <v>26.215199999999999</v>
      </c>
      <c r="D3483">
        <f>Summary!D3114*$N$4</f>
        <v>36.800749639999999</v>
      </c>
      <c r="E3483">
        <f>Summary!C3114*$N$5</f>
        <v>32.878540260000001</v>
      </c>
      <c r="F3483">
        <f>Summary!I3114*$N$6</f>
        <v>46.076642360000001</v>
      </c>
      <c r="G3483">
        <f>Summary!F3114*$N$7</f>
        <v>0</v>
      </c>
      <c r="H3483">
        <f>Summary!G3114*$N$8</f>
        <v>60.421761520000004</v>
      </c>
      <c r="I3483">
        <f>Summary!H3114*$N$9</f>
        <v>2.9635372800000002</v>
      </c>
    </row>
    <row r="3484" spans="1:9" x14ac:dyDescent="0.55000000000000004">
      <c r="A3484">
        <v>2018</v>
      </c>
      <c r="B3484">
        <v>192</v>
      </c>
      <c r="C3484">
        <f>Summary!E3115*$N$3</f>
        <v>26.947799999999997</v>
      </c>
      <c r="D3484">
        <f>Summary!D3115*$N$4</f>
        <v>37.454205999999999</v>
      </c>
      <c r="E3484">
        <f>Summary!C3115*$N$5</f>
        <v>33.8151267</v>
      </c>
      <c r="F3484">
        <f>Summary!I3115*$N$6</f>
        <v>46.17227012</v>
      </c>
      <c r="G3484">
        <f>Summary!F3115*$N$7</f>
        <v>0</v>
      </c>
      <c r="H3484">
        <f>Summary!G3115*$N$8</f>
        <v>51.74172892</v>
      </c>
      <c r="I3484">
        <f>Summary!H3115*$N$9</f>
        <v>2.8297665000000003</v>
      </c>
    </row>
    <row r="3485" spans="1:9" x14ac:dyDescent="0.55000000000000004">
      <c r="A3485">
        <v>2018</v>
      </c>
      <c r="B3485">
        <v>193</v>
      </c>
      <c r="C3485">
        <f>Summary!E3116*$N$3</f>
        <v>24.898499999999999</v>
      </c>
      <c r="D3485">
        <f>Summary!D3116*$N$4</f>
        <v>35.382271199999998</v>
      </c>
      <c r="E3485">
        <f>Summary!C3116*$N$5</f>
        <v>31.11427278</v>
      </c>
      <c r="F3485">
        <f>Summary!I3116*$N$6</f>
        <v>45.86944888</v>
      </c>
      <c r="G3485">
        <f>Summary!F3116*$N$7</f>
        <v>0</v>
      </c>
      <c r="H3485">
        <f>Summary!G3116*$N$8</f>
        <v>74.287977120000008</v>
      </c>
      <c r="I3485">
        <f>Summary!H3116*$N$9</f>
        <v>2.4901945200000002</v>
      </c>
    </row>
    <row r="3486" spans="1:9" x14ac:dyDescent="0.55000000000000004">
      <c r="A3486">
        <v>2018</v>
      </c>
      <c r="B3486">
        <v>194</v>
      </c>
      <c r="C3486">
        <f>Summary!E3117*$N$3</f>
        <v>24.987599999999997</v>
      </c>
      <c r="D3486">
        <f>Summary!D3117*$N$4</f>
        <v>35.238829559999999</v>
      </c>
      <c r="E3486">
        <f>Summary!C3117*$N$5</f>
        <v>31.016257920000001</v>
      </c>
      <c r="F3486">
        <f>Summary!I3117*$N$6</f>
        <v>40.944619240000002</v>
      </c>
      <c r="G3486">
        <f>Summary!F3117*$N$7</f>
        <v>0</v>
      </c>
      <c r="H3486">
        <f>Summary!G3117*$N$8</f>
        <v>75.205112639999996</v>
      </c>
      <c r="I3486">
        <f>Summary!H3117*$N$9</f>
        <v>2.3770038600000003</v>
      </c>
    </row>
    <row r="3487" spans="1:9" x14ac:dyDescent="0.55000000000000004">
      <c r="A3487">
        <v>2018</v>
      </c>
      <c r="B3487">
        <v>195</v>
      </c>
      <c r="C3487">
        <f>Summary!E3118*$N$3</f>
        <v>25.819199999999999</v>
      </c>
      <c r="D3487">
        <f>Summary!D3118*$N$4</f>
        <v>34.760690759999996</v>
      </c>
      <c r="E3487">
        <f>Summary!C3118*$N$5</f>
        <v>32.649838920000001</v>
      </c>
      <c r="F3487">
        <f>Summary!I3118*$N$6</f>
        <v>44.291590839999998</v>
      </c>
      <c r="G3487">
        <f>Summary!F3118*$N$7</f>
        <v>0</v>
      </c>
      <c r="H3487">
        <f>Summary!G3118*$N$8</f>
        <v>58.030658199999998</v>
      </c>
      <c r="I3487">
        <f>Summary!H3118*$N$9</f>
        <v>2.9532472200000002</v>
      </c>
    </row>
    <row r="3488" spans="1:9" x14ac:dyDescent="0.55000000000000004">
      <c r="A3488">
        <v>2018</v>
      </c>
      <c r="B3488">
        <v>196</v>
      </c>
      <c r="C3488">
        <f>Summary!E3119*$N$3</f>
        <v>26.937899999999999</v>
      </c>
      <c r="D3488">
        <f>Summary!D3119*$N$4</f>
        <v>37.40639212</v>
      </c>
      <c r="E3488">
        <f>Summary!C3119*$N$5</f>
        <v>33.597315899999998</v>
      </c>
      <c r="F3488">
        <f>Summary!I3119*$N$6</f>
        <v>40.338976759999994</v>
      </c>
      <c r="G3488">
        <f>Summary!F3119*$N$7</f>
        <v>0</v>
      </c>
      <c r="H3488">
        <f>Summary!G3119*$N$8</f>
        <v>50.5516364</v>
      </c>
      <c r="I3488">
        <f>Summary!H3119*$N$9</f>
        <v>3.7661619600000003</v>
      </c>
    </row>
    <row r="3489" spans="1:9" x14ac:dyDescent="0.55000000000000004">
      <c r="A3489">
        <v>2018</v>
      </c>
      <c r="B3489">
        <v>197</v>
      </c>
      <c r="C3489">
        <f>Summary!E3120*$N$3</f>
        <v>25.195499999999999</v>
      </c>
      <c r="D3489">
        <f>Summary!D3120*$N$4</f>
        <v>34.696938920000001</v>
      </c>
      <c r="E3489">
        <f>Summary!C3120*$N$5</f>
        <v>32.27956056</v>
      </c>
      <c r="F3489">
        <f>Summary!I3120*$N$6</f>
        <v>48.754219640000002</v>
      </c>
      <c r="G3489">
        <f>Summary!F3120*$N$7</f>
        <v>0</v>
      </c>
      <c r="H3489">
        <f>Summary!G3120*$N$8</f>
        <v>51.141223520000004</v>
      </c>
      <c r="I3489">
        <f>Summary!H3120*$N$9</f>
        <v>3.0046975200000001</v>
      </c>
    </row>
    <row r="3490" spans="1:9" x14ac:dyDescent="0.55000000000000004">
      <c r="A3490">
        <v>2018</v>
      </c>
      <c r="B3490">
        <v>198</v>
      </c>
      <c r="C3490">
        <f>Summary!E3121*$N$3</f>
        <v>25.076699999999999</v>
      </c>
      <c r="D3490">
        <f>Summary!D3121*$N$4</f>
        <v>34.665062999999996</v>
      </c>
      <c r="E3490">
        <f>Summary!C3121*$N$5</f>
        <v>31.07071062</v>
      </c>
      <c r="F3490">
        <f>Summary!I3121*$N$6</f>
        <v>43.909079800000001</v>
      </c>
      <c r="G3490">
        <f>Summary!F3121*$N$7</f>
        <v>0.19663875</v>
      </c>
      <c r="H3490">
        <f>Summary!G3121*$N$8</f>
        <v>57.845047439999995</v>
      </c>
      <c r="I3490">
        <f>Summary!H3121*$N$9</f>
        <v>3.2722390800000003</v>
      </c>
    </row>
    <row r="3491" spans="1:9" x14ac:dyDescent="0.55000000000000004">
      <c r="A3491">
        <v>2018</v>
      </c>
      <c r="B3491">
        <v>199</v>
      </c>
      <c r="C3491">
        <f>Summary!E3122*$N$3</f>
        <v>25.185600000000001</v>
      </c>
      <c r="D3491">
        <f>Summary!D3122*$N$4</f>
        <v>35.350395280000001</v>
      </c>
      <c r="E3491">
        <f>Summary!C3122*$N$5</f>
        <v>31.756814639999998</v>
      </c>
      <c r="F3491">
        <f>Summary!I3122*$N$6</f>
        <v>41.502447839999995</v>
      </c>
      <c r="G3491">
        <f>Summary!F3122*$N$7</f>
        <v>0</v>
      </c>
      <c r="H3491">
        <f>Summary!G3122*$N$8</f>
        <v>67.300277919999999</v>
      </c>
      <c r="I3491">
        <f>Summary!H3122*$N$9</f>
        <v>3.3957198000000002</v>
      </c>
    </row>
    <row r="3492" spans="1:9" x14ac:dyDescent="0.55000000000000004">
      <c r="A3492">
        <v>2018</v>
      </c>
      <c r="B3492">
        <v>200</v>
      </c>
      <c r="C3492">
        <f>Summary!E3123*$N$3</f>
        <v>25.056899999999999</v>
      </c>
      <c r="D3492">
        <f>Summary!D3123*$N$4</f>
        <v>35.270705479999997</v>
      </c>
      <c r="E3492">
        <f>Summary!C3123*$N$5</f>
        <v>31.4192079</v>
      </c>
      <c r="F3492">
        <f>Summary!I3123*$N$6</f>
        <v>39.303009359999997</v>
      </c>
      <c r="G3492">
        <f>Summary!F3123*$N$7</f>
        <v>5.6182499999999996E-2</v>
      </c>
      <c r="H3492">
        <f>Summary!G3123*$N$8</f>
        <v>67.19109512</v>
      </c>
      <c r="I3492">
        <f>Summary!H3123*$N$9</f>
        <v>2.2638132000000004</v>
      </c>
    </row>
    <row r="3493" spans="1:9" x14ac:dyDescent="0.55000000000000004">
      <c r="A3493">
        <v>2018</v>
      </c>
      <c r="B3493">
        <v>201</v>
      </c>
      <c r="C3493">
        <f>Summary!E3124*$N$3</f>
        <v>26.720099999999999</v>
      </c>
      <c r="D3493">
        <f>Summary!D3124*$N$4</f>
        <v>35.987913679999998</v>
      </c>
      <c r="E3493">
        <f>Summary!C3124*$N$5</f>
        <v>34.120061819999997</v>
      </c>
      <c r="F3493">
        <f>Summary!I3124*$N$6</f>
        <v>37.278888440000003</v>
      </c>
      <c r="G3493">
        <f>Summary!F3124*$N$7</f>
        <v>0</v>
      </c>
      <c r="H3493">
        <f>Summary!G3124*$N$8</f>
        <v>55.715982840000002</v>
      </c>
      <c r="I3493">
        <f>Summary!H3124*$N$9</f>
        <v>2.5725150000000001</v>
      </c>
    </row>
    <row r="3494" spans="1:9" x14ac:dyDescent="0.55000000000000004">
      <c r="A3494">
        <v>2018</v>
      </c>
      <c r="B3494">
        <v>202</v>
      </c>
      <c r="C3494">
        <f>Summary!E3125*$N$3</f>
        <v>25.621199999999998</v>
      </c>
      <c r="D3494">
        <f>Summary!D3125*$N$4</f>
        <v>34.696938920000001</v>
      </c>
      <c r="E3494">
        <f>Summary!C3125*$N$5</f>
        <v>31.582566</v>
      </c>
      <c r="F3494">
        <f>Summary!I3125*$N$6</f>
        <v>45.996952559999997</v>
      </c>
      <c r="G3494">
        <f>Summary!F3125*$N$7</f>
        <v>0</v>
      </c>
      <c r="H3494">
        <f>Summary!G3125*$N$8</f>
        <v>58.663918439999996</v>
      </c>
      <c r="I3494">
        <f>Summary!H3125*$N$9</f>
        <v>2.3975839800000003</v>
      </c>
    </row>
    <row r="3495" spans="1:9" x14ac:dyDescent="0.55000000000000004">
      <c r="A3495">
        <v>2018</v>
      </c>
      <c r="B3495">
        <v>203</v>
      </c>
      <c r="C3495">
        <f>Summary!E3126*$N$3</f>
        <v>24.284700000000001</v>
      </c>
      <c r="D3495">
        <f>Summary!D3126*$N$4</f>
        <v>33.437840080000001</v>
      </c>
      <c r="E3495">
        <f>Summary!C3126*$N$5</f>
        <v>31.005367379999999</v>
      </c>
      <c r="F3495">
        <f>Summary!I3126*$N$6</f>
        <v>41.693703360000001</v>
      </c>
      <c r="G3495">
        <f>Summary!F3126*$N$7</f>
        <v>0</v>
      </c>
      <c r="H3495">
        <f>Summary!G3126*$N$8</f>
        <v>86.647470080000005</v>
      </c>
      <c r="I3495">
        <f>Summary!H3126*$N$9</f>
        <v>3.4574601600000001</v>
      </c>
    </row>
    <row r="3496" spans="1:9" x14ac:dyDescent="0.55000000000000004">
      <c r="A3496">
        <v>2018</v>
      </c>
      <c r="B3496">
        <v>204</v>
      </c>
      <c r="C3496">
        <f>Summary!E3127*$N$3</f>
        <v>24.987599999999997</v>
      </c>
      <c r="D3496">
        <f>Summary!D3127*$N$4</f>
        <v>35.892285919999999</v>
      </c>
      <c r="E3496">
        <f>Summary!C3127*$N$5</f>
        <v>31.11427278</v>
      </c>
      <c r="F3496">
        <f>Summary!I3127*$N$6</f>
        <v>44.61035004</v>
      </c>
      <c r="G3496">
        <f>Summary!F3127*$N$7</f>
        <v>0</v>
      </c>
      <c r="H3496">
        <f>Summary!G3127*$N$8</f>
        <v>78.884573000000003</v>
      </c>
      <c r="I3496">
        <f>Summary!H3127*$N$9</f>
        <v>2.7165758400000004</v>
      </c>
    </row>
    <row r="3497" spans="1:9" x14ac:dyDescent="0.55000000000000004">
      <c r="A3497">
        <v>2018</v>
      </c>
      <c r="B3497">
        <v>205</v>
      </c>
      <c r="C3497">
        <f>Summary!E3128*$N$3</f>
        <v>25.680600000000002</v>
      </c>
      <c r="D3497">
        <f>Summary!D3128*$N$4</f>
        <v>35.430085079999998</v>
      </c>
      <c r="E3497">
        <f>Summary!C3128*$N$5</f>
        <v>32.551824060000001</v>
      </c>
      <c r="F3497">
        <f>Summary!I3128*$N$6</f>
        <v>46.060704399999999</v>
      </c>
      <c r="G3497">
        <f>Summary!F3128*$N$7</f>
        <v>0</v>
      </c>
      <c r="H3497">
        <f>Summary!G3128*$N$8</f>
        <v>65.11662192</v>
      </c>
      <c r="I3497">
        <f>Summary!H3128*$N$9</f>
        <v>2.7371559600000004</v>
      </c>
    </row>
    <row r="3498" spans="1:9" x14ac:dyDescent="0.55000000000000004">
      <c r="A3498">
        <v>2018</v>
      </c>
      <c r="B3498">
        <v>206</v>
      </c>
      <c r="C3498">
        <f>Summary!E3129*$N$3</f>
        <v>25.264800000000001</v>
      </c>
      <c r="D3498">
        <f>Summary!D3129*$N$4</f>
        <v>35.382271199999998</v>
      </c>
      <c r="E3498">
        <f>Summary!C3129*$N$5</f>
        <v>31.647909239999997</v>
      </c>
      <c r="F3498">
        <f>Summary!I3129*$N$6</f>
        <v>45.598503559999997</v>
      </c>
      <c r="G3498">
        <f>Summary!F3129*$N$7</f>
        <v>0</v>
      </c>
      <c r="H3498">
        <f>Summary!G3129*$N$8</f>
        <v>68.151903759999996</v>
      </c>
      <c r="I3498">
        <f>Summary!H3129*$N$9</f>
        <v>2.2226529600000005</v>
      </c>
    </row>
    <row r="3499" spans="1:9" x14ac:dyDescent="0.55000000000000004">
      <c r="A3499">
        <v>2018</v>
      </c>
      <c r="B3499">
        <v>207</v>
      </c>
      <c r="C3499">
        <f>Summary!E3130*$N$3</f>
        <v>24.799500000000002</v>
      </c>
      <c r="D3499">
        <f>Summary!D3130*$N$4</f>
        <v>34.601311160000002</v>
      </c>
      <c r="E3499">
        <f>Summary!C3130*$N$5</f>
        <v>31.223178180000001</v>
      </c>
      <c r="F3499">
        <f>Summary!I3130*$N$6</f>
        <v>44.849419439999998</v>
      </c>
      <c r="G3499">
        <f>Summary!F3130*$N$7</f>
        <v>0</v>
      </c>
      <c r="H3499">
        <f>Summary!G3130*$N$8</f>
        <v>69.451179080000003</v>
      </c>
      <c r="I3499">
        <f>Summary!H3130*$N$9</f>
        <v>1.9448213400000001</v>
      </c>
    </row>
    <row r="3500" spans="1:9" x14ac:dyDescent="0.55000000000000004">
      <c r="A3500">
        <v>2018</v>
      </c>
      <c r="B3500">
        <v>208</v>
      </c>
      <c r="C3500">
        <f>Summary!E3131*$N$3</f>
        <v>25.482599999999998</v>
      </c>
      <c r="D3500">
        <f>Summary!D3131*$N$4</f>
        <v>36.418238600000002</v>
      </c>
      <c r="E3500">
        <f>Summary!C3131*$N$5</f>
        <v>31.691471400000001</v>
      </c>
      <c r="F3500">
        <f>Summary!I3131*$N$6</f>
        <v>44.61035004</v>
      </c>
      <c r="G3500">
        <f>Summary!F3131*$N$7</f>
        <v>0</v>
      </c>
      <c r="H3500">
        <f>Summary!G3131*$N$8</f>
        <v>60.268905600000004</v>
      </c>
      <c r="I3500">
        <f>Summary!H3131*$N$9</f>
        <v>2.0477219400000002</v>
      </c>
    </row>
    <row r="3501" spans="1:9" x14ac:dyDescent="0.55000000000000004">
      <c r="A3501">
        <v>2018</v>
      </c>
      <c r="B3501">
        <v>209</v>
      </c>
      <c r="C3501">
        <f>Summary!E3132*$N$3</f>
        <v>27.264599999999998</v>
      </c>
      <c r="D3501">
        <f>Summary!D3132*$N$4</f>
        <v>36.258859000000001</v>
      </c>
      <c r="E3501">
        <f>Summary!C3132*$N$5</f>
        <v>34.806165839999998</v>
      </c>
      <c r="F3501">
        <f>Summary!I3132*$N$6</f>
        <v>45.375372119999994</v>
      </c>
      <c r="G3501">
        <f>Summary!F3132*$N$7</f>
        <v>0</v>
      </c>
      <c r="H3501">
        <f>Summary!G3132*$N$8</f>
        <v>49.61266432</v>
      </c>
      <c r="I3501">
        <f>Summary!H3132*$N$9</f>
        <v>2.9326671000000002</v>
      </c>
    </row>
    <row r="3502" spans="1:9" x14ac:dyDescent="0.55000000000000004">
      <c r="A3502">
        <v>2018</v>
      </c>
      <c r="B3502">
        <v>210</v>
      </c>
      <c r="C3502">
        <f>Summary!E3133*$N$3</f>
        <v>27.116099999999999</v>
      </c>
      <c r="D3502">
        <f>Summary!D3133*$N$4</f>
        <v>38.251103999999998</v>
      </c>
      <c r="E3502">
        <f>Summary!C3133*$N$5</f>
        <v>34.000265880000001</v>
      </c>
      <c r="F3502">
        <f>Summary!I3133*$N$6</f>
        <v>46.746036679999996</v>
      </c>
      <c r="G3502">
        <f>Summary!F3133*$N$7</f>
        <v>0</v>
      </c>
      <c r="H3502">
        <f>Summary!G3133*$N$8</f>
        <v>50.387862200000001</v>
      </c>
      <c r="I3502">
        <f>Summary!H3133*$N$9</f>
        <v>2.68570566</v>
      </c>
    </row>
    <row r="3503" spans="1:9" x14ac:dyDescent="0.55000000000000004">
      <c r="A3503">
        <v>2018</v>
      </c>
      <c r="B3503">
        <v>211</v>
      </c>
      <c r="C3503">
        <f>Summary!E3134*$N$3</f>
        <v>27.066600000000001</v>
      </c>
      <c r="D3503">
        <f>Summary!D3134*$N$4</f>
        <v>38.92049832</v>
      </c>
      <c r="E3503">
        <f>Summary!C3134*$N$5</f>
        <v>33.314161859999999</v>
      </c>
      <c r="F3503">
        <f>Summary!I3134*$N$6</f>
        <v>46.491029320000003</v>
      </c>
      <c r="G3503">
        <f>Summary!F3134*$N$7</f>
        <v>0</v>
      </c>
      <c r="H3503">
        <f>Summary!G3134*$N$8</f>
        <v>52.21121496</v>
      </c>
      <c r="I3503">
        <f>Summary!H3134*$N$9</f>
        <v>2.0168517600000002</v>
      </c>
    </row>
    <row r="3504" spans="1:9" x14ac:dyDescent="0.55000000000000004">
      <c r="A3504">
        <v>2018</v>
      </c>
      <c r="B3504">
        <v>212</v>
      </c>
      <c r="C3504">
        <f>Summary!E3135*$N$3</f>
        <v>26.581500000000002</v>
      </c>
      <c r="D3504">
        <f>Summary!D3135*$N$4</f>
        <v>38.5698632</v>
      </c>
      <c r="E3504">
        <f>Summary!C3135*$N$5</f>
        <v>32.638948379999995</v>
      </c>
      <c r="F3504">
        <f>Summary!I3135*$N$6</f>
        <v>44.35534268</v>
      </c>
      <c r="G3504">
        <f>Summary!F3135*$N$7</f>
        <v>0</v>
      </c>
      <c r="H3504">
        <f>Summary!G3135*$N$8</f>
        <v>60.541862600000002</v>
      </c>
      <c r="I3504">
        <f>Summary!H3135*$N$9</f>
        <v>1.6155394200000002</v>
      </c>
    </row>
    <row r="3505" spans="1:9" x14ac:dyDescent="0.55000000000000004">
      <c r="A3505">
        <v>2018</v>
      </c>
      <c r="B3505">
        <v>213</v>
      </c>
      <c r="C3505">
        <f>Summary!E3136*$N$3</f>
        <v>26.819099999999999</v>
      </c>
      <c r="D3505">
        <f>Summary!D3136*$N$4</f>
        <v>37.502019879999999</v>
      </c>
      <c r="E3505">
        <f>Summary!C3136*$N$5</f>
        <v>33.216146999999999</v>
      </c>
      <c r="F3505">
        <f>Summary!I3136*$N$6</f>
        <v>45.00879904</v>
      </c>
      <c r="G3505">
        <f>Summary!F3136*$N$7</f>
        <v>0</v>
      </c>
      <c r="H3505">
        <f>Summary!G3136*$N$8</f>
        <v>63.358778839999999</v>
      </c>
      <c r="I3505">
        <f>Summary!H3136*$N$9</f>
        <v>3.8999327400000006</v>
      </c>
    </row>
    <row r="3506" spans="1:9" x14ac:dyDescent="0.55000000000000004">
      <c r="A3506">
        <v>2018</v>
      </c>
      <c r="B3506">
        <v>214</v>
      </c>
      <c r="C3506">
        <f>Summary!E3137*$N$3</f>
        <v>26.888400000000001</v>
      </c>
      <c r="D3506">
        <f>Summary!D3137*$N$4</f>
        <v>37.517957840000001</v>
      </c>
      <c r="E3506">
        <f>Summary!C3137*$N$5</f>
        <v>33.575534819999994</v>
      </c>
      <c r="F3506">
        <f>Summary!I3137*$N$6</f>
        <v>44.116273280000001</v>
      </c>
      <c r="G3506">
        <f>Summary!F3137*$N$7</f>
        <v>0</v>
      </c>
      <c r="H3506">
        <f>Summary!G3137*$N$8</f>
        <v>67.507725239999999</v>
      </c>
      <c r="I3506">
        <f>Summary!H3137*$N$9</f>
        <v>3.9102228000000001</v>
      </c>
    </row>
    <row r="3507" spans="1:9" x14ac:dyDescent="0.55000000000000004">
      <c r="A3507">
        <v>2018</v>
      </c>
      <c r="B3507">
        <v>215</v>
      </c>
      <c r="C3507">
        <f>Summary!E3138*$N$3</f>
        <v>26.878499999999999</v>
      </c>
      <c r="D3507">
        <f>Summary!D3138*$N$4</f>
        <v>38.697366880000004</v>
      </c>
      <c r="E3507">
        <f>Summary!C3138*$N$5</f>
        <v>33.335942939999995</v>
      </c>
      <c r="F3507">
        <f>Summary!I3138*$N$6</f>
        <v>41.900896840000001</v>
      </c>
      <c r="G3507">
        <f>Summary!F3138*$N$7</f>
        <v>0</v>
      </c>
      <c r="H3507">
        <f>Summary!G3138*$N$8</f>
        <v>66.448652080000002</v>
      </c>
      <c r="I3507">
        <f>Summary!H3138*$N$9</f>
        <v>2.3872939199999998</v>
      </c>
    </row>
    <row r="3508" spans="1:9" x14ac:dyDescent="0.55000000000000004">
      <c r="A3508">
        <v>2018</v>
      </c>
      <c r="B3508">
        <v>216</v>
      </c>
      <c r="C3508">
        <f>Summary!E3139*$N$3</f>
        <v>27.1953</v>
      </c>
      <c r="D3508">
        <f>Summary!D3139*$N$4</f>
        <v>37.549833759999999</v>
      </c>
      <c r="E3508">
        <f>Summary!C3139*$N$5</f>
        <v>33.433957800000002</v>
      </c>
      <c r="F3508">
        <f>Summary!I3139*$N$6</f>
        <v>42.69779484</v>
      </c>
      <c r="G3508">
        <f>Summary!F3139*$N$7</f>
        <v>0</v>
      </c>
      <c r="H3508">
        <f>Summary!G3139*$N$8</f>
        <v>64.101221879999997</v>
      </c>
      <c r="I3508">
        <f>Summary!H3139*$N$9</f>
        <v>2.1300424200000001</v>
      </c>
    </row>
    <row r="3509" spans="1:9" x14ac:dyDescent="0.55000000000000004">
      <c r="A3509">
        <v>2018</v>
      </c>
      <c r="B3509">
        <v>217</v>
      </c>
      <c r="C3509">
        <f>Summary!E3140*$N$3</f>
        <v>28.591199999999997</v>
      </c>
      <c r="D3509">
        <f>Summary!D3140*$N$4</f>
        <v>40.78523964</v>
      </c>
      <c r="E3509">
        <f>Summary!C3140*$N$5</f>
        <v>34.316091540000002</v>
      </c>
      <c r="F3509">
        <f>Summary!I3140*$N$6</f>
        <v>41.773393159999998</v>
      </c>
      <c r="G3509">
        <f>Summary!F3140*$N$7</f>
        <v>0</v>
      </c>
      <c r="H3509">
        <f>Summary!G3140*$N$8</f>
        <v>53.030085960000001</v>
      </c>
      <c r="I3509">
        <f>Summary!H3140*$N$9</f>
        <v>1.5435090000000002</v>
      </c>
    </row>
    <row r="3510" spans="1:9" x14ac:dyDescent="0.55000000000000004">
      <c r="A3510">
        <v>2018</v>
      </c>
      <c r="B3510">
        <v>218</v>
      </c>
      <c r="C3510">
        <f>Summary!E3141*$N$3</f>
        <v>29.195099999999996</v>
      </c>
      <c r="D3510">
        <f>Summary!D3141*$N$4</f>
        <v>42.713732800000002</v>
      </c>
      <c r="E3510">
        <f>Summary!C3141*$N$5</f>
        <v>35.786314439999998</v>
      </c>
      <c r="F3510">
        <f>Summary!I3141*$N$6</f>
        <v>39.175505680000001</v>
      </c>
      <c r="G3510">
        <f>Summary!F3141*$N$7</f>
        <v>0</v>
      </c>
      <c r="H3510">
        <f>Summary!G3141*$N$8</f>
        <v>55.5740452</v>
      </c>
      <c r="I3510">
        <f>Summary!H3141*$N$9</f>
        <v>1.9139511600000003</v>
      </c>
    </row>
    <row r="3511" spans="1:9" x14ac:dyDescent="0.55000000000000004">
      <c r="A3511">
        <v>2018</v>
      </c>
      <c r="B3511">
        <v>219</v>
      </c>
      <c r="C3511">
        <f>Summary!E3142*$N$3</f>
        <v>27.858599999999999</v>
      </c>
      <c r="D3511">
        <f>Summary!D3142*$N$4</f>
        <v>40.593984119999995</v>
      </c>
      <c r="E3511">
        <f>Summary!C3142*$N$5</f>
        <v>33.738892919999998</v>
      </c>
      <c r="F3511">
        <f>Summary!I3142*$N$6</f>
        <v>35.334457320000006</v>
      </c>
      <c r="G3511">
        <f>Summary!F3142*$N$7</f>
        <v>0</v>
      </c>
      <c r="H3511">
        <f>Summary!G3142*$N$8</f>
        <v>71.569325399999997</v>
      </c>
      <c r="I3511">
        <f>Summary!H3142*$N$9</f>
        <v>2.0065617000000002</v>
      </c>
    </row>
    <row r="3512" spans="1:9" x14ac:dyDescent="0.55000000000000004">
      <c r="A3512">
        <v>2018</v>
      </c>
      <c r="B3512">
        <v>220</v>
      </c>
      <c r="C3512">
        <f>Summary!E3143*$N$3</f>
        <v>27.462599999999998</v>
      </c>
      <c r="D3512">
        <f>Summary!D3143*$N$4</f>
        <v>38.904560359999998</v>
      </c>
      <c r="E3512">
        <f>Summary!C3143*$N$5</f>
        <v>33.858688860000001</v>
      </c>
      <c r="F3512">
        <f>Summary!I3143*$N$6</f>
        <v>37.757027239999999</v>
      </c>
      <c r="G3512">
        <f>Summary!F3143*$N$7</f>
        <v>0.14045625</v>
      </c>
      <c r="H3512">
        <f>Summary!G3143*$N$8</f>
        <v>73.043293200000008</v>
      </c>
      <c r="I3512">
        <f>Summary!H3143*$N$9</f>
        <v>2.9532472200000002</v>
      </c>
    </row>
    <row r="3513" spans="1:9" x14ac:dyDescent="0.55000000000000004">
      <c r="A3513">
        <v>2018</v>
      </c>
      <c r="B3513">
        <v>221</v>
      </c>
      <c r="C3513">
        <f>Summary!E3144*$N$3</f>
        <v>27.007200000000001</v>
      </c>
      <c r="D3513">
        <f>Summary!D3144*$N$4</f>
        <v>38.888622399999996</v>
      </c>
      <c r="E3513">
        <f>Summary!C3144*$N$5</f>
        <v>33.292380780000002</v>
      </c>
      <c r="F3513">
        <f>Summary!I3144*$N$6</f>
        <v>38.761118719999999</v>
      </c>
      <c r="G3513">
        <f>Summary!F3144*$N$7</f>
        <v>0.81464624999999991</v>
      </c>
      <c r="H3513">
        <f>Summary!G3144*$N$8</f>
        <v>67.092830599999999</v>
      </c>
      <c r="I3513">
        <f>Summary!H3144*$N$9</f>
        <v>2.7474460200000004</v>
      </c>
    </row>
    <row r="3514" spans="1:9" x14ac:dyDescent="0.55000000000000004">
      <c r="A3514">
        <v>2018</v>
      </c>
      <c r="B3514">
        <v>222</v>
      </c>
      <c r="C3514">
        <f>Summary!E3145*$N$3</f>
        <v>26.2944</v>
      </c>
      <c r="D3514">
        <f>Summary!D3145*$N$4</f>
        <v>37.087632919999997</v>
      </c>
      <c r="E3514">
        <f>Summary!C3145*$N$5</f>
        <v>31.854829499999997</v>
      </c>
      <c r="F3514">
        <f>Summary!I3145*$N$6</f>
        <v>36.481990440000004</v>
      </c>
      <c r="G3514">
        <f>Summary!F3145*$N$7</f>
        <v>1.5450187500000001</v>
      </c>
      <c r="H3514">
        <f>Summary!G3145*$N$8</f>
        <v>80.697007479999996</v>
      </c>
      <c r="I3514">
        <f>Summary!H3145*$N$9</f>
        <v>4.1777643600000003</v>
      </c>
    </row>
    <row r="3515" spans="1:9" x14ac:dyDescent="0.55000000000000004">
      <c r="A3515">
        <v>2018</v>
      </c>
      <c r="B3515">
        <v>223</v>
      </c>
      <c r="C3515">
        <f>Summary!E3146*$N$3</f>
        <v>26.700299999999999</v>
      </c>
      <c r="D3515">
        <f>Summary!D3146*$N$4</f>
        <v>39.558016719999998</v>
      </c>
      <c r="E3515">
        <f>Summary!C3146*$N$5</f>
        <v>32.203326779999998</v>
      </c>
      <c r="F3515">
        <f>Summary!I3146*$N$6</f>
        <v>36.75293576</v>
      </c>
      <c r="G3515">
        <f>Summary!F3146*$N$7</f>
        <v>2.02257</v>
      </c>
      <c r="H3515">
        <f>Summary!G3146*$N$8</f>
        <v>79.026510639999998</v>
      </c>
      <c r="I3515">
        <f>Summary!H3146*$N$9</f>
        <v>5.5360522800000007</v>
      </c>
    </row>
    <row r="3516" spans="1:9" x14ac:dyDescent="0.55000000000000004">
      <c r="A3516">
        <v>2018</v>
      </c>
      <c r="B3516">
        <v>224</v>
      </c>
      <c r="C3516">
        <f>Summary!E3147*$N$3</f>
        <v>26.848800000000001</v>
      </c>
      <c r="D3516">
        <f>Summary!D3147*$N$4</f>
        <v>37.932344800000003</v>
      </c>
      <c r="E3516">
        <f>Summary!C3147*$N$5</f>
        <v>32.965664579999995</v>
      </c>
      <c r="F3516">
        <f>Summary!I3147*$N$6</f>
        <v>40.609922079999997</v>
      </c>
      <c r="G3516">
        <f>Summary!F3147*$N$7</f>
        <v>1.0674675</v>
      </c>
      <c r="H3516">
        <f>Summary!G3147*$N$8</f>
        <v>75.565415879999989</v>
      </c>
      <c r="I3516">
        <f>Summary!H3147*$N$9</f>
        <v>3.3854297400000002</v>
      </c>
    </row>
    <row r="3517" spans="1:9" x14ac:dyDescent="0.55000000000000004">
      <c r="A3517">
        <v>2018</v>
      </c>
      <c r="B3517">
        <v>225</v>
      </c>
      <c r="C3517">
        <f>Summary!E3148*$N$3</f>
        <v>27.284399999999998</v>
      </c>
      <c r="D3517">
        <f>Summary!D3148*$N$4</f>
        <v>38.075786440000002</v>
      </c>
      <c r="E3517">
        <f>Summary!C3148*$N$5</f>
        <v>34.076499659999996</v>
      </c>
      <c r="F3517">
        <f>Summary!I3148*$N$6</f>
        <v>37.96422072</v>
      </c>
      <c r="G3517">
        <f>Summary!F3148*$N$7</f>
        <v>0.58991624999999992</v>
      </c>
      <c r="H3517">
        <f>Summary!G3148*$N$8</f>
        <v>69.210976920000007</v>
      </c>
      <c r="I3517">
        <f>Summary!H3148*$N$9</f>
        <v>2.4078740400000003</v>
      </c>
    </row>
    <row r="3518" spans="1:9" x14ac:dyDescent="0.55000000000000004">
      <c r="A3518">
        <v>2018</v>
      </c>
      <c r="B3518">
        <v>226</v>
      </c>
      <c r="C3518">
        <f>Summary!E3149*$N$3</f>
        <v>26.997299999999999</v>
      </c>
      <c r="D3518">
        <f>Summary!D3149*$N$4</f>
        <v>39.972403679999999</v>
      </c>
      <c r="E3518">
        <f>Summary!C3149*$N$5</f>
        <v>32.911211879999996</v>
      </c>
      <c r="F3518">
        <f>Summary!I3149*$N$6</f>
        <v>40.22741104</v>
      </c>
      <c r="G3518">
        <f>Summary!F3149*$N$7</f>
        <v>0.28091250000000001</v>
      </c>
      <c r="H3518">
        <f>Summary!G3149*$N$8</f>
        <v>71.92962863999999</v>
      </c>
      <c r="I3518">
        <f>Summary!H3149*$N$9</f>
        <v>3.3236893800000002</v>
      </c>
    </row>
    <row r="3519" spans="1:9" x14ac:dyDescent="0.55000000000000004">
      <c r="A3519">
        <v>2018</v>
      </c>
      <c r="B3519">
        <v>227</v>
      </c>
      <c r="C3519">
        <f>Summary!E3150*$N$3</f>
        <v>26.502299999999998</v>
      </c>
      <c r="D3519">
        <f>Summary!D3150*$N$4</f>
        <v>39.733334280000001</v>
      </c>
      <c r="E3519">
        <f>Summary!C3150*$N$5</f>
        <v>32.170655159999995</v>
      </c>
      <c r="F3519">
        <f>Summary!I3150*$N$6</f>
        <v>32.609066160000005</v>
      </c>
      <c r="G3519">
        <f>Summary!F3150*$N$7</f>
        <v>2.5563037500000001</v>
      </c>
      <c r="H3519">
        <f>Summary!G3150*$N$8</f>
        <v>84.179938800000002</v>
      </c>
      <c r="I3519">
        <f>Summary!H3150*$N$9</f>
        <v>3.4986204000000001</v>
      </c>
    </row>
    <row r="3520" spans="1:9" x14ac:dyDescent="0.55000000000000004">
      <c r="A3520">
        <v>2018</v>
      </c>
      <c r="B3520">
        <v>228</v>
      </c>
      <c r="C3520">
        <f>Summary!E3151*$N$3</f>
        <v>26.086500000000001</v>
      </c>
      <c r="D3520">
        <f>Summary!D3151*$N$4</f>
        <v>38.378607679999995</v>
      </c>
      <c r="E3520">
        <f>Summary!C3151*$N$5</f>
        <v>31.647909239999997</v>
      </c>
      <c r="F3520">
        <f>Summary!I3151*$N$6</f>
        <v>32.704693919999997</v>
      </c>
      <c r="G3520">
        <f>Summary!F3151*$N$7</f>
        <v>1.6573837499999999</v>
      </c>
      <c r="H3520">
        <f>Summary!G3151*$N$8</f>
        <v>74.713790040000006</v>
      </c>
      <c r="I3520">
        <f>Summary!H3151*$N$9</f>
        <v>2.7577360800000004</v>
      </c>
    </row>
    <row r="3521" spans="1:9" x14ac:dyDescent="0.55000000000000004">
      <c r="A3521">
        <v>2018</v>
      </c>
      <c r="B3521">
        <v>229</v>
      </c>
      <c r="C3521">
        <f>Summary!E3152*$N$3</f>
        <v>25.235099999999999</v>
      </c>
      <c r="D3521">
        <f>Summary!D3152*$N$4</f>
        <v>37.788903160000004</v>
      </c>
      <c r="E3521">
        <f>Summary!C3152*$N$5</f>
        <v>31.059820079999998</v>
      </c>
      <c r="F3521">
        <f>Summary!I3152*$N$6</f>
        <v>32.943763320000002</v>
      </c>
      <c r="G3521">
        <f>Summary!F3152*$N$7</f>
        <v>2.94958125</v>
      </c>
      <c r="H3521">
        <f>Summary!G3152*$N$8</f>
        <v>75.783781480000002</v>
      </c>
      <c r="I3521">
        <f>Summary!H3152*$N$9</f>
        <v>2.2843933200000004</v>
      </c>
    </row>
    <row r="3522" spans="1:9" x14ac:dyDescent="0.55000000000000004">
      <c r="A3522">
        <v>2018</v>
      </c>
      <c r="B3522">
        <v>230</v>
      </c>
      <c r="C3522">
        <f>Summary!E3153*$N$3</f>
        <v>25.6113</v>
      </c>
      <c r="D3522">
        <f>Summary!D3153*$N$4</f>
        <v>37.948282759999998</v>
      </c>
      <c r="E3522">
        <f>Summary!C3153*$N$5</f>
        <v>30.72221334</v>
      </c>
      <c r="F3522">
        <f>Summary!I3153*$N$6</f>
        <v>33.788475200000001</v>
      </c>
      <c r="G3522">
        <f>Summary!F3153*$N$7</f>
        <v>0.14045625</v>
      </c>
      <c r="H3522">
        <f>Summary!G3153*$N$8</f>
        <v>77.126729920000002</v>
      </c>
      <c r="I3522">
        <f>Summary!H3153*$N$9</f>
        <v>5.0009691600000004</v>
      </c>
    </row>
    <row r="3523" spans="1:9" x14ac:dyDescent="0.55000000000000004">
      <c r="A3523">
        <v>2018</v>
      </c>
      <c r="B3523">
        <v>231</v>
      </c>
      <c r="C3523">
        <f>Summary!E3154*$N$3</f>
        <v>25.502400000000002</v>
      </c>
      <c r="D3523">
        <f>Summary!D3154*$N$4</f>
        <v>37.948282759999998</v>
      </c>
      <c r="E3523">
        <f>Summary!C3154*$N$5</f>
        <v>30.907352519999996</v>
      </c>
      <c r="F3523">
        <f>Summary!I3154*$N$6</f>
        <v>28.210189199999999</v>
      </c>
      <c r="G3523">
        <f>Summary!F3154*$N$7</f>
        <v>2.8091249999999998E-2</v>
      </c>
      <c r="H3523">
        <f>Summary!G3154*$N$8</f>
        <v>76.438878280000012</v>
      </c>
      <c r="I3523">
        <f>Summary!H3154*$N$9</f>
        <v>6.3078067800000008</v>
      </c>
    </row>
    <row r="3524" spans="1:9" x14ac:dyDescent="0.55000000000000004">
      <c r="A3524">
        <v>2018</v>
      </c>
      <c r="B3524">
        <v>232</v>
      </c>
      <c r="C3524">
        <f>Summary!E3155*$N$3</f>
        <v>25.324199999999998</v>
      </c>
      <c r="D3524">
        <f>Summary!D3155*$N$4</f>
        <v>35.605402640000001</v>
      </c>
      <c r="E3524">
        <f>Summary!C3155*$N$5</f>
        <v>31.484551140000001</v>
      </c>
      <c r="F3524">
        <f>Summary!I3155*$N$6</f>
        <v>40.514294320000005</v>
      </c>
      <c r="G3524">
        <f>Summary!F3155*$N$7</f>
        <v>5.6182499999999996E-2</v>
      </c>
      <c r="H3524">
        <f>Summary!G3155*$N$8</f>
        <v>73.501860959999988</v>
      </c>
      <c r="I3524">
        <f>Summary!H3155*$N$9</f>
        <v>4.2703749000000011</v>
      </c>
    </row>
    <row r="3525" spans="1:9" x14ac:dyDescent="0.55000000000000004">
      <c r="A3525">
        <v>2018</v>
      </c>
      <c r="B3525">
        <v>233</v>
      </c>
      <c r="C3525">
        <f>Summary!E3156*$N$3</f>
        <v>25.779599999999999</v>
      </c>
      <c r="D3525">
        <f>Summary!D3156*$N$4</f>
        <v>36.481990440000004</v>
      </c>
      <c r="E3525">
        <f>Summary!C3156*$N$5</f>
        <v>31.854829499999997</v>
      </c>
      <c r="F3525">
        <f>Summary!I3156*$N$6</f>
        <v>39.988341640000002</v>
      </c>
      <c r="G3525">
        <f>Summary!F3156*$N$7</f>
        <v>8.4273749999999994E-2</v>
      </c>
      <c r="H3525">
        <f>Summary!G3156*$N$8</f>
        <v>67.824355359999998</v>
      </c>
      <c r="I3525">
        <f>Summary!H3156*$N$9</f>
        <v>3.7044216000000003</v>
      </c>
    </row>
    <row r="3526" spans="1:9" x14ac:dyDescent="0.55000000000000004">
      <c r="A3526">
        <v>2018</v>
      </c>
      <c r="B3526">
        <v>234</v>
      </c>
      <c r="C3526">
        <f>Summary!E3157*$N$3</f>
        <v>25.8093</v>
      </c>
      <c r="D3526">
        <f>Summary!D3157*$N$4</f>
        <v>36.609494120000001</v>
      </c>
      <c r="E3526">
        <f>Summary!C3157*$N$5</f>
        <v>32.018187599999997</v>
      </c>
      <c r="F3526">
        <f>Summary!I3157*$N$6</f>
        <v>40.083969400000001</v>
      </c>
      <c r="G3526">
        <f>Summary!F3157*$N$7</f>
        <v>8.4273749999999994E-2</v>
      </c>
      <c r="H3526">
        <f>Summary!G3157*$N$8</f>
        <v>67.540480079999995</v>
      </c>
      <c r="I3526">
        <f>Summary!H3157*$N$9</f>
        <v>2.4490342800000002</v>
      </c>
    </row>
    <row r="3527" spans="1:9" x14ac:dyDescent="0.55000000000000004">
      <c r="A3527">
        <v>2018</v>
      </c>
      <c r="B3527">
        <v>235</v>
      </c>
      <c r="C3527">
        <f>Summary!E3158*$N$3</f>
        <v>26.3736</v>
      </c>
      <c r="D3527">
        <f>Summary!D3158*$N$4</f>
        <v>38.091724399999997</v>
      </c>
      <c r="E3527">
        <f>Summary!C3158*$N$5</f>
        <v>31.985515979999999</v>
      </c>
      <c r="F3527">
        <f>Summary!I3158*$N$6</f>
        <v>32.051237559999997</v>
      </c>
      <c r="G3527">
        <f>Summary!F3158*$N$7</f>
        <v>0.36518624999999999</v>
      </c>
      <c r="H3527">
        <f>Summary!G3158*$N$8</f>
        <v>63.260514319999999</v>
      </c>
      <c r="I3527">
        <f>Summary!H3158*$N$9</f>
        <v>2.0991722400000001</v>
      </c>
    </row>
    <row r="3528" spans="1:9" x14ac:dyDescent="0.55000000000000004">
      <c r="A3528">
        <v>2018</v>
      </c>
      <c r="B3528">
        <v>236</v>
      </c>
      <c r="C3528">
        <f>Summary!E3159*$N$3</f>
        <v>27.3735</v>
      </c>
      <c r="D3528">
        <f>Summary!D3159*$N$4</f>
        <v>37.996096639999998</v>
      </c>
      <c r="E3528">
        <f>Summary!C3159*$N$5</f>
        <v>33.782455079999998</v>
      </c>
      <c r="F3528">
        <f>Summary!I3159*$N$6</f>
        <v>38.92049832</v>
      </c>
      <c r="G3528">
        <f>Summary!F3159*$N$7</f>
        <v>2.8091249999999998E-2</v>
      </c>
      <c r="H3528">
        <f>Summary!G3159*$N$8</f>
        <v>56.218223720000005</v>
      </c>
      <c r="I3528">
        <f>Summary!H3159*$N$9</f>
        <v>2.5313547600000001</v>
      </c>
    </row>
    <row r="3529" spans="1:9" x14ac:dyDescent="0.55000000000000004">
      <c r="A3529">
        <v>2018</v>
      </c>
      <c r="B3529">
        <v>237</v>
      </c>
      <c r="C3529">
        <f>Summary!E3160*$N$3</f>
        <v>28.026899999999998</v>
      </c>
      <c r="D3529">
        <f>Summary!D3160*$N$4</f>
        <v>39.669582439999999</v>
      </c>
      <c r="E3529">
        <f>Summary!C3160*$N$5</f>
        <v>34.348763159999997</v>
      </c>
      <c r="F3529">
        <f>Summary!I3160*$N$6</f>
        <v>33.852227039999995</v>
      </c>
      <c r="G3529">
        <f>Summary!F3160*$N$7</f>
        <v>0</v>
      </c>
      <c r="H3529">
        <f>Summary!G3160*$N$8</f>
        <v>60.934920680000005</v>
      </c>
      <c r="I3529">
        <f>Summary!H3160*$N$9</f>
        <v>2.0785921200000002</v>
      </c>
    </row>
    <row r="3530" spans="1:9" x14ac:dyDescent="0.55000000000000004">
      <c r="A3530">
        <v>2018</v>
      </c>
      <c r="B3530">
        <v>238</v>
      </c>
      <c r="C3530">
        <f>Summary!E3161*$N$3</f>
        <v>26.304300000000001</v>
      </c>
      <c r="D3530">
        <f>Summary!D3161*$N$4</f>
        <v>38.553925240000005</v>
      </c>
      <c r="E3530">
        <f>Summary!C3161*$N$5</f>
        <v>32.802306479999999</v>
      </c>
      <c r="F3530">
        <f>Summary!I3161*$N$6</f>
        <v>37.262950480000001</v>
      </c>
      <c r="G3530">
        <f>Summary!F3161*$N$7</f>
        <v>0</v>
      </c>
      <c r="H3530">
        <f>Summary!G3161*$N$8</f>
        <v>78.87365471999999</v>
      </c>
      <c r="I3530">
        <f>Summary!H3161*$N$9</f>
        <v>4.0131234000000005</v>
      </c>
    </row>
    <row r="3531" spans="1:9" x14ac:dyDescent="0.55000000000000004">
      <c r="A3531">
        <v>2018</v>
      </c>
      <c r="B3531">
        <v>239</v>
      </c>
      <c r="C3531">
        <f>Summary!E3162*$N$3</f>
        <v>25.839000000000002</v>
      </c>
      <c r="D3531">
        <f>Summary!D3162*$N$4</f>
        <v>37.677337440000002</v>
      </c>
      <c r="E3531">
        <f>Summary!C3162*$N$5</f>
        <v>32.192436239999999</v>
      </c>
      <c r="F3531">
        <f>Summary!I3162*$N$6</f>
        <v>36.609494120000001</v>
      </c>
      <c r="G3531">
        <f>Summary!F3162*$N$7</f>
        <v>0</v>
      </c>
      <c r="H3531">
        <f>Summary!G3162*$N$8</f>
        <v>80.194766600000008</v>
      </c>
      <c r="I3531">
        <f>Summary!H3162*$N$9</f>
        <v>3.9102228000000001</v>
      </c>
    </row>
    <row r="3532" spans="1:9" x14ac:dyDescent="0.55000000000000004">
      <c r="A3532">
        <v>2018</v>
      </c>
      <c r="B3532">
        <v>240</v>
      </c>
      <c r="C3532">
        <f>Summary!E3163*$N$3</f>
        <v>25.878599999999999</v>
      </c>
      <c r="D3532">
        <f>Summary!D3163*$N$4</f>
        <v>38.139538279999996</v>
      </c>
      <c r="E3532">
        <f>Summary!C3163*$N$5</f>
        <v>32.2359984</v>
      </c>
      <c r="F3532">
        <f>Summary!I3163*$N$6</f>
        <v>33.660971520000004</v>
      </c>
      <c r="G3532">
        <f>Summary!F3163*$N$7</f>
        <v>2.8091249999999998E-2</v>
      </c>
      <c r="H3532">
        <f>Summary!G3163*$N$8</f>
        <v>75.914800839999998</v>
      </c>
      <c r="I3532">
        <f>Summary!H3163*$N$9</f>
        <v>3.7250017200000003</v>
      </c>
    </row>
    <row r="3533" spans="1:9" x14ac:dyDescent="0.55000000000000004">
      <c r="A3533">
        <v>2018</v>
      </c>
      <c r="B3533">
        <v>241</v>
      </c>
      <c r="C3533">
        <f>Summary!E3164*$N$3</f>
        <v>26.027099999999997</v>
      </c>
      <c r="D3533">
        <f>Summary!D3164*$N$4</f>
        <v>38.075786440000002</v>
      </c>
      <c r="E3533">
        <f>Summary!C3164*$N$5</f>
        <v>32.13798354</v>
      </c>
      <c r="F3533">
        <f>Summary!I3164*$N$6</f>
        <v>37.294826399999998</v>
      </c>
      <c r="G3533">
        <f>Summary!F3164*$N$7</f>
        <v>0.16854749999999999</v>
      </c>
      <c r="H3533">
        <f>Summary!G3164*$N$8</f>
        <v>69.527607040000007</v>
      </c>
      <c r="I3533">
        <f>Summary!H3164*$N$9</f>
        <v>2.0168517600000002</v>
      </c>
    </row>
    <row r="3534" spans="1:9" x14ac:dyDescent="0.55000000000000004">
      <c r="A3534">
        <v>2018</v>
      </c>
      <c r="B3534">
        <v>242</v>
      </c>
      <c r="C3534">
        <f>Summary!E3165*$N$3</f>
        <v>25.6311</v>
      </c>
      <c r="D3534">
        <f>Summary!D3165*$N$4</f>
        <v>37.470143960000001</v>
      </c>
      <c r="E3534">
        <f>Summary!C3165*$N$5</f>
        <v>31.44098898</v>
      </c>
      <c r="F3534">
        <f>Summary!I3165*$N$6</f>
        <v>34.44193156</v>
      </c>
      <c r="G3534">
        <f>Summary!F3165*$N$7</f>
        <v>0.25282125</v>
      </c>
      <c r="H3534">
        <f>Summary!G3165*$N$8</f>
        <v>78.851818159999993</v>
      </c>
      <c r="I3534">
        <f>Summary!H3165*$N$9</f>
        <v>4.3218252000000001</v>
      </c>
    </row>
    <row r="3535" spans="1:9" x14ac:dyDescent="0.55000000000000004">
      <c r="A3535">
        <v>2018</v>
      </c>
      <c r="B3535">
        <v>243</v>
      </c>
      <c r="C3535">
        <f>Summary!E3166*$N$3</f>
        <v>25.5321</v>
      </c>
      <c r="D3535">
        <f>Summary!D3166*$N$4</f>
        <v>36.386362679999998</v>
      </c>
      <c r="E3535">
        <f>Summary!C3166*$N$5</f>
        <v>31.88750112</v>
      </c>
      <c r="F3535">
        <f>Summary!I3166*$N$6</f>
        <v>36.545742279999999</v>
      </c>
      <c r="G3535">
        <f>Summary!F3166*$N$7</f>
        <v>2.8091249999999998E-2</v>
      </c>
      <c r="H3535">
        <f>Summary!G3166*$N$8</f>
        <v>79.572424639999994</v>
      </c>
      <c r="I3535">
        <f>Summary!H3166*$N$9</f>
        <v>4.5584965799999999</v>
      </c>
    </row>
    <row r="3536" spans="1:9" x14ac:dyDescent="0.55000000000000004">
      <c r="A3536">
        <v>2018</v>
      </c>
      <c r="B3536">
        <v>244</v>
      </c>
      <c r="C3536">
        <f>Summary!E3167*$N$3</f>
        <v>25.334099999999999</v>
      </c>
      <c r="D3536">
        <f>Summary!D3167*$N$4</f>
        <v>36.577618199999996</v>
      </c>
      <c r="E3536">
        <f>Summary!C3167*$N$5</f>
        <v>31.397426819999996</v>
      </c>
      <c r="F3536">
        <f>Summary!I3167*$N$6</f>
        <v>35.812596119999995</v>
      </c>
      <c r="G3536">
        <f>Summary!F3167*$N$7</f>
        <v>2.8091249999999998E-2</v>
      </c>
      <c r="H3536">
        <f>Summary!G3167*$N$8</f>
        <v>80.478641879999998</v>
      </c>
      <c r="I3536">
        <f>Summary!H3167*$N$9</f>
        <v>4.7848779000000006</v>
      </c>
    </row>
    <row r="3537" spans="1:9" x14ac:dyDescent="0.55000000000000004">
      <c r="A3537">
        <v>2018</v>
      </c>
      <c r="B3537">
        <v>245</v>
      </c>
      <c r="C3537">
        <f>Summary!E3168*$N$3</f>
        <v>25.106400000000001</v>
      </c>
      <c r="D3537">
        <f>Summary!D3168*$N$4</f>
        <v>35.175077719999997</v>
      </c>
      <c r="E3537">
        <f>Summary!C3168*$N$5</f>
        <v>31.843938959999996</v>
      </c>
      <c r="F3537">
        <f>Summary!I3168*$N$6</f>
        <v>30.505255439999999</v>
      </c>
      <c r="G3537">
        <f>Summary!F3168*$N$7</f>
        <v>2.8091249999999998E-2</v>
      </c>
      <c r="H3537">
        <f>Summary!G3168*$N$8</f>
        <v>81.046392440000005</v>
      </c>
      <c r="I3537">
        <f>Summary!H3168*$N$9</f>
        <v>3.0046975200000001</v>
      </c>
    </row>
    <row r="3538" spans="1:9" x14ac:dyDescent="0.55000000000000004">
      <c r="A3538">
        <v>2018</v>
      </c>
      <c r="B3538">
        <v>246</v>
      </c>
      <c r="C3538">
        <f>Summary!E3169*$N$3</f>
        <v>25.888499999999997</v>
      </c>
      <c r="D3538">
        <f>Summary!D3169*$N$4</f>
        <v>37.677337440000002</v>
      </c>
      <c r="E3538">
        <f>Summary!C3169*$N$5</f>
        <v>31.332083579999999</v>
      </c>
      <c r="F3538">
        <f>Summary!I3169*$N$6</f>
        <v>27.397353240000001</v>
      </c>
      <c r="G3538">
        <f>Summary!F3169*$N$7</f>
        <v>0.84273749999999992</v>
      </c>
      <c r="H3538">
        <f>Summary!G3169*$N$8</f>
        <v>75.90388256</v>
      </c>
      <c r="I3538">
        <f>Summary!H3169*$N$9</f>
        <v>1.5846692400000002</v>
      </c>
    </row>
    <row r="3539" spans="1:9" x14ac:dyDescent="0.55000000000000004">
      <c r="A3539">
        <v>2018</v>
      </c>
      <c r="B3539">
        <v>247</v>
      </c>
      <c r="C3539">
        <f>Summary!E3170*$N$3</f>
        <v>25.640999999999998</v>
      </c>
      <c r="D3539">
        <f>Summary!D3170*$N$4</f>
        <v>35.732906320000005</v>
      </c>
      <c r="E3539">
        <f>Summary!C3170*$N$5</f>
        <v>32.388465959999998</v>
      </c>
      <c r="F3539">
        <f>Summary!I3170*$N$6</f>
        <v>34.824442600000005</v>
      </c>
      <c r="G3539">
        <f>Summary!F3170*$N$7</f>
        <v>0.19663875</v>
      </c>
      <c r="H3539">
        <f>Summary!G3170*$N$8</f>
        <v>74.517261000000005</v>
      </c>
      <c r="I3539">
        <f>Summary!H3170*$N$9</f>
        <v>2.8915068600000002</v>
      </c>
    </row>
    <row r="3540" spans="1:9" x14ac:dyDescent="0.55000000000000004">
      <c r="A3540">
        <v>2018</v>
      </c>
      <c r="B3540">
        <v>248</v>
      </c>
      <c r="C3540">
        <f>Summary!E3171*$N$3</f>
        <v>26.096399999999999</v>
      </c>
      <c r="D3540">
        <f>Summary!D3171*$N$4</f>
        <v>35.876347960000004</v>
      </c>
      <c r="E3540">
        <f>Summary!C3171*$N$5</f>
        <v>32.736963239999994</v>
      </c>
      <c r="F3540">
        <f>Summary!I3171*$N$6</f>
        <v>34.457869520000003</v>
      </c>
      <c r="G3540">
        <f>Summary!F3171*$N$7</f>
        <v>0</v>
      </c>
      <c r="H3540">
        <f>Summary!G3171*$N$8</f>
        <v>60.738391640000003</v>
      </c>
      <c r="I3540">
        <f>Summary!H3171*$N$9</f>
        <v>3.9205128600000005</v>
      </c>
    </row>
    <row r="3541" spans="1:9" x14ac:dyDescent="0.55000000000000004">
      <c r="A3541">
        <v>2018</v>
      </c>
      <c r="B3541">
        <v>249</v>
      </c>
      <c r="C3541">
        <f>Summary!E3172*$N$3</f>
        <v>25.571699999999996</v>
      </c>
      <c r="D3541">
        <f>Summary!D3172*$N$4</f>
        <v>35.940099799999999</v>
      </c>
      <c r="E3541">
        <f>Summary!C3172*$N$5</f>
        <v>32.27956056</v>
      </c>
      <c r="F3541">
        <f>Summary!I3172*$N$6</f>
        <v>36.912315360000001</v>
      </c>
      <c r="G3541">
        <f>Summary!F3172*$N$7</f>
        <v>0</v>
      </c>
      <c r="H3541">
        <f>Summary!G3172*$N$8</f>
        <v>56.753219439999995</v>
      </c>
      <c r="I3541">
        <f>Summary!H3172*$N$9</f>
        <v>3.3957198000000002</v>
      </c>
    </row>
    <row r="3542" spans="1:9" x14ac:dyDescent="0.55000000000000004">
      <c r="A3542">
        <v>2018</v>
      </c>
      <c r="B3542">
        <v>250</v>
      </c>
      <c r="C3542">
        <f>Summary!E3173*$N$3</f>
        <v>24.5916</v>
      </c>
      <c r="D3542">
        <f>Summary!D3173*$N$4</f>
        <v>35.956037760000001</v>
      </c>
      <c r="E3542">
        <f>Summary!C3173*$N$5</f>
        <v>30.112343099999997</v>
      </c>
      <c r="F3542">
        <f>Summary!I3173*$N$6</f>
        <v>32.051237559999997</v>
      </c>
      <c r="G3542">
        <f>Summary!F3173*$N$7</f>
        <v>0.3932775</v>
      </c>
      <c r="H3542">
        <f>Summary!G3173*$N$8</f>
        <v>74.833891120000004</v>
      </c>
      <c r="I3542">
        <f>Summary!H3173*$N$9</f>
        <v>2.9429571600000002</v>
      </c>
    </row>
    <row r="3543" spans="1:9" x14ac:dyDescent="0.55000000000000004">
      <c r="A3543">
        <v>2018</v>
      </c>
      <c r="B3543">
        <v>251</v>
      </c>
      <c r="C3543">
        <f>Summary!E3174*$N$3</f>
        <v>23.7501</v>
      </c>
      <c r="D3543">
        <f>Summary!D3174*$N$4</f>
        <v>35.716968360000003</v>
      </c>
      <c r="E3543">
        <f>Summary!C3174*$N$5</f>
        <v>28.663901280000001</v>
      </c>
      <c r="F3543">
        <f>Summary!I3174*$N$6</f>
        <v>12.33598104</v>
      </c>
      <c r="G3543">
        <f>Summary!F3174*$N$7</f>
        <v>48.2607675</v>
      </c>
      <c r="H3543">
        <f>Summary!G3174*$N$8</f>
        <v>86.330839959999992</v>
      </c>
      <c r="I3543">
        <f>Summary!H3174*$N$9</f>
        <v>5.9579447400000003</v>
      </c>
    </row>
    <row r="3544" spans="1:9" x14ac:dyDescent="0.55000000000000004">
      <c r="A3544">
        <v>2018</v>
      </c>
      <c r="B3544">
        <v>252</v>
      </c>
      <c r="C3544">
        <f>Summary!E3175*$N$3</f>
        <v>24.165900000000001</v>
      </c>
      <c r="D3544">
        <f>Summary!D3175*$N$4</f>
        <v>36.163231240000002</v>
      </c>
      <c r="E3544">
        <f>Summary!C3175*$N$5</f>
        <v>29.502472859999997</v>
      </c>
      <c r="F3544">
        <f>Summary!I3175*$N$6</f>
        <v>14.455729720000001</v>
      </c>
      <c r="G3544">
        <f>Summary!F3175*$N$7</f>
        <v>13.652347499999999</v>
      </c>
      <c r="H3544">
        <f>Summary!G3175*$N$8</f>
        <v>84.190857080000001</v>
      </c>
      <c r="I3544">
        <f>Summary!H3175*$N$9</f>
        <v>5.6595330000000006</v>
      </c>
    </row>
    <row r="3545" spans="1:9" x14ac:dyDescent="0.55000000000000004">
      <c r="A3545">
        <v>2018</v>
      </c>
      <c r="B3545">
        <v>253</v>
      </c>
      <c r="C3545">
        <f>Summary!E3176*$N$3</f>
        <v>24.383699999999997</v>
      </c>
      <c r="D3545">
        <f>Summary!D3176*$N$4</f>
        <v>34.79256668</v>
      </c>
      <c r="E3545">
        <f>Summary!C3176*$N$5</f>
        <v>29.7856269</v>
      </c>
      <c r="F3545">
        <f>Summary!I3176*$N$6</f>
        <v>28.513010440000002</v>
      </c>
      <c r="G3545">
        <f>Summary!F3176*$N$7</f>
        <v>0.70228124999999997</v>
      </c>
      <c r="H3545">
        <f>Summary!G3176*$N$8</f>
        <v>82.56403336000001</v>
      </c>
      <c r="I3545">
        <f>Summary!H3176*$N$9</f>
        <v>4.5790767000000008</v>
      </c>
    </row>
    <row r="3546" spans="1:9" x14ac:dyDescent="0.55000000000000004">
      <c r="A3546">
        <v>2018</v>
      </c>
      <c r="B3546">
        <v>254</v>
      </c>
      <c r="C3546">
        <f>Summary!E3177*$N$3</f>
        <v>24.6708</v>
      </c>
      <c r="D3546">
        <f>Summary!D3177*$N$4</f>
        <v>35.780720199999998</v>
      </c>
      <c r="E3546">
        <f>Summary!C3177*$N$5</f>
        <v>29.90542284</v>
      </c>
      <c r="F3546">
        <f>Summary!I3177*$N$6</f>
        <v>15.364193440000001</v>
      </c>
      <c r="G3546">
        <f>Summary!F3177*$N$7</f>
        <v>0.89891999999999994</v>
      </c>
      <c r="H3546">
        <f>Summary!G3177*$N$8</f>
        <v>83.197293600000009</v>
      </c>
      <c r="I3546">
        <f>Summary!H3177*$N$9</f>
        <v>6.0608453400000002</v>
      </c>
    </row>
    <row r="3547" spans="1:9" x14ac:dyDescent="0.55000000000000004">
      <c r="A3547">
        <v>2018</v>
      </c>
      <c r="B3547">
        <v>255</v>
      </c>
      <c r="C3547">
        <f>Summary!E3178*$N$3</f>
        <v>24.383699999999997</v>
      </c>
      <c r="D3547">
        <f>Summary!D3178*$N$4</f>
        <v>36.14729328</v>
      </c>
      <c r="E3547">
        <f>Summary!C3178*$N$5</f>
        <v>29.763845819999997</v>
      </c>
      <c r="F3547">
        <f>Summary!I3178*$N$6</f>
        <v>22.743468919999998</v>
      </c>
      <c r="G3547">
        <f>Summary!F3178*$N$7</f>
        <v>1.011285</v>
      </c>
      <c r="H3547">
        <f>Summary!G3178*$N$8</f>
        <v>89.420713200000009</v>
      </c>
      <c r="I3547">
        <f>Summary!H3178*$N$9</f>
        <v>2.8091863800000003</v>
      </c>
    </row>
    <row r="3548" spans="1:9" x14ac:dyDescent="0.55000000000000004">
      <c r="A3548">
        <v>2018</v>
      </c>
      <c r="B3548">
        <v>256</v>
      </c>
      <c r="C3548">
        <f>Summary!E3179*$N$3</f>
        <v>24.829199999999997</v>
      </c>
      <c r="D3548">
        <f>Summary!D3179*$N$4</f>
        <v>36.45011452</v>
      </c>
      <c r="E3548">
        <f>Summary!C3179*$N$5</f>
        <v>30.439059299999997</v>
      </c>
      <c r="F3548">
        <f>Summary!I3179*$N$6</f>
        <v>30.584945240000003</v>
      </c>
      <c r="G3548">
        <f>Summary!F3179*$N$7</f>
        <v>0.22472999999999999</v>
      </c>
      <c r="H3548">
        <f>Summary!G3179*$N$8</f>
        <v>80.729762320000006</v>
      </c>
      <c r="I3548">
        <f>Summary!H3179*$N$9</f>
        <v>1.6361195400000001</v>
      </c>
    </row>
    <row r="3549" spans="1:9" x14ac:dyDescent="0.55000000000000004">
      <c r="A3549">
        <v>2018</v>
      </c>
      <c r="B3549">
        <v>257</v>
      </c>
      <c r="C3549">
        <f>Summary!E3180*$N$3</f>
        <v>23.591699999999999</v>
      </c>
      <c r="D3549">
        <f>Summary!D3180*$N$4</f>
        <v>35.334457320000006</v>
      </c>
      <c r="E3549">
        <f>Summary!C3180*$N$5</f>
        <v>27.563956739999998</v>
      </c>
      <c r="F3549">
        <f>Summary!I3180*$N$6</f>
        <v>24.448830640000001</v>
      </c>
      <c r="G3549">
        <f>Summary!F3180*$N$7</f>
        <v>1.6854749999999998</v>
      </c>
      <c r="H3549">
        <f>Summary!G3180*$N$8</f>
        <v>89.90111752</v>
      </c>
      <c r="I3549">
        <f>Summary!H3180*$N$9</f>
        <v>3.1281782400000004</v>
      </c>
    </row>
    <row r="3550" spans="1:9" x14ac:dyDescent="0.55000000000000004">
      <c r="A3550">
        <v>2018</v>
      </c>
      <c r="B3550">
        <v>258</v>
      </c>
      <c r="C3550">
        <f>Summary!E3181*$N$3</f>
        <v>22.8294</v>
      </c>
      <c r="D3550">
        <f>Summary!D3181*$N$4</f>
        <v>35.732906320000005</v>
      </c>
      <c r="E3550">
        <f>Summary!C3181*$N$5</f>
        <v>26.050171680000002</v>
      </c>
      <c r="F3550">
        <f>Summary!I3181*$N$6</f>
        <v>16.76673392</v>
      </c>
      <c r="G3550">
        <f>Summary!F3181*$N$7</f>
        <v>11.15222625</v>
      </c>
      <c r="H3550">
        <f>Summary!G3181*$N$8</f>
        <v>94.73791555999999</v>
      </c>
      <c r="I3550">
        <f>Summary!H3181*$N$9</f>
        <v>3.7764520200000002</v>
      </c>
    </row>
    <row r="3551" spans="1:9" x14ac:dyDescent="0.55000000000000004">
      <c r="A3551">
        <v>2018</v>
      </c>
      <c r="B3551">
        <v>259</v>
      </c>
      <c r="C3551">
        <f>Summary!E3182*$N$3</f>
        <v>23.324399999999997</v>
      </c>
      <c r="D3551">
        <f>Summary!D3182*$N$4</f>
        <v>34.872256479999997</v>
      </c>
      <c r="E3551">
        <f>Summary!C3182*$N$5</f>
        <v>28.141155359999999</v>
      </c>
      <c r="F3551">
        <f>Summary!I3182*$N$6</f>
        <v>27.747988360000001</v>
      </c>
      <c r="G3551">
        <f>Summary!F3182*$N$7</f>
        <v>2.1630262500000002</v>
      </c>
      <c r="H3551">
        <f>Summary!G3182*$N$8</f>
        <v>87.782971200000006</v>
      </c>
      <c r="I3551">
        <f>Summary!H3182*$N$9</f>
        <v>4.0337035200000004</v>
      </c>
    </row>
    <row r="3552" spans="1:9" x14ac:dyDescent="0.55000000000000004">
      <c r="A3552">
        <v>2018</v>
      </c>
      <c r="B3552">
        <v>260</v>
      </c>
      <c r="C3552">
        <f>Summary!E3183*$N$3</f>
        <v>23.492699999999999</v>
      </c>
      <c r="D3552">
        <f>Summary!D3183*$N$4</f>
        <v>35.063512000000003</v>
      </c>
      <c r="E3552">
        <f>Summary!C3183*$N$5</f>
        <v>28.217389139999998</v>
      </c>
      <c r="F3552">
        <f>Summary!I3183*$N$6</f>
        <v>17.11736904</v>
      </c>
      <c r="G3552">
        <f>Summary!F3183*$N$7</f>
        <v>4.1294137499999994</v>
      </c>
      <c r="H3552">
        <f>Summary!G3183*$N$8</f>
        <v>90.41427668</v>
      </c>
      <c r="I3552">
        <f>Summary!H3183*$N$9</f>
        <v>4.1777643600000003</v>
      </c>
    </row>
    <row r="3553" spans="1:9" x14ac:dyDescent="0.55000000000000004">
      <c r="A3553">
        <v>2018</v>
      </c>
      <c r="B3553">
        <v>261</v>
      </c>
      <c r="C3553">
        <f>Summary!E3184*$N$3</f>
        <v>24.383699999999997</v>
      </c>
      <c r="D3553">
        <f>Summary!D3184*$N$4</f>
        <v>34.665062999999996</v>
      </c>
      <c r="E3553">
        <f>Summary!C3184*$N$5</f>
        <v>31.038038999999998</v>
      </c>
      <c r="F3553">
        <f>Summary!I3184*$N$6</f>
        <v>27.652360600000002</v>
      </c>
      <c r="G3553">
        <f>Summary!F3184*$N$7</f>
        <v>0.73037249999999998</v>
      </c>
      <c r="H3553">
        <f>Summary!G3184*$N$8</f>
        <v>81.199248360000013</v>
      </c>
      <c r="I3553">
        <f>Summary!H3184*$N$9</f>
        <v>2.2432330800000004</v>
      </c>
    </row>
    <row r="3554" spans="1:9" x14ac:dyDescent="0.55000000000000004">
      <c r="A3554">
        <v>2018</v>
      </c>
      <c r="B3554">
        <v>262</v>
      </c>
      <c r="C3554">
        <f>Summary!E3185*$N$3</f>
        <v>24.254999999999999</v>
      </c>
      <c r="D3554">
        <f>Summary!D3185*$N$4</f>
        <v>35.430085079999998</v>
      </c>
      <c r="E3554">
        <f>Summary!C3185*$N$5</f>
        <v>29.60048772</v>
      </c>
      <c r="F3554">
        <f>Summary!I3185*$N$6</f>
        <v>27.556732839999999</v>
      </c>
      <c r="G3554">
        <f>Summary!F3185*$N$7</f>
        <v>2.83721625</v>
      </c>
      <c r="H3554">
        <f>Summary!G3185*$N$8</f>
        <v>82.793317239999993</v>
      </c>
      <c r="I3554">
        <f>Summary!H3185*$N$9</f>
        <v>1.5846692400000002</v>
      </c>
    </row>
    <row r="3555" spans="1:9" x14ac:dyDescent="0.55000000000000004">
      <c r="A3555">
        <v>2018</v>
      </c>
      <c r="B3555">
        <v>263</v>
      </c>
      <c r="C3555">
        <f>Summary!E3186*$N$3</f>
        <v>24.057000000000002</v>
      </c>
      <c r="D3555">
        <f>Summary!D3186*$N$4</f>
        <v>36.067603479999995</v>
      </c>
      <c r="E3555">
        <f>Summary!C3186*$N$5</f>
        <v>29.23020936</v>
      </c>
      <c r="F3555">
        <f>Summary!I3186*$N$6</f>
        <v>32.003423679999997</v>
      </c>
      <c r="G3555">
        <f>Summary!F3186*$N$7</f>
        <v>0.89891999999999994</v>
      </c>
      <c r="H3555">
        <f>Summary!G3186*$N$8</f>
        <v>84.070756000000003</v>
      </c>
      <c r="I3555">
        <f>Summary!H3186*$N$9</f>
        <v>1.7493102</v>
      </c>
    </row>
    <row r="3556" spans="1:9" x14ac:dyDescent="0.55000000000000004">
      <c r="A3556">
        <v>2018</v>
      </c>
      <c r="B3556">
        <v>264</v>
      </c>
      <c r="C3556">
        <f>Summary!E3187*$N$3</f>
        <v>25.027200000000001</v>
      </c>
      <c r="D3556">
        <f>Summary!D3187*$N$4</f>
        <v>35.238829559999999</v>
      </c>
      <c r="E3556">
        <f>Summary!C3187*$N$5</f>
        <v>31.146944399999999</v>
      </c>
      <c r="F3556">
        <f>Summary!I3187*$N$6</f>
        <v>32.848135559999996</v>
      </c>
      <c r="G3556">
        <f>Summary!F3187*$N$7</f>
        <v>5.6182499999999996E-2</v>
      </c>
      <c r="H3556">
        <f>Summary!G3187*$N$8</f>
        <v>71.318204959999989</v>
      </c>
      <c r="I3556">
        <f>Summary!H3187*$N$9</f>
        <v>1.8007605000000002</v>
      </c>
    </row>
    <row r="3557" spans="1:9" x14ac:dyDescent="0.55000000000000004">
      <c r="A3557">
        <v>2018</v>
      </c>
      <c r="B3557">
        <v>265</v>
      </c>
      <c r="C3557">
        <f>Summary!E3188*$N$3</f>
        <v>25.254900000000003</v>
      </c>
      <c r="D3557">
        <f>Summary!D3188*$N$4</f>
        <v>36.800749639999999</v>
      </c>
      <c r="E3557">
        <f>Summary!C3188*$N$5</f>
        <v>30.74399442</v>
      </c>
      <c r="F3557">
        <f>Summary!I3188*$N$6</f>
        <v>31.732478360000002</v>
      </c>
      <c r="G3557">
        <f>Summary!F3188*$N$7</f>
        <v>0</v>
      </c>
      <c r="H3557">
        <f>Summary!G3188*$N$8</f>
        <v>66.819873600000008</v>
      </c>
      <c r="I3557">
        <f>Summary!H3188*$N$9</f>
        <v>1.6875698400000001</v>
      </c>
    </row>
    <row r="3558" spans="1:9" x14ac:dyDescent="0.55000000000000004">
      <c r="A3558">
        <v>2018</v>
      </c>
      <c r="B3558">
        <v>266</v>
      </c>
      <c r="C3558">
        <f>Summary!E3189*$N$3</f>
        <v>25.977599999999999</v>
      </c>
      <c r="D3558">
        <f>Summary!D3189*$N$4</f>
        <v>37.342640279999998</v>
      </c>
      <c r="E3558">
        <f>Summary!C3189*$N$5</f>
        <v>32.214217319999996</v>
      </c>
      <c r="F3558">
        <f>Summary!I3189*$N$6</f>
        <v>32.720631879999999</v>
      </c>
      <c r="G3558">
        <f>Summary!F3189*$N$7</f>
        <v>0</v>
      </c>
      <c r="H3558">
        <f>Summary!G3189*$N$8</f>
        <v>64.363260600000004</v>
      </c>
      <c r="I3558">
        <f>Summary!H3189*$N$9</f>
        <v>2.25352314</v>
      </c>
    </row>
    <row r="3559" spans="1:9" x14ac:dyDescent="0.55000000000000004">
      <c r="A3559">
        <v>2018</v>
      </c>
      <c r="B3559">
        <v>267</v>
      </c>
      <c r="C3559">
        <f>Summary!E3190*$N$3</f>
        <v>26.076599999999999</v>
      </c>
      <c r="D3559">
        <f>Summary!D3190*$N$4</f>
        <v>37.247012519999998</v>
      </c>
      <c r="E3559">
        <f>Summary!C3190*$N$5</f>
        <v>32.442918659999997</v>
      </c>
      <c r="F3559">
        <f>Summary!I3190*$N$6</f>
        <v>32.593128199999995</v>
      </c>
      <c r="G3559">
        <f>Summary!F3190*$N$7</f>
        <v>0</v>
      </c>
      <c r="H3559">
        <f>Summary!G3190*$N$8</f>
        <v>69.909746839999997</v>
      </c>
      <c r="I3559">
        <f>Summary!H3190*$N$9</f>
        <v>2.3770038600000003</v>
      </c>
    </row>
    <row r="3560" spans="1:9" x14ac:dyDescent="0.55000000000000004">
      <c r="A3560">
        <v>2018</v>
      </c>
      <c r="B3560">
        <v>268</v>
      </c>
      <c r="C3560">
        <f>Summary!E3191*$N$3</f>
        <v>24.472799999999999</v>
      </c>
      <c r="D3560">
        <f>Summary!D3191*$N$4</f>
        <v>36.019789600000003</v>
      </c>
      <c r="E3560">
        <f>Summary!C3191*$N$5</f>
        <v>30.036109319999998</v>
      </c>
      <c r="F3560">
        <f>Summary!I3191*$N$6</f>
        <v>26.520765440000002</v>
      </c>
      <c r="G3560">
        <f>Summary!F3191*$N$7</f>
        <v>0.44945999999999997</v>
      </c>
      <c r="H3560">
        <f>Summary!G3191*$N$8</f>
        <v>87.007773319999998</v>
      </c>
      <c r="I3560">
        <f>Summary!H3191*$N$9</f>
        <v>5.1141598200000002</v>
      </c>
    </row>
    <row r="3561" spans="1:9" x14ac:dyDescent="0.55000000000000004">
      <c r="A3561">
        <v>2018</v>
      </c>
      <c r="B3561">
        <v>269</v>
      </c>
      <c r="C3561">
        <f>Summary!E3192*$N$3</f>
        <v>23.918399999999998</v>
      </c>
      <c r="D3561">
        <f>Summary!D3192*$N$4</f>
        <v>35.908223880000001</v>
      </c>
      <c r="E3561">
        <f>Summary!C3192*$N$5</f>
        <v>28.511433719999999</v>
      </c>
      <c r="F3561">
        <f>Summary!I3192*$N$6</f>
        <v>21.89875704</v>
      </c>
      <c r="G3561">
        <f>Summary!F3192*$N$7</f>
        <v>1.9102050000000002</v>
      </c>
      <c r="H3561">
        <f>Summary!G3192*$N$8</f>
        <v>83.219130160000006</v>
      </c>
      <c r="I3561">
        <f>Summary!H3192*$N$9</f>
        <v>6.8634700200000003</v>
      </c>
    </row>
    <row r="3562" spans="1:9" x14ac:dyDescent="0.55000000000000004">
      <c r="A3562">
        <v>2018</v>
      </c>
      <c r="B3562">
        <v>270</v>
      </c>
      <c r="C3562">
        <f>Summary!E3193*$N$3</f>
        <v>23.165999999999997</v>
      </c>
      <c r="D3562">
        <f>Summary!D3193*$N$4</f>
        <v>34.330365839999999</v>
      </c>
      <c r="E3562">
        <f>Summary!C3193*$N$5</f>
        <v>28.217389139999998</v>
      </c>
      <c r="F3562">
        <f>Summary!I3193*$N$6</f>
        <v>27.222035679999998</v>
      </c>
      <c r="G3562">
        <f>Summary!F3193*$N$7</f>
        <v>1.12365</v>
      </c>
      <c r="H3562">
        <f>Summary!G3193*$N$8</f>
        <v>81.100983839999998</v>
      </c>
      <c r="I3562">
        <f>Summary!H3193*$N$9</f>
        <v>6.6267986400000014</v>
      </c>
    </row>
    <row r="3563" spans="1:9" x14ac:dyDescent="0.55000000000000004">
      <c r="A3563">
        <v>2018</v>
      </c>
      <c r="B3563">
        <v>271</v>
      </c>
      <c r="C3563">
        <f>Summary!E3194*$N$3</f>
        <v>22.255199999999999</v>
      </c>
      <c r="D3563">
        <f>Summary!D3194*$N$4</f>
        <v>33.119080879999999</v>
      </c>
      <c r="E3563">
        <f>Summary!C3194*$N$5</f>
        <v>27.618409439999997</v>
      </c>
      <c r="F3563">
        <f>Summary!I3194*$N$6</f>
        <v>29.293970479999999</v>
      </c>
      <c r="G3563">
        <f>Summary!F3194*$N$7</f>
        <v>0</v>
      </c>
      <c r="H3563">
        <f>Summary!G3194*$N$8</f>
        <v>80.653334360000002</v>
      </c>
      <c r="I3563">
        <f>Summary!H3194*$N$9</f>
        <v>3.1899186000000004</v>
      </c>
    </row>
    <row r="3564" spans="1:9" x14ac:dyDescent="0.55000000000000004">
      <c r="A3564">
        <v>2018</v>
      </c>
      <c r="B3564">
        <v>272</v>
      </c>
      <c r="C3564">
        <f>Summary!E3195*$N$3</f>
        <v>22.096800000000002</v>
      </c>
      <c r="D3564">
        <f>Summary!D3195*$N$4</f>
        <v>32.051237559999997</v>
      </c>
      <c r="E3564">
        <f>Summary!C3195*$N$5</f>
        <v>28.206498599999996</v>
      </c>
      <c r="F3564">
        <f>Summary!I3195*$N$6</f>
        <v>31.636850600000002</v>
      </c>
      <c r="G3564">
        <f>Summary!F3195*$N$7</f>
        <v>0</v>
      </c>
      <c r="H3564">
        <f>Summary!G3195*$N$8</f>
        <v>73.807572799999988</v>
      </c>
      <c r="I3564">
        <f>Summary!H3195*$N$9</f>
        <v>1.9551114000000001</v>
      </c>
    </row>
    <row r="3565" spans="1:9" x14ac:dyDescent="0.55000000000000004">
      <c r="A3565">
        <v>2018</v>
      </c>
      <c r="B3565">
        <v>273</v>
      </c>
      <c r="C3565">
        <f>Summary!E3196*$N$3</f>
        <v>22.0671</v>
      </c>
      <c r="D3565">
        <f>Summary!D3196*$N$4</f>
        <v>31.01527016</v>
      </c>
      <c r="E3565">
        <f>Summary!C3196*$N$5</f>
        <v>28.71835398</v>
      </c>
      <c r="F3565">
        <f>Summary!I3196*$N$6</f>
        <v>30.776200759999998</v>
      </c>
      <c r="G3565">
        <f>Summary!F3196*$N$7</f>
        <v>0</v>
      </c>
      <c r="H3565">
        <f>Summary!G3196*$N$8</f>
        <v>74.691953479999995</v>
      </c>
      <c r="I3565">
        <f>Summary!H3196*$N$9</f>
        <v>2.3461336799999999</v>
      </c>
    </row>
    <row r="3566" spans="1:9" x14ac:dyDescent="0.55000000000000004">
      <c r="A3566">
        <v>2018</v>
      </c>
      <c r="B3566">
        <v>274</v>
      </c>
      <c r="C3566">
        <f>Summary!E3197*$N$3</f>
        <v>22.918499999999998</v>
      </c>
      <c r="D3566">
        <f>Summary!D3197*$N$4</f>
        <v>33.214708639999998</v>
      </c>
      <c r="E3566">
        <f>Summary!C3197*$N$5</f>
        <v>29.676721499999999</v>
      </c>
      <c r="F3566">
        <f>Summary!I3197*$N$6</f>
        <v>22.998476279999998</v>
      </c>
      <c r="G3566">
        <f>Summary!F3197*$N$7</f>
        <v>0.3932775</v>
      </c>
      <c r="H3566">
        <f>Summary!G3197*$N$8</f>
        <v>74.997665319999996</v>
      </c>
      <c r="I3566">
        <f>Summary!H3197*$N$9</f>
        <v>2.4078740400000003</v>
      </c>
    </row>
    <row r="3567" spans="1:9" x14ac:dyDescent="0.55000000000000004">
      <c r="A3567">
        <v>2018</v>
      </c>
      <c r="B3567">
        <v>275</v>
      </c>
      <c r="C3567">
        <f>Summary!E3198*$N$3</f>
        <v>21.710699999999999</v>
      </c>
      <c r="D3567">
        <f>Summary!D3198*$N$4</f>
        <v>31.636850600000002</v>
      </c>
      <c r="E3567">
        <f>Summary!C3198*$N$5</f>
        <v>26.8996338</v>
      </c>
      <c r="F3567">
        <f>Summary!I3198*$N$6</f>
        <v>26.170130320000002</v>
      </c>
      <c r="G3567">
        <f>Summary!F3198*$N$7</f>
        <v>0</v>
      </c>
      <c r="H3567">
        <f>Summary!G3198*$N$8</f>
        <v>72.027893160000005</v>
      </c>
      <c r="I3567">
        <f>Summary!H3198*$N$9</f>
        <v>4.1777643600000003</v>
      </c>
    </row>
    <row r="3568" spans="1:9" x14ac:dyDescent="0.55000000000000004">
      <c r="A3568">
        <v>2018</v>
      </c>
      <c r="B3568">
        <v>276</v>
      </c>
      <c r="C3568">
        <f>Summary!E3199*$N$3</f>
        <v>21.562200000000001</v>
      </c>
      <c r="D3568">
        <f>Summary!D3199*$N$4</f>
        <v>31.318091399999997</v>
      </c>
      <c r="E3568">
        <f>Summary!C3199*$N$5</f>
        <v>27.41148918</v>
      </c>
      <c r="F3568">
        <f>Summary!I3199*$N$6</f>
        <v>30.18649624</v>
      </c>
      <c r="G3568">
        <f>Summary!F3199*$N$7</f>
        <v>0</v>
      </c>
      <c r="H3568">
        <f>Summary!G3199*$N$8</f>
        <v>65.520598280000002</v>
      </c>
      <c r="I3568">
        <f>Summary!H3199*$N$9</f>
        <v>1.5023487600000001</v>
      </c>
    </row>
    <row r="3569" spans="1:9" x14ac:dyDescent="0.55000000000000004">
      <c r="A3569">
        <v>2018</v>
      </c>
      <c r="B3569">
        <v>277</v>
      </c>
      <c r="C3569">
        <f>Summary!E3200*$N$3</f>
        <v>21.680999999999997</v>
      </c>
      <c r="D3569">
        <f>Summary!D3200*$N$4</f>
        <v>31.573098759999997</v>
      </c>
      <c r="E3569">
        <f>Summary!C3200*$N$5</f>
        <v>27.36792702</v>
      </c>
      <c r="F3569">
        <f>Summary!I3200*$N$6</f>
        <v>29.963364800000001</v>
      </c>
      <c r="G3569">
        <f>Summary!F3200*$N$7</f>
        <v>0</v>
      </c>
      <c r="H3569">
        <f>Summary!G3200*$N$8</f>
        <v>72.759417920000004</v>
      </c>
      <c r="I3569">
        <f>Summary!H3200*$N$9</f>
        <v>2.4284541600000003</v>
      </c>
    </row>
    <row r="3570" spans="1:9" x14ac:dyDescent="0.55000000000000004">
      <c r="A3570">
        <v>2018</v>
      </c>
      <c r="B3570">
        <v>278</v>
      </c>
      <c r="C3570">
        <f>Summary!E3201*$N$3</f>
        <v>21.4038</v>
      </c>
      <c r="D3570">
        <f>Summary!D3201*$N$4</f>
        <v>31.700602440000001</v>
      </c>
      <c r="E3570">
        <f>Summary!C3201*$N$5</f>
        <v>26.71449462</v>
      </c>
      <c r="F3570">
        <f>Summary!I3201*$N$6</f>
        <v>29.166466800000002</v>
      </c>
      <c r="G3570">
        <f>Summary!F3201*$N$7</f>
        <v>0</v>
      </c>
      <c r="H3570">
        <f>Summary!G3201*$N$8</f>
        <v>76.984792280000008</v>
      </c>
      <c r="I3570">
        <f>Summary!H3201*$N$9</f>
        <v>2.2946833800000004</v>
      </c>
    </row>
    <row r="3571" spans="1:9" x14ac:dyDescent="0.55000000000000004">
      <c r="A3571">
        <v>2018</v>
      </c>
      <c r="B3571">
        <v>279</v>
      </c>
      <c r="C3571">
        <f>Summary!E3202*$N$3</f>
        <v>22.423499999999997</v>
      </c>
      <c r="D3571">
        <f>Summary!D3202*$N$4</f>
        <v>32.083113480000002</v>
      </c>
      <c r="E3571">
        <f>Summary!C3202*$N$5</f>
        <v>28.587667499999998</v>
      </c>
      <c r="F3571">
        <f>Summary!I3202*$N$6</f>
        <v>29.23021864</v>
      </c>
      <c r="G3571">
        <f>Summary!F3202*$N$7</f>
        <v>0</v>
      </c>
      <c r="H3571">
        <f>Summary!G3202*$N$8</f>
        <v>70.204540399999999</v>
      </c>
      <c r="I3571">
        <f>Summary!H3202*$N$9</f>
        <v>2.3049734400000004</v>
      </c>
    </row>
    <row r="3572" spans="1:9" x14ac:dyDescent="0.55000000000000004">
      <c r="A3572">
        <v>2018</v>
      </c>
      <c r="B3572">
        <v>280</v>
      </c>
      <c r="C3572">
        <f>Summary!E3203*$N$3</f>
        <v>23.562000000000001</v>
      </c>
      <c r="D3572">
        <f>Summary!D3203*$N$4</f>
        <v>32.62500412</v>
      </c>
      <c r="E3572">
        <f>Summary!C3203*$N$5</f>
        <v>31.277630879999997</v>
      </c>
      <c r="F3572">
        <f>Summary!I3203*$N$6</f>
        <v>27.572670800000001</v>
      </c>
      <c r="G3572">
        <f>Summary!F3203*$N$7</f>
        <v>8.4273749999999994E-2</v>
      </c>
      <c r="H3572">
        <f>Summary!G3203*$N$8</f>
        <v>67.878946760000005</v>
      </c>
      <c r="I3572">
        <f>Summary!H3203*$N$9</f>
        <v>3.3854297400000002</v>
      </c>
    </row>
    <row r="3573" spans="1:9" x14ac:dyDescent="0.55000000000000004">
      <c r="A3573">
        <v>2018</v>
      </c>
      <c r="B3573">
        <v>281</v>
      </c>
      <c r="C3573">
        <f>Summary!E3204*$N$3</f>
        <v>20.879100000000001</v>
      </c>
      <c r="D3573">
        <f>Summary!D3204*$N$4</f>
        <v>31.764354279999999</v>
      </c>
      <c r="E3573">
        <f>Summary!C3204*$N$5</f>
        <v>24.427481220000001</v>
      </c>
      <c r="F3573">
        <f>Summary!I3204*$N$6</f>
        <v>15.890146120000001</v>
      </c>
      <c r="G3573">
        <f>Summary!F3204*$N$7</f>
        <v>6.1519837499999994</v>
      </c>
      <c r="H3573">
        <f>Summary!G3204*$N$8</f>
        <v>80.020074120000004</v>
      </c>
      <c r="I3573">
        <f>Summary!H3204*$N$9</f>
        <v>4.7642977800000006</v>
      </c>
    </row>
    <row r="3574" spans="1:9" x14ac:dyDescent="0.55000000000000004">
      <c r="A3574">
        <v>2018</v>
      </c>
      <c r="B3574">
        <v>282</v>
      </c>
      <c r="C3574">
        <f>Summary!E3205*$N$3</f>
        <v>19.809900000000003</v>
      </c>
      <c r="D3574">
        <f>Summary!D3205*$N$4</f>
        <v>29.947426839999999</v>
      </c>
      <c r="E3574">
        <f>Summary!C3205*$N$5</f>
        <v>23.882954219999998</v>
      </c>
      <c r="F3574">
        <f>Summary!I3205*$N$6</f>
        <v>12.0331598</v>
      </c>
      <c r="G3574">
        <f>Summary!F3205*$N$7</f>
        <v>17.388483749999999</v>
      </c>
      <c r="H3574">
        <f>Summary!G3205*$N$8</f>
        <v>85.806762520000007</v>
      </c>
      <c r="I3574">
        <f>Summary!H3205*$N$9</f>
        <v>5.4125715599999999</v>
      </c>
    </row>
    <row r="3575" spans="1:9" x14ac:dyDescent="0.55000000000000004">
      <c r="A3575">
        <v>2018</v>
      </c>
      <c r="B3575">
        <v>283</v>
      </c>
      <c r="C3575">
        <f>Summary!E3206*$N$3</f>
        <v>20.671199999999999</v>
      </c>
      <c r="D3575">
        <f>Summary!D3206*$N$4</f>
        <v>28.513010440000002</v>
      </c>
      <c r="E3575">
        <f>Summary!C3206*$N$5</f>
        <v>26.551136519999996</v>
      </c>
      <c r="F3575">
        <f>Summary!I3206*$N$6</f>
        <v>24.576334320000001</v>
      </c>
      <c r="G3575">
        <f>Summary!F3206*$N$7</f>
        <v>1.71356625</v>
      </c>
      <c r="H3575">
        <f>Summary!G3206*$N$8</f>
        <v>80.642416080000004</v>
      </c>
      <c r="I3575">
        <f>Summary!H3206*$N$9</f>
        <v>2.1814927200000005</v>
      </c>
    </row>
    <row r="3576" spans="1:9" x14ac:dyDescent="0.55000000000000004">
      <c r="A3576">
        <v>2018</v>
      </c>
      <c r="B3576">
        <v>284</v>
      </c>
      <c r="C3576">
        <f>Summary!E3207*$N$3</f>
        <v>21.502799999999997</v>
      </c>
      <c r="D3576">
        <f>Summary!D3207*$N$4</f>
        <v>32.369996759999999</v>
      </c>
      <c r="E3576">
        <f>Summary!C3207*$N$5</f>
        <v>26.093733839999999</v>
      </c>
      <c r="F3576">
        <f>Summary!I3207*$N$6</f>
        <v>18.998048319999999</v>
      </c>
      <c r="G3576">
        <f>Summary!F3207*$N$7</f>
        <v>0.28091250000000001</v>
      </c>
      <c r="H3576">
        <f>Summary!G3207*$N$8</f>
        <v>83.994328040000013</v>
      </c>
      <c r="I3576">
        <f>Summary!H3207*$N$9</f>
        <v>2.9841174000000001</v>
      </c>
    </row>
    <row r="3577" spans="1:9" x14ac:dyDescent="0.55000000000000004">
      <c r="A3577">
        <v>2018</v>
      </c>
      <c r="B3577">
        <v>285</v>
      </c>
      <c r="C3577">
        <f>Summary!E3208*$N$3</f>
        <v>21.958199999999998</v>
      </c>
      <c r="D3577">
        <f>Summary!D3208*$N$4</f>
        <v>31.094959960000001</v>
      </c>
      <c r="E3577">
        <f>Summary!C3208*$N$5</f>
        <v>27.759986459999997</v>
      </c>
      <c r="F3577">
        <f>Summary!I3208*$N$6</f>
        <v>26.361385839999997</v>
      </c>
      <c r="G3577">
        <f>Summary!F3208*$N$7</f>
        <v>0</v>
      </c>
      <c r="H3577">
        <f>Summary!G3208*$N$8</f>
        <v>83.109947360000007</v>
      </c>
      <c r="I3577">
        <f>Summary!H3208*$N$9</f>
        <v>1.8522108000000002</v>
      </c>
    </row>
    <row r="3578" spans="1:9" x14ac:dyDescent="0.55000000000000004">
      <c r="A3578">
        <v>2018</v>
      </c>
      <c r="B3578">
        <v>286</v>
      </c>
      <c r="C3578">
        <f>Summary!E3209*$N$3</f>
        <v>21.3246</v>
      </c>
      <c r="D3578">
        <f>Summary!D3209*$N$4</f>
        <v>30.7602628</v>
      </c>
      <c r="E3578">
        <f>Summary!C3209*$N$5</f>
        <v>26.834290559999999</v>
      </c>
      <c r="F3578">
        <f>Summary!I3209*$N$6</f>
        <v>24.703838000000001</v>
      </c>
      <c r="G3578">
        <f>Summary!F3209*$N$7</f>
        <v>0.36518624999999999</v>
      </c>
      <c r="H3578">
        <f>Summary!G3209*$N$8</f>
        <v>88.143274439999999</v>
      </c>
      <c r="I3578">
        <f>Summary!H3209*$N$9</f>
        <v>2.6342553600000005</v>
      </c>
    </row>
    <row r="3579" spans="1:9" x14ac:dyDescent="0.55000000000000004">
      <c r="A3579">
        <v>2018</v>
      </c>
      <c r="B3579">
        <v>287</v>
      </c>
      <c r="C3579">
        <f>Summary!E3210*$N$3</f>
        <v>20.532599999999999</v>
      </c>
      <c r="D3579">
        <f>Summary!D3210*$N$4</f>
        <v>25.723867439999999</v>
      </c>
      <c r="E3579">
        <f>Summary!C3210*$N$5</f>
        <v>26.267982480000001</v>
      </c>
      <c r="F3579">
        <f>Summary!I3210*$N$6</f>
        <v>13.40382436</v>
      </c>
      <c r="G3579">
        <f>Summary!F3210*$N$7</f>
        <v>10.871313750000001</v>
      </c>
      <c r="H3579">
        <f>Summary!G3210*$N$8</f>
        <v>78.666207400000005</v>
      </c>
      <c r="I3579">
        <f>Summary!H3210*$N$9</f>
        <v>4.0234134600000004</v>
      </c>
    </row>
    <row r="3580" spans="1:9" x14ac:dyDescent="0.55000000000000004">
      <c r="A3580">
        <v>2018</v>
      </c>
      <c r="B3580">
        <v>288</v>
      </c>
      <c r="C3580">
        <f>Summary!E3211*$N$3</f>
        <v>19.027799999999999</v>
      </c>
      <c r="D3580">
        <f>Summary!D3211*$N$4</f>
        <v>24.448830640000001</v>
      </c>
      <c r="E3580">
        <f>Summary!C3211*$N$5</f>
        <v>25.472973060000001</v>
      </c>
      <c r="F3580">
        <f>Summary!I3211*$N$6</f>
        <v>23.508490999999999</v>
      </c>
      <c r="G3580">
        <f>Summary!F3211*$N$7</f>
        <v>0.28091250000000001</v>
      </c>
      <c r="H3580">
        <f>Summary!G3211*$N$8</f>
        <v>60.378088399999996</v>
      </c>
      <c r="I3580">
        <f>Summary!H3211*$N$9</f>
        <v>3.0561478200000005</v>
      </c>
    </row>
    <row r="3581" spans="1:9" x14ac:dyDescent="0.55000000000000004">
      <c r="A3581">
        <v>2018</v>
      </c>
      <c r="B3581">
        <v>289</v>
      </c>
      <c r="C3581">
        <f>Summary!E3212*$N$3</f>
        <v>18.928800000000003</v>
      </c>
      <c r="D3581">
        <f>Summary!D3212*$N$4</f>
        <v>26.361385839999997</v>
      </c>
      <c r="E3581">
        <f>Summary!C3212*$N$5</f>
        <v>24.612620400000001</v>
      </c>
      <c r="F3581">
        <f>Summary!I3212*$N$6</f>
        <v>17.515818039999999</v>
      </c>
      <c r="G3581">
        <f>Summary!F3212*$N$7</f>
        <v>35.254518750000003</v>
      </c>
      <c r="H3581">
        <f>Summary!G3212*$N$8</f>
        <v>76.766426680000009</v>
      </c>
      <c r="I3581">
        <f>Summary!H3212*$N$9</f>
        <v>3.5089104600000005</v>
      </c>
    </row>
    <row r="3582" spans="1:9" x14ac:dyDescent="0.55000000000000004">
      <c r="A3582">
        <v>2018</v>
      </c>
      <c r="B3582">
        <v>290</v>
      </c>
      <c r="C3582">
        <f>Summary!E3213*$N$3</f>
        <v>19.780200000000001</v>
      </c>
      <c r="D3582">
        <f>Summary!D3213*$N$4</f>
        <v>27.636422639999999</v>
      </c>
      <c r="E3582">
        <f>Summary!C3213*$N$5</f>
        <v>26.213529779999998</v>
      </c>
      <c r="F3582">
        <f>Summary!I3213*$N$6</f>
        <v>25.564487839999998</v>
      </c>
      <c r="G3582">
        <f>Summary!F3213*$N$7</f>
        <v>0.92701124999999995</v>
      </c>
      <c r="H3582">
        <f>Summary!G3213*$N$8</f>
        <v>78.49151492</v>
      </c>
      <c r="I3582">
        <f>Summary!H3213*$N$9</f>
        <v>3.4265899800000001</v>
      </c>
    </row>
    <row r="3583" spans="1:9" x14ac:dyDescent="0.55000000000000004">
      <c r="A3583">
        <v>2018</v>
      </c>
      <c r="B3583">
        <v>291</v>
      </c>
      <c r="C3583">
        <f>Summary!E3214*$N$3</f>
        <v>19.146599999999999</v>
      </c>
      <c r="D3583">
        <f>Summary!D3214*$N$4</f>
        <v>26.472951559999998</v>
      </c>
      <c r="E3583">
        <f>Summary!C3214*$N$5</f>
        <v>23.861173139999998</v>
      </c>
      <c r="F3583">
        <f>Summary!I3214*$N$6</f>
        <v>17.197058839999997</v>
      </c>
      <c r="G3583">
        <f>Summary!F3214*$N$7</f>
        <v>21.4055325</v>
      </c>
      <c r="H3583">
        <f>Summary!G3214*$N$8</f>
        <v>80.959046200000003</v>
      </c>
      <c r="I3583">
        <f>Summary!H3214*$N$9</f>
        <v>2.2638132000000004</v>
      </c>
    </row>
    <row r="3584" spans="1:9" x14ac:dyDescent="0.55000000000000004">
      <c r="A3584">
        <v>2018</v>
      </c>
      <c r="B3584">
        <v>292</v>
      </c>
      <c r="C3584">
        <f>Summary!E3215*$N$3</f>
        <v>18.037799999999997</v>
      </c>
      <c r="D3584">
        <f>Summary!D3215*$N$4</f>
        <v>25.835433160000001</v>
      </c>
      <c r="E3584">
        <f>Summary!C3215*$N$5</f>
        <v>22.586979959999997</v>
      </c>
      <c r="F3584">
        <f>Summary!I3215*$N$6</f>
        <v>21.579997839999997</v>
      </c>
      <c r="G3584">
        <f>Summary!F3215*$N$7</f>
        <v>2.1911174999999998</v>
      </c>
      <c r="H3584">
        <f>Summary!G3215*$N$8</f>
        <v>74.735626600000003</v>
      </c>
      <c r="I3584">
        <f>Summary!H3215*$N$9</f>
        <v>2.66512554</v>
      </c>
    </row>
    <row r="3585" spans="1:9" x14ac:dyDescent="0.55000000000000004">
      <c r="A3585">
        <v>2018</v>
      </c>
      <c r="B3585">
        <v>293</v>
      </c>
      <c r="C3585">
        <f>Summary!E3216*$N$3</f>
        <v>20.215800000000002</v>
      </c>
      <c r="D3585">
        <f>Summary!D3216*$N$4</f>
        <v>28.752079839999997</v>
      </c>
      <c r="E3585">
        <f>Summary!C3216*$N$5</f>
        <v>24.677963639999998</v>
      </c>
      <c r="F3585">
        <f>Summary!I3216*$N$6</f>
        <v>10.200294400000001</v>
      </c>
      <c r="G3585">
        <f>Summary!F3216*$N$7</f>
        <v>5.7587062499999995</v>
      </c>
      <c r="H3585">
        <f>Summary!G3216*$N$8</f>
        <v>93.089255280000003</v>
      </c>
      <c r="I3585">
        <f>Summary!H3216*$N$9</f>
        <v>7.954216380000001</v>
      </c>
    </row>
    <row r="3586" spans="1:9" x14ac:dyDescent="0.55000000000000004">
      <c r="A3586">
        <v>2018</v>
      </c>
      <c r="B3586">
        <v>294</v>
      </c>
      <c r="C3586">
        <f>Summary!E3217*$N$3</f>
        <v>20.978100000000001</v>
      </c>
      <c r="D3586">
        <f>Summary!D3217*$N$4</f>
        <v>30.345875839999998</v>
      </c>
      <c r="E3586">
        <f>Summary!C3217*$N$5</f>
        <v>25.483863599999999</v>
      </c>
      <c r="F3586">
        <f>Summary!I3217*$N$6</f>
        <v>15.412007319999999</v>
      </c>
      <c r="G3586">
        <f>Summary!F3217*$N$7</f>
        <v>1.7978399999999999</v>
      </c>
      <c r="H3586">
        <f>Summary!G3217*$N$8</f>
        <v>94.454040280000001</v>
      </c>
      <c r="I3586">
        <f>Summary!H3217*$N$9</f>
        <v>6.7605694200000013</v>
      </c>
    </row>
    <row r="3587" spans="1:9" x14ac:dyDescent="0.55000000000000004">
      <c r="A3587">
        <v>2018</v>
      </c>
      <c r="B3587">
        <v>295</v>
      </c>
      <c r="C3587">
        <f>Summary!E3218*$N$3</f>
        <v>20.1861</v>
      </c>
      <c r="D3587">
        <f>Summary!D3218*$N$4</f>
        <v>28.32175492</v>
      </c>
      <c r="E3587">
        <f>Summary!C3218*$N$5</f>
        <v>26.093733839999999</v>
      </c>
      <c r="F3587">
        <f>Summary!I3218*$N$6</f>
        <v>24.305388999999998</v>
      </c>
      <c r="G3587">
        <f>Summary!F3218*$N$7</f>
        <v>0.70228124999999997</v>
      </c>
      <c r="H3587">
        <f>Summary!G3218*$N$8</f>
        <v>85.239011959999999</v>
      </c>
      <c r="I3587">
        <f>Summary!H3218*$N$9</f>
        <v>2.3152635000000004</v>
      </c>
    </row>
    <row r="3588" spans="1:9" x14ac:dyDescent="0.55000000000000004">
      <c r="A3588">
        <v>2018</v>
      </c>
      <c r="B3588">
        <v>296</v>
      </c>
      <c r="C3588">
        <f>Summary!E3219*$N$3</f>
        <v>19.988099999999999</v>
      </c>
      <c r="D3588">
        <f>Summary!D3219*$N$4</f>
        <v>29.564915800000001</v>
      </c>
      <c r="E3588">
        <f>Summary!C3219*$N$5</f>
        <v>24.536386620000002</v>
      </c>
      <c r="F3588">
        <f>Summary!I3219*$N$6</f>
        <v>14.232598279999999</v>
      </c>
      <c r="G3588">
        <f>Summary!F3219*$N$7</f>
        <v>0.67418999999999996</v>
      </c>
      <c r="H3588">
        <f>Summary!G3219*$N$8</f>
        <v>86.854917400000005</v>
      </c>
      <c r="I3588">
        <f>Summary!H3219*$N$9</f>
        <v>3.6529712999999999</v>
      </c>
    </row>
    <row r="3589" spans="1:9" x14ac:dyDescent="0.55000000000000004">
      <c r="A3589">
        <v>2018</v>
      </c>
      <c r="B3589">
        <v>297</v>
      </c>
      <c r="C3589">
        <f>Summary!E3220*$N$3</f>
        <v>19.611899999999999</v>
      </c>
      <c r="D3589">
        <f>Summary!D3220*$N$4</f>
        <v>27.89143</v>
      </c>
      <c r="E3589">
        <f>Summary!C3220*$N$5</f>
        <v>25.57098792</v>
      </c>
      <c r="F3589">
        <f>Summary!I3220*$N$6</f>
        <v>25.15010088</v>
      </c>
      <c r="G3589">
        <f>Summary!F3220*$N$7</f>
        <v>0</v>
      </c>
      <c r="H3589">
        <f>Summary!G3220*$N$8</f>
        <v>76.253267520000009</v>
      </c>
      <c r="I3589">
        <f>Summary!H3220*$N$9</f>
        <v>2.19178278</v>
      </c>
    </row>
    <row r="3590" spans="1:9" x14ac:dyDescent="0.55000000000000004">
      <c r="A3590">
        <v>2018</v>
      </c>
      <c r="B3590">
        <v>298</v>
      </c>
      <c r="C3590">
        <f>Summary!E3221*$N$3</f>
        <v>19.928699999999999</v>
      </c>
      <c r="D3590">
        <f>Summary!D3221*$N$4</f>
        <v>28.337692880000002</v>
      </c>
      <c r="E3590">
        <f>Summary!C3221*$N$5</f>
        <v>26.006609519999998</v>
      </c>
      <c r="F3590">
        <f>Summary!I3221*$N$6</f>
        <v>25.293542519999999</v>
      </c>
      <c r="G3590">
        <f>Summary!F3221*$N$7</f>
        <v>0</v>
      </c>
      <c r="H3590">
        <f>Summary!G3221*$N$8</f>
        <v>69.68046296</v>
      </c>
      <c r="I3590">
        <f>Summary!H3221*$N$9</f>
        <v>2.0271418200000002</v>
      </c>
    </row>
    <row r="3591" spans="1:9" x14ac:dyDescent="0.55000000000000004">
      <c r="A3591">
        <v>2018</v>
      </c>
      <c r="B3591">
        <v>299</v>
      </c>
      <c r="C3591">
        <f>Summary!E3222*$N$3</f>
        <v>20.294999999999998</v>
      </c>
      <c r="D3591">
        <f>Summary!D3222*$N$4</f>
        <v>28.242065119999999</v>
      </c>
      <c r="E3591">
        <f>Summary!C3222*$N$5</f>
        <v>26.845181099999998</v>
      </c>
      <c r="F3591">
        <f>Summary!I3222*$N$6</f>
        <v>20.018077760000001</v>
      </c>
      <c r="G3591">
        <f>Summary!F3222*$N$7</f>
        <v>2.8091249999999998E-2</v>
      </c>
      <c r="H3591">
        <f>Summary!G3222*$N$8</f>
        <v>69.997093079999999</v>
      </c>
      <c r="I3591">
        <f>Summary!H3222*$N$9</f>
        <v>2.1094623000000001</v>
      </c>
    </row>
    <row r="3592" spans="1:9" x14ac:dyDescent="0.55000000000000004">
      <c r="A3592">
        <v>2018</v>
      </c>
      <c r="B3592">
        <v>300</v>
      </c>
      <c r="C3592">
        <f>Summary!E3223*$N$3</f>
        <v>19.710899999999999</v>
      </c>
      <c r="D3592">
        <f>Summary!D3223*$N$4</f>
        <v>25.707929479999997</v>
      </c>
      <c r="E3592">
        <f>Summary!C3223*$N$5</f>
        <v>25.211600099999998</v>
      </c>
      <c r="F3592">
        <f>Summary!I3223*$N$6</f>
        <v>10.23217032</v>
      </c>
      <c r="G3592">
        <f>Summary!F3223*$N$7</f>
        <v>3.033855</v>
      </c>
      <c r="H3592">
        <f>Summary!G3223*$N$8</f>
        <v>76.013065360000013</v>
      </c>
      <c r="I3592">
        <f>Summary!H3223*$N$9</f>
        <v>4.4864661600000009</v>
      </c>
    </row>
    <row r="3593" spans="1:9" x14ac:dyDescent="0.55000000000000004">
      <c r="A3593">
        <v>2018</v>
      </c>
      <c r="B3593">
        <v>301</v>
      </c>
      <c r="C3593">
        <f>Summary!E3224*$N$3</f>
        <v>13.523400000000001</v>
      </c>
      <c r="D3593">
        <f>Summary!D3224*$N$4</f>
        <v>17.786763359999998</v>
      </c>
      <c r="E3593">
        <f>Summary!C3224*$N$5</f>
        <v>17.076366719999999</v>
      </c>
      <c r="F3593">
        <f>Summary!I3224*$N$6</f>
        <v>13.148816999999999</v>
      </c>
      <c r="G3593">
        <f>Summary!F3224*$N$7</f>
        <v>3.3990412499999998</v>
      </c>
      <c r="H3593">
        <f>Summary!G3224*$N$8</f>
        <v>63.489798200000003</v>
      </c>
      <c r="I3593">
        <f>Summary!H3224*$N$9</f>
        <v>3.8793526200000001</v>
      </c>
    </row>
    <row r="3594" spans="1:9" x14ac:dyDescent="0.55000000000000004">
      <c r="A3594">
        <v>2018</v>
      </c>
      <c r="B3594">
        <v>302</v>
      </c>
      <c r="C3594">
        <f>Summary!E3225*$N$3</f>
        <v>13.3254</v>
      </c>
      <c r="D3594">
        <f>Summary!D3225*$N$4</f>
        <v>14.965744440000002</v>
      </c>
      <c r="E3594">
        <f>Summary!C3225*$N$5</f>
        <v>19.624753079999998</v>
      </c>
      <c r="F3594">
        <f>Summary!I3225*$N$6</f>
        <v>22.169702359999999</v>
      </c>
      <c r="G3594">
        <f>Summary!F3225*$N$7</f>
        <v>0</v>
      </c>
      <c r="H3594">
        <f>Summary!G3225*$N$8</f>
        <v>61.153286279999996</v>
      </c>
      <c r="I3594">
        <f>Summary!H3225*$N$9</f>
        <v>5.5875025799999998</v>
      </c>
    </row>
    <row r="3595" spans="1:9" x14ac:dyDescent="0.55000000000000004">
      <c r="A3595">
        <v>2018</v>
      </c>
      <c r="B3595">
        <v>303</v>
      </c>
      <c r="C3595">
        <f>Summary!E3226*$N$3</f>
        <v>14.513400000000001</v>
      </c>
      <c r="D3595">
        <f>Summary!D3226*$N$4</f>
        <v>21.181548839999998</v>
      </c>
      <c r="E3595">
        <f>Summary!C3226*$N$5</f>
        <v>17.217943739999999</v>
      </c>
      <c r="F3595">
        <f>Summary!I3226*$N$6</f>
        <v>7.1720819999999996</v>
      </c>
      <c r="G3595">
        <f>Summary!F3226*$N$7</f>
        <v>23.006733749999999</v>
      </c>
      <c r="H3595">
        <f>Summary!G3226*$N$8</f>
        <v>82.531278520000001</v>
      </c>
      <c r="I3595">
        <f>Summary!H3226*$N$9</f>
        <v>6.4107073800000007</v>
      </c>
    </row>
    <row r="3596" spans="1:9" x14ac:dyDescent="0.55000000000000004">
      <c r="A3596">
        <v>2018</v>
      </c>
      <c r="B3596">
        <v>304</v>
      </c>
      <c r="C3596">
        <f>Summary!E3227*$N$3</f>
        <v>13.889699999999999</v>
      </c>
      <c r="D3596">
        <f>Summary!D3227*$N$4</f>
        <v>18.15333644</v>
      </c>
      <c r="E3596">
        <f>Summary!C3227*$N$5</f>
        <v>18.829743659999998</v>
      </c>
      <c r="F3596">
        <f>Summary!I3227*$N$6</f>
        <v>20.480278599999998</v>
      </c>
      <c r="G3596">
        <f>Summary!F3227*$N$7</f>
        <v>14.495085</v>
      </c>
      <c r="H3596">
        <f>Summary!G3227*$N$8</f>
        <v>77.552542840000001</v>
      </c>
      <c r="I3596">
        <f>Summary!H3227*$N$9</f>
        <v>5.6595330000000006</v>
      </c>
    </row>
    <row r="3597" spans="1:9" x14ac:dyDescent="0.55000000000000004">
      <c r="A3597">
        <v>2018</v>
      </c>
      <c r="B3597">
        <v>305</v>
      </c>
      <c r="C3597">
        <f>Summary!E3228*$N$3</f>
        <v>15.216299999999999</v>
      </c>
      <c r="D3597">
        <f>Summary!D3228*$N$4</f>
        <v>19.02992424</v>
      </c>
      <c r="E3597">
        <f>Summary!C3228*$N$5</f>
        <v>21.116757060000001</v>
      </c>
      <c r="F3597">
        <f>Summary!I3228*$N$6</f>
        <v>21.994384800000002</v>
      </c>
      <c r="G3597">
        <f>Summary!F3228*$N$7</f>
        <v>1.9663874999999997</v>
      </c>
      <c r="H3597">
        <f>Summary!G3228*$N$8</f>
        <v>67.835273640000011</v>
      </c>
      <c r="I3597">
        <f>Summary!H3228*$N$9</f>
        <v>3.4574601600000001</v>
      </c>
    </row>
    <row r="3598" spans="1:9" x14ac:dyDescent="0.55000000000000004">
      <c r="A3598">
        <v>2018</v>
      </c>
      <c r="B3598">
        <v>306</v>
      </c>
      <c r="C3598">
        <f>Summary!E3229*$N$3</f>
        <v>16.245899999999999</v>
      </c>
      <c r="D3598">
        <f>Summary!D3229*$N$4</f>
        <v>19.093676080000002</v>
      </c>
      <c r="E3598">
        <f>Summary!C3229*$N$5</f>
        <v>22.772119140000001</v>
      </c>
      <c r="F3598">
        <f>Summary!I3229*$N$6</f>
        <v>16.798609839999997</v>
      </c>
      <c r="G3598">
        <f>Summary!F3229*$N$7</f>
        <v>2.8091249999999998E-2</v>
      </c>
      <c r="H3598">
        <f>Summary!G3229*$N$8</f>
        <v>70.903310320000003</v>
      </c>
      <c r="I3598">
        <f>Summary!H3229*$N$9</f>
        <v>3.0355677000000005</v>
      </c>
    </row>
    <row r="3599" spans="1:9" x14ac:dyDescent="0.55000000000000004">
      <c r="A3599">
        <v>2018</v>
      </c>
      <c r="B3599">
        <v>307</v>
      </c>
      <c r="C3599">
        <f>Summary!E3230*$N$3</f>
        <v>15.473700000000001</v>
      </c>
      <c r="D3599">
        <f>Summary!D3230*$N$4</f>
        <v>20.76716188</v>
      </c>
      <c r="E3599">
        <f>Summary!C3230*$N$5</f>
        <v>20.6375733</v>
      </c>
      <c r="F3599">
        <f>Summary!I3230*$N$6</f>
        <v>20.783099839999998</v>
      </c>
      <c r="G3599">
        <f>Summary!F3230*$N$7</f>
        <v>0</v>
      </c>
      <c r="H3599">
        <f>Summary!G3230*$N$8</f>
        <v>73.698390000000003</v>
      </c>
      <c r="I3599">
        <f>Summary!H3230*$N$9</f>
        <v>2.8400565599999998</v>
      </c>
    </row>
    <row r="3600" spans="1:9" x14ac:dyDescent="0.55000000000000004">
      <c r="A3600">
        <v>2018</v>
      </c>
      <c r="B3600">
        <v>308</v>
      </c>
      <c r="C3600">
        <f>Summary!E3231*$N$3</f>
        <v>15.721200000000001</v>
      </c>
      <c r="D3600">
        <f>Summary!D3231*$N$4</f>
        <v>20.336836959999999</v>
      </c>
      <c r="E3600">
        <f>Summary!C3231*$N$5</f>
        <v>22.042452959999999</v>
      </c>
      <c r="F3600">
        <f>Summary!I3231*$N$6</f>
        <v>21.97844684</v>
      </c>
      <c r="G3600">
        <f>Summary!F3231*$N$7</f>
        <v>0</v>
      </c>
      <c r="H3600">
        <f>Summary!G3231*$N$8</f>
        <v>77.11581163999999</v>
      </c>
      <c r="I3600">
        <f>Summary!H3231*$N$9</f>
        <v>2.9017969200000002</v>
      </c>
    </row>
    <row r="3601" spans="1:9" x14ac:dyDescent="0.55000000000000004">
      <c r="A3601">
        <v>2018</v>
      </c>
      <c r="B3601">
        <v>309</v>
      </c>
      <c r="C3601">
        <f>Summary!E3232*$N$3</f>
        <v>15.1173</v>
      </c>
      <c r="D3601">
        <f>Summary!D3232*$N$4</f>
        <v>19.93838796</v>
      </c>
      <c r="E3601">
        <f>Summary!C3232*$N$5</f>
        <v>19.79900172</v>
      </c>
      <c r="F3601">
        <f>Summary!I3232*$N$6</f>
        <v>5.1957749599999996</v>
      </c>
      <c r="G3601">
        <f>Summary!F3232*$N$7</f>
        <v>9.7195724999999999</v>
      </c>
      <c r="H3601">
        <f>Summary!G3232*$N$8</f>
        <v>85.064319479999995</v>
      </c>
      <c r="I3601">
        <f>Summary!H3232*$N$9</f>
        <v>5.217060420000001</v>
      </c>
    </row>
    <row r="3602" spans="1:9" x14ac:dyDescent="0.55000000000000004">
      <c r="A3602">
        <v>2018</v>
      </c>
      <c r="B3602">
        <v>310</v>
      </c>
      <c r="C3602">
        <f>Summary!E3233*$N$3</f>
        <v>14.453999999999999</v>
      </c>
      <c r="D3602">
        <f>Summary!D3233*$N$4</f>
        <v>17.802701320000001</v>
      </c>
      <c r="E3602">
        <f>Summary!C3233*$N$5</f>
        <v>20.245513859999999</v>
      </c>
      <c r="F3602">
        <f>Summary!I3233*$N$6</f>
        <v>22.37689584</v>
      </c>
      <c r="G3602">
        <f>Summary!F3233*$N$7</f>
        <v>0</v>
      </c>
      <c r="H3602">
        <f>Summary!G3233*$N$8</f>
        <v>69.352914560000002</v>
      </c>
      <c r="I3602">
        <f>Summary!H3233*$N$9</f>
        <v>3.1796285399999999</v>
      </c>
    </row>
    <row r="3603" spans="1:9" x14ac:dyDescent="0.55000000000000004">
      <c r="A3603">
        <v>2018</v>
      </c>
      <c r="B3603">
        <v>311</v>
      </c>
      <c r="C3603">
        <f>Summary!E3234*$N$3</f>
        <v>15.592499999999999</v>
      </c>
      <c r="D3603">
        <f>Summary!D3234*$N$4</f>
        <v>18.790854839999998</v>
      </c>
      <c r="E3603">
        <f>Summary!C3234*$N$5</f>
        <v>22.423621860000001</v>
      </c>
      <c r="F3603">
        <f>Summary!I3234*$N$6</f>
        <v>21.452494160000001</v>
      </c>
      <c r="G3603">
        <f>Summary!F3234*$N$7</f>
        <v>2.8091249999999998E-2</v>
      </c>
      <c r="H3603">
        <f>Summary!G3234*$N$8</f>
        <v>78.971919240000005</v>
      </c>
      <c r="I3603">
        <f>Summary!H3234*$N$9</f>
        <v>2.8709267400000003</v>
      </c>
    </row>
    <row r="3604" spans="1:9" x14ac:dyDescent="0.55000000000000004">
      <c r="A3604">
        <v>2018</v>
      </c>
      <c r="B3604">
        <v>312</v>
      </c>
      <c r="C3604">
        <f>Summary!E3235*$N$3</f>
        <v>16.087499999999999</v>
      </c>
      <c r="D3604">
        <f>Summary!D3235*$N$4</f>
        <v>22.552213399999999</v>
      </c>
      <c r="E3604">
        <f>Summary!C3235*$N$5</f>
        <v>21.35634894</v>
      </c>
      <c r="F3604">
        <f>Summary!I3235*$N$6</f>
        <v>16.272657160000001</v>
      </c>
      <c r="G3604">
        <f>Summary!F3235*$N$7</f>
        <v>1.5169275</v>
      </c>
      <c r="H3604">
        <f>Summary!G3235*$N$8</f>
        <v>90.687233680000006</v>
      </c>
      <c r="I3604">
        <f>Summary!H3235*$N$9</f>
        <v>2.4490342800000002</v>
      </c>
    </row>
    <row r="3605" spans="1:9" x14ac:dyDescent="0.55000000000000004">
      <c r="A3605">
        <v>2018</v>
      </c>
      <c r="B3605">
        <v>313</v>
      </c>
      <c r="C3605">
        <f>Summary!E3236*$N$3</f>
        <v>14.503500000000001</v>
      </c>
      <c r="D3605">
        <f>Summary!D3236*$N$4</f>
        <v>17.3723764</v>
      </c>
      <c r="E3605">
        <f>Summary!C3236*$N$5</f>
        <v>20.746478700000001</v>
      </c>
      <c r="F3605">
        <f>Summary!I3236*$N$6</f>
        <v>21.866881120000002</v>
      </c>
      <c r="G3605">
        <f>Summary!F3236*$N$7</f>
        <v>0.75846374999999999</v>
      </c>
      <c r="H3605">
        <f>Summary!G3236*$N$8</f>
        <v>67.693336000000002</v>
      </c>
      <c r="I3605">
        <f>Summary!H3236*$N$9</f>
        <v>3.8793526200000001</v>
      </c>
    </row>
    <row r="3606" spans="1:9" x14ac:dyDescent="0.55000000000000004">
      <c r="A3606">
        <v>2018</v>
      </c>
      <c r="B3606">
        <v>314</v>
      </c>
      <c r="C3606">
        <f>Summary!E3237*$N$3</f>
        <v>15.939000000000002</v>
      </c>
      <c r="D3606">
        <f>Summary!D3237*$N$4</f>
        <v>20.59184432</v>
      </c>
      <c r="E3606">
        <f>Summary!C3237*$N$5</f>
        <v>22.205811059999998</v>
      </c>
      <c r="F3606">
        <f>Summary!I3237*$N$6</f>
        <v>19.253055679999999</v>
      </c>
      <c r="G3606">
        <f>Summary!F3237*$N$7</f>
        <v>0</v>
      </c>
      <c r="H3606">
        <f>Summary!G3237*$N$8</f>
        <v>73.469106120000006</v>
      </c>
      <c r="I3606">
        <f>Summary!H3237*$N$9</f>
        <v>2.4387442200000002</v>
      </c>
    </row>
    <row r="3607" spans="1:9" x14ac:dyDescent="0.55000000000000004">
      <c r="A3607">
        <v>2018</v>
      </c>
      <c r="B3607">
        <v>315</v>
      </c>
      <c r="C3607">
        <f>Summary!E3238*$N$3</f>
        <v>16.384499999999999</v>
      </c>
      <c r="D3607">
        <f>Summary!D3238*$N$4</f>
        <v>22.058136640000001</v>
      </c>
      <c r="E3607">
        <f>Summary!C3238*$N$5</f>
        <v>21.813751620000001</v>
      </c>
      <c r="F3607">
        <f>Summary!I3238*$N$6</f>
        <v>20.703410040000001</v>
      </c>
      <c r="G3607">
        <f>Summary!F3238*$N$7</f>
        <v>0</v>
      </c>
      <c r="H3607">
        <f>Summary!G3238*$N$8</f>
        <v>84.704016240000001</v>
      </c>
      <c r="I3607">
        <f>Summary!H3238*$N$9</f>
        <v>1.5435090000000002</v>
      </c>
    </row>
    <row r="3608" spans="1:9" x14ac:dyDescent="0.55000000000000004">
      <c r="A3608">
        <v>2018</v>
      </c>
      <c r="B3608">
        <v>316</v>
      </c>
      <c r="C3608">
        <f>Summary!E3239*$N$3</f>
        <v>15.9291</v>
      </c>
      <c r="D3608">
        <f>Summary!D3239*$N$4</f>
        <v>22.058136640000001</v>
      </c>
      <c r="E3608">
        <f>Summary!C3239*$N$5</f>
        <v>20.768259780000001</v>
      </c>
      <c r="F3608">
        <f>Summary!I3239*$N$6</f>
        <v>16.017649800000001</v>
      </c>
      <c r="G3608">
        <f>Summary!F3239*$N$7</f>
        <v>8.4273749999999994E-2</v>
      </c>
      <c r="H3608">
        <f>Summary!G3239*$N$8</f>
        <v>93.438640239999998</v>
      </c>
      <c r="I3608">
        <f>Summary!H3239*$N$9</f>
        <v>2.1712026600000001</v>
      </c>
    </row>
    <row r="3609" spans="1:9" x14ac:dyDescent="0.55000000000000004">
      <c r="A3609">
        <v>2018</v>
      </c>
      <c r="B3609">
        <v>317</v>
      </c>
      <c r="C3609">
        <f>Summary!E3240*$N$3</f>
        <v>17.225999999999999</v>
      </c>
      <c r="D3609">
        <f>Summary!D3240*$N$4</f>
        <v>25.213852720000002</v>
      </c>
      <c r="E3609">
        <f>Summary!C3240*$N$5</f>
        <v>21.280115159999998</v>
      </c>
      <c r="F3609">
        <f>Summary!I3240*$N$6</f>
        <v>14.07321868</v>
      </c>
      <c r="G3609">
        <f>Summary!F3240*$N$7</f>
        <v>2.8653075000000001</v>
      </c>
      <c r="H3609">
        <f>Summary!G3240*$N$8</f>
        <v>96.22280164</v>
      </c>
      <c r="I3609">
        <f>Summary!H3240*$N$9</f>
        <v>4.4864661600000009</v>
      </c>
    </row>
    <row r="3610" spans="1:9" x14ac:dyDescent="0.55000000000000004">
      <c r="A3610">
        <v>2018</v>
      </c>
      <c r="B3610">
        <v>318</v>
      </c>
      <c r="C3610">
        <f>Summary!E3241*$N$3</f>
        <v>16.8399</v>
      </c>
      <c r="D3610">
        <f>Summary!D3241*$N$4</f>
        <v>26.122316440000002</v>
      </c>
      <c r="E3610">
        <f>Summary!C3241*$N$5</f>
        <v>19.570300379999999</v>
      </c>
      <c r="F3610">
        <f>Summary!I3241*$N$6</f>
        <v>10.42342584</v>
      </c>
      <c r="G3610">
        <f>Summary!F3241*$N$7</f>
        <v>12.163511249999999</v>
      </c>
      <c r="H3610">
        <f>Summary!G3241*$N$8</f>
        <v>95.949844639999995</v>
      </c>
      <c r="I3610">
        <f>Summary!H3241*$N$9</f>
        <v>5.8035938400000004</v>
      </c>
    </row>
    <row r="3611" spans="1:9" x14ac:dyDescent="0.55000000000000004">
      <c r="A3611">
        <v>2018</v>
      </c>
      <c r="B3611">
        <v>319</v>
      </c>
      <c r="C3611">
        <f>Summary!E3242*$N$3</f>
        <v>16.7607</v>
      </c>
      <c r="D3611">
        <f>Summary!D3242*$N$4</f>
        <v>24.71977596</v>
      </c>
      <c r="E3611">
        <f>Summary!C3242*$N$5</f>
        <v>20.506886819999998</v>
      </c>
      <c r="F3611">
        <f>Summary!I3242*$N$6</f>
        <v>12.814119839999998</v>
      </c>
      <c r="G3611">
        <f>Summary!F3242*$N$7</f>
        <v>10.393762499999999</v>
      </c>
      <c r="H3611">
        <f>Summary!G3242*$N$8</f>
        <v>96.168210239999993</v>
      </c>
      <c r="I3611">
        <f>Summary!H3242*$N$9</f>
        <v>3.9205128600000005</v>
      </c>
    </row>
    <row r="3612" spans="1:9" x14ac:dyDescent="0.55000000000000004">
      <c r="A3612">
        <v>2018</v>
      </c>
      <c r="B3612">
        <v>320</v>
      </c>
      <c r="C3612">
        <f>Summary!E3243*$N$3</f>
        <v>16.493400000000001</v>
      </c>
      <c r="D3612">
        <f>Summary!D3243*$N$4</f>
        <v>23.747560400000001</v>
      </c>
      <c r="E3612">
        <f>Summary!C3243*$N$5</f>
        <v>20.681135459999997</v>
      </c>
      <c r="F3612">
        <f>Summary!I3243*$N$6</f>
        <v>10.200294400000001</v>
      </c>
      <c r="G3612">
        <f>Summary!F3243*$N$7</f>
        <v>5.4216112499999998</v>
      </c>
      <c r="H3612">
        <f>Summary!G3243*$N$8</f>
        <v>97.281874799999997</v>
      </c>
      <c r="I3612">
        <f>Summary!H3243*$N$9</f>
        <v>4.6819772999999998</v>
      </c>
    </row>
    <row r="3613" spans="1:9" x14ac:dyDescent="0.55000000000000004">
      <c r="A3613">
        <v>2018</v>
      </c>
      <c r="B3613">
        <v>321</v>
      </c>
      <c r="C3613">
        <f>Summary!E3244*$N$3</f>
        <v>16.216200000000001</v>
      </c>
      <c r="D3613">
        <f>Summary!D3244*$N$4</f>
        <v>23.875064080000001</v>
      </c>
      <c r="E3613">
        <f>Summary!C3244*$N$5</f>
        <v>20.16928008</v>
      </c>
      <c r="F3613">
        <f>Summary!I3244*$N$6</f>
        <v>11.395641400000001</v>
      </c>
      <c r="G3613">
        <f>Summary!F3244*$N$7</f>
        <v>4.0732312500000001</v>
      </c>
      <c r="H3613">
        <f>Summary!G3244*$N$8</f>
        <v>94.137410160000002</v>
      </c>
      <c r="I3613">
        <f>Summary!H3244*$N$9</f>
        <v>4.7437176600000006</v>
      </c>
    </row>
    <row r="3614" spans="1:9" x14ac:dyDescent="0.55000000000000004">
      <c r="A3614">
        <v>2018</v>
      </c>
      <c r="B3614">
        <v>322</v>
      </c>
      <c r="C3614">
        <f>Summary!E3245*$N$3</f>
        <v>15.7707</v>
      </c>
      <c r="D3614">
        <f>Summary!D3245*$N$4</f>
        <v>23.492553040000001</v>
      </c>
      <c r="E3614">
        <f>Summary!C3245*$N$5</f>
        <v>19.178240939999998</v>
      </c>
      <c r="F3614">
        <f>Summary!I3245*$N$6</f>
        <v>8.0646077599999995</v>
      </c>
      <c r="G3614">
        <f>Summary!F3245*$N$7</f>
        <v>21.574079999999999</v>
      </c>
      <c r="H3614">
        <f>Summary!G3245*$N$8</f>
        <v>92.346812240000006</v>
      </c>
      <c r="I3614">
        <f>Summary!H3245*$N$9</f>
        <v>5.2067703600000002</v>
      </c>
    </row>
    <row r="3615" spans="1:9" x14ac:dyDescent="0.55000000000000004">
      <c r="A3615">
        <v>2018</v>
      </c>
      <c r="B3615">
        <v>323</v>
      </c>
      <c r="C3615">
        <f>Summary!E3246*$N$3</f>
        <v>15.345000000000001</v>
      </c>
      <c r="D3615">
        <f>Summary!D3246*$N$4</f>
        <v>21.181548839999998</v>
      </c>
      <c r="E3615">
        <f>Summary!C3246*$N$5</f>
        <v>19.35248958</v>
      </c>
      <c r="F3615">
        <f>Summary!I3246*$N$6</f>
        <v>8.7021261600000006</v>
      </c>
      <c r="G3615">
        <f>Summary!F3246*$N$7</f>
        <v>11.54550375</v>
      </c>
      <c r="H3615">
        <f>Summary!G3246*$N$8</f>
        <v>83.830553840000007</v>
      </c>
      <c r="I3615">
        <f>Summary!H3246*$N$9</f>
        <v>2.6239653000000001</v>
      </c>
    </row>
    <row r="3616" spans="1:9" x14ac:dyDescent="0.55000000000000004">
      <c r="A3616">
        <v>2018</v>
      </c>
      <c r="B3616">
        <v>324</v>
      </c>
      <c r="C3616">
        <f>Summary!E3247*$N$3</f>
        <v>15.275699999999999</v>
      </c>
      <c r="D3616">
        <f>Summary!D3247*$N$4</f>
        <v>21.388742319999999</v>
      </c>
      <c r="E3616">
        <f>Summary!C3247*$N$5</f>
        <v>20.648463840000002</v>
      </c>
      <c r="F3616">
        <f>Summary!I3247*$N$6</f>
        <v>11.73033856</v>
      </c>
      <c r="G3616">
        <f>Summary!F3247*$N$7</f>
        <v>3.8765924999999997</v>
      </c>
      <c r="H3616">
        <f>Summary!G3247*$N$8</f>
        <v>82.269239799999994</v>
      </c>
      <c r="I3616">
        <f>Summary!H3247*$N$9</f>
        <v>5.9167845000000003</v>
      </c>
    </row>
    <row r="3617" spans="1:9" x14ac:dyDescent="0.55000000000000004">
      <c r="A3617">
        <v>2018</v>
      </c>
      <c r="B3617">
        <v>325</v>
      </c>
      <c r="C3617">
        <f>Summary!E3248*$N$3</f>
        <v>15.0183</v>
      </c>
      <c r="D3617">
        <f>Summary!D3248*$N$4</f>
        <v>21.882819080000001</v>
      </c>
      <c r="E3617">
        <f>Summary!C3248*$N$5</f>
        <v>18.873305819999999</v>
      </c>
      <c r="F3617">
        <f>Summary!I3248*$N$6</f>
        <v>8.1921114399999997</v>
      </c>
      <c r="G3617">
        <f>Summary!F3248*$N$7</f>
        <v>2.02257</v>
      </c>
      <c r="H3617">
        <f>Summary!G3248*$N$8</f>
        <v>88.012255080000003</v>
      </c>
      <c r="I3617">
        <f>Summary!H3248*$N$9</f>
        <v>4.51733634</v>
      </c>
    </row>
    <row r="3618" spans="1:9" x14ac:dyDescent="0.55000000000000004">
      <c r="A3618">
        <v>2018</v>
      </c>
      <c r="B3618">
        <v>326</v>
      </c>
      <c r="C3618">
        <f>Summary!E3249*$N$3</f>
        <v>15.1173</v>
      </c>
      <c r="D3618">
        <f>Summary!D3249*$N$4</f>
        <v>21.595935799999999</v>
      </c>
      <c r="E3618">
        <f>Summary!C3249*$N$5</f>
        <v>18.971320680000002</v>
      </c>
      <c r="F3618">
        <f>Summary!I3249*$N$6</f>
        <v>9.6584037599999988</v>
      </c>
      <c r="G3618">
        <f>Summary!F3249*$N$7</f>
        <v>0.42136874999999996</v>
      </c>
      <c r="H3618">
        <f>Summary!G3249*$N$8</f>
        <v>80.915373079999995</v>
      </c>
      <c r="I3618">
        <f>Summary!H3249*$N$9</f>
        <v>1.6361195400000001</v>
      </c>
    </row>
    <row r="3619" spans="1:9" x14ac:dyDescent="0.55000000000000004">
      <c r="A3619">
        <v>2018</v>
      </c>
      <c r="B3619">
        <v>327</v>
      </c>
      <c r="C3619">
        <f>Summary!E3250*$N$3</f>
        <v>15.2262</v>
      </c>
      <c r="D3619">
        <f>Summary!D3250*$N$4</f>
        <v>20.799037800000001</v>
      </c>
      <c r="E3619">
        <f>Summary!C3250*$N$5</f>
        <v>19.210912560000001</v>
      </c>
      <c r="F3619">
        <f>Summary!I3250*$N$6</f>
        <v>9.0368233199999999</v>
      </c>
      <c r="G3619">
        <f>Summary!F3250*$N$7</f>
        <v>1.6854749999999998</v>
      </c>
      <c r="H3619">
        <f>Summary!G3250*$N$8</f>
        <v>85.173502280000008</v>
      </c>
      <c r="I3619">
        <f>Summary!H3250*$N$9</f>
        <v>2.1506225400000001</v>
      </c>
    </row>
    <row r="3620" spans="1:9" x14ac:dyDescent="0.55000000000000004">
      <c r="A3620">
        <v>2018</v>
      </c>
      <c r="B3620">
        <v>328</v>
      </c>
      <c r="C3620">
        <f>Summary!E3251*$N$3</f>
        <v>14.1867</v>
      </c>
      <c r="D3620">
        <f>Summary!D3251*$N$4</f>
        <v>19.237117720000001</v>
      </c>
      <c r="E3620">
        <f>Summary!C3251*$N$5</f>
        <v>19.200022019999999</v>
      </c>
      <c r="F3620">
        <f>Summary!I3251*$N$6</f>
        <v>15.427945279999999</v>
      </c>
      <c r="G3620">
        <f>Summary!F3251*$N$7</f>
        <v>1.5450187500000001</v>
      </c>
      <c r="H3620">
        <f>Summary!G3251*$N$8</f>
        <v>74.408078200000006</v>
      </c>
      <c r="I3620">
        <f>Summary!H3251*$N$9</f>
        <v>2.7371559600000004</v>
      </c>
    </row>
    <row r="3621" spans="1:9" x14ac:dyDescent="0.55000000000000004">
      <c r="A3621">
        <v>2018</v>
      </c>
      <c r="B3621">
        <v>329</v>
      </c>
      <c r="C3621">
        <f>Summary!E3252*$N$3</f>
        <v>15.315300000000001</v>
      </c>
      <c r="D3621">
        <f>Summary!D3252*$N$4</f>
        <v>18.67928912</v>
      </c>
      <c r="E3621">
        <f>Summary!C3252*$N$5</f>
        <v>21.029632739999997</v>
      </c>
      <c r="F3621">
        <f>Summary!I3252*$N$6</f>
        <v>16.400160839999998</v>
      </c>
      <c r="G3621">
        <f>Summary!F3252*$N$7</f>
        <v>0.58991624999999992</v>
      </c>
      <c r="H3621">
        <f>Summary!G3252*$N$8</f>
        <v>84.048919440000006</v>
      </c>
      <c r="I3621">
        <f>Summary!H3252*$N$9</f>
        <v>5.7624336000000005</v>
      </c>
    </row>
    <row r="3622" spans="1:9" x14ac:dyDescent="0.55000000000000004">
      <c r="A3622">
        <v>2018</v>
      </c>
      <c r="B3622">
        <v>330</v>
      </c>
      <c r="C3622">
        <f>Summary!E3253*$N$3</f>
        <v>14.463899999999999</v>
      </c>
      <c r="D3622">
        <f>Summary!D3253*$N$4</f>
        <v>18.472095639999999</v>
      </c>
      <c r="E3622">
        <f>Summary!C3253*$N$5</f>
        <v>19.069335540000001</v>
      </c>
      <c r="F3622">
        <f>Summary!I3253*$N$6</f>
        <v>17.3723764</v>
      </c>
      <c r="G3622">
        <f>Summary!F3253*$N$7</f>
        <v>0.36518624999999999</v>
      </c>
      <c r="H3622">
        <f>Summary!G3253*$N$8</f>
        <v>71.896873799999995</v>
      </c>
      <c r="I3622">
        <f>Summary!H3253*$N$9</f>
        <v>5.268510720000001</v>
      </c>
    </row>
    <row r="3623" spans="1:9" x14ac:dyDescent="0.55000000000000004">
      <c r="A3623">
        <v>2018</v>
      </c>
      <c r="B3623">
        <v>331</v>
      </c>
      <c r="C3623">
        <f>Summary!E3254*$N$3</f>
        <v>13.751100000000001</v>
      </c>
      <c r="D3623">
        <f>Summary!D3254*$N$4</f>
        <v>16.687044119999999</v>
      </c>
      <c r="E3623">
        <f>Summary!C3254*$N$5</f>
        <v>20.158389540000002</v>
      </c>
      <c r="F3623">
        <f>Summary!I3254*$N$6</f>
        <v>17.197058839999997</v>
      </c>
      <c r="G3623">
        <f>Summary!F3254*$N$7</f>
        <v>0</v>
      </c>
      <c r="H3623">
        <f>Summary!G3254*$N$8</f>
        <v>75.117766399999994</v>
      </c>
      <c r="I3623">
        <f>Summary!H3254*$N$9</f>
        <v>3.1899186000000004</v>
      </c>
    </row>
    <row r="3624" spans="1:9" x14ac:dyDescent="0.55000000000000004">
      <c r="A3624">
        <v>2018</v>
      </c>
      <c r="B3624">
        <v>332</v>
      </c>
      <c r="C3624">
        <f>Summary!E3255*$N$3</f>
        <v>14.463899999999999</v>
      </c>
      <c r="D3624">
        <f>Summary!D3255*$N$4</f>
        <v>19.715256519999997</v>
      </c>
      <c r="E3624">
        <f>Summary!C3255*$N$5</f>
        <v>21.00785166</v>
      </c>
      <c r="F3624">
        <f>Summary!I3255*$N$6</f>
        <v>17.276748640000001</v>
      </c>
      <c r="G3624">
        <f>Summary!F3255*$N$7</f>
        <v>0</v>
      </c>
      <c r="H3624">
        <f>Summary!G3255*$N$8</f>
        <v>62.998475600000006</v>
      </c>
      <c r="I3624">
        <f>Summary!H3255*$N$9</f>
        <v>1.8419207400000002</v>
      </c>
    </row>
    <row r="3625" spans="1:9" x14ac:dyDescent="0.55000000000000004">
      <c r="A3625">
        <v>2018</v>
      </c>
      <c r="B3625">
        <v>333</v>
      </c>
      <c r="C3625">
        <f>Summary!E3256*$N$3</f>
        <v>14.444100000000001</v>
      </c>
      <c r="D3625">
        <f>Summary!D3256*$N$4</f>
        <v>20.400588800000001</v>
      </c>
      <c r="E3625">
        <f>Summary!C3256*$N$5</f>
        <v>19.385161199999999</v>
      </c>
      <c r="F3625">
        <f>Summary!I3256*$N$6</f>
        <v>17.643321719999999</v>
      </c>
      <c r="G3625">
        <f>Summary!F3256*$N$7</f>
        <v>0</v>
      </c>
      <c r="H3625">
        <f>Summary!G3256*$N$8</f>
        <v>69.669544680000001</v>
      </c>
      <c r="I3625">
        <f>Summary!H3256*$N$9</f>
        <v>1.8522108000000002</v>
      </c>
    </row>
    <row r="3626" spans="1:9" x14ac:dyDescent="0.55000000000000004">
      <c r="A3626">
        <v>2018</v>
      </c>
      <c r="B3626">
        <v>334</v>
      </c>
      <c r="C3626">
        <f>Summary!E3257*$N$3</f>
        <v>14.642099999999999</v>
      </c>
      <c r="D3626">
        <f>Summary!D3257*$N$4</f>
        <v>18.392405839999999</v>
      </c>
      <c r="E3626">
        <f>Summary!C3257*$N$5</f>
        <v>21.552378659999999</v>
      </c>
      <c r="F3626">
        <f>Summary!I3257*$N$6</f>
        <v>16.702982080000002</v>
      </c>
      <c r="G3626">
        <f>Summary!F3257*$N$7</f>
        <v>2.8091249999999998E-2</v>
      </c>
      <c r="H3626">
        <f>Summary!G3257*$N$8</f>
        <v>80.784353719999999</v>
      </c>
      <c r="I3626">
        <f>Summary!H3257*$N$9</f>
        <v>2.4696144000000002</v>
      </c>
    </row>
    <row r="3627" spans="1:9" x14ac:dyDescent="0.55000000000000004">
      <c r="A3627">
        <v>2018</v>
      </c>
      <c r="B3627">
        <v>335</v>
      </c>
      <c r="C3627">
        <f>Summary!E3258*$N$3</f>
        <v>13.404599999999999</v>
      </c>
      <c r="D3627">
        <f>Summary!D3258*$N$4</f>
        <v>16.400160839999998</v>
      </c>
      <c r="E3627">
        <f>Summary!C3258*$N$5</f>
        <v>19.526738219999999</v>
      </c>
      <c r="F3627">
        <f>Summary!I3258*$N$6</f>
        <v>15.93796</v>
      </c>
      <c r="G3627">
        <f>Summary!F3258*$N$7</f>
        <v>0</v>
      </c>
      <c r="H3627">
        <f>Summary!G3258*$N$8</f>
        <v>69.71321780000001</v>
      </c>
      <c r="I3627">
        <f>Summary!H3258*$N$9</f>
        <v>2.4387442200000002</v>
      </c>
    </row>
    <row r="3628" spans="1:9" x14ac:dyDescent="0.55000000000000004">
      <c r="A3628">
        <v>2018</v>
      </c>
      <c r="B3628">
        <v>336</v>
      </c>
      <c r="C3628">
        <f>Summary!E3259*$N$3</f>
        <v>15.562800000000001</v>
      </c>
      <c r="D3628">
        <f>Summary!D3259*$N$4</f>
        <v>19.46024916</v>
      </c>
      <c r="E3628">
        <f>Summary!C3259*$N$5</f>
        <v>22.717666439999999</v>
      </c>
      <c r="F3628">
        <f>Summary!I3259*$N$6</f>
        <v>15.68295264</v>
      </c>
      <c r="G3628">
        <f>Summary!F3259*$N$7</f>
        <v>0</v>
      </c>
      <c r="H3628">
        <f>Summary!G3259*$N$8</f>
        <v>75.336132000000006</v>
      </c>
      <c r="I3628">
        <f>Summary!H3259*$N$9</f>
        <v>1.76989032</v>
      </c>
    </row>
    <row r="3629" spans="1:9" x14ac:dyDescent="0.55000000000000004">
      <c r="A3629">
        <v>2018</v>
      </c>
      <c r="B3629">
        <v>337</v>
      </c>
      <c r="C3629">
        <f>Summary!E3260*$N$3</f>
        <v>17.473499999999998</v>
      </c>
      <c r="D3629">
        <f>Summary!D3260*$N$4</f>
        <v>23.205669759999999</v>
      </c>
      <c r="E3629">
        <f>Summary!C3260*$N$5</f>
        <v>24.612620400000001</v>
      </c>
      <c r="F3629">
        <f>Summary!I3260*$N$6</f>
        <v>16.655168199999999</v>
      </c>
      <c r="G3629">
        <f>Summary!F3260*$N$7</f>
        <v>0</v>
      </c>
      <c r="H3629">
        <f>Summary!G3260*$N$8</f>
        <v>72.606561999999997</v>
      </c>
      <c r="I3629">
        <f>Summary!H3260*$N$9</f>
        <v>1.1730668399999999</v>
      </c>
    </row>
    <row r="3630" spans="1:9" x14ac:dyDescent="0.55000000000000004">
      <c r="A3630">
        <v>2018</v>
      </c>
      <c r="B3630">
        <v>338</v>
      </c>
      <c r="C3630">
        <f>Summary!E3261*$N$3</f>
        <v>17.077500000000001</v>
      </c>
      <c r="D3630">
        <f>Summary!D3261*$N$4</f>
        <v>23.492553040000001</v>
      </c>
      <c r="E3630">
        <f>Summary!C3261*$N$5</f>
        <v>22.238482680000001</v>
      </c>
      <c r="F3630">
        <f>Summary!I3261*$N$6</f>
        <v>17.06955516</v>
      </c>
      <c r="G3630">
        <f>Summary!F3261*$N$7</f>
        <v>0</v>
      </c>
      <c r="H3630">
        <f>Summary!G3261*$N$8</f>
        <v>66.56875316</v>
      </c>
      <c r="I3630">
        <f>Summary!H3261*$N$9</f>
        <v>1.98598158</v>
      </c>
    </row>
    <row r="3631" spans="1:9" x14ac:dyDescent="0.55000000000000004">
      <c r="A3631">
        <v>2018</v>
      </c>
      <c r="B3631">
        <v>339</v>
      </c>
      <c r="C3631">
        <f>Summary!E3262*$N$3</f>
        <v>17.433899999999998</v>
      </c>
      <c r="D3631">
        <f>Summary!D3262*$N$4</f>
        <v>24.6241482</v>
      </c>
      <c r="E3631">
        <f>Summary!C3262*$N$5</f>
        <v>23.904735299999999</v>
      </c>
      <c r="F3631">
        <f>Summary!I3262*$N$6</f>
        <v>15.76264244</v>
      </c>
      <c r="G3631">
        <f>Summary!F3262*$N$7</f>
        <v>0</v>
      </c>
      <c r="H3631">
        <f>Summary!G3262*$N$8</f>
        <v>62.943884199999999</v>
      </c>
      <c r="I3631">
        <f>Summary!H3262*$N$9</f>
        <v>1.98598158</v>
      </c>
    </row>
    <row r="3632" spans="1:9" x14ac:dyDescent="0.55000000000000004">
      <c r="A3632">
        <v>2018</v>
      </c>
      <c r="B3632">
        <v>340</v>
      </c>
      <c r="C3632">
        <f>Summary!E3263*$N$3</f>
        <v>16.463699999999999</v>
      </c>
      <c r="D3632">
        <f>Summary!D3263*$N$4</f>
        <v>22.32908196</v>
      </c>
      <c r="E3632">
        <f>Summary!C3263*$N$5</f>
        <v>22.5434178</v>
      </c>
      <c r="F3632">
        <f>Summary!I3263*$N$6</f>
        <v>17.308624559999998</v>
      </c>
      <c r="G3632">
        <f>Summary!F3263*$N$7</f>
        <v>0</v>
      </c>
      <c r="H3632">
        <f>Summary!G3263*$N$8</f>
        <v>75.565415879999989</v>
      </c>
      <c r="I3632">
        <f>Summary!H3263*$N$9</f>
        <v>1.6052493600000002</v>
      </c>
    </row>
    <row r="3633" spans="1:9" x14ac:dyDescent="0.55000000000000004">
      <c r="A3633">
        <v>2018</v>
      </c>
      <c r="B3633">
        <v>341</v>
      </c>
      <c r="C3633">
        <f>Summary!E3264*$N$3</f>
        <v>15.1173</v>
      </c>
      <c r="D3633">
        <f>Summary!D3264*$N$4</f>
        <v>20.559968399999999</v>
      </c>
      <c r="E3633">
        <f>Summary!C3264*$N$5</f>
        <v>21.367239480000002</v>
      </c>
      <c r="F3633">
        <f>Summary!I3264*$N$6</f>
        <v>16.400160839999998</v>
      </c>
      <c r="G3633">
        <f>Summary!F3264*$N$7</f>
        <v>0</v>
      </c>
      <c r="H3633">
        <f>Summary!G3264*$N$8</f>
        <v>78.065702000000002</v>
      </c>
      <c r="I3633">
        <f>Summary!H3264*$N$9</f>
        <v>2.2946833800000004</v>
      </c>
    </row>
    <row r="3634" spans="1:9" x14ac:dyDescent="0.55000000000000004">
      <c r="A3634">
        <v>2018</v>
      </c>
      <c r="B3634">
        <v>342</v>
      </c>
      <c r="C3634">
        <f>Summary!E3265*$N$3</f>
        <v>14.3352</v>
      </c>
      <c r="D3634">
        <f>Summary!D3265*$N$4</f>
        <v>19.221179760000002</v>
      </c>
      <c r="E3634">
        <f>Summary!C3265*$N$5</f>
        <v>19.8207828</v>
      </c>
      <c r="F3634">
        <f>Summary!I3265*$N$6</f>
        <v>15.2207518</v>
      </c>
      <c r="G3634">
        <f>Summary!F3265*$N$7</f>
        <v>0</v>
      </c>
      <c r="H3634">
        <f>Summary!G3265*$N$8</f>
        <v>84.201775360000013</v>
      </c>
      <c r="I3634">
        <f>Summary!H3265*$N$9</f>
        <v>3.2722390800000003</v>
      </c>
    </row>
    <row r="3635" spans="1:9" x14ac:dyDescent="0.55000000000000004">
      <c r="A3635">
        <v>2018</v>
      </c>
      <c r="B3635">
        <v>343</v>
      </c>
      <c r="C3635">
        <f>Summary!E3266*$N$3</f>
        <v>15.275699999999999</v>
      </c>
      <c r="D3635">
        <f>Summary!D3266*$N$4</f>
        <v>18.822730760000002</v>
      </c>
      <c r="E3635">
        <f>Summary!C3266*$N$5</f>
        <v>21.715736760000002</v>
      </c>
      <c r="F3635">
        <f>Summary!I3266*$N$6</f>
        <v>16.926113519999998</v>
      </c>
      <c r="G3635">
        <f>Summary!F3266*$N$7</f>
        <v>0</v>
      </c>
      <c r="H3635">
        <f>Summary!G3266*$N$8</f>
        <v>75.82745460000001</v>
      </c>
      <c r="I3635">
        <f>Summary!H3266*$N$9</f>
        <v>2.0374318800000002</v>
      </c>
    </row>
    <row r="3636" spans="1:9" x14ac:dyDescent="0.55000000000000004">
      <c r="A3636">
        <v>2018</v>
      </c>
      <c r="B3636">
        <v>344</v>
      </c>
      <c r="C3636">
        <f>Summary!E3267*$N$3</f>
        <v>15.0678</v>
      </c>
      <c r="D3636">
        <f>Summary!D3267*$N$4</f>
        <v>20.320899000000001</v>
      </c>
      <c r="E3636">
        <f>Summary!C3267*$N$5</f>
        <v>19.8207828</v>
      </c>
      <c r="F3636">
        <f>Summary!I3267*$N$6</f>
        <v>14.662923199999998</v>
      </c>
      <c r="G3636">
        <f>Summary!F3267*$N$7</f>
        <v>0</v>
      </c>
      <c r="H3636">
        <f>Summary!G3267*$N$8</f>
        <v>82.64046132</v>
      </c>
      <c r="I3636">
        <f>Summary!H3267*$N$9</f>
        <v>3.3648496200000002</v>
      </c>
    </row>
    <row r="3637" spans="1:9" x14ac:dyDescent="0.55000000000000004">
      <c r="A3637">
        <v>2018</v>
      </c>
      <c r="B3637">
        <v>345</v>
      </c>
      <c r="C3637">
        <f>Summary!E3268*$N$3</f>
        <v>14.3253</v>
      </c>
      <c r="D3637">
        <f>Summary!D3268*$N$4</f>
        <v>19.444311199999998</v>
      </c>
      <c r="E3637">
        <f>Summary!C3268*$N$5</f>
        <v>20.114827379999998</v>
      </c>
      <c r="F3637">
        <f>Summary!I3268*$N$6</f>
        <v>13.977590919999999</v>
      </c>
      <c r="G3637">
        <f>Summary!F3268*$N$7</f>
        <v>0</v>
      </c>
      <c r="H3637">
        <f>Summary!G3268*$N$8</f>
        <v>90.534377759999998</v>
      </c>
      <c r="I3637">
        <f>Summary!H3268*$N$9</f>
        <v>2.4593243400000002</v>
      </c>
    </row>
    <row r="3638" spans="1:9" x14ac:dyDescent="0.55000000000000004">
      <c r="A3638">
        <v>2018</v>
      </c>
      <c r="B3638">
        <v>346</v>
      </c>
      <c r="C3638">
        <f>Summary!E3269*$N$3</f>
        <v>14.1669</v>
      </c>
      <c r="D3638">
        <f>Summary!D3269*$N$4</f>
        <v>18.663351160000001</v>
      </c>
      <c r="E3638">
        <f>Summary!C3269*$N$5</f>
        <v>19.363380120000002</v>
      </c>
      <c r="F3638">
        <f>Summary!I3269*$N$6</f>
        <v>16.256719199999999</v>
      </c>
      <c r="G3638">
        <f>Summary!F3269*$N$7</f>
        <v>5.6182499999999996E-2</v>
      </c>
      <c r="H3638">
        <f>Summary!G3269*$N$8</f>
        <v>85.839517360000002</v>
      </c>
      <c r="I3638">
        <f>Summary!H3269*$N$9</f>
        <v>2.9017969200000002</v>
      </c>
    </row>
    <row r="3639" spans="1:9" x14ac:dyDescent="0.55000000000000004">
      <c r="A3639">
        <v>2018</v>
      </c>
      <c r="B3639">
        <v>347</v>
      </c>
      <c r="C3639">
        <f>Summary!E3270*$N$3</f>
        <v>13.780799999999999</v>
      </c>
      <c r="D3639">
        <f>Summary!D3270*$N$4</f>
        <v>18.647413199999999</v>
      </c>
      <c r="E3639">
        <f>Summary!C3270*$N$5</f>
        <v>19.45050444</v>
      </c>
      <c r="F3639">
        <f>Summary!I3270*$N$6</f>
        <v>10.327798080000001</v>
      </c>
      <c r="G3639">
        <f>Summary!F3270*$N$7</f>
        <v>13.989442500000001</v>
      </c>
      <c r="H3639">
        <f>Summary!G3270*$N$8</f>
        <v>77.366932079999998</v>
      </c>
      <c r="I3639">
        <f>Summary!H3270*$N$9</f>
        <v>7.0075308600000001</v>
      </c>
    </row>
    <row r="3640" spans="1:9" x14ac:dyDescent="0.55000000000000004">
      <c r="A3640">
        <v>2018</v>
      </c>
      <c r="B3640">
        <v>348</v>
      </c>
      <c r="C3640">
        <f>Summary!E3271*$N$3</f>
        <v>12.2067</v>
      </c>
      <c r="D3640">
        <f>Summary!D3271*$N$4</f>
        <v>15.667014679999999</v>
      </c>
      <c r="E3640">
        <f>Summary!C3271*$N$5</f>
        <v>18.078296399999999</v>
      </c>
      <c r="F3640">
        <f>Summary!I3271*$N$6</f>
        <v>16.224843279999998</v>
      </c>
      <c r="G3640">
        <f>Summary!F3271*$N$7</f>
        <v>0.11236499999999999</v>
      </c>
      <c r="H3640">
        <f>Summary!G3271*$N$8</f>
        <v>66.011920880000005</v>
      </c>
      <c r="I3640">
        <f>Summary!H3271*$N$9</f>
        <v>4.9289387400000004</v>
      </c>
    </row>
    <row r="3641" spans="1:9" x14ac:dyDescent="0.55000000000000004">
      <c r="A3641">
        <v>2018</v>
      </c>
      <c r="B3641">
        <v>349</v>
      </c>
      <c r="C3641">
        <f>Summary!E3272*$N$3</f>
        <v>13.2363</v>
      </c>
      <c r="D3641">
        <f>Summary!D3272*$N$4</f>
        <v>14.471667679999999</v>
      </c>
      <c r="E3641">
        <f>Summary!C3272*$N$5</f>
        <v>20.419762500000001</v>
      </c>
      <c r="F3641">
        <f>Summary!I3272*$N$6</f>
        <v>15.79451836</v>
      </c>
      <c r="G3641">
        <f>Summary!F3272*$N$7</f>
        <v>0</v>
      </c>
      <c r="H3641">
        <f>Summary!G3272*$N$8</f>
        <v>73.938592159999999</v>
      </c>
      <c r="I3641">
        <f>Summary!H3272*$N$9</f>
        <v>2.6959957200000004</v>
      </c>
    </row>
    <row r="3642" spans="1:9" x14ac:dyDescent="0.55000000000000004">
      <c r="A3642">
        <v>2018</v>
      </c>
      <c r="B3642">
        <v>350</v>
      </c>
      <c r="C3642">
        <f>Summary!E3273*$N$3</f>
        <v>15.374699999999999</v>
      </c>
      <c r="D3642">
        <f>Summary!D3273*$N$4</f>
        <v>19.33274548</v>
      </c>
      <c r="E3642">
        <f>Summary!C3273*$N$5</f>
        <v>23.381989379999997</v>
      </c>
      <c r="F3642">
        <f>Summary!I3273*$N$6</f>
        <v>14.9019926</v>
      </c>
      <c r="G3642">
        <f>Summary!F3273*$N$7</f>
        <v>2.8091249999999998E-2</v>
      </c>
      <c r="H3642">
        <f>Summary!G3273*$N$8</f>
        <v>82.760562399999998</v>
      </c>
      <c r="I3642">
        <f>Summary!H3273*$N$9</f>
        <v>2.5004845800000002</v>
      </c>
    </row>
    <row r="3643" spans="1:9" x14ac:dyDescent="0.55000000000000004">
      <c r="A3643">
        <v>2018</v>
      </c>
      <c r="B3643">
        <v>351</v>
      </c>
      <c r="C3643">
        <f>Summary!E3274*$N$3</f>
        <v>12.810599999999999</v>
      </c>
      <c r="D3643">
        <f>Summary!D3274*$N$4</f>
        <v>16.20890532</v>
      </c>
      <c r="E3643">
        <f>Summary!C3274*$N$5</f>
        <v>17.381301839999999</v>
      </c>
      <c r="F3643">
        <f>Summary!I3274*$N$6</f>
        <v>17.133306999999999</v>
      </c>
      <c r="G3643">
        <f>Summary!F3274*$N$7</f>
        <v>0</v>
      </c>
      <c r="H3643">
        <f>Summary!G3274*$N$8</f>
        <v>79.845381639999999</v>
      </c>
      <c r="I3643">
        <f>Summary!H3274*$N$9</f>
        <v>3.0561478200000005</v>
      </c>
    </row>
    <row r="3644" spans="1:9" x14ac:dyDescent="0.55000000000000004">
      <c r="A3644">
        <v>2018</v>
      </c>
      <c r="B3644">
        <v>352</v>
      </c>
      <c r="C3644">
        <f>Summary!E3275*$N$3</f>
        <v>12.483899999999998</v>
      </c>
      <c r="D3644">
        <f>Summary!D3275*$N$4</f>
        <v>16.145153480000001</v>
      </c>
      <c r="E3644">
        <f>Summary!C3275*$N$5</f>
        <v>17.686236959999999</v>
      </c>
      <c r="F3644">
        <f>Summary!I3275*$N$6</f>
        <v>15.236689760000001</v>
      </c>
      <c r="G3644">
        <f>Summary!F3275*$N$7</f>
        <v>0</v>
      </c>
      <c r="H3644">
        <f>Summary!G3275*$N$8</f>
        <v>90.468868080000007</v>
      </c>
      <c r="I3644">
        <f>Summary!H3275*$N$9</f>
        <v>2.5313547600000001</v>
      </c>
    </row>
    <row r="3645" spans="1:9" x14ac:dyDescent="0.55000000000000004">
      <c r="A3645">
        <v>2018</v>
      </c>
      <c r="B3645">
        <v>353</v>
      </c>
      <c r="C3645">
        <f>Summary!E3276*$N$3</f>
        <v>14.0382</v>
      </c>
      <c r="D3645">
        <f>Summary!D3276*$N$4</f>
        <v>17.643321719999999</v>
      </c>
      <c r="E3645">
        <f>Summary!C3276*$N$5</f>
        <v>20.757369239999999</v>
      </c>
      <c r="F3645">
        <f>Summary!I3276*$N$6</f>
        <v>11.36376548</v>
      </c>
      <c r="G3645">
        <f>Summary!F3276*$N$7</f>
        <v>2.8091249999999998E-2</v>
      </c>
      <c r="H3645">
        <f>Summary!G3276*$N$8</f>
        <v>86.680224920000001</v>
      </c>
      <c r="I3645">
        <f>Summary!H3276*$N$9</f>
        <v>2.8606366799999998</v>
      </c>
    </row>
    <row r="3646" spans="1:9" x14ac:dyDescent="0.55000000000000004">
      <c r="A3646">
        <v>2018</v>
      </c>
      <c r="B3646">
        <v>354</v>
      </c>
      <c r="C3646">
        <f>Summary!E3277*$N$3</f>
        <v>13.2363</v>
      </c>
      <c r="D3646">
        <f>Summary!D3277*$N$4</f>
        <v>16.973927400000001</v>
      </c>
      <c r="E3646">
        <f>Summary!C3277*$N$5</f>
        <v>18.601042319999998</v>
      </c>
      <c r="F3646">
        <f>Summary!I3277*$N$6</f>
        <v>13.16475496</v>
      </c>
      <c r="G3646">
        <f>Summary!F3277*$N$7</f>
        <v>0</v>
      </c>
      <c r="H3646">
        <f>Summary!G3277*$N$8</f>
        <v>68.730572600000002</v>
      </c>
      <c r="I3646">
        <f>Summary!H3277*$N$9</f>
        <v>2.3564237400000003</v>
      </c>
    </row>
    <row r="3647" spans="1:9" x14ac:dyDescent="0.55000000000000004">
      <c r="A3647">
        <v>2018</v>
      </c>
      <c r="B3647">
        <v>355</v>
      </c>
      <c r="C3647">
        <f>Summary!E3278*$N$3</f>
        <v>12.731399999999999</v>
      </c>
      <c r="D3647">
        <f>Summary!D3278*$N$4</f>
        <v>16.98986536</v>
      </c>
      <c r="E3647">
        <f>Summary!C3278*$N$5</f>
        <v>17.914938299999999</v>
      </c>
      <c r="F3647">
        <f>Summary!I3278*$N$6</f>
        <v>16.51172656</v>
      </c>
      <c r="G3647">
        <f>Summary!F3278*$N$7</f>
        <v>0</v>
      </c>
      <c r="H3647">
        <f>Summary!G3278*$N$8</f>
        <v>76.493469680000004</v>
      </c>
      <c r="I3647">
        <f>Summary!H3278*$N$9</f>
        <v>1.96540146</v>
      </c>
    </row>
    <row r="3648" spans="1:9" x14ac:dyDescent="0.55000000000000004">
      <c r="A3648">
        <v>2018</v>
      </c>
      <c r="B3648">
        <v>356</v>
      </c>
      <c r="C3648">
        <f>Summary!E3279*$N$3</f>
        <v>13.2561</v>
      </c>
      <c r="D3648">
        <f>Summary!D3279*$N$4</f>
        <v>17.308624559999998</v>
      </c>
      <c r="E3648">
        <f>Summary!C3279*$N$5</f>
        <v>18.884196360000001</v>
      </c>
      <c r="F3648">
        <f>Summary!I3279*$N$6</f>
        <v>16.336409</v>
      </c>
      <c r="G3648">
        <f>Summary!F3279*$N$7</f>
        <v>0</v>
      </c>
      <c r="H3648">
        <f>Summary!G3279*$N$8</f>
        <v>72.279013599999999</v>
      </c>
      <c r="I3648">
        <f>Summary!H3279*$N$9</f>
        <v>1.1730668399999999</v>
      </c>
    </row>
    <row r="3649" spans="1:9" x14ac:dyDescent="0.55000000000000004">
      <c r="A3649">
        <v>2018</v>
      </c>
      <c r="B3649">
        <v>357</v>
      </c>
      <c r="C3649">
        <f>Summary!E3280*$N$3</f>
        <v>13.582800000000001</v>
      </c>
      <c r="D3649">
        <f>Summary!D3280*$N$4</f>
        <v>18.583661360000001</v>
      </c>
      <c r="E3649">
        <f>Summary!C3280*$N$5</f>
        <v>18.622823400000001</v>
      </c>
      <c r="F3649">
        <f>Summary!I3280*$N$6</f>
        <v>16.607354319999999</v>
      </c>
      <c r="G3649">
        <f>Summary!F3280*$N$7</f>
        <v>0</v>
      </c>
      <c r="H3649">
        <f>Summary!G3280*$N$8</f>
        <v>69.232813480000004</v>
      </c>
      <c r="I3649">
        <f>Summary!H3280*$N$9</f>
        <v>1.5640891200000002</v>
      </c>
    </row>
    <row r="3650" spans="1:9" x14ac:dyDescent="0.55000000000000004">
      <c r="A3650">
        <v>2018</v>
      </c>
      <c r="B3650">
        <v>358</v>
      </c>
      <c r="C3650">
        <f>Summary!E3281*$N$3</f>
        <v>14.305499999999999</v>
      </c>
      <c r="D3650">
        <f>Summary!D3281*$N$4</f>
        <v>19.858698160000003</v>
      </c>
      <c r="E3650">
        <f>Summary!C3281*$N$5</f>
        <v>19.385161199999999</v>
      </c>
      <c r="F3650">
        <f>Summary!I3281*$N$6</f>
        <v>15.539510999999999</v>
      </c>
      <c r="G3650">
        <f>Summary!F3281*$N$7</f>
        <v>0</v>
      </c>
      <c r="H3650">
        <f>Summary!G3281*$N$8</f>
        <v>62.234196000000004</v>
      </c>
      <c r="I3650">
        <f>Summary!H3281*$N$9</f>
        <v>1.3994481600000002</v>
      </c>
    </row>
    <row r="3651" spans="1:9" x14ac:dyDescent="0.55000000000000004">
      <c r="A3651">
        <v>2018</v>
      </c>
      <c r="B3651">
        <v>359</v>
      </c>
      <c r="C3651">
        <f>Summary!E3282*$N$3</f>
        <v>12.860100000000001</v>
      </c>
      <c r="D3651">
        <f>Summary!D3282*$N$4</f>
        <v>17.2926866</v>
      </c>
      <c r="E3651">
        <f>Summary!C3282*$N$5</f>
        <v>17.533769400000001</v>
      </c>
      <c r="F3651">
        <f>Summary!I3282*$N$6</f>
        <v>13.7863354</v>
      </c>
      <c r="G3651">
        <f>Summary!F3282*$N$7</f>
        <v>0</v>
      </c>
      <c r="H3651">
        <f>Summary!G3282*$N$8</f>
        <v>83.306476399999994</v>
      </c>
      <c r="I3651">
        <f>Summary!H3282*$N$9</f>
        <v>3.9410929800000005</v>
      </c>
    </row>
    <row r="3652" spans="1:9" x14ac:dyDescent="0.55000000000000004">
      <c r="A3652">
        <v>2018</v>
      </c>
      <c r="B3652">
        <v>360</v>
      </c>
      <c r="C3652">
        <f>Summary!E3283*$N$3</f>
        <v>12.939299999999999</v>
      </c>
      <c r="D3652">
        <f>Summary!D3283*$N$4</f>
        <v>17.308624559999998</v>
      </c>
      <c r="E3652">
        <f>Summary!C3283*$N$5</f>
        <v>17.522878859999999</v>
      </c>
      <c r="F3652">
        <f>Summary!I3283*$N$6</f>
        <v>14.1847844</v>
      </c>
      <c r="G3652">
        <f>Summary!F3283*$N$7</f>
        <v>0</v>
      </c>
      <c r="H3652">
        <f>Summary!G3283*$N$8</f>
        <v>89.824689559999996</v>
      </c>
      <c r="I3652">
        <f>Summary!H3283*$N$9</f>
        <v>2.8915068600000002</v>
      </c>
    </row>
    <row r="3653" spans="1:9" x14ac:dyDescent="0.55000000000000004">
      <c r="A3653">
        <v>2018</v>
      </c>
      <c r="B3653">
        <v>361</v>
      </c>
      <c r="C3653">
        <f>Summary!E3284*$N$3</f>
        <v>12.2166</v>
      </c>
      <c r="D3653">
        <f>Summary!D3284*$N$4</f>
        <v>17.627383760000001</v>
      </c>
      <c r="E3653">
        <f>Summary!C3284*$N$5</f>
        <v>15.453676259999998</v>
      </c>
      <c r="F3653">
        <f>Summary!I3284*$N$6</f>
        <v>12.415670840000001</v>
      </c>
      <c r="G3653">
        <f>Summary!F3284*$N$7</f>
        <v>2.8091249999999998E-2</v>
      </c>
      <c r="H3653">
        <f>Summary!G3284*$N$8</f>
        <v>85.610233479999991</v>
      </c>
      <c r="I3653">
        <f>Summary!H3284*$N$9</f>
        <v>1.2142270800000001</v>
      </c>
    </row>
    <row r="3654" spans="1:9" x14ac:dyDescent="0.55000000000000004">
      <c r="A3654">
        <v>2018</v>
      </c>
      <c r="B3654">
        <v>362</v>
      </c>
      <c r="C3654">
        <f>Summary!E3285*$N$3</f>
        <v>11.6325</v>
      </c>
      <c r="D3654">
        <f>Summary!D3285*$N$4</f>
        <v>16.400160839999998</v>
      </c>
      <c r="E3654">
        <f>Summary!C3285*$N$5</f>
        <v>15.399223559999999</v>
      </c>
      <c r="F3654">
        <f>Summary!I3285*$N$6</f>
        <v>12.70255412</v>
      </c>
      <c r="G3654">
        <f>Summary!F3285*$N$7</f>
        <v>5.6182499999999996E-2</v>
      </c>
      <c r="H3654">
        <f>Summary!G3285*$N$8</f>
        <v>84.103510839999998</v>
      </c>
      <c r="I3654">
        <f>Summary!H3285*$N$9</f>
        <v>1.9139511600000003</v>
      </c>
    </row>
    <row r="3655" spans="1:9" x14ac:dyDescent="0.55000000000000004">
      <c r="A3655">
        <v>2018</v>
      </c>
      <c r="B3655">
        <v>363</v>
      </c>
      <c r="C3655">
        <f>Summary!E3286*$N$3</f>
        <v>12.652199999999999</v>
      </c>
      <c r="D3655">
        <f>Summary!D3286*$N$4</f>
        <v>17.659259680000002</v>
      </c>
      <c r="E3655">
        <f>Summary!C3286*$N$5</f>
        <v>15.725939759999999</v>
      </c>
      <c r="F3655">
        <f>Summary!I3286*$N$6</f>
        <v>6.5664395200000003</v>
      </c>
      <c r="G3655">
        <f>Summary!F3286*$N$7</f>
        <v>1.2360149999999999</v>
      </c>
      <c r="H3655">
        <f>Summary!G3286*$N$8</f>
        <v>94.38853060000001</v>
      </c>
      <c r="I3655">
        <f>Summary!H3286*$N$9</f>
        <v>5.7830137200000005</v>
      </c>
    </row>
    <row r="3656" spans="1:9" x14ac:dyDescent="0.55000000000000004">
      <c r="A3656">
        <v>2018</v>
      </c>
      <c r="B3656">
        <v>364</v>
      </c>
      <c r="C3656">
        <f>Summary!E3287*$N$3</f>
        <v>12.2958</v>
      </c>
      <c r="D3656">
        <f>Summary!D3287*$N$4</f>
        <v>16.479850639999999</v>
      </c>
      <c r="E3656">
        <f>Summary!C3287*$N$5</f>
        <v>16.150670819999998</v>
      </c>
      <c r="F3656">
        <f>Summary!I3287*$N$6</f>
        <v>15.236689760000001</v>
      </c>
      <c r="G3656">
        <f>Summary!F3287*$N$7</f>
        <v>2.8091249999999998E-2</v>
      </c>
      <c r="H3656">
        <f>Summary!G3287*$N$8</f>
        <v>90.261420760000007</v>
      </c>
      <c r="I3656">
        <f>Summary!H3287*$N$9</f>
        <v>5.0627095200000003</v>
      </c>
    </row>
    <row r="3657" spans="1:9" x14ac:dyDescent="0.55000000000000004">
      <c r="A3657">
        <v>2018</v>
      </c>
      <c r="B3657">
        <v>365</v>
      </c>
      <c r="C3657">
        <f>Summary!E3288*$N$3</f>
        <v>12.563099999999999</v>
      </c>
      <c r="D3657">
        <f>Summary!D3288*$N$4</f>
        <v>15.09324812</v>
      </c>
      <c r="E3657">
        <f>Summary!C3288*$N$5</f>
        <v>18.1872018</v>
      </c>
      <c r="F3657">
        <f>Summary!I3288*$N$6</f>
        <v>16.94205148</v>
      </c>
      <c r="G3657">
        <f>Summary!F3288*$N$7</f>
        <v>0</v>
      </c>
      <c r="H3657">
        <f>Summary!G3288*$N$8</f>
        <v>71.067084520000009</v>
      </c>
      <c r="I3657">
        <f>Summary!H3288*$N$9</f>
        <v>1.8522108000000002</v>
      </c>
    </row>
    <row r="3658" spans="1:9" x14ac:dyDescent="0.55000000000000004">
      <c r="A3658">
        <v>2019</v>
      </c>
      <c r="B3658">
        <v>1</v>
      </c>
      <c r="C3658">
        <f>Summary!E3289*$N$3</f>
        <v>13.523400000000001</v>
      </c>
      <c r="D3658">
        <f>Summary!D3289*$N$4</f>
        <v>18.45615768</v>
      </c>
      <c r="E3658">
        <f>Summary!C3289*$N$5</f>
        <v>19.624753079999998</v>
      </c>
      <c r="F3658">
        <f>Summary!I3289*$N$6</f>
        <v>17.133306999999999</v>
      </c>
      <c r="G3658">
        <f>Summary!F3289*$N$7</f>
        <v>0</v>
      </c>
      <c r="H3658">
        <f>Summary!G3289*$N$8</f>
        <v>6.2125013200000003</v>
      </c>
      <c r="I3658">
        <f>Summary!H3289*$N$9</f>
        <v>2.3255535599999999</v>
      </c>
    </row>
    <row r="3659" spans="1:9" x14ac:dyDescent="0.55000000000000004">
      <c r="A3659">
        <v>2019</v>
      </c>
      <c r="B3659">
        <v>2</v>
      </c>
      <c r="C3659">
        <f>Summary!E3290*$N$3</f>
        <v>13.2264</v>
      </c>
      <c r="D3659">
        <f>Summary!D3290*$N$4</f>
        <v>16.03358776</v>
      </c>
      <c r="E3659">
        <f>Summary!C3290*$N$5</f>
        <v>20.365309799999999</v>
      </c>
      <c r="F3659">
        <f>Summary!I3290*$N$6</f>
        <v>17.59550784</v>
      </c>
      <c r="G3659">
        <f>Summary!F3290*$N$7</f>
        <v>0</v>
      </c>
      <c r="H3659">
        <f>Summary!G3290*$N$8</f>
        <v>6.8130067200000006</v>
      </c>
      <c r="I3659">
        <f>Summary!H3290*$N$9</f>
        <v>1.8830809800000001</v>
      </c>
    </row>
    <row r="3660" spans="1:9" x14ac:dyDescent="0.55000000000000004">
      <c r="A3660">
        <v>2019</v>
      </c>
      <c r="B3660">
        <v>3</v>
      </c>
      <c r="C3660">
        <f>Summary!E3291*$N$3</f>
        <v>11.4345</v>
      </c>
      <c r="D3660">
        <f>Summary!D3291*$N$4</f>
        <v>14.77448892</v>
      </c>
      <c r="E3660">
        <f>Summary!C3291*$N$5</f>
        <v>15.399223559999999</v>
      </c>
      <c r="F3660">
        <f>Summary!I3291*$N$6</f>
        <v>10.040914799999999</v>
      </c>
      <c r="G3660">
        <f>Summary!F3291*$N$7</f>
        <v>0</v>
      </c>
      <c r="H3660">
        <f>Summary!G3291*$N$8</f>
        <v>7.2934110399999996</v>
      </c>
      <c r="I3660">
        <f>Summary!H3291*$N$9</f>
        <v>4.0954438800000004</v>
      </c>
    </row>
    <row r="3661" spans="1:9" x14ac:dyDescent="0.55000000000000004">
      <c r="A3661">
        <v>2019</v>
      </c>
      <c r="B3661">
        <v>4</v>
      </c>
      <c r="C3661">
        <f>Summary!E3292*$N$3</f>
        <v>10.791</v>
      </c>
      <c r="D3661">
        <f>Summary!D3292*$N$4</f>
        <v>13.260382720000001</v>
      </c>
      <c r="E3661">
        <f>Summary!C3292*$N$5</f>
        <v>15.061616819999999</v>
      </c>
      <c r="F3661">
        <f>Summary!I3292*$N$6</f>
        <v>17.197058839999997</v>
      </c>
      <c r="G3661">
        <f>Summary!F3292*$N$7</f>
        <v>0</v>
      </c>
      <c r="H3661">
        <f>Summary!G3292*$N$8</f>
        <v>6.4527034800000003</v>
      </c>
      <c r="I3661">
        <f>Summary!H3292*$N$9</f>
        <v>1.6258294800000002</v>
      </c>
    </row>
    <row r="3662" spans="1:9" x14ac:dyDescent="0.55000000000000004">
      <c r="A3662">
        <v>2019</v>
      </c>
      <c r="B3662">
        <v>5</v>
      </c>
      <c r="C3662">
        <f>Summary!E3293*$N$3</f>
        <v>11.206799999999999</v>
      </c>
      <c r="D3662">
        <f>Summary!D3293*$N$4</f>
        <v>13.40382436</v>
      </c>
      <c r="E3662">
        <f>Summary!C3293*$N$5</f>
        <v>17.152600499999998</v>
      </c>
      <c r="F3662">
        <f>Summary!I3293*$N$6</f>
        <v>17.611445800000002</v>
      </c>
      <c r="G3662">
        <f>Summary!F3293*$N$7</f>
        <v>0</v>
      </c>
      <c r="H3662">
        <f>Summary!G3293*$N$8</f>
        <v>5.4482217200000003</v>
      </c>
      <c r="I3662">
        <f>Summary!H3293*$N$9</f>
        <v>2.2123629</v>
      </c>
    </row>
    <row r="3663" spans="1:9" x14ac:dyDescent="0.55000000000000004">
      <c r="A3663">
        <v>2019</v>
      </c>
      <c r="B3663">
        <v>6</v>
      </c>
      <c r="C3663">
        <f>Summary!E3294*$N$3</f>
        <v>12.5433</v>
      </c>
      <c r="D3663">
        <f>Summary!D3294*$N$4</f>
        <v>14.551357480000002</v>
      </c>
      <c r="E3663">
        <f>Summary!C3294*$N$5</f>
        <v>19.646534159999998</v>
      </c>
      <c r="F3663">
        <f>Summary!I3294*$N$6</f>
        <v>17.89832908</v>
      </c>
      <c r="G3663">
        <f>Summary!F3294*$N$7</f>
        <v>0</v>
      </c>
      <c r="H3663">
        <f>Summary!G3294*$N$8</f>
        <v>5.8303615200000003</v>
      </c>
      <c r="I3663">
        <f>Summary!H3294*$N$9</f>
        <v>2.0168517600000002</v>
      </c>
    </row>
    <row r="3664" spans="1:9" x14ac:dyDescent="0.55000000000000004">
      <c r="A3664">
        <v>2019</v>
      </c>
      <c r="B3664">
        <v>7</v>
      </c>
      <c r="C3664">
        <f>Summary!E3295*$N$3</f>
        <v>11.781000000000001</v>
      </c>
      <c r="D3664">
        <f>Summary!D3295*$N$4</f>
        <v>14.77448892</v>
      </c>
      <c r="E3664">
        <f>Summary!C3295*$N$5</f>
        <v>17.228834280000001</v>
      </c>
      <c r="F3664">
        <f>Summary!I3295*$N$6</f>
        <v>17.483942120000002</v>
      </c>
      <c r="G3664">
        <f>Summary!F3295*$N$7</f>
        <v>0</v>
      </c>
      <c r="H3664">
        <f>Summary!G3295*$N$8</f>
        <v>5.4263851599999997</v>
      </c>
      <c r="I3664">
        <f>Summary!H3295*$N$9</f>
        <v>2.23294302</v>
      </c>
    </row>
    <row r="3665" spans="1:9" x14ac:dyDescent="0.55000000000000004">
      <c r="A3665">
        <v>2019</v>
      </c>
      <c r="B3665">
        <v>8</v>
      </c>
      <c r="C3665">
        <f>Summary!E3296*$N$3</f>
        <v>11.196900000000001</v>
      </c>
      <c r="D3665">
        <f>Summary!D3296*$N$4</f>
        <v>14.646985239999999</v>
      </c>
      <c r="E3665">
        <f>Summary!C3296*$N$5</f>
        <v>15.998203259999999</v>
      </c>
      <c r="F3665">
        <f>Summary!I3296*$N$6</f>
        <v>17.11736904</v>
      </c>
      <c r="G3665">
        <f>Summary!F3296*$N$7</f>
        <v>0</v>
      </c>
      <c r="H3665">
        <f>Summary!G3296*$N$8</f>
        <v>7.2824927600000002</v>
      </c>
      <c r="I3665">
        <f>Summary!H3296*$N$9</f>
        <v>2.9738273400000006</v>
      </c>
    </row>
    <row r="3666" spans="1:9" x14ac:dyDescent="0.55000000000000004">
      <c r="A3666">
        <v>2019</v>
      </c>
      <c r="B3666">
        <v>9</v>
      </c>
      <c r="C3666">
        <f>Summary!E3297*$N$3</f>
        <v>12.117599999999999</v>
      </c>
      <c r="D3666">
        <f>Summary!D3297*$N$4</f>
        <v>14.790426879999998</v>
      </c>
      <c r="E3666">
        <f>Summary!C3297*$N$5</f>
        <v>17.914938299999999</v>
      </c>
      <c r="F3666">
        <f>Summary!I3297*$N$6</f>
        <v>17.802701320000001</v>
      </c>
      <c r="G3666">
        <f>Summary!F3297*$N$7</f>
        <v>0</v>
      </c>
      <c r="H3666">
        <f>Summary!G3297*$N$8</f>
        <v>6.0814819600000005</v>
      </c>
      <c r="I3666">
        <f>Summary!H3297*$N$9</f>
        <v>2.5004845800000002</v>
      </c>
    </row>
    <row r="3667" spans="1:9" x14ac:dyDescent="0.55000000000000004">
      <c r="A3667">
        <v>2019</v>
      </c>
      <c r="B3667">
        <v>10</v>
      </c>
      <c r="C3667">
        <f>Summary!E3298*$N$3</f>
        <v>10.5732</v>
      </c>
      <c r="D3667">
        <f>Summary!D3298*$N$4</f>
        <v>12.495360639999999</v>
      </c>
      <c r="E3667">
        <f>Summary!C3298*$N$5</f>
        <v>14.9744925</v>
      </c>
      <c r="F3667">
        <f>Summary!I3298*$N$6</f>
        <v>17.021741280000001</v>
      </c>
      <c r="G3667">
        <f>Summary!F3298*$N$7</f>
        <v>0</v>
      </c>
      <c r="H3667">
        <f>Summary!G3298*$N$8</f>
        <v>5.22985612</v>
      </c>
      <c r="I3667">
        <f>Summary!H3298*$N$9</f>
        <v>5.4125715599999999</v>
      </c>
    </row>
    <row r="3668" spans="1:9" x14ac:dyDescent="0.55000000000000004">
      <c r="A3668">
        <v>2019</v>
      </c>
      <c r="B3668">
        <v>11</v>
      </c>
      <c r="C3668">
        <f>Summary!E3299*$N$3</f>
        <v>8.5832999999999995</v>
      </c>
      <c r="D3668">
        <f>Summary!D3299*$N$4</f>
        <v>9.1802649599999988</v>
      </c>
      <c r="E3668">
        <f>Summary!C3299*$N$5</f>
        <v>13.046866919999999</v>
      </c>
      <c r="F3668">
        <f>Summary!I3299*$N$6</f>
        <v>17.8505152</v>
      </c>
      <c r="G3668">
        <f>Summary!F3299*$N$7</f>
        <v>0</v>
      </c>
      <c r="H3668">
        <f>Summary!G3299*$N$8</f>
        <v>4.05068188</v>
      </c>
      <c r="I3668">
        <f>Summary!H3299*$N$9</f>
        <v>2.5622249400000006</v>
      </c>
    </row>
    <row r="3669" spans="1:9" x14ac:dyDescent="0.55000000000000004">
      <c r="A3669">
        <v>2019</v>
      </c>
      <c r="B3669">
        <v>12</v>
      </c>
      <c r="C3669">
        <f>Summary!E3300*$N$3</f>
        <v>9.8109000000000002</v>
      </c>
      <c r="D3669">
        <f>Summary!D3300*$N$4</f>
        <v>12.39973288</v>
      </c>
      <c r="E3669">
        <f>Summary!C3300*$N$5</f>
        <v>14.016124979999999</v>
      </c>
      <c r="F3669">
        <f>Summary!I3300*$N$6</f>
        <v>18.296778079999999</v>
      </c>
      <c r="G3669">
        <f>Summary!F3300*$N$7</f>
        <v>0</v>
      </c>
      <c r="H3669">
        <f>Summary!G3300*$N$8</f>
        <v>4.0397636000000006</v>
      </c>
      <c r="I3669">
        <f>Summary!H3300*$N$9</f>
        <v>1.7493102</v>
      </c>
    </row>
    <row r="3670" spans="1:9" x14ac:dyDescent="0.55000000000000004">
      <c r="A3670">
        <v>2019</v>
      </c>
      <c r="B3670">
        <v>13</v>
      </c>
      <c r="C3670">
        <f>Summary!E3301*$N$3</f>
        <v>11.4246</v>
      </c>
      <c r="D3670">
        <f>Summary!D3301*$N$4</f>
        <v>13.260382720000001</v>
      </c>
      <c r="E3670">
        <f>Summary!C3301*$N$5</f>
        <v>17.849595059999999</v>
      </c>
      <c r="F3670">
        <f>Summary!I3301*$N$6</f>
        <v>18.711165040000001</v>
      </c>
      <c r="G3670">
        <f>Summary!F3301*$N$7</f>
        <v>0</v>
      </c>
      <c r="H3670">
        <f>Summary!G3301*$N$8</f>
        <v>4.8913894400000002</v>
      </c>
      <c r="I3670">
        <f>Summary!H3301*$N$9</f>
        <v>2.1609126000000001</v>
      </c>
    </row>
    <row r="3671" spans="1:9" x14ac:dyDescent="0.55000000000000004">
      <c r="A3671">
        <v>2019</v>
      </c>
      <c r="B3671">
        <v>14</v>
      </c>
      <c r="C3671">
        <f>Summary!E3302*$N$3</f>
        <v>13.4937</v>
      </c>
      <c r="D3671">
        <f>Summary!D3302*$N$4</f>
        <v>14.694799120000001</v>
      </c>
      <c r="E3671">
        <f>Summary!C3302*$N$5</f>
        <v>21.857313779999998</v>
      </c>
      <c r="F3671">
        <f>Summary!I3302*$N$6</f>
        <v>18.50397156</v>
      </c>
      <c r="G3671">
        <f>Summary!F3302*$N$7</f>
        <v>0</v>
      </c>
      <c r="H3671">
        <f>Summary!G3302*$N$8</f>
        <v>6.8020884400000003</v>
      </c>
      <c r="I3671">
        <f>Summary!H3302*$N$9</f>
        <v>1.9139511600000003</v>
      </c>
    </row>
    <row r="3672" spans="1:9" x14ac:dyDescent="0.55000000000000004">
      <c r="A3672">
        <v>2019</v>
      </c>
      <c r="B3672">
        <v>15</v>
      </c>
      <c r="C3672">
        <f>Summary!E3303*$N$3</f>
        <v>12.2859</v>
      </c>
      <c r="D3672">
        <f>Summary!D3303*$N$4</f>
        <v>16.655168199999999</v>
      </c>
      <c r="E3672">
        <f>Summary!C3303*$N$5</f>
        <v>17.076366719999999</v>
      </c>
      <c r="F3672">
        <f>Summary!I3303*$N$6</f>
        <v>16.846423720000001</v>
      </c>
      <c r="G3672">
        <f>Summary!F3303*$N$7</f>
        <v>2.8091249999999998E-2</v>
      </c>
      <c r="H3672">
        <f>Summary!G3303*$N$8</f>
        <v>7.7519787999999998</v>
      </c>
      <c r="I3672">
        <f>Summary!H3303*$N$9</f>
        <v>3.3751396800000002</v>
      </c>
    </row>
    <row r="3673" spans="1:9" x14ac:dyDescent="0.55000000000000004">
      <c r="A3673">
        <v>2019</v>
      </c>
      <c r="B3673">
        <v>16</v>
      </c>
      <c r="C3673">
        <f>Summary!E3304*$N$3</f>
        <v>11.781000000000001</v>
      </c>
      <c r="D3673">
        <f>Summary!D3304*$N$4</f>
        <v>15.300441599999999</v>
      </c>
      <c r="E3673">
        <f>Summary!C3304*$N$5</f>
        <v>16.194232979999999</v>
      </c>
      <c r="F3673">
        <f>Summary!I3304*$N$6</f>
        <v>15.73076652</v>
      </c>
      <c r="G3673">
        <f>Summary!F3304*$N$7</f>
        <v>0.11236499999999999</v>
      </c>
      <c r="H3673">
        <f>Summary!G3304*$N$8</f>
        <v>7.3807572800000001</v>
      </c>
      <c r="I3673">
        <f>Summary!H3304*$N$9</f>
        <v>2.23294302</v>
      </c>
    </row>
    <row r="3674" spans="1:9" x14ac:dyDescent="0.55000000000000004">
      <c r="A3674">
        <v>2019</v>
      </c>
      <c r="B3674">
        <v>17</v>
      </c>
      <c r="C3674">
        <f>Summary!E3305*$N$3</f>
        <v>11.860200000000001</v>
      </c>
      <c r="D3674">
        <f>Summary!D3305*$N$4</f>
        <v>14.678861160000002</v>
      </c>
      <c r="E3674">
        <f>Summary!C3305*$N$5</f>
        <v>16.706088359999999</v>
      </c>
      <c r="F3674">
        <f>Summary!I3305*$N$6</f>
        <v>14.391977879999999</v>
      </c>
      <c r="G3674">
        <f>Summary!F3305*$N$7</f>
        <v>0.19663875</v>
      </c>
      <c r="H3674">
        <f>Summary!G3305*$N$8</f>
        <v>6.5291314400000005</v>
      </c>
      <c r="I3674">
        <f>Summary!H3305*$N$9</f>
        <v>2.0888821800000001</v>
      </c>
    </row>
    <row r="3675" spans="1:9" x14ac:dyDescent="0.55000000000000004">
      <c r="A3675">
        <v>2019</v>
      </c>
      <c r="B3675">
        <v>18</v>
      </c>
      <c r="C3675">
        <f>Summary!E3306*$N$3</f>
        <v>10.880100000000001</v>
      </c>
      <c r="D3675">
        <f>Summary!D3306*$N$4</f>
        <v>13.626955800000001</v>
      </c>
      <c r="E3675">
        <f>Summary!C3306*$N$5</f>
        <v>14.288388479999998</v>
      </c>
      <c r="F3675">
        <f>Summary!I3306*$N$6</f>
        <v>15.284503640000001</v>
      </c>
      <c r="G3675">
        <f>Summary!F3306*$N$7</f>
        <v>0.3932775</v>
      </c>
      <c r="H3675">
        <f>Summary!G3306*$N$8</f>
        <v>6.5072948799999999</v>
      </c>
      <c r="I3675">
        <f>Summary!H3306*$N$9</f>
        <v>2.1403324800000001</v>
      </c>
    </row>
    <row r="3676" spans="1:9" x14ac:dyDescent="0.55000000000000004">
      <c r="A3676">
        <v>2019</v>
      </c>
      <c r="B3676">
        <v>19</v>
      </c>
      <c r="C3676">
        <f>Summary!E3307*$N$3</f>
        <v>11.097900000000001</v>
      </c>
      <c r="D3676">
        <f>Summary!D3307*$N$4</f>
        <v>11.762214479999999</v>
      </c>
      <c r="E3676">
        <f>Summary!C3307*$N$5</f>
        <v>16.009093799999999</v>
      </c>
      <c r="F3676">
        <f>Summary!I3307*$N$6</f>
        <v>18.089584599999998</v>
      </c>
      <c r="G3676">
        <f>Summary!F3307*$N$7</f>
        <v>1.3764712499999998</v>
      </c>
      <c r="H3676">
        <f>Summary!G3307*$N$8</f>
        <v>6.2889292799999996</v>
      </c>
      <c r="I3676">
        <f>Summary!H3307*$N$9</f>
        <v>3.0355677000000005</v>
      </c>
    </row>
    <row r="3677" spans="1:9" x14ac:dyDescent="0.55000000000000004">
      <c r="A3677">
        <v>2019</v>
      </c>
      <c r="B3677">
        <v>20</v>
      </c>
      <c r="C3677">
        <f>Summary!E3308*$N$3</f>
        <v>13.0284</v>
      </c>
      <c r="D3677">
        <f>Summary!D3308*$N$4</f>
        <v>16.559540439999999</v>
      </c>
      <c r="E3677">
        <f>Summary!C3308*$N$5</f>
        <v>18.546589620000002</v>
      </c>
      <c r="F3677">
        <f>Summary!I3308*$N$6</f>
        <v>8.2558632799999998</v>
      </c>
      <c r="G3677">
        <f>Summary!F3308*$N$7</f>
        <v>6.9947212500000004</v>
      </c>
      <c r="H3677">
        <f>Summary!G3308*$N$8</f>
        <v>7.7083056799999996</v>
      </c>
      <c r="I3677">
        <f>Summary!H3308*$N$9</f>
        <v>4.4761761</v>
      </c>
    </row>
    <row r="3678" spans="1:9" x14ac:dyDescent="0.55000000000000004">
      <c r="A3678">
        <v>2019</v>
      </c>
      <c r="B3678">
        <v>21</v>
      </c>
      <c r="C3678">
        <f>Summary!E3309*$N$3</f>
        <v>10.830599999999999</v>
      </c>
      <c r="D3678">
        <f>Summary!D3309*$N$4</f>
        <v>12.92568556</v>
      </c>
      <c r="E3678">
        <f>Summary!C3309*$N$5</f>
        <v>16.030874879999999</v>
      </c>
      <c r="F3678">
        <f>Summary!I3309*$N$6</f>
        <v>19.02992424</v>
      </c>
      <c r="G3678">
        <f>Summary!F3309*$N$7</f>
        <v>0.11236499999999999</v>
      </c>
      <c r="H3678">
        <f>Summary!G3309*$N$8</f>
        <v>5.1752647200000004</v>
      </c>
      <c r="I3678">
        <f>Summary!H3309*$N$9</f>
        <v>3.7661619600000003</v>
      </c>
    </row>
    <row r="3679" spans="1:9" x14ac:dyDescent="0.55000000000000004">
      <c r="A3679">
        <v>2019</v>
      </c>
      <c r="B3679">
        <v>22</v>
      </c>
      <c r="C3679">
        <f>Summary!E3310*$N$3</f>
        <v>10.4742</v>
      </c>
      <c r="D3679">
        <f>Summary!D3310*$N$4</f>
        <v>10.917502599999999</v>
      </c>
      <c r="E3679">
        <f>Summary!C3310*$N$5</f>
        <v>15.878407319999999</v>
      </c>
      <c r="F3679">
        <f>Summary!I3310*$N$6</f>
        <v>9.8018454000000013</v>
      </c>
      <c r="G3679">
        <f>Summary!F3310*$N$7</f>
        <v>0.58991624999999992</v>
      </c>
      <c r="H3679">
        <f>Summary!G3310*$N$8</f>
        <v>5.05516364</v>
      </c>
      <c r="I3679">
        <f>Summary!H3310*$N$9</f>
        <v>3.6015210000000004</v>
      </c>
    </row>
    <row r="3680" spans="1:9" x14ac:dyDescent="0.55000000000000004">
      <c r="A3680">
        <v>2019</v>
      </c>
      <c r="B3680">
        <v>23</v>
      </c>
      <c r="C3680">
        <f>Summary!E3311*$N$3</f>
        <v>12.5532</v>
      </c>
      <c r="D3680">
        <f>Summary!D3311*$N$4</f>
        <v>15.39606936</v>
      </c>
      <c r="E3680">
        <f>Summary!C3311*$N$5</f>
        <v>18.078296399999999</v>
      </c>
      <c r="F3680">
        <f>Summary!I3311*$N$6</f>
        <v>16.798609839999997</v>
      </c>
      <c r="G3680">
        <f>Summary!F3311*$N$7</f>
        <v>0.22472999999999999</v>
      </c>
      <c r="H3680">
        <f>Summary!G3311*$N$8</f>
        <v>6.8675981200000003</v>
      </c>
      <c r="I3680">
        <f>Summary!H3311*$N$9</f>
        <v>4.9803890400000004</v>
      </c>
    </row>
    <row r="3681" spans="1:9" x14ac:dyDescent="0.55000000000000004">
      <c r="A3681">
        <v>2019</v>
      </c>
      <c r="B3681">
        <v>24</v>
      </c>
      <c r="C3681">
        <f>Summary!E3312*$N$3</f>
        <v>14.1966</v>
      </c>
      <c r="D3681">
        <f>Summary!D3312*$N$4</f>
        <v>16.798609839999997</v>
      </c>
      <c r="E3681">
        <f>Summary!C3312*$N$5</f>
        <v>21.54148812</v>
      </c>
      <c r="F3681">
        <f>Summary!I3312*$N$6</f>
        <v>12.28816716</v>
      </c>
      <c r="G3681">
        <f>Summary!F3312*$N$7</f>
        <v>0</v>
      </c>
      <c r="H3681">
        <f>Summary!G3312*$N$8</f>
        <v>7.6318777200000003</v>
      </c>
      <c r="I3681">
        <f>Summary!H3312*$N$9</f>
        <v>3.4265899800000001</v>
      </c>
    </row>
    <row r="3682" spans="1:9" x14ac:dyDescent="0.55000000000000004">
      <c r="A3682">
        <v>2019</v>
      </c>
      <c r="B3682">
        <v>25</v>
      </c>
      <c r="C3682">
        <f>Summary!E3313*$N$3</f>
        <v>14.374799999999999</v>
      </c>
      <c r="D3682">
        <f>Summary!D3313*$N$4</f>
        <v>17.101431080000001</v>
      </c>
      <c r="E3682">
        <f>Summary!C3313*$N$5</f>
        <v>21.160319219999998</v>
      </c>
      <c r="F3682">
        <f>Summary!I3313*$N$6</f>
        <v>20.432464719999999</v>
      </c>
      <c r="G3682">
        <f>Summary!F3313*$N$7</f>
        <v>0</v>
      </c>
      <c r="H3682">
        <f>Summary!G3313*$N$8</f>
        <v>7.5336132000000005</v>
      </c>
      <c r="I3682">
        <f>Summary!H3313*$N$9</f>
        <v>2.9532472200000002</v>
      </c>
    </row>
    <row r="3683" spans="1:9" x14ac:dyDescent="0.55000000000000004">
      <c r="A3683">
        <v>2019</v>
      </c>
      <c r="B3683">
        <v>26</v>
      </c>
      <c r="C3683">
        <f>Summary!E3314*$N$3</f>
        <v>13.2462</v>
      </c>
      <c r="D3683">
        <f>Summary!D3314*$N$4</f>
        <v>17.197058839999997</v>
      </c>
      <c r="E3683">
        <f>Summary!C3314*$N$5</f>
        <v>18.44857476</v>
      </c>
      <c r="F3683">
        <f>Summary!I3314*$N$6</f>
        <v>20.910603519999999</v>
      </c>
      <c r="G3683">
        <f>Summary!F3314*$N$7</f>
        <v>0</v>
      </c>
      <c r="H3683">
        <f>Summary!G3314*$N$8</f>
        <v>7.1733099600000001</v>
      </c>
      <c r="I3683">
        <f>Summary!H3314*$N$9</f>
        <v>2.7988963200000003</v>
      </c>
    </row>
    <row r="3684" spans="1:9" x14ac:dyDescent="0.55000000000000004">
      <c r="A3684">
        <v>2019</v>
      </c>
      <c r="B3684">
        <v>27</v>
      </c>
      <c r="C3684">
        <f>Summary!E3315*$N$3</f>
        <v>13.2759</v>
      </c>
      <c r="D3684">
        <f>Summary!D3315*$N$4</f>
        <v>15.39606936</v>
      </c>
      <c r="E3684">
        <f>Summary!C3315*$N$5</f>
        <v>21.247443540000003</v>
      </c>
      <c r="F3684">
        <f>Summary!I3315*$N$6</f>
        <v>19.300869559999999</v>
      </c>
      <c r="G3684">
        <f>Summary!F3315*$N$7</f>
        <v>0</v>
      </c>
      <c r="H3684">
        <f>Summary!G3315*$N$8</f>
        <v>6.7147422000000008</v>
      </c>
      <c r="I3684">
        <f>Summary!H3315*$N$9</f>
        <v>3.4060098600000002</v>
      </c>
    </row>
    <row r="3685" spans="1:9" x14ac:dyDescent="0.55000000000000004">
      <c r="A3685">
        <v>2019</v>
      </c>
      <c r="B3685">
        <v>28</v>
      </c>
      <c r="C3685">
        <f>Summary!E3316*$N$3</f>
        <v>12.572999999999999</v>
      </c>
      <c r="D3685">
        <f>Summary!D3316*$N$4</f>
        <v>13.324134559999999</v>
      </c>
      <c r="E3685">
        <f>Summary!C3316*$N$5</f>
        <v>19.592081459999999</v>
      </c>
      <c r="F3685">
        <f>Summary!I3316*$N$6</f>
        <v>20.273085120000001</v>
      </c>
      <c r="G3685">
        <f>Summary!F3316*$N$7</f>
        <v>0</v>
      </c>
      <c r="H3685">
        <f>Summary!G3316*$N$8</f>
        <v>5.9504626000000007</v>
      </c>
      <c r="I3685">
        <f>Summary!H3316*$N$9</f>
        <v>3.3031092600000003</v>
      </c>
    </row>
    <row r="3686" spans="1:9" x14ac:dyDescent="0.55000000000000004">
      <c r="A3686">
        <v>2019</v>
      </c>
      <c r="B3686">
        <v>29</v>
      </c>
      <c r="C3686">
        <f>Summary!E3317*$N$3</f>
        <v>13.533300000000001</v>
      </c>
      <c r="D3686">
        <f>Summary!D3317*$N$4</f>
        <v>15.619200800000002</v>
      </c>
      <c r="E3686">
        <f>Summary!C3317*$N$5</f>
        <v>19.210912560000001</v>
      </c>
      <c r="F3686">
        <f>Summary!I3317*$N$6</f>
        <v>18.63147524</v>
      </c>
      <c r="G3686">
        <f>Summary!F3317*$N$7</f>
        <v>0</v>
      </c>
      <c r="H3686">
        <f>Summary!G3317*$N$8</f>
        <v>6.9549443599999998</v>
      </c>
      <c r="I3686">
        <f>Summary!H3317*$N$9</f>
        <v>3.3545595600000002</v>
      </c>
    </row>
    <row r="3687" spans="1:9" x14ac:dyDescent="0.55000000000000004">
      <c r="A3687">
        <v>2019</v>
      </c>
      <c r="B3687">
        <v>30</v>
      </c>
      <c r="C3687">
        <f>Summary!E3318*$N$3</f>
        <v>13.770899999999999</v>
      </c>
      <c r="D3687">
        <f>Summary!D3318*$N$4</f>
        <v>18.8067928</v>
      </c>
      <c r="E3687">
        <f>Summary!C3318*$N$5</f>
        <v>18.86241528</v>
      </c>
      <c r="F3687">
        <f>Summary!I3318*$N$6</f>
        <v>16.846423720000001</v>
      </c>
      <c r="G3687">
        <f>Summary!F3318*$N$7</f>
        <v>0.56182500000000002</v>
      </c>
      <c r="H3687">
        <f>Summary!G3318*$N$8</f>
        <v>6.7911701600000001</v>
      </c>
      <c r="I3687">
        <f>Summary!H3318*$N$9</f>
        <v>3.3133993200000007</v>
      </c>
    </row>
    <row r="3688" spans="1:9" x14ac:dyDescent="0.55000000000000004">
      <c r="A3688">
        <v>2019</v>
      </c>
      <c r="B3688">
        <v>31</v>
      </c>
      <c r="C3688">
        <f>Summary!E3319*$N$3</f>
        <v>14.731200000000001</v>
      </c>
      <c r="D3688">
        <f>Summary!D3319*$N$4</f>
        <v>19.6833806</v>
      </c>
      <c r="E3688">
        <f>Summary!C3319*$N$5</f>
        <v>20.561339519999997</v>
      </c>
      <c r="F3688">
        <f>Summary!I3319*$N$6</f>
        <v>13.451638239999999</v>
      </c>
      <c r="G3688">
        <f>Summary!F3319*$N$7</f>
        <v>0.87082874999999993</v>
      </c>
      <c r="H3688">
        <f>Summary!G3319*$N$8</f>
        <v>8.7564605599999989</v>
      </c>
      <c r="I3688">
        <f>Summary!H3319*$N$9</f>
        <v>6.2975167200000008</v>
      </c>
    </row>
    <row r="3689" spans="1:9" x14ac:dyDescent="0.55000000000000004">
      <c r="A3689">
        <v>2019</v>
      </c>
      <c r="B3689">
        <v>32</v>
      </c>
      <c r="C3689">
        <f>Summary!E3320*$N$3</f>
        <v>14.572800000000001</v>
      </c>
      <c r="D3689">
        <f>Summary!D3320*$N$4</f>
        <v>18.695227080000002</v>
      </c>
      <c r="E3689">
        <f>Summary!C3320*$N$5</f>
        <v>19.18913148</v>
      </c>
      <c r="F3689">
        <f>Summary!I3320*$N$6</f>
        <v>16.973927400000001</v>
      </c>
      <c r="G3689">
        <f>Summary!F3320*$N$7</f>
        <v>7.4722724999999999</v>
      </c>
      <c r="H3689">
        <f>Summary!G3320*$N$8</f>
        <v>7.9703444000000001</v>
      </c>
      <c r="I3689">
        <f>Summary!H3320*$N$9</f>
        <v>8.6745205800000011</v>
      </c>
    </row>
    <row r="3690" spans="1:9" x14ac:dyDescent="0.55000000000000004">
      <c r="A3690">
        <v>2019</v>
      </c>
      <c r="B3690">
        <v>33</v>
      </c>
      <c r="C3690">
        <f>Summary!E3321*$N$3</f>
        <v>11.6028</v>
      </c>
      <c r="D3690">
        <f>Summary!D3321*$N$4</f>
        <v>13.977590919999999</v>
      </c>
      <c r="E3690">
        <f>Summary!C3321*$N$5</f>
        <v>16.194232979999999</v>
      </c>
      <c r="F3690">
        <f>Summary!I3321*$N$6</f>
        <v>20.6396582</v>
      </c>
      <c r="G3690">
        <f>Summary!F3321*$N$7</f>
        <v>0.19663875</v>
      </c>
      <c r="H3690">
        <f>Summary!G3321*$N$8</f>
        <v>5.0333270800000003</v>
      </c>
      <c r="I3690">
        <f>Summary!H3321*$N$9</f>
        <v>7.1824618800000009</v>
      </c>
    </row>
    <row r="3691" spans="1:9" x14ac:dyDescent="0.55000000000000004">
      <c r="A3691">
        <v>2019</v>
      </c>
      <c r="B3691">
        <v>34</v>
      </c>
      <c r="C3691">
        <f>Summary!E3322*$N$3</f>
        <v>9.6623999999999999</v>
      </c>
      <c r="D3691">
        <f>Summary!D3322*$N$4</f>
        <v>10.42342584</v>
      </c>
      <c r="E3691">
        <f>Summary!C3322*$N$5</f>
        <v>15.028945200000001</v>
      </c>
      <c r="F3691">
        <f>Summary!I3322*$N$6</f>
        <v>22.870972599999998</v>
      </c>
      <c r="G3691">
        <f>Summary!F3322*$N$7</f>
        <v>0</v>
      </c>
      <c r="H3691">
        <f>Summary!G3322*$N$8</f>
        <v>4.1707829599999995</v>
      </c>
      <c r="I3691">
        <f>Summary!H3322*$N$9</f>
        <v>5.1141598200000002</v>
      </c>
    </row>
    <row r="3692" spans="1:9" x14ac:dyDescent="0.55000000000000004">
      <c r="A3692">
        <v>2019</v>
      </c>
      <c r="B3692">
        <v>35</v>
      </c>
      <c r="C3692">
        <f>Summary!E3323*$N$3</f>
        <v>10.038600000000001</v>
      </c>
      <c r="D3692">
        <f>Summary!D3323*$N$4</f>
        <v>8.4789947200000011</v>
      </c>
      <c r="E3692">
        <f>Summary!C3323*$N$5</f>
        <v>17.130819420000002</v>
      </c>
      <c r="F3692">
        <f>Summary!I3323*$N$6</f>
        <v>22.791282800000001</v>
      </c>
      <c r="G3692">
        <f>Summary!F3323*$N$7</f>
        <v>0</v>
      </c>
      <c r="H3692">
        <f>Summary!G3323*$N$8</f>
        <v>4.3236388799999999</v>
      </c>
      <c r="I3692">
        <f>Summary!H3323*$N$9</f>
        <v>2.8091863800000003</v>
      </c>
    </row>
    <row r="3693" spans="1:9" x14ac:dyDescent="0.55000000000000004">
      <c r="A3693">
        <v>2019</v>
      </c>
      <c r="B3693">
        <v>36</v>
      </c>
      <c r="C3693">
        <f>Summary!E3324*$N$3</f>
        <v>12.483899999999998</v>
      </c>
      <c r="D3693">
        <f>Summary!D3324*$N$4</f>
        <v>14.105094599999999</v>
      </c>
      <c r="E3693">
        <f>Summary!C3324*$N$5</f>
        <v>19.406942279999999</v>
      </c>
      <c r="F3693">
        <f>Summary!I3324*$N$6</f>
        <v>23.317235480000001</v>
      </c>
      <c r="G3693">
        <f>Summary!F3324*$N$7</f>
        <v>0</v>
      </c>
      <c r="H3693">
        <f>Summary!G3324*$N$8</f>
        <v>5.0988367600000002</v>
      </c>
      <c r="I3693">
        <f>Summary!H3324*$N$9</f>
        <v>1.75960026</v>
      </c>
    </row>
    <row r="3694" spans="1:9" x14ac:dyDescent="0.55000000000000004">
      <c r="A3694">
        <v>2019</v>
      </c>
      <c r="B3694">
        <v>37</v>
      </c>
      <c r="C3694">
        <f>Summary!E3325*$N$3</f>
        <v>13.543199999999999</v>
      </c>
      <c r="D3694">
        <f>Summary!D3325*$N$4</f>
        <v>18.20115032</v>
      </c>
      <c r="E3694">
        <f>Summary!C3325*$N$5</f>
        <v>19.396051739999997</v>
      </c>
      <c r="F3694">
        <f>Summary!I3325*$N$6</f>
        <v>23.41286324</v>
      </c>
      <c r="G3694">
        <f>Summary!F3325*$N$7</f>
        <v>0</v>
      </c>
      <c r="H3694">
        <f>Summary!G3325*$N$8</f>
        <v>6.5837228400000001</v>
      </c>
      <c r="I3694">
        <f>Summary!H3325*$N$9</f>
        <v>2.2843933200000004</v>
      </c>
    </row>
    <row r="3695" spans="1:9" x14ac:dyDescent="0.55000000000000004">
      <c r="A3695">
        <v>2019</v>
      </c>
      <c r="B3695">
        <v>38</v>
      </c>
      <c r="C3695">
        <f>Summary!E3326*$N$3</f>
        <v>14.295599999999999</v>
      </c>
      <c r="D3695">
        <f>Summary!D3326*$N$4</f>
        <v>17.866453160000002</v>
      </c>
      <c r="E3695">
        <f>Summary!C3326*$N$5</f>
        <v>20.572230059999999</v>
      </c>
      <c r="F3695">
        <f>Summary!I3326*$N$6</f>
        <v>22.67971708</v>
      </c>
      <c r="G3695">
        <f>Summary!F3326*$N$7</f>
        <v>0</v>
      </c>
      <c r="H3695">
        <f>Summary!G3326*$N$8</f>
        <v>7.2060648</v>
      </c>
      <c r="I3695">
        <f>Summary!H3326*$N$9</f>
        <v>1.73902014</v>
      </c>
    </row>
    <row r="3696" spans="1:9" x14ac:dyDescent="0.55000000000000004">
      <c r="A3696">
        <v>2019</v>
      </c>
      <c r="B3696">
        <v>39</v>
      </c>
      <c r="C3696">
        <f>Summary!E3327*$N$3</f>
        <v>13.0977</v>
      </c>
      <c r="D3696">
        <f>Summary!D3327*$N$4</f>
        <v>17.260810679999999</v>
      </c>
      <c r="E3696">
        <f>Summary!C3327*$N$5</f>
        <v>18.69905718</v>
      </c>
      <c r="F3696">
        <f>Summary!I3327*$N$6</f>
        <v>23.189731800000001</v>
      </c>
      <c r="G3696">
        <f>Summary!F3327*$N$7</f>
        <v>0</v>
      </c>
      <c r="H3696">
        <f>Summary!G3327*$N$8</f>
        <v>7.2606562000000006</v>
      </c>
      <c r="I3696">
        <f>Summary!H3327*$N$9</f>
        <v>2.27410326</v>
      </c>
    </row>
    <row r="3697" spans="1:9" x14ac:dyDescent="0.55000000000000004">
      <c r="A3697">
        <v>2019</v>
      </c>
      <c r="B3697">
        <v>40</v>
      </c>
      <c r="C3697">
        <f>Summary!E3328*$N$3</f>
        <v>13.473899999999999</v>
      </c>
      <c r="D3697">
        <f>Summary!D3328*$N$4</f>
        <v>16.702982080000002</v>
      </c>
      <c r="E3697">
        <f>Summary!C3328*$N$5</f>
        <v>20.387090879999999</v>
      </c>
      <c r="F3697">
        <f>Summary!I3328*$N$6</f>
        <v>23.572242839999998</v>
      </c>
      <c r="G3697">
        <f>Summary!F3328*$N$7</f>
        <v>0</v>
      </c>
      <c r="H3697">
        <f>Summary!G3328*$N$8</f>
        <v>6.9221895199999999</v>
      </c>
      <c r="I3697">
        <f>Summary!H3328*$N$9</f>
        <v>2.1712026600000001</v>
      </c>
    </row>
    <row r="3698" spans="1:9" x14ac:dyDescent="0.55000000000000004">
      <c r="A3698">
        <v>2019</v>
      </c>
      <c r="B3698">
        <v>41</v>
      </c>
      <c r="C3698">
        <f>Summary!E3329*$N$3</f>
        <v>13.879799999999999</v>
      </c>
      <c r="D3698">
        <f>Summary!D3329*$N$4</f>
        <v>16.097339599999998</v>
      </c>
      <c r="E3698">
        <f>Summary!C3329*$N$5</f>
        <v>21.977109719999998</v>
      </c>
      <c r="F3698">
        <f>Summary!I3329*$N$6</f>
        <v>21.6756256</v>
      </c>
      <c r="G3698">
        <f>Summary!F3329*$N$7</f>
        <v>0</v>
      </c>
      <c r="H3698">
        <f>Summary!G3329*$N$8</f>
        <v>6.7693336000000004</v>
      </c>
      <c r="I3698">
        <f>Summary!H3329*$N$9</f>
        <v>2.5828050600000001</v>
      </c>
    </row>
    <row r="3699" spans="1:9" x14ac:dyDescent="0.55000000000000004">
      <c r="A3699">
        <v>2019</v>
      </c>
      <c r="B3699">
        <v>42</v>
      </c>
      <c r="C3699">
        <f>Summary!E3330*$N$3</f>
        <v>13.959</v>
      </c>
      <c r="D3699">
        <f>Summary!D3330*$N$4</f>
        <v>17.404252320000001</v>
      </c>
      <c r="E3699">
        <f>Summary!C3330*$N$5</f>
        <v>19.8207828</v>
      </c>
      <c r="F3699">
        <f>Summary!I3330*$N$6</f>
        <v>19.81088428</v>
      </c>
      <c r="G3699">
        <f>Summary!F3330*$N$7</f>
        <v>0</v>
      </c>
      <c r="H3699">
        <f>Summary!G3330*$N$8</f>
        <v>8.1777917200000001</v>
      </c>
      <c r="I3699">
        <f>Summary!H3330*$N$9</f>
        <v>3.0767279400000005</v>
      </c>
    </row>
    <row r="3700" spans="1:9" x14ac:dyDescent="0.55000000000000004">
      <c r="A3700">
        <v>2019</v>
      </c>
      <c r="B3700">
        <v>43</v>
      </c>
      <c r="C3700">
        <f>Summary!E3331*$N$3</f>
        <v>12.4443</v>
      </c>
      <c r="D3700">
        <f>Summary!D3331*$N$4</f>
        <v>15.79451836</v>
      </c>
      <c r="E3700">
        <f>Summary!C3331*$N$5</f>
        <v>16.499168099999999</v>
      </c>
      <c r="F3700">
        <f>Summary!I3331*$N$6</f>
        <v>17.037679239999999</v>
      </c>
      <c r="G3700">
        <f>Summary!F3331*$N$7</f>
        <v>0</v>
      </c>
      <c r="H3700">
        <f>Summary!G3331*$N$8</f>
        <v>7.4244304000000003</v>
      </c>
      <c r="I3700">
        <f>Summary!H3331*$N$9</f>
        <v>4.6922673599999998</v>
      </c>
    </row>
    <row r="3701" spans="1:9" x14ac:dyDescent="0.55000000000000004">
      <c r="A3701">
        <v>2019</v>
      </c>
      <c r="B3701">
        <v>44</v>
      </c>
      <c r="C3701">
        <f>Summary!E3332*$N$3</f>
        <v>11.286</v>
      </c>
      <c r="D3701">
        <f>Summary!D3332*$N$4</f>
        <v>14.232598279999999</v>
      </c>
      <c r="E3701">
        <f>Summary!C3332*$N$5</f>
        <v>16.052655959999999</v>
      </c>
      <c r="F3701">
        <f>Summary!I3332*$N$6</f>
        <v>24.576334320000001</v>
      </c>
      <c r="G3701">
        <f>Summary!F3332*$N$7</f>
        <v>0</v>
      </c>
      <c r="H3701">
        <f>Summary!G3332*$N$8</f>
        <v>6.823925</v>
      </c>
      <c r="I3701">
        <f>Summary!H3332*$N$9</f>
        <v>4.7025574200000007</v>
      </c>
    </row>
    <row r="3702" spans="1:9" x14ac:dyDescent="0.55000000000000004">
      <c r="A3702">
        <v>2019</v>
      </c>
      <c r="B3702">
        <v>45</v>
      </c>
      <c r="C3702">
        <f>Summary!E3333*$N$3</f>
        <v>11.5632</v>
      </c>
      <c r="D3702">
        <f>Summary!D3333*$N$4</f>
        <v>14.041342760000001</v>
      </c>
      <c r="E3702">
        <f>Summary!C3333*$N$5</f>
        <v>17.34863022</v>
      </c>
      <c r="F3702">
        <f>Summary!I3333*$N$6</f>
        <v>22.40877176</v>
      </c>
      <c r="G3702">
        <f>Summary!F3333*$N$7</f>
        <v>0</v>
      </c>
      <c r="H3702">
        <f>Summary!G3333*$N$8</f>
        <v>7.4244304000000003</v>
      </c>
      <c r="I3702">
        <f>Summary!H3333*$N$9</f>
        <v>5.3405411400000009</v>
      </c>
    </row>
    <row r="3703" spans="1:9" x14ac:dyDescent="0.55000000000000004">
      <c r="A3703">
        <v>2019</v>
      </c>
      <c r="B3703">
        <v>46</v>
      </c>
      <c r="C3703">
        <f>Summary!E3334*$N$3</f>
        <v>11.5929</v>
      </c>
      <c r="D3703">
        <f>Summary!D3334*$N$4</f>
        <v>13.387886400000001</v>
      </c>
      <c r="E3703">
        <f>Summary!C3334*$N$5</f>
        <v>16.597182960000001</v>
      </c>
      <c r="F3703">
        <f>Summary!I3334*$N$6</f>
        <v>20.76716188</v>
      </c>
      <c r="G3703">
        <f>Summary!F3334*$N$7</f>
        <v>0</v>
      </c>
      <c r="H3703">
        <f>Summary!G3334*$N$8</f>
        <v>7.7956519200000001</v>
      </c>
      <c r="I3703">
        <f>Summary!H3334*$N$9</f>
        <v>4.8466182600000005</v>
      </c>
    </row>
    <row r="3704" spans="1:9" x14ac:dyDescent="0.55000000000000004">
      <c r="A3704">
        <v>2019</v>
      </c>
      <c r="B3704">
        <v>47</v>
      </c>
      <c r="C3704">
        <f>Summary!E3335*$N$3</f>
        <v>12.3948</v>
      </c>
      <c r="D3704">
        <f>Summary!D3335*$N$4</f>
        <v>16.192967360000001</v>
      </c>
      <c r="E3704">
        <f>Summary!C3335*$N$5</f>
        <v>16.869446459999999</v>
      </c>
      <c r="F3704">
        <f>Summary!I3335*$N$6</f>
        <v>22.75940688</v>
      </c>
      <c r="G3704">
        <f>Summary!F3335*$N$7</f>
        <v>0</v>
      </c>
      <c r="H3704">
        <f>Summary!G3335*$N$8</f>
        <v>8.03585408</v>
      </c>
      <c r="I3704">
        <f>Summary!H3335*$N$9</f>
        <v>6.4518676199999998</v>
      </c>
    </row>
    <row r="3705" spans="1:9" x14ac:dyDescent="0.55000000000000004">
      <c r="A3705">
        <v>2019</v>
      </c>
      <c r="B3705">
        <v>48</v>
      </c>
      <c r="C3705">
        <f>Summary!E3336*$N$3</f>
        <v>11.800800000000001</v>
      </c>
      <c r="D3705">
        <f>Summary!D3336*$N$4</f>
        <v>15.364193440000001</v>
      </c>
      <c r="E3705">
        <f>Summary!C3336*$N$5</f>
        <v>16.226904600000001</v>
      </c>
      <c r="F3705">
        <f>Summary!I3336*$N$6</f>
        <v>18.918358519999998</v>
      </c>
      <c r="G3705">
        <f>Summary!F3336*$N$7</f>
        <v>0</v>
      </c>
      <c r="H3705">
        <f>Summary!G3336*$N$8</f>
        <v>7.8829981599999996</v>
      </c>
      <c r="I3705">
        <f>Summary!H3336*$N$9</f>
        <v>5.1759001800000011</v>
      </c>
    </row>
    <row r="3706" spans="1:9" x14ac:dyDescent="0.55000000000000004">
      <c r="A3706">
        <v>2019</v>
      </c>
      <c r="B3706">
        <v>49</v>
      </c>
      <c r="C3706">
        <f>Summary!E3337*$N$3</f>
        <v>11.879999999999999</v>
      </c>
      <c r="D3706">
        <f>Summary!D3337*$N$4</f>
        <v>14.48760564</v>
      </c>
      <c r="E3706">
        <f>Summary!C3337*$N$5</f>
        <v>16.782322139999998</v>
      </c>
      <c r="F3706">
        <f>Summary!I3337*$N$6</f>
        <v>20.67153412</v>
      </c>
      <c r="G3706">
        <f>Summary!F3337*$N$7</f>
        <v>0</v>
      </c>
      <c r="H3706">
        <f>Summary!G3337*$N$8</f>
        <v>7.3589207200000004</v>
      </c>
      <c r="I3706">
        <f>Summary!H3337*$N$9</f>
        <v>5.0112592200000003</v>
      </c>
    </row>
    <row r="3707" spans="1:9" x14ac:dyDescent="0.55000000000000004">
      <c r="A3707">
        <v>2019</v>
      </c>
      <c r="B3707">
        <v>50</v>
      </c>
      <c r="C3707">
        <f>Summary!E3338*$N$3</f>
        <v>11.582999999999998</v>
      </c>
      <c r="D3707">
        <f>Summary!D3338*$N$4</f>
        <v>14.43979176</v>
      </c>
      <c r="E3707">
        <f>Summary!C3338*$N$5</f>
        <v>16.542730259999999</v>
      </c>
      <c r="F3707">
        <f>Summary!I3338*$N$6</f>
        <v>23.46067712</v>
      </c>
      <c r="G3707">
        <f>Summary!F3338*$N$7</f>
        <v>0</v>
      </c>
      <c r="H3707">
        <f>Summary!G3338*$N$8</f>
        <v>7.0422906000000003</v>
      </c>
      <c r="I3707">
        <f>Summary!H3338*$N$9</f>
        <v>4.4967562200000009</v>
      </c>
    </row>
    <row r="3708" spans="1:9" x14ac:dyDescent="0.55000000000000004">
      <c r="A3708">
        <v>2019</v>
      </c>
      <c r="B3708">
        <v>51</v>
      </c>
      <c r="C3708">
        <f>Summary!E3339*$N$3</f>
        <v>11.068199999999999</v>
      </c>
      <c r="D3708">
        <f>Summary!D3339*$N$4</f>
        <v>13.451638239999999</v>
      </c>
      <c r="E3708">
        <f>Summary!C3339*$N$5</f>
        <v>16.2813573</v>
      </c>
      <c r="F3708">
        <f>Summary!I3339*$N$6</f>
        <v>24.082257559999999</v>
      </c>
      <c r="G3708">
        <f>Summary!F3339*$N$7</f>
        <v>0</v>
      </c>
      <c r="H3708">
        <f>Summary!G3339*$N$8</f>
        <v>7.0422906000000003</v>
      </c>
      <c r="I3708">
        <f>Summary!H3339*$N$9</f>
        <v>3.4265899800000001</v>
      </c>
    </row>
    <row r="3709" spans="1:9" x14ac:dyDescent="0.55000000000000004">
      <c r="A3709">
        <v>2019</v>
      </c>
      <c r="B3709">
        <v>52</v>
      </c>
      <c r="C3709">
        <f>Summary!E3340*$N$3</f>
        <v>11.058299999999999</v>
      </c>
      <c r="D3709">
        <f>Summary!D3340*$N$4</f>
        <v>13.41976232</v>
      </c>
      <c r="E3709">
        <f>Summary!C3340*$N$5</f>
        <v>16.412043780000001</v>
      </c>
      <c r="F3709">
        <f>Summary!I3340*$N$6</f>
        <v>23.731622440000002</v>
      </c>
      <c r="G3709">
        <f>Summary!F3340*$N$7</f>
        <v>0</v>
      </c>
      <c r="H3709">
        <f>Summary!G3340*$N$8</f>
        <v>7.0532088799999997</v>
      </c>
      <c r="I3709">
        <f>Summary!H3340*$N$9</f>
        <v>3.3545595600000002</v>
      </c>
    </row>
    <row r="3710" spans="1:9" x14ac:dyDescent="0.55000000000000004">
      <c r="A3710">
        <v>2019</v>
      </c>
      <c r="B3710">
        <v>53</v>
      </c>
      <c r="C3710">
        <f>Summary!E3341*$N$3</f>
        <v>12.563099999999999</v>
      </c>
      <c r="D3710">
        <f>Summary!D3341*$N$4</f>
        <v>14.59917136</v>
      </c>
      <c r="E3710">
        <f>Summary!C3341*$N$5</f>
        <v>19.417832819999997</v>
      </c>
      <c r="F3710">
        <f>Summary!I3341*$N$6</f>
        <v>27.556732839999999</v>
      </c>
      <c r="G3710">
        <f>Summary!F3341*$N$7</f>
        <v>0</v>
      </c>
      <c r="H3710">
        <f>Summary!G3341*$N$8</f>
        <v>6.1251550800000008</v>
      </c>
      <c r="I3710">
        <f>Summary!H3341*$N$9</f>
        <v>2.2020728400000005</v>
      </c>
    </row>
    <row r="3711" spans="1:9" x14ac:dyDescent="0.55000000000000004">
      <c r="A3711">
        <v>2019</v>
      </c>
      <c r="B3711">
        <v>54</v>
      </c>
      <c r="C3711">
        <f>Summary!E3342*$N$3</f>
        <v>15.206399999999999</v>
      </c>
      <c r="D3711">
        <f>Summary!D3342*$N$4</f>
        <v>17.930205000000001</v>
      </c>
      <c r="E3711">
        <f>Summary!C3342*$N$5</f>
        <v>22.761228599999999</v>
      </c>
      <c r="F3711">
        <f>Summary!I3342*$N$6</f>
        <v>28.194251240000003</v>
      </c>
      <c r="G3711">
        <f>Summary!F3342*$N$7</f>
        <v>0</v>
      </c>
      <c r="H3711">
        <f>Summary!G3342*$N$8</f>
        <v>5.7539335599999992</v>
      </c>
      <c r="I3711">
        <f>Summary!H3342*$N$9</f>
        <v>2.5107746400000002</v>
      </c>
    </row>
    <row r="3712" spans="1:9" x14ac:dyDescent="0.55000000000000004">
      <c r="A3712">
        <v>2019</v>
      </c>
      <c r="B3712">
        <v>55</v>
      </c>
      <c r="C3712">
        <f>Summary!E3343*$N$3</f>
        <v>13.3551</v>
      </c>
      <c r="D3712">
        <f>Summary!D3343*$N$4</f>
        <v>16.702982080000002</v>
      </c>
      <c r="E3712">
        <f>Summary!C3343*$N$5</f>
        <v>18.79707204</v>
      </c>
      <c r="F3712">
        <f>Summary!I3343*$N$6</f>
        <v>25.261666599999998</v>
      </c>
      <c r="G3712">
        <f>Summary!F3343*$N$7</f>
        <v>0</v>
      </c>
      <c r="H3712">
        <f>Summary!G3343*$N$8</f>
        <v>7.4681035199999997</v>
      </c>
      <c r="I3712">
        <f>Summary!H3343*$N$9</f>
        <v>4.0131234000000005</v>
      </c>
    </row>
    <row r="3713" spans="1:9" x14ac:dyDescent="0.55000000000000004">
      <c r="A3713">
        <v>2019</v>
      </c>
      <c r="B3713">
        <v>56</v>
      </c>
      <c r="C3713">
        <f>Summary!E3344*$N$3</f>
        <v>12.6027</v>
      </c>
      <c r="D3713">
        <f>Summary!D3344*$N$4</f>
        <v>16.957989440000002</v>
      </c>
      <c r="E3713">
        <f>Summary!C3344*$N$5</f>
        <v>17.435754540000001</v>
      </c>
      <c r="F3713">
        <f>Summary!I3344*$N$6</f>
        <v>28.608638199999998</v>
      </c>
      <c r="G3713">
        <f>Summary!F3344*$N$7</f>
        <v>5.6182499999999996E-2</v>
      </c>
      <c r="H3713">
        <f>Summary!G3344*$N$8</f>
        <v>7.3807572800000001</v>
      </c>
      <c r="I3713">
        <f>Summary!H3344*$N$9</f>
        <v>2.8194764400000003</v>
      </c>
    </row>
    <row r="3714" spans="1:9" x14ac:dyDescent="0.55000000000000004">
      <c r="A3714">
        <v>2019</v>
      </c>
      <c r="B3714">
        <v>57</v>
      </c>
      <c r="C3714">
        <f>Summary!E3345*$N$3</f>
        <v>13.266</v>
      </c>
      <c r="D3714">
        <f>Summary!D3345*$N$4</f>
        <v>15.02949628</v>
      </c>
      <c r="E3714">
        <f>Summary!C3345*$N$5</f>
        <v>19.243584180000003</v>
      </c>
      <c r="F3714">
        <f>Summary!I3345*$N$6</f>
        <v>28.863645559999998</v>
      </c>
      <c r="G3714">
        <f>Summary!F3345*$N$7</f>
        <v>0</v>
      </c>
      <c r="H3714">
        <f>Summary!G3345*$N$8</f>
        <v>5.9286260400000002</v>
      </c>
      <c r="I3714">
        <f>Summary!H3345*$N$9</f>
        <v>1.97569152</v>
      </c>
    </row>
    <row r="3715" spans="1:9" x14ac:dyDescent="0.55000000000000004">
      <c r="A3715">
        <v>2019</v>
      </c>
      <c r="B3715">
        <v>58</v>
      </c>
      <c r="C3715">
        <f>Summary!E3346*$N$3</f>
        <v>13.9293</v>
      </c>
      <c r="D3715">
        <f>Summary!D3346*$N$4</f>
        <v>17.579569879999998</v>
      </c>
      <c r="E3715">
        <f>Summary!C3346*$N$5</f>
        <v>20.201951699999999</v>
      </c>
      <c r="F3715">
        <f>Summary!I3346*$N$6</f>
        <v>29.182404759999997</v>
      </c>
      <c r="G3715">
        <f>Summary!F3346*$N$7</f>
        <v>0</v>
      </c>
      <c r="H3715">
        <f>Summary!G3346*$N$8</f>
        <v>6.02689056</v>
      </c>
      <c r="I3715">
        <f>Summary!H3346*$N$9</f>
        <v>1.8522108000000002</v>
      </c>
    </row>
    <row r="3716" spans="1:9" x14ac:dyDescent="0.55000000000000004">
      <c r="A3716">
        <v>2019</v>
      </c>
      <c r="B3716">
        <v>59</v>
      </c>
      <c r="C3716">
        <f>Summary!E3347*$N$3</f>
        <v>15.424200000000001</v>
      </c>
      <c r="D3716">
        <f>Summary!D3347*$N$4</f>
        <v>18.312716040000002</v>
      </c>
      <c r="E3716">
        <f>Summary!C3347*$N$5</f>
        <v>22.89191508</v>
      </c>
      <c r="F3716">
        <f>Summary!I3347*$N$6</f>
        <v>28.991149240000002</v>
      </c>
      <c r="G3716">
        <f>Summary!F3347*$N$7</f>
        <v>2.8091249999999998E-2</v>
      </c>
      <c r="H3716">
        <f>Summary!G3347*$N$8</f>
        <v>6.6710690800000005</v>
      </c>
      <c r="I3716">
        <f>Summary!H3347*$N$9</f>
        <v>2.64454542</v>
      </c>
    </row>
    <row r="3717" spans="1:9" x14ac:dyDescent="0.55000000000000004">
      <c r="A3717">
        <v>2019</v>
      </c>
      <c r="B3717">
        <v>60</v>
      </c>
      <c r="C3717">
        <f>Summary!E3348*$N$3</f>
        <v>15.612299999999999</v>
      </c>
      <c r="D3717">
        <f>Summary!D3348*$N$4</f>
        <v>19.747132440000001</v>
      </c>
      <c r="E3717">
        <f>Summary!C3348*$N$5</f>
        <v>22.434512399999999</v>
      </c>
      <c r="F3717">
        <f>Summary!I3348*$N$6</f>
        <v>24.289451039999999</v>
      </c>
      <c r="G3717">
        <f>Summary!F3348*$N$7</f>
        <v>2.8091249999999998E-2</v>
      </c>
      <c r="H3717">
        <f>Summary!G3348*$N$8</f>
        <v>7.27157448</v>
      </c>
      <c r="I3717">
        <f>Summary!H3348*$N$9</f>
        <v>2.1197523600000001</v>
      </c>
    </row>
    <row r="3718" spans="1:9" x14ac:dyDescent="0.55000000000000004">
      <c r="A3718">
        <v>2019</v>
      </c>
      <c r="B3718">
        <v>61</v>
      </c>
      <c r="C3718">
        <f>Summary!E3349*$N$3</f>
        <v>15.137099999999998</v>
      </c>
      <c r="D3718">
        <f>Summary!D3349*$N$4</f>
        <v>19.906512039999999</v>
      </c>
      <c r="E3718">
        <f>Summary!C3349*$N$5</f>
        <v>20.931617879999997</v>
      </c>
      <c r="F3718">
        <f>Summary!I3349*$N$6</f>
        <v>26.345447880000002</v>
      </c>
      <c r="G3718">
        <f>Summary!F3349*$N$7</f>
        <v>0</v>
      </c>
      <c r="H3718">
        <f>Summary!G3349*$N$8</f>
        <v>7.6100411599999997</v>
      </c>
      <c r="I3718">
        <f>Summary!H3349*$N$9</f>
        <v>2.64454542</v>
      </c>
    </row>
    <row r="3719" spans="1:9" x14ac:dyDescent="0.55000000000000004">
      <c r="A3719">
        <v>2019</v>
      </c>
      <c r="B3719">
        <v>62</v>
      </c>
      <c r="C3719">
        <f>Summary!E3350*$N$3</f>
        <v>16.295400000000001</v>
      </c>
      <c r="D3719">
        <f>Summary!D3350*$N$4</f>
        <v>21.62781172</v>
      </c>
      <c r="E3719">
        <f>Summary!C3350*$N$5</f>
        <v>22.390950239999999</v>
      </c>
      <c r="F3719">
        <f>Summary!I3350*$N$6</f>
        <v>30.18649624</v>
      </c>
      <c r="G3719">
        <f>Summary!F3350*$N$7</f>
        <v>0</v>
      </c>
      <c r="H3719">
        <f>Summary!G3350*$N$8</f>
        <v>6.9767809199999995</v>
      </c>
      <c r="I3719">
        <f>Summary!H3350*$N$9</f>
        <v>1.7184400200000001</v>
      </c>
    </row>
    <row r="3720" spans="1:9" x14ac:dyDescent="0.55000000000000004">
      <c r="A3720">
        <v>2019</v>
      </c>
      <c r="B3720">
        <v>63</v>
      </c>
      <c r="C3720">
        <f>Summary!E3351*$N$3</f>
        <v>16.5627</v>
      </c>
      <c r="D3720">
        <f>Summary!D3351*$N$4</f>
        <v>19.50806304</v>
      </c>
      <c r="E3720">
        <f>Summary!C3351*$N$5</f>
        <v>23.904735299999999</v>
      </c>
      <c r="F3720">
        <f>Summary!I3351*$N$6</f>
        <v>30.122744399999998</v>
      </c>
      <c r="G3720">
        <f>Summary!F3351*$N$7</f>
        <v>2.8091249999999998E-2</v>
      </c>
      <c r="H3720">
        <f>Summary!G3351*$N$8</f>
        <v>7.4244304000000003</v>
      </c>
      <c r="I3720">
        <f>Summary!H3351*$N$9</f>
        <v>2.6033851800000001</v>
      </c>
    </row>
    <row r="3721" spans="1:9" x14ac:dyDescent="0.55000000000000004">
      <c r="A3721">
        <v>2019</v>
      </c>
      <c r="B3721">
        <v>64</v>
      </c>
      <c r="C3721">
        <f>Summary!E3352*$N$3</f>
        <v>15.9984</v>
      </c>
      <c r="D3721">
        <f>Summary!D3352*$N$4</f>
        <v>20.84685168</v>
      </c>
      <c r="E3721">
        <f>Summary!C3352*$N$5</f>
        <v>21.465254340000001</v>
      </c>
      <c r="F3721">
        <f>Summary!I3352*$N$6</f>
        <v>20.687472079999999</v>
      </c>
      <c r="G3721">
        <f>Summary!F3352*$N$7</f>
        <v>2.8091249999999998E-2</v>
      </c>
      <c r="H3721">
        <f>Summary!G3352*$N$8</f>
        <v>9.3897207999999992</v>
      </c>
      <c r="I3721">
        <f>Summary!H3352*$N$9</f>
        <v>1.97569152</v>
      </c>
    </row>
    <row r="3722" spans="1:9" x14ac:dyDescent="0.55000000000000004">
      <c r="A3722">
        <v>2019</v>
      </c>
      <c r="B3722">
        <v>65</v>
      </c>
      <c r="C3722">
        <f>Summary!E3353*$N$3</f>
        <v>15.374699999999999</v>
      </c>
      <c r="D3722">
        <f>Summary!D3353*$N$4</f>
        <v>19.731194480000003</v>
      </c>
      <c r="E3722">
        <f>Summary!C3353*$N$5</f>
        <v>20.615792219999999</v>
      </c>
      <c r="F3722">
        <f>Summary!I3353*$N$6</f>
        <v>19.253055679999999</v>
      </c>
      <c r="G3722">
        <f>Summary!F3353*$N$7</f>
        <v>0.89891999999999994</v>
      </c>
      <c r="H3722">
        <f>Summary!G3353*$N$8</f>
        <v>9.0512541199999994</v>
      </c>
      <c r="I3722">
        <f>Summary!H3353*$N$9</f>
        <v>5.0215492800000003</v>
      </c>
    </row>
    <row r="3723" spans="1:9" x14ac:dyDescent="0.55000000000000004">
      <c r="A3723">
        <v>2019</v>
      </c>
      <c r="B3723">
        <v>66</v>
      </c>
      <c r="C3723">
        <f>Summary!E3354*$N$3</f>
        <v>13.5036</v>
      </c>
      <c r="D3723">
        <f>Summary!D3354*$N$4</f>
        <v>17.483942120000002</v>
      </c>
      <c r="E3723">
        <f>Summary!C3354*$N$5</f>
        <v>18.851524739999999</v>
      </c>
      <c r="F3723">
        <f>Summary!I3354*$N$6</f>
        <v>28.06674756</v>
      </c>
      <c r="G3723">
        <f>Summary!F3354*$N$7</f>
        <v>0</v>
      </c>
      <c r="H3723">
        <f>Summary!G3354*$N$8</f>
        <v>6.40903036</v>
      </c>
      <c r="I3723">
        <f>Summary!H3354*$N$9</f>
        <v>2.6959957200000004</v>
      </c>
    </row>
    <row r="3724" spans="1:9" x14ac:dyDescent="0.55000000000000004">
      <c r="A3724">
        <v>2019</v>
      </c>
      <c r="B3724">
        <v>67</v>
      </c>
      <c r="C3724">
        <f>Summary!E3355*$N$3</f>
        <v>13.513500000000001</v>
      </c>
      <c r="D3724">
        <f>Summary!D3355*$N$4</f>
        <v>15.475759160000001</v>
      </c>
      <c r="E3724">
        <f>Summary!C3355*$N$5</f>
        <v>19.265365259999999</v>
      </c>
      <c r="F3724">
        <f>Summary!I3355*$N$6</f>
        <v>28.704265960000001</v>
      </c>
      <c r="G3724">
        <f>Summary!F3355*$N$7</f>
        <v>2.8091249999999998E-2</v>
      </c>
      <c r="H3724">
        <f>Summary!G3355*$N$8</f>
        <v>5.7648518400000004</v>
      </c>
      <c r="I3724">
        <f>Summary!H3355*$N$9</f>
        <v>2.9017969200000002</v>
      </c>
    </row>
    <row r="3725" spans="1:9" x14ac:dyDescent="0.55000000000000004">
      <c r="A3725">
        <v>2019</v>
      </c>
      <c r="B3725">
        <v>68</v>
      </c>
      <c r="C3725">
        <f>Summary!E3356*$N$3</f>
        <v>13.9392</v>
      </c>
      <c r="D3725">
        <f>Summary!D3356*$N$4</f>
        <v>16.671106160000001</v>
      </c>
      <c r="E3725">
        <f>Summary!C3356*$N$5</f>
        <v>19.70098686</v>
      </c>
      <c r="F3725">
        <f>Summary!I3356*$N$6</f>
        <v>32.497500440000003</v>
      </c>
      <c r="G3725">
        <f>Summary!F3356*$N$7</f>
        <v>0</v>
      </c>
      <c r="H3725">
        <f>Summary!G3356*$N$8</f>
        <v>6.23433788</v>
      </c>
      <c r="I3725">
        <f>Summary!H3356*$N$9</f>
        <v>2.5930951200000001</v>
      </c>
    </row>
    <row r="3726" spans="1:9" x14ac:dyDescent="0.55000000000000004">
      <c r="A3726">
        <v>2019</v>
      </c>
      <c r="B3726">
        <v>69</v>
      </c>
      <c r="C3726">
        <f>Summary!E3357*$N$3</f>
        <v>15.8202</v>
      </c>
      <c r="D3726">
        <f>Summary!D3357*$N$4</f>
        <v>19.89057408</v>
      </c>
      <c r="E3726">
        <f>Summary!C3357*$N$5</f>
        <v>22.140467819999998</v>
      </c>
      <c r="F3726">
        <f>Summary!I3357*$N$6</f>
        <v>32.57719024</v>
      </c>
      <c r="G3726">
        <f>Summary!F3357*$N$7</f>
        <v>0</v>
      </c>
      <c r="H3726">
        <f>Summary!G3357*$N$8</f>
        <v>6.8457615599999997</v>
      </c>
      <c r="I3726">
        <f>Summary!H3357*$N$9</f>
        <v>2.5828050600000001</v>
      </c>
    </row>
    <row r="3727" spans="1:9" x14ac:dyDescent="0.55000000000000004">
      <c r="A3727">
        <v>2019</v>
      </c>
      <c r="B3727">
        <v>70</v>
      </c>
      <c r="C3727">
        <f>Summary!E3358*$N$3</f>
        <v>15.473700000000001</v>
      </c>
      <c r="D3727">
        <f>Summary!D3358*$N$4</f>
        <v>19.842760199999997</v>
      </c>
      <c r="E3727">
        <f>Summary!C3358*$N$5</f>
        <v>21.399911099999997</v>
      </c>
      <c r="F3727">
        <f>Summary!I3358*$N$6</f>
        <v>31.907795919999998</v>
      </c>
      <c r="G3727">
        <f>Summary!F3358*$N$7</f>
        <v>0</v>
      </c>
      <c r="H3727">
        <f>Summary!G3358*$N$8</f>
        <v>8.4616670000000003</v>
      </c>
      <c r="I3727">
        <f>Summary!H3358*$N$9</f>
        <v>2.8091863800000003</v>
      </c>
    </row>
    <row r="3728" spans="1:9" x14ac:dyDescent="0.55000000000000004">
      <c r="A3728">
        <v>2019</v>
      </c>
      <c r="B3728">
        <v>71</v>
      </c>
      <c r="C3728">
        <f>Summary!E3359*$N$3</f>
        <v>15.503399999999999</v>
      </c>
      <c r="D3728">
        <f>Summary!D3359*$N$4</f>
        <v>18.774916879999999</v>
      </c>
      <c r="E3728">
        <f>Summary!C3359*$N$5</f>
        <v>21.977109719999998</v>
      </c>
      <c r="F3728">
        <f>Summary!I3359*$N$6</f>
        <v>32.609066160000005</v>
      </c>
      <c r="G3728">
        <f>Summary!F3359*$N$7</f>
        <v>0</v>
      </c>
      <c r="H3728">
        <f>Summary!G3359*$N$8</f>
        <v>8.03585408</v>
      </c>
      <c r="I3728">
        <f>Summary!H3359*$N$9</f>
        <v>2.8400565599999998</v>
      </c>
    </row>
    <row r="3729" spans="1:9" x14ac:dyDescent="0.55000000000000004">
      <c r="A3729">
        <v>2019</v>
      </c>
      <c r="B3729">
        <v>72</v>
      </c>
      <c r="C3729">
        <f>Summary!E3360*$N$3</f>
        <v>15.800400000000002</v>
      </c>
      <c r="D3729">
        <f>Summary!D3360*$N$4</f>
        <v>19.444311199999998</v>
      </c>
      <c r="E3729">
        <f>Summary!C3360*$N$5</f>
        <v>23.610690719999997</v>
      </c>
      <c r="F3729">
        <f>Summary!I3360*$N$6</f>
        <v>30.824014639999998</v>
      </c>
      <c r="G3729">
        <f>Summary!F3360*$N$7</f>
        <v>0</v>
      </c>
      <c r="H3729">
        <f>Summary!G3360*$N$8</f>
        <v>7.8174884800000006</v>
      </c>
      <c r="I3729">
        <f>Summary!H3360*$N$9</f>
        <v>3.1487583600000004</v>
      </c>
    </row>
    <row r="3730" spans="1:9" x14ac:dyDescent="0.55000000000000004">
      <c r="A3730">
        <v>2019</v>
      </c>
      <c r="B3730">
        <v>73</v>
      </c>
      <c r="C3730">
        <f>Summary!E3361*$N$3</f>
        <v>13.642199999999999</v>
      </c>
      <c r="D3730">
        <f>Summary!D3361*$N$4</f>
        <v>17.212996800000003</v>
      </c>
      <c r="E3730">
        <f>Summary!C3361*$N$5</f>
        <v>19.200022019999999</v>
      </c>
      <c r="F3730">
        <f>Summary!I3361*$N$6</f>
        <v>34.170986240000005</v>
      </c>
      <c r="G3730">
        <f>Summary!F3361*$N$7</f>
        <v>0</v>
      </c>
      <c r="H3730">
        <f>Summary!G3361*$N$8</f>
        <v>6.8457615599999997</v>
      </c>
      <c r="I3730">
        <f>Summary!H3361*$N$9</f>
        <v>2.8194764400000003</v>
      </c>
    </row>
    <row r="3731" spans="1:9" x14ac:dyDescent="0.55000000000000004">
      <c r="A3731">
        <v>2019</v>
      </c>
      <c r="B3731">
        <v>74</v>
      </c>
      <c r="C3731">
        <f>Summary!E3362*$N$3</f>
        <v>16.295400000000001</v>
      </c>
      <c r="D3731">
        <f>Summary!D3362*$N$4</f>
        <v>19.699318559999998</v>
      </c>
      <c r="E3731">
        <f>Summary!C3362*$N$5</f>
        <v>23.01171102</v>
      </c>
      <c r="F3731">
        <f>Summary!I3362*$N$6</f>
        <v>35.127263839999998</v>
      </c>
      <c r="G3731">
        <f>Summary!F3362*$N$7</f>
        <v>0</v>
      </c>
      <c r="H3731">
        <f>Summary!G3362*$N$8</f>
        <v>5.9941357200000001</v>
      </c>
      <c r="I3731">
        <f>Summary!H3362*$N$9</f>
        <v>1.4406084000000001</v>
      </c>
    </row>
    <row r="3732" spans="1:9" x14ac:dyDescent="0.55000000000000004">
      <c r="A3732">
        <v>2019</v>
      </c>
      <c r="B3732">
        <v>75</v>
      </c>
      <c r="C3732">
        <f>Summary!E3363*$N$3</f>
        <v>16.810200000000002</v>
      </c>
      <c r="D3732">
        <f>Summary!D3363*$N$4</f>
        <v>22.345019919999999</v>
      </c>
      <c r="E3732">
        <f>Summary!C3363*$N$5</f>
        <v>22.456293479999999</v>
      </c>
      <c r="F3732">
        <f>Summary!I3363*$N$6</f>
        <v>35.637278559999999</v>
      </c>
      <c r="G3732">
        <f>Summary!F3363*$N$7</f>
        <v>0</v>
      </c>
      <c r="H3732">
        <f>Summary!G3363*$N$8</f>
        <v>6.3653572399999998</v>
      </c>
      <c r="I3732">
        <f>Summary!H3363*$N$9</f>
        <v>1.52292888</v>
      </c>
    </row>
    <row r="3733" spans="1:9" x14ac:dyDescent="0.55000000000000004">
      <c r="A3733">
        <v>2019</v>
      </c>
      <c r="B3733">
        <v>76</v>
      </c>
      <c r="C3733">
        <f>Summary!E3364*$N$3</f>
        <v>18.265499999999999</v>
      </c>
      <c r="D3733">
        <f>Summary!D3364*$N$4</f>
        <v>20.926541480000001</v>
      </c>
      <c r="E3733">
        <f>Summary!C3364*$N$5</f>
        <v>25.854141959999996</v>
      </c>
      <c r="F3733">
        <f>Summary!I3364*$N$6</f>
        <v>35.39820916</v>
      </c>
      <c r="G3733">
        <f>Summary!F3364*$N$7</f>
        <v>0</v>
      </c>
      <c r="H3733">
        <f>Summary!G3364*$N$8</f>
        <v>6.4417852000000009</v>
      </c>
      <c r="I3733">
        <f>Summary!H3364*$N$9</f>
        <v>2.6548354800000005</v>
      </c>
    </row>
    <row r="3734" spans="1:9" x14ac:dyDescent="0.55000000000000004">
      <c r="A3734">
        <v>2019</v>
      </c>
      <c r="B3734">
        <v>77</v>
      </c>
      <c r="C3734">
        <f>Summary!E3365*$N$3</f>
        <v>14.1075</v>
      </c>
      <c r="D3734">
        <f>Summary!D3365*$N$4</f>
        <v>19.58775284</v>
      </c>
      <c r="E3734">
        <f>Summary!C3365*$N$5</f>
        <v>17.79514236</v>
      </c>
      <c r="F3734">
        <f>Summary!I3365*$N$6</f>
        <v>16.8942376</v>
      </c>
      <c r="G3734">
        <f>Summary!F3365*$N$7</f>
        <v>1.0393762499999999</v>
      </c>
      <c r="H3734">
        <f>Summary!G3365*$N$8</f>
        <v>7.6100411599999997</v>
      </c>
      <c r="I3734">
        <f>Summary!H3365*$N$9</f>
        <v>6.0196851000000002</v>
      </c>
    </row>
    <row r="3735" spans="1:9" x14ac:dyDescent="0.55000000000000004">
      <c r="A3735">
        <v>2019</v>
      </c>
      <c r="B3735">
        <v>78</v>
      </c>
      <c r="C3735">
        <f>Summary!E3366*$N$3</f>
        <v>12.3354</v>
      </c>
      <c r="D3735">
        <f>Summary!D3366*$N$4</f>
        <v>16.304533080000002</v>
      </c>
      <c r="E3735">
        <f>Summary!C3366*$N$5</f>
        <v>15.11606952</v>
      </c>
      <c r="F3735">
        <f>Summary!I3366*$N$6</f>
        <v>20.878727599999998</v>
      </c>
      <c r="G3735">
        <f>Summary!F3366*$N$7</f>
        <v>7.2194512499999997</v>
      </c>
      <c r="H3735">
        <f>Summary!G3366*$N$8</f>
        <v>7.3261658800000005</v>
      </c>
      <c r="I3735">
        <f>Summary!H3366*$N$9</f>
        <v>2.9326671000000002</v>
      </c>
    </row>
    <row r="3736" spans="1:9" x14ac:dyDescent="0.55000000000000004">
      <c r="A3736">
        <v>2019</v>
      </c>
      <c r="B3736">
        <v>79</v>
      </c>
      <c r="C3736">
        <f>Summary!E3367*$N$3</f>
        <v>11.820599999999999</v>
      </c>
      <c r="D3736">
        <f>Summary!D3367*$N$4</f>
        <v>14.77448892</v>
      </c>
      <c r="E3736">
        <f>Summary!C3367*$N$5</f>
        <v>16.205123520000001</v>
      </c>
      <c r="F3736">
        <f>Summary!I3367*$N$6</f>
        <v>22.233454199999997</v>
      </c>
      <c r="G3736">
        <f>Summary!F3367*$N$7</f>
        <v>0.95510250000000008</v>
      </c>
      <c r="H3736">
        <f>Summary!G3367*$N$8</f>
        <v>6.6819873599999999</v>
      </c>
      <c r="I3736">
        <f>Summary!H3367*$N$9</f>
        <v>5.1964803000000002</v>
      </c>
    </row>
    <row r="3737" spans="1:9" x14ac:dyDescent="0.55000000000000004">
      <c r="A3737">
        <v>2019</v>
      </c>
      <c r="B3737">
        <v>80</v>
      </c>
      <c r="C3737">
        <f>Summary!E3368*$N$3</f>
        <v>12.2859</v>
      </c>
      <c r="D3737">
        <f>Summary!D3368*$N$4</f>
        <v>14.535419519999998</v>
      </c>
      <c r="E3737">
        <f>Summary!C3368*$N$5</f>
        <v>17.272396439999998</v>
      </c>
      <c r="F3737">
        <f>Summary!I3368*$N$6</f>
        <v>28.576762280000001</v>
      </c>
      <c r="G3737">
        <f>Summary!F3368*$N$7</f>
        <v>0.42136874999999996</v>
      </c>
      <c r="H3737">
        <f>Summary!G3368*$N$8</f>
        <v>6.4199486400000003</v>
      </c>
      <c r="I3737">
        <f>Summary!H3368*$N$9</f>
        <v>5.6183727600000006</v>
      </c>
    </row>
    <row r="3738" spans="1:9" x14ac:dyDescent="0.55000000000000004">
      <c r="A3738">
        <v>2019</v>
      </c>
      <c r="B3738">
        <v>81</v>
      </c>
      <c r="C3738">
        <f>Summary!E3369*$N$3</f>
        <v>13.1472</v>
      </c>
      <c r="D3738">
        <f>Summary!D3369*$N$4</f>
        <v>15.01355832</v>
      </c>
      <c r="E3738">
        <f>Summary!C3369*$N$5</f>
        <v>18.3505599</v>
      </c>
      <c r="F3738">
        <f>Summary!I3369*$N$6</f>
        <v>31.254339559999998</v>
      </c>
      <c r="G3738">
        <f>Summary!F3369*$N$7</f>
        <v>0.11236499999999999</v>
      </c>
      <c r="H3738">
        <f>Summary!G3369*$N$8</f>
        <v>6.9003529600000002</v>
      </c>
      <c r="I3738">
        <f>Summary!H3369*$N$9</f>
        <v>4.1674743000000003</v>
      </c>
    </row>
    <row r="3739" spans="1:9" x14ac:dyDescent="0.55000000000000004">
      <c r="A3739">
        <v>2019</v>
      </c>
      <c r="B3739">
        <v>82</v>
      </c>
      <c r="C3739">
        <f>Summary!E3370*$N$3</f>
        <v>13.5036</v>
      </c>
      <c r="D3739">
        <f>Summary!D3370*$N$4</f>
        <v>18.392405839999999</v>
      </c>
      <c r="E3739">
        <f>Summary!C3370*$N$5</f>
        <v>17.849595059999999</v>
      </c>
      <c r="F3739">
        <f>Summary!I3370*$N$6</f>
        <v>11.49126916</v>
      </c>
      <c r="G3739">
        <f>Summary!F3370*$N$7</f>
        <v>0.75846374999999999</v>
      </c>
      <c r="H3739">
        <f>Summary!G3370*$N$8</f>
        <v>8.4070756000000006</v>
      </c>
      <c r="I3739">
        <f>Summary!H3370*$N$9</f>
        <v>5.0627095200000003</v>
      </c>
    </row>
    <row r="3740" spans="1:9" x14ac:dyDescent="0.55000000000000004">
      <c r="A3740">
        <v>2019</v>
      </c>
      <c r="B3740">
        <v>83</v>
      </c>
      <c r="C3740">
        <f>Summary!E3371*$N$3</f>
        <v>13.9986</v>
      </c>
      <c r="D3740">
        <f>Summary!D3371*$N$4</f>
        <v>19.492125080000001</v>
      </c>
      <c r="E3740">
        <f>Summary!C3371*$N$5</f>
        <v>18.807962579999998</v>
      </c>
      <c r="F3740">
        <f>Summary!I3371*$N$6</f>
        <v>24.305388999999998</v>
      </c>
      <c r="G3740">
        <f>Summary!F3371*$N$7</f>
        <v>1.2921974999999999</v>
      </c>
      <c r="H3740">
        <f>Summary!G3371*$N$8</f>
        <v>8.6800326000000005</v>
      </c>
      <c r="I3740">
        <f>Summary!H3371*$N$9</f>
        <v>5.5772125200000007</v>
      </c>
    </row>
    <row r="3741" spans="1:9" x14ac:dyDescent="0.55000000000000004">
      <c r="A3741">
        <v>2019</v>
      </c>
      <c r="B3741">
        <v>84</v>
      </c>
      <c r="C3741">
        <f>Summary!E3372*$N$3</f>
        <v>15.206399999999999</v>
      </c>
      <c r="D3741">
        <f>Summary!D3372*$N$4</f>
        <v>20.607782279999999</v>
      </c>
      <c r="E3741">
        <f>Summary!C3372*$N$5</f>
        <v>20.594011139999999</v>
      </c>
      <c r="F3741">
        <f>Summary!I3372*$N$6</f>
        <v>34.649125039999994</v>
      </c>
      <c r="G3741">
        <f>Summary!F3372*$N$7</f>
        <v>0.22472999999999999</v>
      </c>
      <c r="H3741">
        <f>Summary!G3372*$N$8</f>
        <v>7.6209594400000009</v>
      </c>
      <c r="I3741">
        <f>Summary!H3372*$N$9</f>
        <v>4.9495188600000004</v>
      </c>
    </row>
    <row r="3742" spans="1:9" x14ac:dyDescent="0.55000000000000004">
      <c r="A3742">
        <v>2019</v>
      </c>
      <c r="B3742">
        <v>85</v>
      </c>
      <c r="C3742">
        <f>Summary!E3373*$N$3</f>
        <v>14.256</v>
      </c>
      <c r="D3742">
        <f>Summary!D3373*$N$4</f>
        <v>19.63556672</v>
      </c>
      <c r="E3742">
        <f>Summary!C3373*$N$5</f>
        <v>18.86241528</v>
      </c>
      <c r="F3742">
        <f>Summary!I3373*$N$6</f>
        <v>28.002995720000001</v>
      </c>
      <c r="G3742">
        <f>Summary!F3373*$N$7</f>
        <v>0</v>
      </c>
      <c r="H3742">
        <f>Summary!G3373*$N$8</f>
        <v>6.9440260800000004</v>
      </c>
      <c r="I3742">
        <f>Summary!H3373*$N$9</f>
        <v>8.3761088400000006</v>
      </c>
    </row>
    <row r="3743" spans="1:9" x14ac:dyDescent="0.55000000000000004">
      <c r="A3743">
        <v>2019</v>
      </c>
      <c r="B3743">
        <v>86</v>
      </c>
      <c r="C3743">
        <f>Summary!E3374*$N$3</f>
        <v>13.1868</v>
      </c>
      <c r="D3743">
        <f>Summary!D3374*$N$4</f>
        <v>17.228934760000001</v>
      </c>
      <c r="E3743">
        <f>Summary!C3374*$N$5</f>
        <v>17.958500459999996</v>
      </c>
      <c r="F3743">
        <f>Summary!I3374*$N$6</f>
        <v>36.768873720000002</v>
      </c>
      <c r="G3743">
        <f>Summary!F3374*$N$7</f>
        <v>0</v>
      </c>
      <c r="H3743">
        <f>Summary!G3374*$N$8</f>
        <v>6.5728045599999998</v>
      </c>
      <c r="I3743">
        <f>Summary!H3374*$N$9</f>
        <v>7.2339121800000008</v>
      </c>
    </row>
    <row r="3744" spans="1:9" x14ac:dyDescent="0.55000000000000004">
      <c r="A3744">
        <v>2019</v>
      </c>
      <c r="B3744">
        <v>87</v>
      </c>
      <c r="C3744">
        <f>Summary!E3375*$N$3</f>
        <v>12.998700000000001</v>
      </c>
      <c r="D3744">
        <f>Summary!D3375*$N$4</f>
        <v>16.432036759999999</v>
      </c>
      <c r="E3744">
        <f>Summary!C3375*$N$5</f>
        <v>18.361450439999999</v>
      </c>
      <c r="F3744">
        <f>Summary!I3375*$N$6</f>
        <v>37.932344800000003</v>
      </c>
      <c r="G3744">
        <f>Summary!F3375*$N$7</f>
        <v>0</v>
      </c>
      <c r="H3744">
        <f>Summary!G3375*$N$8</f>
        <v>6.9440260800000004</v>
      </c>
      <c r="I3744">
        <f>Summary!H3375*$N$9</f>
        <v>5.2273504800000001</v>
      </c>
    </row>
    <row r="3745" spans="1:9" x14ac:dyDescent="0.55000000000000004">
      <c r="A3745">
        <v>2019</v>
      </c>
      <c r="B3745">
        <v>88</v>
      </c>
      <c r="C3745">
        <f>Summary!E3376*$N$3</f>
        <v>13.0581</v>
      </c>
      <c r="D3745">
        <f>Summary!D3376*$N$4</f>
        <v>16.065463680000001</v>
      </c>
      <c r="E3745">
        <f>Summary!C3376*$N$5</f>
        <v>17.893157219999999</v>
      </c>
      <c r="F3745">
        <f>Summary!I3376*$N$6</f>
        <v>26.75983484</v>
      </c>
      <c r="G3745">
        <f>Summary!F3376*$N$7</f>
        <v>2.8091249999999998E-2</v>
      </c>
      <c r="H3745">
        <f>Summary!G3376*$N$8</f>
        <v>7.5117766399999999</v>
      </c>
      <c r="I3745">
        <f>Summary!H3376*$N$9</f>
        <v>5.8653342000000004</v>
      </c>
    </row>
    <row r="3746" spans="1:9" x14ac:dyDescent="0.55000000000000004">
      <c r="A3746">
        <v>2019</v>
      </c>
      <c r="B3746">
        <v>89</v>
      </c>
      <c r="C3746">
        <f>Summary!E3377*$N$3</f>
        <v>13.3353</v>
      </c>
      <c r="D3746">
        <f>Summary!D3377*$N$4</f>
        <v>15.539510999999999</v>
      </c>
      <c r="E3746">
        <f>Summary!C3377*$N$5</f>
        <v>18.012953159999999</v>
      </c>
      <c r="F3746">
        <f>Summary!I3377*$N$6</f>
        <v>32.210617159999998</v>
      </c>
      <c r="G3746">
        <f>Summary!F3377*$N$7</f>
        <v>4.6912387499999992</v>
      </c>
      <c r="H3746">
        <f>Summary!G3377*$N$8</f>
        <v>7.6864691199999999</v>
      </c>
      <c r="I3746">
        <f>Summary!H3377*$N$9</f>
        <v>5.4022815000000008</v>
      </c>
    </row>
    <row r="3747" spans="1:9" x14ac:dyDescent="0.55000000000000004">
      <c r="A3747">
        <v>2019</v>
      </c>
      <c r="B3747">
        <v>90</v>
      </c>
      <c r="C3747">
        <f>Summary!E3378*$N$3</f>
        <v>13.1274</v>
      </c>
      <c r="D3747">
        <f>Summary!D3378*$N$4</f>
        <v>18.63147524</v>
      </c>
      <c r="E3747">
        <f>Summary!C3378*$N$5</f>
        <v>16.749650519999999</v>
      </c>
      <c r="F3747">
        <f>Summary!I3378*$N$6</f>
        <v>7.9052281600000001</v>
      </c>
      <c r="G3747">
        <f>Summary!F3378*$N$7</f>
        <v>25.254033749999998</v>
      </c>
      <c r="H3747">
        <f>Summary!G3378*$N$8</f>
        <v>8.8328885199999991</v>
      </c>
      <c r="I3747">
        <f>Summary!H3378*$N$9</f>
        <v>5.1656101200000002</v>
      </c>
    </row>
    <row r="3748" spans="1:9" x14ac:dyDescent="0.55000000000000004">
      <c r="A3748">
        <v>2019</v>
      </c>
      <c r="B3748">
        <v>91</v>
      </c>
      <c r="C3748">
        <f>Summary!E3379*$N$3</f>
        <v>14.444100000000001</v>
      </c>
      <c r="D3748">
        <f>Summary!D3379*$N$4</f>
        <v>17.97801888</v>
      </c>
      <c r="E3748">
        <f>Summary!C3379*$N$5</f>
        <v>19.929688200000001</v>
      </c>
      <c r="F3748">
        <f>Summary!I3379*$N$6</f>
        <v>28.14643736</v>
      </c>
      <c r="G3748">
        <f>Summary!F3379*$N$7</f>
        <v>10.25330625</v>
      </c>
      <c r="H3748">
        <f>Summary!G3379*$N$8</f>
        <v>8.7892154000000016</v>
      </c>
      <c r="I3748">
        <f>Summary!H3379*$N$9</f>
        <v>2.2843933200000004</v>
      </c>
    </row>
    <row r="3749" spans="1:9" x14ac:dyDescent="0.55000000000000004">
      <c r="A3749">
        <v>2019</v>
      </c>
      <c r="B3749">
        <v>92</v>
      </c>
      <c r="C3749">
        <f>Summary!E3380*$N$3</f>
        <v>15.424200000000001</v>
      </c>
      <c r="D3749">
        <f>Summary!D3380*$N$4</f>
        <v>17.515818039999999</v>
      </c>
      <c r="E3749">
        <f>Summary!C3380*$N$5</f>
        <v>21.846423239999996</v>
      </c>
      <c r="F3749">
        <f>Summary!I3380*$N$6</f>
        <v>32.146865320000003</v>
      </c>
      <c r="G3749">
        <f>Summary!F3380*$N$7</f>
        <v>0.11236499999999999</v>
      </c>
      <c r="H3749">
        <f>Summary!G3380*$N$8</f>
        <v>8.4944218400000011</v>
      </c>
      <c r="I3749">
        <f>Summary!H3380*$N$9</f>
        <v>2.1609126000000001</v>
      </c>
    </row>
    <row r="3750" spans="1:9" x14ac:dyDescent="0.55000000000000004">
      <c r="A3750">
        <v>2019</v>
      </c>
      <c r="B3750">
        <v>93</v>
      </c>
      <c r="C3750">
        <f>Summary!E3381*$N$3</f>
        <v>16.523099999999999</v>
      </c>
      <c r="D3750">
        <f>Summary!D3381*$N$4</f>
        <v>19.970263879999997</v>
      </c>
      <c r="E3750">
        <f>Summary!C3381*$N$5</f>
        <v>22.47807456</v>
      </c>
      <c r="F3750">
        <f>Summary!I3381*$N$6</f>
        <v>37.725151320000002</v>
      </c>
      <c r="G3750">
        <f>Summary!F3381*$N$7</f>
        <v>2.8091249999999998E-2</v>
      </c>
      <c r="H3750">
        <f>Summary!G3381*$N$8</f>
        <v>7.8829981599999996</v>
      </c>
      <c r="I3750">
        <f>Summary!H3381*$N$9</f>
        <v>3.1693384800000004</v>
      </c>
    </row>
    <row r="3751" spans="1:9" x14ac:dyDescent="0.55000000000000004">
      <c r="A3751">
        <v>2019</v>
      </c>
      <c r="B3751">
        <v>94</v>
      </c>
      <c r="C3751">
        <f>Summary!E3382*$N$3</f>
        <v>13.800599999999999</v>
      </c>
      <c r="D3751">
        <f>Summary!D3382*$N$4</f>
        <v>17.866453160000002</v>
      </c>
      <c r="E3751">
        <f>Summary!C3382*$N$5</f>
        <v>18.078296399999999</v>
      </c>
      <c r="F3751">
        <f>Summary!I3382*$N$6</f>
        <v>30.616821160000001</v>
      </c>
      <c r="G3751">
        <f>Summary!F3382*$N$7</f>
        <v>0.47755125000000004</v>
      </c>
      <c r="H3751">
        <f>Summary!G3382*$N$8</f>
        <v>7.2169830800000003</v>
      </c>
      <c r="I3751">
        <f>Summary!H3382*$N$9</f>
        <v>4.0439935800000004</v>
      </c>
    </row>
    <row r="3752" spans="1:9" x14ac:dyDescent="0.55000000000000004">
      <c r="A3752">
        <v>2019</v>
      </c>
      <c r="B3752">
        <v>95</v>
      </c>
      <c r="C3752">
        <f>Summary!E3383*$N$3</f>
        <v>13.761000000000001</v>
      </c>
      <c r="D3752">
        <f>Summary!D3383*$N$4</f>
        <v>17.3723764</v>
      </c>
      <c r="E3752">
        <f>Summary!C3383*$N$5</f>
        <v>18.949539599999998</v>
      </c>
      <c r="F3752">
        <f>Summary!I3383*$N$6</f>
        <v>25.93106092</v>
      </c>
      <c r="G3752">
        <f>Summary!F3383*$N$7</f>
        <v>4.46650875</v>
      </c>
      <c r="H3752">
        <f>Summary!G3383*$N$8</f>
        <v>7.1733099600000001</v>
      </c>
      <c r="I3752">
        <f>Summary!H3383*$N$9</f>
        <v>6.1431658200000001</v>
      </c>
    </row>
    <row r="3753" spans="1:9" x14ac:dyDescent="0.55000000000000004">
      <c r="A3753">
        <v>2019</v>
      </c>
      <c r="B3753">
        <v>96</v>
      </c>
      <c r="C3753">
        <f>Summary!E3384*$N$3</f>
        <v>13.1472</v>
      </c>
      <c r="D3753">
        <f>Summary!D3384*$N$4</f>
        <v>14.838240760000001</v>
      </c>
      <c r="E3753">
        <f>Summary!C3384*$N$5</f>
        <v>18.459465299999998</v>
      </c>
      <c r="F3753">
        <f>Summary!I3384*$N$6</f>
        <v>29.756171320000004</v>
      </c>
      <c r="G3753">
        <f>Summary!F3384*$N$7</f>
        <v>4.6631475</v>
      </c>
      <c r="H3753">
        <f>Summary!G3384*$N$8</f>
        <v>6.6055593999999997</v>
      </c>
      <c r="I3753">
        <f>Summary!H3384*$N$9</f>
        <v>5.0935797000000003</v>
      </c>
    </row>
    <row r="3754" spans="1:9" x14ac:dyDescent="0.55000000000000004">
      <c r="A3754">
        <v>2019</v>
      </c>
      <c r="B3754">
        <v>97</v>
      </c>
      <c r="C3754">
        <f>Summary!E3385*$N$3</f>
        <v>14.750999999999999</v>
      </c>
      <c r="D3754">
        <f>Summary!D3385*$N$4</f>
        <v>16.623292280000001</v>
      </c>
      <c r="E3754">
        <f>Summary!C3385*$N$5</f>
        <v>20.8009314</v>
      </c>
      <c r="F3754">
        <f>Summary!I3385*$N$6</f>
        <v>31.780292240000001</v>
      </c>
      <c r="G3754">
        <f>Summary!F3385*$N$7</f>
        <v>0.95510250000000008</v>
      </c>
      <c r="H3754">
        <f>Summary!G3385*$N$8</f>
        <v>7.5117766399999999</v>
      </c>
      <c r="I3754">
        <f>Summary!H3385*$N$9</f>
        <v>4.1777643600000003</v>
      </c>
    </row>
    <row r="3755" spans="1:9" x14ac:dyDescent="0.55000000000000004">
      <c r="A3755">
        <v>2019</v>
      </c>
      <c r="B3755">
        <v>98</v>
      </c>
      <c r="C3755">
        <f>Summary!E3386*$N$3</f>
        <v>16.364700000000003</v>
      </c>
      <c r="D3755">
        <f>Summary!D3386*$N$4</f>
        <v>20.783099839999998</v>
      </c>
      <c r="E3755">
        <f>Summary!C3386*$N$5</f>
        <v>22.140467819999998</v>
      </c>
      <c r="F3755">
        <f>Summary!I3386*$N$6</f>
        <v>25.723867439999999</v>
      </c>
      <c r="G3755">
        <f>Summary!F3386*$N$7</f>
        <v>1.2921974999999999</v>
      </c>
      <c r="H3755">
        <f>Summary!G3386*$N$8</f>
        <v>9.2477831600000009</v>
      </c>
      <c r="I3755">
        <f>Summary!H3386*$N$9</f>
        <v>4.1777643600000003</v>
      </c>
    </row>
    <row r="3756" spans="1:9" x14ac:dyDescent="0.55000000000000004">
      <c r="A3756">
        <v>2019</v>
      </c>
      <c r="B3756">
        <v>99</v>
      </c>
      <c r="C3756">
        <f>Summary!E3387*$N$3</f>
        <v>15.513299999999999</v>
      </c>
      <c r="D3756">
        <f>Summary!D3387*$N$4</f>
        <v>18.615537279999998</v>
      </c>
      <c r="E3756">
        <f>Summary!C3387*$N$5</f>
        <v>21.595940819999999</v>
      </c>
      <c r="F3756">
        <f>Summary!I3387*$N$6</f>
        <v>35.382271199999998</v>
      </c>
      <c r="G3756">
        <f>Summary!F3387*$N$7</f>
        <v>0.22472999999999999</v>
      </c>
      <c r="H3756">
        <f>Summary!G3387*$N$8</f>
        <v>7.41351212</v>
      </c>
      <c r="I3756">
        <f>Summary!H3387*$N$9</f>
        <v>3.6529712999999999</v>
      </c>
    </row>
    <row r="3757" spans="1:9" x14ac:dyDescent="0.55000000000000004">
      <c r="A3757">
        <v>2019</v>
      </c>
      <c r="B3757">
        <v>100</v>
      </c>
      <c r="C3757">
        <f>Summary!E3388*$N$3</f>
        <v>15.0381</v>
      </c>
      <c r="D3757">
        <f>Summary!D3388*$N$4</f>
        <v>18.8067928</v>
      </c>
      <c r="E3757">
        <f>Summary!C3388*$N$5</f>
        <v>20.811821939999998</v>
      </c>
      <c r="F3757">
        <f>Summary!I3388*$N$6</f>
        <v>33.613157639999997</v>
      </c>
      <c r="G3757">
        <f>Summary!F3388*$N$7</f>
        <v>0.22472999999999999</v>
      </c>
      <c r="H3757">
        <f>Summary!G3388*$N$8</f>
        <v>6.9549443599999998</v>
      </c>
      <c r="I3757">
        <f>Summary!H3388*$N$9</f>
        <v>2.0991722400000001</v>
      </c>
    </row>
    <row r="3758" spans="1:9" x14ac:dyDescent="0.55000000000000004">
      <c r="A3758">
        <v>2019</v>
      </c>
      <c r="B3758">
        <v>101</v>
      </c>
      <c r="C3758">
        <f>Summary!E3389*$N$3</f>
        <v>15.305400000000001</v>
      </c>
      <c r="D3758">
        <f>Summary!D3389*$N$4</f>
        <v>17.563631919999999</v>
      </c>
      <c r="E3758">
        <f>Summary!C3389*$N$5</f>
        <v>21.51970704</v>
      </c>
      <c r="F3758">
        <f>Summary!I3389*$N$6</f>
        <v>38.31485584</v>
      </c>
      <c r="G3758">
        <f>Summary!F3389*$N$7</f>
        <v>0</v>
      </c>
      <c r="H3758">
        <f>Summary!G3389*$N$8</f>
        <v>6.7911701600000001</v>
      </c>
      <c r="I3758">
        <f>Summary!H3389*$N$9</f>
        <v>2.7577360800000004</v>
      </c>
    </row>
    <row r="3759" spans="1:9" x14ac:dyDescent="0.55000000000000004">
      <c r="A3759">
        <v>2019</v>
      </c>
      <c r="B3759">
        <v>102</v>
      </c>
      <c r="C3759">
        <f>Summary!E3390*$N$3</f>
        <v>15.919199999999998</v>
      </c>
      <c r="D3759">
        <f>Summary!D3390*$N$4</f>
        <v>18.519909519999999</v>
      </c>
      <c r="E3759">
        <f>Summary!C3390*$N$5</f>
        <v>22.347388079999998</v>
      </c>
      <c r="F3759">
        <f>Summary!I3390*$N$6</f>
        <v>41.215564559999997</v>
      </c>
      <c r="G3759">
        <f>Summary!F3390*$N$7</f>
        <v>0</v>
      </c>
      <c r="H3759">
        <f>Summary!G3390*$N$8</f>
        <v>6.7911701600000001</v>
      </c>
      <c r="I3759">
        <f>Summary!H3390*$N$9</f>
        <v>3.4471701000000006</v>
      </c>
    </row>
    <row r="3760" spans="1:9" x14ac:dyDescent="0.55000000000000004">
      <c r="A3760">
        <v>2019</v>
      </c>
      <c r="B3760">
        <v>103</v>
      </c>
      <c r="C3760">
        <f>Summary!E3391*$N$3</f>
        <v>16.8201</v>
      </c>
      <c r="D3760">
        <f>Summary!D3391*$N$4</f>
        <v>19.699318559999998</v>
      </c>
      <c r="E3760">
        <f>Summary!C3391*$N$5</f>
        <v>23.6869245</v>
      </c>
      <c r="F3760">
        <f>Summary!I3391*$N$6</f>
        <v>42.426849520000005</v>
      </c>
      <c r="G3760">
        <f>Summary!F3391*$N$7</f>
        <v>0</v>
      </c>
      <c r="H3760">
        <f>Summary!G3391*$N$8</f>
        <v>7.2060648</v>
      </c>
      <c r="I3760">
        <f>Summary!H3391*$N$9</f>
        <v>2.7680261400000004</v>
      </c>
    </row>
    <row r="3761" spans="1:9" x14ac:dyDescent="0.55000000000000004">
      <c r="A3761">
        <v>2019</v>
      </c>
      <c r="B3761">
        <v>104</v>
      </c>
      <c r="C3761">
        <f>Summary!E3392*$N$3</f>
        <v>18.097200000000001</v>
      </c>
      <c r="D3761">
        <f>Summary!D3392*$N$4</f>
        <v>21.89875704</v>
      </c>
      <c r="E3761">
        <f>Summary!C3392*$N$5</f>
        <v>24.514605540000002</v>
      </c>
      <c r="F3761">
        <f>Summary!I3392*$N$6</f>
        <v>40.848991479999995</v>
      </c>
      <c r="G3761">
        <f>Summary!F3392*$N$7</f>
        <v>0</v>
      </c>
      <c r="H3761">
        <f>Summary!G3392*$N$8</f>
        <v>7.82840676</v>
      </c>
      <c r="I3761">
        <f>Summary!H3392*$N$9</f>
        <v>3.0664378800000001</v>
      </c>
    </row>
    <row r="3762" spans="1:9" x14ac:dyDescent="0.55000000000000004">
      <c r="A3762">
        <v>2019</v>
      </c>
      <c r="B3762">
        <v>105</v>
      </c>
      <c r="C3762">
        <f>Summary!E3393*$N$3</f>
        <v>19.5228</v>
      </c>
      <c r="D3762">
        <f>Summary!D3393*$N$4</f>
        <v>25.9788748</v>
      </c>
      <c r="E3762">
        <f>Summary!C3393*$N$5</f>
        <v>26.235310859999998</v>
      </c>
      <c r="F3762">
        <f>Summary!I3393*$N$6</f>
        <v>34.266613999999997</v>
      </c>
      <c r="G3762">
        <f>Summary!F3393*$N$7</f>
        <v>0</v>
      </c>
      <c r="H3762">
        <f>Summary!G3393*$N$8</f>
        <v>8.6036046400000004</v>
      </c>
      <c r="I3762">
        <f>Summary!H3393*$N$9</f>
        <v>1.6978599000000001</v>
      </c>
    </row>
    <row r="3763" spans="1:9" x14ac:dyDescent="0.55000000000000004">
      <c r="A3763">
        <v>2019</v>
      </c>
      <c r="B3763">
        <v>106</v>
      </c>
      <c r="C3763">
        <f>Summary!E3394*$N$3</f>
        <v>16.810200000000002</v>
      </c>
      <c r="D3763">
        <f>Summary!D3394*$N$4</f>
        <v>22.392833800000002</v>
      </c>
      <c r="E3763">
        <f>Summary!C3394*$N$5</f>
        <v>22.456293479999999</v>
      </c>
      <c r="F3763">
        <f>Summary!I3394*$N$6</f>
        <v>41.805269080000002</v>
      </c>
      <c r="G3763">
        <f>Summary!F3394*$N$7</f>
        <v>2.8091249999999998E-2</v>
      </c>
      <c r="H3763">
        <f>Summary!G3394*$N$8</f>
        <v>9.182273480000001</v>
      </c>
      <c r="I3763">
        <f>Summary!H3394*$N$9</f>
        <v>3.1693384800000004</v>
      </c>
    </row>
    <row r="3764" spans="1:9" x14ac:dyDescent="0.55000000000000004">
      <c r="A3764">
        <v>2019</v>
      </c>
      <c r="B3764">
        <v>107</v>
      </c>
      <c r="C3764">
        <f>Summary!E3395*$N$3</f>
        <v>16.1568</v>
      </c>
      <c r="D3764">
        <f>Summary!D3395*$N$4</f>
        <v>20.575906360000001</v>
      </c>
      <c r="E3764">
        <f>Summary!C3395*$N$5</f>
        <v>21.138538139999998</v>
      </c>
      <c r="F3764">
        <f>Summary!I3395*$N$6</f>
        <v>31.509346919999999</v>
      </c>
      <c r="G3764">
        <f>Summary!F3395*$N$7</f>
        <v>0.87082874999999993</v>
      </c>
      <c r="H3764">
        <f>Summary!G3395*$N$8</f>
        <v>8.86564336</v>
      </c>
      <c r="I3764">
        <f>Summary!H3395*$N$9</f>
        <v>6.23577636</v>
      </c>
    </row>
    <row r="3765" spans="1:9" x14ac:dyDescent="0.55000000000000004">
      <c r="A3765">
        <v>2019</v>
      </c>
      <c r="B3765">
        <v>108</v>
      </c>
      <c r="C3765">
        <f>Summary!E3396*$N$3</f>
        <v>15.9786</v>
      </c>
      <c r="D3765">
        <f>Summary!D3396*$N$4</f>
        <v>21.085921080000002</v>
      </c>
      <c r="E3765">
        <f>Summary!C3396*$N$5</f>
        <v>19.61386254</v>
      </c>
      <c r="F3765">
        <f>Summary!I3396*$N$6</f>
        <v>7.63428284</v>
      </c>
      <c r="G3765">
        <f>Summary!F3396*$N$7</f>
        <v>17.107571249999999</v>
      </c>
      <c r="H3765">
        <f>Summary!G3396*$N$8</f>
        <v>9.0403358399999991</v>
      </c>
      <c r="I3765">
        <f>Summary!H3396*$N$9</f>
        <v>2.5828050600000001</v>
      </c>
    </row>
    <row r="3766" spans="1:9" x14ac:dyDescent="0.55000000000000004">
      <c r="A3766">
        <v>2019</v>
      </c>
      <c r="B3766">
        <v>109</v>
      </c>
      <c r="C3766">
        <f>Summary!E3397*$N$3</f>
        <v>13.483799999999999</v>
      </c>
      <c r="D3766">
        <f>Summary!D3397*$N$4</f>
        <v>20.320899000000001</v>
      </c>
      <c r="E3766">
        <f>Summary!C3397*$N$5</f>
        <v>16.65163566</v>
      </c>
      <c r="F3766">
        <f>Summary!I3397*$N$6</f>
        <v>10.29592216</v>
      </c>
      <c r="G3766">
        <f>Summary!F3397*$N$7</f>
        <v>17.276118750000002</v>
      </c>
      <c r="H3766">
        <f>Summary!G3397*$N$8</f>
        <v>8.8328885199999991</v>
      </c>
      <c r="I3766">
        <f>Summary!H3397*$N$9</f>
        <v>2.0991722400000001</v>
      </c>
    </row>
    <row r="3767" spans="1:9" x14ac:dyDescent="0.55000000000000004">
      <c r="A3767">
        <v>2019</v>
      </c>
      <c r="B3767">
        <v>110</v>
      </c>
      <c r="C3767">
        <f>Summary!E3398*$N$3</f>
        <v>14.533199999999999</v>
      </c>
      <c r="D3767">
        <f>Summary!D3398*$N$4</f>
        <v>20.46434064</v>
      </c>
      <c r="E3767">
        <f>Summary!C3398*$N$5</f>
        <v>17.849595059999999</v>
      </c>
      <c r="F3767">
        <f>Summary!I3398*$N$6</f>
        <v>15.39606936</v>
      </c>
      <c r="G3767">
        <f>Summary!F3398*$N$7</f>
        <v>68.992109999999997</v>
      </c>
      <c r="H3767">
        <f>Summary!G3398*$N$8</f>
        <v>9.6845143599999997</v>
      </c>
      <c r="I3767">
        <f>Summary!H3398*$N$9</f>
        <v>3.1796285399999999</v>
      </c>
    </row>
    <row r="3768" spans="1:9" x14ac:dyDescent="0.55000000000000004">
      <c r="A3768">
        <v>2019</v>
      </c>
      <c r="B3768">
        <v>111</v>
      </c>
      <c r="C3768">
        <f>Summary!E3399*$N$3</f>
        <v>14.463899999999999</v>
      </c>
      <c r="D3768">
        <f>Summary!D3399*$N$4</f>
        <v>20.990293319999999</v>
      </c>
      <c r="E3768">
        <f>Summary!C3399*$N$5</f>
        <v>18.241654499999999</v>
      </c>
      <c r="F3768">
        <f>Summary!I3399*$N$6</f>
        <v>8.7021261600000006</v>
      </c>
      <c r="G3768">
        <f>Summary!F3399*$N$7</f>
        <v>23.147189999999998</v>
      </c>
      <c r="H3768">
        <f>Summary!G3399*$N$8</f>
        <v>9.0949272400000005</v>
      </c>
      <c r="I3768">
        <f>Summary!H3399*$N$9</f>
        <v>5.4331516800000008</v>
      </c>
    </row>
    <row r="3769" spans="1:9" x14ac:dyDescent="0.55000000000000004">
      <c r="A3769">
        <v>2019</v>
      </c>
      <c r="B3769">
        <v>112</v>
      </c>
      <c r="C3769">
        <f>Summary!E3400*$N$3</f>
        <v>15.7014</v>
      </c>
      <c r="D3769">
        <f>Summary!D3400*$N$4</f>
        <v>19.33274548</v>
      </c>
      <c r="E3769">
        <f>Summary!C3400*$N$5</f>
        <v>21.094975980000001</v>
      </c>
      <c r="F3769">
        <f>Summary!I3400*$N$6</f>
        <v>19.15742792</v>
      </c>
      <c r="G3769">
        <f>Summary!F3400*$N$7</f>
        <v>0.67418999999999996</v>
      </c>
      <c r="H3769">
        <f>Summary!G3400*$N$8</f>
        <v>8.3961573200000004</v>
      </c>
      <c r="I3769">
        <f>Summary!H3400*$N$9</f>
        <v>2.7268659</v>
      </c>
    </row>
    <row r="3770" spans="1:9" x14ac:dyDescent="0.55000000000000004">
      <c r="A3770">
        <v>2019</v>
      </c>
      <c r="B3770">
        <v>113</v>
      </c>
      <c r="C3770">
        <f>Summary!E3401*$N$3</f>
        <v>15.651899999999999</v>
      </c>
      <c r="D3770">
        <f>Summary!D3401*$N$4</f>
        <v>20.145581440000001</v>
      </c>
      <c r="E3770">
        <f>Summary!C3401*$N$5</f>
        <v>20.4742152</v>
      </c>
      <c r="F3770">
        <f>Summary!I3401*$N$6</f>
        <v>21.37280436</v>
      </c>
      <c r="G3770">
        <f>Summary!F3401*$N$7</f>
        <v>7.1913599999999995</v>
      </c>
      <c r="H3770">
        <f>Summary!G3401*$N$8</f>
        <v>8.5599315199999992</v>
      </c>
      <c r="I3770">
        <f>Summary!H3401*$N$9</f>
        <v>6.0299751600000011</v>
      </c>
    </row>
    <row r="3771" spans="1:9" x14ac:dyDescent="0.55000000000000004">
      <c r="A3771">
        <v>2019</v>
      </c>
      <c r="B3771">
        <v>114</v>
      </c>
      <c r="C3771">
        <f>Summary!E3402*$N$3</f>
        <v>14.701499999999999</v>
      </c>
      <c r="D3771">
        <f>Summary!D3402*$N$4</f>
        <v>17.882391120000001</v>
      </c>
      <c r="E3771">
        <f>Summary!C3402*$N$5</f>
        <v>19.897016579999999</v>
      </c>
      <c r="F3771">
        <f>Summary!I3402*$N$6</f>
        <v>42.873112399999997</v>
      </c>
      <c r="G3771">
        <f>Summary!F3402*$N$7</f>
        <v>0.50564249999999999</v>
      </c>
      <c r="H3771">
        <f>Summary!G3402*$N$8</f>
        <v>7.9048347200000002</v>
      </c>
      <c r="I3771">
        <f>Summary!H3402*$N$9</f>
        <v>5.7727236600000005</v>
      </c>
    </row>
    <row r="3772" spans="1:9" x14ac:dyDescent="0.55000000000000004">
      <c r="A3772">
        <v>2019</v>
      </c>
      <c r="B3772">
        <v>115</v>
      </c>
      <c r="C3772">
        <f>Summary!E3403*$N$3</f>
        <v>16.869599999999998</v>
      </c>
      <c r="D3772">
        <f>Summary!D3403*$N$4</f>
        <v>22.520337480000002</v>
      </c>
      <c r="E3772">
        <f>Summary!C3403*$N$5</f>
        <v>22.64143266</v>
      </c>
      <c r="F3772">
        <f>Summary!I3403*$N$6</f>
        <v>34.123172359999998</v>
      </c>
      <c r="G3772">
        <f>Summary!F3403*$N$7</f>
        <v>1.460745</v>
      </c>
      <c r="H3772">
        <f>Summary!G3403*$N$8</f>
        <v>9.7172692000000005</v>
      </c>
      <c r="I3772">
        <f>Summary!H3403*$N$9</f>
        <v>5.7315634200000005</v>
      </c>
    </row>
    <row r="3773" spans="1:9" x14ac:dyDescent="0.55000000000000004">
      <c r="A3773">
        <v>2019</v>
      </c>
      <c r="B3773">
        <v>116</v>
      </c>
      <c r="C3773">
        <f>Summary!E3404*$N$3</f>
        <v>15.443999999999999</v>
      </c>
      <c r="D3773">
        <f>Summary!D3404*$N$4</f>
        <v>17.579569879999998</v>
      </c>
      <c r="E3773">
        <f>Summary!C3404*$N$5</f>
        <v>21.323677319999998</v>
      </c>
      <c r="F3773">
        <f>Summary!I3404*$N$6</f>
        <v>45.327558240000002</v>
      </c>
      <c r="G3773">
        <f>Summary!F3404*$N$7</f>
        <v>0</v>
      </c>
      <c r="H3773">
        <f>Summary!G3404*$N$8</f>
        <v>6.9331078000000002</v>
      </c>
      <c r="I3773">
        <f>Summary!H3404*$N$9</f>
        <v>2.8606366799999998</v>
      </c>
    </row>
    <row r="3774" spans="1:9" x14ac:dyDescent="0.55000000000000004">
      <c r="A3774">
        <v>2019</v>
      </c>
      <c r="B3774">
        <v>117</v>
      </c>
      <c r="C3774">
        <f>Summary!E3405*$N$3</f>
        <v>16.1568</v>
      </c>
      <c r="D3774">
        <f>Summary!D3405*$N$4</f>
        <v>20.84685168</v>
      </c>
      <c r="E3774">
        <f>Summary!C3405*$N$5</f>
        <v>21.857313779999998</v>
      </c>
      <c r="F3774">
        <f>Summary!I3405*$N$6</f>
        <v>45.710069279999999</v>
      </c>
      <c r="G3774">
        <f>Summary!F3405*$N$7</f>
        <v>0</v>
      </c>
      <c r="H3774">
        <f>Summary!G3405*$N$8</f>
        <v>7.7738153600000004</v>
      </c>
      <c r="I3774">
        <f>Summary!H3405*$N$9</f>
        <v>2.7371559600000004</v>
      </c>
    </row>
    <row r="3775" spans="1:9" x14ac:dyDescent="0.55000000000000004">
      <c r="A3775">
        <v>2019</v>
      </c>
      <c r="B3775">
        <v>118</v>
      </c>
      <c r="C3775">
        <f>Summary!E3406*$N$3</f>
        <v>16.513200000000001</v>
      </c>
      <c r="D3775">
        <f>Summary!D3406*$N$4</f>
        <v>20.94247944</v>
      </c>
      <c r="E3775">
        <f>Summary!C3406*$N$5</f>
        <v>22.042452959999999</v>
      </c>
      <c r="F3775">
        <f>Summary!I3406*$N$6</f>
        <v>45.582565600000002</v>
      </c>
      <c r="G3775">
        <f>Summary!F3406*$N$7</f>
        <v>0</v>
      </c>
      <c r="H3775">
        <f>Summary!G3406*$N$8</f>
        <v>8.1450368799999993</v>
      </c>
      <c r="I3775">
        <f>Summary!H3406*$N$9</f>
        <v>4.1777643600000003</v>
      </c>
    </row>
    <row r="3776" spans="1:9" x14ac:dyDescent="0.55000000000000004">
      <c r="A3776">
        <v>2019</v>
      </c>
      <c r="B3776">
        <v>119</v>
      </c>
      <c r="C3776">
        <f>Summary!E3407*$N$3</f>
        <v>16.127099999999999</v>
      </c>
      <c r="D3776">
        <f>Summary!D3407*$N$4</f>
        <v>21.165610879999999</v>
      </c>
      <c r="E3776">
        <f>Summary!C3407*$N$5</f>
        <v>20.648463840000002</v>
      </c>
      <c r="F3776">
        <f>Summary!I3407*$N$6</f>
        <v>36.848563519999999</v>
      </c>
      <c r="G3776">
        <f>Summary!F3407*$N$7</f>
        <v>0</v>
      </c>
      <c r="H3776">
        <f>Summary!G3407*$N$8</f>
        <v>8.974826160000001</v>
      </c>
      <c r="I3776">
        <f>Summary!H3407*$N$9</f>
        <v>3.9308029200000001</v>
      </c>
    </row>
    <row r="3777" spans="1:9" x14ac:dyDescent="0.55000000000000004">
      <c r="A3777">
        <v>2019</v>
      </c>
      <c r="B3777">
        <v>120</v>
      </c>
      <c r="C3777">
        <f>Summary!E3408*$N$3</f>
        <v>15.661799999999999</v>
      </c>
      <c r="D3777">
        <f>Summary!D3408*$N$4</f>
        <v>20.448402680000001</v>
      </c>
      <c r="E3777">
        <f>Summary!C3408*$N$5</f>
        <v>21.094975980000001</v>
      </c>
      <c r="F3777">
        <f>Summary!I3408*$N$6</f>
        <v>39.079877920000001</v>
      </c>
      <c r="G3777">
        <f>Summary!F3408*$N$7</f>
        <v>2.8091249999999998E-2</v>
      </c>
      <c r="H3777">
        <f>Summary!G3408*$N$8</f>
        <v>9.8919616800000014</v>
      </c>
      <c r="I3777">
        <f>Summary!H3408*$N$9</f>
        <v>3.0046975200000001</v>
      </c>
    </row>
    <row r="3778" spans="1:9" x14ac:dyDescent="0.55000000000000004">
      <c r="A3778">
        <v>2019</v>
      </c>
      <c r="B3778">
        <v>121</v>
      </c>
      <c r="C3778">
        <f>Summary!E3409*$N$3</f>
        <v>16.335000000000001</v>
      </c>
      <c r="D3778">
        <f>Summary!D3409*$N$4</f>
        <v>21.101859040000001</v>
      </c>
      <c r="E3778">
        <f>Summary!C3409*$N$5</f>
        <v>21.574159739999999</v>
      </c>
      <c r="F3778">
        <f>Summary!I3409*$N$6</f>
        <v>40.992433120000001</v>
      </c>
      <c r="G3778">
        <f>Summary!F3409*$N$7</f>
        <v>8.4273749999999994E-2</v>
      </c>
      <c r="H3778">
        <f>Summary!G3409*$N$8</f>
        <v>9.1604369200000004</v>
      </c>
      <c r="I3778">
        <f>Summary!H3409*$N$9</f>
        <v>4.5276264000000008</v>
      </c>
    </row>
    <row r="3779" spans="1:9" x14ac:dyDescent="0.55000000000000004">
      <c r="A3779">
        <v>2019</v>
      </c>
      <c r="B3779">
        <v>122</v>
      </c>
      <c r="C3779">
        <f>Summary!E3410*$N$3</f>
        <v>17.186399999999999</v>
      </c>
      <c r="D3779">
        <f>Summary!D3410*$N$4</f>
        <v>22.88691056</v>
      </c>
      <c r="E3779">
        <f>Summary!C3410*$N$5</f>
        <v>23.5235664</v>
      </c>
      <c r="F3779">
        <f>Summary!I3410*$N$6</f>
        <v>32.194679199999996</v>
      </c>
      <c r="G3779">
        <f>Summary!F3410*$N$7</f>
        <v>8.8206524999999996</v>
      </c>
      <c r="H3779">
        <f>Summary!G3410*$N$8</f>
        <v>8.45074872</v>
      </c>
      <c r="I3779">
        <f>Summary!H3410*$N$9</f>
        <v>6.4930278599999998</v>
      </c>
    </row>
    <row r="3780" spans="1:9" x14ac:dyDescent="0.55000000000000004">
      <c r="A3780">
        <v>2019</v>
      </c>
      <c r="B3780">
        <v>123</v>
      </c>
      <c r="C3780">
        <f>Summary!E3411*$N$3</f>
        <v>16.523099999999999</v>
      </c>
      <c r="D3780">
        <f>Summary!D3411*$N$4</f>
        <v>21.755315400000001</v>
      </c>
      <c r="E3780">
        <f>Summary!C3411*$N$5</f>
        <v>22.03156242</v>
      </c>
      <c r="F3780">
        <f>Summary!I3411*$N$6</f>
        <v>41.13587476</v>
      </c>
      <c r="G3780">
        <f>Summary!F3411*$N$7</f>
        <v>2.1911174999999998</v>
      </c>
      <c r="H3780">
        <f>Summary!G3411*$N$8</f>
        <v>9.2041100399999998</v>
      </c>
      <c r="I3780">
        <f>Summary!H3411*$N$9</f>
        <v>4.3218252000000001</v>
      </c>
    </row>
    <row r="3781" spans="1:9" x14ac:dyDescent="0.55000000000000004">
      <c r="A3781">
        <v>2019</v>
      </c>
      <c r="B3781">
        <v>124</v>
      </c>
      <c r="C3781">
        <f>Summary!E3412*$N$3</f>
        <v>16.424099999999999</v>
      </c>
      <c r="D3781">
        <f>Summary!D3412*$N$4</f>
        <v>22.121888480000003</v>
      </c>
      <c r="E3781">
        <f>Summary!C3412*$N$5</f>
        <v>21.857313779999998</v>
      </c>
      <c r="F3781">
        <f>Summary!I3412*$N$6</f>
        <v>41.598075600000001</v>
      </c>
      <c r="G3781">
        <f>Summary!F3412*$N$7</f>
        <v>0.22472999999999999</v>
      </c>
      <c r="H3781">
        <f>Summary!G3412*$N$8</f>
        <v>9.7063509200000002</v>
      </c>
      <c r="I3781">
        <f>Summary!H3412*$N$9</f>
        <v>3.2928192000000003</v>
      </c>
    </row>
    <row r="3782" spans="1:9" x14ac:dyDescent="0.55000000000000004">
      <c r="A3782">
        <v>2019</v>
      </c>
      <c r="B3782">
        <v>125</v>
      </c>
      <c r="C3782">
        <f>Summary!E3413*$N$3</f>
        <v>17.493300000000001</v>
      </c>
      <c r="D3782">
        <f>Summary!D3413*$N$4</f>
        <v>23.795374280000001</v>
      </c>
      <c r="E3782">
        <f>Summary!C3413*$N$5</f>
        <v>22.314716459999996</v>
      </c>
      <c r="F3782">
        <f>Summary!I3413*$N$6</f>
        <v>43.016554039999995</v>
      </c>
      <c r="G3782">
        <f>Summary!F3413*$N$7</f>
        <v>0</v>
      </c>
      <c r="H3782">
        <f>Summary!G3413*$N$8</f>
        <v>9.1276820799999996</v>
      </c>
      <c r="I3782">
        <f>Summary!H3413*$N$9</f>
        <v>3.1384683</v>
      </c>
    </row>
    <row r="3783" spans="1:9" x14ac:dyDescent="0.55000000000000004">
      <c r="A3783">
        <v>2019</v>
      </c>
      <c r="B3783">
        <v>126</v>
      </c>
      <c r="C3783">
        <f>Summary!E3414*$N$3</f>
        <v>17.958600000000001</v>
      </c>
      <c r="D3783">
        <f>Summary!D3414*$N$4</f>
        <v>24.751651879999997</v>
      </c>
      <c r="E3783">
        <f>Summary!C3414*$N$5</f>
        <v>23.56712856</v>
      </c>
      <c r="F3783">
        <f>Summary!I3414*$N$6</f>
        <v>38.984250160000002</v>
      </c>
      <c r="G3783">
        <f>Summary!F3414*$N$7</f>
        <v>0</v>
      </c>
      <c r="H3783">
        <f>Summary!G3414*$N$8</f>
        <v>10.73266924</v>
      </c>
      <c r="I3783">
        <f>Summary!H3414*$N$9</f>
        <v>2.3049734400000004</v>
      </c>
    </row>
    <row r="3784" spans="1:9" x14ac:dyDescent="0.55000000000000004">
      <c r="A3784">
        <v>2019</v>
      </c>
      <c r="B3784">
        <v>127</v>
      </c>
      <c r="C3784">
        <f>Summary!E3415*$N$3</f>
        <v>18.255600000000001</v>
      </c>
      <c r="D3784">
        <f>Summary!D3415*$N$4</f>
        <v>23.84318816</v>
      </c>
      <c r="E3784">
        <f>Summary!C3415*$N$5</f>
        <v>24.122546099999997</v>
      </c>
      <c r="F3784">
        <f>Summary!I3415*$N$6</f>
        <v>39.940527759999995</v>
      </c>
      <c r="G3784">
        <f>Summary!F3415*$N$7</f>
        <v>0</v>
      </c>
      <c r="H3784">
        <f>Summary!G3415*$N$8</f>
        <v>10.05573588</v>
      </c>
      <c r="I3784">
        <f>Summary!H3415*$N$9</f>
        <v>2.3152635000000004</v>
      </c>
    </row>
    <row r="3785" spans="1:9" x14ac:dyDescent="0.55000000000000004">
      <c r="A3785">
        <v>2019</v>
      </c>
      <c r="B3785">
        <v>128</v>
      </c>
      <c r="C3785">
        <f>Summary!E3416*$N$3</f>
        <v>21.3246</v>
      </c>
      <c r="D3785">
        <f>Summary!D3416*$N$4</f>
        <v>25.293542519999999</v>
      </c>
      <c r="E3785">
        <f>Summary!C3416*$N$5</f>
        <v>28.816368839999999</v>
      </c>
      <c r="F3785">
        <f>Summary!I3416*$N$6</f>
        <v>38.394545639999997</v>
      </c>
      <c r="G3785">
        <f>Summary!F3416*$N$7</f>
        <v>0</v>
      </c>
      <c r="H3785">
        <f>Summary!G3416*$N$8</f>
        <v>9.7609423199999998</v>
      </c>
      <c r="I3785">
        <f>Summary!H3416*$N$9</f>
        <v>3.6632613600000004</v>
      </c>
    </row>
    <row r="3786" spans="1:9" x14ac:dyDescent="0.55000000000000004">
      <c r="A3786">
        <v>2019</v>
      </c>
      <c r="B3786">
        <v>129</v>
      </c>
      <c r="C3786">
        <f>Summary!E3417*$N$3</f>
        <v>21.483000000000001</v>
      </c>
      <c r="D3786">
        <f>Summary!D3417*$N$4</f>
        <v>30.632759119999999</v>
      </c>
      <c r="E3786">
        <f>Summary!C3417*$N$5</f>
        <v>27.139225680000003</v>
      </c>
      <c r="F3786">
        <f>Summary!I3417*$N$6</f>
        <v>39.972403679999999</v>
      </c>
      <c r="G3786">
        <f>Summary!F3417*$N$7</f>
        <v>0</v>
      </c>
      <c r="H3786">
        <f>Summary!G3417*$N$8</f>
        <v>10.765424079999999</v>
      </c>
      <c r="I3786">
        <f>Summary!H3417*$N$9</f>
        <v>2.3049734400000004</v>
      </c>
    </row>
    <row r="3787" spans="1:9" x14ac:dyDescent="0.55000000000000004">
      <c r="A3787">
        <v>2019</v>
      </c>
      <c r="B3787">
        <v>130</v>
      </c>
      <c r="C3787">
        <f>Summary!E3418*$N$3</f>
        <v>21.4236</v>
      </c>
      <c r="D3787">
        <f>Summary!D3418*$N$4</f>
        <v>29.118652919999999</v>
      </c>
      <c r="E3787">
        <f>Summary!C3418*$N$5</f>
        <v>27.313474319999997</v>
      </c>
      <c r="F3787">
        <f>Summary!I3418*$N$6</f>
        <v>45.901324799999998</v>
      </c>
      <c r="G3787">
        <f>Summary!F3418*$N$7</f>
        <v>0</v>
      </c>
      <c r="H3787">
        <f>Summary!G3418*$N$8</f>
        <v>11.191237000000001</v>
      </c>
      <c r="I3787">
        <f>Summary!H3418*$N$9</f>
        <v>1.9036611000000003</v>
      </c>
    </row>
    <row r="3788" spans="1:9" x14ac:dyDescent="0.55000000000000004">
      <c r="A3788">
        <v>2019</v>
      </c>
      <c r="B3788">
        <v>131</v>
      </c>
      <c r="C3788">
        <f>Summary!E3419*$N$3</f>
        <v>21.532499999999999</v>
      </c>
      <c r="D3788">
        <f>Summary!D3419*$N$4</f>
        <v>30.074930520000002</v>
      </c>
      <c r="E3788">
        <f>Summary!C3419*$N$5</f>
        <v>28.195608060000001</v>
      </c>
      <c r="F3788">
        <f>Summary!I3419*$N$6</f>
        <v>46.379463600000001</v>
      </c>
      <c r="G3788">
        <f>Summary!F3419*$N$7</f>
        <v>0</v>
      </c>
      <c r="H3788">
        <f>Summary!G3419*$N$8</f>
        <v>10.830933760000001</v>
      </c>
      <c r="I3788">
        <f>Summary!H3419*$N$9</f>
        <v>3.1487583600000004</v>
      </c>
    </row>
    <row r="3789" spans="1:9" x14ac:dyDescent="0.55000000000000004">
      <c r="A3789">
        <v>2019</v>
      </c>
      <c r="B3789">
        <v>132</v>
      </c>
      <c r="C3789">
        <f>Summary!E3420*$N$3</f>
        <v>18.928800000000003</v>
      </c>
      <c r="D3789">
        <f>Summary!D3420*$N$4</f>
        <v>26.23388216</v>
      </c>
      <c r="E3789">
        <f>Summary!C3420*$N$5</f>
        <v>24.133436639999999</v>
      </c>
      <c r="F3789">
        <f>Summary!I3420*$N$6</f>
        <v>44.180025119999996</v>
      </c>
      <c r="G3789">
        <f>Summary!F3420*$N$7</f>
        <v>0</v>
      </c>
      <c r="H3789">
        <f>Summary!G3420*$N$8</f>
        <v>10.40512084</v>
      </c>
      <c r="I3789">
        <f>Summary!H3420*$N$9</f>
        <v>5.0421294000000012</v>
      </c>
    </row>
    <row r="3790" spans="1:9" x14ac:dyDescent="0.55000000000000004">
      <c r="A3790">
        <v>2019</v>
      </c>
      <c r="B3790">
        <v>133</v>
      </c>
      <c r="C3790">
        <f>Summary!E3421*$N$3</f>
        <v>17.7606</v>
      </c>
      <c r="D3790">
        <f>Summary!D3421*$N$4</f>
        <v>24.49664452</v>
      </c>
      <c r="E3790">
        <f>Summary!C3421*$N$5</f>
        <v>23.5235664</v>
      </c>
      <c r="F3790">
        <f>Summary!I3421*$N$6</f>
        <v>44.976923119999995</v>
      </c>
      <c r="G3790">
        <f>Summary!F3421*$N$7</f>
        <v>0</v>
      </c>
      <c r="H3790">
        <f>Summary!G3421*$N$8</f>
        <v>10.012062760000001</v>
      </c>
      <c r="I3790">
        <f>Summary!H3421*$N$9</f>
        <v>4.3938556200000001</v>
      </c>
    </row>
    <row r="3791" spans="1:9" x14ac:dyDescent="0.55000000000000004">
      <c r="A3791">
        <v>2019</v>
      </c>
      <c r="B3791">
        <v>134</v>
      </c>
      <c r="C3791">
        <f>Summary!E3422*$N$3</f>
        <v>17.433899999999998</v>
      </c>
      <c r="D3791">
        <f>Summary!D3422*$N$4</f>
        <v>22.791282800000001</v>
      </c>
      <c r="E3791">
        <f>Summary!C3422*$N$5</f>
        <v>23.033492099999997</v>
      </c>
      <c r="F3791">
        <f>Summary!I3422*$N$6</f>
        <v>47.495120800000002</v>
      </c>
      <c r="G3791">
        <f>Summary!F3422*$N$7</f>
        <v>0</v>
      </c>
      <c r="H3791">
        <f>Summary!G3422*$N$8</f>
        <v>8.5162583999999999</v>
      </c>
      <c r="I3791">
        <f>Summary!H3422*$N$9</f>
        <v>2.9532472200000002</v>
      </c>
    </row>
    <row r="3792" spans="1:9" x14ac:dyDescent="0.55000000000000004">
      <c r="A3792">
        <v>2019</v>
      </c>
      <c r="B3792">
        <v>135</v>
      </c>
      <c r="C3792">
        <f>Summary!E3423*$N$3</f>
        <v>21.384</v>
      </c>
      <c r="D3792">
        <f>Summary!D3423*$N$4</f>
        <v>23.970691839999997</v>
      </c>
      <c r="E3792">
        <f>Summary!C3423*$N$5</f>
        <v>30.798447119999999</v>
      </c>
      <c r="F3792">
        <f>Summary!I3423*$N$6</f>
        <v>46.156332159999998</v>
      </c>
      <c r="G3792">
        <f>Summary!F3423*$N$7</f>
        <v>1.6854749999999998</v>
      </c>
      <c r="H3792">
        <f>Summary!G3423*$N$8</f>
        <v>9.7281874800000008</v>
      </c>
      <c r="I3792">
        <f>Summary!H3423*$N$9</f>
        <v>3.2928192000000003</v>
      </c>
    </row>
    <row r="3793" spans="1:9" x14ac:dyDescent="0.55000000000000004">
      <c r="A3793">
        <v>2019</v>
      </c>
      <c r="B3793">
        <v>136</v>
      </c>
      <c r="C3793">
        <f>Summary!E3424*$N$3</f>
        <v>19.097099999999998</v>
      </c>
      <c r="D3793">
        <f>Summary!D3424*$N$4</f>
        <v>26.249820119999999</v>
      </c>
      <c r="E3793">
        <f>Summary!C3424*$N$5</f>
        <v>24.85221228</v>
      </c>
      <c r="F3793">
        <f>Summary!I3424*$N$6</f>
        <v>45.327558240000002</v>
      </c>
      <c r="G3793">
        <f>Summary!F3424*$N$7</f>
        <v>0</v>
      </c>
      <c r="H3793">
        <f>Summary!G3424*$N$8</f>
        <v>10.830933760000001</v>
      </c>
      <c r="I3793">
        <f>Summary!H3424*$N$9</f>
        <v>4.50704628</v>
      </c>
    </row>
    <row r="3794" spans="1:9" x14ac:dyDescent="0.55000000000000004">
      <c r="A3794">
        <v>2019</v>
      </c>
      <c r="B3794">
        <v>137</v>
      </c>
      <c r="C3794">
        <f>Summary!E3425*$N$3</f>
        <v>19.770299999999999</v>
      </c>
      <c r="D3794">
        <f>Summary!D3425*$N$4</f>
        <v>26.998904240000002</v>
      </c>
      <c r="E3794">
        <f>Summary!C3425*$N$5</f>
        <v>25.36406766</v>
      </c>
      <c r="F3794">
        <f>Summary!I3425*$N$6</f>
        <v>30.7602628</v>
      </c>
      <c r="G3794">
        <f>Summary!F3425*$N$7</f>
        <v>0</v>
      </c>
      <c r="H3794">
        <f>Summary!G3425*$N$8</f>
        <v>7.5445314800000007</v>
      </c>
      <c r="I3794">
        <f>Summary!H3425*$N$9</f>
        <v>2.7680261400000004</v>
      </c>
    </row>
    <row r="3795" spans="1:9" x14ac:dyDescent="0.55000000000000004">
      <c r="A3795">
        <v>2019</v>
      </c>
      <c r="B3795">
        <v>138</v>
      </c>
      <c r="C3795">
        <f>Summary!E3426*$N$3</f>
        <v>19.750499999999999</v>
      </c>
      <c r="D3795">
        <f>Summary!D3426*$N$4</f>
        <v>25.564487839999998</v>
      </c>
      <c r="E3795">
        <f>Summary!C3426*$N$5</f>
        <v>26.2462014</v>
      </c>
      <c r="F3795">
        <f>Summary!I3426*$N$6</f>
        <v>39.717396320000006</v>
      </c>
      <c r="G3795">
        <f>Summary!F3426*$N$7</f>
        <v>0</v>
      </c>
      <c r="H3795">
        <f>Summary!G3426*$N$8</f>
        <v>7.0968819999999999</v>
      </c>
      <c r="I3795">
        <f>Summary!H3426*$N$9</f>
        <v>3.2619490200000003</v>
      </c>
    </row>
    <row r="3796" spans="1:9" x14ac:dyDescent="0.55000000000000004">
      <c r="A3796">
        <v>2019</v>
      </c>
      <c r="B3796">
        <v>139</v>
      </c>
      <c r="C3796">
        <f>Summary!E3427*$N$3</f>
        <v>19.404</v>
      </c>
      <c r="D3796">
        <f>Summary!D3427*$N$4</f>
        <v>25.500736</v>
      </c>
      <c r="E3796">
        <f>Summary!C3427*$N$5</f>
        <v>25.266052799999997</v>
      </c>
      <c r="F3796">
        <f>Summary!I3427*$N$6</f>
        <v>43.446878959999999</v>
      </c>
      <c r="G3796">
        <f>Summary!F3427*$N$7</f>
        <v>0</v>
      </c>
      <c r="H3796">
        <f>Summary!G3427*$N$8</f>
        <v>7.7083056799999996</v>
      </c>
      <c r="I3796">
        <f>Summary!H3427*$N$9</f>
        <v>2.6033851800000001</v>
      </c>
    </row>
    <row r="3797" spans="1:9" x14ac:dyDescent="0.55000000000000004">
      <c r="A3797">
        <v>2019</v>
      </c>
      <c r="B3797">
        <v>140</v>
      </c>
      <c r="C3797">
        <f>Summary!E3428*$N$3</f>
        <v>19.305</v>
      </c>
      <c r="D3797">
        <f>Summary!D3428*$N$4</f>
        <v>25.691991520000002</v>
      </c>
      <c r="E3797">
        <f>Summary!C3428*$N$5</f>
        <v>25.091804159999999</v>
      </c>
      <c r="F3797">
        <f>Summary!I3428*$N$6</f>
        <v>42.426849520000005</v>
      </c>
      <c r="G3797">
        <f>Summary!F3428*$N$7</f>
        <v>0</v>
      </c>
      <c r="H3797">
        <f>Summary!G3428*$N$8</f>
        <v>9.3460476799999999</v>
      </c>
      <c r="I3797">
        <f>Summary!H3428*$N$9</f>
        <v>2.4696144000000002</v>
      </c>
    </row>
    <row r="3798" spans="1:9" x14ac:dyDescent="0.55000000000000004">
      <c r="A3798">
        <v>2019</v>
      </c>
      <c r="B3798">
        <v>141</v>
      </c>
      <c r="C3798">
        <f>Summary!E3429*$N$3</f>
        <v>18.671399999999998</v>
      </c>
      <c r="D3798">
        <f>Summary!D3429*$N$4</f>
        <v>26.010750720000001</v>
      </c>
      <c r="E3798">
        <f>Summary!C3429*$N$5</f>
        <v>23.763158279999999</v>
      </c>
      <c r="F3798">
        <f>Summary!I3429*$N$6</f>
        <v>33.246584560000002</v>
      </c>
      <c r="G3798">
        <f>Summary!F3429*$N$7</f>
        <v>0.53373375000000001</v>
      </c>
      <c r="H3798">
        <f>Summary!G3429*$N$8</f>
        <v>11.0820542</v>
      </c>
      <c r="I3798">
        <f>Summary!H3429*$N$9</f>
        <v>2.2843933200000004</v>
      </c>
    </row>
    <row r="3799" spans="1:9" x14ac:dyDescent="0.55000000000000004">
      <c r="A3799">
        <v>2019</v>
      </c>
      <c r="B3799">
        <v>142</v>
      </c>
      <c r="C3799">
        <f>Summary!E3430*$N$3</f>
        <v>19.602</v>
      </c>
      <c r="D3799">
        <f>Summary!D3430*$N$4</f>
        <v>25.707929479999997</v>
      </c>
      <c r="E3799">
        <f>Summary!C3430*$N$5</f>
        <v>25.20070956</v>
      </c>
      <c r="F3799">
        <f>Summary!I3430*$N$6</f>
        <v>46.650408919999997</v>
      </c>
      <c r="G3799">
        <f>Summary!F3430*$N$7</f>
        <v>0</v>
      </c>
      <c r="H3799">
        <f>Summary!G3430*$N$8</f>
        <v>10.295938039999999</v>
      </c>
      <c r="I3799">
        <f>Summary!H3430*$N$9</f>
        <v>2.4593243400000002</v>
      </c>
    </row>
    <row r="3800" spans="1:9" x14ac:dyDescent="0.55000000000000004">
      <c r="A3800">
        <v>2019</v>
      </c>
      <c r="B3800">
        <v>143</v>
      </c>
      <c r="C3800">
        <f>Summary!E3431*$N$3</f>
        <v>21.116699999999998</v>
      </c>
      <c r="D3800">
        <f>Summary!D3431*$N$4</f>
        <v>27.763926320000003</v>
      </c>
      <c r="E3800">
        <f>Summary!C3431*$N$5</f>
        <v>27.117444599999999</v>
      </c>
      <c r="F3800">
        <f>Summary!I3431*$N$6</f>
        <v>45.088488839999997</v>
      </c>
      <c r="G3800">
        <f>Summary!F3431*$N$7</f>
        <v>0</v>
      </c>
      <c r="H3800">
        <f>Summary!G3431*$N$8</f>
        <v>8.9093164800000011</v>
      </c>
      <c r="I3800">
        <f>Summary!H3431*$N$9</f>
        <v>2.0785921200000002</v>
      </c>
    </row>
    <row r="3801" spans="1:9" x14ac:dyDescent="0.55000000000000004">
      <c r="A3801">
        <v>2019</v>
      </c>
      <c r="B3801">
        <v>144</v>
      </c>
      <c r="C3801">
        <f>Summary!E3432*$N$3</f>
        <v>20.730600000000003</v>
      </c>
      <c r="D3801">
        <f>Summary!D3432*$N$4</f>
        <v>28.002995720000001</v>
      </c>
      <c r="E3801">
        <f>Summary!C3432*$N$5</f>
        <v>26.681822999999998</v>
      </c>
      <c r="F3801">
        <f>Summary!I3432*$N$6</f>
        <v>27.811740199999999</v>
      </c>
      <c r="G3801">
        <f>Summary!F3432*$N$7</f>
        <v>0.70228124999999997</v>
      </c>
      <c r="H3801">
        <f>Summary!G3432*$N$8</f>
        <v>10.230428359999999</v>
      </c>
      <c r="I3801">
        <f>Summary!H3432*$N$9</f>
        <v>3.1899186000000004</v>
      </c>
    </row>
    <row r="3802" spans="1:9" x14ac:dyDescent="0.55000000000000004">
      <c r="A3802">
        <v>2019</v>
      </c>
      <c r="B3802">
        <v>145</v>
      </c>
      <c r="C3802">
        <f>Summary!E3433*$N$3</f>
        <v>19.4436</v>
      </c>
      <c r="D3802">
        <f>Summary!D3433*$N$4</f>
        <v>27.23797364</v>
      </c>
      <c r="E3802">
        <f>Summary!C3433*$N$5</f>
        <v>24.743306879999999</v>
      </c>
      <c r="F3802">
        <f>Summary!I3433*$N$6</f>
        <v>34.123172359999998</v>
      </c>
      <c r="G3802">
        <f>Summary!F3433*$N$7</f>
        <v>0.47755125000000004</v>
      </c>
      <c r="H3802">
        <f>Summary!G3433*$N$8</f>
        <v>10.066654160000001</v>
      </c>
      <c r="I3802">
        <f>Summary!H3433*$N$9</f>
        <v>3.3339794400000007</v>
      </c>
    </row>
    <row r="3803" spans="1:9" x14ac:dyDescent="0.55000000000000004">
      <c r="A3803">
        <v>2019</v>
      </c>
      <c r="B3803">
        <v>146</v>
      </c>
      <c r="C3803">
        <f>Summary!E3434*$N$3</f>
        <v>19.4634</v>
      </c>
      <c r="D3803">
        <f>Summary!D3434*$N$4</f>
        <v>26.15419236</v>
      </c>
      <c r="E3803">
        <f>Summary!C3434*$N$5</f>
        <v>24.307685280000001</v>
      </c>
      <c r="F3803">
        <f>Summary!I3434*$N$6</f>
        <v>45.805697039999998</v>
      </c>
      <c r="G3803">
        <f>Summary!F3434*$N$7</f>
        <v>0</v>
      </c>
      <c r="H3803">
        <f>Summary!G3434*$N$8</f>
        <v>10.164918680000001</v>
      </c>
      <c r="I3803">
        <f>Summary!H3434*$N$9</f>
        <v>3.2413689000000003</v>
      </c>
    </row>
    <row r="3804" spans="1:9" x14ac:dyDescent="0.55000000000000004">
      <c r="A3804">
        <v>2019</v>
      </c>
      <c r="B3804">
        <v>147</v>
      </c>
      <c r="C3804">
        <f>Summary!E3435*$N$3</f>
        <v>21.2454</v>
      </c>
      <c r="D3804">
        <f>Summary!D3435*$N$4</f>
        <v>27.747988360000001</v>
      </c>
      <c r="E3804">
        <f>Summary!C3435*$N$5</f>
        <v>27.847110779999998</v>
      </c>
      <c r="F3804">
        <f>Summary!I3435*$N$6</f>
        <v>45.996952559999997</v>
      </c>
      <c r="G3804">
        <f>Summary!F3435*$N$7</f>
        <v>0</v>
      </c>
      <c r="H3804">
        <f>Summary!G3435*$N$8</f>
        <v>10.066654160000001</v>
      </c>
      <c r="I3804">
        <f>Summary!H3435*$N$9</f>
        <v>2.3770038600000003</v>
      </c>
    </row>
    <row r="3805" spans="1:9" x14ac:dyDescent="0.55000000000000004">
      <c r="A3805">
        <v>2019</v>
      </c>
      <c r="B3805">
        <v>148</v>
      </c>
      <c r="C3805">
        <f>Summary!E3436*$N$3</f>
        <v>20.5029</v>
      </c>
      <c r="D3805">
        <f>Summary!D3436*$N$4</f>
        <v>28.656452080000001</v>
      </c>
      <c r="E3805">
        <f>Summary!C3436*$N$5</f>
        <v>26.812509479999999</v>
      </c>
      <c r="F3805">
        <f>Summary!I3436*$N$6</f>
        <v>45.885386839999995</v>
      </c>
      <c r="G3805">
        <f>Summary!F3436*$N$7</f>
        <v>0</v>
      </c>
      <c r="H3805">
        <f>Summary!G3436*$N$8</f>
        <v>12.031944559999999</v>
      </c>
      <c r="I3805">
        <f>Summary!H3436*$N$9</f>
        <v>4.2600848400000002</v>
      </c>
    </row>
    <row r="3806" spans="1:9" x14ac:dyDescent="0.55000000000000004">
      <c r="A3806">
        <v>2019</v>
      </c>
      <c r="B3806">
        <v>149</v>
      </c>
      <c r="C3806">
        <f>Summary!E3437*$N$3</f>
        <v>18.978300000000001</v>
      </c>
      <c r="D3806">
        <f>Summary!D3437*$N$4</f>
        <v>25.787619279999998</v>
      </c>
      <c r="E3806">
        <f>Summary!C3437*$N$5</f>
        <v>24.721525799999998</v>
      </c>
      <c r="F3806">
        <f>Summary!I3437*$N$6</f>
        <v>47.606686520000004</v>
      </c>
      <c r="G3806">
        <f>Summary!F3437*$N$7</f>
        <v>0</v>
      </c>
      <c r="H3806">
        <f>Summary!G3437*$N$8</f>
        <v>9.4661487599999994</v>
      </c>
      <c r="I3806">
        <f>Summary!H3437*$N$9</f>
        <v>5.3919914400000009</v>
      </c>
    </row>
    <row r="3807" spans="1:9" x14ac:dyDescent="0.55000000000000004">
      <c r="A3807">
        <v>2019</v>
      </c>
      <c r="B3807">
        <v>150</v>
      </c>
      <c r="C3807">
        <f>Summary!E3438*$N$3</f>
        <v>18.4833</v>
      </c>
      <c r="D3807">
        <f>Summary!D3438*$N$4</f>
        <v>24.958845360000002</v>
      </c>
      <c r="E3807">
        <f>Summary!C3438*$N$5</f>
        <v>23.752267739999997</v>
      </c>
      <c r="F3807">
        <f>Summary!I3438*$N$6</f>
        <v>49.232358439999999</v>
      </c>
      <c r="G3807">
        <f>Summary!F3438*$N$7</f>
        <v>0</v>
      </c>
      <c r="H3807">
        <f>Summary!G3438*$N$8</f>
        <v>9.5534949999999998</v>
      </c>
      <c r="I3807">
        <f>Summary!H3438*$N$9</f>
        <v>4.9906791000000004</v>
      </c>
    </row>
    <row r="3808" spans="1:9" x14ac:dyDescent="0.55000000000000004">
      <c r="A3808">
        <v>2019</v>
      </c>
      <c r="B3808">
        <v>151</v>
      </c>
      <c r="C3808">
        <f>Summary!E3439*$N$3</f>
        <v>19.067400000000003</v>
      </c>
      <c r="D3808">
        <f>Summary!D3439*$N$4</f>
        <v>24.831341680000001</v>
      </c>
      <c r="E3808">
        <f>Summary!C3439*$N$5</f>
        <v>24.253232579999999</v>
      </c>
      <c r="F3808">
        <f>Summary!I3439*$N$6</f>
        <v>49.407676000000002</v>
      </c>
      <c r="G3808">
        <f>Summary!F3439*$N$7</f>
        <v>0</v>
      </c>
      <c r="H3808">
        <f>Summary!G3439*$N$8</f>
        <v>9.7718606000000001</v>
      </c>
      <c r="I3808">
        <f>Summary!H3439*$N$9</f>
        <v>5.6492429400000006</v>
      </c>
    </row>
    <row r="3809" spans="1:9" x14ac:dyDescent="0.55000000000000004">
      <c r="A3809">
        <v>2019</v>
      </c>
      <c r="B3809">
        <v>152</v>
      </c>
      <c r="C3809">
        <f>Summary!E3440*$N$3</f>
        <v>19.918800000000001</v>
      </c>
      <c r="D3809">
        <f>Summary!D3440*$N$4</f>
        <v>25.85137112</v>
      </c>
      <c r="E3809">
        <f>Summary!C3440*$N$5</f>
        <v>26.115514919999999</v>
      </c>
      <c r="F3809">
        <f>Summary!I3440*$N$6</f>
        <v>49.94956664</v>
      </c>
      <c r="G3809">
        <f>Summary!F3440*$N$7</f>
        <v>0</v>
      </c>
      <c r="H3809">
        <f>Summary!G3440*$N$8</f>
        <v>9.2587014400000012</v>
      </c>
      <c r="I3809">
        <f>Summary!H3440*$N$9</f>
        <v>4.8877785000000005</v>
      </c>
    </row>
    <row r="3810" spans="1:9" x14ac:dyDescent="0.55000000000000004">
      <c r="A3810">
        <v>2019</v>
      </c>
      <c r="B3810">
        <v>153</v>
      </c>
      <c r="C3810">
        <f>Summary!E3441*$N$3</f>
        <v>20.4039</v>
      </c>
      <c r="D3810">
        <f>Summary!D3441*$N$4</f>
        <v>26.281696039999996</v>
      </c>
      <c r="E3810">
        <f>Summary!C3441*$N$5</f>
        <v>26.485793279999999</v>
      </c>
      <c r="F3810">
        <f>Summary!I3441*$N$6</f>
        <v>50.587085039999998</v>
      </c>
      <c r="G3810">
        <f>Summary!F3441*$N$7</f>
        <v>0</v>
      </c>
      <c r="H3810">
        <f>Summary!G3441*$N$8</f>
        <v>8.45074872</v>
      </c>
      <c r="I3810">
        <f>Summary!H3441*$N$9</f>
        <v>3.0870180000000005</v>
      </c>
    </row>
    <row r="3811" spans="1:9" x14ac:dyDescent="0.55000000000000004">
      <c r="A3811">
        <v>2019</v>
      </c>
      <c r="B3811">
        <v>154</v>
      </c>
      <c r="C3811">
        <f>Summary!E3442*$N$3</f>
        <v>21.116699999999998</v>
      </c>
      <c r="D3811">
        <f>Summary!D3442*$N$4</f>
        <v>30.345875839999998</v>
      </c>
      <c r="E3811">
        <f>Summary!C3442*$N$5</f>
        <v>26.01750006</v>
      </c>
      <c r="F3811">
        <f>Summary!I3442*$N$6</f>
        <v>46.251959919999997</v>
      </c>
      <c r="G3811">
        <f>Summary!F3442*$N$7</f>
        <v>0</v>
      </c>
      <c r="H3811">
        <f>Summary!G3442*$N$8</f>
        <v>8.2214648400000012</v>
      </c>
      <c r="I3811">
        <f>Summary!H3442*$N$9</f>
        <v>1.2450972600000001</v>
      </c>
    </row>
    <row r="3812" spans="1:9" x14ac:dyDescent="0.55000000000000004">
      <c r="A3812">
        <v>2019</v>
      </c>
      <c r="B3812">
        <v>155</v>
      </c>
      <c r="C3812">
        <f>Summary!E3443*$N$3</f>
        <v>22.3443</v>
      </c>
      <c r="D3812">
        <f>Summary!D3443*$N$4</f>
        <v>29.45335008</v>
      </c>
      <c r="E3812">
        <f>Summary!C3443*$N$5</f>
        <v>29.197537739999998</v>
      </c>
      <c r="F3812">
        <f>Summary!I3443*$N$6</f>
        <v>49.487365799999999</v>
      </c>
      <c r="G3812">
        <f>Summary!F3443*$N$7</f>
        <v>0</v>
      </c>
      <c r="H3812">
        <f>Summary!G3443*$N$8</f>
        <v>8.9639078800000007</v>
      </c>
      <c r="I3812">
        <f>Summary!H3443*$N$9</f>
        <v>3.2104987200000004</v>
      </c>
    </row>
    <row r="3813" spans="1:9" x14ac:dyDescent="0.55000000000000004">
      <c r="A3813">
        <v>2019</v>
      </c>
      <c r="B3813">
        <v>156</v>
      </c>
      <c r="C3813">
        <f>Summary!E3444*$N$3</f>
        <v>23.0472</v>
      </c>
      <c r="D3813">
        <f>Summary!D3444*$N$4</f>
        <v>32.083113480000002</v>
      </c>
      <c r="E3813">
        <f>Summary!C3444*$N$5</f>
        <v>29.57870664</v>
      </c>
      <c r="F3813">
        <f>Summary!I3444*$N$6</f>
        <v>45.91726276</v>
      </c>
      <c r="G3813">
        <f>Summary!F3444*$N$7</f>
        <v>0</v>
      </c>
      <c r="H3813">
        <f>Summary!G3444*$N$8</f>
        <v>8.65819604</v>
      </c>
      <c r="I3813">
        <f>Summary!H3444*$N$9</f>
        <v>3.2928192000000003</v>
      </c>
    </row>
    <row r="3814" spans="1:9" x14ac:dyDescent="0.55000000000000004">
      <c r="A3814">
        <v>2019</v>
      </c>
      <c r="B3814">
        <v>157</v>
      </c>
      <c r="C3814">
        <f>Summary!E3445*$N$3</f>
        <v>21.235499999999998</v>
      </c>
      <c r="D3814">
        <f>Summary!D3445*$N$4</f>
        <v>27.987057759999999</v>
      </c>
      <c r="E3814">
        <f>Summary!C3445*$N$5</f>
        <v>27.302583779999999</v>
      </c>
      <c r="F3814">
        <f>Summary!I3445*$N$6</f>
        <v>49.503303759999994</v>
      </c>
      <c r="G3814">
        <f>Summary!F3445*$N$7</f>
        <v>0</v>
      </c>
      <c r="H3814">
        <f>Summary!G3445*$N$8</f>
        <v>8.1559551599999995</v>
      </c>
      <c r="I3814">
        <f>Summary!H3445*$N$9</f>
        <v>3.1899186000000004</v>
      </c>
    </row>
    <row r="3815" spans="1:9" x14ac:dyDescent="0.55000000000000004">
      <c r="A3815">
        <v>2019</v>
      </c>
      <c r="B3815">
        <v>158</v>
      </c>
      <c r="C3815">
        <f>Summary!E3446*$N$3</f>
        <v>20.611799999999999</v>
      </c>
      <c r="D3815">
        <f>Summary!D3446*$N$4</f>
        <v>26.265758080000001</v>
      </c>
      <c r="E3815">
        <f>Summary!C3446*$N$5</f>
        <v>27.24813108</v>
      </c>
      <c r="F3815">
        <f>Summary!I3446*$N$6</f>
        <v>48.100763280000002</v>
      </c>
      <c r="G3815">
        <f>Summary!F3446*$N$7</f>
        <v>0</v>
      </c>
      <c r="H3815">
        <f>Summary!G3446*$N$8</f>
        <v>9.9574713599999995</v>
      </c>
      <c r="I3815">
        <f>Summary!H3446*$N$9</f>
        <v>2.3667137999999999</v>
      </c>
    </row>
    <row r="3816" spans="1:9" x14ac:dyDescent="0.55000000000000004">
      <c r="A3816">
        <v>2019</v>
      </c>
      <c r="B3816">
        <v>159</v>
      </c>
      <c r="C3816">
        <f>Summary!E3447*$N$3</f>
        <v>21.1068</v>
      </c>
      <c r="D3816">
        <f>Summary!D3447*$N$4</f>
        <v>28.54488636</v>
      </c>
      <c r="E3816">
        <f>Summary!C3447*$N$5</f>
        <v>26.75805678</v>
      </c>
      <c r="F3816">
        <f>Summary!I3447*$N$6</f>
        <v>45.933200720000002</v>
      </c>
      <c r="G3816">
        <f>Summary!F3447*$N$7</f>
        <v>0</v>
      </c>
      <c r="H3816">
        <f>Summary!G3447*$N$8</f>
        <v>11.3550112</v>
      </c>
      <c r="I3816">
        <f>Summary!H3447*$N$9</f>
        <v>4.2189246000000002</v>
      </c>
    </row>
    <row r="3817" spans="1:9" x14ac:dyDescent="0.55000000000000004">
      <c r="A3817">
        <v>2019</v>
      </c>
      <c r="B3817">
        <v>160</v>
      </c>
      <c r="C3817">
        <f>Summary!E3448*$N$3</f>
        <v>21.631500000000003</v>
      </c>
      <c r="D3817">
        <f>Summary!D3448*$N$4</f>
        <v>30.7602628</v>
      </c>
      <c r="E3817">
        <f>Summary!C3448*$N$5</f>
        <v>28.141155359999999</v>
      </c>
      <c r="F3817">
        <f>Summary!I3448*$N$6</f>
        <v>35.956037760000001</v>
      </c>
      <c r="G3817">
        <f>Summary!F3448*$N$7</f>
        <v>0</v>
      </c>
      <c r="H3817">
        <f>Summary!G3448*$N$8</f>
        <v>11.125727319999999</v>
      </c>
      <c r="I3817">
        <f>Summary!H3448*$N$9</f>
        <v>3.3339794400000007</v>
      </c>
    </row>
    <row r="3818" spans="1:9" x14ac:dyDescent="0.55000000000000004">
      <c r="A3818">
        <v>2019</v>
      </c>
      <c r="B3818">
        <v>161</v>
      </c>
      <c r="C3818">
        <f>Summary!E3449*$N$3</f>
        <v>22.2057</v>
      </c>
      <c r="D3818">
        <f>Summary!D3449*$N$4</f>
        <v>29.357722320000004</v>
      </c>
      <c r="E3818">
        <f>Summary!C3449*$N$5</f>
        <v>29.164866119999999</v>
      </c>
      <c r="F3818">
        <f>Summary!I3449*$N$6</f>
        <v>49.790187039999999</v>
      </c>
      <c r="G3818">
        <f>Summary!F3449*$N$7</f>
        <v>0</v>
      </c>
      <c r="H3818">
        <f>Summary!G3449*$N$8</f>
        <v>9.0403358399999991</v>
      </c>
      <c r="I3818">
        <f>Summary!H3449*$N$9</f>
        <v>3.5192005200000001</v>
      </c>
    </row>
    <row r="3819" spans="1:9" x14ac:dyDescent="0.55000000000000004">
      <c r="A3819">
        <v>2019</v>
      </c>
      <c r="B3819">
        <v>162</v>
      </c>
      <c r="C3819">
        <f>Summary!E3450*$N$3</f>
        <v>21.582000000000001</v>
      </c>
      <c r="D3819">
        <f>Summary!D3450*$N$4</f>
        <v>28.943335359999999</v>
      </c>
      <c r="E3819">
        <f>Summary!C3450*$N$5</f>
        <v>27.999578339999999</v>
      </c>
      <c r="F3819">
        <f>Summary!I3450*$N$6</f>
        <v>48.244204920000001</v>
      </c>
      <c r="G3819">
        <f>Summary!F3450*$N$7</f>
        <v>2.8091249999999998E-2</v>
      </c>
      <c r="H3819">
        <f>Summary!G3450*$N$8</f>
        <v>9.9137982400000002</v>
      </c>
      <c r="I3819">
        <f>Summary!H3450*$N$9</f>
        <v>3.6221011200000004</v>
      </c>
    </row>
    <row r="3820" spans="1:9" x14ac:dyDescent="0.55000000000000004">
      <c r="A3820">
        <v>2019</v>
      </c>
      <c r="B3820">
        <v>163</v>
      </c>
      <c r="C3820">
        <f>Summary!E3451*$N$3</f>
        <v>19.5228</v>
      </c>
      <c r="D3820">
        <f>Summary!D3451*$N$4</f>
        <v>27.811740199999999</v>
      </c>
      <c r="E3820">
        <f>Summary!C3451*$N$5</f>
        <v>24.231451499999999</v>
      </c>
      <c r="F3820">
        <f>Summary!I3451*$N$6</f>
        <v>44.96098516</v>
      </c>
      <c r="G3820">
        <f>Summary!F3451*$N$7</f>
        <v>2.8091249999999998E-2</v>
      </c>
      <c r="H3820">
        <f>Summary!G3451*$N$8</f>
        <v>10.8090972</v>
      </c>
      <c r="I3820">
        <f>Summary!H3451*$N$9</f>
        <v>5.36112126</v>
      </c>
    </row>
    <row r="3821" spans="1:9" x14ac:dyDescent="0.55000000000000004">
      <c r="A3821">
        <v>2019</v>
      </c>
      <c r="B3821">
        <v>164</v>
      </c>
      <c r="C3821">
        <f>Summary!E3452*$N$3</f>
        <v>20.661300000000001</v>
      </c>
      <c r="D3821">
        <f>Summary!D3452*$N$4</f>
        <v>29.293970479999999</v>
      </c>
      <c r="E3821">
        <f>Summary!C3452*$N$5</f>
        <v>26.2462014</v>
      </c>
      <c r="F3821">
        <f>Summary!I3452*$N$6</f>
        <v>41.550261720000002</v>
      </c>
      <c r="G3821">
        <f>Summary!F3452*$N$7</f>
        <v>2.8091249999999998E-2</v>
      </c>
      <c r="H3821">
        <f>Summary!G3452*$N$8</f>
        <v>12.010108000000001</v>
      </c>
      <c r="I3821">
        <f>Summary!H3452*$N$9</f>
        <v>4.404145680000001</v>
      </c>
    </row>
    <row r="3822" spans="1:9" x14ac:dyDescent="0.55000000000000004">
      <c r="A3822">
        <v>2019</v>
      </c>
      <c r="B3822">
        <v>165</v>
      </c>
      <c r="C3822">
        <f>Summary!E3453*$N$3</f>
        <v>22.443300000000001</v>
      </c>
      <c r="D3822">
        <f>Summary!D3453*$N$4</f>
        <v>29.4055362</v>
      </c>
      <c r="E3822">
        <f>Summary!C3453*$N$5</f>
        <v>29.241099900000002</v>
      </c>
      <c r="F3822">
        <f>Summary!I3453*$N$6</f>
        <v>47.909507759999997</v>
      </c>
      <c r="G3822">
        <f>Summary!F3453*$N$7</f>
        <v>0.64609874999999994</v>
      </c>
      <c r="H3822">
        <f>Summary!G3453*$N$8</f>
        <v>10.361447720000001</v>
      </c>
      <c r="I3822">
        <f>Summary!H3453*$N$9</f>
        <v>5.5772125200000007</v>
      </c>
    </row>
    <row r="3823" spans="1:9" x14ac:dyDescent="0.55000000000000004">
      <c r="A3823">
        <v>2019</v>
      </c>
      <c r="B3823">
        <v>166</v>
      </c>
      <c r="C3823">
        <f>Summary!E3454*$N$3</f>
        <v>21.819599999999998</v>
      </c>
      <c r="D3823">
        <f>Summary!D3454*$N$4</f>
        <v>30.05899256</v>
      </c>
      <c r="E3823">
        <f>Summary!C3454*$N$5</f>
        <v>27.618409439999997</v>
      </c>
      <c r="F3823">
        <f>Summary!I3454*$N$6</f>
        <v>50.172698080000004</v>
      </c>
      <c r="G3823">
        <f>Summary!F3454*$N$7</f>
        <v>0</v>
      </c>
      <c r="H3823">
        <f>Summary!G3454*$N$8</f>
        <v>8.2869745199999993</v>
      </c>
      <c r="I3823">
        <f>Summary!H3454*$N$9</f>
        <v>2.1506225400000001</v>
      </c>
    </row>
    <row r="3824" spans="1:9" x14ac:dyDescent="0.55000000000000004">
      <c r="A3824">
        <v>2019</v>
      </c>
      <c r="B3824">
        <v>167</v>
      </c>
      <c r="C3824">
        <f>Summary!E3455*$N$3</f>
        <v>20.661300000000001</v>
      </c>
      <c r="D3824">
        <f>Summary!D3455*$N$4</f>
        <v>28.273941039999997</v>
      </c>
      <c r="E3824">
        <f>Summary!C3455*$N$5</f>
        <v>26.18085816</v>
      </c>
      <c r="F3824">
        <f>Summary!I3455*$N$6</f>
        <v>30.441503600000001</v>
      </c>
      <c r="G3824">
        <f>Summary!F3455*$N$7</f>
        <v>0</v>
      </c>
      <c r="H3824">
        <f>Summary!G3455*$N$8</f>
        <v>10.710832680000001</v>
      </c>
      <c r="I3824">
        <f>Summary!H3455*$N$9</f>
        <v>3.5912309400000004</v>
      </c>
    </row>
    <row r="3825" spans="1:9" x14ac:dyDescent="0.55000000000000004">
      <c r="A3825">
        <v>2019</v>
      </c>
      <c r="B3825">
        <v>168</v>
      </c>
      <c r="C3825">
        <f>Summary!E3456*$N$3</f>
        <v>22.017599999999998</v>
      </c>
      <c r="D3825">
        <f>Summary!D3456*$N$4</f>
        <v>29.27803252</v>
      </c>
      <c r="E3825">
        <f>Summary!C3456*$N$5</f>
        <v>27.727314840000002</v>
      </c>
      <c r="F3825">
        <f>Summary!I3456*$N$6</f>
        <v>48.849847399999994</v>
      </c>
      <c r="G3825">
        <f>Summary!F3456*$N$7</f>
        <v>0</v>
      </c>
      <c r="H3825">
        <f>Summary!G3456*$N$8</f>
        <v>9.9793079200000001</v>
      </c>
      <c r="I3825">
        <f>Summary!H3456*$N$9</f>
        <v>1.6361195400000001</v>
      </c>
    </row>
    <row r="3826" spans="1:9" x14ac:dyDescent="0.55000000000000004">
      <c r="A3826">
        <v>2019</v>
      </c>
      <c r="B3826">
        <v>169</v>
      </c>
      <c r="C3826">
        <f>Summary!E3457*$N$3</f>
        <v>22.492799999999999</v>
      </c>
      <c r="D3826">
        <f>Summary!D3457*$N$4</f>
        <v>31.063084039999996</v>
      </c>
      <c r="E3826">
        <f>Summary!C3457*$N$5</f>
        <v>28.903493159999996</v>
      </c>
      <c r="F3826">
        <f>Summary!I3457*$N$6</f>
        <v>48.116701240000005</v>
      </c>
      <c r="G3826">
        <f>Summary!F3457*$N$7</f>
        <v>0</v>
      </c>
      <c r="H3826">
        <f>Summary!G3457*$N$8</f>
        <v>10.164918680000001</v>
      </c>
      <c r="I3826">
        <f>Summary!H3457*$N$9</f>
        <v>2.4593243400000002</v>
      </c>
    </row>
    <row r="3827" spans="1:9" x14ac:dyDescent="0.55000000000000004">
      <c r="A3827">
        <v>2019</v>
      </c>
      <c r="B3827">
        <v>170</v>
      </c>
      <c r="C3827">
        <f>Summary!E3458*$N$3</f>
        <v>23.136300000000002</v>
      </c>
      <c r="D3827">
        <f>Summary!D3458*$N$4</f>
        <v>30.776200759999998</v>
      </c>
      <c r="E3827">
        <f>Summary!C3458*$N$5</f>
        <v>29.742064739999996</v>
      </c>
      <c r="F3827">
        <f>Summary!I3458*$N$6</f>
        <v>45.51881376</v>
      </c>
      <c r="G3827">
        <f>Summary!F3458*$N$7</f>
        <v>0</v>
      </c>
      <c r="H3827">
        <f>Summary!G3458*$N$8</f>
        <v>10.699914400000001</v>
      </c>
      <c r="I3827">
        <f>Summary!H3458*$N$9</f>
        <v>2.6239653000000001</v>
      </c>
    </row>
    <row r="3828" spans="1:9" x14ac:dyDescent="0.55000000000000004">
      <c r="A3828">
        <v>2019</v>
      </c>
      <c r="B3828">
        <v>171</v>
      </c>
      <c r="C3828">
        <f>Summary!E3459*$N$3</f>
        <v>23.601600000000001</v>
      </c>
      <c r="D3828">
        <f>Summary!D3459*$N$4</f>
        <v>31.174649759999998</v>
      </c>
      <c r="E3828">
        <f>Summary!C3459*$N$5</f>
        <v>30.286591739999999</v>
      </c>
      <c r="F3828">
        <f>Summary!I3459*$N$6</f>
        <v>48.610777999999996</v>
      </c>
      <c r="G3828">
        <f>Summary!F3459*$N$7</f>
        <v>0</v>
      </c>
      <c r="H3828">
        <f>Summary!G3459*$N$8</f>
        <v>10.798178920000002</v>
      </c>
      <c r="I3828">
        <f>Summary!H3459*$N$9</f>
        <v>2.8709267400000003</v>
      </c>
    </row>
    <row r="3829" spans="1:9" x14ac:dyDescent="0.55000000000000004">
      <c r="A3829">
        <v>2019</v>
      </c>
      <c r="B3829">
        <v>172</v>
      </c>
      <c r="C3829">
        <f>Summary!E3460*$N$3</f>
        <v>21.720600000000001</v>
      </c>
      <c r="D3829">
        <f>Summary!D3460*$N$4</f>
        <v>30.457441559999999</v>
      </c>
      <c r="E3829">
        <f>Summary!C3460*$N$5</f>
        <v>27.749095919999998</v>
      </c>
      <c r="F3829">
        <f>Summary!I3460*$N$6</f>
        <v>46.602595039999997</v>
      </c>
      <c r="G3829">
        <f>Summary!F3460*$N$7</f>
        <v>0</v>
      </c>
      <c r="H3829">
        <f>Summary!G3460*$N$8</f>
        <v>12.283065000000001</v>
      </c>
      <c r="I3829">
        <f>Summary!H3460*$N$9</f>
        <v>2.4490342800000002</v>
      </c>
    </row>
    <row r="3830" spans="1:9" x14ac:dyDescent="0.55000000000000004">
      <c r="A3830">
        <v>2019</v>
      </c>
      <c r="B3830">
        <v>173</v>
      </c>
      <c r="C3830">
        <f>Summary!E3461*$N$3</f>
        <v>22.1463</v>
      </c>
      <c r="D3830">
        <f>Summary!D3461*$N$4</f>
        <v>30.154620320000003</v>
      </c>
      <c r="E3830">
        <f>Summary!C3461*$N$5</f>
        <v>28.217389139999998</v>
      </c>
      <c r="F3830">
        <f>Summary!I3461*$N$6</f>
        <v>46.283835840000002</v>
      </c>
      <c r="G3830">
        <f>Summary!F3461*$N$7</f>
        <v>0</v>
      </c>
      <c r="H3830">
        <f>Summary!G3461*$N$8</f>
        <v>13.396729559999999</v>
      </c>
      <c r="I3830">
        <f>Summary!H3461*$N$9</f>
        <v>3.2722390800000003</v>
      </c>
    </row>
    <row r="3831" spans="1:9" x14ac:dyDescent="0.55000000000000004">
      <c r="A3831">
        <v>2019</v>
      </c>
      <c r="B3831">
        <v>174</v>
      </c>
      <c r="C3831">
        <f>Summary!E3462*$N$3</f>
        <v>22.700700000000001</v>
      </c>
      <c r="D3831">
        <f>Summary!D3462*$N$4</f>
        <v>30.569007280000001</v>
      </c>
      <c r="E3831">
        <f>Summary!C3462*$N$5</f>
        <v>28.707463439999998</v>
      </c>
      <c r="F3831">
        <f>Summary!I3462*$N$6</f>
        <v>47.447306919999996</v>
      </c>
      <c r="G3831">
        <f>Summary!F3462*$N$7</f>
        <v>0</v>
      </c>
      <c r="H3831">
        <f>Summary!G3462*$N$8</f>
        <v>12.359492960000001</v>
      </c>
      <c r="I3831">
        <f>Summary!H3462*$N$9</f>
        <v>3.3648496200000002</v>
      </c>
    </row>
    <row r="3832" spans="1:9" x14ac:dyDescent="0.55000000000000004">
      <c r="A3832">
        <v>2019</v>
      </c>
      <c r="B3832">
        <v>175</v>
      </c>
      <c r="C3832">
        <f>Summary!E3463*$N$3</f>
        <v>23.1066</v>
      </c>
      <c r="D3832">
        <f>Summary!D3463*$N$4</f>
        <v>32.401872679999997</v>
      </c>
      <c r="E3832">
        <f>Summary!C3463*$N$5</f>
        <v>29.339114760000001</v>
      </c>
      <c r="F3832">
        <f>Summary!I3463*$N$6</f>
        <v>46.140394199999996</v>
      </c>
      <c r="G3832">
        <f>Summary!F3463*$N$7</f>
        <v>0</v>
      </c>
      <c r="H3832">
        <f>Summary!G3463*$N$8</f>
        <v>12.010108000000001</v>
      </c>
      <c r="I3832">
        <f>Summary!H3463*$N$9</f>
        <v>2.4181641000000003</v>
      </c>
    </row>
    <row r="3833" spans="1:9" x14ac:dyDescent="0.55000000000000004">
      <c r="A3833">
        <v>2019</v>
      </c>
      <c r="B3833">
        <v>176</v>
      </c>
      <c r="C3833">
        <f>Summary!E3464*$N$3</f>
        <v>22.314599999999999</v>
      </c>
      <c r="D3833">
        <f>Summary!D3464*$N$4</f>
        <v>31.397781199999997</v>
      </c>
      <c r="E3833">
        <f>Summary!C3464*$N$5</f>
        <v>27.759986459999997</v>
      </c>
      <c r="F3833">
        <f>Summary!I3464*$N$6</f>
        <v>47.542934679999995</v>
      </c>
      <c r="G3833">
        <f>Summary!F3464*$N$7</f>
        <v>0</v>
      </c>
      <c r="H3833">
        <f>Summary!G3464*$N$8</f>
        <v>13.538667200000001</v>
      </c>
      <c r="I3833">
        <f>Summary!H3464*$N$9</f>
        <v>2.0477219400000002</v>
      </c>
    </row>
    <row r="3834" spans="1:9" x14ac:dyDescent="0.55000000000000004">
      <c r="A3834">
        <v>2019</v>
      </c>
      <c r="B3834">
        <v>177</v>
      </c>
      <c r="C3834">
        <f>Summary!E3465*$N$3</f>
        <v>23.1066</v>
      </c>
      <c r="D3834">
        <f>Summary!D3465*$N$4</f>
        <v>32.640942080000002</v>
      </c>
      <c r="E3834">
        <f>Summary!C3465*$N$5</f>
        <v>28.870821540000001</v>
      </c>
      <c r="F3834">
        <f>Summary!I3465*$N$6</f>
        <v>39.462388960000006</v>
      </c>
      <c r="G3834">
        <f>Summary!F3465*$N$7</f>
        <v>0</v>
      </c>
      <c r="H3834">
        <f>Summary!G3465*$N$8</f>
        <v>14.936207039999999</v>
      </c>
      <c r="I3834">
        <f>Summary!H3465*$N$9</f>
        <v>2.5828050600000001</v>
      </c>
    </row>
    <row r="3835" spans="1:9" x14ac:dyDescent="0.55000000000000004">
      <c r="A3835">
        <v>2019</v>
      </c>
      <c r="B3835">
        <v>178</v>
      </c>
      <c r="C3835">
        <f>Summary!E3466*$N$3</f>
        <v>25.601399999999998</v>
      </c>
      <c r="D3835">
        <f>Summary!D3466*$N$4</f>
        <v>36.545742279999999</v>
      </c>
      <c r="E3835">
        <f>Summary!C3466*$N$5</f>
        <v>32.061749759999998</v>
      </c>
      <c r="F3835">
        <f>Summary!I3466*$N$6</f>
        <v>42.570291160000004</v>
      </c>
      <c r="G3835">
        <f>Summary!F3466*$N$7</f>
        <v>0</v>
      </c>
      <c r="H3835">
        <f>Summary!G3466*$N$8</f>
        <v>14.641413480000001</v>
      </c>
      <c r="I3835">
        <f>Summary!H3466*$N$9</f>
        <v>3.8587725000000002</v>
      </c>
    </row>
    <row r="3836" spans="1:9" x14ac:dyDescent="0.55000000000000004">
      <c r="A3836">
        <v>2019</v>
      </c>
      <c r="B3836">
        <v>179</v>
      </c>
      <c r="C3836">
        <f>Summary!E3467*$N$3</f>
        <v>26.007300000000001</v>
      </c>
      <c r="D3836">
        <f>Summary!D3467*$N$4</f>
        <v>37.087632919999997</v>
      </c>
      <c r="E3836">
        <f>Summary!C3467*$N$5</f>
        <v>31.95284436</v>
      </c>
      <c r="F3836">
        <f>Summary!I3467*$N$6</f>
        <v>47.12854772</v>
      </c>
      <c r="G3836">
        <f>Summary!F3467*$N$7</f>
        <v>0</v>
      </c>
      <c r="H3836">
        <f>Summary!G3467*$N$8</f>
        <v>11.85725208</v>
      </c>
      <c r="I3836">
        <f>Summary!H3467*$N$9</f>
        <v>4.9906791000000004</v>
      </c>
    </row>
    <row r="3837" spans="1:9" x14ac:dyDescent="0.55000000000000004">
      <c r="A3837">
        <v>2019</v>
      </c>
      <c r="B3837">
        <v>180</v>
      </c>
      <c r="C3837">
        <f>Summary!E3468*$N$3</f>
        <v>26.3934</v>
      </c>
      <c r="D3837">
        <f>Summary!D3468*$N$4</f>
        <v>36.800749639999999</v>
      </c>
      <c r="E3837">
        <f>Summary!C3468*$N$5</f>
        <v>33.085460519999998</v>
      </c>
      <c r="F3837">
        <f>Summary!I3468*$N$6</f>
        <v>47.43136896</v>
      </c>
      <c r="G3837">
        <f>Summary!F3468*$N$7</f>
        <v>0</v>
      </c>
      <c r="H3837">
        <f>Summary!G3468*$N$8</f>
        <v>11.36592948</v>
      </c>
      <c r="I3837">
        <f>Summary!H3468*$N$9</f>
        <v>3.6529712999999999</v>
      </c>
    </row>
    <row r="3838" spans="1:9" x14ac:dyDescent="0.55000000000000004">
      <c r="A3838">
        <v>2019</v>
      </c>
      <c r="B3838">
        <v>181</v>
      </c>
      <c r="C3838">
        <f>Summary!E3469*$N$3</f>
        <v>26.700299999999999</v>
      </c>
      <c r="D3838">
        <f>Summary!D3469*$N$4</f>
        <v>37.023881080000002</v>
      </c>
      <c r="E3838">
        <f>Summary!C3469*$N$5</f>
        <v>33.346833480000001</v>
      </c>
      <c r="F3838">
        <f>Summary!I3469*$N$6</f>
        <v>48.148577160000002</v>
      </c>
      <c r="G3838">
        <f>Summary!F3469*$N$7</f>
        <v>0</v>
      </c>
      <c r="H3838">
        <f>Summary!G3469*$N$8</f>
        <v>10.5907316</v>
      </c>
      <c r="I3838">
        <f>Summary!H3469*$N$9</f>
        <v>2.0271418200000002</v>
      </c>
    </row>
    <row r="3839" spans="1:9" x14ac:dyDescent="0.55000000000000004">
      <c r="A3839">
        <v>2019</v>
      </c>
      <c r="B3839">
        <v>182</v>
      </c>
      <c r="C3839">
        <f>Summary!E3470*$N$3</f>
        <v>25.918199999999999</v>
      </c>
      <c r="D3839">
        <f>Summary!D3470*$N$4</f>
        <v>35.015698119999996</v>
      </c>
      <c r="E3839">
        <f>Summary!C3470*$N$5</f>
        <v>32.214217319999996</v>
      </c>
      <c r="F3839">
        <f>Summary!I3470*$N$6</f>
        <v>47.160423639999998</v>
      </c>
      <c r="G3839">
        <f>Summary!F3470*$N$7</f>
        <v>2.8091249999999998E-2</v>
      </c>
      <c r="H3839">
        <f>Summary!G3470*$N$8</f>
        <v>12.807142440000002</v>
      </c>
      <c r="I3839">
        <f>Summary!H3470*$N$9</f>
        <v>2.3358436200000003</v>
      </c>
    </row>
    <row r="3840" spans="1:9" x14ac:dyDescent="0.55000000000000004">
      <c r="A3840">
        <v>2019</v>
      </c>
      <c r="B3840">
        <v>183</v>
      </c>
      <c r="C3840">
        <f>Summary!E3471*$N$3</f>
        <v>23.532299999999999</v>
      </c>
      <c r="D3840">
        <f>Summary!D3471*$N$4</f>
        <v>33.804413160000003</v>
      </c>
      <c r="E3840">
        <f>Summary!C3471*$N$5</f>
        <v>28.500543180000001</v>
      </c>
      <c r="F3840">
        <f>Summary!I3471*$N$6</f>
        <v>40.928681279999999</v>
      </c>
      <c r="G3840">
        <f>Summary!F3471*$N$7</f>
        <v>0.11236499999999999</v>
      </c>
      <c r="H3840">
        <f>Summary!G3471*$N$8</f>
        <v>15.56946728</v>
      </c>
      <c r="I3840">
        <f>Summary!H3471*$N$9</f>
        <v>2.5107746400000002</v>
      </c>
    </row>
    <row r="3841" spans="1:9" x14ac:dyDescent="0.55000000000000004">
      <c r="A3841">
        <v>2019</v>
      </c>
      <c r="B3841">
        <v>184</v>
      </c>
      <c r="C3841">
        <f>Summary!E3472*$N$3</f>
        <v>24.254999999999999</v>
      </c>
      <c r="D3841">
        <f>Summary!D3472*$N$4</f>
        <v>33.390026200000001</v>
      </c>
      <c r="E3841">
        <f>Summary!C3472*$N$5</f>
        <v>29.840079599999999</v>
      </c>
      <c r="F3841">
        <f>Summary!I3472*$N$6</f>
        <v>45.550689679999998</v>
      </c>
      <c r="G3841">
        <f>Summary!F3472*$N$7</f>
        <v>8.4273749999999994E-2</v>
      </c>
      <c r="H3841">
        <f>Summary!G3472*$N$8</f>
        <v>14.466721</v>
      </c>
      <c r="I3841">
        <f>Summary!H3472*$N$9</f>
        <v>3.1075981200000005</v>
      </c>
    </row>
    <row r="3842" spans="1:9" x14ac:dyDescent="0.55000000000000004">
      <c r="A3842">
        <v>2019</v>
      </c>
      <c r="B3842">
        <v>185</v>
      </c>
      <c r="C3842">
        <f>Summary!E3473*$N$3</f>
        <v>24.7104</v>
      </c>
      <c r="D3842">
        <f>Summary!D3473*$N$4</f>
        <v>35.238829559999999</v>
      </c>
      <c r="E3842">
        <f>Summary!C3473*$N$5</f>
        <v>30.243029579999998</v>
      </c>
      <c r="F3842">
        <f>Summary!I3473*$N$6</f>
        <v>42.522477279999997</v>
      </c>
      <c r="G3842">
        <f>Summary!F3473*$N$7</f>
        <v>0.11236499999999999</v>
      </c>
      <c r="H3842">
        <f>Summary!G3473*$N$8</f>
        <v>14.586822079999999</v>
      </c>
      <c r="I3842">
        <f>Summary!H3473*$N$9</f>
        <v>2.8915068600000002</v>
      </c>
    </row>
    <row r="3843" spans="1:9" x14ac:dyDescent="0.55000000000000004">
      <c r="A3843">
        <v>2019</v>
      </c>
      <c r="B3843">
        <v>186</v>
      </c>
      <c r="C3843">
        <f>Summary!E3474*$N$3</f>
        <v>25.145999999999997</v>
      </c>
      <c r="D3843">
        <f>Summary!D3474*$N$4</f>
        <v>35.541650799999999</v>
      </c>
      <c r="E3843">
        <f>Summary!C3474*$N$5</f>
        <v>31.60434708</v>
      </c>
      <c r="F3843">
        <f>Summary!I3474*$N$6</f>
        <v>42.203718080000002</v>
      </c>
      <c r="G3843">
        <f>Summary!F3474*$N$7</f>
        <v>5.6182499999999996E-2</v>
      </c>
      <c r="H3843">
        <f>Summary!G3474*$N$8</f>
        <v>14.81610596</v>
      </c>
      <c r="I3843">
        <f>Summary!H3474*$N$9</f>
        <v>2.4696144000000002</v>
      </c>
    </row>
    <row r="3844" spans="1:9" x14ac:dyDescent="0.55000000000000004">
      <c r="A3844">
        <v>2019</v>
      </c>
      <c r="B3844">
        <v>187</v>
      </c>
      <c r="C3844">
        <f>Summary!E3475*$N$3</f>
        <v>28.0566</v>
      </c>
      <c r="D3844">
        <f>Summary!D3475*$N$4</f>
        <v>38.553925240000005</v>
      </c>
      <c r="E3844">
        <f>Summary!C3475*$N$5</f>
        <v>36.341731979999999</v>
      </c>
      <c r="F3844">
        <f>Summary!I3475*$N$6</f>
        <v>27.477043039999998</v>
      </c>
      <c r="G3844">
        <f>Summary!F3475*$N$7</f>
        <v>0.16854749999999999</v>
      </c>
      <c r="H3844">
        <f>Summary!G3475*$N$8</f>
        <v>14.040908079999999</v>
      </c>
      <c r="I3844">
        <f>Summary!H3475*$N$9</f>
        <v>2.7474460200000004</v>
      </c>
    </row>
    <row r="3845" spans="1:9" x14ac:dyDescent="0.55000000000000004">
      <c r="A3845">
        <v>2019</v>
      </c>
      <c r="B3845">
        <v>188</v>
      </c>
      <c r="C3845">
        <f>Summary!E3476*$N$3</f>
        <v>27.759599999999999</v>
      </c>
      <c r="D3845">
        <f>Summary!D3476*$N$4</f>
        <v>40.593984119999995</v>
      </c>
      <c r="E3845">
        <f>Summary!C3476*$N$5</f>
        <v>34.326982080000001</v>
      </c>
      <c r="F3845">
        <f>Summary!I3476*$N$6</f>
        <v>30.553069320000002</v>
      </c>
      <c r="G3845">
        <f>Summary!F3476*$N$7</f>
        <v>1.6012012499999997</v>
      </c>
      <c r="H3845">
        <f>Summary!G3476*$N$8</f>
        <v>13.56050376</v>
      </c>
      <c r="I3845">
        <f>Summary!H3476*$N$9</f>
        <v>2.9017969200000002</v>
      </c>
    </row>
    <row r="3846" spans="1:9" x14ac:dyDescent="0.55000000000000004">
      <c r="A3846">
        <v>2019</v>
      </c>
      <c r="B3846">
        <v>189</v>
      </c>
      <c r="C3846">
        <f>Summary!E3477*$N$3</f>
        <v>26.660699999999999</v>
      </c>
      <c r="D3846">
        <f>Summary!D3477*$N$4</f>
        <v>37.820779080000001</v>
      </c>
      <c r="E3846">
        <f>Summary!C3477*$N$5</f>
        <v>32.93299296</v>
      </c>
      <c r="F3846">
        <f>Summary!I3477*$N$6</f>
        <v>35.318519360000003</v>
      </c>
      <c r="G3846">
        <f>Summary!F3477*$N$7</f>
        <v>5.6182499999999996E-2</v>
      </c>
      <c r="H3846">
        <f>Summary!G3477*$N$8</f>
        <v>12.162963920000001</v>
      </c>
      <c r="I3846">
        <f>Summary!H3477*$N$9</f>
        <v>3.9513830400000001</v>
      </c>
    </row>
    <row r="3847" spans="1:9" x14ac:dyDescent="0.55000000000000004">
      <c r="A3847">
        <v>2019</v>
      </c>
      <c r="B3847">
        <v>190</v>
      </c>
      <c r="C3847">
        <f>Summary!E3478*$N$3</f>
        <v>25.017299999999999</v>
      </c>
      <c r="D3847">
        <f>Summary!D3478*$N$4</f>
        <v>34.681000960000006</v>
      </c>
      <c r="E3847">
        <f>Summary!C3478*$N$5</f>
        <v>31.549894379999998</v>
      </c>
      <c r="F3847">
        <f>Summary!I3478*$N$6</f>
        <v>48.897661280000001</v>
      </c>
      <c r="G3847">
        <f>Summary!F3478*$N$7</f>
        <v>0</v>
      </c>
      <c r="H3847">
        <f>Summary!G3478*$N$8</f>
        <v>10.907361720000001</v>
      </c>
      <c r="I3847">
        <f>Summary!H3478*$N$9</f>
        <v>2.7165758400000004</v>
      </c>
    </row>
    <row r="3848" spans="1:9" x14ac:dyDescent="0.55000000000000004">
      <c r="A3848">
        <v>2019</v>
      </c>
      <c r="B3848">
        <v>191</v>
      </c>
      <c r="C3848">
        <f>Summary!E3479*$N$3</f>
        <v>24.502500000000001</v>
      </c>
      <c r="D3848">
        <f>Summary!D3479*$N$4</f>
        <v>33.501591919999996</v>
      </c>
      <c r="E3848">
        <f>Summary!C3479*$N$5</f>
        <v>30.439059299999997</v>
      </c>
      <c r="F3848">
        <f>Summary!I3479*$N$6</f>
        <v>46.905416279999997</v>
      </c>
      <c r="G3848">
        <f>Summary!F3479*$N$7</f>
        <v>0</v>
      </c>
      <c r="H3848">
        <f>Summary!G3479*$N$8</f>
        <v>13.320301599999999</v>
      </c>
      <c r="I3848">
        <f>Summary!H3479*$N$9</f>
        <v>3.3957198000000002</v>
      </c>
    </row>
    <row r="3849" spans="1:9" x14ac:dyDescent="0.55000000000000004">
      <c r="A3849">
        <v>2019</v>
      </c>
      <c r="B3849">
        <v>192</v>
      </c>
      <c r="C3849">
        <f>Summary!E3480*$N$3</f>
        <v>25.195499999999999</v>
      </c>
      <c r="D3849">
        <f>Summary!D3480*$N$4</f>
        <v>34.872256479999997</v>
      </c>
      <c r="E3849">
        <f>Summary!C3480*$N$5</f>
        <v>31.637018699999999</v>
      </c>
      <c r="F3849">
        <f>Summary!I3480*$N$6</f>
        <v>45.837572960000003</v>
      </c>
      <c r="G3849">
        <f>Summary!F3480*$N$7</f>
        <v>0</v>
      </c>
      <c r="H3849">
        <f>Summary!G3480*$N$8</f>
        <v>13.09101772</v>
      </c>
      <c r="I3849">
        <f>Summary!H3480*$N$9</f>
        <v>3.8381923800000002</v>
      </c>
    </row>
    <row r="3850" spans="1:9" x14ac:dyDescent="0.55000000000000004">
      <c r="A3850">
        <v>2019</v>
      </c>
      <c r="B3850">
        <v>193</v>
      </c>
      <c r="C3850">
        <f>Summary!E3481*$N$3</f>
        <v>26.502299999999998</v>
      </c>
      <c r="D3850">
        <f>Summary!D3481*$N$4</f>
        <v>37.629523559999996</v>
      </c>
      <c r="E3850">
        <f>Summary!C3481*$N$5</f>
        <v>33.139913219999997</v>
      </c>
      <c r="F3850">
        <f>Summary!I3481*$N$6</f>
        <v>38.952374240000005</v>
      </c>
      <c r="G3850">
        <f>Summary!F3481*$N$7</f>
        <v>0</v>
      </c>
      <c r="H3850">
        <f>Summary!G3481*$N$8</f>
        <v>13.01458976</v>
      </c>
      <c r="I3850">
        <f>Summary!H3481*$N$9</f>
        <v>2.7680261400000004</v>
      </c>
    </row>
    <row r="3851" spans="1:9" x14ac:dyDescent="0.55000000000000004">
      <c r="A3851">
        <v>2019</v>
      </c>
      <c r="B3851">
        <v>194</v>
      </c>
      <c r="C3851">
        <f>Summary!E3482*$N$3</f>
        <v>28.145699999999998</v>
      </c>
      <c r="D3851">
        <f>Summary!D3482*$N$4</f>
        <v>38.490173399999996</v>
      </c>
      <c r="E3851">
        <f>Summary!C3482*$N$5</f>
        <v>35.143772580000004</v>
      </c>
      <c r="F3851">
        <f>Summary!I3482*$N$6</f>
        <v>43.016554039999995</v>
      </c>
      <c r="G3851">
        <f>Summary!F3482*$N$7</f>
        <v>0</v>
      </c>
      <c r="H3851">
        <f>Summary!G3482*$N$8</f>
        <v>11.64980476</v>
      </c>
      <c r="I3851">
        <f>Summary!H3482*$N$9</f>
        <v>1.6875698400000001</v>
      </c>
    </row>
    <row r="3852" spans="1:9" x14ac:dyDescent="0.55000000000000004">
      <c r="A3852">
        <v>2019</v>
      </c>
      <c r="B3852">
        <v>195</v>
      </c>
      <c r="C3852">
        <f>Summary!E3483*$N$3</f>
        <v>26.957699999999999</v>
      </c>
      <c r="D3852">
        <f>Summary!D3483*$N$4</f>
        <v>36.338548799999998</v>
      </c>
      <c r="E3852">
        <f>Summary!C3483*$N$5</f>
        <v>34.348763159999997</v>
      </c>
      <c r="F3852">
        <f>Summary!I3483*$N$6</f>
        <v>47.064795879999998</v>
      </c>
      <c r="G3852">
        <f>Summary!F3483*$N$7</f>
        <v>0</v>
      </c>
      <c r="H3852">
        <f>Summary!G3483*$N$8</f>
        <v>12.556022</v>
      </c>
      <c r="I3852">
        <f>Summary!H3483*$N$9</f>
        <v>1.96540146</v>
      </c>
    </row>
    <row r="3853" spans="1:9" x14ac:dyDescent="0.55000000000000004">
      <c r="A3853">
        <v>2019</v>
      </c>
      <c r="B3853">
        <v>196</v>
      </c>
      <c r="C3853">
        <f>Summary!E3484*$N$3</f>
        <v>27.759599999999999</v>
      </c>
      <c r="D3853">
        <f>Summary!D3484*$N$4</f>
        <v>37.741089279999997</v>
      </c>
      <c r="E3853">
        <f>Summary!C3484*$N$5</f>
        <v>35.459598239999998</v>
      </c>
      <c r="F3853">
        <f>Summary!I3484*$N$6</f>
        <v>42.315283800000003</v>
      </c>
      <c r="G3853">
        <f>Summary!F3484*$N$7</f>
        <v>0.16854749999999999</v>
      </c>
      <c r="H3853">
        <f>Summary!G3484*$N$8</f>
        <v>13.76795108</v>
      </c>
      <c r="I3853">
        <f>Summary!H3484*$N$9</f>
        <v>2.1814927200000005</v>
      </c>
    </row>
    <row r="3854" spans="1:9" x14ac:dyDescent="0.55000000000000004">
      <c r="A3854">
        <v>2019</v>
      </c>
      <c r="B3854">
        <v>197</v>
      </c>
      <c r="C3854">
        <f>Summary!E3485*$N$3</f>
        <v>25.106400000000001</v>
      </c>
      <c r="D3854">
        <f>Summary!D3485*$N$4</f>
        <v>36.466052479999995</v>
      </c>
      <c r="E3854">
        <f>Summary!C3485*$N$5</f>
        <v>30.613307939999999</v>
      </c>
      <c r="F3854">
        <f>Summary!I3485*$N$6</f>
        <v>45.885386839999995</v>
      </c>
      <c r="G3854">
        <f>Summary!F3485*$N$7</f>
        <v>0.16854749999999999</v>
      </c>
      <c r="H3854">
        <f>Summary!G3485*$N$8</f>
        <v>15.711404920000001</v>
      </c>
      <c r="I3854">
        <f>Summary!H3485*$N$9</f>
        <v>4.51733634</v>
      </c>
    </row>
    <row r="3855" spans="1:9" x14ac:dyDescent="0.55000000000000004">
      <c r="A3855">
        <v>2019</v>
      </c>
      <c r="B3855">
        <v>198</v>
      </c>
      <c r="C3855">
        <f>Summary!E3486*$N$3</f>
        <v>25.215299999999999</v>
      </c>
      <c r="D3855">
        <f>Summary!D3486*$N$4</f>
        <v>35.09538792</v>
      </c>
      <c r="E3855">
        <f>Summary!C3486*$N$5</f>
        <v>32.09442138</v>
      </c>
      <c r="F3855">
        <f>Summary!I3486*$N$6</f>
        <v>44.25971492</v>
      </c>
      <c r="G3855">
        <f>Summary!F3486*$N$7</f>
        <v>2.8091249999999998E-2</v>
      </c>
      <c r="H3855">
        <f>Summary!G3486*$N$8</f>
        <v>13.49499408</v>
      </c>
      <c r="I3855">
        <f>Summary!H3486*$N$9</f>
        <v>3.0458577600000001</v>
      </c>
    </row>
    <row r="3856" spans="1:9" x14ac:dyDescent="0.55000000000000004">
      <c r="A3856">
        <v>2019</v>
      </c>
      <c r="B3856">
        <v>199</v>
      </c>
      <c r="C3856">
        <f>Summary!E3487*$N$3</f>
        <v>24.5718</v>
      </c>
      <c r="D3856">
        <f>Summary!D3487*$N$4</f>
        <v>34.712876880000003</v>
      </c>
      <c r="E3856">
        <f>Summary!C3487*$N$5</f>
        <v>30.079671480000002</v>
      </c>
      <c r="F3856">
        <f>Summary!I3487*$N$6</f>
        <v>45.949138679999997</v>
      </c>
      <c r="G3856">
        <f>Summary!F3487*$N$7</f>
        <v>5.6182499999999996E-2</v>
      </c>
      <c r="H3856">
        <f>Summary!G3487*$N$8</f>
        <v>12.796224160000001</v>
      </c>
      <c r="I3856">
        <f>Summary!H3487*$N$9</f>
        <v>1.8419207400000002</v>
      </c>
    </row>
    <row r="3857" spans="1:9" x14ac:dyDescent="0.55000000000000004">
      <c r="A3857">
        <v>2019</v>
      </c>
      <c r="B3857">
        <v>200</v>
      </c>
      <c r="C3857">
        <f>Summary!E3488*$N$3</f>
        <v>25.878599999999999</v>
      </c>
      <c r="D3857">
        <f>Summary!D3488*$N$4</f>
        <v>35.44602304</v>
      </c>
      <c r="E3857">
        <f>Summary!C3488*$N$5</f>
        <v>32.181545700000001</v>
      </c>
      <c r="F3857">
        <f>Summary!I3488*$N$6</f>
        <v>44.323466759999995</v>
      </c>
      <c r="G3857">
        <f>Summary!F3488*$N$7</f>
        <v>0</v>
      </c>
      <c r="H3857">
        <f>Summary!G3488*$N$8</f>
        <v>14.20468228</v>
      </c>
      <c r="I3857">
        <f>Summary!H3488*$N$9</f>
        <v>5.0112592200000003</v>
      </c>
    </row>
    <row r="3858" spans="1:9" x14ac:dyDescent="0.55000000000000004">
      <c r="A3858">
        <v>2019</v>
      </c>
      <c r="B3858">
        <v>201</v>
      </c>
      <c r="C3858">
        <f>Summary!E3489*$N$3</f>
        <v>27.304199999999998</v>
      </c>
      <c r="D3858">
        <f>Summary!D3489*$N$4</f>
        <v>39.446451000000003</v>
      </c>
      <c r="E3858">
        <f>Summary!C3489*$N$5</f>
        <v>33.684440219999999</v>
      </c>
      <c r="F3858">
        <f>Summary!I3489*$N$6</f>
        <v>40.386790640000001</v>
      </c>
      <c r="G3858">
        <f>Summary!F3489*$N$7</f>
        <v>0.14045625</v>
      </c>
      <c r="H3858">
        <f>Summary!G3489*$N$8</f>
        <v>13.407647839999999</v>
      </c>
      <c r="I3858">
        <f>Summary!H3489*$N$9</f>
        <v>4.9598089200000004</v>
      </c>
    </row>
    <row r="3859" spans="1:9" x14ac:dyDescent="0.55000000000000004">
      <c r="A3859">
        <v>2019</v>
      </c>
      <c r="B3859">
        <v>202</v>
      </c>
      <c r="C3859">
        <f>Summary!E3490*$N$3</f>
        <v>26.334</v>
      </c>
      <c r="D3859">
        <f>Summary!D3490*$N$4</f>
        <v>39.048001999999997</v>
      </c>
      <c r="E3859">
        <f>Summary!C3490*$N$5</f>
        <v>31.898391659999998</v>
      </c>
      <c r="F3859">
        <f>Summary!I3490*$N$6</f>
        <v>41.215564559999997</v>
      </c>
      <c r="G3859">
        <f>Summary!F3490*$N$7</f>
        <v>0.47755125000000004</v>
      </c>
      <c r="H3859">
        <f>Summary!G3490*$N$8</f>
        <v>14.881615640000001</v>
      </c>
      <c r="I3859">
        <f>Summary!H3490*$N$9</f>
        <v>5.3508312000000009</v>
      </c>
    </row>
    <row r="3860" spans="1:9" x14ac:dyDescent="0.55000000000000004">
      <c r="A3860">
        <v>2019</v>
      </c>
      <c r="B3860">
        <v>203</v>
      </c>
      <c r="C3860">
        <f>Summary!E3491*$N$3</f>
        <v>26.5518</v>
      </c>
      <c r="D3860">
        <f>Summary!D3491*$N$4</f>
        <v>38.601739119999998</v>
      </c>
      <c r="E3860">
        <f>Summary!C3491*$N$5</f>
        <v>32.758744319999998</v>
      </c>
      <c r="F3860">
        <f>Summary!I3491*$N$6</f>
        <v>42.920926279999996</v>
      </c>
      <c r="G3860">
        <f>Summary!F3491*$N$7</f>
        <v>0.30900374999999997</v>
      </c>
      <c r="H3860">
        <f>Summary!G3491*$N$8</f>
        <v>14.313865079999999</v>
      </c>
      <c r="I3860">
        <f>Summary!H3491*$N$9</f>
        <v>5.8550441400000013</v>
      </c>
    </row>
    <row r="3861" spans="1:9" x14ac:dyDescent="0.55000000000000004">
      <c r="A3861">
        <v>2019</v>
      </c>
      <c r="B3861">
        <v>204</v>
      </c>
      <c r="C3861">
        <f>Summary!E3492*$N$3</f>
        <v>27.442799999999998</v>
      </c>
      <c r="D3861">
        <f>Summary!D3492*$N$4</f>
        <v>39.446451000000003</v>
      </c>
      <c r="E3861">
        <f>Summary!C3492*$N$5</f>
        <v>33.706221299999996</v>
      </c>
      <c r="F3861">
        <f>Summary!I3492*$N$6</f>
        <v>44.243776960000005</v>
      </c>
      <c r="G3861">
        <f>Summary!F3492*$N$7</f>
        <v>0.19663875</v>
      </c>
      <c r="H3861">
        <f>Summary!G3492*$N$8</f>
        <v>12.643368240000001</v>
      </c>
      <c r="I3861">
        <f>Summary!H3492*$N$9</f>
        <v>5.0832896400000012</v>
      </c>
    </row>
    <row r="3862" spans="1:9" x14ac:dyDescent="0.55000000000000004">
      <c r="A3862">
        <v>2019</v>
      </c>
      <c r="B3862">
        <v>205</v>
      </c>
      <c r="C3862">
        <f>Summary!E3493*$N$3</f>
        <v>27.4131</v>
      </c>
      <c r="D3862">
        <f>Summary!D3493*$N$4</f>
        <v>39.5261408</v>
      </c>
      <c r="E3862">
        <f>Summary!C3493*$N$5</f>
        <v>33.619096980000002</v>
      </c>
      <c r="F3862">
        <f>Summary!I3493*$N$6</f>
        <v>44.96098516</v>
      </c>
      <c r="G3862">
        <f>Summary!F3493*$N$7</f>
        <v>2.8091249999999998E-2</v>
      </c>
      <c r="H3862">
        <f>Summary!G3493*$N$8</f>
        <v>12.643368240000001</v>
      </c>
      <c r="I3862">
        <f>Summary!H3493*$N$9</f>
        <v>4.0439935800000004</v>
      </c>
    </row>
    <row r="3863" spans="1:9" x14ac:dyDescent="0.55000000000000004">
      <c r="A3863">
        <v>2019</v>
      </c>
      <c r="B3863">
        <v>206</v>
      </c>
      <c r="C3863">
        <f>Summary!E3494*$N$3</f>
        <v>26.937899999999999</v>
      </c>
      <c r="D3863">
        <f>Summary!D3494*$N$4</f>
        <v>38.9683122</v>
      </c>
      <c r="E3863">
        <f>Summary!C3494*$N$5</f>
        <v>32.93299296</v>
      </c>
      <c r="F3863">
        <f>Summary!I3494*$N$6</f>
        <v>44.61035004</v>
      </c>
      <c r="G3863">
        <f>Summary!F3494*$N$7</f>
        <v>0</v>
      </c>
      <c r="H3863">
        <f>Summary!G3494*$N$8</f>
        <v>13.757032799999999</v>
      </c>
      <c r="I3863">
        <f>Summary!H3494*$N$9</f>
        <v>2.7371559600000004</v>
      </c>
    </row>
    <row r="3864" spans="1:9" x14ac:dyDescent="0.55000000000000004">
      <c r="A3864">
        <v>2019</v>
      </c>
      <c r="B3864">
        <v>207</v>
      </c>
      <c r="C3864">
        <f>Summary!E3495*$N$3</f>
        <v>28.036799999999999</v>
      </c>
      <c r="D3864">
        <f>Summary!D3495*$N$4</f>
        <v>36.992005159999998</v>
      </c>
      <c r="E3864">
        <f>Summary!C3495*$N$5</f>
        <v>36.047687400000001</v>
      </c>
      <c r="F3864">
        <f>Summary!I3495*$N$6</f>
        <v>42.873112399999997</v>
      </c>
      <c r="G3864">
        <f>Summary!F3495*$N$7</f>
        <v>0</v>
      </c>
      <c r="H3864">
        <f>Summary!G3495*$N$8</f>
        <v>12.68704136</v>
      </c>
      <c r="I3864">
        <f>Summary!H3495*$N$9</f>
        <v>3.3133993200000007</v>
      </c>
    </row>
    <row r="3865" spans="1:9" x14ac:dyDescent="0.55000000000000004">
      <c r="A3865">
        <v>2019</v>
      </c>
      <c r="B3865">
        <v>208</v>
      </c>
      <c r="C3865">
        <f>Summary!E3496*$N$3</f>
        <v>27.997199999999999</v>
      </c>
      <c r="D3865">
        <f>Summary!D3496*$N$4</f>
        <v>38.219228080000001</v>
      </c>
      <c r="E3865">
        <f>Summary!C3496*$N$5</f>
        <v>34.729932060000003</v>
      </c>
      <c r="F3865">
        <f>Summary!I3496*$N$6</f>
        <v>45.359434159999999</v>
      </c>
      <c r="G3865">
        <f>Summary!F3496*$N$7</f>
        <v>0</v>
      </c>
      <c r="H3865">
        <f>Summary!G3496*$N$8</f>
        <v>11.15848216</v>
      </c>
      <c r="I3865">
        <f>Summary!H3496*$N$9</f>
        <v>3.3442695000000002</v>
      </c>
    </row>
    <row r="3866" spans="1:9" x14ac:dyDescent="0.55000000000000004">
      <c r="A3866">
        <v>2019</v>
      </c>
      <c r="B3866">
        <v>209</v>
      </c>
      <c r="C3866">
        <f>Summary!E3497*$N$3</f>
        <v>25.601399999999998</v>
      </c>
      <c r="D3866">
        <f>Summary!D3497*$N$4</f>
        <v>35.971975720000003</v>
      </c>
      <c r="E3866">
        <f>Summary!C3497*$N$5</f>
        <v>30.493511999999999</v>
      </c>
      <c r="F3866">
        <f>Summary!I3497*$N$6</f>
        <v>44.514722280000001</v>
      </c>
      <c r="G3866">
        <f>Summary!F3497*$N$7</f>
        <v>0</v>
      </c>
      <c r="H3866">
        <f>Summary!G3497*$N$8</f>
        <v>13.84437904</v>
      </c>
      <c r="I3866">
        <f>Summary!H3497*$N$9</f>
        <v>2.4078740400000003</v>
      </c>
    </row>
    <row r="3867" spans="1:9" x14ac:dyDescent="0.55000000000000004">
      <c r="A3867">
        <v>2019</v>
      </c>
      <c r="B3867">
        <v>210</v>
      </c>
      <c r="C3867">
        <f>Summary!E3498*$N$3</f>
        <v>24.8688</v>
      </c>
      <c r="D3867">
        <f>Summary!D3498*$N$4</f>
        <v>34.872256479999997</v>
      </c>
      <c r="E3867">
        <f>Summary!C3498*$N$5</f>
        <v>31.125163319999999</v>
      </c>
      <c r="F3867">
        <f>Summary!I3498*$N$6</f>
        <v>44.865357400000001</v>
      </c>
      <c r="G3867">
        <f>Summary!F3498*$N$7</f>
        <v>0</v>
      </c>
      <c r="H3867">
        <f>Summary!G3498*$N$8</f>
        <v>13.50591236</v>
      </c>
      <c r="I3867">
        <f>Summary!H3498*$N$9</f>
        <v>1.9242412200000003</v>
      </c>
    </row>
    <row r="3868" spans="1:9" x14ac:dyDescent="0.55000000000000004">
      <c r="A3868">
        <v>2019</v>
      </c>
      <c r="B3868">
        <v>211</v>
      </c>
      <c r="C3868">
        <f>Summary!E3499*$N$3</f>
        <v>25.5123</v>
      </c>
      <c r="D3868">
        <f>Summary!D3499*$N$4</f>
        <v>36.0994794</v>
      </c>
      <c r="E3868">
        <f>Summary!C3499*$N$5</f>
        <v>31.93106328</v>
      </c>
      <c r="F3868">
        <f>Summary!I3499*$N$6</f>
        <v>43.972831640000003</v>
      </c>
      <c r="G3868">
        <f>Summary!F3499*$N$7</f>
        <v>2.8091249999999998E-2</v>
      </c>
      <c r="H3868">
        <f>Summary!G3499*$N$8</f>
        <v>13.50591236</v>
      </c>
      <c r="I3868">
        <f>Summary!H3499*$N$9</f>
        <v>2.9944074600000006</v>
      </c>
    </row>
    <row r="3869" spans="1:9" x14ac:dyDescent="0.55000000000000004">
      <c r="A3869">
        <v>2019</v>
      </c>
      <c r="B3869">
        <v>212</v>
      </c>
      <c r="C3869">
        <f>Summary!E3500*$N$3</f>
        <v>25.314299999999999</v>
      </c>
      <c r="D3869">
        <f>Summary!D3500*$N$4</f>
        <v>36.960129240000001</v>
      </c>
      <c r="E3869">
        <f>Summary!C3500*$N$5</f>
        <v>30.319263359999997</v>
      </c>
      <c r="F3869">
        <f>Summary!I3500*$N$6</f>
        <v>27.078594039999999</v>
      </c>
      <c r="G3869">
        <f>Summary!F3500*$N$7</f>
        <v>0.75846374999999999</v>
      </c>
      <c r="H3869">
        <f>Summary!G3500*$N$8</f>
        <v>15.842424279999999</v>
      </c>
      <c r="I3869">
        <f>Summary!H3500*$N$9</f>
        <v>6.7502793600000004</v>
      </c>
    </row>
    <row r="3870" spans="1:9" x14ac:dyDescent="0.55000000000000004">
      <c r="A3870">
        <v>2019</v>
      </c>
      <c r="B3870">
        <v>213</v>
      </c>
      <c r="C3870">
        <f>Summary!E3501*$N$3</f>
        <v>25.205400000000001</v>
      </c>
      <c r="D3870">
        <f>Summary!D3501*$N$4</f>
        <v>36.322610839999996</v>
      </c>
      <c r="E3870">
        <f>Summary!C3501*$N$5</f>
        <v>31.23406872</v>
      </c>
      <c r="F3870">
        <f>Summary!I3501*$N$6</f>
        <v>34.091296440000001</v>
      </c>
      <c r="G3870">
        <f>Summary!F3501*$N$7</f>
        <v>0.44945999999999997</v>
      </c>
      <c r="H3870">
        <f>Summary!G3501*$N$8</f>
        <v>15.438447920000002</v>
      </c>
      <c r="I3870">
        <f>Summary!H3501*$N$9</f>
        <v>3.09730806</v>
      </c>
    </row>
    <row r="3871" spans="1:9" x14ac:dyDescent="0.55000000000000004">
      <c r="A3871">
        <v>2019</v>
      </c>
      <c r="B3871">
        <v>214</v>
      </c>
      <c r="C3871">
        <f>Summary!E3502*$N$3</f>
        <v>24.918300000000002</v>
      </c>
      <c r="D3871">
        <f>Summary!D3502*$N$4</f>
        <v>36.05166552</v>
      </c>
      <c r="E3871">
        <f>Summary!C3502*$N$5</f>
        <v>31.60434708</v>
      </c>
      <c r="F3871">
        <f>Summary!I3502*$N$6</f>
        <v>41.582137639999999</v>
      </c>
      <c r="G3871">
        <f>Summary!F3502*$N$7</f>
        <v>0.87082874999999993</v>
      </c>
      <c r="H3871">
        <f>Summary!G3502*$N$8</f>
        <v>15.340183400000001</v>
      </c>
      <c r="I3871">
        <f>Summary!H3502*$N$9</f>
        <v>2.1094623000000001</v>
      </c>
    </row>
    <row r="3872" spans="1:9" x14ac:dyDescent="0.55000000000000004">
      <c r="A3872">
        <v>2019</v>
      </c>
      <c r="B3872">
        <v>215</v>
      </c>
      <c r="C3872">
        <f>Summary!E3503*$N$3</f>
        <v>24.9084</v>
      </c>
      <c r="D3872">
        <f>Summary!D3503*$N$4</f>
        <v>35.780720199999998</v>
      </c>
      <c r="E3872">
        <f>Summary!C3503*$N$5</f>
        <v>30.972695760000001</v>
      </c>
      <c r="F3872">
        <f>Summary!I3503*$N$6</f>
        <v>39.079877920000001</v>
      </c>
      <c r="G3872">
        <f>Summary!F3503*$N$7</f>
        <v>0.75846374999999999</v>
      </c>
      <c r="H3872">
        <f>Summary!G3503*$N$8</f>
        <v>17.272718960000002</v>
      </c>
      <c r="I3872">
        <f>Summary!H3503*$N$9</f>
        <v>2.3255535599999999</v>
      </c>
    </row>
    <row r="3873" spans="1:9" x14ac:dyDescent="0.55000000000000004">
      <c r="A3873">
        <v>2019</v>
      </c>
      <c r="B3873">
        <v>216</v>
      </c>
      <c r="C3873">
        <f>Summary!E3504*$N$3</f>
        <v>26.3736</v>
      </c>
      <c r="D3873">
        <f>Summary!D3504*$N$4</f>
        <v>37.087632919999997</v>
      </c>
      <c r="E3873">
        <f>Summary!C3504*$N$5</f>
        <v>32.780525400000002</v>
      </c>
      <c r="F3873">
        <f>Summary!I3504*$N$6</f>
        <v>39.382699160000001</v>
      </c>
      <c r="G3873">
        <f>Summary!F3504*$N$7</f>
        <v>5.6182499999999996E-2</v>
      </c>
      <c r="H3873">
        <f>Summary!G3504*$N$8</f>
        <v>15.427529640000001</v>
      </c>
      <c r="I3873">
        <f>Summary!H3504*$N$9</f>
        <v>2.2432330800000004</v>
      </c>
    </row>
    <row r="3874" spans="1:9" x14ac:dyDescent="0.55000000000000004">
      <c r="A3874">
        <v>2019</v>
      </c>
      <c r="B3874">
        <v>217</v>
      </c>
      <c r="C3874">
        <f>Summary!E3505*$N$3</f>
        <v>25.888499999999997</v>
      </c>
      <c r="D3874">
        <f>Summary!D3505*$N$4</f>
        <v>37.629523559999996</v>
      </c>
      <c r="E3874">
        <f>Summary!C3505*$N$5</f>
        <v>31.332083579999999</v>
      </c>
      <c r="F3874">
        <f>Summary!I3505*$N$6</f>
        <v>40.418666559999998</v>
      </c>
      <c r="G3874">
        <f>Summary!F3505*$N$7</f>
        <v>5.6182499999999996E-2</v>
      </c>
      <c r="H3874">
        <f>Summary!G3505*$N$8</f>
        <v>14.881615640000001</v>
      </c>
      <c r="I3874">
        <f>Summary!H3505*$N$9</f>
        <v>1.8522108000000002</v>
      </c>
    </row>
    <row r="3875" spans="1:9" x14ac:dyDescent="0.55000000000000004">
      <c r="A3875">
        <v>2019</v>
      </c>
      <c r="B3875">
        <v>218</v>
      </c>
      <c r="C3875">
        <f>Summary!E3506*$N$3</f>
        <v>27.650700000000001</v>
      </c>
      <c r="D3875">
        <f>Summary!D3506*$N$4</f>
        <v>38.203290119999998</v>
      </c>
      <c r="E3875">
        <f>Summary!C3506*$N$5</f>
        <v>34.969523939999995</v>
      </c>
      <c r="F3875">
        <f>Summary!I3506*$N$6</f>
        <v>41.119936799999998</v>
      </c>
      <c r="G3875">
        <f>Summary!F3506*$N$7</f>
        <v>0</v>
      </c>
      <c r="H3875">
        <f>Summary!G3506*$N$8</f>
        <v>14.56498552</v>
      </c>
      <c r="I3875">
        <f>Summary!H3506*$N$9</f>
        <v>2.3255535599999999</v>
      </c>
    </row>
    <row r="3876" spans="1:9" x14ac:dyDescent="0.55000000000000004">
      <c r="A3876">
        <v>2019</v>
      </c>
      <c r="B3876">
        <v>219</v>
      </c>
      <c r="C3876">
        <f>Summary!E3507*$N$3</f>
        <v>29.670299999999997</v>
      </c>
      <c r="D3876">
        <f>Summary!D3507*$N$4</f>
        <v>40.78523964</v>
      </c>
      <c r="E3876">
        <f>Summary!C3507*$N$5</f>
        <v>37.539691380000001</v>
      </c>
      <c r="F3876">
        <f>Summary!I3507*$N$6</f>
        <v>33.724723359999999</v>
      </c>
      <c r="G3876">
        <f>Summary!F3507*$N$7</f>
        <v>0</v>
      </c>
      <c r="H3876">
        <f>Summary!G3507*$N$8</f>
        <v>12.927243519999999</v>
      </c>
      <c r="I3876">
        <f>Summary!H3507*$N$9</f>
        <v>2.3049734400000004</v>
      </c>
    </row>
    <row r="3877" spans="1:9" x14ac:dyDescent="0.55000000000000004">
      <c r="A3877">
        <v>2019</v>
      </c>
      <c r="B3877">
        <v>220</v>
      </c>
      <c r="C3877">
        <f>Summary!E3508*$N$3</f>
        <v>28.284300000000002</v>
      </c>
      <c r="D3877">
        <f>Summary!D3508*$N$4</f>
        <v>40.848991479999995</v>
      </c>
      <c r="E3877">
        <f>Summary!C3508*$N$5</f>
        <v>34.762603679999998</v>
      </c>
      <c r="F3877">
        <f>Summary!I3508*$N$6</f>
        <v>41.167750679999997</v>
      </c>
      <c r="G3877">
        <f>Summary!F3508*$N$7</f>
        <v>0</v>
      </c>
      <c r="H3877">
        <f>Summary!G3508*$N$8</f>
        <v>12.839897280000001</v>
      </c>
      <c r="I3877">
        <f>Summary!H3508*$N$9</f>
        <v>2.1506225400000001</v>
      </c>
    </row>
    <row r="3878" spans="1:9" x14ac:dyDescent="0.55000000000000004">
      <c r="A3878">
        <v>2019</v>
      </c>
      <c r="B3878">
        <v>221</v>
      </c>
      <c r="C3878">
        <f>Summary!E3509*$N$3</f>
        <v>29.591100000000001</v>
      </c>
      <c r="D3878">
        <f>Summary!D3509*$N$4</f>
        <v>40.498356360000002</v>
      </c>
      <c r="E3878">
        <f>Summary!C3509*$N$5</f>
        <v>37.300099500000002</v>
      </c>
      <c r="F3878">
        <f>Summary!I3509*$N$6</f>
        <v>42.124028279999997</v>
      </c>
      <c r="G3878">
        <f>Summary!F3509*$N$7</f>
        <v>0</v>
      </c>
      <c r="H3878">
        <f>Summary!G3509*$N$8</f>
        <v>11.398684319999999</v>
      </c>
      <c r="I3878">
        <f>Summary!H3509*$N$9</f>
        <v>2.9841174000000001</v>
      </c>
    </row>
    <row r="3879" spans="1:9" x14ac:dyDescent="0.55000000000000004">
      <c r="A3879">
        <v>2019</v>
      </c>
      <c r="B3879">
        <v>222</v>
      </c>
      <c r="C3879">
        <f>Summary!E3510*$N$3</f>
        <v>28.868400000000001</v>
      </c>
      <c r="D3879">
        <f>Summary!D3510*$N$4</f>
        <v>41.390882120000001</v>
      </c>
      <c r="E3879">
        <f>Summary!C3510*$N$5</f>
        <v>35.067538800000001</v>
      </c>
      <c r="F3879">
        <f>Summary!I3510*$N$6</f>
        <v>39.510202839999998</v>
      </c>
      <c r="G3879">
        <f>Summary!F3510*$N$7</f>
        <v>0</v>
      </c>
      <c r="H3879">
        <f>Summary!G3510*$N$8</f>
        <v>12.89448868</v>
      </c>
      <c r="I3879">
        <f>Summary!H3510*$N$9</f>
        <v>2.0785921200000002</v>
      </c>
    </row>
    <row r="3880" spans="1:9" x14ac:dyDescent="0.55000000000000004">
      <c r="A3880">
        <v>2019</v>
      </c>
      <c r="B3880">
        <v>223</v>
      </c>
      <c r="C3880">
        <f>Summary!E3511*$N$3</f>
        <v>27.6111</v>
      </c>
      <c r="D3880">
        <f>Summary!D3511*$N$4</f>
        <v>39.749272240000003</v>
      </c>
      <c r="E3880">
        <f>Summary!C3511*$N$5</f>
        <v>34.032937499999996</v>
      </c>
      <c r="F3880">
        <f>Summary!I3511*$N$6</f>
        <v>38.059848479999999</v>
      </c>
      <c r="G3880">
        <f>Summary!F3511*$N$7</f>
        <v>0</v>
      </c>
      <c r="H3880">
        <f>Summary!G3511*$N$8</f>
        <v>13.669686560000001</v>
      </c>
      <c r="I3880">
        <f>Summary!H3511*$N$9</f>
        <v>2.27410326</v>
      </c>
    </row>
    <row r="3881" spans="1:9" x14ac:dyDescent="0.55000000000000004">
      <c r="A3881">
        <v>2019</v>
      </c>
      <c r="B3881">
        <v>224</v>
      </c>
      <c r="C3881">
        <f>Summary!E3512*$N$3</f>
        <v>27.205200000000001</v>
      </c>
      <c r="D3881">
        <f>Summary!D3512*$N$4</f>
        <v>38.426421560000001</v>
      </c>
      <c r="E3881">
        <f>Summary!C3512*$N$5</f>
        <v>35.111100960000002</v>
      </c>
      <c r="F3881">
        <f>Summary!I3512*$N$6</f>
        <v>35.19101568</v>
      </c>
      <c r="G3881">
        <f>Summary!F3512*$N$7</f>
        <v>0</v>
      </c>
      <c r="H3881">
        <f>Summary!G3512*$N$8</f>
        <v>11.344092920000001</v>
      </c>
      <c r="I3881">
        <f>Summary!H3512*$N$9</f>
        <v>2.7165758400000004</v>
      </c>
    </row>
    <row r="3882" spans="1:9" x14ac:dyDescent="0.55000000000000004">
      <c r="A3882">
        <v>2019</v>
      </c>
      <c r="B3882">
        <v>225</v>
      </c>
      <c r="C3882">
        <f>Summary!E3513*$N$3</f>
        <v>25.522200000000002</v>
      </c>
      <c r="D3882">
        <f>Summary!D3513*$N$4</f>
        <v>38.394545639999997</v>
      </c>
      <c r="E3882">
        <f>Summary!C3513*$N$5</f>
        <v>30.863790359999999</v>
      </c>
      <c r="F3882">
        <f>Summary!I3513*$N$6</f>
        <v>33.390026200000001</v>
      </c>
      <c r="G3882">
        <f>Summary!F3513*$N$7</f>
        <v>8.4273749999999994E-2</v>
      </c>
      <c r="H3882">
        <f>Summary!G3513*$N$8</f>
        <v>16.934252279999999</v>
      </c>
      <c r="I3882">
        <f>Summary!H3513*$N$9</f>
        <v>5.3096709600000009</v>
      </c>
    </row>
    <row r="3883" spans="1:9" x14ac:dyDescent="0.55000000000000004">
      <c r="A3883">
        <v>2019</v>
      </c>
      <c r="B3883">
        <v>226</v>
      </c>
      <c r="C3883">
        <f>Summary!E3514*$N$3</f>
        <v>25.373699999999999</v>
      </c>
      <c r="D3883">
        <f>Summary!D3514*$N$4</f>
        <v>36.673245960000003</v>
      </c>
      <c r="E3883">
        <f>Summary!C3514*$N$5</f>
        <v>31.321193040000001</v>
      </c>
      <c r="F3883">
        <f>Summary!I3514*$N$6</f>
        <v>40.609922079999997</v>
      </c>
      <c r="G3883">
        <f>Summary!F3514*$N$7</f>
        <v>0</v>
      </c>
      <c r="H3883">
        <f>Summary!G3514*$N$8</f>
        <v>15.886097400000001</v>
      </c>
      <c r="I3883">
        <f>Summary!H3514*$N$9</f>
        <v>2.68570566</v>
      </c>
    </row>
    <row r="3884" spans="1:9" x14ac:dyDescent="0.55000000000000004">
      <c r="A3884">
        <v>2019</v>
      </c>
      <c r="B3884">
        <v>227</v>
      </c>
      <c r="C3884">
        <f>Summary!E3515*$N$3</f>
        <v>26.383499999999998</v>
      </c>
      <c r="D3884">
        <f>Summary!D3515*$N$4</f>
        <v>37.836717039999996</v>
      </c>
      <c r="E3884">
        <f>Summary!C3515*$N$5</f>
        <v>32.617167299999998</v>
      </c>
      <c r="F3884">
        <f>Summary!I3515*$N$6</f>
        <v>40.848991479999995</v>
      </c>
      <c r="G3884">
        <f>Summary!F3515*$N$7</f>
        <v>0</v>
      </c>
      <c r="H3884">
        <f>Summary!G3515*$N$8</f>
        <v>14.848860800000001</v>
      </c>
      <c r="I3884">
        <f>Summary!H3515*$N$9</f>
        <v>2.4799044600000002</v>
      </c>
    </row>
    <row r="3885" spans="1:9" x14ac:dyDescent="0.55000000000000004">
      <c r="A3885">
        <v>2019</v>
      </c>
      <c r="B3885">
        <v>228</v>
      </c>
      <c r="C3885">
        <f>Summary!E3516*$N$3</f>
        <v>26.264700000000001</v>
      </c>
      <c r="D3885">
        <f>Summary!D3516*$N$4</f>
        <v>37.039819039999998</v>
      </c>
      <c r="E3885">
        <f>Summary!C3516*$N$5</f>
        <v>32.682510540000003</v>
      </c>
      <c r="F3885">
        <f>Summary!I3516*$N$6</f>
        <v>41.598075600000001</v>
      </c>
      <c r="G3885">
        <f>Summary!F3516*$N$7</f>
        <v>0</v>
      </c>
      <c r="H3885">
        <f>Summary!G3516*$N$8</f>
        <v>15.7223232</v>
      </c>
      <c r="I3885">
        <f>Summary!H3516*$N$9</f>
        <v>2.9841174000000001</v>
      </c>
    </row>
    <row r="3886" spans="1:9" x14ac:dyDescent="0.55000000000000004">
      <c r="A3886">
        <v>2019</v>
      </c>
      <c r="B3886">
        <v>229</v>
      </c>
      <c r="C3886">
        <f>Summary!E3517*$N$3</f>
        <v>28.0962</v>
      </c>
      <c r="D3886">
        <f>Summary!D3517*$N$4</f>
        <v>39.430513039999994</v>
      </c>
      <c r="E3886">
        <f>Summary!C3517*$N$5</f>
        <v>34.261638840000003</v>
      </c>
      <c r="F3886">
        <f>Summary!I3517*$N$6</f>
        <v>41.167750679999997</v>
      </c>
      <c r="G3886">
        <f>Summary!F3517*$N$7</f>
        <v>0</v>
      </c>
      <c r="H3886">
        <f>Summary!G3517*$N$8</f>
        <v>14.82702424</v>
      </c>
      <c r="I3886">
        <f>Summary!H3517*$N$9</f>
        <v>1.5846692400000002</v>
      </c>
    </row>
    <row r="3887" spans="1:9" x14ac:dyDescent="0.55000000000000004">
      <c r="A3887">
        <v>2019</v>
      </c>
      <c r="B3887">
        <v>230</v>
      </c>
      <c r="C3887">
        <f>Summary!E3518*$N$3</f>
        <v>28.125900000000001</v>
      </c>
      <c r="D3887">
        <f>Summary!D3518*$N$4</f>
        <v>40.721487799999998</v>
      </c>
      <c r="E3887">
        <f>Summary!C3518*$N$5</f>
        <v>34.588355040000003</v>
      </c>
      <c r="F3887">
        <f>Summary!I3518*$N$6</f>
        <v>41.390882120000001</v>
      </c>
      <c r="G3887">
        <f>Summary!F3518*$N$7</f>
        <v>0</v>
      </c>
      <c r="H3887">
        <f>Summary!G3518*$N$8</f>
        <v>14.521312400000001</v>
      </c>
      <c r="I3887">
        <f>Summary!H3518*$N$9</f>
        <v>2.2843933200000004</v>
      </c>
    </row>
    <row r="3888" spans="1:9" x14ac:dyDescent="0.55000000000000004">
      <c r="A3888">
        <v>2019</v>
      </c>
      <c r="B3888">
        <v>231</v>
      </c>
      <c r="C3888">
        <f>Summary!E3519*$N$3</f>
        <v>27.759599999999999</v>
      </c>
      <c r="D3888">
        <f>Summary!D3519*$N$4</f>
        <v>38.61767708</v>
      </c>
      <c r="E3888">
        <f>Summary!C3519*$N$5</f>
        <v>35.318021219999999</v>
      </c>
      <c r="F3888">
        <f>Summary!I3519*$N$6</f>
        <v>41.900896840000001</v>
      </c>
      <c r="G3888">
        <f>Summary!F3519*$N$7</f>
        <v>5.6182499999999996E-2</v>
      </c>
      <c r="H3888">
        <f>Summary!G3519*$N$8</f>
        <v>14.379374760000001</v>
      </c>
      <c r="I3888">
        <f>Summary!H3519*$N$9</f>
        <v>2.5416448200000006</v>
      </c>
    </row>
    <row r="3889" spans="1:9" x14ac:dyDescent="0.55000000000000004">
      <c r="A3889">
        <v>2019</v>
      </c>
      <c r="B3889">
        <v>232</v>
      </c>
      <c r="C3889">
        <f>Summary!E3520*$N$3</f>
        <v>25.74</v>
      </c>
      <c r="D3889">
        <f>Summary!D3520*$N$4</f>
        <v>37.262950480000001</v>
      </c>
      <c r="E3889">
        <f>Summary!C3520*$N$5</f>
        <v>31.963734900000002</v>
      </c>
      <c r="F3889">
        <f>Summary!I3520*$N$6</f>
        <v>37.581709679999996</v>
      </c>
      <c r="G3889">
        <f>Summary!F3520*$N$7</f>
        <v>1.7978399999999999</v>
      </c>
      <c r="H3889">
        <f>Summary!G3520*$N$8</f>
        <v>17.360065200000001</v>
      </c>
      <c r="I3889">
        <f>Summary!H3520*$N$9</f>
        <v>3.4368800400000001</v>
      </c>
    </row>
    <row r="3890" spans="1:9" x14ac:dyDescent="0.55000000000000004">
      <c r="A3890">
        <v>2019</v>
      </c>
      <c r="B3890">
        <v>233</v>
      </c>
      <c r="C3890">
        <f>Summary!E3521*$N$3</f>
        <v>25.5915</v>
      </c>
      <c r="D3890">
        <f>Summary!D3521*$N$4</f>
        <v>38.36266972</v>
      </c>
      <c r="E3890">
        <f>Summary!C3521*$N$5</f>
        <v>30.667760640000001</v>
      </c>
      <c r="F3890">
        <f>Summary!I3521*$N$6</f>
        <v>28.14643736</v>
      </c>
      <c r="G3890">
        <f>Summary!F3521*$N$7</f>
        <v>1.7978399999999999</v>
      </c>
      <c r="H3890">
        <f>Summary!G3521*$N$8</f>
        <v>16.508439360000001</v>
      </c>
      <c r="I3890">
        <f>Summary!H3521*$N$9</f>
        <v>6.0917155200000002</v>
      </c>
    </row>
    <row r="3891" spans="1:9" x14ac:dyDescent="0.55000000000000004">
      <c r="A3891">
        <v>2019</v>
      </c>
      <c r="B3891">
        <v>234</v>
      </c>
      <c r="C3891">
        <f>Summary!E3522*$N$3</f>
        <v>25.373699999999999</v>
      </c>
      <c r="D3891">
        <f>Summary!D3522*$N$4</f>
        <v>37.039819039999998</v>
      </c>
      <c r="E3891">
        <f>Summary!C3522*$N$5</f>
        <v>30.842009279999999</v>
      </c>
      <c r="F3891">
        <f>Summary!I3522*$N$6</f>
        <v>39.57395468</v>
      </c>
      <c r="G3891">
        <f>Summary!F3522*$N$7</f>
        <v>0</v>
      </c>
      <c r="H3891">
        <f>Summary!G3522*$N$8</f>
        <v>15.132736079999999</v>
      </c>
      <c r="I3891">
        <f>Summary!H3522*$N$9</f>
        <v>4.8157480800000005</v>
      </c>
    </row>
    <row r="3892" spans="1:9" x14ac:dyDescent="0.55000000000000004">
      <c r="A3892">
        <v>2019</v>
      </c>
      <c r="B3892">
        <v>235</v>
      </c>
      <c r="C3892">
        <f>Summary!E3523*$N$3</f>
        <v>25.007400000000001</v>
      </c>
      <c r="D3892">
        <f>Summary!D3523*$N$4</f>
        <v>35.19101568</v>
      </c>
      <c r="E3892">
        <f>Summary!C3523*$N$5</f>
        <v>31.593456540000002</v>
      </c>
      <c r="F3892">
        <f>Summary!I3523*$N$6</f>
        <v>40.960557199999997</v>
      </c>
      <c r="G3892">
        <f>Summary!F3523*$N$7</f>
        <v>0</v>
      </c>
      <c r="H3892">
        <f>Summary!G3523*$N$8</f>
        <v>13.877133880000001</v>
      </c>
      <c r="I3892">
        <f>Summary!H3523*$N$9</f>
        <v>4.9598089200000004</v>
      </c>
    </row>
    <row r="3893" spans="1:9" x14ac:dyDescent="0.55000000000000004">
      <c r="A3893">
        <v>2019</v>
      </c>
      <c r="B3893">
        <v>236</v>
      </c>
      <c r="C3893">
        <f>Summary!E3524*$N$3</f>
        <v>24.829199999999997</v>
      </c>
      <c r="D3893">
        <f>Summary!D3524*$N$4</f>
        <v>34.920070359999997</v>
      </c>
      <c r="E3893">
        <f>Summary!C3524*$N$5</f>
        <v>31.168725479999999</v>
      </c>
      <c r="F3893">
        <f>Summary!I3524*$N$6</f>
        <v>40.402728600000003</v>
      </c>
      <c r="G3893">
        <f>Summary!F3524*$N$7</f>
        <v>0</v>
      </c>
      <c r="H3893">
        <f>Summary!G3524*$N$8</f>
        <v>14.302946799999999</v>
      </c>
      <c r="I3893">
        <f>Summary!H3524*$N$9</f>
        <v>3.9308029200000001</v>
      </c>
    </row>
    <row r="3894" spans="1:9" x14ac:dyDescent="0.55000000000000004">
      <c r="A3894">
        <v>2019</v>
      </c>
      <c r="B3894">
        <v>237</v>
      </c>
      <c r="C3894">
        <f>Summary!E3525*$N$3</f>
        <v>24.7302</v>
      </c>
      <c r="D3894">
        <f>Summary!D3525*$N$4</f>
        <v>35.127263839999998</v>
      </c>
      <c r="E3894">
        <f>Summary!C3525*$N$5</f>
        <v>30.74399442</v>
      </c>
      <c r="F3894">
        <f>Summary!I3525*$N$6</f>
        <v>38.92049832</v>
      </c>
      <c r="G3894">
        <f>Summary!F3525*$N$7</f>
        <v>2.8091249999999998E-2</v>
      </c>
      <c r="H3894">
        <f>Summary!G3525*$N$8</f>
        <v>15.4493662</v>
      </c>
      <c r="I3894">
        <f>Summary!H3525*$N$9</f>
        <v>4.0234134600000004</v>
      </c>
    </row>
    <row r="3895" spans="1:9" x14ac:dyDescent="0.55000000000000004">
      <c r="A3895">
        <v>2019</v>
      </c>
      <c r="B3895">
        <v>238</v>
      </c>
      <c r="C3895">
        <f>Summary!E3526*$N$3</f>
        <v>24.542099999999998</v>
      </c>
      <c r="D3895">
        <f>Summary!D3526*$N$4</f>
        <v>36.832625559999997</v>
      </c>
      <c r="E3895">
        <f>Summary!C3526*$N$5</f>
        <v>29.589597180000002</v>
      </c>
      <c r="F3895">
        <f>Summary!I3526*$N$6</f>
        <v>26.32950992</v>
      </c>
      <c r="G3895">
        <f>Summary!F3526*$N$7</f>
        <v>5.1968812499999997</v>
      </c>
      <c r="H3895">
        <f>Summary!G3526*$N$8</f>
        <v>16.967007119999998</v>
      </c>
      <c r="I3895">
        <f>Summary!H3526*$N$9</f>
        <v>4.7025574200000007</v>
      </c>
    </row>
    <row r="3896" spans="1:9" x14ac:dyDescent="0.55000000000000004">
      <c r="A3896">
        <v>2019</v>
      </c>
      <c r="B3896">
        <v>239</v>
      </c>
      <c r="C3896">
        <f>Summary!E3527*$N$3</f>
        <v>25.462799999999998</v>
      </c>
      <c r="D3896">
        <f>Summary!D3527*$N$4</f>
        <v>37.502019879999999</v>
      </c>
      <c r="E3896">
        <f>Summary!C3527*$N$5</f>
        <v>31.76770518</v>
      </c>
      <c r="F3896">
        <f>Summary!I3527*$N$6</f>
        <v>28.768017800000003</v>
      </c>
      <c r="G3896">
        <f>Summary!F3527*$N$7</f>
        <v>5.2811549999999992</v>
      </c>
      <c r="H3896">
        <f>Summary!G3527*$N$8</f>
        <v>15.6677318</v>
      </c>
      <c r="I3896">
        <f>Summary!H3527*$N$9</f>
        <v>2.0991722400000001</v>
      </c>
    </row>
    <row r="3897" spans="1:9" x14ac:dyDescent="0.55000000000000004">
      <c r="A3897">
        <v>2019</v>
      </c>
      <c r="B3897">
        <v>240</v>
      </c>
      <c r="C3897">
        <f>Summary!E3528*$N$3</f>
        <v>25.561800000000002</v>
      </c>
      <c r="D3897">
        <f>Summary!D3528*$N$4</f>
        <v>37.502019879999999</v>
      </c>
      <c r="E3897">
        <f>Summary!C3528*$N$5</f>
        <v>31.593456540000002</v>
      </c>
      <c r="F3897">
        <f>Summary!I3528*$N$6</f>
        <v>37.151384759999999</v>
      </c>
      <c r="G3897">
        <f>Summary!F3528*$N$7</f>
        <v>0</v>
      </c>
      <c r="H3897">
        <f>Summary!G3528*$N$8</f>
        <v>13.72427796</v>
      </c>
      <c r="I3897">
        <f>Summary!H3528*$N$9</f>
        <v>1.8110505600000002</v>
      </c>
    </row>
    <row r="3898" spans="1:9" x14ac:dyDescent="0.55000000000000004">
      <c r="A3898">
        <v>2019</v>
      </c>
      <c r="B3898">
        <v>241</v>
      </c>
      <c r="C3898">
        <f>Summary!E3529*$N$3</f>
        <v>25.304399999999998</v>
      </c>
      <c r="D3898">
        <f>Summary!D3529*$N$4</f>
        <v>37.039819039999998</v>
      </c>
      <c r="E3898">
        <f>Summary!C3529*$N$5</f>
        <v>30.940024139999998</v>
      </c>
      <c r="F3898">
        <f>Summary!I3529*$N$6</f>
        <v>30.999332199999998</v>
      </c>
      <c r="G3898">
        <f>Summary!F3529*$N$7</f>
        <v>0</v>
      </c>
      <c r="H3898">
        <f>Summary!G3529*$N$8</f>
        <v>15.02355328</v>
      </c>
      <c r="I3898">
        <f>Summary!H3529*$N$9</f>
        <v>2.5930951200000001</v>
      </c>
    </row>
    <row r="3899" spans="1:9" x14ac:dyDescent="0.55000000000000004">
      <c r="A3899">
        <v>2019</v>
      </c>
      <c r="B3899">
        <v>242</v>
      </c>
      <c r="C3899">
        <f>Summary!E3530*$N$3</f>
        <v>25.8291</v>
      </c>
      <c r="D3899">
        <f>Summary!D3530*$N$4</f>
        <v>37.262950480000001</v>
      </c>
      <c r="E3899">
        <f>Summary!C3530*$N$5</f>
        <v>31.93106328</v>
      </c>
      <c r="F3899">
        <f>Summary!I3530*$N$6</f>
        <v>36.75293576</v>
      </c>
      <c r="G3899">
        <f>Summary!F3530*$N$7</f>
        <v>2.8091249999999998E-2</v>
      </c>
      <c r="H3899">
        <f>Summary!G3530*$N$8</f>
        <v>14.302946799999999</v>
      </c>
      <c r="I3899">
        <f>Summary!H3530*$N$9</f>
        <v>2.0580120000000002</v>
      </c>
    </row>
    <row r="3900" spans="1:9" x14ac:dyDescent="0.55000000000000004">
      <c r="A3900">
        <v>2019</v>
      </c>
      <c r="B3900">
        <v>243</v>
      </c>
      <c r="C3900">
        <f>Summary!E3531*$N$3</f>
        <v>26.056799999999999</v>
      </c>
      <c r="D3900">
        <f>Summary!D3531*$N$4</f>
        <v>37.66139948</v>
      </c>
      <c r="E3900">
        <f>Summary!C3531*$N$5</f>
        <v>32.072640299999996</v>
      </c>
      <c r="F3900">
        <f>Summary!I3531*$N$6</f>
        <v>37.183260679999997</v>
      </c>
      <c r="G3900">
        <f>Summary!F3531*$N$7</f>
        <v>5.6182499999999996E-2</v>
      </c>
      <c r="H3900">
        <f>Summary!G3531*$N$8</f>
        <v>14.76151456</v>
      </c>
      <c r="I3900">
        <f>Summary!H3531*$N$9</f>
        <v>1.8727909200000001</v>
      </c>
    </row>
    <row r="3901" spans="1:9" x14ac:dyDescent="0.55000000000000004">
      <c r="A3901">
        <v>2019</v>
      </c>
      <c r="B3901">
        <v>244</v>
      </c>
      <c r="C3901">
        <f>Summary!E3532*$N$3</f>
        <v>26.234999999999999</v>
      </c>
      <c r="D3901">
        <f>Summary!D3532*$N$4</f>
        <v>37.023881080000002</v>
      </c>
      <c r="E3901">
        <f>Summary!C3532*$N$5</f>
        <v>32.42113758</v>
      </c>
      <c r="F3901">
        <f>Summary!I3532*$N$6</f>
        <v>34.362241759999996</v>
      </c>
      <c r="G3901">
        <f>Summary!F3532*$N$7</f>
        <v>0</v>
      </c>
      <c r="H3901">
        <f>Summary!G3532*$N$8</f>
        <v>14.56498552</v>
      </c>
      <c r="I3901">
        <f>Summary!H3532*$N$9</f>
        <v>2.2123629</v>
      </c>
    </row>
    <row r="3902" spans="1:9" x14ac:dyDescent="0.55000000000000004">
      <c r="A3902">
        <v>2019</v>
      </c>
      <c r="B3902">
        <v>245</v>
      </c>
      <c r="C3902">
        <f>Summary!E3533*$N$3</f>
        <v>25.759799999999998</v>
      </c>
      <c r="D3902">
        <f>Summary!D3533*$N$4</f>
        <v>37.980158679999995</v>
      </c>
      <c r="E3902">
        <f>Summary!C3533*$N$5</f>
        <v>31.201397099999998</v>
      </c>
      <c r="F3902">
        <f>Summary!I3533*$N$6</f>
        <v>31.174649759999998</v>
      </c>
      <c r="G3902">
        <f>Summary!F3533*$N$7</f>
        <v>0.61800749999999993</v>
      </c>
      <c r="H3902">
        <f>Summary!G3533*$N$8</f>
        <v>16.246400640000001</v>
      </c>
      <c r="I3902">
        <f>Summary!H3533*$N$9</f>
        <v>4.311535140000001</v>
      </c>
    </row>
    <row r="3903" spans="1:9" x14ac:dyDescent="0.55000000000000004">
      <c r="A3903">
        <v>2019</v>
      </c>
      <c r="B3903">
        <v>246</v>
      </c>
      <c r="C3903">
        <f>Summary!E3534*$N$3</f>
        <v>25.284599999999998</v>
      </c>
      <c r="D3903">
        <f>Summary!D3534*$N$4</f>
        <v>37.454205999999999</v>
      </c>
      <c r="E3903">
        <f>Summary!C3534*$N$5</f>
        <v>31.190506559999999</v>
      </c>
      <c r="F3903">
        <f>Summary!I3534*$N$6</f>
        <v>35.19101568</v>
      </c>
      <c r="G3903">
        <f>Summary!F3534*$N$7</f>
        <v>0.30900374999999997</v>
      </c>
      <c r="H3903">
        <f>Summary!G3534*$N$8</f>
        <v>16.759559800000002</v>
      </c>
      <c r="I3903">
        <f>Summary!H3534*$N$9</f>
        <v>4.1366041200000003</v>
      </c>
    </row>
    <row r="3904" spans="1:9" x14ac:dyDescent="0.55000000000000004">
      <c r="A3904">
        <v>2019</v>
      </c>
      <c r="B3904">
        <v>247</v>
      </c>
      <c r="C3904">
        <f>Summary!E3535*$N$3</f>
        <v>24.6906</v>
      </c>
      <c r="D3904">
        <f>Summary!D3535*$N$4</f>
        <v>36.609494120000001</v>
      </c>
      <c r="E3904">
        <f>Summary!C3535*$N$5</f>
        <v>29.654940419999999</v>
      </c>
      <c r="F3904">
        <f>Summary!I3535*$N$6</f>
        <v>34.250676039999995</v>
      </c>
      <c r="G3904">
        <f>Summary!F3535*$N$7</f>
        <v>0.89891999999999994</v>
      </c>
      <c r="H3904">
        <f>Summary!G3535*$N$8</f>
        <v>16.213645799999998</v>
      </c>
      <c r="I3904">
        <f>Summary!H3535*$N$9</f>
        <v>2.8091863800000003</v>
      </c>
    </row>
    <row r="3905" spans="1:9" x14ac:dyDescent="0.55000000000000004">
      <c r="A3905">
        <v>2019</v>
      </c>
      <c r="B3905">
        <v>248</v>
      </c>
      <c r="C3905">
        <f>Summary!E3536*$N$3</f>
        <v>24.314399999999999</v>
      </c>
      <c r="D3905">
        <f>Summary!D3536*$N$4</f>
        <v>36.721059839999995</v>
      </c>
      <c r="E3905">
        <f>Summary!C3536*$N$5</f>
        <v>29.099522879999999</v>
      </c>
      <c r="F3905">
        <f>Summary!I3536*$N$6</f>
        <v>22.20157828</v>
      </c>
      <c r="G3905">
        <f>Summary!F3536*$N$7</f>
        <v>0.67418999999999996</v>
      </c>
      <c r="H3905">
        <f>Summary!G3536*$N$8</f>
        <v>16.038953320000001</v>
      </c>
      <c r="I3905">
        <f>Summary!H3536*$N$9</f>
        <v>3.6323911799999999</v>
      </c>
    </row>
    <row r="3906" spans="1:9" x14ac:dyDescent="0.55000000000000004">
      <c r="A3906">
        <v>2019</v>
      </c>
      <c r="B3906">
        <v>249</v>
      </c>
      <c r="C3906">
        <f>Summary!E3537*$N$3</f>
        <v>24.542099999999998</v>
      </c>
      <c r="D3906">
        <f>Summary!D3537*$N$4</f>
        <v>36.657308</v>
      </c>
      <c r="E3906">
        <f>Summary!C3537*$N$5</f>
        <v>29.622268799999997</v>
      </c>
      <c r="F3906">
        <f>Summary!I3537*$N$6</f>
        <v>30.489317479999997</v>
      </c>
      <c r="G3906">
        <f>Summary!F3537*$N$7</f>
        <v>0.3932775</v>
      </c>
      <c r="H3906">
        <f>Summary!G3537*$N$8</f>
        <v>15.602222119999999</v>
      </c>
      <c r="I3906">
        <f>Summary!H3537*$N$9</f>
        <v>4.7745878399999997</v>
      </c>
    </row>
    <row r="3907" spans="1:9" x14ac:dyDescent="0.55000000000000004">
      <c r="A3907">
        <v>2019</v>
      </c>
      <c r="B3907">
        <v>250</v>
      </c>
      <c r="C3907">
        <f>Summary!E3538*$N$3</f>
        <v>23.859000000000002</v>
      </c>
      <c r="D3907">
        <f>Summary!D3538*$N$4</f>
        <v>36.211045120000001</v>
      </c>
      <c r="E3907">
        <f>Summary!C3538*$N$5</f>
        <v>28.162936439999999</v>
      </c>
      <c r="F3907">
        <f>Summary!I3538*$N$6</f>
        <v>26.090440520000001</v>
      </c>
      <c r="G3907">
        <f>Summary!F3538*$N$7</f>
        <v>0.50564249999999999</v>
      </c>
      <c r="H3907">
        <f>Summary!G3538*$N$8</f>
        <v>14.848860800000001</v>
      </c>
      <c r="I3907">
        <f>Summary!H3538*$N$9</f>
        <v>5.6080827000000006</v>
      </c>
    </row>
    <row r="3908" spans="1:9" x14ac:dyDescent="0.55000000000000004">
      <c r="A3908">
        <v>2019</v>
      </c>
      <c r="B3908">
        <v>251</v>
      </c>
      <c r="C3908">
        <f>Summary!E3539*$N$3</f>
        <v>23.284800000000001</v>
      </c>
      <c r="D3908">
        <f>Summary!D3539*$N$4</f>
        <v>35.254767520000001</v>
      </c>
      <c r="E3908">
        <f>Summary!C3539*$N$5</f>
        <v>27.08477298</v>
      </c>
      <c r="F3908">
        <f>Summary!I3539*$N$6</f>
        <v>26.982966279999999</v>
      </c>
      <c r="G3908">
        <f>Summary!F3539*$N$7</f>
        <v>3.84850125</v>
      </c>
      <c r="H3908">
        <f>Summary!G3539*$N$8</f>
        <v>14.83794252</v>
      </c>
      <c r="I3908">
        <f>Summary!H3539*$N$9</f>
        <v>4.1468941800000003</v>
      </c>
    </row>
    <row r="3909" spans="1:9" x14ac:dyDescent="0.55000000000000004">
      <c r="A3909">
        <v>2019</v>
      </c>
      <c r="B3909">
        <v>252</v>
      </c>
      <c r="C3909">
        <f>Summary!E3540*$N$3</f>
        <v>24.601500000000001</v>
      </c>
      <c r="D3909">
        <f>Summary!D3540*$N$4</f>
        <v>35.780720199999998</v>
      </c>
      <c r="E3909">
        <f>Summary!C3540*$N$5</f>
        <v>30.177686340000001</v>
      </c>
      <c r="F3909">
        <f>Summary!I3540*$N$6</f>
        <v>27.492981</v>
      </c>
      <c r="G3909">
        <f>Summary!F3540*$N$7</f>
        <v>1.6854749999999998</v>
      </c>
      <c r="H3909">
        <f>Summary!G3540*$N$8</f>
        <v>14.27019196</v>
      </c>
      <c r="I3909">
        <f>Summary!H3540*$N$9</f>
        <v>2.9017969200000002</v>
      </c>
    </row>
    <row r="3910" spans="1:9" x14ac:dyDescent="0.55000000000000004">
      <c r="A3910">
        <v>2019</v>
      </c>
      <c r="B3910">
        <v>253</v>
      </c>
      <c r="C3910">
        <f>Summary!E3541*$N$3</f>
        <v>24.5718</v>
      </c>
      <c r="D3910">
        <f>Summary!D3541*$N$4</f>
        <v>33.214708639999998</v>
      </c>
      <c r="E3910">
        <f>Summary!C3541*$N$5</f>
        <v>31.506332219999997</v>
      </c>
      <c r="F3910">
        <f>Summary!I3541*$N$6</f>
        <v>31.110897919999999</v>
      </c>
      <c r="G3910">
        <f>Summary!F3541*$N$7</f>
        <v>0.70228124999999997</v>
      </c>
      <c r="H3910">
        <f>Summary!G3541*$N$8</f>
        <v>10.426957400000001</v>
      </c>
      <c r="I3910">
        <f>Summary!H3541*$N$9</f>
        <v>4.7642977800000006</v>
      </c>
    </row>
    <row r="3911" spans="1:9" x14ac:dyDescent="0.55000000000000004">
      <c r="A3911">
        <v>2019</v>
      </c>
      <c r="B3911">
        <v>254</v>
      </c>
      <c r="C3911">
        <f>Summary!E3542*$N$3</f>
        <v>20.1069</v>
      </c>
      <c r="D3911">
        <f>Summary!D3542*$N$4</f>
        <v>29.389598240000002</v>
      </c>
      <c r="E3911">
        <f>Summary!C3542*$N$5</f>
        <v>24.329466359999998</v>
      </c>
      <c r="F3911">
        <f>Summary!I3542*$N$6</f>
        <v>14.758550959999999</v>
      </c>
      <c r="G3911">
        <f>Summary!F3542*$N$7</f>
        <v>7.1632687499999994</v>
      </c>
      <c r="H3911">
        <f>Summary!G3542*$N$8</f>
        <v>10.2631832</v>
      </c>
      <c r="I3911">
        <f>Summary!H3542*$N$9</f>
        <v>6.2254863</v>
      </c>
    </row>
    <row r="3912" spans="1:9" x14ac:dyDescent="0.55000000000000004">
      <c r="A3912">
        <v>2019</v>
      </c>
      <c r="B3912">
        <v>255</v>
      </c>
      <c r="C3912">
        <f>Summary!E3543*$N$3</f>
        <v>21.334500000000002</v>
      </c>
      <c r="D3912">
        <f>Summary!D3543*$N$4</f>
        <v>30.3618138</v>
      </c>
      <c r="E3912">
        <f>Summary!C3543*$N$5</f>
        <v>25.483863599999999</v>
      </c>
      <c r="F3912">
        <f>Summary!I3543*$N$6</f>
        <v>14.72667504</v>
      </c>
      <c r="G3912">
        <f>Summary!F3543*$N$7</f>
        <v>119.75299875</v>
      </c>
      <c r="H3912">
        <f>Summary!G3543*$N$8</f>
        <v>14.226518839999999</v>
      </c>
      <c r="I3912">
        <f>Summary!H3543*$N$9</f>
        <v>5.5463423399999998</v>
      </c>
    </row>
    <row r="3913" spans="1:9" x14ac:dyDescent="0.55000000000000004">
      <c r="A3913">
        <v>2019</v>
      </c>
      <c r="B3913">
        <v>256</v>
      </c>
      <c r="C3913">
        <f>Summary!E3544*$N$3</f>
        <v>22.700700000000001</v>
      </c>
      <c r="D3913">
        <f>Summary!D3544*$N$4</f>
        <v>34.44193156</v>
      </c>
      <c r="E3913">
        <f>Summary!C3544*$N$5</f>
        <v>25.908594659999999</v>
      </c>
      <c r="F3913">
        <f>Summary!I3544*$N$6</f>
        <v>21.181548839999998</v>
      </c>
      <c r="G3913">
        <f>Summary!F3544*$N$7</f>
        <v>33.00721875</v>
      </c>
      <c r="H3913">
        <f>Summary!G3544*$N$8</f>
        <v>17.381901760000002</v>
      </c>
      <c r="I3913">
        <f>Summary!H3544*$N$9</f>
        <v>5.4537317999999999</v>
      </c>
    </row>
    <row r="3914" spans="1:9" x14ac:dyDescent="0.55000000000000004">
      <c r="A3914">
        <v>2019</v>
      </c>
      <c r="B3914">
        <v>257</v>
      </c>
      <c r="C3914">
        <f>Summary!E3545*$N$3</f>
        <v>23.136300000000002</v>
      </c>
      <c r="D3914">
        <f>Summary!D3545*$N$4</f>
        <v>33.708785399999996</v>
      </c>
      <c r="E3914">
        <f>Summary!C3545*$N$5</f>
        <v>27.934235099999999</v>
      </c>
      <c r="F3914">
        <f>Summary!I3545*$N$6</f>
        <v>13.308196599999999</v>
      </c>
      <c r="G3914">
        <f>Summary!F3545*$N$7</f>
        <v>5.3092462499999993</v>
      </c>
      <c r="H3914">
        <f>Summary!G3545*$N$8</f>
        <v>16.508439360000001</v>
      </c>
      <c r="I3914">
        <f>Summary!H3545*$N$9</f>
        <v>7.2853624800000008</v>
      </c>
    </row>
    <row r="3915" spans="1:9" x14ac:dyDescent="0.55000000000000004">
      <c r="A3915">
        <v>2019</v>
      </c>
      <c r="B3915">
        <v>258</v>
      </c>
      <c r="C3915">
        <f>Summary!E3546*$N$3</f>
        <v>24.264900000000001</v>
      </c>
      <c r="D3915">
        <f>Summary!D3546*$N$4</f>
        <v>34.378179719999999</v>
      </c>
      <c r="E3915">
        <f>Summary!C3546*$N$5</f>
        <v>30.362825519999998</v>
      </c>
      <c r="F3915">
        <f>Summary!I3546*$N$6</f>
        <v>28.62457616</v>
      </c>
      <c r="G3915">
        <f>Summary!F3546*$N$7</f>
        <v>0.89891999999999994</v>
      </c>
      <c r="H3915">
        <f>Summary!G3546*$N$8</f>
        <v>17.16353616</v>
      </c>
      <c r="I3915">
        <f>Summary!H3546*$N$9</f>
        <v>3.1693384800000004</v>
      </c>
    </row>
    <row r="3916" spans="1:9" x14ac:dyDescent="0.55000000000000004">
      <c r="A3916">
        <v>2019</v>
      </c>
      <c r="B3916">
        <v>259</v>
      </c>
      <c r="C3916">
        <f>Summary!E3547*$N$3</f>
        <v>23.393699999999999</v>
      </c>
      <c r="D3916">
        <f>Summary!D3547*$N$4</f>
        <v>33.549405800000002</v>
      </c>
      <c r="E3916">
        <f>Summary!C3547*$N$5</f>
        <v>28.751025599999998</v>
      </c>
      <c r="F3916">
        <f>Summary!I3547*$N$6</f>
        <v>30.584945240000003</v>
      </c>
      <c r="G3916">
        <f>Summary!F3547*$N$7</f>
        <v>0.3932775</v>
      </c>
      <c r="H3916">
        <f>Summary!G3547*$N$8</f>
        <v>16.049871599999999</v>
      </c>
      <c r="I3916">
        <f>Summary!H3547*$N$9</f>
        <v>1.9139511600000003</v>
      </c>
    </row>
    <row r="3917" spans="1:9" x14ac:dyDescent="0.55000000000000004">
      <c r="A3917">
        <v>2019</v>
      </c>
      <c r="B3917">
        <v>260</v>
      </c>
      <c r="C3917">
        <f>Summary!E3548*$N$3</f>
        <v>23.314499999999999</v>
      </c>
      <c r="D3917">
        <f>Summary!D3548*$N$4</f>
        <v>34.728814839999998</v>
      </c>
      <c r="E3917">
        <f>Summary!C3548*$N$5</f>
        <v>28.979726939999999</v>
      </c>
      <c r="F3917">
        <f>Summary!I3548*$N$6</f>
        <v>19.6833806</v>
      </c>
      <c r="G3917">
        <f>Summary!F3548*$N$7</f>
        <v>2.33157375</v>
      </c>
      <c r="H3917">
        <f>Summary!G3548*$N$8</f>
        <v>15.56946728</v>
      </c>
      <c r="I3917">
        <f>Summary!H3548*$N$9</f>
        <v>2.23294302</v>
      </c>
    </row>
    <row r="3918" spans="1:9" x14ac:dyDescent="0.55000000000000004">
      <c r="A3918">
        <v>2019</v>
      </c>
      <c r="B3918">
        <v>261</v>
      </c>
      <c r="C3918">
        <f>Summary!E3549*$N$3</f>
        <v>23.759999999999998</v>
      </c>
      <c r="D3918">
        <f>Summary!D3549*$N$4</f>
        <v>33.947854800000002</v>
      </c>
      <c r="E3918">
        <f>Summary!C3549*$N$5</f>
        <v>29.774736359999999</v>
      </c>
      <c r="F3918">
        <f>Summary!I3549*$N$6</f>
        <v>31.413719159999999</v>
      </c>
      <c r="G3918">
        <f>Summary!F3549*$N$7</f>
        <v>2.8091249999999998E-2</v>
      </c>
      <c r="H3918">
        <f>Summary!G3549*$N$8</f>
        <v>14.739678</v>
      </c>
      <c r="I3918">
        <f>Summary!H3549*$N$9</f>
        <v>1.9036611000000003</v>
      </c>
    </row>
    <row r="3919" spans="1:9" x14ac:dyDescent="0.55000000000000004">
      <c r="A3919">
        <v>2019</v>
      </c>
      <c r="B3919">
        <v>262</v>
      </c>
      <c r="C3919">
        <f>Summary!E3550*$N$3</f>
        <v>22.968</v>
      </c>
      <c r="D3919">
        <f>Summary!D3550*$N$4</f>
        <v>33.437840080000001</v>
      </c>
      <c r="E3919">
        <f>Summary!C3550*$N$5</f>
        <v>28.467871559999999</v>
      </c>
      <c r="F3919">
        <f>Summary!I3550*$N$6</f>
        <v>31.413719159999999</v>
      </c>
      <c r="G3919">
        <f>Summary!F3550*$N$7</f>
        <v>0</v>
      </c>
      <c r="H3919">
        <f>Summary!G3550*$N$8</f>
        <v>14.81610596</v>
      </c>
      <c r="I3919">
        <f>Summary!H3550*$N$9</f>
        <v>1.8933710400000003</v>
      </c>
    </row>
    <row r="3920" spans="1:9" x14ac:dyDescent="0.55000000000000004">
      <c r="A3920">
        <v>2019</v>
      </c>
      <c r="B3920">
        <v>263</v>
      </c>
      <c r="C3920">
        <f>Summary!E3551*$N$3</f>
        <v>22.9086</v>
      </c>
      <c r="D3920">
        <f>Summary!D3551*$N$4</f>
        <v>33.947854800000002</v>
      </c>
      <c r="E3920">
        <f>Summary!C3551*$N$5</f>
        <v>27.563956739999998</v>
      </c>
      <c r="F3920">
        <f>Summary!I3551*$N$6</f>
        <v>16.097339599999998</v>
      </c>
      <c r="G3920">
        <f>Summary!F3551*$N$7</f>
        <v>0.16854749999999999</v>
      </c>
      <c r="H3920">
        <f>Summary!G3551*$N$8</f>
        <v>16.56303076</v>
      </c>
      <c r="I3920">
        <f>Summary!H3551*$N$9</f>
        <v>4.1468941800000003</v>
      </c>
    </row>
    <row r="3921" spans="1:9" x14ac:dyDescent="0.55000000000000004">
      <c r="A3921">
        <v>2019</v>
      </c>
      <c r="B3921">
        <v>264</v>
      </c>
      <c r="C3921">
        <f>Summary!E3552*$N$3</f>
        <v>23.037299999999998</v>
      </c>
      <c r="D3921">
        <f>Summary!D3552*$N$4</f>
        <v>33.18283272</v>
      </c>
      <c r="E3921">
        <f>Summary!C3552*$N$5</f>
        <v>28.358966159999998</v>
      </c>
      <c r="F3921">
        <f>Summary!I3552*$N$6</f>
        <v>20.623720240000001</v>
      </c>
      <c r="G3921">
        <f>Summary!F3552*$N$7</f>
        <v>8.4273749999999994E-2</v>
      </c>
      <c r="H3921">
        <f>Summary!G3552*$N$8</f>
        <v>15.56946728</v>
      </c>
      <c r="I3921">
        <f>Summary!H3552*$N$9</f>
        <v>2.64454542</v>
      </c>
    </row>
    <row r="3922" spans="1:9" x14ac:dyDescent="0.55000000000000004">
      <c r="A3922">
        <v>2019</v>
      </c>
      <c r="B3922">
        <v>265</v>
      </c>
      <c r="C3922">
        <f>Summary!E3553*$N$3</f>
        <v>24.452999999999999</v>
      </c>
      <c r="D3922">
        <f>Summary!D3553*$N$4</f>
        <v>34.011606639999997</v>
      </c>
      <c r="E3922">
        <f>Summary!C3553*$N$5</f>
        <v>31.626128159999997</v>
      </c>
      <c r="F3922">
        <f>Summary!I3553*$N$6</f>
        <v>29.421474160000002</v>
      </c>
      <c r="G3922">
        <f>Summary!F3553*$N$7</f>
        <v>0</v>
      </c>
      <c r="H3922">
        <f>Summary!G3553*$N$8</f>
        <v>14.292028520000001</v>
      </c>
      <c r="I3922">
        <f>Summary!H3553*$N$9</f>
        <v>3.2310788400000003</v>
      </c>
    </row>
    <row r="3923" spans="1:9" x14ac:dyDescent="0.55000000000000004">
      <c r="A3923">
        <v>2019</v>
      </c>
      <c r="B3923">
        <v>266</v>
      </c>
      <c r="C3923">
        <f>Summary!E3554*$N$3</f>
        <v>22.799700000000001</v>
      </c>
      <c r="D3923">
        <f>Summary!D3554*$N$4</f>
        <v>32.114989399999999</v>
      </c>
      <c r="E3923">
        <f>Summary!C3554*$N$5</f>
        <v>28.587667499999998</v>
      </c>
      <c r="F3923">
        <f>Summary!I3554*$N$6</f>
        <v>28.911459440000002</v>
      </c>
      <c r="G3923">
        <f>Summary!F3554*$N$7</f>
        <v>0</v>
      </c>
      <c r="H3923">
        <f>Summary!G3554*$N$8</f>
        <v>11.606131640000001</v>
      </c>
      <c r="I3923">
        <f>Summary!H3554*$N$9</f>
        <v>2.1403324800000001</v>
      </c>
    </row>
    <row r="3924" spans="1:9" x14ac:dyDescent="0.55000000000000004">
      <c r="A3924">
        <v>2019</v>
      </c>
      <c r="B3924">
        <v>267</v>
      </c>
      <c r="C3924">
        <f>Summary!E3555*$N$3</f>
        <v>23.8095</v>
      </c>
      <c r="D3924">
        <f>Summary!D3555*$N$4</f>
        <v>32.513438399999998</v>
      </c>
      <c r="E3924">
        <f>Summary!C3555*$N$5</f>
        <v>31.615237620000002</v>
      </c>
      <c r="F3924">
        <f>Summary!I3555*$N$6</f>
        <v>33.135018840000001</v>
      </c>
      <c r="G3924">
        <f>Summary!F3555*$N$7</f>
        <v>0</v>
      </c>
      <c r="H3924">
        <f>Summary!G3555*$N$8</f>
        <v>11.977353160000002</v>
      </c>
      <c r="I3924">
        <f>Summary!H3555*$N$9</f>
        <v>2.5725150000000001</v>
      </c>
    </row>
    <row r="3925" spans="1:9" x14ac:dyDescent="0.55000000000000004">
      <c r="A3925">
        <v>2019</v>
      </c>
      <c r="B3925">
        <v>268</v>
      </c>
      <c r="C3925">
        <f>Summary!E3556*$N$3</f>
        <v>23.482799999999997</v>
      </c>
      <c r="D3925">
        <f>Summary!D3556*$N$4</f>
        <v>32.832197600000001</v>
      </c>
      <c r="E3925">
        <f>Summary!C3556*$N$5</f>
        <v>30.493511999999999</v>
      </c>
      <c r="F3925">
        <f>Summary!I3556*$N$6</f>
        <v>33.342212320000002</v>
      </c>
      <c r="G3925">
        <f>Summary!F3556*$N$7</f>
        <v>0</v>
      </c>
      <c r="H3925">
        <f>Summary!G3556*$N$8</f>
        <v>13.047344599999999</v>
      </c>
      <c r="I3925">
        <f>Summary!H3556*$N$9</f>
        <v>2.5930951200000001</v>
      </c>
    </row>
    <row r="3926" spans="1:9" x14ac:dyDescent="0.55000000000000004">
      <c r="A3926">
        <v>2019</v>
      </c>
      <c r="B3926">
        <v>269</v>
      </c>
      <c r="C3926">
        <f>Summary!E3557*$N$3</f>
        <v>22.393800000000002</v>
      </c>
      <c r="D3926">
        <f>Summary!D3557*$N$4</f>
        <v>31.684664479999999</v>
      </c>
      <c r="E3926">
        <f>Summary!C3557*$N$5</f>
        <v>28.500543180000001</v>
      </c>
      <c r="F3926">
        <f>Summary!I3557*$N$6</f>
        <v>32.146865320000003</v>
      </c>
      <c r="G3926">
        <f>Summary!F3557*$N$7</f>
        <v>0</v>
      </c>
      <c r="H3926">
        <f>Summary!G3557*$N$8</f>
        <v>14.81610596</v>
      </c>
      <c r="I3926">
        <f>Summary!H3557*$N$9</f>
        <v>2.6754156000000004</v>
      </c>
    </row>
    <row r="3927" spans="1:9" x14ac:dyDescent="0.55000000000000004">
      <c r="A3927">
        <v>2019</v>
      </c>
      <c r="B3927">
        <v>270</v>
      </c>
      <c r="C3927">
        <f>Summary!E3558*$N$3</f>
        <v>23.1264</v>
      </c>
      <c r="D3927">
        <f>Summary!D3558*$N$4</f>
        <v>32.593128199999995</v>
      </c>
      <c r="E3927">
        <f>Summary!C3558*$N$5</f>
        <v>30.23213904</v>
      </c>
      <c r="F3927">
        <f>Summary!I3558*$N$6</f>
        <v>31.636850600000002</v>
      </c>
      <c r="G3927">
        <f>Summary!F3558*$N$7</f>
        <v>0</v>
      </c>
      <c r="H3927">
        <f>Summary!G3558*$N$8</f>
        <v>12.435920920000001</v>
      </c>
      <c r="I3927">
        <f>Summary!H3558*$N$9</f>
        <v>1.8419207400000002</v>
      </c>
    </row>
    <row r="3928" spans="1:9" x14ac:dyDescent="0.55000000000000004">
      <c r="A3928">
        <v>2019</v>
      </c>
      <c r="B3928">
        <v>271</v>
      </c>
      <c r="C3928">
        <f>Summary!E3559*$N$3</f>
        <v>22.492799999999999</v>
      </c>
      <c r="D3928">
        <f>Summary!D3559*$N$4</f>
        <v>32.01936164</v>
      </c>
      <c r="E3928">
        <f>Summary!C3559*$N$5</f>
        <v>28.838149919999999</v>
      </c>
      <c r="F3928">
        <f>Summary!I3559*$N$6</f>
        <v>30.53713136</v>
      </c>
      <c r="G3928">
        <f>Summary!F3559*$N$7</f>
        <v>0</v>
      </c>
      <c r="H3928">
        <f>Summary!G3559*$N$8</f>
        <v>13.134690839999999</v>
      </c>
      <c r="I3928">
        <f>Summary!H3559*$N$9</f>
        <v>2.2123629</v>
      </c>
    </row>
    <row r="3929" spans="1:9" x14ac:dyDescent="0.55000000000000004">
      <c r="A3929">
        <v>2019</v>
      </c>
      <c r="B3929">
        <v>272</v>
      </c>
      <c r="C3929">
        <f>Summary!E3560*$N$3</f>
        <v>23.067</v>
      </c>
      <c r="D3929">
        <f>Summary!D3560*$N$4</f>
        <v>31.828106119999998</v>
      </c>
      <c r="E3929">
        <f>Summary!C3560*$N$5</f>
        <v>30.025218779999999</v>
      </c>
      <c r="F3929">
        <f>Summary!I3560*$N$6</f>
        <v>31.094959960000001</v>
      </c>
      <c r="G3929">
        <f>Summary!F3560*$N$7</f>
        <v>0</v>
      </c>
      <c r="H3929">
        <f>Summary!G3560*$N$8</f>
        <v>13.134690839999999</v>
      </c>
      <c r="I3929">
        <f>Summary!H3560*$N$9</f>
        <v>2.0065617000000002</v>
      </c>
    </row>
    <row r="3930" spans="1:9" x14ac:dyDescent="0.55000000000000004">
      <c r="A3930">
        <v>2019</v>
      </c>
      <c r="B3930">
        <v>273</v>
      </c>
      <c r="C3930">
        <f>Summary!E3561*$N$3</f>
        <v>23.799599999999998</v>
      </c>
      <c r="D3930">
        <f>Summary!D3561*$N$4</f>
        <v>34.394117679999994</v>
      </c>
      <c r="E3930">
        <f>Summary!C3561*$N$5</f>
        <v>30.384606599999998</v>
      </c>
      <c r="F3930">
        <f>Summary!I3561*$N$6</f>
        <v>30.569007280000001</v>
      </c>
      <c r="G3930">
        <f>Summary!F3561*$N$7</f>
        <v>0</v>
      </c>
      <c r="H3930">
        <f>Summary!G3561*$N$8</f>
        <v>12.610613400000002</v>
      </c>
      <c r="I3930">
        <f>Summary!H3561*$N$9</f>
        <v>1.6669897200000003</v>
      </c>
    </row>
    <row r="3931" spans="1:9" x14ac:dyDescent="0.55000000000000004">
      <c r="A3931">
        <v>2019</v>
      </c>
      <c r="B3931">
        <v>274</v>
      </c>
      <c r="C3931">
        <f>Summary!E3562*$N$3</f>
        <v>24.472799999999999</v>
      </c>
      <c r="D3931">
        <f>Summary!D3562*$N$4</f>
        <v>32.848135559999996</v>
      </c>
      <c r="E3931">
        <f>Summary!C3562*$N$5</f>
        <v>33.129022679999999</v>
      </c>
      <c r="F3931">
        <f>Summary!I3562*$N$6</f>
        <v>29.293970479999999</v>
      </c>
      <c r="G3931">
        <f>Summary!F3562*$N$7</f>
        <v>0</v>
      </c>
      <c r="H3931">
        <f>Summary!G3562*$N$8</f>
        <v>10.841852039999999</v>
      </c>
      <c r="I3931">
        <f>Summary!H3562*$N$9</f>
        <v>2.3255535599999999</v>
      </c>
    </row>
    <row r="3932" spans="1:9" x14ac:dyDescent="0.55000000000000004">
      <c r="A3932">
        <v>2019</v>
      </c>
      <c r="B3932">
        <v>275</v>
      </c>
      <c r="C3932">
        <f>Summary!E3563*$N$3</f>
        <v>23.472899999999999</v>
      </c>
      <c r="D3932">
        <f>Summary!D3563*$N$4</f>
        <v>32.354058800000004</v>
      </c>
      <c r="E3932">
        <f>Summary!C3563*$N$5</f>
        <v>31.288521419999999</v>
      </c>
      <c r="F3932">
        <f>Summary!I3563*$N$6</f>
        <v>31.477471000000001</v>
      </c>
      <c r="G3932">
        <f>Summary!F3563*$N$7</f>
        <v>0</v>
      </c>
      <c r="H3932">
        <f>Summary!G3563*$N$8</f>
        <v>12.021026279999999</v>
      </c>
      <c r="I3932">
        <f>Summary!H3563*$N$9</f>
        <v>2.9532472200000002</v>
      </c>
    </row>
    <row r="3933" spans="1:9" x14ac:dyDescent="0.55000000000000004">
      <c r="A3933">
        <v>2019</v>
      </c>
      <c r="B3933">
        <v>276</v>
      </c>
      <c r="C3933">
        <f>Summary!E3564*$N$3</f>
        <v>22.8294</v>
      </c>
      <c r="D3933">
        <f>Summary!D3564*$N$4</f>
        <v>30.728386880000002</v>
      </c>
      <c r="E3933">
        <f>Summary!C3564*$N$5</f>
        <v>30.25392012</v>
      </c>
      <c r="F3933">
        <f>Summary!I3564*$N$6</f>
        <v>29.883675</v>
      </c>
      <c r="G3933">
        <f>Summary!F3564*$N$7</f>
        <v>0</v>
      </c>
      <c r="H3933">
        <f>Summary!G3564*$N$8</f>
        <v>10.710832680000001</v>
      </c>
      <c r="I3933">
        <f>Summary!H3564*$N$9</f>
        <v>2.2020728400000005</v>
      </c>
    </row>
    <row r="3934" spans="1:9" x14ac:dyDescent="0.55000000000000004">
      <c r="A3934">
        <v>2019</v>
      </c>
      <c r="B3934">
        <v>277</v>
      </c>
      <c r="C3934">
        <f>Summary!E3565*$N$3</f>
        <v>22.621500000000001</v>
      </c>
      <c r="D3934">
        <f>Summary!D3565*$N$4</f>
        <v>31.875920000000001</v>
      </c>
      <c r="E3934">
        <f>Summary!C3565*$N$5</f>
        <v>28.783697220000001</v>
      </c>
      <c r="F3934">
        <f>Summary!I3565*$N$6</f>
        <v>31.44559508</v>
      </c>
      <c r="G3934">
        <f>Summary!F3565*$N$7</f>
        <v>0</v>
      </c>
      <c r="H3934">
        <f>Summary!G3565*$N$8</f>
        <v>10.688996119999999</v>
      </c>
      <c r="I3934">
        <f>Summary!H3565*$N$9</f>
        <v>2.3255535599999999</v>
      </c>
    </row>
    <row r="3935" spans="1:9" x14ac:dyDescent="0.55000000000000004">
      <c r="A3935">
        <v>2019</v>
      </c>
      <c r="B3935">
        <v>278</v>
      </c>
      <c r="C3935">
        <f>Summary!E3566*$N$3</f>
        <v>23.057099999999998</v>
      </c>
      <c r="D3935">
        <f>Summary!D3566*$N$4</f>
        <v>32.242493080000003</v>
      </c>
      <c r="E3935">
        <f>Summary!C3566*$N$5</f>
        <v>30.079671480000002</v>
      </c>
      <c r="F3935">
        <f>Summary!I3566*$N$6</f>
        <v>30.584945240000003</v>
      </c>
      <c r="G3935">
        <f>Summary!F3566*$N$7</f>
        <v>0</v>
      </c>
      <c r="H3935">
        <f>Summary!G3566*$N$8</f>
        <v>11.387766040000001</v>
      </c>
      <c r="I3935">
        <f>Summary!H3566*$N$9</f>
        <v>1.75960026</v>
      </c>
    </row>
    <row r="3936" spans="1:9" x14ac:dyDescent="0.55000000000000004">
      <c r="A3936">
        <v>2019</v>
      </c>
      <c r="B3936">
        <v>279</v>
      </c>
      <c r="C3936">
        <f>Summary!E3567*$N$3</f>
        <v>22.700700000000001</v>
      </c>
      <c r="D3936">
        <f>Summary!D3567*$N$4</f>
        <v>32.672817999999999</v>
      </c>
      <c r="E3936">
        <f>Summary!C3567*$N$5</f>
        <v>29.306443139999999</v>
      </c>
      <c r="F3936">
        <f>Summary!I3567*$N$6</f>
        <v>29.580853759999997</v>
      </c>
      <c r="G3936">
        <f>Summary!F3567*$N$7</f>
        <v>0</v>
      </c>
      <c r="H3936">
        <f>Summary!G3567*$N$8</f>
        <v>12.152045640000001</v>
      </c>
      <c r="I3936">
        <f>Summary!H3567*$N$9</f>
        <v>1.7904704400000002</v>
      </c>
    </row>
    <row r="3937" spans="1:9" x14ac:dyDescent="0.55000000000000004">
      <c r="A3937">
        <v>2019</v>
      </c>
      <c r="B3937">
        <v>280</v>
      </c>
      <c r="C3937">
        <f>Summary!E3568*$N$3</f>
        <v>22.9482</v>
      </c>
      <c r="D3937">
        <f>Summary!D3568*$N$4</f>
        <v>33.039391080000001</v>
      </c>
      <c r="E3937">
        <f>Summary!C3568*$N$5</f>
        <v>29.981656619999999</v>
      </c>
      <c r="F3937">
        <f>Summary!I3568*$N$6</f>
        <v>28.385506759999998</v>
      </c>
      <c r="G3937">
        <f>Summary!F3568*$N$7</f>
        <v>0</v>
      </c>
      <c r="H3937">
        <f>Summary!G3568*$N$8</f>
        <v>11.977353160000002</v>
      </c>
      <c r="I3937">
        <f>Summary!H3568*$N$9</f>
        <v>2.6754156000000004</v>
      </c>
    </row>
    <row r="3938" spans="1:9" x14ac:dyDescent="0.55000000000000004">
      <c r="A3938">
        <v>2019</v>
      </c>
      <c r="B3938">
        <v>281</v>
      </c>
      <c r="C3938">
        <f>Summary!E3569*$N$3</f>
        <v>21.393899999999999</v>
      </c>
      <c r="D3938">
        <f>Summary!D3569*$N$4</f>
        <v>31.557160800000002</v>
      </c>
      <c r="E3938">
        <f>Summary!C3569*$N$5</f>
        <v>26.572917599999997</v>
      </c>
      <c r="F3938">
        <f>Summary!I3569*$N$6</f>
        <v>23.030352199999999</v>
      </c>
      <c r="G3938">
        <f>Summary!F3569*$N$7</f>
        <v>0</v>
      </c>
      <c r="H3938">
        <f>Summary!G3569*$N$8</f>
        <v>12.719796200000001</v>
      </c>
      <c r="I3938">
        <f>Summary!H3569*$N$9</f>
        <v>2.8709267400000003</v>
      </c>
    </row>
    <row r="3939" spans="1:9" x14ac:dyDescent="0.55000000000000004">
      <c r="A3939">
        <v>2019</v>
      </c>
      <c r="B3939">
        <v>282</v>
      </c>
      <c r="C3939">
        <f>Summary!E3570*$N$3</f>
        <v>21.542400000000001</v>
      </c>
      <c r="D3939">
        <f>Summary!D3570*$N$4</f>
        <v>31.589036719999999</v>
      </c>
      <c r="E3939">
        <f>Summary!C3570*$N$5</f>
        <v>27.422379719999999</v>
      </c>
      <c r="F3939">
        <f>Summary!I3570*$N$6</f>
        <v>28.3695688</v>
      </c>
      <c r="G3939">
        <f>Summary!F3570*$N$7</f>
        <v>0</v>
      </c>
      <c r="H3939">
        <f>Summary!G3570*$N$8</f>
        <v>12.719796200000001</v>
      </c>
      <c r="I3939">
        <f>Summary!H3570*$N$9</f>
        <v>1.7801803800000002</v>
      </c>
    </row>
    <row r="3940" spans="1:9" x14ac:dyDescent="0.55000000000000004">
      <c r="A3940">
        <v>2019</v>
      </c>
      <c r="B3940">
        <v>283</v>
      </c>
      <c r="C3940">
        <f>Summary!E3571*$N$3</f>
        <v>21.829499999999999</v>
      </c>
      <c r="D3940">
        <f>Summary!D3571*$N$4</f>
        <v>31.764354279999999</v>
      </c>
      <c r="E3940">
        <f>Summary!C3571*$N$5</f>
        <v>27.302583779999999</v>
      </c>
      <c r="F3940">
        <f>Summary!I3571*$N$6</f>
        <v>25.27760456</v>
      </c>
      <c r="G3940">
        <f>Summary!F3571*$N$7</f>
        <v>0</v>
      </c>
      <c r="H3940">
        <f>Summary!G3571*$N$8</f>
        <v>14.05182636</v>
      </c>
      <c r="I3940">
        <f>Summary!H3571*$N$9</f>
        <v>4.4247258</v>
      </c>
    </row>
    <row r="3941" spans="1:9" x14ac:dyDescent="0.55000000000000004">
      <c r="A3941">
        <v>2019</v>
      </c>
      <c r="B3941">
        <v>284</v>
      </c>
      <c r="C3941">
        <f>Summary!E3572*$N$3</f>
        <v>21.631500000000003</v>
      </c>
      <c r="D3941">
        <f>Summary!D3572*$N$4</f>
        <v>30.600883199999998</v>
      </c>
      <c r="E3941">
        <f>Summary!C3572*$N$5</f>
        <v>27.825329700000001</v>
      </c>
      <c r="F3941">
        <f>Summary!I3572*$N$6</f>
        <v>23.93881592</v>
      </c>
      <c r="G3941">
        <f>Summary!F3572*$N$7</f>
        <v>0</v>
      </c>
      <c r="H3941">
        <f>Summary!G3572*$N$8</f>
        <v>14.106417759999999</v>
      </c>
      <c r="I3941">
        <f>Summary!H3572*$N$9</f>
        <v>4.3218252000000001</v>
      </c>
    </row>
    <row r="3942" spans="1:9" x14ac:dyDescent="0.55000000000000004">
      <c r="A3942">
        <v>2019</v>
      </c>
      <c r="B3942">
        <v>285</v>
      </c>
      <c r="C3942">
        <f>Summary!E3573*$N$3</f>
        <v>21.641400000000001</v>
      </c>
      <c r="D3942">
        <f>Summary!D3573*$N$4</f>
        <v>31.349967320000001</v>
      </c>
      <c r="E3942">
        <f>Summary!C3573*$N$5</f>
        <v>27.052101359999998</v>
      </c>
      <c r="F3942">
        <f>Summary!I3573*$N$6</f>
        <v>18.950234439999999</v>
      </c>
      <c r="G3942">
        <f>Summary!F3573*$N$7</f>
        <v>0</v>
      </c>
      <c r="H3942">
        <f>Summary!G3573*$N$8</f>
        <v>14.54314896</v>
      </c>
      <c r="I3942">
        <f>Summary!H3573*$N$9</f>
        <v>2.8091863800000003</v>
      </c>
    </row>
    <row r="3943" spans="1:9" x14ac:dyDescent="0.55000000000000004">
      <c r="A3943">
        <v>2019</v>
      </c>
      <c r="B3943">
        <v>286</v>
      </c>
      <c r="C3943">
        <f>Summary!E3574*$N$3</f>
        <v>21.700800000000001</v>
      </c>
      <c r="D3943">
        <f>Summary!D3574*$N$4</f>
        <v>30.584945240000003</v>
      </c>
      <c r="E3943">
        <f>Summary!C3574*$N$5</f>
        <v>28.59855804</v>
      </c>
      <c r="F3943">
        <f>Summary!I3574*$N$6</f>
        <v>26.504827479999999</v>
      </c>
      <c r="G3943">
        <f>Summary!F3574*$N$7</f>
        <v>8.4273749999999994E-2</v>
      </c>
      <c r="H3943">
        <f>Summary!G3574*$N$8</f>
        <v>14.575903800000001</v>
      </c>
      <c r="I3943">
        <f>Summary!H3574*$N$9</f>
        <v>2.1814927200000005</v>
      </c>
    </row>
    <row r="3944" spans="1:9" x14ac:dyDescent="0.55000000000000004">
      <c r="A3944">
        <v>2019</v>
      </c>
      <c r="B3944">
        <v>287</v>
      </c>
      <c r="C3944">
        <f>Summary!E3575*$N$3</f>
        <v>22.512599999999999</v>
      </c>
      <c r="D3944">
        <f>Summary!D3575*$N$4</f>
        <v>31.01527016</v>
      </c>
      <c r="E3944">
        <f>Summary!C3575*$N$5</f>
        <v>29.829189060000001</v>
      </c>
      <c r="F3944">
        <f>Summary!I3575*$N$6</f>
        <v>21.866881120000002</v>
      </c>
      <c r="G3944">
        <f>Summary!F3575*$N$7</f>
        <v>0.44945999999999997</v>
      </c>
      <c r="H3944">
        <f>Summary!G3575*$N$8</f>
        <v>12.610613400000002</v>
      </c>
      <c r="I3944">
        <f>Summary!H3575*$N$9</f>
        <v>4.7745878399999997</v>
      </c>
    </row>
    <row r="3945" spans="1:9" x14ac:dyDescent="0.55000000000000004">
      <c r="A3945">
        <v>2019</v>
      </c>
      <c r="B3945">
        <v>288</v>
      </c>
      <c r="C3945">
        <f>Summary!E3576*$N$3</f>
        <v>18.7803</v>
      </c>
      <c r="D3945">
        <f>Summary!D3576*$N$4</f>
        <v>24.6241482</v>
      </c>
      <c r="E3945">
        <f>Summary!C3576*$N$5</f>
        <v>24.68885418</v>
      </c>
      <c r="F3945">
        <f>Summary!I3576*$N$6</f>
        <v>29.038963119999998</v>
      </c>
      <c r="G3945">
        <f>Summary!F3576*$N$7</f>
        <v>0.11236499999999999</v>
      </c>
      <c r="H3945">
        <f>Summary!G3576*$N$8</f>
        <v>8.3306476400000005</v>
      </c>
      <c r="I3945">
        <f>Summary!H3576*$N$9</f>
        <v>2.7886062600000003</v>
      </c>
    </row>
    <row r="3946" spans="1:9" x14ac:dyDescent="0.55000000000000004">
      <c r="A3946">
        <v>2019</v>
      </c>
      <c r="B3946">
        <v>289</v>
      </c>
      <c r="C3946">
        <f>Summary!E3577*$N$3</f>
        <v>19.3842</v>
      </c>
      <c r="D3946">
        <f>Summary!D3577*$N$4</f>
        <v>27.381415279999999</v>
      </c>
      <c r="E3946">
        <f>Summary!C3577*$N$5</f>
        <v>25.799689260000001</v>
      </c>
      <c r="F3946">
        <f>Summary!I3577*$N$6</f>
        <v>27.987057759999999</v>
      </c>
      <c r="G3946">
        <f>Summary!F3577*$N$7</f>
        <v>0</v>
      </c>
      <c r="H3946">
        <f>Summary!G3577*$N$8</f>
        <v>8.9093164800000011</v>
      </c>
      <c r="I3946">
        <f>Summary!H3577*$N$9</f>
        <v>2.3770038600000003</v>
      </c>
    </row>
    <row r="3947" spans="1:9" x14ac:dyDescent="0.55000000000000004">
      <c r="A3947">
        <v>2019</v>
      </c>
      <c r="B3947">
        <v>290</v>
      </c>
      <c r="C3947">
        <f>Summary!E3578*$N$3</f>
        <v>20.354399999999998</v>
      </c>
      <c r="D3947">
        <f>Summary!D3578*$N$4</f>
        <v>26.903276479999999</v>
      </c>
      <c r="E3947">
        <f>Summary!C3578*$N$5</f>
        <v>27.465941879999999</v>
      </c>
      <c r="F3947">
        <f>Summary!I3578*$N$6</f>
        <v>26.998904240000002</v>
      </c>
      <c r="G3947">
        <f>Summary!F3578*$N$7</f>
        <v>0</v>
      </c>
      <c r="H3947">
        <f>Summary!G3578*$N$8</f>
        <v>8.7892154000000016</v>
      </c>
      <c r="I3947">
        <f>Summary!H3578*$N$9</f>
        <v>2.7165758400000004</v>
      </c>
    </row>
    <row r="3948" spans="1:9" x14ac:dyDescent="0.55000000000000004">
      <c r="A3948">
        <v>2019</v>
      </c>
      <c r="B3948">
        <v>291</v>
      </c>
      <c r="C3948">
        <f>Summary!E3579*$N$3</f>
        <v>20.869199999999999</v>
      </c>
      <c r="D3948">
        <f>Summary!D3579*$N$4</f>
        <v>29.166466800000002</v>
      </c>
      <c r="E3948">
        <f>Summary!C3579*$N$5</f>
        <v>27.465941879999999</v>
      </c>
      <c r="F3948">
        <f>Summary!I3579*$N$6</f>
        <v>22.823158719999999</v>
      </c>
      <c r="G3948">
        <f>Summary!F3579*$N$7</f>
        <v>0</v>
      </c>
      <c r="H3948">
        <f>Summary!G3579*$N$8</f>
        <v>10.001144480000001</v>
      </c>
      <c r="I3948">
        <f>Summary!H3579*$N$9</f>
        <v>2.1712026600000001</v>
      </c>
    </row>
    <row r="3949" spans="1:9" x14ac:dyDescent="0.55000000000000004">
      <c r="A3949">
        <v>2019</v>
      </c>
      <c r="B3949">
        <v>292</v>
      </c>
      <c r="C3949">
        <f>Summary!E3580*$N$3</f>
        <v>21.0672</v>
      </c>
      <c r="D3949">
        <f>Summary!D3580*$N$4</f>
        <v>29.102714960000004</v>
      </c>
      <c r="E3949">
        <f>Summary!C3580*$N$5</f>
        <v>27.465941879999999</v>
      </c>
      <c r="F3949">
        <f>Summary!I3580*$N$6</f>
        <v>25.229790680000001</v>
      </c>
      <c r="G3949">
        <f>Summary!F3580*$N$7</f>
        <v>5.6182499999999996E-2</v>
      </c>
      <c r="H3949">
        <f>Summary!G3580*$N$8</f>
        <v>12.3922478</v>
      </c>
      <c r="I3949">
        <f>Summary!H3580*$N$9</f>
        <v>3.7764520200000002</v>
      </c>
    </row>
    <row r="3950" spans="1:9" x14ac:dyDescent="0.55000000000000004">
      <c r="A3950">
        <v>2019</v>
      </c>
      <c r="B3950">
        <v>293</v>
      </c>
      <c r="C3950">
        <f>Summary!E3581*$N$3</f>
        <v>19.899000000000001</v>
      </c>
      <c r="D3950">
        <f>Summary!D3581*$N$4</f>
        <v>27.126407919999998</v>
      </c>
      <c r="E3950">
        <f>Summary!C3581*$N$5</f>
        <v>25.113585239999999</v>
      </c>
      <c r="F3950">
        <f>Summary!I3581*$N$6</f>
        <v>12.33598104</v>
      </c>
      <c r="G3950">
        <f>Summary!F3581*$N$7</f>
        <v>1.9102050000000002</v>
      </c>
      <c r="H3950">
        <f>Summary!G3581*$N$8</f>
        <v>10.219510079999999</v>
      </c>
      <c r="I3950">
        <f>Summary!H3581*$N$9</f>
        <v>5.2788007800000001</v>
      </c>
    </row>
    <row r="3951" spans="1:9" x14ac:dyDescent="0.55000000000000004">
      <c r="A3951">
        <v>2019</v>
      </c>
      <c r="B3951">
        <v>294</v>
      </c>
      <c r="C3951">
        <f>Summary!E3582*$N$3</f>
        <v>16.245899999999999</v>
      </c>
      <c r="D3951">
        <f>Summary!D3582*$N$4</f>
        <v>23.173793839999998</v>
      </c>
      <c r="E3951">
        <f>Summary!C3582*$N$5</f>
        <v>19.559409840000001</v>
      </c>
      <c r="F3951">
        <f>Summary!I3582*$N$6</f>
        <v>14.77448892</v>
      </c>
      <c r="G3951">
        <f>Summary!F3582*$N$7</f>
        <v>36.069164999999998</v>
      </c>
      <c r="H3951">
        <f>Summary!G3582*$N$8</f>
        <v>8.9966627199999998</v>
      </c>
      <c r="I3951">
        <f>Summary!H3582*$N$9</f>
        <v>2.2226529600000005</v>
      </c>
    </row>
    <row r="3952" spans="1:9" x14ac:dyDescent="0.55000000000000004">
      <c r="A3952">
        <v>2019</v>
      </c>
      <c r="B3952">
        <v>295</v>
      </c>
      <c r="C3952">
        <f>Summary!E3583*$N$3</f>
        <v>14.8302</v>
      </c>
      <c r="D3952">
        <f>Summary!D3583*$N$4</f>
        <v>20.687472079999999</v>
      </c>
      <c r="E3952">
        <f>Summary!C3583*$N$5</f>
        <v>20.256404400000001</v>
      </c>
      <c r="F3952">
        <f>Summary!I3583*$N$6</f>
        <v>4.8292018799999994</v>
      </c>
      <c r="G3952">
        <f>Summary!F3583*$N$7</f>
        <v>74.638451250000003</v>
      </c>
      <c r="H3952">
        <f>Summary!G3583*$N$8</f>
        <v>9.0512541199999994</v>
      </c>
      <c r="I3952">
        <f>Summary!H3583*$N$9</f>
        <v>3.7044216000000003</v>
      </c>
    </row>
    <row r="3953" spans="1:9" x14ac:dyDescent="0.55000000000000004">
      <c r="A3953">
        <v>2019</v>
      </c>
      <c r="B3953">
        <v>296</v>
      </c>
      <c r="C3953">
        <f>Summary!E3584*$N$3</f>
        <v>15.9786</v>
      </c>
      <c r="D3953">
        <f>Summary!D3584*$N$4</f>
        <v>21.24530068</v>
      </c>
      <c r="E3953">
        <f>Summary!C3584*$N$5</f>
        <v>21.497925959999996</v>
      </c>
      <c r="F3953">
        <f>Summary!I3584*$N$6</f>
        <v>20.735285959999999</v>
      </c>
      <c r="G3953">
        <f>Summary!F3584*$N$7</f>
        <v>2.6124862499999999</v>
      </c>
      <c r="H3953">
        <f>Summary!G3584*$N$8</f>
        <v>8.2433014</v>
      </c>
      <c r="I3953">
        <f>Summary!H3584*$N$9</f>
        <v>4.8260381400000005</v>
      </c>
    </row>
    <row r="3954" spans="1:9" x14ac:dyDescent="0.55000000000000004">
      <c r="A3954">
        <v>2019</v>
      </c>
      <c r="B3954">
        <v>297</v>
      </c>
      <c r="C3954">
        <f>Summary!E3585*$N$3</f>
        <v>17.008199999999999</v>
      </c>
      <c r="D3954">
        <f>Summary!D3585*$N$4</f>
        <v>22.568151360000002</v>
      </c>
      <c r="E3954">
        <f>Summary!C3585*$N$5</f>
        <v>23.109725879999999</v>
      </c>
      <c r="F3954">
        <f>Summary!I3585*$N$6</f>
        <v>23.747560400000001</v>
      </c>
      <c r="G3954">
        <f>Summary!F3585*$N$7</f>
        <v>0.16854749999999999</v>
      </c>
      <c r="H3954">
        <f>Summary!G3585*$N$8</f>
        <v>8.4835035599999991</v>
      </c>
      <c r="I3954">
        <f>Summary!H3585*$N$9</f>
        <v>2.4181641000000003</v>
      </c>
    </row>
    <row r="3955" spans="1:9" x14ac:dyDescent="0.55000000000000004">
      <c r="A3955">
        <v>2019</v>
      </c>
      <c r="B3955">
        <v>298</v>
      </c>
      <c r="C3955">
        <f>Summary!E3586*$N$3</f>
        <v>17.6616</v>
      </c>
      <c r="D3955">
        <f>Summary!D3586*$N$4</f>
        <v>23.36504936</v>
      </c>
      <c r="E3955">
        <f>Summary!C3586*$N$5</f>
        <v>23.99185962</v>
      </c>
      <c r="F3955">
        <f>Summary!I3586*$N$6</f>
        <v>25.213852720000002</v>
      </c>
      <c r="G3955">
        <f>Summary!F3586*$N$7</f>
        <v>0</v>
      </c>
      <c r="H3955">
        <f>Summary!G3586*$N$8</f>
        <v>8.7237057199999999</v>
      </c>
      <c r="I3955">
        <f>Summary!H3586*$N$9</f>
        <v>2.1609126000000001</v>
      </c>
    </row>
    <row r="3956" spans="1:9" x14ac:dyDescent="0.55000000000000004">
      <c r="A3956">
        <v>2019</v>
      </c>
      <c r="B3956">
        <v>299</v>
      </c>
      <c r="C3956">
        <f>Summary!E3587*$N$3</f>
        <v>18.671399999999998</v>
      </c>
      <c r="D3956">
        <f>Summary!D3587*$N$4</f>
        <v>26.775772800000002</v>
      </c>
      <c r="E3956">
        <f>Summary!C3587*$N$5</f>
        <v>24.645292019999999</v>
      </c>
      <c r="F3956">
        <f>Summary!I3587*$N$6</f>
        <v>25.32541844</v>
      </c>
      <c r="G3956">
        <f>Summary!F3587*$N$7</f>
        <v>0</v>
      </c>
      <c r="H3956">
        <f>Summary!G3587*$N$8</f>
        <v>8.8001336800000001</v>
      </c>
      <c r="I3956">
        <f>Summary!H3587*$N$9</f>
        <v>1.2553873200000001</v>
      </c>
    </row>
    <row r="3957" spans="1:9" x14ac:dyDescent="0.55000000000000004">
      <c r="A3957">
        <v>2019</v>
      </c>
      <c r="B3957">
        <v>300</v>
      </c>
      <c r="C3957">
        <f>Summary!E3588*$N$3</f>
        <v>17.770499999999998</v>
      </c>
      <c r="D3957">
        <f>Summary!D3588*$N$4</f>
        <v>25.118224959999999</v>
      </c>
      <c r="E3957">
        <f>Summary!C3588*$N$5</f>
        <v>22.652323200000001</v>
      </c>
      <c r="F3957">
        <f>Summary!I3588*$N$6</f>
        <v>22.345019919999999</v>
      </c>
      <c r="G3957">
        <f>Summary!F3588*$N$7</f>
        <v>0</v>
      </c>
      <c r="H3957">
        <f>Summary!G3588*$N$8</f>
        <v>10.92919828</v>
      </c>
      <c r="I3957">
        <f>Summary!H3588*$N$9</f>
        <v>2.0991722400000001</v>
      </c>
    </row>
    <row r="3958" spans="1:9" x14ac:dyDescent="0.55000000000000004">
      <c r="A3958">
        <v>2019</v>
      </c>
      <c r="B3958">
        <v>301</v>
      </c>
      <c r="C3958">
        <f>Summary!E3589*$N$3</f>
        <v>17.879399999999997</v>
      </c>
      <c r="D3958">
        <f>Summary!D3589*$N$4</f>
        <v>26.122316440000002</v>
      </c>
      <c r="E3958">
        <f>Summary!C3589*$N$5</f>
        <v>23.033492099999997</v>
      </c>
      <c r="F3958">
        <f>Summary!I3589*$N$6</f>
        <v>12.87787168</v>
      </c>
      <c r="G3958">
        <f>Summary!F3589*$N$7</f>
        <v>0</v>
      </c>
      <c r="H3958">
        <f>Summary!G3589*$N$8</f>
        <v>11.267664960000001</v>
      </c>
      <c r="I3958">
        <f>Summary!H3589*$N$9</f>
        <v>1.3891581000000002</v>
      </c>
    </row>
    <row r="3959" spans="1:9" x14ac:dyDescent="0.55000000000000004">
      <c r="A3959">
        <v>2019</v>
      </c>
      <c r="B3959">
        <v>302</v>
      </c>
      <c r="C3959">
        <f>Summary!E3590*$N$3</f>
        <v>19.116899999999998</v>
      </c>
      <c r="D3959">
        <f>Summary!D3590*$N$4</f>
        <v>25.516673960000002</v>
      </c>
      <c r="E3959">
        <f>Summary!C3590*$N$5</f>
        <v>25.603659540000002</v>
      </c>
      <c r="F3959">
        <f>Summary!I3590*$N$6</f>
        <v>23.205669759999999</v>
      </c>
      <c r="G3959">
        <f>Summary!F3590*$N$7</f>
        <v>0</v>
      </c>
      <c r="H3959">
        <f>Summary!G3590*$N$8</f>
        <v>11.038381079999999</v>
      </c>
      <c r="I3959">
        <f>Summary!H3590*$N$9</f>
        <v>2.0477219400000002</v>
      </c>
    </row>
    <row r="3960" spans="1:9" x14ac:dyDescent="0.55000000000000004">
      <c r="A3960">
        <v>2019</v>
      </c>
      <c r="B3960">
        <v>303</v>
      </c>
      <c r="C3960">
        <f>Summary!E3591*$N$3</f>
        <v>19.859399999999997</v>
      </c>
      <c r="D3960">
        <f>Summary!D3591*$N$4</f>
        <v>27.508918960000003</v>
      </c>
      <c r="E3960">
        <f>Summary!C3591*$N$5</f>
        <v>25.71256494</v>
      </c>
      <c r="F3960">
        <f>Summary!I3591*$N$6</f>
        <v>21.484370080000001</v>
      </c>
      <c r="G3960">
        <f>Summary!F3591*$N$7</f>
        <v>0</v>
      </c>
      <c r="H3960">
        <f>Summary!G3591*$N$8</f>
        <v>11.71531444</v>
      </c>
      <c r="I3960">
        <f>Summary!H3591*$N$9</f>
        <v>1.8316306800000002</v>
      </c>
    </row>
    <row r="3961" spans="1:9" x14ac:dyDescent="0.55000000000000004">
      <c r="A3961">
        <v>2019</v>
      </c>
      <c r="B3961">
        <v>304</v>
      </c>
      <c r="C3961">
        <f>Summary!E3592*$N$3</f>
        <v>21.334500000000002</v>
      </c>
      <c r="D3961">
        <f>Summary!D3592*$N$4</f>
        <v>28.528948399999997</v>
      </c>
      <c r="E3961">
        <f>Summary!C3592*$N$5</f>
        <v>28.010468879999998</v>
      </c>
      <c r="F3961">
        <f>Summary!I3592*$N$6</f>
        <v>19.268993639999998</v>
      </c>
      <c r="G3961">
        <f>Summary!F3592*$N$7</f>
        <v>0</v>
      </c>
      <c r="H3961">
        <f>Summary!G3592*$N$8</f>
        <v>11.890006920000001</v>
      </c>
      <c r="I3961">
        <f>Summary!H3592*$N$9</f>
        <v>1.8316306800000002</v>
      </c>
    </row>
    <row r="3962" spans="1:9" x14ac:dyDescent="0.55000000000000004">
      <c r="A3962">
        <v>2019</v>
      </c>
      <c r="B3962">
        <v>305</v>
      </c>
      <c r="C3962">
        <f>Summary!E3593*$N$3</f>
        <v>21.948300000000003</v>
      </c>
      <c r="D3962">
        <f>Summary!D3593*$N$4</f>
        <v>31.27027752</v>
      </c>
      <c r="E3962">
        <f>Summary!C3593*$N$5</f>
        <v>28.054031040000002</v>
      </c>
      <c r="F3962">
        <f>Summary!I3593*$N$6</f>
        <v>18.535847480000001</v>
      </c>
      <c r="G3962">
        <f>Summary!F3593*$N$7</f>
        <v>0</v>
      </c>
      <c r="H3962">
        <f>Summary!G3593*$N$8</f>
        <v>12.446839200000001</v>
      </c>
      <c r="I3962">
        <f>Summary!H3593*$N$9</f>
        <v>2.2226529600000005</v>
      </c>
    </row>
    <row r="3963" spans="1:9" x14ac:dyDescent="0.55000000000000004">
      <c r="A3963">
        <v>2019</v>
      </c>
      <c r="B3963">
        <v>306</v>
      </c>
      <c r="C3963">
        <f>Summary!E3594*$N$3</f>
        <v>21.1068</v>
      </c>
      <c r="D3963">
        <f>Summary!D3594*$N$4</f>
        <v>29.851799079999999</v>
      </c>
      <c r="E3963">
        <f>Summary!C3594*$N$5</f>
        <v>27.150116219999997</v>
      </c>
      <c r="F3963">
        <f>Summary!I3594*$N$6</f>
        <v>18.583661360000001</v>
      </c>
      <c r="G3963">
        <f>Summary!F3594*$N$7</f>
        <v>1.1517412499999999</v>
      </c>
      <c r="H3963">
        <f>Summary!G3594*$N$8</f>
        <v>12.097454240000001</v>
      </c>
      <c r="I3963">
        <f>Summary!H3594*$N$9</f>
        <v>4.7951679600000006</v>
      </c>
    </row>
    <row r="3964" spans="1:9" x14ac:dyDescent="0.55000000000000004">
      <c r="A3964">
        <v>2019</v>
      </c>
      <c r="B3964">
        <v>307</v>
      </c>
      <c r="C3964">
        <f>Summary!E3595*$N$3</f>
        <v>20.097000000000001</v>
      </c>
      <c r="D3964">
        <f>Summary!D3595*$N$4</f>
        <v>28.14643736</v>
      </c>
      <c r="E3964">
        <f>Summary!C3595*$N$5</f>
        <v>26.267982480000001</v>
      </c>
      <c r="F3964">
        <f>Summary!I3595*$N$6</f>
        <v>21.771253359999999</v>
      </c>
      <c r="G3964">
        <f>Summary!F3595*$N$7</f>
        <v>2.8091249999999998E-2</v>
      </c>
      <c r="H3964">
        <f>Summary!G3595*$N$8</f>
        <v>11.311338079999999</v>
      </c>
      <c r="I3964">
        <f>Summary!H3595*$N$9</f>
        <v>5.6492429400000006</v>
      </c>
    </row>
    <row r="3965" spans="1:9" x14ac:dyDescent="0.55000000000000004">
      <c r="A3965">
        <v>2019</v>
      </c>
      <c r="B3965">
        <v>308</v>
      </c>
      <c r="C3965">
        <f>Summary!E3596*$N$3</f>
        <v>18.809999999999999</v>
      </c>
      <c r="D3965">
        <f>Summary!D3596*$N$4</f>
        <v>25.006659239999998</v>
      </c>
      <c r="E3965">
        <f>Summary!C3596*$N$5</f>
        <v>25.69078386</v>
      </c>
      <c r="F3965">
        <f>Summary!I3596*$N$6</f>
        <v>22.042198679999998</v>
      </c>
      <c r="G3965">
        <f>Summary!F3596*$N$7</f>
        <v>2.8091249999999998E-2</v>
      </c>
      <c r="H3965">
        <f>Summary!G3596*$N$8</f>
        <v>10.688996119999999</v>
      </c>
      <c r="I3965">
        <f>Summary!H3596*$N$9</f>
        <v>4.8157480800000005</v>
      </c>
    </row>
    <row r="3966" spans="1:9" x14ac:dyDescent="0.55000000000000004">
      <c r="A3966">
        <v>2019</v>
      </c>
      <c r="B3966">
        <v>309</v>
      </c>
      <c r="C3966">
        <f>Summary!E3597*$N$3</f>
        <v>17.087400000000002</v>
      </c>
      <c r="D3966">
        <f>Summary!D3597*$N$4</f>
        <v>23.476615080000002</v>
      </c>
      <c r="E3966">
        <f>Summary!C3597*$N$5</f>
        <v>23.087944799999999</v>
      </c>
      <c r="F3966">
        <f>Summary!I3597*$N$6</f>
        <v>22.1537644</v>
      </c>
      <c r="G3966">
        <f>Summary!F3597*$N$7</f>
        <v>0.36518624999999999</v>
      </c>
      <c r="H3966">
        <f>Summary!G3597*$N$8</f>
        <v>8.7127874400000014</v>
      </c>
      <c r="I3966">
        <f>Summary!H3597*$N$9</f>
        <v>4.2703749000000011</v>
      </c>
    </row>
    <row r="3967" spans="1:9" x14ac:dyDescent="0.55000000000000004">
      <c r="A3967">
        <v>2019</v>
      </c>
      <c r="B3967">
        <v>310</v>
      </c>
      <c r="C3967">
        <f>Summary!E3598*$N$3</f>
        <v>15.622199999999999</v>
      </c>
      <c r="D3967">
        <f>Summary!D3598*$N$4</f>
        <v>20.097767559999998</v>
      </c>
      <c r="E3967">
        <f>Summary!C3598*$N$5</f>
        <v>21.323677319999998</v>
      </c>
      <c r="F3967">
        <f>Summary!I3598*$N$6</f>
        <v>22.313144000000001</v>
      </c>
      <c r="G3967">
        <f>Summary!F3598*$N$7</f>
        <v>0</v>
      </c>
      <c r="H3967">
        <f>Summary!G3598*$N$8</f>
        <v>7.5554497600000001</v>
      </c>
      <c r="I3967">
        <f>Summary!H3598*$N$9</f>
        <v>2.8091863800000003</v>
      </c>
    </row>
    <row r="3968" spans="1:9" x14ac:dyDescent="0.55000000000000004">
      <c r="A3968">
        <v>2019</v>
      </c>
      <c r="B3968">
        <v>311</v>
      </c>
      <c r="C3968">
        <f>Summary!E3599*$N$3</f>
        <v>15.9093</v>
      </c>
      <c r="D3968">
        <f>Summary!D3599*$N$4</f>
        <v>20.257147160000002</v>
      </c>
      <c r="E3968">
        <f>Summary!C3599*$N$5</f>
        <v>23.109725879999999</v>
      </c>
      <c r="F3968">
        <f>Summary!I3599*$N$6</f>
        <v>18.328654</v>
      </c>
      <c r="G3968">
        <f>Summary!F3599*$N$7</f>
        <v>0.42136874999999996</v>
      </c>
      <c r="H3968">
        <f>Summary!G3599*$N$8</f>
        <v>8.3852390400000001</v>
      </c>
      <c r="I3968">
        <f>Summary!H3599*$N$9</f>
        <v>3.6529712999999999</v>
      </c>
    </row>
    <row r="3969" spans="1:9" x14ac:dyDescent="0.55000000000000004">
      <c r="A3969">
        <v>2019</v>
      </c>
      <c r="B3969">
        <v>312</v>
      </c>
      <c r="C3969">
        <f>Summary!E3600*$N$3</f>
        <v>13.592700000000001</v>
      </c>
      <c r="D3969">
        <f>Summary!D3600*$N$4</f>
        <v>16.750795959999998</v>
      </c>
      <c r="E3969">
        <f>Summary!C3600*$N$5</f>
        <v>19.53762876</v>
      </c>
      <c r="F3969">
        <f>Summary!I3600*$N$6</f>
        <v>21.72343948</v>
      </c>
      <c r="G3969">
        <f>Summary!F3600*$N$7</f>
        <v>2.8091249999999998E-2</v>
      </c>
      <c r="H3969">
        <f>Summary!G3600*$N$8</f>
        <v>6.0924002399999999</v>
      </c>
      <c r="I3969">
        <f>Summary!H3600*$N$9</f>
        <v>3.7147116600000003</v>
      </c>
    </row>
    <row r="3970" spans="1:9" x14ac:dyDescent="0.55000000000000004">
      <c r="A3970">
        <v>2019</v>
      </c>
      <c r="B3970">
        <v>313</v>
      </c>
      <c r="C3970">
        <f>Summary!E3601*$N$3</f>
        <v>13.820400000000001</v>
      </c>
      <c r="D3970">
        <f>Summary!D3601*$N$4</f>
        <v>15.50763508</v>
      </c>
      <c r="E3970">
        <f>Summary!C3601*$N$5</f>
        <v>20.35441926</v>
      </c>
      <c r="F3970">
        <f>Summary!I3601*$N$6</f>
        <v>21.611873760000002</v>
      </c>
      <c r="G3970">
        <f>Summary!F3601*$N$7</f>
        <v>0.42136874999999996</v>
      </c>
      <c r="H3970">
        <f>Summary!G3601*$N$8</f>
        <v>6.5400497200000007</v>
      </c>
      <c r="I3970">
        <f>Summary!H3601*$N$9</f>
        <v>2.9841174000000001</v>
      </c>
    </row>
    <row r="3971" spans="1:9" x14ac:dyDescent="0.55000000000000004">
      <c r="A3971">
        <v>2019</v>
      </c>
      <c r="B3971">
        <v>314</v>
      </c>
      <c r="C3971">
        <f>Summary!E3602*$N$3</f>
        <v>14.2857</v>
      </c>
      <c r="D3971">
        <f>Summary!D3602*$N$4</f>
        <v>19.619628760000001</v>
      </c>
      <c r="E3971">
        <f>Summary!C3602*$N$5</f>
        <v>18.306997739999996</v>
      </c>
      <c r="F3971">
        <f>Summary!I3602*$N$6</f>
        <v>20.352774919999998</v>
      </c>
      <c r="G3971">
        <f>Summary!F3602*$N$7</f>
        <v>0.3932775</v>
      </c>
      <c r="H3971">
        <f>Summary!G3602*$N$8</f>
        <v>7.0750454400000002</v>
      </c>
      <c r="I3971">
        <f>Summary!H3602*$N$9</f>
        <v>5.0318393400000003</v>
      </c>
    </row>
    <row r="3972" spans="1:9" x14ac:dyDescent="0.55000000000000004">
      <c r="A3972">
        <v>2019</v>
      </c>
      <c r="B3972">
        <v>315</v>
      </c>
      <c r="C3972">
        <f>Summary!E3603*$N$3</f>
        <v>13.9986</v>
      </c>
      <c r="D3972">
        <f>Summary!D3603*$N$4</f>
        <v>17.738949480000002</v>
      </c>
      <c r="E3972">
        <f>Summary!C3603*$N$5</f>
        <v>19.6574247</v>
      </c>
      <c r="F3972">
        <f>Summary!I3603*$N$6</f>
        <v>13.57914192</v>
      </c>
      <c r="G3972">
        <f>Summary!F3603*$N$7</f>
        <v>0</v>
      </c>
      <c r="H3972">
        <f>Summary!G3603*$N$8</f>
        <v>6.7474970399999998</v>
      </c>
      <c r="I3972">
        <f>Summary!H3603*$N$9</f>
        <v>3.9410929800000005</v>
      </c>
    </row>
    <row r="3973" spans="1:9" x14ac:dyDescent="0.55000000000000004">
      <c r="A3973">
        <v>2019</v>
      </c>
      <c r="B3973">
        <v>316</v>
      </c>
      <c r="C3973">
        <f>Summary!E3604*$N$3</f>
        <v>14.256</v>
      </c>
      <c r="D3973">
        <f>Summary!D3604*$N$4</f>
        <v>15.842332239999999</v>
      </c>
      <c r="E3973">
        <f>Summary!C3604*$N$5</f>
        <v>21.410801639999999</v>
      </c>
      <c r="F3973">
        <f>Summary!I3604*$N$6</f>
        <v>21.06998312</v>
      </c>
      <c r="G3973">
        <f>Summary!F3604*$N$7</f>
        <v>0</v>
      </c>
      <c r="H3973">
        <f>Summary!G3604*$N$8</f>
        <v>6.7256604800000002</v>
      </c>
      <c r="I3973">
        <f>Summary!H3604*$N$9</f>
        <v>3.0561478200000005</v>
      </c>
    </row>
    <row r="3974" spans="1:9" x14ac:dyDescent="0.55000000000000004">
      <c r="A3974">
        <v>2019</v>
      </c>
      <c r="B3974">
        <v>317</v>
      </c>
      <c r="C3974">
        <f>Summary!E3605*$N$3</f>
        <v>16.077599999999997</v>
      </c>
      <c r="D3974">
        <f>Summary!D3605*$N$4</f>
        <v>20.034015719999999</v>
      </c>
      <c r="E3974">
        <f>Summary!C3605*$N$5</f>
        <v>22.89191508</v>
      </c>
      <c r="F3974">
        <f>Summary!I3605*$N$6</f>
        <v>19.173365879999999</v>
      </c>
      <c r="G3974">
        <f>Summary!F3605*$N$7</f>
        <v>0.22472999999999999</v>
      </c>
      <c r="H3974">
        <f>Summary!G3605*$N$8</f>
        <v>9.0075810000000001</v>
      </c>
      <c r="I3974">
        <f>Summary!H3605*$N$9</f>
        <v>3.9822532200000005</v>
      </c>
    </row>
    <row r="3975" spans="1:9" x14ac:dyDescent="0.55000000000000004">
      <c r="A3975">
        <v>2019</v>
      </c>
      <c r="B3975">
        <v>318</v>
      </c>
      <c r="C3975">
        <f>Summary!E3606*$N$3</f>
        <v>14.0976</v>
      </c>
      <c r="D3975">
        <f>Summary!D3606*$N$4</f>
        <v>19.221179760000002</v>
      </c>
      <c r="E3975">
        <f>Summary!C3606*$N$5</f>
        <v>19.112897700000001</v>
      </c>
      <c r="F3975">
        <f>Summary!I3606*$N$6</f>
        <v>9.4830862000000007</v>
      </c>
      <c r="G3975">
        <f>Summary!F3606*$N$7</f>
        <v>3.2024024999999994</v>
      </c>
      <c r="H3975">
        <f>Summary!G3606*$N$8</f>
        <v>7.8611616</v>
      </c>
      <c r="I3975">
        <f>Summary!H3606*$N$9</f>
        <v>5.9270745600000003</v>
      </c>
    </row>
    <row r="3976" spans="1:9" x14ac:dyDescent="0.55000000000000004">
      <c r="A3976">
        <v>2019</v>
      </c>
      <c r="B3976">
        <v>319</v>
      </c>
      <c r="C3976">
        <f>Summary!E3607*$N$3</f>
        <v>11.7117</v>
      </c>
      <c r="D3976">
        <f>Summary!D3607*$N$4</f>
        <v>15.141062</v>
      </c>
      <c r="E3976">
        <f>Summary!C3607*$N$5</f>
        <v>16.499168099999999</v>
      </c>
      <c r="F3976">
        <f>Summary!I3607*$N$6</f>
        <v>18.137398480000002</v>
      </c>
      <c r="G3976">
        <f>Summary!F3607*$N$7</f>
        <v>0.56182500000000002</v>
      </c>
      <c r="H3976">
        <f>Summary!G3607*$N$8</f>
        <v>5.7320970000000004</v>
      </c>
      <c r="I3976">
        <f>Summary!H3607*$N$9</f>
        <v>4.1366041200000003</v>
      </c>
    </row>
    <row r="3977" spans="1:9" x14ac:dyDescent="0.55000000000000004">
      <c r="A3977">
        <v>2019</v>
      </c>
      <c r="B3977">
        <v>320</v>
      </c>
      <c r="C3977">
        <f>Summary!E3608*$N$3</f>
        <v>11.879999999999999</v>
      </c>
      <c r="D3977">
        <f>Summary!D3608*$N$4</f>
        <v>14.152908480000001</v>
      </c>
      <c r="E3977">
        <f>Summary!C3608*$N$5</f>
        <v>17.969390999999998</v>
      </c>
      <c r="F3977">
        <f>Summary!I3608*$N$6</f>
        <v>20.081829599999999</v>
      </c>
      <c r="G3977">
        <f>Summary!F3608*$N$7</f>
        <v>0.58991624999999992</v>
      </c>
      <c r="H3977">
        <f>Summary!G3608*$N$8</f>
        <v>5.3062840800000002</v>
      </c>
      <c r="I3977">
        <f>Summary!H3608*$N$9</f>
        <v>3.6632613600000004</v>
      </c>
    </row>
    <row r="3978" spans="1:9" x14ac:dyDescent="0.55000000000000004">
      <c r="A3978">
        <v>2019</v>
      </c>
      <c r="B3978">
        <v>321</v>
      </c>
      <c r="C3978">
        <f>Summary!E3609*$N$3</f>
        <v>12.761100000000001</v>
      </c>
      <c r="D3978">
        <f>Summary!D3609*$N$4</f>
        <v>13.499452120000001</v>
      </c>
      <c r="E3978">
        <f>Summary!C3609*$N$5</f>
        <v>19.396051739999997</v>
      </c>
      <c r="F3978">
        <f>Summary!I3609*$N$6</f>
        <v>13.101003120000001</v>
      </c>
      <c r="G3978">
        <f>Summary!F3609*$N$7</f>
        <v>0.70228124999999997</v>
      </c>
      <c r="H3978">
        <f>Summary!G3609*$N$8</f>
        <v>6.9003529600000002</v>
      </c>
      <c r="I3978">
        <f>Summary!H3609*$N$9</f>
        <v>4.0131234000000005</v>
      </c>
    </row>
    <row r="3979" spans="1:9" x14ac:dyDescent="0.55000000000000004">
      <c r="A3979">
        <v>2019</v>
      </c>
      <c r="B3979">
        <v>322</v>
      </c>
      <c r="C3979">
        <f>Summary!E3610*$N$3</f>
        <v>13.652099999999999</v>
      </c>
      <c r="D3979">
        <f>Summary!D3610*$N$4</f>
        <v>16.973927400000001</v>
      </c>
      <c r="E3979">
        <f>Summary!C3610*$N$5</f>
        <v>18.971320680000002</v>
      </c>
      <c r="F3979">
        <f>Summary!I3610*$N$6</f>
        <v>18.838668720000001</v>
      </c>
      <c r="G3979">
        <f>Summary!F3610*$N$7</f>
        <v>10.337579999999999</v>
      </c>
      <c r="H3979">
        <f>Summary!G3610*$N$8</f>
        <v>7.23881964</v>
      </c>
      <c r="I3979">
        <f>Summary!H3610*$N$9</f>
        <v>4.3732755000000001</v>
      </c>
    </row>
    <row r="3980" spans="1:9" x14ac:dyDescent="0.55000000000000004">
      <c r="A3980">
        <v>2019</v>
      </c>
      <c r="B3980">
        <v>323</v>
      </c>
      <c r="C3980">
        <f>Summary!E3611*$N$3</f>
        <v>12.2265</v>
      </c>
      <c r="D3980">
        <f>Summary!D3611*$N$4</f>
        <v>14.535419519999998</v>
      </c>
      <c r="E3980">
        <f>Summary!C3611*$N$5</f>
        <v>17.740689659999997</v>
      </c>
      <c r="F3980">
        <f>Summary!I3611*$N$6</f>
        <v>16.16109144</v>
      </c>
      <c r="G3980">
        <f>Summary!F3611*$N$7</f>
        <v>0</v>
      </c>
      <c r="H3980">
        <f>Summary!G3611*$N$8</f>
        <v>6.0924002399999999</v>
      </c>
      <c r="I3980">
        <f>Summary!H3611*$N$9</f>
        <v>2.6136752400000001</v>
      </c>
    </row>
    <row r="3981" spans="1:9" x14ac:dyDescent="0.55000000000000004">
      <c r="A3981">
        <v>2019</v>
      </c>
      <c r="B3981">
        <v>324</v>
      </c>
      <c r="C3981">
        <f>Summary!E3612*$N$3</f>
        <v>13.0482</v>
      </c>
      <c r="D3981">
        <f>Summary!D3612*$N$4</f>
        <v>17.94614296</v>
      </c>
      <c r="E3981">
        <f>Summary!C3612*$N$5</f>
        <v>17.969390999999998</v>
      </c>
      <c r="F3981">
        <f>Summary!I3612*$N$6</f>
        <v>15.96983592</v>
      </c>
      <c r="G3981">
        <f>Summary!F3612*$N$7</f>
        <v>0.92701124999999995</v>
      </c>
      <c r="H3981">
        <f>Summary!G3612*$N$8</f>
        <v>7.3152476000000002</v>
      </c>
      <c r="I3981">
        <f>Summary!H3612*$N$9</f>
        <v>3.4574601600000001</v>
      </c>
    </row>
    <row r="3982" spans="1:9" x14ac:dyDescent="0.55000000000000004">
      <c r="A3982">
        <v>2019</v>
      </c>
      <c r="B3982">
        <v>325</v>
      </c>
      <c r="C3982">
        <f>Summary!E3613*$N$3</f>
        <v>13.315499999999998</v>
      </c>
      <c r="D3982">
        <f>Summary!D3613*$N$4</f>
        <v>18.567723400000002</v>
      </c>
      <c r="E3982">
        <f>Summary!C3613*$N$5</f>
        <v>17.588222099999999</v>
      </c>
      <c r="F3982">
        <f>Summary!I3613*$N$6</f>
        <v>8.6064984000000013</v>
      </c>
      <c r="G3982">
        <f>Summary!F3613*$N$7</f>
        <v>2.6124862499999999</v>
      </c>
      <c r="H3982">
        <f>Summary!G3613*$N$8</f>
        <v>8.8983982000000008</v>
      </c>
      <c r="I3982">
        <f>Summary!H3613*$N$9</f>
        <v>3.9102228000000001</v>
      </c>
    </row>
    <row r="3983" spans="1:9" x14ac:dyDescent="0.55000000000000004">
      <c r="A3983">
        <v>2019</v>
      </c>
      <c r="B3983">
        <v>326</v>
      </c>
      <c r="C3983">
        <f>Summary!E3614*$N$3</f>
        <v>14.453999999999999</v>
      </c>
      <c r="D3983">
        <f>Summary!D3614*$N$4</f>
        <v>20.097767559999998</v>
      </c>
      <c r="E3983">
        <f>Summary!C3614*$N$5</f>
        <v>17.566441019999999</v>
      </c>
      <c r="F3983">
        <f>Summary!I3614*$N$6</f>
        <v>7.4908412000000002</v>
      </c>
      <c r="G3983">
        <f>Summary!F3614*$N$7</f>
        <v>31.9678425</v>
      </c>
      <c r="H3983">
        <f>Summary!G3614*$N$8</f>
        <v>10.645322999999999</v>
      </c>
      <c r="I3983">
        <f>Summary!H3614*$N$9</f>
        <v>6.0711354000000011</v>
      </c>
    </row>
    <row r="3984" spans="1:9" x14ac:dyDescent="0.55000000000000004">
      <c r="A3984">
        <v>2019</v>
      </c>
      <c r="B3984">
        <v>327</v>
      </c>
      <c r="C3984">
        <f>Summary!E3615*$N$3</f>
        <v>14.1768</v>
      </c>
      <c r="D3984">
        <f>Summary!D3615*$N$4</f>
        <v>18.918358519999998</v>
      </c>
      <c r="E3984">
        <f>Summary!C3615*$N$5</f>
        <v>19.6574247</v>
      </c>
      <c r="F3984">
        <f>Summary!I3615*$N$6</f>
        <v>18.42428176</v>
      </c>
      <c r="G3984">
        <f>Summary!F3615*$N$7</f>
        <v>1.5450187500000001</v>
      </c>
      <c r="H3984">
        <f>Summary!G3615*$N$8</f>
        <v>7.4571852400000003</v>
      </c>
      <c r="I3984">
        <f>Summary!H3615*$N$9</f>
        <v>5.4743119200000008</v>
      </c>
    </row>
    <row r="3985" spans="1:9" x14ac:dyDescent="0.55000000000000004">
      <c r="A3985">
        <v>2019</v>
      </c>
      <c r="B3985">
        <v>328</v>
      </c>
      <c r="C3985">
        <f>Summary!E3616*$N$3</f>
        <v>12.929400000000001</v>
      </c>
      <c r="D3985">
        <f>Summary!D3616*$N$4</f>
        <v>15.92202204</v>
      </c>
      <c r="E3985">
        <f>Summary!C3616*$N$5</f>
        <v>19.254474719999997</v>
      </c>
      <c r="F3985">
        <f>Summary!I3616*$N$6</f>
        <v>16.03358776</v>
      </c>
      <c r="G3985">
        <f>Summary!F3616*$N$7</f>
        <v>0</v>
      </c>
      <c r="H3985">
        <f>Summary!G3616*$N$8</f>
        <v>6.4527034800000003</v>
      </c>
      <c r="I3985">
        <f>Summary!H3616*$N$9</f>
        <v>2.6342553600000005</v>
      </c>
    </row>
    <row r="3986" spans="1:9" x14ac:dyDescent="0.55000000000000004">
      <c r="A3986">
        <v>2019</v>
      </c>
      <c r="B3986">
        <v>329</v>
      </c>
      <c r="C3986">
        <f>Summary!E3617*$N$3</f>
        <v>15.0876</v>
      </c>
      <c r="D3986">
        <f>Summary!D3617*$N$4</f>
        <v>17.2926866</v>
      </c>
      <c r="E3986">
        <f>Summary!C3617*$N$5</f>
        <v>22.238482680000001</v>
      </c>
      <c r="F3986">
        <f>Summary!I3617*$N$6</f>
        <v>13.53132804</v>
      </c>
      <c r="G3986">
        <f>Summary!F3617*$N$7</f>
        <v>0</v>
      </c>
      <c r="H3986">
        <f>Summary!G3617*$N$8</f>
        <v>9.3788025200000007</v>
      </c>
      <c r="I3986">
        <f>Summary!H3617*$N$9</f>
        <v>2.68570566</v>
      </c>
    </row>
    <row r="3987" spans="1:9" x14ac:dyDescent="0.55000000000000004">
      <c r="A3987">
        <v>2019</v>
      </c>
      <c r="B3987">
        <v>330</v>
      </c>
      <c r="C3987">
        <f>Summary!E3618*$N$3</f>
        <v>15.7707</v>
      </c>
      <c r="D3987">
        <f>Summary!D3618*$N$4</f>
        <v>21.133734959999998</v>
      </c>
      <c r="E3987">
        <f>Summary!C3618*$N$5</f>
        <v>21.68306514</v>
      </c>
      <c r="F3987">
        <f>Summary!I3618*$N$6</f>
        <v>17.356438440000002</v>
      </c>
      <c r="G3987">
        <f>Summary!F3618*$N$7</f>
        <v>0</v>
      </c>
      <c r="H3987">
        <f>Summary!G3618*$N$8</f>
        <v>10.132163839999999</v>
      </c>
      <c r="I3987">
        <f>Summary!H3618*$N$9</f>
        <v>2.2123629</v>
      </c>
    </row>
    <row r="3988" spans="1:9" x14ac:dyDescent="0.55000000000000004">
      <c r="A3988">
        <v>2019</v>
      </c>
      <c r="B3988">
        <v>331</v>
      </c>
      <c r="C3988">
        <f>Summary!E3619*$N$3</f>
        <v>16.0974</v>
      </c>
      <c r="D3988">
        <f>Summary!D3619*$N$4</f>
        <v>21.80312928</v>
      </c>
      <c r="E3988">
        <f>Summary!C3619*$N$5</f>
        <v>22.772119140000001</v>
      </c>
      <c r="F3988">
        <f>Summary!I3619*$N$6</f>
        <v>17.786763359999998</v>
      </c>
      <c r="G3988">
        <f>Summary!F3619*$N$7</f>
        <v>2.8091249999999998E-2</v>
      </c>
      <c r="H3988">
        <f>Summary!G3619*$N$8</f>
        <v>9.8919616800000014</v>
      </c>
      <c r="I3988">
        <f>Summary!H3619*$N$9</f>
        <v>3.6015210000000004</v>
      </c>
    </row>
    <row r="3989" spans="1:9" x14ac:dyDescent="0.55000000000000004">
      <c r="A3989">
        <v>2019</v>
      </c>
      <c r="B3989">
        <v>332</v>
      </c>
      <c r="C3989">
        <f>Summary!E3620*$N$3</f>
        <v>14.543099999999999</v>
      </c>
      <c r="D3989">
        <f>Summary!D3620*$N$4</f>
        <v>18.98211036</v>
      </c>
      <c r="E3989">
        <f>Summary!C3620*$N$5</f>
        <v>19.831673340000002</v>
      </c>
      <c r="F3989">
        <f>Summary!I3620*$N$6</f>
        <v>16.957989440000002</v>
      </c>
      <c r="G3989">
        <f>Summary!F3620*$N$7</f>
        <v>0</v>
      </c>
      <c r="H3989">
        <f>Summary!G3620*$N$8</f>
        <v>8.8219702400000006</v>
      </c>
      <c r="I3989">
        <f>Summary!H3620*$N$9</f>
        <v>2.4387442200000002</v>
      </c>
    </row>
    <row r="3990" spans="1:9" x14ac:dyDescent="0.55000000000000004">
      <c r="A3990">
        <v>2019</v>
      </c>
      <c r="B3990">
        <v>333</v>
      </c>
      <c r="C3990">
        <f>Summary!E3621*$N$3</f>
        <v>15.1965</v>
      </c>
      <c r="D3990">
        <f>Summary!D3621*$N$4</f>
        <v>18.344591959999999</v>
      </c>
      <c r="E3990">
        <f>Summary!C3621*$N$5</f>
        <v>22.445402939999997</v>
      </c>
      <c r="F3990">
        <f>Summary!I3621*$N$6</f>
        <v>16.862361679999999</v>
      </c>
      <c r="G3990">
        <f>Summary!F3621*$N$7</f>
        <v>0</v>
      </c>
      <c r="H3990">
        <f>Summary!G3621*$N$8</f>
        <v>8.6800326000000005</v>
      </c>
      <c r="I3990">
        <f>Summary!H3621*$N$9</f>
        <v>1.9036611000000003</v>
      </c>
    </row>
    <row r="3991" spans="1:9" x14ac:dyDescent="0.55000000000000004">
      <c r="A3991">
        <v>2019</v>
      </c>
      <c r="B3991">
        <v>334</v>
      </c>
      <c r="C3991">
        <f>Summary!E3622*$N$3</f>
        <v>15.315300000000001</v>
      </c>
      <c r="D3991">
        <f>Summary!D3622*$N$4</f>
        <v>20.89466556</v>
      </c>
      <c r="E3991">
        <f>Summary!C3622*$N$5</f>
        <v>20.811821939999998</v>
      </c>
      <c r="F3991">
        <f>Summary!I3622*$N$6</f>
        <v>17.42019028</v>
      </c>
      <c r="G3991">
        <f>Summary!F3622*$N$7</f>
        <v>0</v>
      </c>
      <c r="H3991">
        <f>Summary!G3622*$N$8</f>
        <v>8.9202347599999996</v>
      </c>
      <c r="I3991">
        <f>Summary!H3622*$N$9</f>
        <v>2.3255535599999999</v>
      </c>
    </row>
    <row r="3992" spans="1:9" x14ac:dyDescent="0.55000000000000004">
      <c r="A3992">
        <v>2019</v>
      </c>
      <c r="B3992">
        <v>335</v>
      </c>
      <c r="C3992">
        <f>Summary!E3623*$N$3</f>
        <v>14.256</v>
      </c>
      <c r="D3992">
        <f>Summary!D3623*$N$4</f>
        <v>18.599599319999999</v>
      </c>
      <c r="E3992">
        <f>Summary!C3623*$N$5</f>
        <v>20.583120599999997</v>
      </c>
      <c r="F3992">
        <f>Summary!I3623*$N$6</f>
        <v>16.687044119999999</v>
      </c>
      <c r="G3992">
        <f>Summary!F3623*$N$7</f>
        <v>1.0393762499999999</v>
      </c>
      <c r="H3992">
        <f>Summary!G3623*$N$8</f>
        <v>9.2696197199999997</v>
      </c>
      <c r="I3992">
        <f>Summary!H3623*$N$9</f>
        <v>3.5500707000000005</v>
      </c>
    </row>
    <row r="3993" spans="1:9" x14ac:dyDescent="0.55000000000000004">
      <c r="A3993">
        <v>2019</v>
      </c>
      <c r="B3993">
        <v>336</v>
      </c>
      <c r="C3993">
        <f>Summary!E3624*$N$3</f>
        <v>13.167</v>
      </c>
      <c r="D3993">
        <f>Summary!D3624*$N$4</f>
        <v>19.268993639999998</v>
      </c>
      <c r="E3993">
        <f>Summary!C3624*$N$5</f>
        <v>17.0981478</v>
      </c>
      <c r="F3993">
        <f>Summary!I3624*$N$6</f>
        <v>4.0960557199999998</v>
      </c>
      <c r="G3993">
        <f>Summary!F3624*$N$7</f>
        <v>25.815858749999997</v>
      </c>
      <c r="H3993">
        <f>Summary!G3624*$N$8</f>
        <v>8.9966627199999998</v>
      </c>
      <c r="I3993">
        <f>Summary!H3624*$N$9</f>
        <v>3.2002086599999999</v>
      </c>
    </row>
    <row r="3994" spans="1:9" x14ac:dyDescent="0.55000000000000004">
      <c r="A3994">
        <v>2019</v>
      </c>
      <c r="B3994">
        <v>337</v>
      </c>
      <c r="C3994">
        <f>Summary!E3625*$N$3</f>
        <v>12.2067</v>
      </c>
      <c r="D3994">
        <f>Summary!D3625*$N$4</f>
        <v>14.567295440000001</v>
      </c>
      <c r="E3994">
        <f>Summary!C3625*$N$5</f>
        <v>15.704158679999999</v>
      </c>
      <c r="F3994">
        <f>Summary!I3625*$N$6</f>
        <v>3.8091724400000002</v>
      </c>
      <c r="G3994">
        <f>Summary!F3625*$N$7</f>
        <v>56.603868749999997</v>
      </c>
      <c r="H3994">
        <f>Summary!G3625*$N$8</f>
        <v>8.7237057199999999</v>
      </c>
      <c r="I3994">
        <f>Summary!H3625*$N$9</f>
        <v>10.125419040000001</v>
      </c>
    </row>
    <row r="3995" spans="1:9" x14ac:dyDescent="0.55000000000000004">
      <c r="A3995">
        <v>2019</v>
      </c>
      <c r="B3995">
        <v>338</v>
      </c>
      <c r="C3995">
        <f>Summary!E3626*$N$3</f>
        <v>13.1769</v>
      </c>
      <c r="D3995">
        <f>Summary!D3626*$N$4</f>
        <v>16.798609839999997</v>
      </c>
      <c r="E3995">
        <f>Summary!C3626*$N$5</f>
        <v>18.949539599999998</v>
      </c>
      <c r="F3995">
        <f>Summary!I3626*$N$6</f>
        <v>7.0127024000000002</v>
      </c>
      <c r="G3995">
        <f>Summary!F3626*$N$7</f>
        <v>2.3596649999999997</v>
      </c>
      <c r="H3995">
        <f>Summary!G3626*$N$8</f>
        <v>7.7301422400000002</v>
      </c>
      <c r="I3995">
        <f>Summary!H3626*$N$9</f>
        <v>4.1160240000000003</v>
      </c>
    </row>
    <row r="3996" spans="1:9" x14ac:dyDescent="0.55000000000000004">
      <c r="A3996">
        <v>2019</v>
      </c>
      <c r="B3996">
        <v>339</v>
      </c>
      <c r="C3996">
        <f>Summary!E3627*$N$3</f>
        <v>12.6126</v>
      </c>
      <c r="D3996">
        <f>Summary!D3627*$N$4</f>
        <v>15.44388324</v>
      </c>
      <c r="E3996">
        <f>Summary!C3627*$N$5</f>
        <v>16.706088359999999</v>
      </c>
      <c r="F3996">
        <f>Summary!I3627*$N$6</f>
        <v>12.16066348</v>
      </c>
      <c r="G3996">
        <f>Summary!F3627*$N$7</f>
        <v>0.44945999999999997</v>
      </c>
      <c r="H3996">
        <f>Summary!G3627*$N$8</f>
        <v>8.1341186000000008</v>
      </c>
      <c r="I3996">
        <f>Summary!H3627*$N$9</f>
        <v>3.8073222000000007</v>
      </c>
    </row>
    <row r="3997" spans="1:9" x14ac:dyDescent="0.55000000000000004">
      <c r="A3997">
        <v>2019</v>
      </c>
      <c r="B3997">
        <v>340</v>
      </c>
      <c r="C3997">
        <f>Summary!E3628*$N$3</f>
        <v>13.701599999999999</v>
      </c>
      <c r="D3997">
        <f>Summary!D3628*$N$4</f>
        <v>20.11370552</v>
      </c>
      <c r="E3997">
        <f>Summary!C3628*$N$5</f>
        <v>17.588222099999999</v>
      </c>
      <c r="F3997">
        <f>Summary!I3628*$N$6</f>
        <v>9.2440167999999989</v>
      </c>
      <c r="G3997">
        <f>Summary!F3628*$N$7</f>
        <v>0.11236499999999999</v>
      </c>
      <c r="H3997">
        <f>Summary!G3628*$N$8</f>
        <v>9.4115573599999998</v>
      </c>
      <c r="I3997">
        <f>Summary!H3628*$N$9</f>
        <v>6.3489670200000008</v>
      </c>
    </row>
    <row r="3998" spans="1:9" x14ac:dyDescent="0.55000000000000004">
      <c r="A3998">
        <v>2019</v>
      </c>
      <c r="B3998">
        <v>341</v>
      </c>
      <c r="C3998">
        <f>Summary!E3629*$N$3</f>
        <v>13.721399999999999</v>
      </c>
      <c r="D3998">
        <f>Summary!D3629*$N$4</f>
        <v>18.663351160000001</v>
      </c>
      <c r="E3998">
        <f>Summary!C3629*$N$5</f>
        <v>18.65549502</v>
      </c>
      <c r="F3998">
        <f>Summary!I3629*$N$6</f>
        <v>12.70255412</v>
      </c>
      <c r="G3998">
        <f>Summary!F3629*$N$7</f>
        <v>2.8091249999999998E-2</v>
      </c>
      <c r="H3998">
        <f>Summary!G3629*$N$8</f>
        <v>8.2869745199999993</v>
      </c>
      <c r="I3998">
        <f>Summary!H3629*$N$9</f>
        <v>4.0028333400000005</v>
      </c>
    </row>
    <row r="3999" spans="1:9" x14ac:dyDescent="0.55000000000000004">
      <c r="A3999">
        <v>2019</v>
      </c>
      <c r="B3999">
        <v>342</v>
      </c>
      <c r="C3999">
        <f>Summary!E3630*$N$3</f>
        <v>13.632299999999999</v>
      </c>
      <c r="D3999">
        <f>Summary!D3630*$N$4</f>
        <v>17.149244960000001</v>
      </c>
      <c r="E3999">
        <f>Summary!C3630*$N$5</f>
        <v>19.592081459999999</v>
      </c>
      <c r="F3999">
        <f>Summary!I3630*$N$6</f>
        <v>16.51172656</v>
      </c>
      <c r="G3999">
        <f>Summary!F3630*$N$7</f>
        <v>0</v>
      </c>
      <c r="H3999">
        <f>Summary!G3630*$N$8</f>
        <v>7.8939164400000008</v>
      </c>
      <c r="I3999">
        <f>Summary!H3630*$N$9</f>
        <v>2.6342553600000005</v>
      </c>
    </row>
    <row r="4000" spans="1:9" x14ac:dyDescent="0.55000000000000004">
      <c r="A4000">
        <v>2019</v>
      </c>
      <c r="B4000">
        <v>343</v>
      </c>
      <c r="C4000">
        <f>Summary!E3631*$N$3</f>
        <v>14.7807</v>
      </c>
      <c r="D4000">
        <f>Summary!D3631*$N$4</f>
        <v>18.902420559999999</v>
      </c>
      <c r="E4000">
        <f>Summary!C3631*$N$5</f>
        <v>21.073194900000001</v>
      </c>
      <c r="F4000">
        <f>Summary!I3631*$N$6</f>
        <v>15.52357304</v>
      </c>
      <c r="G4000">
        <f>Summary!F3631*$N$7</f>
        <v>0</v>
      </c>
      <c r="H4000">
        <f>Summary!G3631*$N$8</f>
        <v>8.2978927999999996</v>
      </c>
      <c r="I4000">
        <f>Summary!H3631*$N$9</f>
        <v>2.66512554</v>
      </c>
    </row>
    <row r="4001" spans="1:9" x14ac:dyDescent="0.55000000000000004">
      <c r="A4001">
        <v>2019</v>
      </c>
      <c r="B4001">
        <v>344</v>
      </c>
      <c r="C4001">
        <f>Summary!E3632*$N$3</f>
        <v>13.8996</v>
      </c>
      <c r="D4001">
        <f>Summary!D3632*$N$4</f>
        <v>16.830485760000002</v>
      </c>
      <c r="E4001">
        <f>Summary!C3632*$N$5</f>
        <v>20.735588159999999</v>
      </c>
      <c r="F4001">
        <f>Summary!I3632*$N$6</f>
        <v>17.72301152</v>
      </c>
      <c r="G4001">
        <f>Summary!F3632*$N$7</f>
        <v>0</v>
      </c>
      <c r="H4001">
        <f>Summary!G3632*$N$8</f>
        <v>6.5509680000000001</v>
      </c>
      <c r="I4001">
        <f>Summary!H3632*$N$9</f>
        <v>2.2843933200000004</v>
      </c>
    </row>
    <row r="4002" spans="1:9" x14ac:dyDescent="0.55000000000000004">
      <c r="A4002">
        <v>2019</v>
      </c>
      <c r="B4002">
        <v>345</v>
      </c>
      <c r="C4002">
        <f>Summary!E3633*$N$3</f>
        <v>13.622399999999999</v>
      </c>
      <c r="D4002">
        <f>Summary!D3633*$N$4</f>
        <v>16.51172656</v>
      </c>
      <c r="E4002">
        <f>Summary!C3633*$N$5</f>
        <v>21.80286108</v>
      </c>
      <c r="F4002">
        <f>Summary!I3633*$N$6</f>
        <v>14.965744440000002</v>
      </c>
      <c r="G4002">
        <f>Summary!F3633*$N$7</f>
        <v>0</v>
      </c>
      <c r="H4002">
        <f>Summary!G3633*$N$8</f>
        <v>6.8020884400000003</v>
      </c>
      <c r="I4002">
        <f>Summary!H3633*$N$9</f>
        <v>2.66512554</v>
      </c>
    </row>
    <row r="4003" spans="1:9" x14ac:dyDescent="0.55000000000000004">
      <c r="A4003">
        <v>2019</v>
      </c>
      <c r="B4003">
        <v>346</v>
      </c>
      <c r="C4003">
        <f>Summary!E3634*$N$3</f>
        <v>12.5037</v>
      </c>
      <c r="D4003">
        <f>Summary!D3634*$N$4</f>
        <v>14.43979176</v>
      </c>
      <c r="E4003">
        <f>Summary!C3634*$N$5</f>
        <v>17.762470739999998</v>
      </c>
      <c r="F4003">
        <f>Summary!I3634*$N$6</f>
        <v>13.148816999999999</v>
      </c>
      <c r="G4003">
        <f>Summary!F3634*$N$7</f>
        <v>0.14045625</v>
      </c>
      <c r="H4003">
        <f>Summary!G3634*$N$8</f>
        <v>6.7693336000000004</v>
      </c>
      <c r="I4003">
        <f>Summary!H3634*$N$9</f>
        <v>3.1899186000000004</v>
      </c>
    </row>
    <row r="4004" spans="1:9" x14ac:dyDescent="0.55000000000000004">
      <c r="A4004">
        <v>2019</v>
      </c>
      <c r="B4004">
        <v>347</v>
      </c>
      <c r="C4004">
        <f>Summary!E3635*$N$3</f>
        <v>15.246</v>
      </c>
      <c r="D4004">
        <f>Summary!D3635*$N$4</f>
        <v>20.814975759999999</v>
      </c>
      <c r="E4004">
        <f>Summary!C3635*$N$5</f>
        <v>19.853454419999998</v>
      </c>
      <c r="F4004">
        <f>Summary!I3635*$N$6</f>
        <v>9.4990241599999994</v>
      </c>
      <c r="G4004">
        <f>Summary!F3635*$N$7</f>
        <v>8.4273749999999994E-2</v>
      </c>
      <c r="H4004">
        <f>Summary!G3635*$N$8</f>
        <v>8.8438067999999994</v>
      </c>
      <c r="I4004">
        <f>Summary!H3635*$N$9</f>
        <v>5.0627095200000003</v>
      </c>
    </row>
    <row r="4005" spans="1:9" x14ac:dyDescent="0.55000000000000004">
      <c r="A4005">
        <v>2019</v>
      </c>
      <c r="B4005">
        <v>348</v>
      </c>
      <c r="C4005">
        <f>Summary!E3636*$N$3</f>
        <v>13.731299999999999</v>
      </c>
      <c r="D4005">
        <f>Summary!D3636*$N$4</f>
        <v>16.8942376</v>
      </c>
      <c r="E4005">
        <f>Summary!C3636*$N$5</f>
        <v>19.788111180000001</v>
      </c>
      <c r="F4005">
        <f>Summary!I3636*$N$6</f>
        <v>14.503543599999999</v>
      </c>
      <c r="G4005">
        <f>Summary!F3636*$N$7</f>
        <v>0</v>
      </c>
      <c r="H4005">
        <f>Summary!G3636*$N$8</f>
        <v>8.1450368799999993</v>
      </c>
      <c r="I4005">
        <f>Summary!H3636*$N$9</f>
        <v>2.2226529600000005</v>
      </c>
    </row>
    <row r="4006" spans="1:9" x14ac:dyDescent="0.55000000000000004">
      <c r="A4006">
        <v>2019</v>
      </c>
      <c r="B4006">
        <v>349</v>
      </c>
      <c r="C4006">
        <f>Summary!E3637*$N$3</f>
        <v>13.1472</v>
      </c>
      <c r="D4006">
        <f>Summary!D3637*$N$4</f>
        <v>17.882391120000001</v>
      </c>
      <c r="E4006">
        <f>Summary!C3637*$N$5</f>
        <v>17.849595059999999</v>
      </c>
      <c r="F4006">
        <f>Summary!I3637*$N$6</f>
        <v>16.017649800000001</v>
      </c>
      <c r="G4006">
        <f>Summary!F3637*$N$7</f>
        <v>0</v>
      </c>
      <c r="H4006">
        <f>Summary!G3637*$N$8</f>
        <v>8.352484200000001</v>
      </c>
      <c r="I4006">
        <f>Summary!H3637*$N$9</f>
        <v>1.8007605000000002</v>
      </c>
    </row>
    <row r="4007" spans="1:9" x14ac:dyDescent="0.55000000000000004">
      <c r="A4007">
        <v>2019</v>
      </c>
      <c r="B4007">
        <v>350</v>
      </c>
      <c r="C4007">
        <f>Summary!E3638*$N$3</f>
        <v>13.0878</v>
      </c>
      <c r="D4007">
        <f>Summary!D3638*$N$4</f>
        <v>18.2489642</v>
      </c>
      <c r="E4007">
        <f>Summary!C3638*$N$5</f>
        <v>16.32491946</v>
      </c>
      <c r="F4007">
        <f>Summary!I3638*$N$6</f>
        <v>7.6661587599999992</v>
      </c>
      <c r="G4007">
        <f>Summary!F3638*$N$7</f>
        <v>2.8091249999999998E-2</v>
      </c>
      <c r="H4007">
        <f>Summary!G3638*$N$8</f>
        <v>9.3242111199999993</v>
      </c>
      <c r="I4007">
        <f>Summary!H3638*$N$9</f>
        <v>2.2020728400000005</v>
      </c>
    </row>
    <row r="4008" spans="1:9" x14ac:dyDescent="0.55000000000000004">
      <c r="A4008">
        <v>2019</v>
      </c>
      <c r="B4008">
        <v>351</v>
      </c>
      <c r="C4008">
        <f>Summary!E3639*$N$3</f>
        <v>12.6027</v>
      </c>
      <c r="D4008">
        <f>Summary!D3639*$N$4</f>
        <v>17.324562519999997</v>
      </c>
      <c r="E4008">
        <f>Summary!C3639*$N$5</f>
        <v>17.0981478</v>
      </c>
      <c r="F4008">
        <f>Summary!I3639*$N$6</f>
        <v>11.045006279999999</v>
      </c>
      <c r="G4008">
        <f>Summary!F3639*$N$7</f>
        <v>2.33157375</v>
      </c>
      <c r="H4008">
        <f>Summary!G3639*$N$8</f>
        <v>7.7847336399999998</v>
      </c>
      <c r="I4008">
        <f>Summary!H3639*$N$9</f>
        <v>2.5210647000000006</v>
      </c>
    </row>
    <row r="4009" spans="1:9" x14ac:dyDescent="0.55000000000000004">
      <c r="A4009">
        <v>2019</v>
      </c>
      <c r="B4009">
        <v>352</v>
      </c>
      <c r="C4009">
        <f>Summary!E3640*$N$3</f>
        <v>12.4047</v>
      </c>
      <c r="D4009">
        <f>Summary!D3640*$N$4</f>
        <v>15.539510999999999</v>
      </c>
      <c r="E4009">
        <f>Summary!C3640*$N$5</f>
        <v>17.871376139999999</v>
      </c>
      <c r="F4009">
        <f>Summary!I3640*$N$6</f>
        <v>16.272657160000001</v>
      </c>
      <c r="G4009">
        <f>Summary!F3640*$N$7</f>
        <v>0</v>
      </c>
      <c r="H4009">
        <f>Summary!G3640*$N$8</f>
        <v>6.0159722799999997</v>
      </c>
      <c r="I4009">
        <f>Summary!H3640*$N$9</f>
        <v>2.9223770400000002</v>
      </c>
    </row>
    <row r="4010" spans="1:9" x14ac:dyDescent="0.55000000000000004">
      <c r="A4010">
        <v>2019</v>
      </c>
      <c r="B4010">
        <v>353</v>
      </c>
      <c r="C4010">
        <f>Summary!E3641*$N$3</f>
        <v>13.533300000000001</v>
      </c>
      <c r="D4010">
        <f>Summary!D3641*$N$4</f>
        <v>17.611445800000002</v>
      </c>
      <c r="E4010">
        <f>Summary!C3641*$N$5</f>
        <v>19.069335540000001</v>
      </c>
      <c r="F4010">
        <f>Summary!I3641*$N$6</f>
        <v>6.3911219599999995</v>
      </c>
      <c r="G4010">
        <f>Summary!F3641*$N$7</f>
        <v>4.5226912500000003</v>
      </c>
      <c r="H4010">
        <f>Summary!G3641*$N$8</f>
        <v>9.1495186400000001</v>
      </c>
      <c r="I4010">
        <f>Summary!H3641*$N$9</f>
        <v>4.6099468800000007</v>
      </c>
    </row>
    <row r="4011" spans="1:9" x14ac:dyDescent="0.55000000000000004">
      <c r="A4011">
        <v>2019</v>
      </c>
      <c r="B4011">
        <v>354</v>
      </c>
      <c r="C4011">
        <f>Summary!E3642*$N$3</f>
        <v>16.196400000000001</v>
      </c>
      <c r="D4011">
        <f>Summary!D3642*$N$4</f>
        <v>23.205669759999999</v>
      </c>
      <c r="E4011">
        <f>Summary!C3642*$N$5</f>
        <v>20.33263818</v>
      </c>
      <c r="F4011">
        <f>Summary!I3642*$N$6</f>
        <v>4.7016982</v>
      </c>
      <c r="G4011">
        <f>Summary!F3642*$N$7</f>
        <v>14.129898750000001</v>
      </c>
      <c r="H4011">
        <f>Summary!G3642*$N$8</f>
        <v>11.245828400000001</v>
      </c>
      <c r="I4011">
        <f>Summary!H3642*$N$9</f>
        <v>9.3639545999999996</v>
      </c>
    </row>
    <row r="4012" spans="1:9" x14ac:dyDescent="0.55000000000000004">
      <c r="A4012">
        <v>2019</v>
      </c>
      <c r="B4012">
        <v>355</v>
      </c>
      <c r="C4012">
        <f>Summary!E3643*$N$3</f>
        <v>17.651699999999998</v>
      </c>
      <c r="D4012">
        <f>Summary!D3643*$N$4</f>
        <v>26.042626639999998</v>
      </c>
      <c r="E4012">
        <f>Summary!C3643*$N$5</f>
        <v>22.205811059999998</v>
      </c>
      <c r="F4012">
        <f>Summary!I3643*$N$6</f>
        <v>8.1602355200000005</v>
      </c>
      <c r="G4012">
        <f>Summary!F3643*$N$7</f>
        <v>0.98319374999999987</v>
      </c>
      <c r="H4012">
        <f>Summary!G3643*$N$8</f>
        <v>10.983789680000001</v>
      </c>
      <c r="I4012">
        <f>Summary!H3643*$N$9</f>
        <v>8.6333603400000012</v>
      </c>
    </row>
    <row r="4013" spans="1:9" x14ac:dyDescent="0.55000000000000004">
      <c r="A4013">
        <v>2019</v>
      </c>
      <c r="B4013">
        <v>356</v>
      </c>
      <c r="C4013">
        <f>Summary!E3644*$N$3</f>
        <v>15.2559</v>
      </c>
      <c r="D4013">
        <f>Summary!D3644*$N$4</f>
        <v>20.018077760000001</v>
      </c>
      <c r="E4013">
        <f>Summary!C3644*$N$5</f>
        <v>21.21477192</v>
      </c>
      <c r="F4013">
        <f>Summary!I3644*$N$6</f>
        <v>16.623292280000001</v>
      </c>
      <c r="G4013">
        <f>Summary!F3644*$N$7</f>
        <v>0</v>
      </c>
      <c r="H4013">
        <f>Summary!G3644*$N$8</f>
        <v>8.4398304400000015</v>
      </c>
      <c r="I4013">
        <f>Summary!H3644*$N$9</f>
        <v>4.0131234000000005</v>
      </c>
    </row>
    <row r="4014" spans="1:9" x14ac:dyDescent="0.55000000000000004">
      <c r="A4014">
        <v>2019</v>
      </c>
      <c r="B4014">
        <v>357</v>
      </c>
      <c r="C4014">
        <f>Summary!E3645*$N$3</f>
        <v>14.8401</v>
      </c>
      <c r="D4014">
        <f>Summary!D3645*$N$4</f>
        <v>18.758978920000001</v>
      </c>
      <c r="E4014">
        <f>Summary!C3645*$N$5</f>
        <v>21.465254340000001</v>
      </c>
      <c r="F4014">
        <f>Summary!I3645*$N$6</f>
        <v>16.687044119999999</v>
      </c>
      <c r="G4014">
        <f>Summary!F3645*$N$7</f>
        <v>0</v>
      </c>
      <c r="H4014">
        <f>Summary!G3645*$N$8</f>
        <v>8.4725852800000006</v>
      </c>
      <c r="I4014">
        <f>Summary!H3645*$N$9</f>
        <v>1.7493102</v>
      </c>
    </row>
    <row r="4015" spans="1:9" x14ac:dyDescent="0.55000000000000004">
      <c r="A4015">
        <v>2019</v>
      </c>
      <c r="B4015">
        <v>358</v>
      </c>
      <c r="C4015">
        <f>Summary!E3646*$N$3</f>
        <v>15.612299999999999</v>
      </c>
      <c r="D4015">
        <f>Summary!D3646*$N$4</f>
        <v>21.484370080000001</v>
      </c>
      <c r="E4015">
        <f>Summary!C3646*$N$5</f>
        <v>20.550448979999999</v>
      </c>
      <c r="F4015">
        <f>Summary!I3646*$N$6</f>
        <v>16.671106160000001</v>
      </c>
      <c r="G4015">
        <f>Summary!F3646*$N$7</f>
        <v>0</v>
      </c>
      <c r="H4015">
        <f>Summary!G3646*$N$8</f>
        <v>7.5554497600000001</v>
      </c>
      <c r="I4015">
        <f>Summary!H3646*$N$9</f>
        <v>1.7081499600000001</v>
      </c>
    </row>
    <row r="4016" spans="1:9" x14ac:dyDescent="0.55000000000000004">
      <c r="A4016">
        <v>2019</v>
      </c>
      <c r="B4016">
        <v>359</v>
      </c>
      <c r="C4016">
        <f>Summary!E3647*$N$3</f>
        <v>15.453899999999999</v>
      </c>
      <c r="D4016">
        <f>Summary!D3647*$N$4</f>
        <v>21.771253359999999</v>
      </c>
      <c r="E4016">
        <f>Summary!C3647*$N$5</f>
        <v>20.996961120000002</v>
      </c>
      <c r="F4016">
        <f>Summary!I3647*$N$6</f>
        <v>16.384222879999999</v>
      </c>
      <c r="G4016">
        <f>Summary!F3647*$N$7</f>
        <v>0</v>
      </c>
      <c r="H4016">
        <f>Summary!G3647*$N$8</f>
        <v>6.9112712400000005</v>
      </c>
      <c r="I4016">
        <f>Summary!H3647*$N$9</f>
        <v>2.2638132000000004</v>
      </c>
    </row>
    <row r="4017" spans="1:9" x14ac:dyDescent="0.55000000000000004">
      <c r="A4017">
        <v>2019</v>
      </c>
      <c r="B4017">
        <v>360</v>
      </c>
      <c r="C4017">
        <f>Summary!E3648*$N$3</f>
        <v>16.196400000000001</v>
      </c>
      <c r="D4017">
        <f>Summary!D3648*$N$4</f>
        <v>21.962508879999998</v>
      </c>
      <c r="E4017">
        <f>Summary!C3648*$N$5</f>
        <v>22.118686739999998</v>
      </c>
      <c r="F4017">
        <f>Summary!I3648*$N$6</f>
        <v>15.15699996</v>
      </c>
      <c r="G4017">
        <f>Summary!F3648*$N$7</f>
        <v>0</v>
      </c>
      <c r="H4017">
        <f>Summary!G3648*$N$8</f>
        <v>7.5882046000000001</v>
      </c>
      <c r="I4017">
        <f>Summary!H3648*$N$9</f>
        <v>1.4817686400000001</v>
      </c>
    </row>
    <row r="4018" spans="1:9" x14ac:dyDescent="0.55000000000000004">
      <c r="A4018">
        <v>2019</v>
      </c>
      <c r="B4018">
        <v>361</v>
      </c>
      <c r="C4018">
        <f>Summary!E3649*$N$3</f>
        <v>13.9392</v>
      </c>
      <c r="D4018">
        <f>Summary!D3649*$N$4</f>
        <v>19.93838796</v>
      </c>
      <c r="E4018">
        <f>Summary!C3649*$N$5</f>
        <v>18.339669359999998</v>
      </c>
      <c r="F4018">
        <f>Summary!I3649*$N$6</f>
        <v>13.738521519999999</v>
      </c>
      <c r="G4018">
        <f>Summary!F3649*$N$7</f>
        <v>0</v>
      </c>
      <c r="H4018">
        <f>Summary!G3649*$N$8</f>
        <v>8.8001336800000001</v>
      </c>
      <c r="I4018">
        <f>Summary!H3649*$N$9</f>
        <v>4.0028333400000005</v>
      </c>
    </row>
    <row r="4019" spans="1:9" x14ac:dyDescent="0.55000000000000004">
      <c r="A4019">
        <v>2019</v>
      </c>
      <c r="B4019">
        <v>362</v>
      </c>
      <c r="C4019">
        <f>Summary!E3650*$N$3</f>
        <v>12.5037</v>
      </c>
      <c r="D4019">
        <f>Summary!D3650*$N$4</f>
        <v>16.20890532</v>
      </c>
      <c r="E4019">
        <f>Summary!C3650*$N$5</f>
        <v>17.381301839999999</v>
      </c>
      <c r="F4019">
        <f>Summary!I3650*$N$6</f>
        <v>16.177029400000002</v>
      </c>
      <c r="G4019">
        <f>Summary!F3650*$N$7</f>
        <v>0</v>
      </c>
      <c r="H4019">
        <f>Summary!G3650*$N$8</f>
        <v>8.1777917200000001</v>
      </c>
      <c r="I4019">
        <f>Summary!H3650*$N$9</f>
        <v>3.3648496200000002</v>
      </c>
    </row>
    <row r="4020" spans="1:9" x14ac:dyDescent="0.55000000000000004">
      <c r="A4020">
        <v>2019</v>
      </c>
      <c r="B4020">
        <v>363</v>
      </c>
      <c r="C4020">
        <f>Summary!E3651*$N$3</f>
        <v>11.840400000000001</v>
      </c>
      <c r="D4020">
        <f>Summary!D3651*$N$4</f>
        <v>15.92202204</v>
      </c>
      <c r="E4020">
        <f>Summary!C3651*$N$5</f>
        <v>15.813064079999998</v>
      </c>
      <c r="F4020">
        <f>Summary!I3651*$N$6</f>
        <v>15.045434239999999</v>
      </c>
      <c r="G4020">
        <f>Summary!F3651*$N$7</f>
        <v>0</v>
      </c>
      <c r="H4020">
        <f>Summary!G3651*$N$8</f>
        <v>7.9266712799999999</v>
      </c>
      <c r="I4020">
        <f>Summary!H3651*$N$9</f>
        <v>3.53978064</v>
      </c>
    </row>
    <row r="4021" spans="1:9" x14ac:dyDescent="0.55000000000000004">
      <c r="A4021">
        <v>2019</v>
      </c>
      <c r="B4021">
        <v>364</v>
      </c>
      <c r="C4021">
        <f>Summary!E3652*$N$3</f>
        <v>11.4147</v>
      </c>
      <c r="D4021">
        <f>Summary!D3652*$N$4</f>
        <v>15.698890599999999</v>
      </c>
      <c r="E4021">
        <f>Summary!C3652*$N$5</f>
        <v>15.43189518</v>
      </c>
      <c r="F4021">
        <f>Summary!I3652*$N$6</f>
        <v>11.33188956</v>
      </c>
      <c r="G4021">
        <f>Summary!F3652*$N$7</f>
        <v>0</v>
      </c>
      <c r="H4021">
        <f>Summary!G3652*$N$8</f>
        <v>7.2169830800000003</v>
      </c>
      <c r="I4021">
        <f>Summary!H3652*$N$9</f>
        <v>2.8503466200000003</v>
      </c>
    </row>
    <row r="4022" spans="1:9" x14ac:dyDescent="0.55000000000000004">
      <c r="A4022">
        <v>2019</v>
      </c>
      <c r="B4022">
        <v>365</v>
      </c>
      <c r="C4022">
        <f>Summary!E3653*$N$3</f>
        <v>11.5731</v>
      </c>
      <c r="D4022">
        <f>Summary!D3653*$N$4</f>
        <v>14.886054639999999</v>
      </c>
      <c r="E4022">
        <f>Summary!C3653*$N$5</f>
        <v>15.464566799999998</v>
      </c>
      <c r="F4022">
        <f>Summary!I3653*$N$6</f>
        <v>11.555021</v>
      </c>
      <c r="G4022">
        <f>Summary!F3653*$N$7</f>
        <v>0</v>
      </c>
      <c r="H4022">
        <f>Summary!G3653*$N$8</f>
        <v>7.0095357600000003</v>
      </c>
      <c r="I4022">
        <f>Summary!H3653*$N$9</f>
        <v>2.25352314</v>
      </c>
    </row>
    <row r="4023" spans="1:9" x14ac:dyDescent="0.55000000000000004">
      <c r="A4023">
        <v>2020</v>
      </c>
      <c r="B4023">
        <v>1</v>
      </c>
      <c r="C4023">
        <f>Summary!E3654*$N$3</f>
        <v>11.5632</v>
      </c>
      <c r="D4023">
        <f>Summary!D3654*$N$4</f>
        <v>15.96983592</v>
      </c>
      <c r="E4023">
        <f>Summary!C3654*$N$5</f>
        <v>15.682377600000001</v>
      </c>
      <c r="F4023">
        <f>Summary!I3654*$N$6</f>
        <v>16.862361679999999</v>
      </c>
      <c r="G4023">
        <f>Summary!F3654*$N$7</f>
        <v>0</v>
      </c>
      <c r="H4023">
        <f>Summary!G3654*$N$8</f>
        <v>84.070756000000003</v>
      </c>
      <c r="I4023">
        <f>Summary!H3654*$N$9</f>
        <v>1.4714785800000001</v>
      </c>
    </row>
    <row r="4024" spans="1:9" x14ac:dyDescent="0.55000000000000004">
      <c r="A4024">
        <v>2020</v>
      </c>
      <c r="B4024">
        <v>2</v>
      </c>
      <c r="C4024">
        <f>Summary!E3655*$N$3</f>
        <v>10.5633</v>
      </c>
      <c r="D4024">
        <f>Summary!D3655*$N$4</f>
        <v>14.694799120000001</v>
      </c>
      <c r="E4024">
        <f>Summary!C3655*$N$5</f>
        <v>13.90721958</v>
      </c>
      <c r="F4024">
        <f>Summary!I3655*$N$6</f>
        <v>8.7499400400000003</v>
      </c>
      <c r="G4024">
        <f>Summary!F3655*$N$7</f>
        <v>0</v>
      </c>
      <c r="H4024">
        <f>Summary!G3655*$N$8</f>
        <v>84.070756000000003</v>
      </c>
      <c r="I4024">
        <f>Summary!H3655*$N$9</f>
        <v>1.4714785800000001</v>
      </c>
    </row>
    <row r="4025" spans="1:9" x14ac:dyDescent="0.55000000000000004">
      <c r="A4025">
        <v>2020</v>
      </c>
      <c r="B4025">
        <v>3</v>
      </c>
      <c r="C4025">
        <f>Summary!E3656*$N$3</f>
        <v>11.870100000000001</v>
      </c>
      <c r="D4025">
        <f>Summary!D3656*$N$4</f>
        <v>15.571386919999998</v>
      </c>
      <c r="E4025">
        <f>Summary!C3656*$N$5</f>
        <v>17.533769400000001</v>
      </c>
      <c r="F4025">
        <f>Summary!I3656*$N$6</f>
        <v>15.125124040000001</v>
      </c>
      <c r="G4025">
        <f>Summary!F3656*$N$7</f>
        <v>0</v>
      </c>
      <c r="H4025">
        <f>Summary!G3656*$N$8</f>
        <v>84.070756000000003</v>
      </c>
      <c r="I4025">
        <f>Summary!H3656*$N$9</f>
        <v>1.4714785800000001</v>
      </c>
    </row>
    <row r="4026" spans="1:9" x14ac:dyDescent="0.55000000000000004">
      <c r="A4026">
        <v>2020</v>
      </c>
      <c r="B4026">
        <v>4</v>
      </c>
      <c r="C4026">
        <f>Summary!E3657*$N$3</f>
        <v>10.761299999999999</v>
      </c>
      <c r="D4026">
        <f>Summary!D3657*$N$4</f>
        <v>13.499452120000001</v>
      </c>
      <c r="E4026">
        <f>Summary!C3657*$N$5</f>
        <v>15.072507359999999</v>
      </c>
      <c r="F4026">
        <f>Summary!I3657*$N$6</f>
        <v>7.3473995600000004</v>
      </c>
      <c r="G4026">
        <f>Summary!F3657*$N$7</f>
        <v>0</v>
      </c>
      <c r="H4026">
        <f>Summary!G3657*$N$8</f>
        <v>84.070756000000003</v>
      </c>
      <c r="I4026">
        <f>Summary!H3657*$N$9</f>
        <v>1.4714785800000001</v>
      </c>
    </row>
    <row r="4027" spans="1:9" x14ac:dyDescent="0.55000000000000004">
      <c r="A4027">
        <v>2020</v>
      </c>
      <c r="B4027">
        <v>5</v>
      </c>
      <c r="C4027">
        <f>Summary!E3658*$N$3</f>
        <v>10.909799999999999</v>
      </c>
      <c r="D4027">
        <f>Summary!D3658*$N$4</f>
        <v>13.451638239999999</v>
      </c>
      <c r="E4027">
        <f>Summary!C3658*$N$5</f>
        <v>15.31209924</v>
      </c>
      <c r="F4027">
        <f>Summary!I3658*$N$6</f>
        <v>16.447974720000001</v>
      </c>
      <c r="G4027">
        <f>Summary!F3658*$N$7</f>
        <v>0</v>
      </c>
      <c r="H4027">
        <f>Summary!G3658*$N$8</f>
        <v>84.070756000000003</v>
      </c>
      <c r="I4027">
        <f>Summary!H3658*$N$9</f>
        <v>1.4714785800000001</v>
      </c>
    </row>
    <row r="4028" spans="1:9" x14ac:dyDescent="0.55000000000000004">
      <c r="A4028">
        <v>2020</v>
      </c>
      <c r="B4028">
        <v>6</v>
      </c>
      <c r="C4028">
        <f>Summary!E3659*$N$3</f>
        <v>10.7118</v>
      </c>
      <c r="D4028">
        <f>Summary!D3659*$N$4</f>
        <v>13.57914192</v>
      </c>
      <c r="E4028">
        <f>Summary!C3659*$N$5</f>
        <v>15.540800579999999</v>
      </c>
      <c r="F4028">
        <f>Summary!I3659*$N$6</f>
        <v>16.623292280000001</v>
      </c>
      <c r="G4028">
        <f>Summary!F3659*$N$7</f>
        <v>8.4273749999999994E-2</v>
      </c>
      <c r="H4028">
        <f>Summary!G3659*$N$8</f>
        <v>84.070756000000003</v>
      </c>
      <c r="I4028">
        <f>Summary!H3659*$N$9</f>
        <v>1.4714785800000001</v>
      </c>
    </row>
    <row r="4029" spans="1:9" x14ac:dyDescent="0.55000000000000004">
      <c r="A4029">
        <v>2020</v>
      </c>
      <c r="B4029">
        <v>7</v>
      </c>
      <c r="C4029">
        <f>Summary!E3660*$N$3</f>
        <v>11.187000000000001</v>
      </c>
      <c r="D4029">
        <f>Summary!D3660*$N$4</f>
        <v>15.141062</v>
      </c>
      <c r="E4029">
        <f>Summary!C3660*$N$5</f>
        <v>15.845735700000001</v>
      </c>
      <c r="F4029">
        <f>Summary!I3660*$N$6</f>
        <v>16.671106160000001</v>
      </c>
      <c r="G4029">
        <f>Summary!F3660*$N$7</f>
        <v>0</v>
      </c>
      <c r="H4029">
        <f>Summary!G3660*$N$8</f>
        <v>84.070756000000003</v>
      </c>
      <c r="I4029">
        <f>Summary!H3660*$N$9</f>
        <v>1.4714785800000001</v>
      </c>
    </row>
    <row r="4030" spans="1:9" x14ac:dyDescent="0.55000000000000004">
      <c r="A4030">
        <v>2020</v>
      </c>
      <c r="B4030">
        <v>8</v>
      </c>
      <c r="C4030">
        <f>Summary!E3661*$N$3</f>
        <v>11.097900000000001</v>
      </c>
      <c r="D4030">
        <f>Summary!D3661*$N$4</f>
        <v>14.694799120000001</v>
      </c>
      <c r="E4030">
        <f>Summary!C3661*$N$5</f>
        <v>15.704158679999999</v>
      </c>
      <c r="F4030">
        <f>Summary!I3661*$N$6</f>
        <v>15.778580400000001</v>
      </c>
      <c r="G4030">
        <f>Summary!F3661*$N$7</f>
        <v>2.8091249999999998E-2</v>
      </c>
      <c r="H4030">
        <f>Summary!G3661*$N$8</f>
        <v>84.070756000000003</v>
      </c>
      <c r="I4030">
        <f>Summary!H3661*$N$9</f>
        <v>1.4714785800000001</v>
      </c>
    </row>
    <row r="4031" spans="1:9" x14ac:dyDescent="0.55000000000000004">
      <c r="A4031">
        <v>2020</v>
      </c>
      <c r="B4031">
        <v>9</v>
      </c>
      <c r="C4031">
        <f>Summary!E3662*$N$3</f>
        <v>11.345400000000001</v>
      </c>
      <c r="D4031">
        <f>Summary!D3662*$N$4</f>
        <v>15.284503640000001</v>
      </c>
      <c r="E4031">
        <f>Summary!C3662*$N$5</f>
        <v>15.105178979999998</v>
      </c>
      <c r="F4031">
        <f>Summary!I3662*$N$6</f>
        <v>14.806364839999999</v>
      </c>
      <c r="G4031">
        <f>Summary!F3662*$N$7</f>
        <v>0.3932775</v>
      </c>
      <c r="H4031">
        <f>Summary!G3662*$N$8</f>
        <v>84.070756000000003</v>
      </c>
      <c r="I4031">
        <f>Summary!H3662*$N$9</f>
        <v>1.4714785800000001</v>
      </c>
    </row>
    <row r="4032" spans="1:9" x14ac:dyDescent="0.55000000000000004">
      <c r="A4032">
        <v>2020</v>
      </c>
      <c r="B4032">
        <v>10</v>
      </c>
      <c r="C4032">
        <f>Summary!E3663*$N$3</f>
        <v>11.236499999999999</v>
      </c>
      <c r="D4032">
        <f>Summary!D3663*$N$4</f>
        <v>14.72667504</v>
      </c>
      <c r="E4032">
        <f>Summary!C3663*$N$5</f>
        <v>15.715049219999999</v>
      </c>
      <c r="F4032">
        <f>Summary!I3663*$N$6</f>
        <v>10.614681360000001</v>
      </c>
      <c r="G4032">
        <f>Summary!F3663*$N$7</f>
        <v>0.786555</v>
      </c>
      <c r="H4032">
        <f>Summary!G3663*$N$8</f>
        <v>84.070756000000003</v>
      </c>
      <c r="I4032">
        <f>Summary!H3663*$N$9</f>
        <v>1.4714785800000001</v>
      </c>
    </row>
    <row r="4033" spans="1:9" x14ac:dyDescent="0.55000000000000004">
      <c r="A4033">
        <v>2020</v>
      </c>
      <c r="B4033">
        <v>11</v>
      </c>
      <c r="C4033">
        <f>Summary!E3664*$N$3</f>
        <v>11.4543</v>
      </c>
      <c r="D4033">
        <f>Summary!D3664*$N$4</f>
        <v>15.93796</v>
      </c>
      <c r="E4033">
        <f>Summary!C3664*$N$5</f>
        <v>16.009093799999999</v>
      </c>
      <c r="F4033">
        <f>Summary!I3664*$N$6</f>
        <v>16.671106160000001</v>
      </c>
      <c r="G4033">
        <f>Summary!F3664*$N$7</f>
        <v>0.56182500000000002</v>
      </c>
      <c r="H4033">
        <f>Summary!G3664*$N$8</f>
        <v>84.070756000000003</v>
      </c>
      <c r="I4033">
        <f>Summary!H3664*$N$9</f>
        <v>1.4714785800000001</v>
      </c>
    </row>
    <row r="4034" spans="1:9" x14ac:dyDescent="0.55000000000000004">
      <c r="A4034">
        <v>2020</v>
      </c>
      <c r="B4034">
        <v>12</v>
      </c>
      <c r="C4034">
        <f>Summary!E3665*$N$3</f>
        <v>11.3256</v>
      </c>
      <c r="D4034">
        <f>Summary!D3665*$N$4</f>
        <v>12.957561480000001</v>
      </c>
      <c r="E4034">
        <f>Summary!C3665*$N$5</f>
        <v>17.2615059</v>
      </c>
      <c r="F4034">
        <f>Summary!I3665*$N$6</f>
        <v>18.185212360000001</v>
      </c>
      <c r="G4034">
        <f>Summary!F3665*$N$7</f>
        <v>0</v>
      </c>
      <c r="H4034">
        <f>Summary!G3665*$N$8</f>
        <v>84.070756000000003</v>
      </c>
      <c r="I4034">
        <f>Summary!H3665*$N$9</f>
        <v>1.4714785800000001</v>
      </c>
    </row>
    <row r="4035" spans="1:9" x14ac:dyDescent="0.55000000000000004">
      <c r="A4035">
        <v>2020</v>
      </c>
      <c r="B4035">
        <v>13</v>
      </c>
      <c r="C4035">
        <f>Summary!E3666*$N$3</f>
        <v>10.89</v>
      </c>
      <c r="D4035">
        <f>Summary!D3666*$N$4</f>
        <v>13.850087239999999</v>
      </c>
      <c r="E4035">
        <f>Summary!C3666*$N$5</f>
        <v>15.562581659999999</v>
      </c>
      <c r="F4035">
        <f>Summary!I3666*$N$6</f>
        <v>17.42019028</v>
      </c>
      <c r="G4035">
        <f>Summary!F3666*$N$7</f>
        <v>0</v>
      </c>
      <c r="H4035">
        <f>Summary!G3666*$N$8</f>
        <v>84.070756000000003</v>
      </c>
      <c r="I4035">
        <f>Summary!H3666*$N$9</f>
        <v>1.4714785800000001</v>
      </c>
    </row>
    <row r="4036" spans="1:9" x14ac:dyDescent="0.55000000000000004">
      <c r="A4036">
        <v>2020</v>
      </c>
      <c r="B4036">
        <v>14</v>
      </c>
      <c r="C4036">
        <f>Summary!E3667*$N$3</f>
        <v>10.880100000000001</v>
      </c>
      <c r="D4036">
        <f>Summary!D3667*$N$4</f>
        <v>11.873780200000001</v>
      </c>
      <c r="E4036">
        <f>Summary!C3667*$N$5</f>
        <v>16.83677484</v>
      </c>
      <c r="F4036">
        <f>Summary!I3667*$N$6</f>
        <v>17.340500480000003</v>
      </c>
      <c r="G4036">
        <f>Summary!F3667*$N$7</f>
        <v>0</v>
      </c>
      <c r="H4036">
        <f>Summary!G3667*$N$8</f>
        <v>84.070756000000003</v>
      </c>
      <c r="I4036">
        <f>Summary!H3667*$N$9</f>
        <v>1.4714785800000001</v>
      </c>
    </row>
    <row r="4037" spans="1:9" x14ac:dyDescent="0.55000000000000004">
      <c r="A4037">
        <v>2020</v>
      </c>
      <c r="B4037">
        <v>15</v>
      </c>
      <c r="C4037">
        <f>Summary!E3668*$N$3</f>
        <v>11.731499999999999</v>
      </c>
      <c r="D4037">
        <f>Summary!D3668*$N$4</f>
        <v>14.376039919999998</v>
      </c>
      <c r="E4037">
        <f>Summary!C3668*$N$5</f>
        <v>17.61000318</v>
      </c>
      <c r="F4037">
        <f>Summary!I3668*$N$6</f>
        <v>15.93796</v>
      </c>
      <c r="G4037">
        <f>Summary!F3668*$N$7</f>
        <v>0</v>
      </c>
      <c r="H4037">
        <f>Summary!G3668*$N$8</f>
        <v>84.070756000000003</v>
      </c>
      <c r="I4037">
        <f>Summary!H3668*$N$9</f>
        <v>1.4714785800000001</v>
      </c>
    </row>
    <row r="4038" spans="1:9" x14ac:dyDescent="0.55000000000000004">
      <c r="A4038">
        <v>2020</v>
      </c>
      <c r="B4038">
        <v>16</v>
      </c>
      <c r="C4038">
        <f>Summary!E3669*$N$3</f>
        <v>12.3156</v>
      </c>
      <c r="D4038">
        <f>Summary!D3669*$N$4</f>
        <v>16.527664519999998</v>
      </c>
      <c r="E4038">
        <f>Summary!C3669*$N$5</f>
        <v>17.784251819999998</v>
      </c>
      <c r="F4038">
        <f>Summary!I3669*$N$6</f>
        <v>18.217088279999999</v>
      </c>
      <c r="G4038">
        <f>Summary!F3669*$N$7</f>
        <v>0</v>
      </c>
      <c r="H4038">
        <f>Summary!G3669*$N$8</f>
        <v>84.070756000000003</v>
      </c>
      <c r="I4038">
        <f>Summary!H3669*$N$9</f>
        <v>1.4714785800000001</v>
      </c>
    </row>
    <row r="4039" spans="1:9" x14ac:dyDescent="0.55000000000000004">
      <c r="A4039">
        <v>2020</v>
      </c>
      <c r="B4039">
        <v>17</v>
      </c>
      <c r="C4039">
        <f>Summary!E3670*$N$3</f>
        <v>12.771000000000001</v>
      </c>
      <c r="D4039">
        <f>Summary!D3670*$N$4</f>
        <v>14.216660319999999</v>
      </c>
      <c r="E4039">
        <f>Summary!C3670*$N$5</f>
        <v>19.417832819999997</v>
      </c>
      <c r="F4039">
        <f>Summary!I3670*$N$6</f>
        <v>17.340500480000003</v>
      </c>
      <c r="G4039">
        <f>Summary!F3670*$N$7</f>
        <v>0.14045625</v>
      </c>
      <c r="H4039">
        <f>Summary!G3670*$N$8</f>
        <v>84.070756000000003</v>
      </c>
      <c r="I4039">
        <f>Summary!H3670*$N$9</f>
        <v>1.4714785800000001</v>
      </c>
    </row>
    <row r="4040" spans="1:9" x14ac:dyDescent="0.55000000000000004">
      <c r="A4040">
        <v>2020</v>
      </c>
      <c r="B4040">
        <v>18</v>
      </c>
      <c r="C4040">
        <f>Summary!E3671*$N$3</f>
        <v>12.5928</v>
      </c>
      <c r="D4040">
        <f>Summary!D3671*$N$4</f>
        <v>17.611445800000002</v>
      </c>
      <c r="E4040">
        <f>Summary!C3671*$N$5</f>
        <v>16.4447154</v>
      </c>
      <c r="F4040">
        <f>Summary!I3671*$N$6</f>
        <v>6.8214468800000008</v>
      </c>
      <c r="G4040">
        <f>Summary!F3671*$N$7</f>
        <v>0.3932775</v>
      </c>
      <c r="H4040">
        <f>Summary!G3671*$N$8</f>
        <v>84.070756000000003</v>
      </c>
      <c r="I4040">
        <f>Summary!H3671*$N$9</f>
        <v>1.4714785800000001</v>
      </c>
    </row>
    <row r="4041" spans="1:9" x14ac:dyDescent="0.55000000000000004">
      <c r="A4041">
        <v>2020</v>
      </c>
      <c r="B4041">
        <v>19</v>
      </c>
      <c r="C4041">
        <f>Summary!E3672*$N$3</f>
        <v>10.5435</v>
      </c>
      <c r="D4041">
        <f>Summary!D3672*$N$4</f>
        <v>11.44345528</v>
      </c>
      <c r="E4041">
        <f>Summary!C3672*$N$5</f>
        <v>15.78039246</v>
      </c>
      <c r="F4041">
        <f>Summary!I3672*$N$6</f>
        <v>13.053189239999998</v>
      </c>
      <c r="G4041">
        <f>Summary!F3672*$N$7</f>
        <v>13.202887499999999</v>
      </c>
      <c r="H4041">
        <f>Summary!G3672*$N$8</f>
        <v>84.070756000000003</v>
      </c>
      <c r="I4041">
        <f>Summary!H3672*$N$9</f>
        <v>1.4714785800000001</v>
      </c>
    </row>
    <row r="4042" spans="1:9" x14ac:dyDescent="0.55000000000000004">
      <c r="A4042">
        <v>2020</v>
      </c>
      <c r="B4042">
        <v>20</v>
      </c>
      <c r="C4042">
        <f>Summary!E3673*$N$3</f>
        <v>9.7119</v>
      </c>
      <c r="D4042">
        <f>Summary!D3673*$N$4</f>
        <v>11.92159408</v>
      </c>
      <c r="E4042">
        <f>Summary!C3673*$N$5</f>
        <v>12.77460342</v>
      </c>
      <c r="F4042">
        <f>Summary!I3673*$N$6</f>
        <v>5.4667202800000005</v>
      </c>
      <c r="G4042">
        <f>Summary!F3673*$N$7</f>
        <v>39.861483749999998</v>
      </c>
      <c r="H4042">
        <f>Summary!G3673*$N$8</f>
        <v>84.070756000000003</v>
      </c>
      <c r="I4042">
        <f>Summary!H3673*$N$9</f>
        <v>1.4714785800000001</v>
      </c>
    </row>
    <row r="4043" spans="1:9" x14ac:dyDescent="0.55000000000000004">
      <c r="A4043">
        <v>2020</v>
      </c>
      <c r="B4043">
        <v>21</v>
      </c>
      <c r="C4043">
        <f>Summary!E3674*$N$3</f>
        <v>10.949400000000001</v>
      </c>
      <c r="D4043">
        <f>Summary!D3674*$N$4</f>
        <v>15.714828559999999</v>
      </c>
      <c r="E4043">
        <f>Summary!C3674*$N$5</f>
        <v>13.96167228</v>
      </c>
      <c r="F4043">
        <f>Summary!I3674*$N$6</f>
        <v>9.0049474000000007</v>
      </c>
      <c r="G4043">
        <f>Summary!F3674*$N$7</f>
        <v>35.142153749999999</v>
      </c>
      <c r="H4043">
        <f>Summary!G3674*$N$8</f>
        <v>84.070756000000003</v>
      </c>
      <c r="I4043">
        <f>Summary!H3674*$N$9</f>
        <v>1.4714785800000001</v>
      </c>
    </row>
    <row r="4044" spans="1:9" x14ac:dyDescent="0.55000000000000004">
      <c r="A4044">
        <v>2020</v>
      </c>
      <c r="B4044">
        <v>22</v>
      </c>
      <c r="C4044">
        <f>Summary!E3675*$N$3</f>
        <v>11.3058</v>
      </c>
      <c r="D4044">
        <f>Summary!D3675*$N$4</f>
        <v>16.081401639999999</v>
      </c>
      <c r="E4044">
        <f>Summary!C3675*$N$5</f>
        <v>15.377442479999999</v>
      </c>
      <c r="F4044">
        <f>Summary!I3675*$N$6</f>
        <v>12.176601439999999</v>
      </c>
      <c r="G4044">
        <f>Summary!F3675*$N$7</f>
        <v>4.7193299999999994</v>
      </c>
      <c r="H4044">
        <f>Summary!G3675*$N$8</f>
        <v>84.070756000000003</v>
      </c>
      <c r="I4044">
        <f>Summary!H3675*$N$9</f>
        <v>1.4714785800000001</v>
      </c>
    </row>
    <row r="4045" spans="1:9" x14ac:dyDescent="0.55000000000000004">
      <c r="A4045">
        <v>2020</v>
      </c>
      <c r="B4045">
        <v>23</v>
      </c>
      <c r="C4045">
        <f>Summary!E3676*$N$3</f>
        <v>11.4147</v>
      </c>
      <c r="D4045">
        <f>Summary!D3676*$N$4</f>
        <v>15.81045632</v>
      </c>
      <c r="E4045">
        <f>Summary!C3676*$N$5</f>
        <v>14.90914926</v>
      </c>
      <c r="F4045">
        <f>Summary!I3676*$N$6</f>
        <v>14.997620360000001</v>
      </c>
      <c r="G4045">
        <f>Summary!F3676*$N$7</f>
        <v>0.33709499999999998</v>
      </c>
      <c r="H4045">
        <f>Summary!G3676*$N$8</f>
        <v>84.070756000000003</v>
      </c>
      <c r="I4045">
        <f>Summary!H3676*$N$9</f>
        <v>1.4714785800000001</v>
      </c>
    </row>
    <row r="4046" spans="1:9" x14ac:dyDescent="0.55000000000000004">
      <c r="A4046">
        <v>2020</v>
      </c>
      <c r="B4046">
        <v>24</v>
      </c>
      <c r="C4046">
        <f>Summary!E3677*$N$3</f>
        <v>11.988899999999999</v>
      </c>
      <c r="D4046">
        <f>Summary!D3677*$N$4</f>
        <v>16.4160988</v>
      </c>
      <c r="E4046">
        <f>Summary!C3677*$N$5</f>
        <v>15.93286002</v>
      </c>
      <c r="F4046">
        <f>Summary!I3677*$N$6</f>
        <v>10.853750759999999</v>
      </c>
      <c r="G4046">
        <f>Summary!F3677*$N$7</f>
        <v>1.0393762499999999</v>
      </c>
      <c r="H4046">
        <f>Summary!G3677*$N$8</f>
        <v>84.070756000000003</v>
      </c>
      <c r="I4046">
        <f>Summary!H3677*$N$9</f>
        <v>1.4714785800000001</v>
      </c>
    </row>
    <row r="4047" spans="1:9" x14ac:dyDescent="0.55000000000000004">
      <c r="A4047">
        <v>2020</v>
      </c>
      <c r="B4047">
        <v>25</v>
      </c>
      <c r="C4047">
        <f>Summary!E3678*$N$3</f>
        <v>11.820599999999999</v>
      </c>
      <c r="D4047">
        <f>Summary!D3678*$N$4</f>
        <v>17.356438440000002</v>
      </c>
      <c r="E4047">
        <f>Summary!C3678*$N$5</f>
        <v>15.66059652</v>
      </c>
      <c r="F4047">
        <f>Summary!I3678*$N$6</f>
        <v>8.9890094400000002</v>
      </c>
      <c r="G4047">
        <f>Summary!F3678*$N$7</f>
        <v>8.6240137499999996</v>
      </c>
      <c r="H4047">
        <f>Summary!G3678*$N$8</f>
        <v>84.070756000000003</v>
      </c>
      <c r="I4047">
        <f>Summary!H3678*$N$9</f>
        <v>1.4714785800000001</v>
      </c>
    </row>
    <row r="4048" spans="1:9" x14ac:dyDescent="0.55000000000000004">
      <c r="A4048">
        <v>2020</v>
      </c>
      <c r="B4048">
        <v>26</v>
      </c>
      <c r="C4048">
        <f>Summary!E3679*$N$3</f>
        <v>12.2265</v>
      </c>
      <c r="D4048">
        <f>Summary!D3679*$N$4</f>
        <v>14.77448892</v>
      </c>
      <c r="E4048">
        <f>Summary!C3679*$N$5</f>
        <v>17.751580199999999</v>
      </c>
      <c r="F4048">
        <f>Summary!I3679*$N$6</f>
        <v>18.344591959999999</v>
      </c>
      <c r="G4048">
        <f>Summary!F3679*$N$7</f>
        <v>0.3932775</v>
      </c>
      <c r="H4048">
        <f>Summary!G3679*$N$8</f>
        <v>84.070756000000003</v>
      </c>
      <c r="I4048">
        <f>Summary!H3679*$N$9</f>
        <v>1.4714785800000001</v>
      </c>
    </row>
    <row r="4049" spans="1:9" x14ac:dyDescent="0.55000000000000004">
      <c r="A4049">
        <v>2020</v>
      </c>
      <c r="B4049">
        <v>27</v>
      </c>
      <c r="C4049">
        <f>Summary!E3680*$N$3</f>
        <v>11.4048</v>
      </c>
      <c r="D4049">
        <f>Summary!D3680*$N$4</f>
        <v>13.101003120000001</v>
      </c>
      <c r="E4049">
        <f>Summary!C3680*$N$5</f>
        <v>16.9347897</v>
      </c>
      <c r="F4049">
        <f>Summary!I3680*$N$6</f>
        <v>19.7630704</v>
      </c>
      <c r="G4049">
        <f>Summary!F3680*$N$7</f>
        <v>0</v>
      </c>
      <c r="H4049">
        <f>Summary!G3680*$N$8</f>
        <v>84.070756000000003</v>
      </c>
      <c r="I4049">
        <f>Summary!H3680*$N$9</f>
        <v>1.4714785800000001</v>
      </c>
    </row>
    <row r="4050" spans="1:9" x14ac:dyDescent="0.55000000000000004">
      <c r="A4050">
        <v>2020</v>
      </c>
      <c r="B4050">
        <v>28</v>
      </c>
      <c r="C4050">
        <f>Summary!E3681*$N$3</f>
        <v>13.1967</v>
      </c>
      <c r="D4050">
        <f>Summary!D3681*$N$4</f>
        <v>14.886054639999999</v>
      </c>
      <c r="E4050">
        <f>Summary!C3681*$N$5</f>
        <v>19.8207828</v>
      </c>
      <c r="F4050">
        <f>Summary!I3681*$N$6</f>
        <v>17.67519764</v>
      </c>
      <c r="G4050">
        <f>Summary!F3681*$N$7</f>
        <v>0</v>
      </c>
      <c r="H4050">
        <f>Summary!G3681*$N$8</f>
        <v>84.070756000000003</v>
      </c>
      <c r="I4050">
        <f>Summary!H3681*$N$9</f>
        <v>1.4714785800000001</v>
      </c>
    </row>
    <row r="4051" spans="1:9" x14ac:dyDescent="0.55000000000000004">
      <c r="A4051">
        <v>2020</v>
      </c>
      <c r="B4051">
        <v>29</v>
      </c>
      <c r="C4051">
        <f>Summary!E3682*$N$3</f>
        <v>13.741200000000001</v>
      </c>
      <c r="D4051">
        <f>Summary!D3682*$N$4</f>
        <v>17.24487272</v>
      </c>
      <c r="E4051">
        <f>Summary!C3682*$N$5</f>
        <v>19.12378824</v>
      </c>
      <c r="F4051">
        <f>Summary!I3682*$N$6</f>
        <v>15.109186080000001</v>
      </c>
      <c r="G4051">
        <f>Summary!F3682*$N$7</f>
        <v>0</v>
      </c>
      <c r="H4051">
        <f>Summary!G3682*$N$8</f>
        <v>84.070756000000003</v>
      </c>
      <c r="I4051">
        <f>Summary!H3682*$N$9</f>
        <v>1.4714785800000001</v>
      </c>
    </row>
    <row r="4052" spans="1:9" x14ac:dyDescent="0.55000000000000004">
      <c r="A4052">
        <v>2020</v>
      </c>
      <c r="B4052">
        <v>30</v>
      </c>
      <c r="C4052">
        <f>Summary!E3683*$N$3</f>
        <v>14.414400000000001</v>
      </c>
      <c r="D4052">
        <f>Summary!D3683*$N$4</f>
        <v>18.233026239999997</v>
      </c>
      <c r="E4052">
        <f>Summary!C3683*$N$5</f>
        <v>21.421692180000001</v>
      </c>
      <c r="F4052">
        <f>Summary!I3683*$N$6</f>
        <v>19.02992424</v>
      </c>
      <c r="G4052">
        <f>Summary!F3683*$N$7</f>
        <v>0</v>
      </c>
      <c r="H4052">
        <f>Summary!G3683*$N$8</f>
        <v>84.070756000000003</v>
      </c>
      <c r="I4052">
        <f>Summary!H3683*$N$9</f>
        <v>1.4714785800000001</v>
      </c>
    </row>
    <row r="4053" spans="1:9" x14ac:dyDescent="0.55000000000000004">
      <c r="A4053">
        <v>2020</v>
      </c>
      <c r="B4053">
        <v>31</v>
      </c>
      <c r="C4053">
        <f>Summary!E3684*$N$3</f>
        <v>14.632199999999999</v>
      </c>
      <c r="D4053">
        <f>Summary!D3684*$N$4</f>
        <v>17.643321719999999</v>
      </c>
      <c r="E4053">
        <f>Summary!C3684*$N$5</f>
        <v>21.367239480000002</v>
      </c>
      <c r="F4053">
        <f>Summary!I3684*$N$6</f>
        <v>20.11370552</v>
      </c>
      <c r="G4053">
        <f>Summary!F3684*$N$7</f>
        <v>0</v>
      </c>
      <c r="H4053">
        <f>Summary!G3684*$N$8</f>
        <v>84.070756000000003</v>
      </c>
      <c r="I4053">
        <f>Summary!H3684*$N$9</f>
        <v>1.4714785800000001</v>
      </c>
    </row>
    <row r="4054" spans="1:9" x14ac:dyDescent="0.55000000000000004">
      <c r="A4054">
        <v>2020</v>
      </c>
      <c r="B4054">
        <v>32</v>
      </c>
      <c r="C4054">
        <f>Summary!E3685*$N$3</f>
        <v>15.434099999999999</v>
      </c>
      <c r="D4054">
        <f>Summary!D3685*$N$4</f>
        <v>19.50806304</v>
      </c>
      <c r="E4054">
        <f>Summary!C3685*$N$5</f>
        <v>22.238482680000001</v>
      </c>
      <c r="F4054">
        <f>Summary!I3685*$N$6</f>
        <v>20.129643480000002</v>
      </c>
      <c r="G4054">
        <f>Summary!F3685*$N$7</f>
        <v>0</v>
      </c>
      <c r="H4054">
        <f>Summary!G3685*$N$8</f>
        <v>84.070756000000003</v>
      </c>
      <c r="I4054">
        <f>Summary!H3685*$N$9</f>
        <v>1.4714785800000001</v>
      </c>
    </row>
    <row r="4055" spans="1:9" x14ac:dyDescent="0.55000000000000004">
      <c r="A4055">
        <v>2020</v>
      </c>
      <c r="B4055">
        <v>33</v>
      </c>
      <c r="C4055">
        <f>Summary!E3686*$N$3</f>
        <v>15.434099999999999</v>
      </c>
      <c r="D4055">
        <f>Summary!D3686*$N$4</f>
        <v>19.81088428</v>
      </c>
      <c r="E4055">
        <f>Summary!C3686*$N$5</f>
        <v>21.00785166</v>
      </c>
      <c r="F4055">
        <f>Summary!I3686*$N$6</f>
        <v>20.910603519999999</v>
      </c>
      <c r="G4055">
        <f>Summary!F3686*$N$7</f>
        <v>0</v>
      </c>
      <c r="H4055">
        <f>Summary!G3686*$N$8</f>
        <v>84.070756000000003</v>
      </c>
      <c r="I4055">
        <f>Summary!H3686*$N$9</f>
        <v>1.4714785800000001</v>
      </c>
    </row>
    <row r="4056" spans="1:9" x14ac:dyDescent="0.55000000000000004">
      <c r="A4056">
        <v>2020</v>
      </c>
      <c r="B4056">
        <v>34</v>
      </c>
      <c r="C4056">
        <f>Summary!E3687*$N$3</f>
        <v>16.285499999999999</v>
      </c>
      <c r="D4056">
        <f>Summary!D3687*$N$4</f>
        <v>22.042198679999998</v>
      </c>
      <c r="E4056">
        <f>Summary!C3687*$N$5</f>
        <v>22.586979959999997</v>
      </c>
      <c r="F4056">
        <f>Summary!I3687*$N$6</f>
        <v>22.647841160000002</v>
      </c>
      <c r="G4056">
        <f>Summary!F3687*$N$7</f>
        <v>0</v>
      </c>
      <c r="H4056">
        <f>Summary!G3687*$N$8</f>
        <v>84.070756000000003</v>
      </c>
      <c r="I4056">
        <f>Summary!H3687*$N$9</f>
        <v>1.4714785800000001</v>
      </c>
    </row>
    <row r="4057" spans="1:9" x14ac:dyDescent="0.55000000000000004">
      <c r="A4057">
        <v>2020</v>
      </c>
      <c r="B4057">
        <v>35</v>
      </c>
      <c r="C4057">
        <f>Summary!E3688*$N$3</f>
        <v>16.315200000000001</v>
      </c>
      <c r="D4057">
        <f>Summary!D3688*$N$4</f>
        <v>20.926541480000001</v>
      </c>
      <c r="E4057">
        <f>Summary!C3688*$N$5</f>
        <v>23.806720439999999</v>
      </c>
      <c r="F4057">
        <f>Summary!I3688*$N$6</f>
        <v>22.074074599999999</v>
      </c>
      <c r="G4057">
        <f>Summary!F3688*$N$7</f>
        <v>0</v>
      </c>
      <c r="H4057">
        <f>Summary!G3688*$N$8</f>
        <v>84.070756000000003</v>
      </c>
      <c r="I4057">
        <f>Summary!H3688*$N$9</f>
        <v>1.4714785800000001</v>
      </c>
    </row>
    <row r="4058" spans="1:9" x14ac:dyDescent="0.55000000000000004">
      <c r="A4058">
        <v>2020</v>
      </c>
      <c r="B4058">
        <v>36</v>
      </c>
      <c r="C4058">
        <f>Summary!E3689*$N$3</f>
        <v>12.5334</v>
      </c>
      <c r="D4058">
        <f>Summary!D3689*$N$4</f>
        <v>16.320471040000001</v>
      </c>
      <c r="E4058">
        <f>Summary!C3689*$N$5</f>
        <v>15.464566799999998</v>
      </c>
      <c r="F4058">
        <f>Summary!I3689*$N$6</f>
        <v>9.4990241599999994</v>
      </c>
      <c r="G4058">
        <f>Summary!F3689*$N$7</f>
        <v>2.8091249999999998E-2</v>
      </c>
      <c r="H4058">
        <f>Summary!G3689*$N$8</f>
        <v>84.070756000000003</v>
      </c>
      <c r="I4058">
        <f>Summary!H3689*$N$9</f>
        <v>1.4714785800000001</v>
      </c>
    </row>
    <row r="4059" spans="1:9" x14ac:dyDescent="0.55000000000000004">
      <c r="A4059">
        <v>2020</v>
      </c>
      <c r="B4059">
        <v>37</v>
      </c>
      <c r="C4059">
        <f>Summary!E3690*$N$3</f>
        <v>11.4345</v>
      </c>
      <c r="D4059">
        <f>Summary!D3690*$N$4</f>
        <v>14.152908480000001</v>
      </c>
      <c r="E4059">
        <f>Summary!C3690*$N$5</f>
        <v>15.791283</v>
      </c>
      <c r="F4059">
        <f>Summary!I3690*$N$6</f>
        <v>17.993956839999999</v>
      </c>
      <c r="G4059">
        <f>Summary!F3690*$N$7</f>
        <v>0</v>
      </c>
      <c r="H4059">
        <f>Summary!G3690*$N$8</f>
        <v>84.070756000000003</v>
      </c>
      <c r="I4059">
        <f>Summary!H3690*$N$9</f>
        <v>1.4714785800000001</v>
      </c>
    </row>
    <row r="4060" spans="1:9" x14ac:dyDescent="0.55000000000000004">
      <c r="A4060">
        <v>2020</v>
      </c>
      <c r="B4060">
        <v>38</v>
      </c>
      <c r="C4060">
        <f>Summary!E3691*$N$3</f>
        <v>11.266200000000001</v>
      </c>
      <c r="D4060">
        <f>Summary!D3691*$N$4</f>
        <v>14.471667679999999</v>
      </c>
      <c r="E4060">
        <f>Summary!C3691*$N$5</f>
        <v>15.649705979999998</v>
      </c>
      <c r="F4060">
        <f>Summary!I3691*$N$6</f>
        <v>18.02583276</v>
      </c>
      <c r="G4060">
        <f>Summary!F3691*$N$7</f>
        <v>0</v>
      </c>
      <c r="H4060">
        <f>Summary!G3691*$N$8</f>
        <v>84.070756000000003</v>
      </c>
      <c r="I4060">
        <f>Summary!H3691*$N$9</f>
        <v>1.4714785800000001</v>
      </c>
    </row>
    <row r="4061" spans="1:9" x14ac:dyDescent="0.55000000000000004">
      <c r="A4061">
        <v>2020</v>
      </c>
      <c r="B4061">
        <v>39</v>
      </c>
      <c r="C4061">
        <f>Summary!E3692*$N$3</f>
        <v>13.0878</v>
      </c>
      <c r="D4061">
        <f>Summary!D3692*$N$4</f>
        <v>15.985773879999998</v>
      </c>
      <c r="E4061">
        <f>Summary!C3692*$N$5</f>
        <v>18.49213692</v>
      </c>
      <c r="F4061">
        <f>Summary!I3692*$N$6</f>
        <v>13.626955800000001</v>
      </c>
      <c r="G4061">
        <f>Summary!F3692*$N$7</f>
        <v>0</v>
      </c>
      <c r="H4061">
        <f>Summary!G3692*$N$8</f>
        <v>84.070756000000003</v>
      </c>
      <c r="I4061">
        <f>Summary!H3692*$N$9</f>
        <v>1.4714785800000001</v>
      </c>
    </row>
    <row r="4062" spans="1:9" x14ac:dyDescent="0.55000000000000004">
      <c r="A4062">
        <v>2020</v>
      </c>
      <c r="B4062">
        <v>40</v>
      </c>
      <c r="C4062">
        <f>Summary!E3693*$N$3</f>
        <v>13.068</v>
      </c>
      <c r="D4062">
        <f>Summary!D3693*$N$4</f>
        <v>15.96983592</v>
      </c>
      <c r="E4062">
        <f>Summary!C3693*$N$5</f>
        <v>18.230763959999997</v>
      </c>
      <c r="F4062">
        <f>Summary!I3693*$N$6</f>
        <v>22.217516239999998</v>
      </c>
      <c r="G4062">
        <f>Summary!F3693*$N$7</f>
        <v>0</v>
      </c>
      <c r="H4062">
        <f>Summary!G3693*$N$8</f>
        <v>84.070756000000003</v>
      </c>
      <c r="I4062">
        <f>Summary!H3693*$N$9</f>
        <v>1.4714785800000001</v>
      </c>
    </row>
    <row r="4063" spans="1:9" x14ac:dyDescent="0.55000000000000004">
      <c r="A4063">
        <v>2020</v>
      </c>
      <c r="B4063">
        <v>41</v>
      </c>
      <c r="C4063">
        <f>Summary!E3694*$N$3</f>
        <v>14.3649</v>
      </c>
      <c r="D4063">
        <f>Summary!D3694*$N$4</f>
        <v>18.121460519999999</v>
      </c>
      <c r="E4063">
        <f>Summary!C3694*$N$5</f>
        <v>20.735588159999999</v>
      </c>
      <c r="F4063">
        <f>Summary!I3694*$N$6</f>
        <v>23.269421599999998</v>
      </c>
      <c r="G4063">
        <f>Summary!F3694*$N$7</f>
        <v>0</v>
      </c>
      <c r="H4063">
        <f>Summary!G3694*$N$8</f>
        <v>84.070756000000003</v>
      </c>
      <c r="I4063">
        <f>Summary!H3694*$N$9</f>
        <v>1.4714785800000001</v>
      </c>
    </row>
    <row r="4064" spans="1:9" x14ac:dyDescent="0.55000000000000004">
      <c r="A4064">
        <v>2020</v>
      </c>
      <c r="B4064">
        <v>42</v>
      </c>
      <c r="C4064">
        <f>Summary!E3695*$N$3</f>
        <v>15.8103</v>
      </c>
      <c r="D4064">
        <f>Summary!D3695*$N$4</f>
        <v>18.8067928</v>
      </c>
      <c r="E4064">
        <f>Summary!C3695*$N$5</f>
        <v>23.654252879999998</v>
      </c>
      <c r="F4064">
        <f>Summary!I3695*$N$6</f>
        <v>23.572242839999998</v>
      </c>
      <c r="G4064">
        <f>Summary!F3695*$N$7</f>
        <v>0</v>
      </c>
      <c r="H4064">
        <f>Summary!G3695*$N$8</f>
        <v>84.070756000000003</v>
      </c>
      <c r="I4064">
        <f>Summary!H3695*$N$9</f>
        <v>1.4714785800000001</v>
      </c>
    </row>
    <row r="4065" spans="1:9" x14ac:dyDescent="0.55000000000000004">
      <c r="A4065">
        <v>2020</v>
      </c>
      <c r="B4065">
        <v>43</v>
      </c>
      <c r="C4065">
        <f>Summary!E3696*$N$3</f>
        <v>14.701499999999999</v>
      </c>
      <c r="D4065">
        <f>Summary!D3696*$N$4</f>
        <v>20.878727599999998</v>
      </c>
      <c r="E4065">
        <f>Summary!C3696*$N$5</f>
        <v>19.548519299999999</v>
      </c>
      <c r="F4065">
        <f>Summary!I3696*$N$6</f>
        <v>18.185212360000001</v>
      </c>
      <c r="G4065">
        <f>Summary!F3696*$N$7</f>
        <v>0</v>
      </c>
      <c r="H4065">
        <f>Summary!G3696*$N$8</f>
        <v>84.070756000000003</v>
      </c>
      <c r="I4065">
        <f>Summary!H3696*$N$9</f>
        <v>1.4714785800000001</v>
      </c>
    </row>
    <row r="4066" spans="1:9" x14ac:dyDescent="0.55000000000000004">
      <c r="A4066">
        <v>2020</v>
      </c>
      <c r="B4066">
        <v>44</v>
      </c>
      <c r="C4066">
        <f>Summary!E3697*$N$3</f>
        <v>14.661900000000001</v>
      </c>
      <c r="D4066">
        <f>Summary!D3697*$N$4</f>
        <v>20.607782279999999</v>
      </c>
      <c r="E4066">
        <f>Summary!C3697*$N$5</f>
        <v>19.951469280000001</v>
      </c>
      <c r="F4066">
        <f>Summary!I3697*$N$6</f>
        <v>17.691135599999999</v>
      </c>
      <c r="G4066">
        <f>Summary!F3697*$N$7</f>
        <v>0</v>
      </c>
      <c r="H4066">
        <f>Summary!G3697*$N$8</f>
        <v>84.070756000000003</v>
      </c>
      <c r="I4066">
        <f>Summary!H3697*$N$9</f>
        <v>1.4714785800000001</v>
      </c>
    </row>
    <row r="4067" spans="1:9" x14ac:dyDescent="0.55000000000000004">
      <c r="A4067">
        <v>2020</v>
      </c>
      <c r="B4067">
        <v>45</v>
      </c>
      <c r="C4067">
        <f>Summary!E3698*$N$3</f>
        <v>14.3352</v>
      </c>
      <c r="D4067">
        <f>Summary!D3698*$N$4</f>
        <v>20.018077760000001</v>
      </c>
      <c r="E4067">
        <f>Summary!C3698*$N$5</f>
        <v>19.200022019999999</v>
      </c>
      <c r="F4067">
        <f>Summary!I3698*$N$6</f>
        <v>24.49664452</v>
      </c>
      <c r="G4067">
        <f>Summary!F3698*$N$7</f>
        <v>0</v>
      </c>
      <c r="H4067">
        <f>Summary!G3698*$N$8</f>
        <v>84.070756000000003</v>
      </c>
      <c r="I4067">
        <f>Summary!H3698*$N$9</f>
        <v>1.4714785800000001</v>
      </c>
    </row>
    <row r="4068" spans="1:9" x14ac:dyDescent="0.55000000000000004">
      <c r="A4068">
        <v>2020</v>
      </c>
      <c r="B4068">
        <v>46</v>
      </c>
      <c r="C4068">
        <f>Summary!E3699*$N$3</f>
        <v>13.889699999999999</v>
      </c>
      <c r="D4068">
        <f>Summary!D3699*$N$4</f>
        <v>19.141489960000001</v>
      </c>
      <c r="E4068">
        <f>Summary!C3699*$N$5</f>
        <v>19.6574247</v>
      </c>
      <c r="F4068">
        <f>Summary!I3699*$N$6</f>
        <v>23.5881808</v>
      </c>
      <c r="G4068">
        <f>Summary!F3699*$N$7</f>
        <v>0</v>
      </c>
      <c r="H4068">
        <f>Summary!G3699*$N$8</f>
        <v>84.070756000000003</v>
      </c>
      <c r="I4068">
        <f>Summary!H3699*$N$9</f>
        <v>1.4714785800000001</v>
      </c>
    </row>
    <row r="4069" spans="1:9" x14ac:dyDescent="0.55000000000000004">
      <c r="A4069">
        <v>2020</v>
      </c>
      <c r="B4069">
        <v>47</v>
      </c>
      <c r="C4069">
        <f>Summary!E3700*$N$3</f>
        <v>14.1966</v>
      </c>
      <c r="D4069">
        <f>Summary!D3700*$N$4</f>
        <v>19.826822239999998</v>
      </c>
      <c r="E4069">
        <f>Summary!C3700*$N$5</f>
        <v>19.788111180000001</v>
      </c>
      <c r="F4069">
        <f>Summary!I3700*$N$6</f>
        <v>18.535847480000001</v>
      </c>
      <c r="G4069">
        <f>Summary!F3700*$N$7</f>
        <v>2.8091249999999998E-2</v>
      </c>
      <c r="H4069">
        <f>Summary!G3700*$N$8</f>
        <v>84.070756000000003</v>
      </c>
      <c r="I4069">
        <f>Summary!H3700*$N$9</f>
        <v>1.4714785800000001</v>
      </c>
    </row>
    <row r="4070" spans="1:9" x14ac:dyDescent="0.55000000000000004">
      <c r="A4070">
        <v>2020</v>
      </c>
      <c r="B4070">
        <v>48</v>
      </c>
      <c r="C4070">
        <f>Summary!E3701*$N$3</f>
        <v>15.325200000000001</v>
      </c>
      <c r="D4070">
        <f>Summary!D3701*$N$4</f>
        <v>18.041770719999999</v>
      </c>
      <c r="E4070">
        <f>Summary!C3701*$N$5</f>
        <v>23.01171102</v>
      </c>
      <c r="F4070">
        <f>Summary!I3701*$N$6</f>
        <v>23.620056720000001</v>
      </c>
      <c r="G4070">
        <f>Summary!F3701*$N$7</f>
        <v>2.8091249999999998E-2</v>
      </c>
      <c r="H4070">
        <f>Summary!G3701*$N$8</f>
        <v>84.070756000000003</v>
      </c>
      <c r="I4070">
        <f>Summary!H3701*$N$9</f>
        <v>1.4714785800000001</v>
      </c>
    </row>
    <row r="4071" spans="1:9" x14ac:dyDescent="0.55000000000000004">
      <c r="A4071">
        <v>2020</v>
      </c>
      <c r="B4071">
        <v>49</v>
      </c>
      <c r="C4071">
        <f>Summary!E3702*$N$3</f>
        <v>13.9392</v>
      </c>
      <c r="D4071">
        <f>Summary!D3702*$N$4</f>
        <v>20.528092480000002</v>
      </c>
      <c r="E4071">
        <f>Summary!C3702*$N$5</f>
        <v>17.413973460000001</v>
      </c>
      <c r="F4071">
        <f>Summary!I3702*$N$6</f>
        <v>7.5705309999999999</v>
      </c>
      <c r="G4071">
        <f>Summary!F3702*$N$7</f>
        <v>0.81464624999999991</v>
      </c>
      <c r="H4071">
        <f>Summary!G3702*$N$8</f>
        <v>84.070756000000003</v>
      </c>
      <c r="I4071">
        <f>Summary!H3702*$N$9</f>
        <v>1.4714785800000001</v>
      </c>
    </row>
    <row r="4072" spans="1:9" x14ac:dyDescent="0.55000000000000004">
      <c r="A4072">
        <v>2020</v>
      </c>
      <c r="B4072">
        <v>50</v>
      </c>
      <c r="C4072">
        <f>Summary!E3703*$N$3</f>
        <v>13.4541</v>
      </c>
      <c r="D4072">
        <f>Summary!D3703*$N$4</f>
        <v>18.85460668</v>
      </c>
      <c r="E4072">
        <f>Summary!C3703*$N$5</f>
        <v>17.392192380000001</v>
      </c>
      <c r="F4072">
        <f>Summary!I3703*$N$6</f>
        <v>15.603262839999999</v>
      </c>
      <c r="G4072">
        <f>Summary!F3703*$N$7</f>
        <v>0.28091250000000001</v>
      </c>
      <c r="H4072">
        <f>Summary!G3703*$N$8</f>
        <v>84.070756000000003</v>
      </c>
      <c r="I4072">
        <f>Summary!H3703*$N$9</f>
        <v>1.4714785800000001</v>
      </c>
    </row>
    <row r="4073" spans="1:9" x14ac:dyDescent="0.55000000000000004">
      <c r="A4073">
        <v>2020</v>
      </c>
      <c r="B4073">
        <v>51</v>
      </c>
      <c r="C4073">
        <f>Summary!E3704*$N$3</f>
        <v>12.5829</v>
      </c>
      <c r="D4073">
        <f>Summary!D3704*$N$4</f>
        <v>17.2926866</v>
      </c>
      <c r="E4073">
        <f>Summary!C3704*$N$5</f>
        <v>17.34863022</v>
      </c>
      <c r="F4073">
        <f>Summary!I3704*$N$6</f>
        <v>26.074502559999999</v>
      </c>
      <c r="G4073">
        <f>Summary!F3704*$N$7</f>
        <v>0</v>
      </c>
      <c r="H4073">
        <f>Summary!G3704*$N$8</f>
        <v>84.070756000000003</v>
      </c>
      <c r="I4073">
        <f>Summary!H3704*$N$9</f>
        <v>1.4714785800000001</v>
      </c>
    </row>
    <row r="4074" spans="1:9" x14ac:dyDescent="0.55000000000000004">
      <c r="A4074">
        <v>2020</v>
      </c>
      <c r="B4074">
        <v>52</v>
      </c>
      <c r="C4074">
        <f>Summary!E3705*$N$3</f>
        <v>12.4047</v>
      </c>
      <c r="D4074">
        <f>Summary!D3705*$N$4</f>
        <v>16.16109144</v>
      </c>
      <c r="E4074">
        <f>Summary!C3705*$N$5</f>
        <v>17.30506806</v>
      </c>
      <c r="F4074">
        <f>Summary!I3705*$N$6</f>
        <v>24.448830640000001</v>
      </c>
      <c r="G4074">
        <f>Summary!F3705*$N$7</f>
        <v>0</v>
      </c>
      <c r="H4074">
        <f>Summary!G3705*$N$8</f>
        <v>84.070756000000003</v>
      </c>
      <c r="I4074">
        <f>Summary!H3705*$N$9</f>
        <v>1.4714785800000001</v>
      </c>
    </row>
    <row r="4075" spans="1:9" x14ac:dyDescent="0.55000000000000004">
      <c r="A4075">
        <v>2020</v>
      </c>
      <c r="B4075">
        <v>53</v>
      </c>
      <c r="C4075">
        <f>Summary!E3706*$N$3</f>
        <v>12.909599999999999</v>
      </c>
      <c r="D4075">
        <f>Summary!D3706*$N$4</f>
        <v>16.097339599999998</v>
      </c>
      <c r="E4075">
        <f>Summary!C3706*$N$5</f>
        <v>19.526738219999999</v>
      </c>
      <c r="F4075">
        <f>Summary!I3706*$N$6</f>
        <v>27.588608759999996</v>
      </c>
      <c r="G4075">
        <f>Summary!F3706*$N$7</f>
        <v>0</v>
      </c>
      <c r="H4075">
        <f>Summary!G3706*$N$8</f>
        <v>84.070756000000003</v>
      </c>
      <c r="I4075">
        <f>Summary!H3706*$N$9</f>
        <v>1.4714785800000001</v>
      </c>
    </row>
    <row r="4076" spans="1:9" x14ac:dyDescent="0.55000000000000004">
      <c r="A4076">
        <v>2020</v>
      </c>
      <c r="B4076">
        <v>54</v>
      </c>
      <c r="C4076">
        <f>Summary!E3707*$N$3</f>
        <v>12.978899999999999</v>
      </c>
      <c r="D4076">
        <f>Summary!D3707*$N$4</f>
        <v>16.607354319999999</v>
      </c>
      <c r="E4076">
        <f>Summary!C3707*$N$5</f>
        <v>18.339669359999998</v>
      </c>
      <c r="F4076">
        <f>Summary!I3707*$N$6</f>
        <v>28.640514119999999</v>
      </c>
      <c r="G4076">
        <f>Summary!F3707*$N$7</f>
        <v>0</v>
      </c>
      <c r="H4076">
        <f>Summary!G3707*$N$8</f>
        <v>84.070756000000003</v>
      </c>
      <c r="I4076">
        <f>Summary!H3707*$N$9</f>
        <v>1.4714785800000001</v>
      </c>
    </row>
    <row r="4077" spans="1:9" x14ac:dyDescent="0.55000000000000004">
      <c r="A4077">
        <v>2020</v>
      </c>
      <c r="B4077">
        <v>55</v>
      </c>
      <c r="C4077">
        <f>Summary!E3708*$N$3</f>
        <v>14.582700000000001</v>
      </c>
      <c r="D4077">
        <f>Summary!D3708*$N$4</f>
        <v>18.217088279999999</v>
      </c>
      <c r="E4077">
        <f>Summary!C3708*$N$5</f>
        <v>21.203881379999999</v>
      </c>
      <c r="F4077">
        <f>Summary!I3708*$N$6</f>
        <v>28.768017800000003</v>
      </c>
      <c r="G4077">
        <f>Summary!F3708*$N$7</f>
        <v>0</v>
      </c>
      <c r="H4077">
        <f>Summary!G3708*$N$8</f>
        <v>84.070756000000003</v>
      </c>
      <c r="I4077">
        <f>Summary!H3708*$N$9</f>
        <v>1.4714785800000001</v>
      </c>
    </row>
    <row r="4078" spans="1:9" x14ac:dyDescent="0.55000000000000004">
      <c r="A4078">
        <v>2020</v>
      </c>
      <c r="B4078">
        <v>56</v>
      </c>
      <c r="C4078">
        <f>Summary!E3709*$N$3</f>
        <v>16.235999999999997</v>
      </c>
      <c r="D4078">
        <f>Summary!D3709*$N$4</f>
        <v>19.173365879999999</v>
      </c>
      <c r="E4078">
        <f>Summary!C3709*$N$5</f>
        <v>24.0136407</v>
      </c>
      <c r="F4078">
        <f>Summary!I3709*$N$6</f>
        <v>27.4132912</v>
      </c>
      <c r="G4078">
        <f>Summary!F3709*$N$7</f>
        <v>5.6182499999999996E-2</v>
      </c>
      <c r="H4078">
        <f>Summary!G3709*$N$8</f>
        <v>84.070756000000003</v>
      </c>
      <c r="I4078">
        <f>Summary!H3709*$N$9</f>
        <v>1.4714785800000001</v>
      </c>
    </row>
    <row r="4079" spans="1:9" x14ac:dyDescent="0.55000000000000004">
      <c r="A4079">
        <v>2020</v>
      </c>
      <c r="B4079">
        <v>57</v>
      </c>
      <c r="C4079">
        <f>Summary!E3710*$N$3</f>
        <v>15.552900000000001</v>
      </c>
      <c r="D4079">
        <f>Summary!D3710*$N$4</f>
        <v>18.360529919999998</v>
      </c>
      <c r="E4079">
        <f>Summary!C3710*$N$5</f>
        <v>22.52163672</v>
      </c>
      <c r="F4079">
        <f>Summary!I3710*$N$6</f>
        <v>28.449258600000004</v>
      </c>
      <c r="G4079">
        <f>Summary!F3710*$N$7</f>
        <v>5.6182499999999996E-2</v>
      </c>
      <c r="H4079">
        <f>Summary!G3710*$N$8</f>
        <v>84.070756000000003</v>
      </c>
      <c r="I4079">
        <f>Summary!H3710*$N$9</f>
        <v>1.4714785800000001</v>
      </c>
    </row>
    <row r="4080" spans="1:9" x14ac:dyDescent="0.55000000000000004">
      <c r="A4080">
        <v>2020</v>
      </c>
      <c r="B4080">
        <v>58</v>
      </c>
      <c r="C4080">
        <f>Summary!E3711*$N$3</f>
        <v>15.513299999999999</v>
      </c>
      <c r="D4080">
        <f>Summary!D3711*$N$4</f>
        <v>18.45615768</v>
      </c>
      <c r="E4080">
        <f>Summary!C3711*$N$5</f>
        <v>22.597870499999999</v>
      </c>
      <c r="F4080">
        <f>Summary!I3711*$N$6</f>
        <v>29.070839039999996</v>
      </c>
      <c r="G4080">
        <f>Summary!F3711*$N$7</f>
        <v>5.6182499999999996E-2</v>
      </c>
      <c r="H4080">
        <f>Summary!G3711*$N$8</f>
        <v>84.070756000000003</v>
      </c>
      <c r="I4080">
        <f>Summary!H3711*$N$9</f>
        <v>1.4714785800000001</v>
      </c>
    </row>
    <row r="4081" spans="1:9" x14ac:dyDescent="0.55000000000000004">
      <c r="A4081">
        <v>2020</v>
      </c>
      <c r="B4081">
        <v>59</v>
      </c>
      <c r="C4081">
        <f>Summary!E3712*$N$3</f>
        <v>15.473700000000001</v>
      </c>
      <c r="D4081">
        <f>Summary!D3712*$N$4</f>
        <v>20.320899000000001</v>
      </c>
      <c r="E4081">
        <f>Summary!C3712*$N$5</f>
        <v>21.35634894</v>
      </c>
      <c r="F4081">
        <f>Summary!I3712*$N$6</f>
        <v>28.050809600000001</v>
      </c>
      <c r="G4081">
        <f>Summary!F3712*$N$7</f>
        <v>8.4273749999999994E-2</v>
      </c>
      <c r="H4081">
        <f>Summary!G3712*$N$8</f>
        <v>84.070756000000003</v>
      </c>
      <c r="I4081">
        <f>Summary!H3712*$N$9</f>
        <v>1.4714785800000001</v>
      </c>
    </row>
    <row r="4082" spans="1:9" x14ac:dyDescent="0.55000000000000004">
      <c r="A4082">
        <v>2020</v>
      </c>
      <c r="B4082">
        <v>60</v>
      </c>
      <c r="C4082">
        <f>Summary!E3713*$N$3</f>
        <v>16.7013</v>
      </c>
      <c r="D4082">
        <f>Summary!D3713*$N$4</f>
        <v>20.655596160000002</v>
      </c>
      <c r="E4082">
        <f>Summary!C3713*$N$5</f>
        <v>24.068093400000002</v>
      </c>
      <c r="F4082">
        <f>Summary!I3713*$N$6</f>
        <v>27.572670800000001</v>
      </c>
      <c r="G4082">
        <f>Summary!F3713*$N$7</f>
        <v>2.8091249999999998E-2</v>
      </c>
      <c r="H4082">
        <f>Summary!G3713*$N$8</f>
        <v>84.070756000000003</v>
      </c>
      <c r="I4082">
        <f>Summary!H3713*$N$9</f>
        <v>1.4714785800000001</v>
      </c>
    </row>
    <row r="4083" spans="1:9" x14ac:dyDescent="0.55000000000000004">
      <c r="A4083">
        <v>2020</v>
      </c>
      <c r="B4083">
        <v>61</v>
      </c>
      <c r="C4083">
        <f>Summary!E3714*$N$3</f>
        <v>16.532999999999998</v>
      </c>
      <c r="D4083">
        <f>Summary!D3714*$N$4</f>
        <v>21.819067239999999</v>
      </c>
      <c r="E4083">
        <f>Summary!C3714*$N$5</f>
        <v>22.445402939999997</v>
      </c>
      <c r="F4083">
        <f>Summary!I3714*$N$6</f>
        <v>15.93796</v>
      </c>
      <c r="G4083">
        <f>Summary!F3714*$N$7</f>
        <v>0.11236499999999999</v>
      </c>
      <c r="H4083">
        <f>Summary!G3714*$N$8</f>
        <v>84.070756000000003</v>
      </c>
      <c r="I4083">
        <f>Summary!H3714*$N$9</f>
        <v>1.4714785800000001</v>
      </c>
    </row>
    <row r="4084" spans="1:9" x14ac:dyDescent="0.55000000000000004">
      <c r="A4084">
        <v>2020</v>
      </c>
      <c r="B4084">
        <v>62</v>
      </c>
      <c r="C4084">
        <f>Summary!E3715*$N$3</f>
        <v>16.6023</v>
      </c>
      <c r="D4084">
        <f>Summary!D3715*$N$4</f>
        <v>20.735285959999999</v>
      </c>
      <c r="E4084">
        <f>Summary!C3715*$N$5</f>
        <v>23.588909640000001</v>
      </c>
      <c r="F4084">
        <f>Summary!I3715*$N$6</f>
        <v>28.640514119999999</v>
      </c>
      <c r="G4084">
        <f>Summary!F3715*$N$7</f>
        <v>0.33709499999999998</v>
      </c>
      <c r="H4084">
        <f>Summary!G3715*$N$8</f>
        <v>84.070756000000003</v>
      </c>
      <c r="I4084">
        <f>Summary!H3715*$N$9</f>
        <v>1.4714785800000001</v>
      </c>
    </row>
    <row r="4085" spans="1:9" x14ac:dyDescent="0.55000000000000004">
      <c r="A4085">
        <v>2020</v>
      </c>
      <c r="B4085">
        <v>63</v>
      </c>
      <c r="C4085">
        <f>Summary!E3716*$N$3</f>
        <v>15.8202</v>
      </c>
      <c r="D4085">
        <f>Summary!D3716*$N$4</f>
        <v>19.2052418</v>
      </c>
      <c r="E4085">
        <f>Summary!C3716*$N$5</f>
        <v>22.630542120000001</v>
      </c>
      <c r="F4085">
        <f>Summary!I3716*$N$6</f>
        <v>26.010750720000001</v>
      </c>
      <c r="G4085">
        <f>Summary!F3716*$N$7</f>
        <v>0</v>
      </c>
      <c r="H4085">
        <f>Summary!G3716*$N$8</f>
        <v>84.070756000000003</v>
      </c>
      <c r="I4085">
        <f>Summary!H3716*$N$9</f>
        <v>1.4714785800000001</v>
      </c>
    </row>
    <row r="4086" spans="1:9" x14ac:dyDescent="0.55000000000000004">
      <c r="A4086">
        <v>2020</v>
      </c>
      <c r="B4086">
        <v>64</v>
      </c>
      <c r="C4086">
        <f>Summary!E3717*$N$3</f>
        <v>16.671599999999998</v>
      </c>
      <c r="D4086">
        <f>Summary!D3717*$N$4</f>
        <v>21.340928440000003</v>
      </c>
      <c r="E4086">
        <f>Summary!C3717*$N$5</f>
        <v>23.599800180000003</v>
      </c>
      <c r="F4086">
        <f>Summary!I3717*$N$6</f>
        <v>29.660543559999997</v>
      </c>
      <c r="G4086">
        <f>Summary!F3717*$N$7</f>
        <v>0</v>
      </c>
      <c r="H4086">
        <f>Summary!G3717*$N$8</f>
        <v>84.070756000000003</v>
      </c>
      <c r="I4086">
        <f>Summary!H3717*$N$9</f>
        <v>1.4714785800000001</v>
      </c>
    </row>
    <row r="4087" spans="1:9" x14ac:dyDescent="0.55000000000000004">
      <c r="A4087">
        <v>2020</v>
      </c>
      <c r="B4087">
        <v>65</v>
      </c>
      <c r="C4087">
        <f>Summary!E3718*$N$3</f>
        <v>16.325099999999999</v>
      </c>
      <c r="D4087">
        <f>Summary!D3718*$N$4</f>
        <v>19.013986280000001</v>
      </c>
      <c r="E4087">
        <f>Summary!C3718*$N$5</f>
        <v>24.667073099999996</v>
      </c>
      <c r="F4087">
        <f>Summary!I3718*$N$6</f>
        <v>28.242065119999999</v>
      </c>
      <c r="G4087">
        <f>Summary!F3718*$N$7</f>
        <v>0</v>
      </c>
      <c r="H4087">
        <f>Summary!G3718*$N$8</f>
        <v>84.070756000000003</v>
      </c>
      <c r="I4087">
        <f>Summary!H3718*$N$9</f>
        <v>1.4714785800000001</v>
      </c>
    </row>
    <row r="4088" spans="1:9" x14ac:dyDescent="0.55000000000000004">
      <c r="A4088">
        <v>2020</v>
      </c>
      <c r="B4088">
        <v>66</v>
      </c>
      <c r="C4088">
        <f>Summary!E3719*$N$3</f>
        <v>14.2857</v>
      </c>
      <c r="D4088">
        <f>Summary!D3719*$N$4</f>
        <v>16.830485760000002</v>
      </c>
      <c r="E4088">
        <f>Summary!C3719*$N$5</f>
        <v>20.692025999999998</v>
      </c>
      <c r="F4088">
        <f>Summary!I3719*$N$6</f>
        <v>28.991149240000002</v>
      </c>
      <c r="G4088">
        <f>Summary!F3719*$N$7</f>
        <v>0</v>
      </c>
      <c r="H4088">
        <f>Summary!G3719*$N$8</f>
        <v>84.070756000000003</v>
      </c>
      <c r="I4088">
        <f>Summary!H3719*$N$9</f>
        <v>1.4714785800000001</v>
      </c>
    </row>
    <row r="4089" spans="1:9" x14ac:dyDescent="0.55000000000000004">
      <c r="A4089">
        <v>2020</v>
      </c>
      <c r="B4089">
        <v>67</v>
      </c>
      <c r="C4089">
        <f>Summary!E3720*$N$3</f>
        <v>13.810499999999999</v>
      </c>
      <c r="D4089">
        <f>Summary!D3720*$N$4</f>
        <v>16.129215519999999</v>
      </c>
      <c r="E4089">
        <f>Summary!C3720*$N$5</f>
        <v>20.16928008</v>
      </c>
      <c r="F4089">
        <f>Summary!I3720*$N$6</f>
        <v>29.995240720000002</v>
      </c>
      <c r="G4089">
        <f>Summary!F3720*$N$7</f>
        <v>0</v>
      </c>
      <c r="H4089">
        <f>Summary!G3720*$N$8</f>
        <v>84.070756000000003</v>
      </c>
      <c r="I4089">
        <f>Summary!H3720*$N$9</f>
        <v>1.4714785800000001</v>
      </c>
    </row>
    <row r="4090" spans="1:9" x14ac:dyDescent="0.55000000000000004">
      <c r="A4090">
        <v>2020</v>
      </c>
      <c r="B4090">
        <v>68</v>
      </c>
      <c r="C4090">
        <f>Summary!E3721*$N$3</f>
        <v>15.2658</v>
      </c>
      <c r="D4090">
        <f>Summary!D3721*$N$4</f>
        <v>17.563631919999999</v>
      </c>
      <c r="E4090">
        <f>Summary!C3721*$N$5</f>
        <v>22.020671879999998</v>
      </c>
      <c r="F4090">
        <f>Summary!I3721*$N$6</f>
        <v>31.684664479999999</v>
      </c>
      <c r="G4090">
        <f>Summary!F3721*$N$7</f>
        <v>0</v>
      </c>
      <c r="H4090">
        <f>Summary!G3721*$N$8</f>
        <v>84.070756000000003</v>
      </c>
      <c r="I4090">
        <f>Summary!H3721*$N$9</f>
        <v>1.4714785800000001</v>
      </c>
    </row>
    <row r="4091" spans="1:9" x14ac:dyDescent="0.55000000000000004">
      <c r="A4091">
        <v>2020</v>
      </c>
      <c r="B4091">
        <v>69</v>
      </c>
      <c r="C4091">
        <f>Summary!E3722*$N$3</f>
        <v>15.879599999999998</v>
      </c>
      <c r="D4091">
        <f>Summary!D3722*$N$4</f>
        <v>20.28902308</v>
      </c>
      <c r="E4091">
        <f>Summary!C3722*$N$5</f>
        <v>21.944438099999999</v>
      </c>
      <c r="F4091">
        <f>Summary!I3722*$N$6</f>
        <v>27.987057759999999</v>
      </c>
      <c r="G4091">
        <f>Summary!F3722*$N$7</f>
        <v>0</v>
      </c>
      <c r="H4091">
        <f>Summary!G3722*$N$8</f>
        <v>84.070756000000003</v>
      </c>
      <c r="I4091">
        <f>Summary!H3722*$N$9</f>
        <v>1.4714785800000001</v>
      </c>
    </row>
    <row r="4092" spans="1:9" x14ac:dyDescent="0.55000000000000004">
      <c r="A4092">
        <v>2020</v>
      </c>
      <c r="B4092">
        <v>70</v>
      </c>
      <c r="C4092">
        <f>Summary!E3723*$N$3</f>
        <v>15.533099999999999</v>
      </c>
      <c r="D4092">
        <f>Summary!D3723*$N$4</f>
        <v>21.37280436</v>
      </c>
      <c r="E4092">
        <f>Summary!C3723*$N$5</f>
        <v>20.659354379999996</v>
      </c>
      <c r="F4092">
        <f>Summary!I3723*$N$6</f>
        <v>31.158711800000003</v>
      </c>
      <c r="G4092">
        <f>Summary!F3723*$N$7</f>
        <v>0</v>
      </c>
      <c r="H4092">
        <f>Summary!G3723*$N$8</f>
        <v>84.070756000000003</v>
      </c>
      <c r="I4092">
        <f>Summary!H3723*$N$9</f>
        <v>1.4714785800000001</v>
      </c>
    </row>
    <row r="4093" spans="1:9" x14ac:dyDescent="0.55000000000000004">
      <c r="A4093">
        <v>2020</v>
      </c>
      <c r="B4093">
        <v>71</v>
      </c>
      <c r="C4093">
        <f>Summary!E3724*$N$3</f>
        <v>18.4437</v>
      </c>
      <c r="D4093">
        <f>Summary!D3724*$N$4</f>
        <v>22.552213399999999</v>
      </c>
      <c r="E4093">
        <f>Summary!C3724*$N$5</f>
        <v>25.146256859999998</v>
      </c>
      <c r="F4093">
        <f>Summary!I3724*$N$6</f>
        <v>32.656880039999997</v>
      </c>
      <c r="G4093">
        <f>Summary!F3724*$N$7</f>
        <v>0</v>
      </c>
      <c r="H4093">
        <f>Summary!G3724*$N$8</f>
        <v>84.070756000000003</v>
      </c>
      <c r="I4093">
        <f>Summary!H3724*$N$9</f>
        <v>1.4714785800000001</v>
      </c>
    </row>
    <row r="4094" spans="1:9" x14ac:dyDescent="0.55000000000000004">
      <c r="A4094">
        <v>2020</v>
      </c>
      <c r="B4094">
        <v>72</v>
      </c>
      <c r="C4094">
        <f>Summary!E3725*$N$3</f>
        <v>18.186299999999999</v>
      </c>
      <c r="D4094">
        <f>Summary!D3725*$N$4</f>
        <v>24.703838000000001</v>
      </c>
      <c r="E4094">
        <f>Summary!C3725*$N$5</f>
        <v>24.427481220000001</v>
      </c>
      <c r="F4094">
        <f>Summary!I3725*$N$6</f>
        <v>28.97521128</v>
      </c>
      <c r="G4094">
        <f>Summary!F3725*$N$7</f>
        <v>0</v>
      </c>
      <c r="H4094">
        <f>Summary!G3725*$N$8</f>
        <v>84.070756000000003</v>
      </c>
      <c r="I4094">
        <f>Summary!H3725*$N$9</f>
        <v>1.4714785800000001</v>
      </c>
    </row>
    <row r="4095" spans="1:9" x14ac:dyDescent="0.55000000000000004">
      <c r="A4095">
        <v>2020</v>
      </c>
      <c r="B4095">
        <v>73</v>
      </c>
      <c r="C4095">
        <f>Summary!E3726*$N$3</f>
        <v>17.285399999999999</v>
      </c>
      <c r="D4095">
        <f>Summary!D3726*$N$4</f>
        <v>22.918786480000001</v>
      </c>
      <c r="E4095">
        <f>Summary!C3726*$N$5</f>
        <v>21.14942868</v>
      </c>
      <c r="F4095">
        <f>Summary!I3726*$N$6</f>
        <v>24.432892679999998</v>
      </c>
      <c r="G4095">
        <f>Summary!F3726*$N$7</f>
        <v>3.3428587499999995</v>
      </c>
      <c r="H4095">
        <f>Summary!G3726*$N$8</f>
        <v>84.070756000000003</v>
      </c>
      <c r="I4095">
        <f>Summary!H3726*$N$9</f>
        <v>1.4714785800000001</v>
      </c>
    </row>
    <row r="4096" spans="1:9" x14ac:dyDescent="0.55000000000000004">
      <c r="A4096">
        <v>2020</v>
      </c>
      <c r="B4096">
        <v>74</v>
      </c>
      <c r="C4096">
        <f>Summary!E3727*$N$3</f>
        <v>14.701499999999999</v>
      </c>
      <c r="D4096">
        <f>Summary!D3727*$N$4</f>
        <v>20.84685168</v>
      </c>
      <c r="E4096">
        <f>Summary!C3727*$N$5</f>
        <v>18.8406342</v>
      </c>
      <c r="F4096">
        <f>Summary!I3727*$N$6</f>
        <v>29.373660279999999</v>
      </c>
      <c r="G4096">
        <f>Summary!F3727*$N$7</f>
        <v>0.14045625</v>
      </c>
      <c r="H4096">
        <f>Summary!G3727*$N$8</f>
        <v>84.070756000000003</v>
      </c>
      <c r="I4096">
        <f>Summary!H3727*$N$9</f>
        <v>1.4714785800000001</v>
      </c>
    </row>
    <row r="4097" spans="1:9" x14ac:dyDescent="0.55000000000000004">
      <c r="A4097">
        <v>2020</v>
      </c>
      <c r="B4097">
        <v>75</v>
      </c>
      <c r="C4097">
        <f>Summary!E3728*$N$3</f>
        <v>14.3154</v>
      </c>
      <c r="D4097">
        <f>Summary!D3728*$N$4</f>
        <v>19.46024916</v>
      </c>
      <c r="E4097">
        <f>Summary!C3728*$N$5</f>
        <v>19.232693640000001</v>
      </c>
      <c r="F4097">
        <f>Summary!I3728*$N$6</f>
        <v>25.532611920000001</v>
      </c>
      <c r="G4097">
        <f>Summary!F3728*$N$7</f>
        <v>2.3877562499999998</v>
      </c>
      <c r="H4097">
        <f>Summary!G3728*$N$8</f>
        <v>84.070756000000003</v>
      </c>
      <c r="I4097">
        <f>Summary!H3728*$N$9</f>
        <v>1.4714785800000001</v>
      </c>
    </row>
    <row r="4098" spans="1:9" x14ac:dyDescent="0.55000000000000004">
      <c r="A4098">
        <v>2020</v>
      </c>
      <c r="B4098">
        <v>76</v>
      </c>
      <c r="C4098">
        <f>Summary!E3729*$N$3</f>
        <v>14.384699999999999</v>
      </c>
      <c r="D4098">
        <f>Summary!D3729*$N$4</f>
        <v>16.973927400000001</v>
      </c>
      <c r="E4098">
        <f>Summary!C3729*$N$5</f>
        <v>20.35441926</v>
      </c>
      <c r="F4098">
        <f>Summary!I3729*$N$6</f>
        <v>13.83414928</v>
      </c>
      <c r="G4098">
        <f>Summary!F3729*$N$7</f>
        <v>1.8540224999999999</v>
      </c>
      <c r="H4098">
        <f>Summary!G3729*$N$8</f>
        <v>84.070756000000003</v>
      </c>
      <c r="I4098">
        <f>Summary!H3729*$N$9</f>
        <v>1.4714785800000001</v>
      </c>
    </row>
    <row r="4099" spans="1:9" x14ac:dyDescent="0.55000000000000004">
      <c r="A4099">
        <v>2020</v>
      </c>
      <c r="B4099">
        <v>77</v>
      </c>
      <c r="C4099">
        <f>Summary!E3730*$N$3</f>
        <v>13.2165</v>
      </c>
      <c r="D4099">
        <f>Summary!D3730*$N$4</f>
        <v>15.141062</v>
      </c>
      <c r="E4099">
        <f>Summary!C3730*$N$5</f>
        <v>18.230763959999997</v>
      </c>
      <c r="F4099">
        <f>Summary!I3730*$N$6</f>
        <v>11.889718159999999</v>
      </c>
      <c r="G4099">
        <f>Summary!F3730*$N$7</f>
        <v>1.6012012499999997</v>
      </c>
      <c r="H4099">
        <f>Summary!G3730*$N$8</f>
        <v>84.070756000000003</v>
      </c>
      <c r="I4099">
        <f>Summary!H3730*$N$9</f>
        <v>1.4714785800000001</v>
      </c>
    </row>
    <row r="4100" spans="1:9" x14ac:dyDescent="0.55000000000000004">
      <c r="A4100">
        <v>2020</v>
      </c>
      <c r="B4100">
        <v>78</v>
      </c>
      <c r="C4100">
        <f>Summary!E3731*$N$3</f>
        <v>14.85</v>
      </c>
      <c r="D4100">
        <f>Summary!D3731*$N$4</f>
        <v>21.866881120000002</v>
      </c>
      <c r="E4100">
        <f>Summary!C3731*$N$5</f>
        <v>19.0039923</v>
      </c>
      <c r="F4100">
        <f>Summary!I3731*$N$6</f>
        <v>19.779008359999999</v>
      </c>
      <c r="G4100">
        <f>Summary!F3731*$N$7</f>
        <v>0.61800749999999993</v>
      </c>
      <c r="H4100">
        <f>Summary!G3731*$N$8</f>
        <v>84.070756000000003</v>
      </c>
      <c r="I4100">
        <f>Summary!H3731*$N$9</f>
        <v>1.4714785800000001</v>
      </c>
    </row>
    <row r="4101" spans="1:9" x14ac:dyDescent="0.55000000000000004">
      <c r="A4101">
        <v>2020</v>
      </c>
      <c r="B4101">
        <v>79</v>
      </c>
      <c r="C4101">
        <f>Summary!E3732*$N$3</f>
        <v>14.3352</v>
      </c>
      <c r="D4101">
        <f>Summary!D3732*$N$4</f>
        <v>21.006231279999998</v>
      </c>
      <c r="E4101">
        <f>Summary!C3732*$N$5</f>
        <v>18.219873419999999</v>
      </c>
      <c r="F4101">
        <f>Summary!I3732*$N$6</f>
        <v>14.870116680000001</v>
      </c>
      <c r="G4101">
        <f>Summary!F3732*$N$7</f>
        <v>0.14045625</v>
      </c>
      <c r="H4101">
        <f>Summary!G3732*$N$8</f>
        <v>84.070756000000003</v>
      </c>
      <c r="I4101">
        <f>Summary!H3732*$N$9</f>
        <v>1.4714785800000001</v>
      </c>
    </row>
    <row r="4102" spans="1:9" x14ac:dyDescent="0.55000000000000004">
      <c r="A4102">
        <v>2020</v>
      </c>
      <c r="B4102">
        <v>80</v>
      </c>
      <c r="C4102">
        <f>Summary!E3733*$N$3</f>
        <v>13.642199999999999</v>
      </c>
      <c r="D4102">
        <f>Summary!D3733*$N$4</f>
        <v>19.858698160000003</v>
      </c>
      <c r="E4102">
        <f>Summary!C3733*$N$5</f>
        <v>16.226904600000001</v>
      </c>
      <c r="F4102">
        <f>Summary!I3733*$N$6</f>
        <v>11.347827520000001</v>
      </c>
      <c r="G4102">
        <f>Summary!F3733*$N$7</f>
        <v>1.3202887499999998</v>
      </c>
      <c r="H4102">
        <f>Summary!G3733*$N$8</f>
        <v>84.070756000000003</v>
      </c>
      <c r="I4102">
        <f>Summary!H3733*$N$9</f>
        <v>1.4714785800000001</v>
      </c>
    </row>
    <row r="4103" spans="1:9" x14ac:dyDescent="0.55000000000000004">
      <c r="A4103">
        <v>2020</v>
      </c>
      <c r="B4103">
        <v>81</v>
      </c>
      <c r="C4103">
        <f>Summary!E3734*$N$3</f>
        <v>13.0482</v>
      </c>
      <c r="D4103">
        <f>Summary!D3734*$N$4</f>
        <v>18.169274399999999</v>
      </c>
      <c r="E4103">
        <f>Summary!C3734*$N$5</f>
        <v>16.640745119999998</v>
      </c>
      <c r="F4103">
        <f>Summary!I3734*$N$6</f>
        <v>10.18435644</v>
      </c>
      <c r="G4103">
        <f>Summary!F3734*$N$7</f>
        <v>29.580086249999997</v>
      </c>
      <c r="H4103">
        <f>Summary!G3734*$N$8</f>
        <v>84.070756000000003</v>
      </c>
      <c r="I4103">
        <f>Summary!H3734*$N$9</f>
        <v>1.4714785800000001</v>
      </c>
    </row>
    <row r="4104" spans="1:9" x14ac:dyDescent="0.55000000000000004">
      <c r="A4104">
        <v>2020</v>
      </c>
      <c r="B4104">
        <v>82</v>
      </c>
      <c r="C4104">
        <f>Summary!E3735*$N$3</f>
        <v>11.6127</v>
      </c>
      <c r="D4104">
        <f>Summary!D3735*$N$4</f>
        <v>16.623292280000001</v>
      </c>
      <c r="E4104">
        <f>Summary!C3735*$N$5</f>
        <v>14.353731719999999</v>
      </c>
      <c r="F4104">
        <f>Summary!I3735*$N$6</f>
        <v>11.475331199999999</v>
      </c>
      <c r="G4104">
        <f>Summary!F3735*$N$7</f>
        <v>18.315494999999999</v>
      </c>
      <c r="H4104">
        <f>Summary!G3735*$N$8</f>
        <v>84.070756000000003</v>
      </c>
      <c r="I4104">
        <f>Summary!H3735*$N$9</f>
        <v>1.4714785800000001</v>
      </c>
    </row>
    <row r="4105" spans="1:9" x14ac:dyDescent="0.55000000000000004">
      <c r="A4105">
        <v>2020</v>
      </c>
      <c r="B4105">
        <v>83</v>
      </c>
      <c r="C4105">
        <f>Summary!E3736*$N$3</f>
        <v>12.4443</v>
      </c>
      <c r="D4105">
        <f>Summary!D3736*$N$4</f>
        <v>16.479850639999999</v>
      </c>
      <c r="E4105">
        <f>Summary!C3736*$N$5</f>
        <v>16.477387020000002</v>
      </c>
      <c r="F4105">
        <f>Summary!I3736*$N$6</f>
        <v>13.850087239999999</v>
      </c>
      <c r="G4105">
        <f>Summary!F3736*$N$7</f>
        <v>24.27084</v>
      </c>
      <c r="H4105">
        <f>Summary!G3736*$N$8</f>
        <v>84.070756000000003</v>
      </c>
      <c r="I4105">
        <f>Summary!H3736*$N$9</f>
        <v>1.4714785800000001</v>
      </c>
    </row>
    <row r="4106" spans="1:9" x14ac:dyDescent="0.55000000000000004">
      <c r="A4106">
        <v>2020</v>
      </c>
      <c r="B4106">
        <v>84</v>
      </c>
      <c r="C4106">
        <f>Summary!E3737*$N$3</f>
        <v>13.1967</v>
      </c>
      <c r="D4106">
        <f>Summary!D3737*$N$4</f>
        <v>19.10961404</v>
      </c>
      <c r="E4106">
        <f>Summary!C3737*$N$5</f>
        <v>15.75861138</v>
      </c>
      <c r="F4106">
        <f>Summary!I3737*$N$6</f>
        <v>4.3670010399999999</v>
      </c>
      <c r="G4106">
        <f>Summary!F3737*$N$7</f>
        <v>42.221148749999998</v>
      </c>
      <c r="H4106">
        <f>Summary!G3737*$N$8</f>
        <v>84.070756000000003</v>
      </c>
      <c r="I4106">
        <f>Summary!H3737*$N$9</f>
        <v>1.4714785800000001</v>
      </c>
    </row>
    <row r="4107" spans="1:9" x14ac:dyDescent="0.55000000000000004">
      <c r="A4107">
        <v>2020</v>
      </c>
      <c r="B4107">
        <v>85</v>
      </c>
      <c r="C4107">
        <f>Summary!E3738*$N$3</f>
        <v>12.2067</v>
      </c>
      <c r="D4107">
        <f>Summary!D3738*$N$4</f>
        <v>15.63513876</v>
      </c>
      <c r="E4107">
        <f>Summary!C3738*$N$5</f>
        <v>16.2813573</v>
      </c>
      <c r="F4107">
        <f>Summary!I3738*$N$6</f>
        <v>27.588608759999996</v>
      </c>
      <c r="G4107">
        <f>Summary!F3738*$N$7</f>
        <v>0.98319374999999987</v>
      </c>
      <c r="H4107">
        <f>Summary!G3738*$N$8</f>
        <v>84.070756000000003</v>
      </c>
      <c r="I4107">
        <f>Summary!H3738*$N$9</f>
        <v>1.4714785800000001</v>
      </c>
    </row>
    <row r="4108" spans="1:9" x14ac:dyDescent="0.55000000000000004">
      <c r="A4108">
        <v>2020</v>
      </c>
      <c r="B4108">
        <v>86</v>
      </c>
      <c r="C4108">
        <f>Summary!E3739*$N$3</f>
        <v>14.711399999999999</v>
      </c>
      <c r="D4108">
        <f>Summary!D3739*$N$4</f>
        <v>17.165182919999999</v>
      </c>
      <c r="E4108">
        <f>Summary!C3739*$N$5</f>
        <v>21.737517839999999</v>
      </c>
      <c r="F4108">
        <f>Summary!I3739*$N$6</f>
        <v>30.489317479999997</v>
      </c>
      <c r="G4108">
        <f>Summary!F3739*$N$7</f>
        <v>0.50564249999999999</v>
      </c>
      <c r="H4108">
        <f>Summary!G3739*$N$8</f>
        <v>84.070756000000003</v>
      </c>
      <c r="I4108">
        <f>Summary!H3739*$N$9</f>
        <v>1.4714785800000001</v>
      </c>
    </row>
    <row r="4109" spans="1:9" x14ac:dyDescent="0.55000000000000004">
      <c r="A4109">
        <v>2020</v>
      </c>
      <c r="B4109">
        <v>87</v>
      </c>
      <c r="C4109">
        <f>Summary!E3740*$N$3</f>
        <v>11.860200000000001</v>
      </c>
      <c r="D4109">
        <f>Summary!D3740*$N$4</f>
        <v>17.483942120000002</v>
      </c>
      <c r="E4109">
        <f>Summary!C3740*$N$5</f>
        <v>14.451746579999998</v>
      </c>
      <c r="F4109">
        <f>Summary!I3740*$N$6</f>
        <v>16.017649800000001</v>
      </c>
      <c r="G4109">
        <f>Summary!F3740*$N$7</f>
        <v>5.2811549999999992</v>
      </c>
      <c r="H4109">
        <f>Summary!G3740*$N$8</f>
        <v>84.070756000000003</v>
      </c>
      <c r="I4109">
        <f>Summary!H3740*$N$9</f>
        <v>1.4714785800000001</v>
      </c>
    </row>
    <row r="4110" spans="1:9" x14ac:dyDescent="0.55000000000000004">
      <c r="A4110">
        <v>2020</v>
      </c>
      <c r="B4110">
        <v>88</v>
      </c>
      <c r="C4110">
        <f>Summary!E3741*$N$3</f>
        <v>12.068099999999999</v>
      </c>
      <c r="D4110">
        <f>Summary!D3741*$N$4</f>
        <v>15.890146120000001</v>
      </c>
      <c r="E4110">
        <f>Summary!C3741*$N$5</f>
        <v>16.62985458</v>
      </c>
      <c r="F4110">
        <f>Summary!I3741*$N$6</f>
        <v>29.421474160000002</v>
      </c>
      <c r="G4110">
        <f>Summary!F3741*$N$7</f>
        <v>3.9889574999999997</v>
      </c>
      <c r="H4110">
        <f>Summary!G3741*$N$8</f>
        <v>84.070756000000003</v>
      </c>
      <c r="I4110">
        <f>Summary!H3741*$N$9</f>
        <v>1.4714785800000001</v>
      </c>
    </row>
    <row r="4111" spans="1:9" x14ac:dyDescent="0.55000000000000004">
      <c r="A4111">
        <v>2020</v>
      </c>
      <c r="B4111">
        <v>89</v>
      </c>
      <c r="C4111">
        <f>Summary!E3742*$N$3</f>
        <v>13.513500000000001</v>
      </c>
      <c r="D4111">
        <f>Summary!D3742*$N$4</f>
        <v>15.15699996</v>
      </c>
      <c r="E4111">
        <f>Summary!C3742*$N$5</f>
        <v>19.385161199999999</v>
      </c>
      <c r="F4111">
        <f>Summary!I3742*$N$6</f>
        <v>36.960129240000001</v>
      </c>
      <c r="G4111">
        <f>Summary!F3742*$N$7</f>
        <v>0</v>
      </c>
      <c r="H4111">
        <f>Summary!G3742*$N$8</f>
        <v>84.070756000000003</v>
      </c>
      <c r="I4111">
        <f>Summary!H3742*$N$9</f>
        <v>1.4714785800000001</v>
      </c>
    </row>
    <row r="4112" spans="1:9" x14ac:dyDescent="0.55000000000000004">
      <c r="A4112">
        <v>2020</v>
      </c>
      <c r="B4112">
        <v>90</v>
      </c>
      <c r="C4112">
        <f>Summary!E3743*$N$3</f>
        <v>14.9094</v>
      </c>
      <c r="D4112">
        <f>Summary!D3743*$N$4</f>
        <v>20.002139800000002</v>
      </c>
      <c r="E4112">
        <f>Summary!C3743*$N$5</f>
        <v>19.809892260000002</v>
      </c>
      <c r="F4112">
        <f>Summary!I3743*$N$6</f>
        <v>24.815403719999999</v>
      </c>
      <c r="G4112">
        <f>Summary!F3743*$N$7</f>
        <v>0.75846374999999999</v>
      </c>
      <c r="H4112">
        <f>Summary!G3743*$N$8</f>
        <v>84.070756000000003</v>
      </c>
      <c r="I4112">
        <f>Summary!H3743*$N$9</f>
        <v>1.4714785800000001</v>
      </c>
    </row>
    <row r="4113" spans="1:9" x14ac:dyDescent="0.55000000000000004">
      <c r="A4113">
        <v>2020</v>
      </c>
      <c r="B4113">
        <v>91</v>
      </c>
      <c r="C4113">
        <f>Summary!E3744*$N$3</f>
        <v>14.2362</v>
      </c>
      <c r="D4113">
        <f>Summary!D3744*$N$4</f>
        <v>20.384650839999999</v>
      </c>
      <c r="E4113">
        <f>Summary!C3744*$N$5</f>
        <v>18.230763959999997</v>
      </c>
      <c r="F4113">
        <f>Summary!I3744*$N$6</f>
        <v>21.229362720000001</v>
      </c>
      <c r="G4113">
        <f>Summary!F3744*$N$7</f>
        <v>12.500606250000001</v>
      </c>
      <c r="H4113">
        <f>Summary!G3744*$N$8</f>
        <v>84.070756000000003</v>
      </c>
      <c r="I4113">
        <f>Summary!H3744*$N$9</f>
        <v>1.4714785800000001</v>
      </c>
    </row>
    <row r="4114" spans="1:9" x14ac:dyDescent="0.55000000000000004">
      <c r="A4114">
        <v>2020</v>
      </c>
      <c r="B4114">
        <v>92</v>
      </c>
      <c r="C4114">
        <f>Summary!E3745*$N$3</f>
        <v>15.0876</v>
      </c>
      <c r="D4114">
        <f>Summary!D3745*$N$4</f>
        <v>19.794946320000001</v>
      </c>
      <c r="E4114">
        <f>Summary!C3745*$N$5</f>
        <v>20.245513859999999</v>
      </c>
      <c r="F4114">
        <f>Summary!I3745*$N$6</f>
        <v>30.935580359999999</v>
      </c>
      <c r="G4114">
        <f>Summary!F3745*$N$7</f>
        <v>2.6405774999999996</v>
      </c>
      <c r="H4114">
        <f>Summary!G3745*$N$8</f>
        <v>84.070756000000003</v>
      </c>
      <c r="I4114">
        <f>Summary!H3745*$N$9</f>
        <v>1.4714785800000001</v>
      </c>
    </row>
    <row r="4115" spans="1:9" x14ac:dyDescent="0.55000000000000004">
      <c r="A4115">
        <v>2020</v>
      </c>
      <c r="B4115">
        <v>93</v>
      </c>
      <c r="C4115">
        <f>Summary!E3746*$N$3</f>
        <v>13.2957</v>
      </c>
      <c r="D4115">
        <f>Summary!D3746*$N$4</f>
        <v>17.212996800000003</v>
      </c>
      <c r="E4115">
        <f>Summary!C3746*$N$5</f>
        <v>16.738759979999998</v>
      </c>
      <c r="F4115">
        <f>Summary!I3746*$N$6</f>
        <v>24.97478332</v>
      </c>
      <c r="G4115">
        <f>Summary!F3746*$N$7</f>
        <v>10.449945</v>
      </c>
      <c r="H4115">
        <f>Summary!G3746*$N$8</f>
        <v>84.070756000000003</v>
      </c>
      <c r="I4115">
        <f>Summary!H3746*$N$9</f>
        <v>1.4714785800000001</v>
      </c>
    </row>
    <row r="4116" spans="1:9" x14ac:dyDescent="0.55000000000000004">
      <c r="A4116">
        <v>2020</v>
      </c>
      <c r="B4116">
        <v>94</v>
      </c>
      <c r="C4116">
        <f>Summary!E3747*$N$3</f>
        <v>13.562999999999999</v>
      </c>
      <c r="D4116">
        <f>Summary!D3747*$N$4</f>
        <v>17.085493120000002</v>
      </c>
      <c r="E4116">
        <f>Summary!C3747*$N$5</f>
        <v>18.339669359999998</v>
      </c>
      <c r="F4116">
        <f>Summary!I3747*$N$6</f>
        <v>33.358150279999997</v>
      </c>
      <c r="G4116">
        <f>Summary!F3747*$N$7</f>
        <v>0.81464624999999991</v>
      </c>
      <c r="H4116">
        <f>Summary!G3747*$N$8</f>
        <v>84.070756000000003</v>
      </c>
      <c r="I4116">
        <f>Summary!H3747*$N$9</f>
        <v>1.4714785800000001</v>
      </c>
    </row>
    <row r="4117" spans="1:9" x14ac:dyDescent="0.55000000000000004">
      <c r="A4117">
        <v>2020</v>
      </c>
      <c r="B4117">
        <v>95</v>
      </c>
      <c r="C4117">
        <f>Summary!E3748*$N$3</f>
        <v>13.879799999999999</v>
      </c>
      <c r="D4117">
        <f>Summary!D3748*$N$4</f>
        <v>18.63147524</v>
      </c>
      <c r="E4117">
        <f>Summary!C3748*$N$5</f>
        <v>17.991172079999998</v>
      </c>
      <c r="F4117">
        <f>Summary!I3748*$N$6</f>
        <v>32.401872679999997</v>
      </c>
      <c r="G4117">
        <f>Summary!F3748*$N$7</f>
        <v>0</v>
      </c>
      <c r="H4117">
        <f>Summary!G3748*$N$8</f>
        <v>84.070756000000003</v>
      </c>
      <c r="I4117">
        <f>Summary!H3748*$N$9</f>
        <v>1.4714785800000001</v>
      </c>
    </row>
    <row r="4118" spans="1:9" x14ac:dyDescent="0.55000000000000004">
      <c r="A4118">
        <v>2020</v>
      </c>
      <c r="B4118">
        <v>96</v>
      </c>
      <c r="C4118">
        <f>Summary!E3749*$N$3</f>
        <v>14.1669</v>
      </c>
      <c r="D4118">
        <f>Summary!D3749*$N$4</f>
        <v>18.137398480000002</v>
      </c>
      <c r="E4118">
        <f>Summary!C3749*$N$5</f>
        <v>19.374270659999997</v>
      </c>
      <c r="F4118">
        <f>Summary!I3749*$N$6</f>
        <v>34.601311160000002</v>
      </c>
      <c r="G4118">
        <f>Summary!F3749*$N$7</f>
        <v>0</v>
      </c>
      <c r="H4118">
        <f>Summary!G3749*$N$8</f>
        <v>84.070756000000003</v>
      </c>
      <c r="I4118">
        <f>Summary!H3749*$N$9</f>
        <v>1.4714785800000001</v>
      </c>
    </row>
    <row r="4119" spans="1:9" x14ac:dyDescent="0.55000000000000004">
      <c r="A4119">
        <v>2020</v>
      </c>
      <c r="B4119">
        <v>97</v>
      </c>
      <c r="C4119">
        <f>Summary!E3750*$N$3</f>
        <v>14.513400000000001</v>
      </c>
      <c r="D4119">
        <f>Summary!D3750*$N$4</f>
        <v>19.33274548</v>
      </c>
      <c r="E4119">
        <f>Summary!C3750*$N$5</f>
        <v>19.897016579999999</v>
      </c>
      <c r="F4119">
        <f>Summary!I3750*$N$6</f>
        <v>26.361385839999997</v>
      </c>
      <c r="G4119">
        <f>Summary!F3750*$N$7</f>
        <v>0</v>
      </c>
      <c r="H4119">
        <f>Summary!G3750*$N$8</f>
        <v>84.070756000000003</v>
      </c>
      <c r="I4119">
        <f>Summary!H3750*$N$9</f>
        <v>1.4714785800000001</v>
      </c>
    </row>
    <row r="4120" spans="1:9" x14ac:dyDescent="0.55000000000000004">
      <c r="A4120">
        <v>2020</v>
      </c>
      <c r="B4120">
        <v>98</v>
      </c>
      <c r="C4120">
        <f>Summary!E3751*$N$3</f>
        <v>14.622299999999999</v>
      </c>
      <c r="D4120">
        <f>Summary!D3751*$N$4</f>
        <v>18.695227080000002</v>
      </c>
      <c r="E4120">
        <f>Summary!C3751*$N$5</f>
        <v>19.918797659999999</v>
      </c>
      <c r="F4120">
        <f>Summary!I3751*$N$6</f>
        <v>28.305816960000001</v>
      </c>
      <c r="G4120">
        <f>Summary!F3751*$N$7</f>
        <v>0</v>
      </c>
      <c r="H4120">
        <f>Summary!G3751*$N$8</f>
        <v>84.070756000000003</v>
      </c>
      <c r="I4120">
        <f>Summary!H3751*$N$9</f>
        <v>1.4714785800000001</v>
      </c>
    </row>
    <row r="4121" spans="1:9" x14ac:dyDescent="0.55000000000000004">
      <c r="A4121">
        <v>2020</v>
      </c>
      <c r="B4121">
        <v>99</v>
      </c>
      <c r="C4121">
        <f>Summary!E3752*$N$3</f>
        <v>14.9391</v>
      </c>
      <c r="D4121">
        <f>Summary!D3752*$N$4</f>
        <v>18.137398480000002</v>
      </c>
      <c r="E4121">
        <f>Summary!C3752*$N$5</f>
        <v>20.463324659999998</v>
      </c>
      <c r="F4121">
        <f>Summary!I3752*$N$6</f>
        <v>34.808504640000002</v>
      </c>
      <c r="G4121">
        <f>Summary!F3752*$N$7</f>
        <v>8.4273749999999994E-2</v>
      </c>
      <c r="H4121">
        <f>Summary!G3752*$N$8</f>
        <v>84.070756000000003</v>
      </c>
      <c r="I4121">
        <f>Summary!H3752*$N$9</f>
        <v>1.4714785800000001</v>
      </c>
    </row>
    <row r="4122" spans="1:9" x14ac:dyDescent="0.55000000000000004">
      <c r="A4122">
        <v>2020</v>
      </c>
      <c r="B4122">
        <v>100</v>
      </c>
      <c r="C4122">
        <f>Summary!E3753*$N$3</f>
        <v>15.7608</v>
      </c>
      <c r="D4122">
        <f>Summary!D3753*$N$4</f>
        <v>21.165610879999999</v>
      </c>
      <c r="E4122">
        <f>Summary!C3753*$N$5</f>
        <v>20.583120599999997</v>
      </c>
      <c r="F4122">
        <f>Summary!I3753*$N$6</f>
        <v>26.680145039999996</v>
      </c>
      <c r="G4122">
        <f>Summary!F3753*$N$7</f>
        <v>2.6967599999999998</v>
      </c>
      <c r="H4122">
        <f>Summary!G3753*$N$8</f>
        <v>84.070756000000003</v>
      </c>
      <c r="I4122">
        <f>Summary!H3753*$N$9</f>
        <v>1.4714785800000001</v>
      </c>
    </row>
    <row r="4123" spans="1:9" x14ac:dyDescent="0.55000000000000004">
      <c r="A4123">
        <v>2020</v>
      </c>
      <c r="B4123">
        <v>101</v>
      </c>
      <c r="C4123">
        <f>Summary!E3754*$N$3</f>
        <v>15.414300000000001</v>
      </c>
      <c r="D4123">
        <f>Summary!D3754*$N$4</f>
        <v>20.862789639999999</v>
      </c>
      <c r="E4123">
        <f>Summary!C3754*$N$5</f>
        <v>20.82271248</v>
      </c>
      <c r="F4123">
        <f>Summary!I3754*$N$6</f>
        <v>27.747988360000001</v>
      </c>
      <c r="G4123">
        <f>Summary!F3754*$N$7</f>
        <v>2.1630262500000002</v>
      </c>
      <c r="H4123">
        <f>Summary!G3754*$N$8</f>
        <v>84.070756000000003</v>
      </c>
      <c r="I4123">
        <f>Summary!H3754*$N$9</f>
        <v>1.4714785800000001</v>
      </c>
    </row>
    <row r="4124" spans="1:9" x14ac:dyDescent="0.55000000000000004">
      <c r="A4124">
        <v>2020</v>
      </c>
      <c r="B4124">
        <v>102</v>
      </c>
      <c r="C4124">
        <f>Summary!E3755*$N$3</f>
        <v>14.8698</v>
      </c>
      <c r="D4124">
        <f>Summary!D3755*$N$4</f>
        <v>18.998048319999999</v>
      </c>
      <c r="E4124">
        <f>Summary!C3755*$N$5</f>
        <v>19.722767939999997</v>
      </c>
      <c r="F4124">
        <f>Summary!I3755*$N$6</f>
        <v>37.772965200000002</v>
      </c>
      <c r="G4124">
        <f>Summary!F3755*$N$7</f>
        <v>2.8091249999999998E-2</v>
      </c>
      <c r="H4124">
        <f>Summary!G3755*$N$8</f>
        <v>84.070756000000003</v>
      </c>
      <c r="I4124">
        <f>Summary!H3755*$N$9</f>
        <v>1.4714785800000001</v>
      </c>
    </row>
    <row r="4125" spans="1:9" x14ac:dyDescent="0.55000000000000004">
      <c r="A4125">
        <v>2020</v>
      </c>
      <c r="B4125">
        <v>103</v>
      </c>
      <c r="C4125">
        <f>Summary!E3756*$N$3</f>
        <v>14.8797</v>
      </c>
      <c r="D4125">
        <f>Summary!D3756*$N$4</f>
        <v>21.181548839999998</v>
      </c>
      <c r="E4125">
        <f>Summary!C3756*$N$5</f>
        <v>18.949539599999998</v>
      </c>
      <c r="F4125">
        <f>Summary!I3756*$N$6</f>
        <v>16.543602480000001</v>
      </c>
      <c r="G4125">
        <f>Summary!F3756*$N$7</f>
        <v>23.989927499999997</v>
      </c>
      <c r="H4125">
        <f>Summary!G3756*$N$8</f>
        <v>84.070756000000003</v>
      </c>
      <c r="I4125">
        <f>Summary!H3756*$N$9</f>
        <v>1.4714785800000001</v>
      </c>
    </row>
    <row r="4126" spans="1:9" x14ac:dyDescent="0.55000000000000004">
      <c r="A4126">
        <v>2020</v>
      </c>
      <c r="B4126">
        <v>104</v>
      </c>
      <c r="C4126">
        <f>Summary!E3757*$N$3</f>
        <v>15.295499999999999</v>
      </c>
      <c r="D4126">
        <f>Summary!D3757*$N$4</f>
        <v>19.81088428</v>
      </c>
      <c r="E4126">
        <f>Summary!C3757*$N$5</f>
        <v>20.299966560000001</v>
      </c>
      <c r="F4126">
        <f>Summary!I3757*$N$6</f>
        <v>23.253483639999999</v>
      </c>
      <c r="G4126">
        <f>Summary!F3757*$N$7</f>
        <v>17.023297499999998</v>
      </c>
      <c r="H4126">
        <f>Summary!G3757*$N$8</f>
        <v>84.070756000000003</v>
      </c>
      <c r="I4126">
        <f>Summary!H3757*$N$9</f>
        <v>1.4714785800000001</v>
      </c>
    </row>
    <row r="4127" spans="1:9" x14ac:dyDescent="0.55000000000000004">
      <c r="A4127">
        <v>2020</v>
      </c>
      <c r="B4127">
        <v>105</v>
      </c>
      <c r="C4127">
        <f>Summary!E3758*$N$3</f>
        <v>15.7905</v>
      </c>
      <c r="D4127">
        <f>Summary!D3758*$N$4</f>
        <v>21.277176600000001</v>
      </c>
      <c r="E4127">
        <f>Summary!C3758*$N$5</f>
        <v>20.920727339999999</v>
      </c>
      <c r="F4127">
        <f>Summary!I3758*$N$6</f>
        <v>23.317235480000001</v>
      </c>
      <c r="G4127">
        <f>Summary!F3758*$N$7</f>
        <v>1.20792375</v>
      </c>
      <c r="H4127">
        <f>Summary!G3758*$N$8</f>
        <v>84.070756000000003</v>
      </c>
      <c r="I4127">
        <f>Summary!H3758*$N$9</f>
        <v>1.4714785800000001</v>
      </c>
    </row>
    <row r="4128" spans="1:9" x14ac:dyDescent="0.55000000000000004">
      <c r="A4128">
        <v>2020</v>
      </c>
      <c r="B4128">
        <v>106</v>
      </c>
      <c r="C4128">
        <f>Summary!E3759*$N$3</f>
        <v>15.879599999999998</v>
      </c>
      <c r="D4128">
        <f>Summary!D3759*$N$4</f>
        <v>23.078166079999999</v>
      </c>
      <c r="E4128">
        <f>Summary!C3759*$N$5</f>
        <v>20.223732779999999</v>
      </c>
      <c r="F4128">
        <f>Summary!I3759*$N$6</f>
        <v>21.436556199999998</v>
      </c>
      <c r="G4128">
        <f>Summary!F3759*$N$7</f>
        <v>12.612971249999999</v>
      </c>
      <c r="H4128">
        <f>Summary!G3759*$N$8</f>
        <v>84.070756000000003</v>
      </c>
      <c r="I4128">
        <f>Summary!H3759*$N$9</f>
        <v>1.4714785800000001</v>
      </c>
    </row>
    <row r="4129" spans="1:9" x14ac:dyDescent="0.55000000000000004">
      <c r="A4129">
        <v>2020</v>
      </c>
      <c r="B4129">
        <v>107</v>
      </c>
      <c r="C4129">
        <f>Summary!E3760*$N$3</f>
        <v>15.988499999999998</v>
      </c>
      <c r="D4129">
        <f>Summary!D3760*$N$4</f>
        <v>22.568151360000002</v>
      </c>
      <c r="E4129">
        <f>Summary!C3760*$N$5</f>
        <v>20.49599628</v>
      </c>
      <c r="F4129">
        <f>Summary!I3760*$N$6</f>
        <v>27.142345880000001</v>
      </c>
      <c r="G4129">
        <f>Summary!F3760*$N$7</f>
        <v>0.56182500000000002</v>
      </c>
      <c r="H4129">
        <f>Summary!G3760*$N$8</f>
        <v>84.070756000000003</v>
      </c>
      <c r="I4129">
        <f>Summary!H3760*$N$9</f>
        <v>1.4714785800000001</v>
      </c>
    </row>
    <row r="4130" spans="1:9" x14ac:dyDescent="0.55000000000000004">
      <c r="A4130">
        <v>2020</v>
      </c>
      <c r="B4130">
        <v>108</v>
      </c>
      <c r="C4130">
        <f>Summary!E3761*$N$3</f>
        <v>15.919199999999998</v>
      </c>
      <c r="D4130">
        <f>Summary!D3761*$N$4</f>
        <v>22.839096680000001</v>
      </c>
      <c r="E4130">
        <f>Summary!C3761*$N$5</f>
        <v>20.626682760000001</v>
      </c>
      <c r="F4130">
        <f>Summary!I3761*$N$6</f>
        <v>27.126407919999998</v>
      </c>
      <c r="G4130">
        <f>Summary!F3761*$N$7</f>
        <v>5.8710712499999991</v>
      </c>
      <c r="H4130">
        <f>Summary!G3761*$N$8</f>
        <v>84.070756000000003</v>
      </c>
      <c r="I4130">
        <f>Summary!H3761*$N$9</f>
        <v>1.4714785800000001</v>
      </c>
    </row>
    <row r="4131" spans="1:9" x14ac:dyDescent="0.55000000000000004">
      <c r="A4131">
        <v>2020</v>
      </c>
      <c r="B4131">
        <v>109</v>
      </c>
      <c r="C4131">
        <f>Summary!E3762*$N$3</f>
        <v>16.572599999999998</v>
      </c>
      <c r="D4131">
        <f>Summary!D3762*$N$4</f>
        <v>22.090012559999998</v>
      </c>
      <c r="E4131">
        <f>Summary!C3762*$N$5</f>
        <v>21.813751620000001</v>
      </c>
      <c r="F4131">
        <f>Summary!I3762*$N$6</f>
        <v>15.55544896</v>
      </c>
      <c r="G4131">
        <f>Summary!F3762*$N$7</f>
        <v>2.1068437499999999</v>
      </c>
      <c r="H4131">
        <f>Summary!G3762*$N$8</f>
        <v>84.070756000000003</v>
      </c>
      <c r="I4131">
        <f>Summary!H3762*$N$9</f>
        <v>1.4714785800000001</v>
      </c>
    </row>
    <row r="4132" spans="1:9" x14ac:dyDescent="0.55000000000000004">
      <c r="A4132">
        <v>2020</v>
      </c>
      <c r="B4132">
        <v>110</v>
      </c>
      <c r="C4132">
        <f>Summary!E3763*$N$3</f>
        <v>16.9389</v>
      </c>
      <c r="D4132">
        <f>Summary!D3763*$N$4</f>
        <v>23.428801199999999</v>
      </c>
      <c r="E4132">
        <f>Summary!C3763*$N$5</f>
        <v>21.105866519999999</v>
      </c>
      <c r="F4132">
        <f>Summary!I3763*$N$6</f>
        <v>20.320899000000001</v>
      </c>
      <c r="G4132">
        <f>Summary!F3763*$N$7</f>
        <v>11.826416249999999</v>
      </c>
      <c r="H4132">
        <f>Summary!G3763*$N$8</f>
        <v>84.070756000000003</v>
      </c>
      <c r="I4132">
        <f>Summary!H3763*$N$9</f>
        <v>1.4714785800000001</v>
      </c>
    </row>
    <row r="4133" spans="1:9" x14ac:dyDescent="0.55000000000000004">
      <c r="A4133">
        <v>2020</v>
      </c>
      <c r="B4133">
        <v>111</v>
      </c>
      <c r="C4133">
        <f>Summary!E3764*$N$3</f>
        <v>17.423999999999999</v>
      </c>
      <c r="D4133">
        <f>Summary!D3764*$N$4</f>
        <v>21.50030804</v>
      </c>
      <c r="E4133">
        <f>Summary!C3764*$N$5</f>
        <v>23.578019099999999</v>
      </c>
      <c r="F4133">
        <f>Summary!I3764*$N$6</f>
        <v>33.995668679999994</v>
      </c>
      <c r="G4133">
        <f>Summary!F3764*$N$7</f>
        <v>2.8091249999999998E-2</v>
      </c>
      <c r="H4133">
        <f>Summary!G3764*$N$8</f>
        <v>84.070756000000003</v>
      </c>
      <c r="I4133">
        <f>Summary!H3764*$N$9</f>
        <v>1.4714785800000001</v>
      </c>
    </row>
    <row r="4134" spans="1:9" x14ac:dyDescent="0.55000000000000004">
      <c r="A4134">
        <v>2020</v>
      </c>
      <c r="B4134">
        <v>112</v>
      </c>
      <c r="C4134">
        <f>Summary!E3765*$N$3</f>
        <v>16.0182</v>
      </c>
      <c r="D4134">
        <f>Summary!D3765*$N$4</f>
        <v>20.36871288</v>
      </c>
      <c r="E4134">
        <f>Summary!C3765*$N$5</f>
        <v>21.236553000000001</v>
      </c>
      <c r="F4134">
        <f>Summary!I3765*$N$6</f>
        <v>36.466052479999995</v>
      </c>
      <c r="G4134">
        <f>Summary!F3765*$N$7</f>
        <v>3.5956799999999998</v>
      </c>
      <c r="H4134">
        <f>Summary!G3765*$N$8</f>
        <v>84.070756000000003</v>
      </c>
      <c r="I4134">
        <f>Summary!H3765*$N$9</f>
        <v>1.4714785800000001</v>
      </c>
    </row>
    <row r="4135" spans="1:9" x14ac:dyDescent="0.55000000000000004">
      <c r="A4135">
        <v>2020</v>
      </c>
      <c r="B4135">
        <v>113</v>
      </c>
      <c r="C4135">
        <f>Summary!E3766*$N$3</f>
        <v>16.829999999999998</v>
      </c>
      <c r="D4135">
        <f>Summary!D3766*$N$4</f>
        <v>21.595935799999999</v>
      </c>
      <c r="E4135">
        <f>Summary!C3766*$N$5</f>
        <v>23.05527318</v>
      </c>
      <c r="F4135">
        <f>Summary!I3766*$N$6</f>
        <v>28.3695688</v>
      </c>
      <c r="G4135">
        <f>Summary!F3766*$N$7</f>
        <v>5.6182499999999996E-2</v>
      </c>
      <c r="H4135">
        <f>Summary!G3766*$N$8</f>
        <v>84.070756000000003</v>
      </c>
      <c r="I4135">
        <f>Summary!H3766*$N$9</f>
        <v>1.4714785800000001</v>
      </c>
    </row>
    <row r="4136" spans="1:9" x14ac:dyDescent="0.55000000000000004">
      <c r="A4136">
        <v>2020</v>
      </c>
      <c r="B4136">
        <v>114</v>
      </c>
      <c r="C4136">
        <f>Summary!E3767*$N$3</f>
        <v>15.8895</v>
      </c>
      <c r="D4136">
        <f>Summary!D3767*$N$4</f>
        <v>22.010322760000001</v>
      </c>
      <c r="E4136">
        <f>Summary!C3767*$N$5</f>
        <v>20.408871959999999</v>
      </c>
      <c r="F4136">
        <f>Summary!I3767*$N$6</f>
        <v>31.828106119999998</v>
      </c>
      <c r="G4136">
        <f>Summary!F3767*$N$7</f>
        <v>5.6182499999999996E-2</v>
      </c>
      <c r="H4136">
        <f>Summary!G3767*$N$8</f>
        <v>84.070756000000003</v>
      </c>
      <c r="I4136">
        <f>Summary!H3767*$N$9</f>
        <v>1.4714785800000001</v>
      </c>
    </row>
    <row r="4137" spans="1:9" x14ac:dyDescent="0.55000000000000004">
      <c r="A4137">
        <v>2020</v>
      </c>
      <c r="B4137">
        <v>115</v>
      </c>
      <c r="C4137">
        <f>Summary!E3768*$N$3</f>
        <v>16.077599999999997</v>
      </c>
      <c r="D4137">
        <f>Summary!D3768*$N$4</f>
        <v>22.32908196</v>
      </c>
      <c r="E4137">
        <f>Summary!C3768*$N$5</f>
        <v>20.408871959999999</v>
      </c>
      <c r="F4137">
        <f>Summary!I3768*$N$6</f>
        <v>31.907795919999998</v>
      </c>
      <c r="G4137">
        <f>Summary!F3768*$N$7</f>
        <v>1.4326537500000001</v>
      </c>
      <c r="H4137">
        <f>Summary!G3768*$N$8</f>
        <v>84.070756000000003</v>
      </c>
      <c r="I4137">
        <f>Summary!H3768*$N$9</f>
        <v>1.4714785800000001</v>
      </c>
    </row>
    <row r="4138" spans="1:9" x14ac:dyDescent="0.55000000000000004">
      <c r="A4138">
        <v>2020</v>
      </c>
      <c r="B4138">
        <v>116</v>
      </c>
      <c r="C4138">
        <f>Summary!E3769*$N$3</f>
        <v>16.186500000000002</v>
      </c>
      <c r="D4138">
        <f>Summary!D3769*$N$4</f>
        <v>22.536275440000001</v>
      </c>
      <c r="E4138">
        <f>Summary!C3769*$N$5</f>
        <v>21.116757060000001</v>
      </c>
      <c r="F4138">
        <f>Summary!I3769*$N$6</f>
        <v>8.4949326799999998</v>
      </c>
      <c r="G4138">
        <f>Summary!F3769*$N$7</f>
        <v>14.129898750000001</v>
      </c>
      <c r="H4138">
        <f>Summary!G3769*$N$8</f>
        <v>84.070756000000003</v>
      </c>
      <c r="I4138">
        <f>Summary!H3769*$N$9</f>
        <v>1.4714785800000001</v>
      </c>
    </row>
    <row r="4139" spans="1:9" x14ac:dyDescent="0.55000000000000004">
      <c r="A4139">
        <v>2020</v>
      </c>
      <c r="B4139">
        <v>117</v>
      </c>
      <c r="C4139">
        <f>Summary!E3770*$N$3</f>
        <v>17.433899999999998</v>
      </c>
      <c r="D4139">
        <f>Summary!D3770*$N$4</f>
        <v>24.432892679999998</v>
      </c>
      <c r="E4139">
        <f>Summary!C3770*$N$5</f>
        <v>22.282044840000001</v>
      </c>
      <c r="F4139">
        <f>Summary!I3770*$N$6</f>
        <v>34.314427880000004</v>
      </c>
      <c r="G4139">
        <f>Summary!F3770*$N$7</f>
        <v>1.4045624999999999</v>
      </c>
      <c r="H4139">
        <f>Summary!G3770*$N$8</f>
        <v>84.070756000000003</v>
      </c>
      <c r="I4139">
        <f>Summary!H3770*$N$9</f>
        <v>1.4714785800000001</v>
      </c>
    </row>
    <row r="4140" spans="1:9" x14ac:dyDescent="0.55000000000000004">
      <c r="A4140">
        <v>2020</v>
      </c>
      <c r="B4140">
        <v>118</v>
      </c>
      <c r="C4140">
        <f>Summary!E3771*$N$3</f>
        <v>17.790299999999998</v>
      </c>
      <c r="D4140">
        <f>Summary!D3771*$N$4</f>
        <v>22.727530959999999</v>
      </c>
      <c r="E4140">
        <f>Summary!C3771*$N$5</f>
        <v>23.632471799999998</v>
      </c>
      <c r="F4140">
        <f>Summary!I3771*$N$6</f>
        <v>36.70512188</v>
      </c>
      <c r="G4140">
        <f>Summary!F3771*$N$7</f>
        <v>0.14045625</v>
      </c>
      <c r="H4140">
        <f>Summary!G3771*$N$8</f>
        <v>84.070756000000003</v>
      </c>
      <c r="I4140">
        <f>Summary!H3771*$N$9</f>
        <v>1.4714785800000001</v>
      </c>
    </row>
    <row r="4141" spans="1:9" x14ac:dyDescent="0.55000000000000004">
      <c r="A4141">
        <v>2020</v>
      </c>
      <c r="B4141">
        <v>119</v>
      </c>
      <c r="C4141">
        <f>Summary!E3772*$N$3</f>
        <v>17.592299999999998</v>
      </c>
      <c r="D4141">
        <f>Summary!D3772*$N$4</f>
        <v>22.647841160000002</v>
      </c>
      <c r="E4141">
        <f>Summary!C3772*$N$5</f>
        <v>23.599800180000003</v>
      </c>
      <c r="F4141">
        <f>Summary!I3772*$N$6</f>
        <v>32.864073519999998</v>
      </c>
      <c r="G4141">
        <f>Summary!F3772*$N$7</f>
        <v>2.8091249999999998E-2</v>
      </c>
      <c r="H4141">
        <f>Summary!G3772*$N$8</f>
        <v>84.070756000000003</v>
      </c>
      <c r="I4141">
        <f>Summary!H3772*$N$9</f>
        <v>1.4714785800000001</v>
      </c>
    </row>
    <row r="4142" spans="1:9" x14ac:dyDescent="0.55000000000000004">
      <c r="A4142">
        <v>2020</v>
      </c>
      <c r="B4142">
        <v>120</v>
      </c>
      <c r="C4142">
        <f>Summary!E3773*$N$3</f>
        <v>17.5032</v>
      </c>
      <c r="D4142">
        <f>Summary!D3773*$N$4</f>
        <v>20.974355360000001</v>
      </c>
      <c r="E4142">
        <f>Summary!C3773*$N$5</f>
        <v>23.70870558</v>
      </c>
      <c r="F4142">
        <f>Summary!I3773*$N$6</f>
        <v>45.61444152</v>
      </c>
      <c r="G4142">
        <f>Summary!F3773*$N$7</f>
        <v>0</v>
      </c>
      <c r="H4142">
        <f>Summary!G3773*$N$8</f>
        <v>84.070756000000003</v>
      </c>
      <c r="I4142">
        <f>Summary!H3773*$N$9</f>
        <v>1.4714785800000001</v>
      </c>
    </row>
    <row r="4143" spans="1:9" x14ac:dyDescent="0.55000000000000004">
      <c r="A4143">
        <v>2020</v>
      </c>
      <c r="B4143">
        <v>121</v>
      </c>
      <c r="C4143">
        <f>Summary!E3774*$N$3</f>
        <v>18.7407</v>
      </c>
      <c r="D4143">
        <f>Summary!D3774*$N$4</f>
        <v>22.647841160000002</v>
      </c>
      <c r="E4143">
        <f>Summary!C3774*$N$5</f>
        <v>25.799689260000001</v>
      </c>
      <c r="F4143">
        <f>Summary!I3774*$N$6</f>
        <v>38.506111359999998</v>
      </c>
      <c r="G4143">
        <f>Summary!F3774*$N$7</f>
        <v>0</v>
      </c>
      <c r="H4143">
        <f>Summary!G3774*$N$8</f>
        <v>84.070756000000003</v>
      </c>
      <c r="I4143">
        <f>Summary!H3774*$N$9</f>
        <v>1.4714785800000001</v>
      </c>
    </row>
    <row r="4144" spans="1:9" x14ac:dyDescent="0.55000000000000004">
      <c r="A4144">
        <v>2020</v>
      </c>
      <c r="B4144">
        <v>122</v>
      </c>
      <c r="C4144">
        <f>Summary!E3775*$N$3</f>
        <v>20.3841</v>
      </c>
      <c r="D4144">
        <f>Summary!D3775*$N$4</f>
        <v>24.879155559999997</v>
      </c>
      <c r="E4144">
        <f>Summary!C3775*$N$5</f>
        <v>27.34614594</v>
      </c>
      <c r="F4144">
        <f>Summary!I3775*$N$6</f>
        <v>43.239685479999999</v>
      </c>
      <c r="G4144">
        <f>Summary!F3775*$N$7</f>
        <v>0</v>
      </c>
      <c r="H4144">
        <f>Summary!G3775*$N$8</f>
        <v>84.070756000000003</v>
      </c>
      <c r="I4144">
        <f>Summary!H3775*$N$9</f>
        <v>1.4714785800000001</v>
      </c>
    </row>
    <row r="4145" spans="1:9" x14ac:dyDescent="0.55000000000000004">
      <c r="A4145">
        <v>2020</v>
      </c>
      <c r="B4145">
        <v>123</v>
      </c>
      <c r="C4145">
        <f>Summary!E3776*$N$3</f>
        <v>21.532499999999999</v>
      </c>
      <c r="D4145">
        <f>Summary!D3776*$N$4</f>
        <v>28.736141880000002</v>
      </c>
      <c r="E4145">
        <f>Summary!C3776*$N$5</f>
        <v>27.335255400000001</v>
      </c>
      <c r="F4145">
        <f>Summary!I3776*$N$6</f>
        <v>43.415003039999995</v>
      </c>
      <c r="G4145">
        <f>Summary!F3776*$N$7</f>
        <v>0</v>
      </c>
      <c r="H4145">
        <f>Summary!G3776*$N$8</f>
        <v>84.070756000000003</v>
      </c>
      <c r="I4145">
        <f>Summary!H3776*$N$9</f>
        <v>1.4714785800000001</v>
      </c>
    </row>
    <row r="4146" spans="1:9" x14ac:dyDescent="0.55000000000000004">
      <c r="A4146">
        <v>2020</v>
      </c>
      <c r="B4146">
        <v>124</v>
      </c>
      <c r="C4146">
        <f>Summary!E3777*$N$3</f>
        <v>22.0077</v>
      </c>
      <c r="D4146">
        <f>Summary!D3777*$N$4</f>
        <v>30.282124</v>
      </c>
      <c r="E4146">
        <f>Summary!C3777*$N$5</f>
        <v>28.173826980000001</v>
      </c>
      <c r="F4146">
        <f>Summary!I3777*$N$6</f>
        <v>45.2638064</v>
      </c>
      <c r="G4146">
        <f>Summary!F3777*$N$7</f>
        <v>0</v>
      </c>
      <c r="H4146">
        <f>Summary!G3777*$N$8</f>
        <v>84.070756000000003</v>
      </c>
      <c r="I4146">
        <f>Summary!H3777*$N$9</f>
        <v>1.4714785800000001</v>
      </c>
    </row>
    <row r="4147" spans="1:9" x14ac:dyDescent="0.55000000000000004">
      <c r="A4147">
        <v>2020</v>
      </c>
      <c r="B4147">
        <v>125</v>
      </c>
      <c r="C4147">
        <f>Summary!E3778*$N$3</f>
        <v>21.9879</v>
      </c>
      <c r="D4147">
        <f>Summary!D3778*$N$4</f>
        <v>30.313999920000001</v>
      </c>
      <c r="E4147">
        <f>Summary!C3778*$N$5</f>
        <v>27.792658079999999</v>
      </c>
      <c r="F4147">
        <f>Summary!I3778*$N$6</f>
        <v>42.665918919999996</v>
      </c>
      <c r="G4147">
        <f>Summary!F3778*$N$7</f>
        <v>0</v>
      </c>
      <c r="H4147">
        <f>Summary!G3778*$N$8</f>
        <v>84.070756000000003</v>
      </c>
      <c r="I4147">
        <f>Summary!H3778*$N$9</f>
        <v>1.4714785800000001</v>
      </c>
    </row>
    <row r="4148" spans="1:9" x14ac:dyDescent="0.55000000000000004">
      <c r="A4148">
        <v>2020</v>
      </c>
      <c r="B4148">
        <v>126</v>
      </c>
      <c r="C4148">
        <f>Summary!E3779*$N$3</f>
        <v>21.839399999999998</v>
      </c>
      <c r="D4148">
        <f>Summary!D3779*$N$4</f>
        <v>30.345875839999998</v>
      </c>
      <c r="E4148">
        <f>Summary!C3779*$N$5</f>
        <v>27.487722959999996</v>
      </c>
      <c r="F4148">
        <f>Summary!I3779*$N$6</f>
        <v>40.291162880000002</v>
      </c>
      <c r="G4148">
        <f>Summary!F3779*$N$7</f>
        <v>0</v>
      </c>
      <c r="H4148">
        <f>Summary!G3779*$N$8</f>
        <v>84.070756000000003</v>
      </c>
      <c r="I4148">
        <f>Summary!H3779*$N$9</f>
        <v>1.4714785800000001</v>
      </c>
    </row>
    <row r="4149" spans="1:9" x14ac:dyDescent="0.55000000000000004">
      <c r="A4149">
        <v>2020</v>
      </c>
      <c r="B4149">
        <v>127</v>
      </c>
      <c r="C4149">
        <f>Summary!E3780*$N$3</f>
        <v>20.819700000000001</v>
      </c>
      <c r="D4149">
        <f>Summary!D3780*$N$4</f>
        <v>29.293970479999999</v>
      </c>
      <c r="E4149">
        <f>Summary!C3780*$N$5</f>
        <v>27.22635</v>
      </c>
      <c r="F4149">
        <f>Summary!I3780*$N$6</f>
        <v>41.263378440000004</v>
      </c>
      <c r="G4149">
        <f>Summary!F3780*$N$7</f>
        <v>0</v>
      </c>
      <c r="H4149">
        <f>Summary!G3780*$N$8</f>
        <v>84.070756000000003</v>
      </c>
      <c r="I4149">
        <f>Summary!H3780*$N$9</f>
        <v>1.4714785800000001</v>
      </c>
    </row>
    <row r="4150" spans="1:9" x14ac:dyDescent="0.55000000000000004">
      <c r="A4150">
        <v>2020</v>
      </c>
      <c r="B4150">
        <v>128</v>
      </c>
      <c r="C4150">
        <f>Summary!E3781*$N$3</f>
        <v>20.2653</v>
      </c>
      <c r="D4150">
        <f>Summary!D3781*$N$4</f>
        <v>28.863645559999998</v>
      </c>
      <c r="E4150">
        <f>Summary!C3781*$N$5</f>
        <v>25.353177120000002</v>
      </c>
      <c r="F4150">
        <f>Summary!I3781*$N$6</f>
        <v>33.788475200000001</v>
      </c>
      <c r="G4150">
        <f>Summary!F3781*$N$7</f>
        <v>0</v>
      </c>
      <c r="H4150">
        <f>Summary!G3781*$N$8</f>
        <v>84.070756000000003</v>
      </c>
      <c r="I4150">
        <f>Summary!H3781*$N$9</f>
        <v>1.4714785800000001</v>
      </c>
    </row>
    <row r="4151" spans="1:9" x14ac:dyDescent="0.55000000000000004">
      <c r="A4151">
        <v>2020</v>
      </c>
      <c r="B4151">
        <v>129</v>
      </c>
      <c r="C4151">
        <f>Summary!E3782*$N$3</f>
        <v>19.5822</v>
      </c>
      <c r="D4151">
        <f>Summary!D3782*$N$4</f>
        <v>27.732050399999999</v>
      </c>
      <c r="E4151">
        <f>Summary!C3782*$N$5</f>
        <v>24.514605540000002</v>
      </c>
      <c r="F4151">
        <f>Summary!I3782*$N$6</f>
        <v>40.657735960000004</v>
      </c>
      <c r="G4151">
        <f>Summary!F3782*$N$7</f>
        <v>0.16854749999999999</v>
      </c>
      <c r="H4151">
        <f>Summary!G3782*$N$8</f>
        <v>84.070756000000003</v>
      </c>
      <c r="I4151">
        <f>Summary!H3782*$N$9</f>
        <v>1.4714785800000001</v>
      </c>
    </row>
    <row r="4152" spans="1:9" x14ac:dyDescent="0.55000000000000004">
      <c r="A4152">
        <v>2020</v>
      </c>
      <c r="B4152">
        <v>130</v>
      </c>
      <c r="C4152">
        <f>Summary!E3783*$N$3</f>
        <v>20.047499999999999</v>
      </c>
      <c r="D4152">
        <f>Summary!D3783*$N$4</f>
        <v>26.951090359999998</v>
      </c>
      <c r="E4152">
        <f>Summary!C3783*$N$5</f>
        <v>25.66900278</v>
      </c>
      <c r="F4152">
        <f>Summary!I3783*$N$6</f>
        <v>37.517957840000001</v>
      </c>
      <c r="G4152">
        <f>Summary!F3783*$N$7</f>
        <v>0</v>
      </c>
      <c r="H4152">
        <f>Summary!G3783*$N$8</f>
        <v>84.070756000000003</v>
      </c>
      <c r="I4152">
        <f>Summary!H3783*$N$9</f>
        <v>1.4714785800000001</v>
      </c>
    </row>
    <row r="4153" spans="1:9" x14ac:dyDescent="0.55000000000000004">
      <c r="A4153">
        <v>2020</v>
      </c>
      <c r="B4153">
        <v>131</v>
      </c>
      <c r="C4153">
        <f>Summary!E3784*$N$3</f>
        <v>19.305</v>
      </c>
      <c r="D4153">
        <f>Summary!D3784*$N$4</f>
        <v>26.15419236</v>
      </c>
      <c r="E4153">
        <f>Summary!C3784*$N$5</f>
        <v>23.959187999999997</v>
      </c>
      <c r="F4153">
        <f>Summary!I3784*$N$6</f>
        <v>37.502019879999999</v>
      </c>
      <c r="G4153">
        <f>Summary!F3784*$N$7</f>
        <v>1.71356625</v>
      </c>
      <c r="H4153">
        <f>Summary!G3784*$N$8</f>
        <v>84.070756000000003</v>
      </c>
      <c r="I4153">
        <f>Summary!H3784*$N$9</f>
        <v>1.4714785800000001</v>
      </c>
    </row>
    <row r="4154" spans="1:9" x14ac:dyDescent="0.55000000000000004">
      <c r="A4154">
        <v>2020</v>
      </c>
      <c r="B4154">
        <v>132</v>
      </c>
      <c r="C4154">
        <f>Summary!E3785*$N$3</f>
        <v>19.829700000000003</v>
      </c>
      <c r="D4154">
        <f>Summary!D3785*$N$4</f>
        <v>24.831341680000001</v>
      </c>
      <c r="E4154">
        <f>Summary!C3785*$N$5</f>
        <v>25.9194852</v>
      </c>
      <c r="F4154">
        <f>Summary!I3785*$N$6</f>
        <v>45.726007240000001</v>
      </c>
      <c r="G4154">
        <f>Summary!F3785*$N$7</f>
        <v>2.8091249999999998E-2</v>
      </c>
      <c r="H4154">
        <f>Summary!G3785*$N$8</f>
        <v>84.070756000000003</v>
      </c>
      <c r="I4154">
        <f>Summary!H3785*$N$9</f>
        <v>1.4714785800000001</v>
      </c>
    </row>
    <row r="4155" spans="1:9" x14ac:dyDescent="0.55000000000000004">
      <c r="A4155">
        <v>2020</v>
      </c>
      <c r="B4155">
        <v>133</v>
      </c>
      <c r="C4155">
        <f>Summary!E3786*$N$3</f>
        <v>19.126799999999999</v>
      </c>
      <c r="D4155">
        <f>Summary!D3786*$N$4</f>
        <v>25.134162919999998</v>
      </c>
      <c r="E4155">
        <f>Summary!C3786*$N$5</f>
        <v>23.82850152</v>
      </c>
      <c r="F4155">
        <f>Summary!I3786*$N$6</f>
        <v>23.428801199999999</v>
      </c>
      <c r="G4155">
        <f>Summary!F3786*$N$7</f>
        <v>4.6631475</v>
      </c>
      <c r="H4155">
        <f>Summary!G3786*$N$8</f>
        <v>84.070756000000003</v>
      </c>
      <c r="I4155">
        <f>Summary!H3786*$N$9</f>
        <v>1.4714785800000001</v>
      </c>
    </row>
    <row r="4156" spans="1:9" x14ac:dyDescent="0.55000000000000004">
      <c r="A4156">
        <v>2020</v>
      </c>
      <c r="B4156">
        <v>134</v>
      </c>
      <c r="C4156">
        <f>Summary!E3787*$N$3</f>
        <v>17.919</v>
      </c>
      <c r="D4156">
        <f>Summary!D3787*$N$4</f>
        <v>23.23754568</v>
      </c>
      <c r="E4156">
        <f>Summary!C3787*$N$5</f>
        <v>23.501785319999996</v>
      </c>
      <c r="F4156">
        <f>Summary!I3787*$N$6</f>
        <v>47.256051399999997</v>
      </c>
      <c r="G4156">
        <f>Summary!F3787*$N$7</f>
        <v>2.9214899999999999</v>
      </c>
      <c r="H4156">
        <f>Summary!G3787*$N$8</f>
        <v>84.070756000000003</v>
      </c>
      <c r="I4156">
        <f>Summary!H3787*$N$9</f>
        <v>1.4714785800000001</v>
      </c>
    </row>
    <row r="4157" spans="1:9" x14ac:dyDescent="0.55000000000000004">
      <c r="A4157">
        <v>2020</v>
      </c>
      <c r="B4157">
        <v>135</v>
      </c>
      <c r="C4157">
        <f>Summary!E3788*$N$3</f>
        <v>17.8002</v>
      </c>
      <c r="D4157">
        <f>Summary!D3788*$N$4</f>
        <v>24.512582480000003</v>
      </c>
      <c r="E4157">
        <f>Summary!C3788*$N$5</f>
        <v>22.565198879999997</v>
      </c>
      <c r="F4157">
        <f>Summary!I3788*$N$6</f>
        <v>32.736569840000001</v>
      </c>
      <c r="G4157">
        <f>Summary!F3788*$N$7</f>
        <v>7.1351775000000002</v>
      </c>
      <c r="H4157">
        <f>Summary!G3788*$N$8</f>
        <v>84.070756000000003</v>
      </c>
      <c r="I4157">
        <f>Summary!H3788*$N$9</f>
        <v>1.4714785800000001</v>
      </c>
    </row>
    <row r="4158" spans="1:9" x14ac:dyDescent="0.55000000000000004">
      <c r="A4158">
        <v>2020</v>
      </c>
      <c r="B4158">
        <v>136</v>
      </c>
      <c r="C4158">
        <f>Summary!E3789*$N$3</f>
        <v>16.552799999999998</v>
      </c>
      <c r="D4158">
        <f>Summary!D3789*$N$4</f>
        <v>24.177885320000001</v>
      </c>
      <c r="E4158">
        <f>Summary!C3789*$N$5</f>
        <v>20.768259780000001</v>
      </c>
      <c r="F4158">
        <f>Summary!I3789*$N$6</f>
        <v>18.535847480000001</v>
      </c>
      <c r="G4158">
        <f>Summary!F3789*$N$7</f>
        <v>6.4328962499999998</v>
      </c>
      <c r="H4158">
        <f>Summary!G3789*$N$8</f>
        <v>84.070756000000003</v>
      </c>
      <c r="I4158">
        <f>Summary!H3789*$N$9</f>
        <v>1.4714785800000001</v>
      </c>
    </row>
    <row r="4159" spans="1:9" x14ac:dyDescent="0.55000000000000004">
      <c r="A4159">
        <v>2020</v>
      </c>
      <c r="B4159">
        <v>137</v>
      </c>
      <c r="C4159">
        <f>Summary!E3790*$N$3</f>
        <v>17.067599999999999</v>
      </c>
      <c r="D4159">
        <f>Summary!D3790*$N$4</f>
        <v>23.221607720000002</v>
      </c>
      <c r="E4159">
        <f>Summary!C3790*$N$5</f>
        <v>21.421692180000001</v>
      </c>
      <c r="F4159">
        <f>Summary!I3790*$N$6</f>
        <v>31.19058772</v>
      </c>
      <c r="G4159">
        <f>Summary!F3790*$N$7</f>
        <v>9.52293375</v>
      </c>
      <c r="H4159">
        <f>Summary!G3790*$N$8</f>
        <v>84.070756000000003</v>
      </c>
      <c r="I4159">
        <f>Summary!H3790*$N$9</f>
        <v>1.4714785800000001</v>
      </c>
    </row>
    <row r="4160" spans="1:9" x14ac:dyDescent="0.55000000000000004">
      <c r="A4160">
        <v>2020</v>
      </c>
      <c r="B4160">
        <v>138</v>
      </c>
      <c r="C4160">
        <f>Summary!E3791*$N$3</f>
        <v>17.998200000000001</v>
      </c>
      <c r="D4160">
        <f>Summary!D3791*$N$4</f>
        <v>24.401016760000001</v>
      </c>
      <c r="E4160">
        <f>Summary!C3791*$N$5</f>
        <v>22.216701599999997</v>
      </c>
      <c r="F4160">
        <f>Summary!I3791*$N$6</f>
        <v>31.939671839999999</v>
      </c>
      <c r="G4160">
        <f>Summary!F3791*$N$7</f>
        <v>1.9663874999999997</v>
      </c>
      <c r="H4160">
        <f>Summary!G3791*$N$8</f>
        <v>84.070756000000003</v>
      </c>
      <c r="I4160">
        <f>Summary!H3791*$N$9</f>
        <v>1.4714785800000001</v>
      </c>
    </row>
    <row r="4161" spans="1:9" x14ac:dyDescent="0.55000000000000004">
      <c r="A4161">
        <v>2020</v>
      </c>
      <c r="B4161">
        <v>139</v>
      </c>
      <c r="C4161">
        <f>Summary!E3792*$N$3</f>
        <v>19.948499999999999</v>
      </c>
      <c r="D4161">
        <f>Summary!D3792*$N$4</f>
        <v>25.644177639999999</v>
      </c>
      <c r="E4161">
        <f>Summary!C3792*$N$5</f>
        <v>26.006609519999998</v>
      </c>
      <c r="F4161">
        <f>Summary!I3792*$N$6</f>
        <v>45.343496199999997</v>
      </c>
      <c r="G4161">
        <f>Summary!F3792*$N$7</f>
        <v>0</v>
      </c>
      <c r="H4161">
        <f>Summary!G3792*$N$8</f>
        <v>84.070756000000003</v>
      </c>
      <c r="I4161">
        <f>Summary!H3792*$N$9</f>
        <v>1.4714785800000001</v>
      </c>
    </row>
    <row r="4162" spans="1:9" x14ac:dyDescent="0.55000000000000004">
      <c r="A4162">
        <v>2020</v>
      </c>
      <c r="B4162">
        <v>140</v>
      </c>
      <c r="C4162">
        <f>Summary!E3793*$N$3</f>
        <v>21.829499999999999</v>
      </c>
      <c r="D4162">
        <f>Summary!D3793*$N$4</f>
        <v>28.098623479999997</v>
      </c>
      <c r="E4162">
        <f>Summary!C3793*$N$5</f>
        <v>28.500543180000001</v>
      </c>
      <c r="F4162">
        <f>Summary!I3793*$N$6</f>
        <v>47.144485679999995</v>
      </c>
      <c r="G4162">
        <f>Summary!F3793*$N$7</f>
        <v>0</v>
      </c>
      <c r="H4162">
        <f>Summary!G3793*$N$8</f>
        <v>84.070756000000003</v>
      </c>
      <c r="I4162">
        <f>Summary!H3793*$N$9</f>
        <v>1.4714785800000001</v>
      </c>
    </row>
    <row r="4163" spans="1:9" x14ac:dyDescent="0.55000000000000004">
      <c r="A4163">
        <v>2020</v>
      </c>
      <c r="B4163">
        <v>141</v>
      </c>
      <c r="C4163">
        <f>Summary!E3794*$N$3</f>
        <v>23.839199999999998</v>
      </c>
      <c r="D4163">
        <f>Summary!D3794*$N$4</f>
        <v>30.999332199999998</v>
      </c>
      <c r="E4163">
        <f>Summary!C3794*$N$5</f>
        <v>30.558855239999996</v>
      </c>
      <c r="F4163">
        <f>Summary!I3794*$N$6</f>
        <v>47.032919960000001</v>
      </c>
      <c r="G4163">
        <f>Summary!F3794*$N$7</f>
        <v>0</v>
      </c>
      <c r="H4163">
        <f>Summary!G3794*$N$8</f>
        <v>84.070756000000003</v>
      </c>
      <c r="I4163">
        <f>Summary!H3794*$N$9</f>
        <v>1.4714785800000001</v>
      </c>
    </row>
    <row r="4164" spans="1:9" x14ac:dyDescent="0.55000000000000004">
      <c r="A4164">
        <v>2020</v>
      </c>
      <c r="B4164">
        <v>142</v>
      </c>
      <c r="C4164">
        <f>Summary!E3795*$N$3</f>
        <v>23.0472</v>
      </c>
      <c r="D4164">
        <f>Summary!D3795*$N$4</f>
        <v>32.162803279999999</v>
      </c>
      <c r="E4164">
        <f>Summary!C3795*$N$5</f>
        <v>28.914383699999998</v>
      </c>
      <c r="F4164">
        <f>Summary!I3795*$N$6</f>
        <v>46.746036679999996</v>
      </c>
      <c r="G4164">
        <f>Summary!F3795*$N$7</f>
        <v>0</v>
      </c>
      <c r="H4164">
        <f>Summary!G3795*$N$8</f>
        <v>84.070756000000003</v>
      </c>
      <c r="I4164">
        <f>Summary!H3795*$N$9</f>
        <v>1.4714785800000001</v>
      </c>
    </row>
    <row r="4165" spans="1:9" x14ac:dyDescent="0.55000000000000004">
      <c r="A4165">
        <v>2020</v>
      </c>
      <c r="B4165">
        <v>143</v>
      </c>
      <c r="C4165">
        <f>Summary!E3796*$N$3</f>
        <v>23.720400000000001</v>
      </c>
      <c r="D4165">
        <f>Summary!D3796*$N$4</f>
        <v>33.246584560000002</v>
      </c>
      <c r="E4165">
        <f>Summary!C3796*$N$5</f>
        <v>29.763845819999997</v>
      </c>
      <c r="F4165">
        <f>Summary!I3796*$N$6</f>
        <v>47.367617119999998</v>
      </c>
      <c r="G4165">
        <f>Summary!F3796*$N$7</f>
        <v>0</v>
      </c>
      <c r="H4165">
        <f>Summary!G3796*$N$8</f>
        <v>84.070756000000003</v>
      </c>
      <c r="I4165">
        <f>Summary!H3796*$N$9</f>
        <v>1.4714785800000001</v>
      </c>
    </row>
    <row r="4166" spans="1:9" x14ac:dyDescent="0.55000000000000004">
      <c r="A4166">
        <v>2020</v>
      </c>
      <c r="B4166">
        <v>144</v>
      </c>
      <c r="C4166">
        <f>Summary!E3797*$N$3</f>
        <v>23.175899999999999</v>
      </c>
      <c r="D4166">
        <f>Summary!D3797*$N$4</f>
        <v>31.7962302</v>
      </c>
      <c r="E4166">
        <f>Summary!C3797*$N$5</f>
        <v>29.611378260000002</v>
      </c>
      <c r="F4166">
        <f>Summary!I3797*$N$6</f>
        <v>46.283835840000002</v>
      </c>
      <c r="G4166">
        <f>Summary!F3797*$N$7</f>
        <v>0</v>
      </c>
      <c r="H4166">
        <f>Summary!G3797*$N$8</f>
        <v>84.070756000000003</v>
      </c>
      <c r="I4166">
        <f>Summary!H3797*$N$9</f>
        <v>1.4714785800000001</v>
      </c>
    </row>
    <row r="4167" spans="1:9" x14ac:dyDescent="0.55000000000000004">
      <c r="A4167">
        <v>2020</v>
      </c>
      <c r="B4167">
        <v>145</v>
      </c>
      <c r="C4167">
        <f>Summary!E3798*$N$3</f>
        <v>22.0275</v>
      </c>
      <c r="D4167">
        <f>Summary!D3798*$N$4</f>
        <v>31.573098759999997</v>
      </c>
      <c r="E4167">
        <f>Summary!C3798*$N$5</f>
        <v>27.215459459999998</v>
      </c>
      <c r="F4167">
        <f>Summary!I3798*$N$6</f>
        <v>47.47918284</v>
      </c>
      <c r="G4167">
        <f>Summary!F3798*$N$7</f>
        <v>0</v>
      </c>
      <c r="H4167">
        <f>Summary!G3798*$N$8</f>
        <v>84.070756000000003</v>
      </c>
      <c r="I4167">
        <f>Summary!H3798*$N$9</f>
        <v>1.4714785800000001</v>
      </c>
    </row>
    <row r="4168" spans="1:9" x14ac:dyDescent="0.55000000000000004">
      <c r="A4168">
        <v>2020</v>
      </c>
      <c r="B4168">
        <v>146</v>
      </c>
      <c r="C4168">
        <f>Summary!E3799*$N$3</f>
        <v>20.770199999999999</v>
      </c>
      <c r="D4168">
        <f>Summary!D3799*$N$4</f>
        <v>29.389598240000002</v>
      </c>
      <c r="E4168">
        <f>Summary!C3799*$N$5</f>
        <v>26.202639239999996</v>
      </c>
      <c r="F4168">
        <f>Summary!I3799*$N$6</f>
        <v>40.976495159999999</v>
      </c>
      <c r="G4168">
        <f>Summary!F3799*$N$7</f>
        <v>2.8091249999999998E-2</v>
      </c>
      <c r="H4168">
        <f>Summary!G3799*$N$8</f>
        <v>84.070756000000003</v>
      </c>
      <c r="I4168">
        <f>Summary!H3799*$N$9</f>
        <v>1.4714785800000001</v>
      </c>
    </row>
    <row r="4169" spans="1:9" x14ac:dyDescent="0.55000000000000004">
      <c r="A4169">
        <v>2020</v>
      </c>
      <c r="B4169">
        <v>147</v>
      </c>
      <c r="C4169">
        <f>Summary!E3800*$N$3</f>
        <v>21.087</v>
      </c>
      <c r="D4169">
        <f>Summary!D3800*$N$4</f>
        <v>28.943335359999999</v>
      </c>
      <c r="E4169">
        <f>Summary!C3800*$N$5</f>
        <v>26.747166239999999</v>
      </c>
      <c r="F4169">
        <f>Summary!I3800*$N$6</f>
        <v>45.423186000000001</v>
      </c>
      <c r="G4169">
        <f>Summary!F3800*$N$7</f>
        <v>2.8091249999999998E-2</v>
      </c>
      <c r="H4169">
        <f>Summary!G3800*$N$8</f>
        <v>84.070756000000003</v>
      </c>
      <c r="I4169">
        <f>Summary!H3800*$N$9</f>
        <v>1.4714785800000001</v>
      </c>
    </row>
    <row r="4170" spans="1:9" x14ac:dyDescent="0.55000000000000004">
      <c r="A4170">
        <v>2020</v>
      </c>
      <c r="B4170">
        <v>148</v>
      </c>
      <c r="C4170">
        <f>Summary!E3801*$N$3</f>
        <v>20.819700000000001</v>
      </c>
      <c r="D4170">
        <f>Summary!D3801*$N$4</f>
        <v>30.18649624</v>
      </c>
      <c r="E4170">
        <f>Summary!C3801*$N$5</f>
        <v>25.810579799999999</v>
      </c>
      <c r="F4170">
        <f>Summary!I3801*$N$6</f>
        <v>41.948710720000001</v>
      </c>
      <c r="G4170">
        <f>Summary!F3801*$N$7</f>
        <v>0</v>
      </c>
      <c r="H4170">
        <f>Summary!G3801*$N$8</f>
        <v>84.070756000000003</v>
      </c>
      <c r="I4170">
        <f>Summary!H3801*$N$9</f>
        <v>1.4714785800000001</v>
      </c>
    </row>
    <row r="4171" spans="1:9" x14ac:dyDescent="0.55000000000000004">
      <c r="A4171">
        <v>2020</v>
      </c>
      <c r="B4171">
        <v>149</v>
      </c>
      <c r="C4171">
        <f>Summary!E3802*$N$3</f>
        <v>21.017700000000001</v>
      </c>
      <c r="D4171">
        <f>Summary!D3802*$N$4</f>
        <v>29.182404759999997</v>
      </c>
      <c r="E4171">
        <f>Summary!C3802*$N$5</f>
        <v>26.747166239999999</v>
      </c>
      <c r="F4171">
        <f>Summary!I3802*$N$6</f>
        <v>36.960129240000001</v>
      </c>
      <c r="G4171">
        <f>Summary!F3802*$N$7</f>
        <v>0</v>
      </c>
      <c r="H4171">
        <f>Summary!G3802*$N$8</f>
        <v>84.070756000000003</v>
      </c>
      <c r="I4171">
        <f>Summary!H3802*$N$9</f>
        <v>1.4714785800000001</v>
      </c>
    </row>
    <row r="4172" spans="1:9" x14ac:dyDescent="0.55000000000000004">
      <c r="A4172">
        <v>2020</v>
      </c>
      <c r="B4172">
        <v>150</v>
      </c>
      <c r="C4172">
        <f>Summary!E3803*$N$3</f>
        <v>20.601899999999997</v>
      </c>
      <c r="D4172">
        <f>Summary!D3803*$N$4</f>
        <v>28.210189199999999</v>
      </c>
      <c r="E4172">
        <f>Summary!C3803*$N$5</f>
        <v>26.540245980000002</v>
      </c>
      <c r="F4172">
        <f>Summary!I3803*$N$6</f>
        <v>46.761974639999998</v>
      </c>
      <c r="G4172">
        <f>Summary!F3803*$N$7</f>
        <v>0</v>
      </c>
      <c r="H4172">
        <f>Summary!G3803*$N$8</f>
        <v>84.070756000000003</v>
      </c>
      <c r="I4172">
        <f>Summary!H3803*$N$9</f>
        <v>1.4714785800000001</v>
      </c>
    </row>
    <row r="4173" spans="1:9" x14ac:dyDescent="0.55000000000000004">
      <c r="A4173">
        <v>2020</v>
      </c>
      <c r="B4173">
        <v>151</v>
      </c>
      <c r="C4173">
        <f>Summary!E3804*$N$3</f>
        <v>20.255400000000002</v>
      </c>
      <c r="D4173">
        <f>Summary!D3804*$N$4</f>
        <v>26.775772800000002</v>
      </c>
      <c r="E4173">
        <f>Summary!C3804*$N$5</f>
        <v>25.952156819999999</v>
      </c>
      <c r="F4173">
        <f>Summary!I3804*$N$6</f>
        <v>47.52699672</v>
      </c>
      <c r="G4173">
        <f>Summary!F3804*$N$7</f>
        <v>0</v>
      </c>
      <c r="H4173">
        <f>Summary!G3804*$N$8</f>
        <v>84.070756000000003</v>
      </c>
      <c r="I4173">
        <f>Summary!H3804*$N$9</f>
        <v>1.4714785800000001</v>
      </c>
    </row>
    <row r="4174" spans="1:9" x14ac:dyDescent="0.55000000000000004">
      <c r="A4174">
        <v>2020</v>
      </c>
      <c r="B4174">
        <v>152</v>
      </c>
      <c r="C4174">
        <f>Summary!E3805*$N$3</f>
        <v>20.611799999999999</v>
      </c>
      <c r="D4174">
        <f>Summary!D3805*$N$4</f>
        <v>27.732050399999999</v>
      </c>
      <c r="E4174">
        <f>Summary!C3805*$N$5</f>
        <v>25.788798719999999</v>
      </c>
      <c r="F4174">
        <f>Summary!I3805*$N$6</f>
        <v>31.318091399999997</v>
      </c>
      <c r="G4174">
        <f>Summary!F3805*$N$7</f>
        <v>0.14045625</v>
      </c>
      <c r="H4174">
        <f>Summary!G3805*$N$8</f>
        <v>84.070756000000003</v>
      </c>
      <c r="I4174">
        <f>Summary!H3805*$N$9</f>
        <v>1.4714785800000001</v>
      </c>
    </row>
    <row r="4175" spans="1:9" x14ac:dyDescent="0.55000000000000004">
      <c r="A4175">
        <v>2020</v>
      </c>
      <c r="B4175">
        <v>153</v>
      </c>
      <c r="C4175">
        <f>Summary!E3806*$N$3</f>
        <v>21.591899999999999</v>
      </c>
      <c r="D4175">
        <f>Summary!D3806*$N$4</f>
        <v>29.4055362</v>
      </c>
      <c r="E4175">
        <f>Summary!C3806*$N$5</f>
        <v>27.59662836</v>
      </c>
      <c r="F4175">
        <f>Summary!I3806*$N$6</f>
        <v>43.749700199999999</v>
      </c>
      <c r="G4175">
        <f>Summary!F3806*$N$7</f>
        <v>0</v>
      </c>
      <c r="H4175">
        <f>Summary!G3806*$N$8</f>
        <v>84.070756000000003</v>
      </c>
      <c r="I4175">
        <f>Summary!H3806*$N$9</f>
        <v>1.4714785800000001</v>
      </c>
    </row>
    <row r="4176" spans="1:9" x14ac:dyDescent="0.55000000000000004">
      <c r="A4176">
        <v>2020</v>
      </c>
      <c r="B4176">
        <v>154</v>
      </c>
      <c r="C4176">
        <f>Summary!E3807*$N$3</f>
        <v>21.948300000000003</v>
      </c>
      <c r="D4176">
        <f>Summary!D3807*$N$4</f>
        <v>29.70835744</v>
      </c>
      <c r="E4176">
        <f>Summary!C3807*$N$5</f>
        <v>28.511433719999999</v>
      </c>
      <c r="F4176">
        <f>Summary!I3807*$N$6</f>
        <v>38.952374240000005</v>
      </c>
      <c r="G4176">
        <f>Summary!F3807*$N$7</f>
        <v>2.8091249999999998E-2</v>
      </c>
      <c r="H4176">
        <f>Summary!G3807*$N$8</f>
        <v>84.070756000000003</v>
      </c>
      <c r="I4176">
        <f>Summary!H3807*$N$9</f>
        <v>1.4714785800000001</v>
      </c>
    </row>
    <row r="4177" spans="1:9" x14ac:dyDescent="0.55000000000000004">
      <c r="A4177">
        <v>2020</v>
      </c>
      <c r="B4177">
        <v>155</v>
      </c>
      <c r="C4177">
        <f>Summary!E3808*$N$3</f>
        <v>23.443200000000001</v>
      </c>
      <c r="D4177">
        <f>Summary!D3808*$N$4</f>
        <v>30.027116639999999</v>
      </c>
      <c r="E4177">
        <f>Summary!C3808*$N$5</f>
        <v>30.330153899999999</v>
      </c>
      <c r="F4177">
        <f>Summary!I3808*$N$6</f>
        <v>46.379463600000001</v>
      </c>
      <c r="G4177">
        <f>Summary!F3808*$N$7</f>
        <v>2.8091249999999998E-2</v>
      </c>
      <c r="H4177">
        <f>Summary!G3808*$N$8</f>
        <v>84.070756000000003</v>
      </c>
      <c r="I4177">
        <f>Summary!H3808*$N$9</f>
        <v>1.4714785800000001</v>
      </c>
    </row>
    <row r="4178" spans="1:9" x14ac:dyDescent="0.55000000000000004">
      <c r="A4178">
        <v>2020</v>
      </c>
      <c r="B4178">
        <v>156</v>
      </c>
      <c r="C4178">
        <f>Summary!E3809*$N$3</f>
        <v>23.660999999999998</v>
      </c>
      <c r="D4178">
        <f>Summary!D3809*$N$4</f>
        <v>31.461533039999999</v>
      </c>
      <c r="E4178">
        <f>Summary!C3809*$N$5</f>
        <v>29.894532299999998</v>
      </c>
      <c r="F4178">
        <f>Summary!I3809*$N$6</f>
        <v>40.928681279999999</v>
      </c>
      <c r="G4178">
        <f>Summary!F3809*$N$7</f>
        <v>2.5843949999999998</v>
      </c>
      <c r="H4178">
        <f>Summary!G3809*$N$8</f>
        <v>84.070756000000003</v>
      </c>
      <c r="I4178">
        <f>Summary!H3809*$N$9</f>
        <v>1.4714785800000001</v>
      </c>
    </row>
    <row r="4179" spans="1:9" x14ac:dyDescent="0.55000000000000004">
      <c r="A4179">
        <v>2020</v>
      </c>
      <c r="B4179">
        <v>157</v>
      </c>
      <c r="C4179">
        <f>Summary!E3810*$N$3</f>
        <v>22.680900000000001</v>
      </c>
      <c r="D4179">
        <f>Summary!D3810*$N$4</f>
        <v>30.05899256</v>
      </c>
      <c r="E4179">
        <f>Summary!C3810*$N$5</f>
        <v>28.968836400000001</v>
      </c>
      <c r="F4179">
        <f>Summary!I3810*$N$6</f>
        <v>49.296110280000001</v>
      </c>
      <c r="G4179">
        <f>Summary!F3810*$N$7</f>
        <v>8.4273749999999994E-2</v>
      </c>
      <c r="H4179">
        <f>Summary!G3810*$N$8</f>
        <v>84.070756000000003</v>
      </c>
      <c r="I4179">
        <f>Summary!H3810*$N$9</f>
        <v>1.4714785800000001</v>
      </c>
    </row>
    <row r="4180" spans="1:9" x14ac:dyDescent="0.55000000000000004">
      <c r="A4180">
        <v>2020</v>
      </c>
      <c r="B4180">
        <v>158</v>
      </c>
      <c r="C4180">
        <f>Summary!E3811*$N$3</f>
        <v>23.7501</v>
      </c>
      <c r="D4180">
        <f>Summary!D3811*$N$4</f>
        <v>31.318091399999997</v>
      </c>
      <c r="E4180">
        <f>Summary!C3811*$N$5</f>
        <v>29.818298519999999</v>
      </c>
      <c r="F4180">
        <f>Summary!I3811*$N$6</f>
        <v>39.908651839999997</v>
      </c>
      <c r="G4180">
        <f>Summary!F3811*$N$7</f>
        <v>0</v>
      </c>
      <c r="H4180">
        <f>Summary!G3811*$N$8</f>
        <v>84.070756000000003</v>
      </c>
      <c r="I4180">
        <f>Summary!H3811*$N$9</f>
        <v>1.4714785800000001</v>
      </c>
    </row>
    <row r="4181" spans="1:9" x14ac:dyDescent="0.55000000000000004">
      <c r="A4181">
        <v>2020</v>
      </c>
      <c r="B4181">
        <v>159</v>
      </c>
      <c r="C4181">
        <f>Summary!E3812*$N$3</f>
        <v>23.195699999999999</v>
      </c>
      <c r="D4181">
        <f>Summary!D3812*$N$4</f>
        <v>30.792138720000001</v>
      </c>
      <c r="E4181">
        <f>Summary!C3812*$N$5</f>
        <v>29.121303959999999</v>
      </c>
      <c r="F4181">
        <f>Summary!I3812*$N$6</f>
        <v>40.689611880000001</v>
      </c>
      <c r="G4181">
        <f>Summary!F3812*$N$7</f>
        <v>0.53373375000000001</v>
      </c>
      <c r="H4181">
        <f>Summary!G3812*$N$8</f>
        <v>84.070756000000003</v>
      </c>
      <c r="I4181">
        <f>Summary!H3812*$N$9</f>
        <v>1.4714785800000001</v>
      </c>
    </row>
    <row r="4182" spans="1:9" x14ac:dyDescent="0.55000000000000004">
      <c r="A4182">
        <v>2020</v>
      </c>
      <c r="B4182">
        <v>160</v>
      </c>
      <c r="C4182">
        <f>Summary!E3813*$N$3</f>
        <v>21.195899999999998</v>
      </c>
      <c r="D4182">
        <f>Summary!D3813*$N$4</f>
        <v>29.4055362</v>
      </c>
      <c r="E4182">
        <f>Summary!C3813*$N$5</f>
        <v>26.202639239999996</v>
      </c>
      <c r="F4182">
        <f>Summary!I3813*$N$6</f>
        <v>33.660971520000004</v>
      </c>
      <c r="G4182">
        <f>Summary!F3813*$N$7</f>
        <v>2.94958125</v>
      </c>
      <c r="H4182">
        <f>Summary!G3813*$N$8</f>
        <v>84.070756000000003</v>
      </c>
      <c r="I4182">
        <f>Summary!H3813*$N$9</f>
        <v>1.4714785800000001</v>
      </c>
    </row>
    <row r="4183" spans="1:9" x14ac:dyDescent="0.55000000000000004">
      <c r="A4183">
        <v>2020</v>
      </c>
      <c r="B4183">
        <v>161</v>
      </c>
      <c r="C4183">
        <f>Summary!E3814*$N$3</f>
        <v>19.968300000000003</v>
      </c>
      <c r="D4183">
        <f>Summary!D3814*$N$4</f>
        <v>27.508918960000003</v>
      </c>
      <c r="E4183">
        <f>Summary!C3814*$N$5</f>
        <v>25.102694700000001</v>
      </c>
      <c r="F4183">
        <f>Summary!I3814*$N$6</f>
        <v>37.581709679999996</v>
      </c>
      <c r="G4183">
        <f>Summary!F3814*$N$7</f>
        <v>1.3202887499999998</v>
      </c>
      <c r="H4183">
        <f>Summary!G3814*$N$8</f>
        <v>84.070756000000003</v>
      </c>
      <c r="I4183">
        <f>Summary!H3814*$N$9</f>
        <v>1.4714785800000001</v>
      </c>
    </row>
    <row r="4184" spans="1:9" x14ac:dyDescent="0.55000000000000004">
      <c r="A4184">
        <v>2020</v>
      </c>
      <c r="B4184">
        <v>162</v>
      </c>
      <c r="C4184">
        <f>Summary!E3815*$N$3</f>
        <v>21.057299999999998</v>
      </c>
      <c r="D4184">
        <f>Summary!D3815*$N$4</f>
        <v>28.273941039999997</v>
      </c>
      <c r="E4184">
        <f>Summary!C3815*$N$5</f>
        <v>27.030320279999998</v>
      </c>
      <c r="F4184">
        <f>Summary!I3815*$N$6</f>
        <v>43.064367920000002</v>
      </c>
      <c r="G4184">
        <f>Summary!F3815*$N$7</f>
        <v>0</v>
      </c>
      <c r="H4184">
        <f>Summary!G3815*$N$8</f>
        <v>84.070756000000003</v>
      </c>
      <c r="I4184">
        <f>Summary!H3815*$N$9</f>
        <v>1.4714785800000001</v>
      </c>
    </row>
    <row r="4185" spans="1:9" x14ac:dyDescent="0.55000000000000004">
      <c r="A4185">
        <v>2020</v>
      </c>
      <c r="B4185">
        <v>163</v>
      </c>
      <c r="C4185">
        <f>Summary!E3816*$N$3</f>
        <v>23.017499999999998</v>
      </c>
      <c r="D4185">
        <f>Summary!D3816*$N$4</f>
        <v>29.45335008</v>
      </c>
      <c r="E4185">
        <f>Summary!C3816*$N$5</f>
        <v>30.569745779999998</v>
      </c>
      <c r="F4185">
        <f>Summary!I3816*$N$6</f>
        <v>49.822062960000004</v>
      </c>
      <c r="G4185">
        <f>Summary!F3816*$N$7</f>
        <v>0</v>
      </c>
      <c r="H4185">
        <f>Summary!G3816*$N$8</f>
        <v>84.070756000000003</v>
      </c>
      <c r="I4185">
        <f>Summary!H3816*$N$9</f>
        <v>1.4714785800000001</v>
      </c>
    </row>
    <row r="4186" spans="1:9" x14ac:dyDescent="0.55000000000000004">
      <c r="A4186">
        <v>2020</v>
      </c>
      <c r="B4186">
        <v>164</v>
      </c>
      <c r="C4186">
        <f>Summary!E3817*$N$3</f>
        <v>21.374099999999999</v>
      </c>
      <c r="D4186">
        <f>Summary!D3817*$N$4</f>
        <v>28.114561439999999</v>
      </c>
      <c r="E4186">
        <f>Summary!C3817*$N$5</f>
        <v>27.749095919999998</v>
      </c>
      <c r="F4186">
        <f>Summary!I3817*$N$6</f>
        <v>46.554781160000005</v>
      </c>
      <c r="G4186">
        <f>Summary!F3817*$N$7</f>
        <v>0.11236499999999999</v>
      </c>
      <c r="H4186">
        <f>Summary!G3817*$N$8</f>
        <v>84.070756000000003</v>
      </c>
      <c r="I4186">
        <f>Summary!H3817*$N$9</f>
        <v>1.4714785800000001</v>
      </c>
    </row>
    <row r="4187" spans="1:9" x14ac:dyDescent="0.55000000000000004">
      <c r="A4187">
        <v>2020</v>
      </c>
      <c r="B4187">
        <v>165</v>
      </c>
      <c r="C4187">
        <f>Summary!E3818*$N$3</f>
        <v>20.077200000000001</v>
      </c>
      <c r="D4187">
        <f>Summary!D3818*$N$4</f>
        <v>26.0585646</v>
      </c>
      <c r="E4187">
        <f>Summary!C3818*$N$5</f>
        <v>26.311544640000001</v>
      </c>
      <c r="F4187">
        <f>Summary!I3818*$N$6</f>
        <v>49.726435199999997</v>
      </c>
      <c r="G4187">
        <f>Summary!F3818*$N$7</f>
        <v>0</v>
      </c>
      <c r="H4187">
        <f>Summary!G3818*$N$8</f>
        <v>84.070756000000003</v>
      </c>
      <c r="I4187">
        <f>Summary!H3818*$N$9</f>
        <v>1.4714785800000001</v>
      </c>
    </row>
    <row r="4188" spans="1:9" x14ac:dyDescent="0.55000000000000004">
      <c r="A4188">
        <v>2020</v>
      </c>
      <c r="B4188">
        <v>166</v>
      </c>
      <c r="C4188">
        <f>Summary!E3819*$N$3</f>
        <v>21.958199999999998</v>
      </c>
      <c r="D4188">
        <f>Summary!D3819*$N$4</f>
        <v>28.959273320000001</v>
      </c>
      <c r="E4188">
        <f>Summary!C3819*$N$5</f>
        <v>28.511433719999999</v>
      </c>
      <c r="F4188">
        <f>Summary!I3819*$N$6</f>
        <v>47.909507759999997</v>
      </c>
      <c r="G4188">
        <f>Summary!F3819*$N$7</f>
        <v>0</v>
      </c>
      <c r="H4188">
        <f>Summary!G3819*$N$8</f>
        <v>84.070756000000003</v>
      </c>
      <c r="I4188">
        <f>Summary!H3819*$N$9</f>
        <v>1.4714785800000001</v>
      </c>
    </row>
    <row r="4189" spans="1:9" x14ac:dyDescent="0.55000000000000004">
      <c r="A4189">
        <v>2020</v>
      </c>
      <c r="B4189">
        <v>167</v>
      </c>
      <c r="C4189">
        <f>Summary!E3820*$N$3</f>
        <v>22.670999999999999</v>
      </c>
      <c r="D4189">
        <f>Summary!D3820*$N$4</f>
        <v>30.011178679999997</v>
      </c>
      <c r="E4189">
        <f>Summary!C3820*$N$5</f>
        <v>29.012398560000001</v>
      </c>
      <c r="F4189">
        <f>Summary!I3820*$N$6</f>
        <v>49.94956664</v>
      </c>
      <c r="G4189">
        <f>Summary!F3820*$N$7</f>
        <v>0</v>
      </c>
      <c r="H4189">
        <f>Summary!G3820*$N$8</f>
        <v>84.070756000000003</v>
      </c>
      <c r="I4189">
        <f>Summary!H3820*$N$9</f>
        <v>1.4714785800000001</v>
      </c>
    </row>
    <row r="4190" spans="1:9" x14ac:dyDescent="0.55000000000000004">
      <c r="A4190">
        <v>2020</v>
      </c>
      <c r="B4190">
        <v>168</v>
      </c>
      <c r="C4190">
        <f>Summary!E3821*$N$3</f>
        <v>24.017400000000002</v>
      </c>
      <c r="D4190">
        <f>Summary!D3821*$N$4</f>
        <v>32.688755960000002</v>
      </c>
      <c r="E4190">
        <f>Summary!C3821*$N$5</f>
        <v>30.62419848</v>
      </c>
      <c r="F4190">
        <f>Summary!I3821*$N$6</f>
        <v>46.379463600000001</v>
      </c>
      <c r="G4190">
        <f>Summary!F3821*$N$7</f>
        <v>0</v>
      </c>
      <c r="H4190">
        <f>Summary!G3821*$N$8</f>
        <v>84.070756000000003</v>
      </c>
      <c r="I4190">
        <f>Summary!H3821*$N$9</f>
        <v>1.4714785800000001</v>
      </c>
    </row>
    <row r="4191" spans="1:9" x14ac:dyDescent="0.55000000000000004">
      <c r="A4191">
        <v>2020</v>
      </c>
      <c r="B4191">
        <v>169</v>
      </c>
      <c r="C4191">
        <f>Summary!E3822*$N$3</f>
        <v>22.215600000000002</v>
      </c>
      <c r="D4191">
        <f>Summary!D3822*$N$4</f>
        <v>29.867737039999998</v>
      </c>
      <c r="E4191">
        <f>Summary!C3822*$N$5</f>
        <v>27.465941879999999</v>
      </c>
      <c r="F4191">
        <f>Summary!I3822*$N$6</f>
        <v>45.694131320000004</v>
      </c>
      <c r="G4191">
        <f>Summary!F3822*$N$7</f>
        <v>0.11236499999999999</v>
      </c>
      <c r="H4191">
        <f>Summary!G3822*$N$8</f>
        <v>84.070756000000003</v>
      </c>
      <c r="I4191">
        <f>Summary!H3822*$N$9</f>
        <v>1.4714785800000001</v>
      </c>
    </row>
    <row r="4192" spans="1:9" x14ac:dyDescent="0.55000000000000004">
      <c r="A4192">
        <v>2020</v>
      </c>
      <c r="B4192">
        <v>170</v>
      </c>
      <c r="C4192">
        <f>Summary!E3823*$N$3</f>
        <v>21.393899999999999</v>
      </c>
      <c r="D4192">
        <f>Summary!D3823*$N$4</f>
        <v>28.815831679999999</v>
      </c>
      <c r="E4192">
        <f>Summary!C3823*$N$5</f>
        <v>27.563956739999998</v>
      </c>
      <c r="F4192">
        <f>Summary!I3823*$N$6</f>
        <v>45.072550880000001</v>
      </c>
      <c r="G4192">
        <f>Summary!F3823*$N$7</f>
        <v>1.0393762499999999</v>
      </c>
      <c r="H4192">
        <f>Summary!G3823*$N$8</f>
        <v>84.070756000000003</v>
      </c>
      <c r="I4192">
        <f>Summary!H3823*$N$9</f>
        <v>1.4714785800000001</v>
      </c>
    </row>
    <row r="4193" spans="1:9" x14ac:dyDescent="0.55000000000000004">
      <c r="A4193">
        <v>2020</v>
      </c>
      <c r="B4193">
        <v>171</v>
      </c>
      <c r="C4193">
        <f>Summary!E3824*$N$3</f>
        <v>21.413699999999999</v>
      </c>
      <c r="D4193">
        <f>Summary!D3824*$N$4</f>
        <v>29.724295399999999</v>
      </c>
      <c r="E4193">
        <f>Summary!C3824*$N$5</f>
        <v>26.583808139999999</v>
      </c>
      <c r="F4193">
        <f>Summary!I3824*$N$6</f>
        <v>42.602167080000001</v>
      </c>
      <c r="G4193">
        <f>Summary!F3824*$N$7</f>
        <v>0.33709499999999998</v>
      </c>
      <c r="H4193">
        <f>Summary!G3824*$N$8</f>
        <v>84.070756000000003</v>
      </c>
      <c r="I4193">
        <f>Summary!H3824*$N$9</f>
        <v>1.4714785800000001</v>
      </c>
    </row>
    <row r="4194" spans="1:9" x14ac:dyDescent="0.55000000000000004">
      <c r="A4194">
        <v>2020</v>
      </c>
      <c r="B4194">
        <v>172</v>
      </c>
      <c r="C4194">
        <f>Summary!E3825*$N$3</f>
        <v>23.265000000000001</v>
      </c>
      <c r="D4194">
        <f>Summary!D3825*$N$4</f>
        <v>31.254339559999998</v>
      </c>
      <c r="E4194">
        <f>Summary!C3825*$N$5</f>
        <v>29.23020936</v>
      </c>
      <c r="F4194">
        <f>Summary!I3825*$N$6</f>
        <v>48.307956759999996</v>
      </c>
      <c r="G4194">
        <f>Summary!F3825*$N$7</f>
        <v>0</v>
      </c>
      <c r="H4194">
        <f>Summary!G3825*$N$8</f>
        <v>84.070756000000003</v>
      </c>
      <c r="I4194">
        <f>Summary!H3825*$N$9</f>
        <v>1.4714785800000001</v>
      </c>
    </row>
    <row r="4195" spans="1:9" x14ac:dyDescent="0.55000000000000004">
      <c r="A4195">
        <v>2020</v>
      </c>
      <c r="B4195">
        <v>173</v>
      </c>
      <c r="C4195">
        <f>Summary!E3826*$N$3</f>
        <v>25.047000000000001</v>
      </c>
      <c r="D4195">
        <f>Summary!D3826*$N$4</f>
        <v>34.378179719999999</v>
      </c>
      <c r="E4195">
        <f>Summary!C3826*$N$5</f>
        <v>31.397426819999996</v>
      </c>
      <c r="F4195">
        <f>Summary!I3826*$N$6</f>
        <v>49.072978839999998</v>
      </c>
      <c r="G4195">
        <f>Summary!F3826*$N$7</f>
        <v>0</v>
      </c>
      <c r="H4195">
        <f>Summary!G3826*$N$8</f>
        <v>84.070756000000003</v>
      </c>
      <c r="I4195">
        <f>Summary!H3826*$N$9</f>
        <v>1.4714785800000001</v>
      </c>
    </row>
    <row r="4196" spans="1:9" x14ac:dyDescent="0.55000000000000004">
      <c r="A4196">
        <v>2020</v>
      </c>
      <c r="B4196">
        <v>174</v>
      </c>
      <c r="C4196">
        <f>Summary!E3827*$N$3</f>
        <v>24.1065</v>
      </c>
      <c r="D4196">
        <f>Summary!D3827*$N$4</f>
        <v>32.736569840000001</v>
      </c>
      <c r="E4196">
        <f>Summary!C3827*$N$5</f>
        <v>30.831118739999997</v>
      </c>
      <c r="F4196">
        <f>Summary!I3827*$N$6</f>
        <v>48.993289040000001</v>
      </c>
      <c r="G4196">
        <f>Summary!F3827*$N$7</f>
        <v>0</v>
      </c>
      <c r="H4196">
        <f>Summary!G3827*$N$8</f>
        <v>84.070756000000003</v>
      </c>
      <c r="I4196">
        <f>Summary!H3827*$N$9</f>
        <v>1.4714785800000001</v>
      </c>
    </row>
    <row r="4197" spans="1:9" x14ac:dyDescent="0.55000000000000004">
      <c r="A4197">
        <v>2020</v>
      </c>
      <c r="B4197">
        <v>175</v>
      </c>
      <c r="C4197">
        <f>Summary!E3828*$N$3</f>
        <v>23.601600000000001</v>
      </c>
      <c r="D4197">
        <f>Summary!D3828*$N$4</f>
        <v>33.150956800000003</v>
      </c>
      <c r="E4197">
        <f>Summary!C3828*$N$5</f>
        <v>29.23020936</v>
      </c>
      <c r="F4197">
        <f>Summary!I3828*$N$6</f>
        <v>48.499212280000002</v>
      </c>
      <c r="G4197">
        <f>Summary!F3828*$N$7</f>
        <v>0</v>
      </c>
      <c r="H4197">
        <f>Summary!G3828*$N$8</f>
        <v>84.070756000000003</v>
      </c>
      <c r="I4197">
        <f>Summary!H3828*$N$9</f>
        <v>1.4714785800000001</v>
      </c>
    </row>
    <row r="4198" spans="1:9" x14ac:dyDescent="0.55000000000000004">
      <c r="A4198">
        <v>2020</v>
      </c>
      <c r="B4198">
        <v>176</v>
      </c>
      <c r="C4198">
        <f>Summary!E3829*$N$3</f>
        <v>23.779799999999998</v>
      </c>
      <c r="D4198">
        <f>Summary!D3829*$N$4</f>
        <v>33.676909479999999</v>
      </c>
      <c r="E4198">
        <f>Summary!C3829*$N$5</f>
        <v>30.06878094</v>
      </c>
      <c r="F4198">
        <f>Summary!I3829*$N$6</f>
        <v>36.928253320000003</v>
      </c>
      <c r="G4198">
        <f>Summary!F3829*$N$7</f>
        <v>2.8091249999999998E-2</v>
      </c>
      <c r="H4198">
        <f>Summary!G3829*$N$8</f>
        <v>84.070756000000003</v>
      </c>
      <c r="I4198">
        <f>Summary!H3829*$N$9</f>
        <v>1.4714785800000001</v>
      </c>
    </row>
    <row r="4199" spans="1:9" x14ac:dyDescent="0.55000000000000004">
      <c r="A4199">
        <v>2020</v>
      </c>
      <c r="B4199">
        <v>177</v>
      </c>
      <c r="C4199">
        <f>Summary!E3830*$N$3</f>
        <v>24.5916</v>
      </c>
      <c r="D4199">
        <f>Summary!D3830*$N$4</f>
        <v>34.505683399999995</v>
      </c>
      <c r="E4199">
        <f>Summary!C3830*$N$5</f>
        <v>30.972695760000001</v>
      </c>
      <c r="F4199">
        <f>Summary!I3830*$N$6</f>
        <v>46.299773800000004</v>
      </c>
      <c r="G4199">
        <f>Summary!F3830*$N$7</f>
        <v>0</v>
      </c>
      <c r="H4199">
        <f>Summary!G3830*$N$8</f>
        <v>84.070756000000003</v>
      </c>
      <c r="I4199">
        <f>Summary!H3830*$N$9</f>
        <v>1.4714785800000001</v>
      </c>
    </row>
    <row r="4200" spans="1:9" x14ac:dyDescent="0.55000000000000004">
      <c r="A4200">
        <v>2020</v>
      </c>
      <c r="B4200">
        <v>178</v>
      </c>
      <c r="C4200">
        <f>Summary!E3831*$N$3</f>
        <v>24.452999999999999</v>
      </c>
      <c r="D4200">
        <f>Summary!D3831*$N$4</f>
        <v>34.425993600000005</v>
      </c>
      <c r="E4200">
        <f>Summary!C3831*$N$5</f>
        <v>30.439059299999997</v>
      </c>
      <c r="F4200">
        <f>Summary!I3831*$N$6</f>
        <v>46.411339519999999</v>
      </c>
      <c r="G4200">
        <f>Summary!F3831*$N$7</f>
        <v>0</v>
      </c>
      <c r="H4200">
        <f>Summary!G3831*$N$8</f>
        <v>84.070756000000003</v>
      </c>
      <c r="I4200">
        <f>Summary!H3831*$N$9</f>
        <v>1.4714785800000001</v>
      </c>
    </row>
    <row r="4201" spans="1:9" x14ac:dyDescent="0.55000000000000004">
      <c r="A4201">
        <v>2020</v>
      </c>
      <c r="B4201">
        <v>179</v>
      </c>
      <c r="C4201">
        <f>Summary!E3832*$N$3</f>
        <v>25.155899999999999</v>
      </c>
      <c r="D4201">
        <f>Summary!D3832*$N$4</f>
        <v>34.585373199999999</v>
      </c>
      <c r="E4201">
        <f>Summary!C3832*$N$5</f>
        <v>31.680580859999999</v>
      </c>
      <c r="F4201">
        <f>Summary!I3832*$N$6</f>
        <v>44.530660240000003</v>
      </c>
      <c r="G4201">
        <f>Summary!F3832*$N$7</f>
        <v>0</v>
      </c>
      <c r="H4201">
        <f>Summary!G3832*$N$8</f>
        <v>84.070756000000003</v>
      </c>
      <c r="I4201">
        <f>Summary!H3832*$N$9</f>
        <v>1.4714785800000001</v>
      </c>
    </row>
    <row r="4202" spans="1:9" x14ac:dyDescent="0.55000000000000004">
      <c r="A4202">
        <v>2020</v>
      </c>
      <c r="B4202">
        <v>180</v>
      </c>
      <c r="C4202">
        <f>Summary!E3833*$N$3</f>
        <v>24.175800000000002</v>
      </c>
      <c r="D4202">
        <f>Summary!D3833*$N$4</f>
        <v>33.58128172</v>
      </c>
      <c r="E4202">
        <f>Summary!C3833*$N$5</f>
        <v>29.850970139999998</v>
      </c>
      <c r="F4202">
        <f>Summary!I3833*$N$6</f>
        <v>48.005135520000003</v>
      </c>
      <c r="G4202">
        <f>Summary!F3833*$N$7</f>
        <v>0</v>
      </c>
      <c r="H4202">
        <f>Summary!G3833*$N$8</f>
        <v>84.070756000000003</v>
      </c>
      <c r="I4202">
        <f>Summary!H3833*$N$9</f>
        <v>1.4714785800000001</v>
      </c>
    </row>
    <row r="4203" spans="1:9" x14ac:dyDescent="0.55000000000000004">
      <c r="A4203">
        <v>2020</v>
      </c>
      <c r="B4203">
        <v>181</v>
      </c>
      <c r="C4203">
        <f>Summary!E3834*$N$3</f>
        <v>24.849</v>
      </c>
      <c r="D4203">
        <f>Summary!D3834*$N$4</f>
        <v>34.824442600000005</v>
      </c>
      <c r="E4203">
        <f>Summary!C3834*$N$5</f>
        <v>30.918243059999998</v>
      </c>
      <c r="F4203">
        <f>Summary!I3834*$N$6</f>
        <v>46.363525639999999</v>
      </c>
      <c r="G4203">
        <f>Summary!F3834*$N$7</f>
        <v>0</v>
      </c>
      <c r="H4203">
        <f>Summary!G3834*$N$8</f>
        <v>84.070756000000003</v>
      </c>
      <c r="I4203">
        <f>Summary!H3834*$N$9</f>
        <v>1.4714785800000001</v>
      </c>
    </row>
    <row r="4204" spans="1:9" x14ac:dyDescent="0.55000000000000004">
      <c r="A4204">
        <v>2020</v>
      </c>
      <c r="B4204">
        <v>182</v>
      </c>
      <c r="C4204">
        <f>Summary!E3835*$N$3</f>
        <v>24.6312</v>
      </c>
      <c r="D4204">
        <f>Summary!D3835*$N$4</f>
        <v>34.091296440000001</v>
      </c>
      <c r="E4204">
        <f>Summary!C3835*$N$5</f>
        <v>31.059820079999998</v>
      </c>
      <c r="F4204">
        <f>Summary!I3835*$N$6</f>
        <v>42.984678119999998</v>
      </c>
      <c r="G4204">
        <f>Summary!F3835*$N$7</f>
        <v>0</v>
      </c>
      <c r="H4204">
        <f>Summary!G3835*$N$8</f>
        <v>84.070756000000003</v>
      </c>
      <c r="I4204">
        <f>Summary!H3835*$N$9</f>
        <v>1.4714785800000001</v>
      </c>
    </row>
    <row r="4205" spans="1:9" x14ac:dyDescent="0.55000000000000004">
      <c r="A4205">
        <v>2020</v>
      </c>
      <c r="B4205">
        <v>183</v>
      </c>
      <c r="C4205">
        <f>Summary!E3836*$N$3</f>
        <v>27.5715</v>
      </c>
      <c r="D4205">
        <f>Summary!D3836*$N$4</f>
        <v>35.685092439999998</v>
      </c>
      <c r="E4205">
        <f>Summary!C3836*$N$5</f>
        <v>35.514050939999997</v>
      </c>
      <c r="F4205">
        <f>Summary!I3836*$N$6</f>
        <v>48.849847399999994</v>
      </c>
      <c r="G4205">
        <f>Summary!F3836*$N$7</f>
        <v>0</v>
      </c>
      <c r="H4205">
        <f>Summary!G3836*$N$8</f>
        <v>84.070756000000003</v>
      </c>
      <c r="I4205">
        <f>Summary!H3836*$N$9</f>
        <v>1.4714785800000001</v>
      </c>
    </row>
    <row r="4206" spans="1:9" x14ac:dyDescent="0.55000000000000004">
      <c r="A4206">
        <v>2020</v>
      </c>
      <c r="B4206">
        <v>184</v>
      </c>
      <c r="C4206">
        <f>Summary!E3837*$N$3</f>
        <v>28.215</v>
      </c>
      <c r="D4206">
        <f>Summary!D3837*$N$4</f>
        <v>39.318947319999999</v>
      </c>
      <c r="E4206">
        <f>Summary!C3837*$N$5</f>
        <v>35.023976639999994</v>
      </c>
      <c r="F4206">
        <f>Summary!I3837*$N$6</f>
        <v>45.726007240000001</v>
      </c>
      <c r="G4206">
        <f>Summary!F3837*$N$7</f>
        <v>0</v>
      </c>
      <c r="H4206">
        <f>Summary!G3837*$N$8</f>
        <v>84.070756000000003</v>
      </c>
      <c r="I4206">
        <f>Summary!H3837*$N$9</f>
        <v>1.4714785800000001</v>
      </c>
    </row>
    <row r="4207" spans="1:9" x14ac:dyDescent="0.55000000000000004">
      <c r="A4207">
        <v>2020</v>
      </c>
      <c r="B4207">
        <v>185</v>
      </c>
      <c r="C4207">
        <f>Summary!E3838*$N$3</f>
        <v>25.423199999999998</v>
      </c>
      <c r="D4207">
        <f>Summary!D3838*$N$4</f>
        <v>36.481990440000004</v>
      </c>
      <c r="E4207">
        <f>Summary!C3838*$N$5</f>
        <v>31.451879519999999</v>
      </c>
      <c r="F4207">
        <f>Summary!I3838*$N$6</f>
        <v>46.17227012</v>
      </c>
      <c r="G4207">
        <f>Summary!F3838*$N$7</f>
        <v>0</v>
      </c>
      <c r="H4207">
        <f>Summary!G3838*$N$8</f>
        <v>84.070756000000003</v>
      </c>
      <c r="I4207">
        <f>Summary!H3838*$N$9</f>
        <v>1.4714785800000001</v>
      </c>
    </row>
    <row r="4208" spans="1:9" x14ac:dyDescent="0.55000000000000004">
      <c r="A4208">
        <v>2020</v>
      </c>
      <c r="B4208">
        <v>186</v>
      </c>
      <c r="C4208">
        <f>Summary!E3839*$N$3</f>
        <v>24.235199999999999</v>
      </c>
      <c r="D4208">
        <f>Summary!D3839*$N$4</f>
        <v>35.74884428</v>
      </c>
      <c r="E4208">
        <f>Summary!C3839*$N$5</f>
        <v>29.774736359999999</v>
      </c>
      <c r="F4208">
        <f>Summary!I3839*$N$6</f>
        <v>45.56662764</v>
      </c>
      <c r="G4208">
        <f>Summary!F3839*$N$7</f>
        <v>0</v>
      </c>
      <c r="H4208">
        <f>Summary!G3839*$N$8</f>
        <v>84.070756000000003</v>
      </c>
      <c r="I4208">
        <f>Summary!H3839*$N$9</f>
        <v>1.4714785800000001</v>
      </c>
    </row>
    <row r="4209" spans="1:9" x14ac:dyDescent="0.55000000000000004">
      <c r="A4209">
        <v>2020</v>
      </c>
      <c r="B4209">
        <v>187</v>
      </c>
      <c r="C4209">
        <f>Summary!E3840*$N$3</f>
        <v>24.651</v>
      </c>
      <c r="D4209">
        <f>Summary!D3840*$N$4</f>
        <v>34.44193156</v>
      </c>
      <c r="E4209">
        <f>Summary!C3840*$N$5</f>
        <v>30.580636319999996</v>
      </c>
      <c r="F4209">
        <f>Summary!I3840*$N$6</f>
        <v>46.857602399999998</v>
      </c>
      <c r="G4209">
        <f>Summary!F3840*$N$7</f>
        <v>0</v>
      </c>
      <c r="H4209">
        <f>Summary!G3840*$N$8</f>
        <v>84.070756000000003</v>
      </c>
      <c r="I4209">
        <f>Summary!H3840*$N$9</f>
        <v>1.4714785800000001</v>
      </c>
    </row>
    <row r="4210" spans="1:9" x14ac:dyDescent="0.55000000000000004">
      <c r="A4210">
        <v>2020</v>
      </c>
      <c r="B4210">
        <v>188</v>
      </c>
      <c r="C4210">
        <f>Summary!E3841*$N$3</f>
        <v>25.6905</v>
      </c>
      <c r="D4210">
        <f>Summary!D3841*$N$4</f>
        <v>36.067603479999995</v>
      </c>
      <c r="E4210">
        <f>Summary!C3841*$N$5</f>
        <v>32.660729459999999</v>
      </c>
      <c r="F4210">
        <f>Summary!I3841*$N$6</f>
        <v>47.797942039999995</v>
      </c>
      <c r="G4210">
        <f>Summary!F3841*$N$7</f>
        <v>0</v>
      </c>
      <c r="H4210">
        <f>Summary!G3841*$N$8</f>
        <v>84.070756000000003</v>
      </c>
      <c r="I4210">
        <f>Summary!H3841*$N$9</f>
        <v>1.4714785800000001</v>
      </c>
    </row>
    <row r="4211" spans="1:9" x14ac:dyDescent="0.55000000000000004">
      <c r="A4211">
        <v>2020</v>
      </c>
      <c r="B4211">
        <v>189</v>
      </c>
      <c r="C4211">
        <f>Summary!E3842*$N$3</f>
        <v>26.680499999999999</v>
      </c>
      <c r="D4211">
        <f>Summary!D3842*$N$4</f>
        <v>35.956037760000001</v>
      </c>
      <c r="E4211">
        <f>Summary!C3842*$N$5</f>
        <v>35.100210419999996</v>
      </c>
      <c r="F4211">
        <f>Summary!I3842*$N$6</f>
        <v>48.005135520000003</v>
      </c>
      <c r="G4211">
        <f>Summary!F3842*$N$7</f>
        <v>0</v>
      </c>
      <c r="H4211">
        <f>Summary!G3842*$N$8</f>
        <v>84.070756000000003</v>
      </c>
      <c r="I4211">
        <f>Summary!H3842*$N$9</f>
        <v>1.4714785800000001</v>
      </c>
    </row>
    <row r="4212" spans="1:9" x14ac:dyDescent="0.55000000000000004">
      <c r="A4212">
        <v>2020</v>
      </c>
      <c r="B4212">
        <v>190</v>
      </c>
      <c r="C4212">
        <f>Summary!E3843*$N$3</f>
        <v>24.967799999999997</v>
      </c>
      <c r="D4212">
        <f>Summary!D3843*$N$4</f>
        <v>35.477898960000005</v>
      </c>
      <c r="E4212">
        <f>Summary!C3843*$N$5</f>
        <v>31.0924917</v>
      </c>
      <c r="F4212">
        <f>Summary!I3843*$N$6</f>
        <v>41.231502519999999</v>
      </c>
      <c r="G4212">
        <f>Summary!F3843*$N$7</f>
        <v>5.6182499999999996E-2</v>
      </c>
      <c r="H4212">
        <f>Summary!G3843*$N$8</f>
        <v>84.070756000000003</v>
      </c>
      <c r="I4212">
        <f>Summary!H3843*$N$9</f>
        <v>1.4714785800000001</v>
      </c>
    </row>
    <row r="4213" spans="1:9" x14ac:dyDescent="0.55000000000000004">
      <c r="A4213">
        <v>2020</v>
      </c>
      <c r="B4213">
        <v>191</v>
      </c>
      <c r="C4213">
        <f>Summary!E3844*$N$3</f>
        <v>26.3736</v>
      </c>
      <c r="D4213">
        <f>Summary!D3844*$N$4</f>
        <v>37.31076436</v>
      </c>
      <c r="E4213">
        <f>Summary!C3844*$N$5</f>
        <v>33.455738879999998</v>
      </c>
      <c r="F4213">
        <f>Summary!I3844*$N$6</f>
        <v>43.3512512</v>
      </c>
      <c r="G4213">
        <f>Summary!F3844*$N$7</f>
        <v>0.42136874999999996</v>
      </c>
      <c r="H4213">
        <f>Summary!G3844*$N$8</f>
        <v>84.070756000000003</v>
      </c>
      <c r="I4213">
        <f>Summary!H3844*$N$9</f>
        <v>1.4714785800000001</v>
      </c>
    </row>
    <row r="4214" spans="1:9" x14ac:dyDescent="0.55000000000000004">
      <c r="A4214">
        <v>2020</v>
      </c>
      <c r="B4214">
        <v>192</v>
      </c>
      <c r="C4214">
        <f>Summary!E3845*$N$3</f>
        <v>25.720200000000002</v>
      </c>
      <c r="D4214">
        <f>Summary!D3845*$N$4</f>
        <v>35.764782240000002</v>
      </c>
      <c r="E4214">
        <f>Summary!C3845*$N$5</f>
        <v>32.693401080000001</v>
      </c>
      <c r="F4214">
        <f>Summary!I3845*$N$6</f>
        <v>46.140394199999996</v>
      </c>
      <c r="G4214">
        <f>Summary!F3845*$N$7</f>
        <v>5.6182499999999996E-2</v>
      </c>
      <c r="H4214">
        <f>Summary!G3845*$N$8</f>
        <v>84.070756000000003</v>
      </c>
      <c r="I4214">
        <f>Summary!H3845*$N$9</f>
        <v>1.4714785800000001</v>
      </c>
    </row>
    <row r="4215" spans="1:9" x14ac:dyDescent="0.55000000000000004">
      <c r="A4215">
        <v>2020</v>
      </c>
      <c r="B4215">
        <v>193</v>
      </c>
      <c r="C4215">
        <f>Summary!E3846*$N$3</f>
        <v>26.145900000000001</v>
      </c>
      <c r="D4215">
        <f>Summary!D3846*$N$4</f>
        <v>37.215136600000001</v>
      </c>
      <c r="E4215">
        <f>Summary!C3846*$N$5</f>
        <v>32.442918659999997</v>
      </c>
      <c r="F4215">
        <f>Summary!I3846*$N$6</f>
        <v>46.427277480000001</v>
      </c>
      <c r="G4215">
        <f>Summary!F3846*$N$7</f>
        <v>0</v>
      </c>
      <c r="H4215">
        <f>Summary!G3846*$N$8</f>
        <v>84.070756000000003</v>
      </c>
      <c r="I4215">
        <f>Summary!H3846*$N$9</f>
        <v>1.4714785800000001</v>
      </c>
    </row>
    <row r="4216" spans="1:9" x14ac:dyDescent="0.55000000000000004">
      <c r="A4216">
        <v>2020</v>
      </c>
      <c r="B4216">
        <v>194</v>
      </c>
      <c r="C4216">
        <f>Summary!E3847*$N$3</f>
        <v>25.096500000000002</v>
      </c>
      <c r="D4216">
        <f>Summary!D3847*$N$4</f>
        <v>37.6135856</v>
      </c>
      <c r="E4216">
        <f>Summary!C3847*$N$5</f>
        <v>30.526183620000001</v>
      </c>
      <c r="F4216">
        <f>Summary!I3847*$N$6</f>
        <v>36.944191279999998</v>
      </c>
      <c r="G4216">
        <f>Summary!F3847*$N$7</f>
        <v>0.53373375000000001</v>
      </c>
      <c r="H4216">
        <f>Summary!G3847*$N$8</f>
        <v>84.070756000000003</v>
      </c>
      <c r="I4216">
        <f>Summary!H3847*$N$9</f>
        <v>1.4714785800000001</v>
      </c>
    </row>
    <row r="4217" spans="1:9" x14ac:dyDescent="0.55000000000000004">
      <c r="A4217">
        <v>2020</v>
      </c>
      <c r="B4217">
        <v>195</v>
      </c>
      <c r="C4217">
        <f>Summary!E3848*$N$3</f>
        <v>25.6311</v>
      </c>
      <c r="D4217">
        <f>Summary!D3848*$N$4</f>
        <v>36.434176559999997</v>
      </c>
      <c r="E4217">
        <f>Summary!C3848*$N$5</f>
        <v>32.09442138</v>
      </c>
      <c r="F4217">
        <f>Summary!I3848*$N$6</f>
        <v>46.108518279999998</v>
      </c>
      <c r="G4217">
        <f>Summary!F3848*$N$7</f>
        <v>0.16854749999999999</v>
      </c>
      <c r="H4217">
        <f>Summary!G3848*$N$8</f>
        <v>84.070756000000003</v>
      </c>
      <c r="I4217">
        <f>Summary!H3848*$N$9</f>
        <v>1.4714785800000001</v>
      </c>
    </row>
    <row r="4218" spans="1:9" x14ac:dyDescent="0.55000000000000004">
      <c r="A4218">
        <v>2020</v>
      </c>
      <c r="B4218">
        <v>196</v>
      </c>
      <c r="C4218">
        <f>Summary!E3849*$N$3</f>
        <v>24.938100000000002</v>
      </c>
      <c r="D4218">
        <f>Summary!D3849*$N$4</f>
        <v>36.75293576</v>
      </c>
      <c r="E4218">
        <f>Summary!C3849*$N$5</f>
        <v>30.88557144</v>
      </c>
      <c r="F4218">
        <f>Summary!I3849*$N$6</f>
        <v>32.290306960000002</v>
      </c>
      <c r="G4218">
        <f>Summary!F3849*$N$7</f>
        <v>0.98319374999999987</v>
      </c>
      <c r="H4218">
        <f>Summary!G3849*$N$8</f>
        <v>84.070756000000003</v>
      </c>
      <c r="I4218">
        <f>Summary!H3849*$N$9</f>
        <v>1.4714785800000001</v>
      </c>
    </row>
    <row r="4219" spans="1:9" x14ac:dyDescent="0.55000000000000004">
      <c r="A4219">
        <v>2020</v>
      </c>
      <c r="B4219">
        <v>197</v>
      </c>
      <c r="C4219">
        <f>Summary!E3850*$N$3</f>
        <v>24.482700000000001</v>
      </c>
      <c r="D4219">
        <f>Summary!D3850*$N$4</f>
        <v>35.159139759999995</v>
      </c>
      <c r="E4219">
        <f>Summary!C3850*$N$5</f>
        <v>30.308372819999999</v>
      </c>
      <c r="F4219">
        <f>Summary!I3850*$N$6</f>
        <v>45.534751720000003</v>
      </c>
      <c r="G4219">
        <f>Summary!F3850*$N$7</f>
        <v>0.11236499999999999</v>
      </c>
      <c r="H4219">
        <f>Summary!G3850*$N$8</f>
        <v>84.070756000000003</v>
      </c>
      <c r="I4219">
        <f>Summary!H3850*$N$9</f>
        <v>1.4714785800000001</v>
      </c>
    </row>
    <row r="4220" spans="1:9" x14ac:dyDescent="0.55000000000000004">
      <c r="A4220">
        <v>2020</v>
      </c>
      <c r="B4220">
        <v>198</v>
      </c>
      <c r="C4220">
        <f>Summary!E3851*$N$3</f>
        <v>24.779700000000002</v>
      </c>
      <c r="D4220">
        <f>Summary!D3851*$N$4</f>
        <v>35.238829559999999</v>
      </c>
      <c r="E4220">
        <f>Summary!C3851*$N$5</f>
        <v>31.103382239999998</v>
      </c>
      <c r="F4220">
        <f>Summary!I3851*$N$6</f>
        <v>44.227839000000003</v>
      </c>
      <c r="G4220">
        <f>Summary!F3851*$N$7</f>
        <v>0</v>
      </c>
      <c r="H4220">
        <f>Summary!G3851*$N$8</f>
        <v>84.070756000000003</v>
      </c>
      <c r="I4220">
        <f>Summary!H3851*$N$9</f>
        <v>1.4714785800000001</v>
      </c>
    </row>
    <row r="4221" spans="1:9" x14ac:dyDescent="0.55000000000000004">
      <c r="A4221">
        <v>2020</v>
      </c>
      <c r="B4221">
        <v>199</v>
      </c>
      <c r="C4221">
        <f>Summary!E3852*$N$3</f>
        <v>24.076799999999999</v>
      </c>
      <c r="D4221">
        <f>Summary!D3852*$N$4</f>
        <v>34.681000960000006</v>
      </c>
      <c r="E4221">
        <f>Summary!C3852*$N$5</f>
        <v>29.60048772</v>
      </c>
      <c r="F4221">
        <f>Summary!I3852*$N$6</f>
        <v>43.95689368</v>
      </c>
      <c r="G4221">
        <f>Summary!F3852*$N$7</f>
        <v>0</v>
      </c>
      <c r="H4221">
        <f>Summary!G3852*$N$8</f>
        <v>84.070756000000003</v>
      </c>
      <c r="I4221">
        <f>Summary!H3852*$N$9</f>
        <v>1.4714785800000001</v>
      </c>
    </row>
    <row r="4222" spans="1:9" x14ac:dyDescent="0.55000000000000004">
      <c r="A4222">
        <v>2020</v>
      </c>
      <c r="B4222">
        <v>200</v>
      </c>
      <c r="C4222">
        <f>Summary!E3853*$N$3</f>
        <v>24.185700000000001</v>
      </c>
      <c r="D4222">
        <f>Summary!D3853*$N$4</f>
        <v>35.206953640000002</v>
      </c>
      <c r="E4222">
        <f>Summary!C3853*$N$5</f>
        <v>30.101452559999998</v>
      </c>
      <c r="F4222">
        <f>Summary!I3853*$N$6</f>
        <v>46.076642360000001</v>
      </c>
      <c r="G4222">
        <f>Summary!F3853*$N$7</f>
        <v>0</v>
      </c>
      <c r="H4222">
        <f>Summary!G3853*$N$8</f>
        <v>84.070756000000003</v>
      </c>
      <c r="I4222">
        <f>Summary!H3853*$N$9</f>
        <v>1.4714785800000001</v>
      </c>
    </row>
    <row r="4223" spans="1:9" x14ac:dyDescent="0.55000000000000004">
      <c r="A4223">
        <v>2020</v>
      </c>
      <c r="B4223">
        <v>201</v>
      </c>
      <c r="C4223">
        <f>Summary!E3854*$N$3</f>
        <v>24.948</v>
      </c>
      <c r="D4223">
        <f>Summary!D3854*$N$4</f>
        <v>34.999760160000001</v>
      </c>
      <c r="E4223">
        <f>Summary!C3854*$N$5</f>
        <v>30.72221334</v>
      </c>
      <c r="F4223">
        <f>Summary!I3854*$N$6</f>
        <v>44.132211240000004</v>
      </c>
      <c r="G4223">
        <f>Summary!F3854*$N$7</f>
        <v>2.8091249999999998E-2</v>
      </c>
      <c r="H4223">
        <f>Summary!G3854*$N$8</f>
        <v>84.070756000000003</v>
      </c>
      <c r="I4223">
        <f>Summary!H3854*$N$9</f>
        <v>1.4714785800000001</v>
      </c>
    </row>
    <row r="4224" spans="1:9" x14ac:dyDescent="0.55000000000000004">
      <c r="A4224">
        <v>2020</v>
      </c>
      <c r="B4224">
        <v>202</v>
      </c>
      <c r="C4224">
        <f>Summary!E3855*$N$3</f>
        <v>25.344000000000001</v>
      </c>
      <c r="D4224">
        <f>Summary!D3855*$N$4</f>
        <v>35.764782240000002</v>
      </c>
      <c r="E4224">
        <f>Summary!C3855*$N$5</f>
        <v>31.288521419999999</v>
      </c>
      <c r="F4224">
        <f>Summary!I3855*$N$6</f>
        <v>44.945047199999998</v>
      </c>
      <c r="G4224">
        <f>Summary!F3855*$N$7</f>
        <v>0</v>
      </c>
      <c r="H4224">
        <f>Summary!G3855*$N$8</f>
        <v>84.070756000000003</v>
      </c>
      <c r="I4224">
        <f>Summary!H3855*$N$9</f>
        <v>1.4714785800000001</v>
      </c>
    </row>
    <row r="4225" spans="1:9" x14ac:dyDescent="0.55000000000000004">
      <c r="A4225">
        <v>2020</v>
      </c>
      <c r="B4225">
        <v>203</v>
      </c>
      <c r="C4225">
        <f>Summary!E3856*$N$3</f>
        <v>25.928100000000001</v>
      </c>
      <c r="D4225">
        <f>Summary!D3856*$N$4</f>
        <v>37.215136600000001</v>
      </c>
      <c r="E4225">
        <f>Summary!C3856*$N$5</f>
        <v>31.386536279999998</v>
      </c>
      <c r="F4225">
        <f>Summary!I3856*$N$6</f>
        <v>43.65407244</v>
      </c>
      <c r="G4225">
        <f>Summary!F3856*$N$7</f>
        <v>0</v>
      </c>
      <c r="H4225">
        <f>Summary!G3856*$N$8</f>
        <v>84.070756000000003</v>
      </c>
      <c r="I4225">
        <f>Summary!H3856*$N$9</f>
        <v>1.4714785800000001</v>
      </c>
    </row>
    <row r="4226" spans="1:9" x14ac:dyDescent="0.55000000000000004">
      <c r="A4226">
        <v>2020</v>
      </c>
      <c r="B4226">
        <v>204</v>
      </c>
      <c r="C4226">
        <f>Summary!E3857*$N$3</f>
        <v>26.334</v>
      </c>
      <c r="D4226">
        <f>Summary!D3857*$N$4</f>
        <v>37.693275399999997</v>
      </c>
      <c r="E4226">
        <f>Summary!C3857*$N$5</f>
        <v>32.780525400000002</v>
      </c>
      <c r="F4226">
        <f>Summary!I3857*$N$6</f>
        <v>44.35534268</v>
      </c>
      <c r="G4226">
        <f>Summary!F3857*$N$7</f>
        <v>1.20792375</v>
      </c>
      <c r="H4226">
        <f>Summary!G3857*$N$8</f>
        <v>84.070756000000003</v>
      </c>
      <c r="I4226">
        <f>Summary!H3857*$N$9</f>
        <v>1.4714785800000001</v>
      </c>
    </row>
    <row r="4227" spans="1:9" x14ac:dyDescent="0.55000000000000004">
      <c r="A4227">
        <v>2020</v>
      </c>
      <c r="B4227">
        <v>205</v>
      </c>
      <c r="C4227">
        <f>Summary!E3858*$N$3</f>
        <v>26.522099999999998</v>
      </c>
      <c r="D4227">
        <f>Summary!D3858*$N$4</f>
        <v>37.326702320000003</v>
      </c>
      <c r="E4227">
        <f>Summary!C3858*$N$5</f>
        <v>33.139913219999997</v>
      </c>
      <c r="F4227">
        <f>Summary!I3858*$N$6</f>
        <v>45.56662764</v>
      </c>
      <c r="G4227">
        <f>Summary!F3858*$N$7</f>
        <v>0</v>
      </c>
      <c r="H4227">
        <f>Summary!G3858*$N$8</f>
        <v>84.070756000000003</v>
      </c>
      <c r="I4227">
        <f>Summary!H3858*$N$9</f>
        <v>1.4714785800000001</v>
      </c>
    </row>
    <row r="4228" spans="1:9" x14ac:dyDescent="0.55000000000000004">
      <c r="A4228">
        <v>2020</v>
      </c>
      <c r="B4228">
        <v>206</v>
      </c>
      <c r="C4228">
        <f>Summary!E3859*$N$3</f>
        <v>27.264599999999998</v>
      </c>
      <c r="D4228">
        <f>Summary!D3859*$N$4</f>
        <v>38.952374240000005</v>
      </c>
      <c r="E4228">
        <f>Summary!C3859*$N$5</f>
        <v>33.662659140000002</v>
      </c>
      <c r="F4228">
        <f>Summary!I3859*$N$6</f>
        <v>43.191871599999999</v>
      </c>
      <c r="G4228">
        <f>Summary!F3859*$N$7</f>
        <v>0</v>
      </c>
      <c r="H4228">
        <f>Summary!G3859*$N$8</f>
        <v>84.070756000000003</v>
      </c>
      <c r="I4228">
        <f>Summary!H3859*$N$9</f>
        <v>1.4714785800000001</v>
      </c>
    </row>
    <row r="4229" spans="1:9" x14ac:dyDescent="0.55000000000000004">
      <c r="A4229">
        <v>2020</v>
      </c>
      <c r="B4229">
        <v>207</v>
      </c>
      <c r="C4229">
        <f>Summary!E3860*$N$3</f>
        <v>26.581500000000002</v>
      </c>
      <c r="D4229">
        <f>Summary!D3860*$N$4</f>
        <v>37.486081919999997</v>
      </c>
      <c r="E4229">
        <f>Summary!C3860*$N$5</f>
        <v>33.379505099999996</v>
      </c>
      <c r="F4229">
        <f>Summary!I3860*$N$6</f>
        <v>44.65816392</v>
      </c>
      <c r="G4229">
        <f>Summary!F3860*$N$7</f>
        <v>0</v>
      </c>
      <c r="H4229">
        <f>Summary!G3860*$N$8</f>
        <v>84.070756000000003</v>
      </c>
      <c r="I4229">
        <f>Summary!H3860*$N$9</f>
        <v>1.4714785800000001</v>
      </c>
    </row>
    <row r="4230" spans="1:9" x14ac:dyDescent="0.55000000000000004">
      <c r="A4230">
        <v>2020</v>
      </c>
      <c r="B4230">
        <v>208</v>
      </c>
      <c r="C4230">
        <f>Summary!E3861*$N$3</f>
        <v>27.4527</v>
      </c>
      <c r="D4230">
        <f>Summary!D3861*$N$4</f>
        <v>37.772965200000002</v>
      </c>
      <c r="E4230">
        <f>Summary!C3861*$N$5</f>
        <v>34.501230719999995</v>
      </c>
      <c r="F4230">
        <f>Summary!I3861*$N$6</f>
        <v>45.247868439999998</v>
      </c>
      <c r="G4230">
        <f>Summary!F3861*$N$7</f>
        <v>0</v>
      </c>
      <c r="H4230">
        <f>Summary!G3861*$N$8</f>
        <v>84.070756000000003</v>
      </c>
      <c r="I4230">
        <f>Summary!H3861*$N$9</f>
        <v>1.4714785800000001</v>
      </c>
    </row>
    <row r="4231" spans="1:9" x14ac:dyDescent="0.55000000000000004">
      <c r="A4231">
        <v>2020</v>
      </c>
      <c r="B4231">
        <v>209</v>
      </c>
      <c r="C4231">
        <f>Summary!E3862*$N$3</f>
        <v>27.561599999999999</v>
      </c>
      <c r="D4231">
        <f>Summary!D3862*$N$4</f>
        <v>40.243349000000002</v>
      </c>
      <c r="E4231">
        <f>Summary!C3862*$N$5</f>
        <v>33.782455079999998</v>
      </c>
      <c r="F4231">
        <f>Summary!I3862*$N$6</f>
        <v>40.402728600000003</v>
      </c>
      <c r="G4231">
        <f>Summary!F3862*$N$7</f>
        <v>0</v>
      </c>
      <c r="H4231">
        <f>Summary!G3862*$N$8</f>
        <v>84.070756000000003</v>
      </c>
      <c r="I4231">
        <f>Summary!H3862*$N$9</f>
        <v>1.4714785800000001</v>
      </c>
    </row>
    <row r="4232" spans="1:9" x14ac:dyDescent="0.55000000000000004">
      <c r="A4232">
        <v>2020</v>
      </c>
      <c r="B4232">
        <v>210</v>
      </c>
      <c r="C4232">
        <f>Summary!E3863*$N$3</f>
        <v>27.937799999999999</v>
      </c>
      <c r="D4232">
        <f>Summary!D3863*$N$4</f>
        <v>39.972403679999999</v>
      </c>
      <c r="E4232">
        <f>Summary!C3863*$N$5</f>
        <v>35.045757719999997</v>
      </c>
      <c r="F4232">
        <f>Summary!I3863*$N$6</f>
        <v>43.925017759999996</v>
      </c>
      <c r="G4232">
        <f>Summary!F3863*$N$7</f>
        <v>0</v>
      </c>
      <c r="H4232">
        <f>Summary!G3863*$N$8</f>
        <v>84.070756000000003</v>
      </c>
      <c r="I4232">
        <f>Summary!H3863*$N$9</f>
        <v>1.4714785800000001</v>
      </c>
    </row>
    <row r="4233" spans="1:9" x14ac:dyDescent="0.55000000000000004">
      <c r="A4233">
        <v>2020</v>
      </c>
      <c r="B4233">
        <v>211</v>
      </c>
      <c r="C4233">
        <f>Summary!E3864*$N$3</f>
        <v>26.967599999999997</v>
      </c>
      <c r="D4233">
        <f>Summary!D3864*$N$4</f>
        <v>37.91640684</v>
      </c>
      <c r="E4233">
        <f>Summary!C3864*$N$5</f>
        <v>33.433957800000002</v>
      </c>
      <c r="F4233">
        <f>Summary!I3864*$N$6</f>
        <v>42.649980960000001</v>
      </c>
      <c r="G4233">
        <f>Summary!F3864*$N$7</f>
        <v>2.8091249999999998E-2</v>
      </c>
      <c r="H4233">
        <f>Summary!G3864*$N$8</f>
        <v>84.070756000000003</v>
      </c>
      <c r="I4233">
        <f>Summary!H3864*$N$9</f>
        <v>1.4714785800000001</v>
      </c>
    </row>
    <row r="4234" spans="1:9" x14ac:dyDescent="0.55000000000000004">
      <c r="A4234">
        <v>2020</v>
      </c>
      <c r="B4234">
        <v>212</v>
      </c>
      <c r="C4234">
        <f>Summary!E3865*$N$3</f>
        <v>27.096299999999999</v>
      </c>
      <c r="D4234">
        <f>Summary!D3865*$N$4</f>
        <v>38.984250160000002</v>
      </c>
      <c r="E4234">
        <f>Summary!C3865*$N$5</f>
        <v>33.07456998</v>
      </c>
      <c r="F4234">
        <f>Summary!I3865*$N$6</f>
        <v>42.713732800000002</v>
      </c>
      <c r="G4234">
        <f>Summary!F3865*$N$7</f>
        <v>0</v>
      </c>
      <c r="H4234">
        <f>Summary!G3865*$N$8</f>
        <v>84.070756000000003</v>
      </c>
      <c r="I4234">
        <f>Summary!H3865*$N$9</f>
        <v>1.4714785800000001</v>
      </c>
    </row>
    <row r="4235" spans="1:9" x14ac:dyDescent="0.55000000000000004">
      <c r="A4235">
        <v>2020</v>
      </c>
      <c r="B4235">
        <v>213</v>
      </c>
      <c r="C4235">
        <f>Summary!E3866*$N$3</f>
        <v>28.541699999999999</v>
      </c>
      <c r="D4235">
        <f>Summary!D3866*$N$4</f>
        <v>39.27113344</v>
      </c>
      <c r="E4235">
        <f>Summary!C3866*$N$5</f>
        <v>35.720971199999994</v>
      </c>
      <c r="F4235">
        <f>Summary!I3866*$N$6</f>
        <v>41.821207039999997</v>
      </c>
      <c r="G4235">
        <f>Summary!F3866*$N$7</f>
        <v>0</v>
      </c>
      <c r="H4235">
        <f>Summary!G3866*$N$8</f>
        <v>84.070756000000003</v>
      </c>
      <c r="I4235">
        <f>Summary!H3866*$N$9</f>
        <v>1.4714785800000001</v>
      </c>
    </row>
    <row r="4236" spans="1:9" x14ac:dyDescent="0.55000000000000004">
      <c r="A4236">
        <v>2020</v>
      </c>
      <c r="B4236">
        <v>214</v>
      </c>
      <c r="C4236">
        <f>Summary!E3867*$N$3</f>
        <v>30.313800000000001</v>
      </c>
      <c r="D4236">
        <f>Summary!D3867*$N$4</f>
        <v>43.159995679999994</v>
      </c>
      <c r="E4236">
        <f>Summary!C3867*$N$5</f>
        <v>37.158522479999995</v>
      </c>
      <c r="F4236">
        <f>Summary!I3867*$N$6</f>
        <v>33.756599279999996</v>
      </c>
      <c r="G4236">
        <f>Summary!F3867*$N$7</f>
        <v>0</v>
      </c>
      <c r="H4236">
        <f>Summary!G3867*$N$8</f>
        <v>84.070756000000003</v>
      </c>
      <c r="I4236">
        <f>Summary!H3867*$N$9</f>
        <v>1.4714785800000001</v>
      </c>
    </row>
    <row r="4237" spans="1:9" x14ac:dyDescent="0.55000000000000004">
      <c r="A4237">
        <v>2020</v>
      </c>
      <c r="B4237">
        <v>215</v>
      </c>
      <c r="C4237">
        <f>Summary!E3868*$N$3</f>
        <v>29.779199999999999</v>
      </c>
      <c r="D4237">
        <f>Summary!D3868*$N$4</f>
        <v>41.677765399999998</v>
      </c>
      <c r="E4237">
        <f>Summary!C3868*$N$5</f>
        <v>37.038726539999999</v>
      </c>
      <c r="F4237">
        <f>Summary!I3868*$N$6</f>
        <v>42.936864239999998</v>
      </c>
      <c r="G4237">
        <f>Summary!F3868*$N$7</f>
        <v>0</v>
      </c>
      <c r="H4237">
        <f>Summary!G3868*$N$8</f>
        <v>84.070756000000003</v>
      </c>
      <c r="I4237">
        <f>Summary!H3868*$N$9</f>
        <v>1.4714785800000001</v>
      </c>
    </row>
    <row r="4238" spans="1:9" x14ac:dyDescent="0.55000000000000004">
      <c r="A4238">
        <v>2020</v>
      </c>
      <c r="B4238">
        <v>216</v>
      </c>
      <c r="C4238">
        <f>Summary!E3869*$N$3</f>
        <v>26.858699999999999</v>
      </c>
      <c r="D4238">
        <f>Summary!D3869*$N$4</f>
        <v>39.032064039999995</v>
      </c>
      <c r="E4238">
        <f>Summary!C3869*$N$5</f>
        <v>33.510191579999997</v>
      </c>
      <c r="F4238">
        <f>Summary!I3869*$N$6</f>
        <v>36.992005159999998</v>
      </c>
      <c r="G4238">
        <f>Summary!F3869*$N$7</f>
        <v>8.4273749999999994E-2</v>
      </c>
      <c r="H4238">
        <f>Summary!G3869*$N$8</f>
        <v>84.070756000000003</v>
      </c>
      <c r="I4238">
        <f>Summary!H3869*$N$9</f>
        <v>1.4714785800000001</v>
      </c>
    </row>
    <row r="4239" spans="1:9" x14ac:dyDescent="0.55000000000000004">
      <c r="A4239">
        <v>2020</v>
      </c>
      <c r="B4239">
        <v>217</v>
      </c>
      <c r="C4239">
        <f>Summary!E3870*$N$3</f>
        <v>26.680499999999999</v>
      </c>
      <c r="D4239">
        <f>Summary!D3870*$N$4</f>
        <v>39.733334280000001</v>
      </c>
      <c r="E4239">
        <f>Summary!C3870*$N$5</f>
        <v>32.007297059999999</v>
      </c>
      <c r="F4239">
        <f>Summary!I3870*$N$6</f>
        <v>36.736997799999997</v>
      </c>
      <c r="G4239">
        <f>Summary!F3870*$N$7</f>
        <v>0.11236499999999999</v>
      </c>
      <c r="H4239">
        <f>Summary!G3870*$N$8</f>
        <v>84.070756000000003</v>
      </c>
      <c r="I4239">
        <f>Summary!H3870*$N$9</f>
        <v>1.4714785800000001</v>
      </c>
    </row>
    <row r="4240" spans="1:9" x14ac:dyDescent="0.55000000000000004">
      <c r="A4240">
        <v>2020</v>
      </c>
      <c r="B4240">
        <v>218</v>
      </c>
      <c r="C4240">
        <f>Summary!E3871*$N$3</f>
        <v>26.2746</v>
      </c>
      <c r="D4240">
        <f>Summary!D3871*$N$4</f>
        <v>38.203290119999998</v>
      </c>
      <c r="E4240">
        <f>Summary!C3871*$N$5</f>
        <v>32.388465959999998</v>
      </c>
      <c r="F4240">
        <f>Summary!I3871*$N$6</f>
        <v>42.984678119999998</v>
      </c>
      <c r="G4240">
        <f>Summary!F3871*$N$7</f>
        <v>0</v>
      </c>
      <c r="H4240">
        <f>Summary!G3871*$N$8</f>
        <v>84.070756000000003</v>
      </c>
      <c r="I4240">
        <f>Summary!H3871*$N$9</f>
        <v>1.4714785800000001</v>
      </c>
    </row>
    <row r="4241" spans="1:9" x14ac:dyDescent="0.55000000000000004">
      <c r="A4241">
        <v>2020</v>
      </c>
      <c r="B4241">
        <v>219</v>
      </c>
      <c r="C4241">
        <f>Summary!E3872*$N$3</f>
        <v>26.304300000000001</v>
      </c>
      <c r="D4241">
        <f>Summary!D3872*$N$4</f>
        <v>37.996096639999998</v>
      </c>
      <c r="E4241">
        <f>Summary!C3872*$N$5</f>
        <v>32.813197019999997</v>
      </c>
      <c r="F4241">
        <f>Summary!I3872*$N$6</f>
        <v>43.04842996</v>
      </c>
      <c r="G4241">
        <f>Summary!F3872*$N$7</f>
        <v>0</v>
      </c>
      <c r="H4241">
        <f>Summary!G3872*$N$8</f>
        <v>84.070756000000003</v>
      </c>
      <c r="I4241">
        <f>Summary!H3872*$N$9</f>
        <v>1.4714785800000001</v>
      </c>
    </row>
    <row r="4242" spans="1:9" x14ac:dyDescent="0.55000000000000004">
      <c r="A4242">
        <v>2020</v>
      </c>
      <c r="B4242">
        <v>220</v>
      </c>
      <c r="C4242">
        <f>Summary!E3873*$N$3</f>
        <v>26.73</v>
      </c>
      <c r="D4242">
        <f>Summary!D3873*$N$4</f>
        <v>38.123600320000001</v>
      </c>
      <c r="E4242">
        <f>Summary!C3873*$N$5</f>
        <v>33.619096980000002</v>
      </c>
      <c r="F4242">
        <f>Summary!I3873*$N$6</f>
        <v>41.598075600000001</v>
      </c>
      <c r="G4242">
        <f>Summary!F3873*$N$7</f>
        <v>0</v>
      </c>
      <c r="H4242">
        <f>Summary!G3873*$N$8</f>
        <v>84.070756000000003</v>
      </c>
      <c r="I4242">
        <f>Summary!H3873*$N$9</f>
        <v>1.4714785800000001</v>
      </c>
    </row>
    <row r="4243" spans="1:9" x14ac:dyDescent="0.55000000000000004">
      <c r="A4243">
        <v>2020</v>
      </c>
      <c r="B4243">
        <v>221</v>
      </c>
      <c r="C4243">
        <f>Summary!E3874*$N$3</f>
        <v>26.987400000000001</v>
      </c>
      <c r="D4243">
        <f>Summary!D3874*$N$4</f>
        <v>38.31485584</v>
      </c>
      <c r="E4243">
        <f>Summary!C3874*$N$5</f>
        <v>33.150803760000002</v>
      </c>
      <c r="F4243">
        <f>Summary!I3874*$N$6</f>
        <v>42.522477279999997</v>
      </c>
      <c r="G4243">
        <f>Summary!F3874*$N$7</f>
        <v>0</v>
      </c>
      <c r="H4243">
        <f>Summary!G3874*$N$8</f>
        <v>84.070756000000003</v>
      </c>
      <c r="I4243">
        <f>Summary!H3874*$N$9</f>
        <v>1.4714785800000001</v>
      </c>
    </row>
    <row r="4244" spans="1:9" x14ac:dyDescent="0.55000000000000004">
      <c r="A4244">
        <v>2020</v>
      </c>
      <c r="B4244">
        <v>222</v>
      </c>
      <c r="C4244">
        <f>Summary!E3875*$N$3</f>
        <v>28.007099999999998</v>
      </c>
      <c r="D4244">
        <f>Summary!D3875*$N$4</f>
        <v>39.255195479999998</v>
      </c>
      <c r="E4244">
        <f>Summary!C3875*$N$5</f>
        <v>35.111100960000002</v>
      </c>
      <c r="F4244">
        <f>Summary!I3875*$N$6</f>
        <v>43.112181800000002</v>
      </c>
      <c r="G4244">
        <f>Summary!F3875*$N$7</f>
        <v>2.8091249999999998E-2</v>
      </c>
      <c r="H4244">
        <f>Summary!G3875*$N$8</f>
        <v>84.070756000000003</v>
      </c>
      <c r="I4244">
        <f>Summary!H3875*$N$9</f>
        <v>1.4714785800000001</v>
      </c>
    </row>
    <row r="4245" spans="1:9" x14ac:dyDescent="0.55000000000000004">
      <c r="A4245">
        <v>2020</v>
      </c>
      <c r="B4245">
        <v>223</v>
      </c>
      <c r="C4245">
        <f>Summary!E3876*$N$3</f>
        <v>27.947700000000001</v>
      </c>
      <c r="D4245">
        <f>Summary!D3876*$N$4</f>
        <v>39.685520399999994</v>
      </c>
      <c r="E4245">
        <f>Summary!C3876*$N$5</f>
        <v>35.405145539999999</v>
      </c>
      <c r="F4245">
        <f>Summary!I3876*$N$6</f>
        <v>37.836717039999996</v>
      </c>
      <c r="G4245">
        <f>Summary!F3876*$N$7</f>
        <v>5.6182499999999996E-2</v>
      </c>
      <c r="H4245">
        <f>Summary!G3876*$N$8</f>
        <v>84.070756000000003</v>
      </c>
      <c r="I4245">
        <f>Summary!H3876*$N$9</f>
        <v>1.4714785800000001</v>
      </c>
    </row>
    <row r="4246" spans="1:9" x14ac:dyDescent="0.55000000000000004">
      <c r="A4246">
        <v>2020</v>
      </c>
      <c r="B4246">
        <v>224</v>
      </c>
      <c r="C4246">
        <f>Summary!E3877*$N$3</f>
        <v>27.284399999999998</v>
      </c>
      <c r="D4246">
        <f>Summary!D3877*$N$4</f>
        <v>40.211473079999998</v>
      </c>
      <c r="E4246">
        <f>Summary!C3877*$N$5</f>
        <v>32.334013259999999</v>
      </c>
      <c r="F4246">
        <f>Summary!I3877*$N$6</f>
        <v>31.987485719999999</v>
      </c>
      <c r="G4246">
        <f>Summary!F3877*$N$7</f>
        <v>1.6854749999999998</v>
      </c>
      <c r="H4246">
        <f>Summary!G3877*$N$8</f>
        <v>84.070756000000003</v>
      </c>
      <c r="I4246">
        <f>Summary!H3877*$N$9</f>
        <v>1.4714785800000001</v>
      </c>
    </row>
    <row r="4247" spans="1:9" x14ac:dyDescent="0.55000000000000004">
      <c r="A4247">
        <v>2020</v>
      </c>
      <c r="B4247">
        <v>225</v>
      </c>
      <c r="C4247">
        <f>Summary!E3878*$N$3</f>
        <v>26.937899999999999</v>
      </c>
      <c r="D4247">
        <f>Summary!D3878*$N$4</f>
        <v>39.446451000000003</v>
      </c>
      <c r="E4247">
        <f>Summary!C3878*$N$5</f>
        <v>33.335942939999995</v>
      </c>
      <c r="F4247">
        <f>Summary!I3878*$N$6</f>
        <v>39.27113344</v>
      </c>
      <c r="G4247">
        <f>Summary!F3878*$N$7</f>
        <v>2.6967599999999998</v>
      </c>
      <c r="H4247">
        <f>Summary!G3878*$N$8</f>
        <v>84.070756000000003</v>
      </c>
      <c r="I4247">
        <f>Summary!H3878*$N$9</f>
        <v>1.4714785800000001</v>
      </c>
    </row>
    <row r="4248" spans="1:9" x14ac:dyDescent="0.55000000000000004">
      <c r="A4248">
        <v>2020</v>
      </c>
      <c r="B4248">
        <v>226</v>
      </c>
      <c r="C4248">
        <f>Summary!E3879*$N$3</f>
        <v>27.036899999999999</v>
      </c>
      <c r="D4248">
        <f>Summary!D3879*$N$4</f>
        <v>37.055757</v>
      </c>
      <c r="E4248">
        <f>Summary!C3879*$N$5</f>
        <v>34.109171279999998</v>
      </c>
      <c r="F4248">
        <f>Summary!I3879*$N$6</f>
        <v>42.729670759999998</v>
      </c>
      <c r="G4248">
        <f>Summary!F3879*$N$7</f>
        <v>0</v>
      </c>
      <c r="H4248">
        <f>Summary!G3879*$N$8</f>
        <v>84.070756000000003</v>
      </c>
      <c r="I4248">
        <f>Summary!H3879*$N$9</f>
        <v>1.4714785800000001</v>
      </c>
    </row>
    <row r="4249" spans="1:9" x14ac:dyDescent="0.55000000000000004">
      <c r="A4249">
        <v>2020</v>
      </c>
      <c r="B4249">
        <v>227</v>
      </c>
      <c r="C4249">
        <f>Summary!E3880*$N$3</f>
        <v>26.502299999999998</v>
      </c>
      <c r="D4249">
        <f>Summary!D3880*$N$4</f>
        <v>37.087632919999997</v>
      </c>
      <c r="E4249">
        <f>Summary!C3880*$N$5</f>
        <v>34.043828040000001</v>
      </c>
      <c r="F4249">
        <f>Summary!I3880*$N$6</f>
        <v>42.347159720000001</v>
      </c>
      <c r="G4249">
        <f>Summary!F3880*$N$7</f>
        <v>0</v>
      </c>
      <c r="H4249">
        <f>Summary!G3880*$N$8</f>
        <v>84.070756000000003</v>
      </c>
      <c r="I4249">
        <f>Summary!H3880*$N$9</f>
        <v>1.4714785800000001</v>
      </c>
    </row>
    <row r="4250" spans="1:9" x14ac:dyDescent="0.55000000000000004">
      <c r="A4250">
        <v>2020</v>
      </c>
      <c r="B4250">
        <v>228</v>
      </c>
      <c r="C4250">
        <f>Summary!E3881*$N$3</f>
        <v>26.799299999999999</v>
      </c>
      <c r="D4250">
        <f>Summary!D3881*$N$4</f>
        <v>36.896377399999999</v>
      </c>
      <c r="E4250">
        <f>Summary!C3881*$N$5</f>
        <v>33.684440219999999</v>
      </c>
      <c r="F4250">
        <f>Summary!I3881*$N$6</f>
        <v>42.586229119999999</v>
      </c>
      <c r="G4250">
        <f>Summary!F3881*$N$7</f>
        <v>0</v>
      </c>
      <c r="H4250">
        <f>Summary!G3881*$N$8</f>
        <v>84.070756000000003</v>
      </c>
      <c r="I4250">
        <f>Summary!H3881*$N$9</f>
        <v>1.4714785800000001</v>
      </c>
    </row>
    <row r="4251" spans="1:9" x14ac:dyDescent="0.55000000000000004">
      <c r="A4251">
        <v>2020</v>
      </c>
      <c r="B4251">
        <v>229</v>
      </c>
      <c r="C4251">
        <f>Summary!E3882*$N$3</f>
        <v>27.116099999999999</v>
      </c>
      <c r="D4251">
        <f>Summary!D3882*$N$4</f>
        <v>38.235166039999996</v>
      </c>
      <c r="E4251">
        <f>Summary!C3882*$N$5</f>
        <v>33.40128618</v>
      </c>
      <c r="F4251">
        <f>Summary!I3882*$N$6</f>
        <v>44.020645520000002</v>
      </c>
      <c r="G4251">
        <f>Summary!F3882*$N$7</f>
        <v>0</v>
      </c>
      <c r="H4251">
        <f>Summary!G3882*$N$8</f>
        <v>84.070756000000003</v>
      </c>
      <c r="I4251">
        <f>Summary!H3882*$N$9</f>
        <v>1.4714785800000001</v>
      </c>
    </row>
    <row r="4252" spans="1:9" x14ac:dyDescent="0.55000000000000004">
      <c r="A4252">
        <v>2020</v>
      </c>
      <c r="B4252">
        <v>230</v>
      </c>
      <c r="C4252">
        <f>Summary!E3883*$N$3</f>
        <v>26.838899999999999</v>
      </c>
      <c r="D4252">
        <f>Summary!D3883*$N$4</f>
        <v>37.151384759999999</v>
      </c>
      <c r="E4252">
        <f>Summary!C3883*$N$5</f>
        <v>33.738892919999998</v>
      </c>
      <c r="F4252">
        <f>Summary!I3883*$N$6</f>
        <v>43.781576119999997</v>
      </c>
      <c r="G4252">
        <f>Summary!F3883*$N$7</f>
        <v>0</v>
      </c>
      <c r="H4252">
        <f>Summary!G3883*$N$8</f>
        <v>84.070756000000003</v>
      </c>
      <c r="I4252">
        <f>Summary!H3883*$N$9</f>
        <v>1.4714785800000001</v>
      </c>
    </row>
    <row r="4253" spans="1:9" x14ac:dyDescent="0.55000000000000004">
      <c r="A4253">
        <v>2020</v>
      </c>
      <c r="B4253">
        <v>231</v>
      </c>
      <c r="C4253">
        <f>Summary!E3884*$N$3</f>
        <v>26.858699999999999</v>
      </c>
      <c r="D4253">
        <f>Summary!D3884*$N$4</f>
        <v>37.517957840000001</v>
      </c>
      <c r="E4253">
        <f>Summary!C3884*$N$5</f>
        <v>33.924032099999998</v>
      </c>
      <c r="F4253">
        <f>Summary!I3884*$N$6</f>
        <v>39.143629759999996</v>
      </c>
      <c r="G4253">
        <f>Summary!F3884*$N$7</f>
        <v>0</v>
      </c>
      <c r="H4253">
        <f>Summary!G3884*$N$8</f>
        <v>84.070756000000003</v>
      </c>
      <c r="I4253">
        <f>Summary!H3884*$N$9</f>
        <v>1.4714785800000001</v>
      </c>
    </row>
    <row r="4254" spans="1:9" x14ac:dyDescent="0.55000000000000004">
      <c r="A4254">
        <v>2020</v>
      </c>
      <c r="B4254">
        <v>232</v>
      </c>
      <c r="C4254">
        <f>Summary!E3885*$N$3</f>
        <v>26.363699999999998</v>
      </c>
      <c r="D4254">
        <f>Summary!D3885*$N$4</f>
        <v>36.768873720000002</v>
      </c>
      <c r="E4254">
        <f>Summary!C3885*$N$5</f>
        <v>32.769634859999996</v>
      </c>
      <c r="F4254">
        <f>Summary!I3885*$N$6</f>
        <v>40.546170240000002</v>
      </c>
      <c r="G4254">
        <f>Summary!F3885*$N$7</f>
        <v>0</v>
      </c>
      <c r="H4254">
        <f>Summary!G3885*$N$8</f>
        <v>84.070756000000003</v>
      </c>
      <c r="I4254">
        <f>Summary!H3885*$N$9</f>
        <v>1.4714785800000001</v>
      </c>
    </row>
    <row r="4255" spans="1:9" x14ac:dyDescent="0.55000000000000004">
      <c r="A4255">
        <v>2020</v>
      </c>
      <c r="B4255">
        <v>233</v>
      </c>
      <c r="C4255">
        <f>Summary!E3886*$N$3</f>
        <v>26.6508</v>
      </c>
      <c r="D4255">
        <f>Summary!D3886*$N$4</f>
        <v>38.952374240000005</v>
      </c>
      <c r="E4255">
        <f>Summary!C3886*$N$5</f>
        <v>32.46469974</v>
      </c>
      <c r="F4255">
        <f>Summary!I3886*$N$6</f>
        <v>34.585373199999999</v>
      </c>
      <c r="G4255">
        <f>Summary!F3886*$N$7</f>
        <v>0</v>
      </c>
      <c r="H4255">
        <f>Summary!G3886*$N$8</f>
        <v>84.070756000000003</v>
      </c>
      <c r="I4255">
        <f>Summary!H3886*$N$9</f>
        <v>1.4714785800000001</v>
      </c>
    </row>
    <row r="4256" spans="1:9" x14ac:dyDescent="0.55000000000000004">
      <c r="A4256">
        <v>2020</v>
      </c>
      <c r="B4256">
        <v>234</v>
      </c>
      <c r="C4256">
        <f>Summary!E3887*$N$3</f>
        <v>27.2349</v>
      </c>
      <c r="D4256">
        <f>Summary!D3887*$N$4</f>
        <v>38.282979920000002</v>
      </c>
      <c r="E4256">
        <f>Summary!C3887*$N$5</f>
        <v>34.566573959999999</v>
      </c>
      <c r="F4256">
        <f>Summary!I3887*$N$6</f>
        <v>39.303009359999997</v>
      </c>
      <c r="G4256">
        <f>Summary!F3887*$N$7</f>
        <v>0</v>
      </c>
      <c r="H4256">
        <f>Summary!G3887*$N$8</f>
        <v>84.070756000000003</v>
      </c>
      <c r="I4256">
        <f>Summary!H3887*$N$9</f>
        <v>1.4714785800000001</v>
      </c>
    </row>
    <row r="4257" spans="1:9" x14ac:dyDescent="0.55000000000000004">
      <c r="A4257">
        <v>2020</v>
      </c>
      <c r="B4257">
        <v>235</v>
      </c>
      <c r="C4257">
        <f>Summary!E3888*$N$3</f>
        <v>28.4328</v>
      </c>
      <c r="D4257">
        <f>Summary!D3888*$N$4</f>
        <v>38.952374240000005</v>
      </c>
      <c r="E4257">
        <f>Summary!C3888*$N$5</f>
        <v>37.844626499999997</v>
      </c>
      <c r="F4257">
        <f>Summary!I3888*$N$6</f>
        <v>40.944619240000002</v>
      </c>
      <c r="G4257">
        <f>Summary!F3888*$N$7</f>
        <v>0</v>
      </c>
      <c r="H4257">
        <f>Summary!G3888*$N$8</f>
        <v>84.070756000000003</v>
      </c>
      <c r="I4257">
        <f>Summary!H3888*$N$9</f>
        <v>1.4714785800000001</v>
      </c>
    </row>
    <row r="4258" spans="1:9" x14ac:dyDescent="0.55000000000000004">
      <c r="A4258">
        <v>2020</v>
      </c>
      <c r="B4258">
        <v>236</v>
      </c>
      <c r="C4258">
        <f>Summary!E3889*$N$3</f>
        <v>25.977599999999999</v>
      </c>
      <c r="D4258">
        <f>Summary!D3889*$N$4</f>
        <v>37.597647639999998</v>
      </c>
      <c r="E4258">
        <f>Summary!C3889*$N$5</f>
        <v>32.039968680000001</v>
      </c>
      <c r="F4258">
        <f>Summary!I3889*$N$6</f>
        <v>36.625432080000003</v>
      </c>
      <c r="G4258">
        <f>Summary!F3889*$N$7</f>
        <v>0</v>
      </c>
      <c r="H4258">
        <f>Summary!G3889*$N$8</f>
        <v>84.070756000000003</v>
      </c>
      <c r="I4258">
        <f>Summary!H3889*$N$9</f>
        <v>1.4714785800000001</v>
      </c>
    </row>
    <row r="4259" spans="1:9" x14ac:dyDescent="0.55000000000000004">
      <c r="A4259">
        <v>2020</v>
      </c>
      <c r="B4259">
        <v>237</v>
      </c>
      <c r="C4259">
        <f>Summary!E3890*$N$3</f>
        <v>25.997400000000003</v>
      </c>
      <c r="D4259">
        <f>Summary!D3890*$N$4</f>
        <v>39.22331956</v>
      </c>
      <c r="E4259">
        <f>Summary!C3890*$N$5</f>
        <v>31.691471400000001</v>
      </c>
      <c r="F4259">
        <f>Summary!I3890*$N$6</f>
        <v>37.502019879999999</v>
      </c>
      <c r="G4259">
        <f>Summary!F3890*$N$7</f>
        <v>0</v>
      </c>
      <c r="H4259">
        <f>Summary!G3890*$N$8</f>
        <v>84.070756000000003</v>
      </c>
      <c r="I4259">
        <f>Summary!H3890*$N$9</f>
        <v>1.4714785800000001</v>
      </c>
    </row>
    <row r="4260" spans="1:9" x14ac:dyDescent="0.55000000000000004">
      <c r="A4260">
        <v>2020</v>
      </c>
      <c r="B4260">
        <v>238</v>
      </c>
      <c r="C4260">
        <f>Summary!E3891*$N$3</f>
        <v>26.135999999999999</v>
      </c>
      <c r="D4260">
        <f>Summary!D3891*$N$4</f>
        <v>37.31076436</v>
      </c>
      <c r="E4260">
        <f>Summary!C3891*$N$5</f>
        <v>32.736963239999994</v>
      </c>
      <c r="F4260">
        <f>Summary!I3891*$N$6</f>
        <v>40.418666559999998</v>
      </c>
      <c r="G4260">
        <f>Summary!F3891*$N$7</f>
        <v>0</v>
      </c>
      <c r="H4260">
        <f>Summary!G3891*$N$8</f>
        <v>84.070756000000003</v>
      </c>
      <c r="I4260">
        <f>Summary!H3891*$N$9</f>
        <v>1.4714785800000001</v>
      </c>
    </row>
    <row r="4261" spans="1:9" x14ac:dyDescent="0.55000000000000004">
      <c r="A4261">
        <v>2020</v>
      </c>
      <c r="B4261">
        <v>239</v>
      </c>
      <c r="C4261">
        <f>Summary!E3892*$N$3</f>
        <v>26.888400000000001</v>
      </c>
      <c r="D4261">
        <f>Summary!D3892*$N$4</f>
        <v>38.777056679999994</v>
      </c>
      <c r="E4261">
        <f>Summary!C3892*$N$5</f>
        <v>33.804236159999995</v>
      </c>
      <c r="F4261">
        <f>Summary!I3892*$N$6</f>
        <v>39.255195479999998</v>
      </c>
      <c r="G4261">
        <f>Summary!F3892*$N$7</f>
        <v>0</v>
      </c>
      <c r="H4261">
        <f>Summary!G3892*$N$8</f>
        <v>84.070756000000003</v>
      </c>
      <c r="I4261">
        <f>Summary!H3892*$N$9</f>
        <v>1.4714785800000001</v>
      </c>
    </row>
    <row r="4262" spans="1:9" x14ac:dyDescent="0.55000000000000004">
      <c r="A4262">
        <v>2020</v>
      </c>
      <c r="B4262">
        <v>240</v>
      </c>
      <c r="C4262">
        <f>Summary!E3893*$N$3</f>
        <v>27.620999999999999</v>
      </c>
      <c r="D4262">
        <f>Summary!D3893*$N$4</f>
        <v>40.211473079999998</v>
      </c>
      <c r="E4262">
        <f>Summary!C3893*$N$5</f>
        <v>34.359653700000003</v>
      </c>
      <c r="F4262">
        <f>Summary!I3893*$N$6</f>
        <v>39.048001999999997</v>
      </c>
      <c r="G4262">
        <f>Summary!F3893*$N$7</f>
        <v>0</v>
      </c>
      <c r="H4262">
        <f>Summary!G3893*$N$8</f>
        <v>84.070756000000003</v>
      </c>
      <c r="I4262">
        <f>Summary!H3893*$N$9</f>
        <v>1.4714785800000001</v>
      </c>
    </row>
    <row r="4263" spans="1:9" x14ac:dyDescent="0.55000000000000004">
      <c r="A4263">
        <v>2020</v>
      </c>
      <c r="B4263">
        <v>241</v>
      </c>
      <c r="C4263">
        <f>Summary!E3894*$N$3</f>
        <v>29.125800000000002</v>
      </c>
      <c r="D4263">
        <f>Summary!D3894*$N$4</f>
        <v>39.366761199999999</v>
      </c>
      <c r="E4263">
        <f>Summary!C3894*$N$5</f>
        <v>37.354552199999993</v>
      </c>
      <c r="F4263">
        <f>Summary!I3894*$N$6</f>
        <v>39.685520399999994</v>
      </c>
      <c r="G4263">
        <f>Summary!F3894*$N$7</f>
        <v>0</v>
      </c>
      <c r="H4263">
        <f>Summary!G3894*$N$8</f>
        <v>84.070756000000003</v>
      </c>
      <c r="I4263">
        <f>Summary!H3894*$N$9</f>
        <v>1.4714785800000001</v>
      </c>
    </row>
    <row r="4264" spans="1:9" x14ac:dyDescent="0.55000000000000004">
      <c r="A4264">
        <v>2020</v>
      </c>
      <c r="B4264">
        <v>242</v>
      </c>
      <c r="C4264">
        <f>Summary!E3895*$N$3</f>
        <v>27.4527</v>
      </c>
      <c r="D4264">
        <f>Summary!D3895*$N$4</f>
        <v>36.864501480000001</v>
      </c>
      <c r="E4264">
        <f>Summary!C3895*$N$5</f>
        <v>35.067538800000001</v>
      </c>
      <c r="F4264">
        <f>Summary!I3895*$N$6</f>
        <v>38.697366880000004</v>
      </c>
      <c r="G4264">
        <f>Summary!F3895*$N$7</f>
        <v>2.1911174999999998</v>
      </c>
      <c r="H4264">
        <f>Summary!G3895*$N$8</f>
        <v>84.070756000000003</v>
      </c>
      <c r="I4264">
        <f>Summary!H3895*$N$9</f>
        <v>1.4714785800000001</v>
      </c>
    </row>
    <row r="4265" spans="1:9" x14ac:dyDescent="0.55000000000000004">
      <c r="A4265">
        <v>2020</v>
      </c>
      <c r="B4265">
        <v>243</v>
      </c>
      <c r="C4265">
        <f>Summary!E3896*$N$3</f>
        <v>23.472899999999999</v>
      </c>
      <c r="D4265">
        <f>Summary!D3896*$N$4</f>
        <v>34.48974544</v>
      </c>
      <c r="E4265">
        <f>Summary!C3896*$N$5</f>
        <v>28.74013506</v>
      </c>
      <c r="F4265">
        <f>Summary!I3896*$N$6</f>
        <v>31.27027752</v>
      </c>
      <c r="G4265">
        <f>Summary!F3896*$N$7</f>
        <v>0</v>
      </c>
      <c r="H4265">
        <f>Summary!G3896*$N$8</f>
        <v>84.070756000000003</v>
      </c>
      <c r="I4265">
        <f>Summary!H3896*$N$9</f>
        <v>1.4714785800000001</v>
      </c>
    </row>
    <row r="4266" spans="1:9" x14ac:dyDescent="0.55000000000000004">
      <c r="A4266">
        <v>2020</v>
      </c>
      <c r="B4266">
        <v>244</v>
      </c>
      <c r="C4266">
        <f>Summary!E3897*$N$3</f>
        <v>23.403600000000001</v>
      </c>
      <c r="D4266">
        <f>Summary!D3897*$N$4</f>
        <v>33.166894759999998</v>
      </c>
      <c r="E4266">
        <f>Summary!C3897*$N$5</f>
        <v>29.099522879999999</v>
      </c>
      <c r="F4266">
        <f>Summary!I3897*$N$6</f>
        <v>37.70921336</v>
      </c>
      <c r="G4266">
        <f>Summary!F3897*$N$7</f>
        <v>0</v>
      </c>
      <c r="H4266">
        <f>Summary!G3897*$N$8</f>
        <v>84.070756000000003</v>
      </c>
      <c r="I4266">
        <f>Summary!H3897*$N$9</f>
        <v>1.4714785800000001</v>
      </c>
    </row>
    <row r="4267" spans="1:9" x14ac:dyDescent="0.55000000000000004">
      <c r="A4267">
        <v>2020</v>
      </c>
      <c r="B4267">
        <v>245</v>
      </c>
      <c r="C4267">
        <f>Summary!E3898*$N$3</f>
        <v>23.284800000000001</v>
      </c>
      <c r="D4267">
        <f>Summary!D3898*$N$4</f>
        <v>32.832197600000001</v>
      </c>
      <c r="E4267">
        <f>Summary!C3898*$N$5</f>
        <v>28.41341886</v>
      </c>
      <c r="F4267">
        <f>Summary!I3898*$N$6</f>
        <v>24.958845360000002</v>
      </c>
      <c r="G4267">
        <f>Summary!F3898*$N$7</f>
        <v>0</v>
      </c>
      <c r="H4267">
        <f>Summary!G3898*$N$8</f>
        <v>84.070756000000003</v>
      </c>
      <c r="I4267">
        <f>Summary!H3898*$N$9</f>
        <v>1.4714785800000001</v>
      </c>
    </row>
    <row r="4268" spans="1:9" x14ac:dyDescent="0.55000000000000004">
      <c r="A4268">
        <v>2020</v>
      </c>
      <c r="B4268">
        <v>246</v>
      </c>
      <c r="C4268">
        <f>Summary!E3899*$N$3</f>
        <v>23.522400000000001</v>
      </c>
      <c r="D4268">
        <f>Summary!D3899*$N$4</f>
        <v>33.039391080000001</v>
      </c>
      <c r="E4268">
        <f>Summary!C3899*$N$5</f>
        <v>29.11041342</v>
      </c>
      <c r="F4268">
        <f>Summary!I3899*$N$6</f>
        <v>33.724723359999999</v>
      </c>
      <c r="G4268">
        <f>Summary!F3899*$N$7</f>
        <v>0.84273749999999992</v>
      </c>
      <c r="H4268">
        <f>Summary!G3899*$N$8</f>
        <v>84.070756000000003</v>
      </c>
      <c r="I4268">
        <f>Summary!H3899*$N$9</f>
        <v>1.4714785800000001</v>
      </c>
    </row>
    <row r="4269" spans="1:9" x14ac:dyDescent="0.55000000000000004">
      <c r="A4269">
        <v>2020</v>
      </c>
      <c r="B4269">
        <v>247</v>
      </c>
      <c r="C4269">
        <f>Summary!E3900*$N$3</f>
        <v>23.601600000000001</v>
      </c>
      <c r="D4269">
        <f>Summary!D3900*$N$4</f>
        <v>33.613157639999997</v>
      </c>
      <c r="E4269">
        <f>Summary!C3900*$N$5</f>
        <v>29.08863234</v>
      </c>
      <c r="F4269">
        <f>Summary!I3900*$N$6</f>
        <v>37.96422072</v>
      </c>
      <c r="G4269">
        <f>Summary!F3900*$N$7</f>
        <v>0</v>
      </c>
      <c r="H4269">
        <f>Summary!G3900*$N$8</f>
        <v>84.070756000000003</v>
      </c>
      <c r="I4269">
        <f>Summary!H3900*$N$9</f>
        <v>1.4714785800000001</v>
      </c>
    </row>
    <row r="4270" spans="1:9" x14ac:dyDescent="0.55000000000000004">
      <c r="A4270">
        <v>2020</v>
      </c>
      <c r="B4270">
        <v>248</v>
      </c>
      <c r="C4270">
        <f>Summary!E3901*$N$3</f>
        <v>23.552099999999999</v>
      </c>
      <c r="D4270">
        <f>Summary!D3901*$N$4</f>
        <v>32.752507800000004</v>
      </c>
      <c r="E4270">
        <f>Summary!C3901*$N$5</f>
        <v>29.7856269</v>
      </c>
      <c r="F4270">
        <f>Summary!I3901*$N$6</f>
        <v>37.390454160000004</v>
      </c>
      <c r="G4270">
        <f>Summary!F3901*$N$7</f>
        <v>0</v>
      </c>
      <c r="H4270">
        <f>Summary!G3901*$N$8</f>
        <v>84.070756000000003</v>
      </c>
      <c r="I4270">
        <f>Summary!H3901*$N$9</f>
        <v>1.4714785800000001</v>
      </c>
    </row>
    <row r="4271" spans="1:9" x14ac:dyDescent="0.55000000000000004">
      <c r="A4271">
        <v>2020</v>
      </c>
      <c r="B4271">
        <v>249</v>
      </c>
      <c r="C4271">
        <f>Summary!E3902*$N$3</f>
        <v>22.997700000000002</v>
      </c>
      <c r="D4271">
        <f>Summary!D3902*$N$4</f>
        <v>31.891857960000003</v>
      </c>
      <c r="E4271">
        <f>Summary!C3902*$N$5</f>
        <v>29.23020936</v>
      </c>
      <c r="F4271">
        <f>Summary!I3902*$N$6</f>
        <v>38.043910520000004</v>
      </c>
      <c r="G4271">
        <f>Summary!F3902*$N$7</f>
        <v>0</v>
      </c>
      <c r="H4271">
        <f>Summary!G3902*$N$8</f>
        <v>84.070756000000003</v>
      </c>
      <c r="I4271">
        <f>Summary!H3902*$N$9</f>
        <v>1.4714785800000001</v>
      </c>
    </row>
    <row r="4272" spans="1:9" x14ac:dyDescent="0.55000000000000004">
      <c r="A4272">
        <v>2020</v>
      </c>
      <c r="B4272">
        <v>250</v>
      </c>
      <c r="C4272">
        <f>Summary!E3903*$N$3</f>
        <v>23.1066</v>
      </c>
      <c r="D4272">
        <f>Summary!D3903*$N$4</f>
        <v>32.529376360000001</v>
      </c>
      <c r="E4272">
        <f>Summary!C3903*$N$5</f>
        <v>28.979726939999999</v>
      </c>
      <c r="F4272">
        <f>Summary!I3903*$N$6</f>
        <v>35.716968360000003</v>
      </c>
      <c r="G4272">
        <f>Summary!F3903*$N$7</f>
        <v>0</v>
      </c>
      <c r="H4272">
        <f>Summary!G3903*$N$8</f>
        <v>84.070756000000003</v>
      </c>
      <c r="I4272">
        <f>Summary!H3903*$N$9</f>
        <v>1.4714785800000001</v>
      </c>
    </row>
    <row r="4273" spans="1:9" x14ac:dyDescent="0.55000000000000004">
      <c r="A4273">
        <v>2020</v>
      </c>
      <c r="B4273">
        <v>251</v>
      </c>
      <c r="C4273">
        <f>Summary!E3904*$N$3</f>
        <v>24.314399999999999</v>
      </c>
      <c r="D4273">
        <f>Summary!D3904*$N$4</f>
        <v>34.79256668</v>
      </c>
      <c r="E4273">
        <f>Summary!C3904*$N$5</f>
        <v>31.408317359999998</v>
      </c>
      <c r="F4273">
        <f>Summary!I3904*$N$6</f>
        <v>29.883675</v>
      </c>
      <c r="G4273">
        <f>Summary!F3904*$N$7</f>
        <v>0</v>
      </c>
      <c r="H4273">
        <f>Summary!G3904*$N$8</f>
        <v>84.070756000000003</v>
      </c>
      <c r="I4273">
        <f>Summary!H3904*$N$9</f>
        <v>1.4714785800000001</v>
      </c>
    </row>
    <row r="4274" spans="1:9" x14ac:dyDescent="0.55000000000000004">
      <c r="A4274">
        <v>2020</v>
      </c>
      <c r="B4274">
        <v>252</v>
      </c>
      <c r="C4274">
        <f>Summary!E3905*$N$3</f>
        <v>22.997700000000002</v>
      </c>
      <c r="D4274">
        <f>Summary!D3905*$N$4</f>
        <v>34.043482560000001</v>
      </c>
      <c r="E4274">
        <f>Summary!C3905*$N$5</f>
        <v>27.934235099999999</v>
      </c>
      <c r="F4274">
        <f>Summary!I3905*$N$6</f>
        <v>26.83952464</v>
      </c>
      <c r="G4274">
        <f>Summary!F3905*$N$7</f>
        <v>5.6182499999999996E-2</v>
      </c>
      <c r="H4274">
        <f>Summary!G3905*$N$8</f>
        <v>84.070756000000003</v>
      </c>
      <c r="I4274">
        <f>Summary!H3905*$N$9</f>
        <v>1.4714785800000001</v>
      </c>
    </row>
    <row r="4275" spans="1:9" x14ac:dyDescent="0.55000000000000004">
      <c r="A4275">
        <v>2020</v>
      </c>
      <c r="B4275">
        <v>253</v>
      </c>
      <c r="C4275">
        <f>Summary!E3906*$N$3</f>
        <v>23.136300000000002</v>
      </c>
      <c r="D4275">
        <f>Summary!D3906*$N$4</f>
        <v>32.178741240000001</v>
      </c>
      <c r="E4275">
        <f>Summary!C3906*$N$5</f>
        <v>29.742064739999996</v>
      </c>
      <c r="F4275">
        <f>Summary!I3906*$N$6</f>
        <v>36.05166552</v>
      </c>
      <c r="G4275">
        <f>Summary!F3906*$N$7</f>
        <v>0</v>
      </c>
      <c r="H4275">
        <f>Summary!G3906*$N$8</f>
        <v>84.070756000000003</v>
      </c>
      <c r="I4275">
        <f>Summary!H3906*$N$9</f>
        <v>1.4714785800000001</v>
      </c>
    </row>
    <row r="4276" spans="1:9" x14ac:dyDescent="0.55000000000000004">
      <c r="A4276">
        <v>2020</v>
      </c>
      <c r="B4276">
        <v>254</v>
      </c>
      <c r="C4276">
        <f>Summary!E3907*$N$3</f>
        <v>23.7303</v>
      </c>
      <c r="D4276">
        <f>Summary!D3907*$N$4</f>
        <v>33.613157639999997</v>
      </c>
      <c r="E4276">
        <f>Summary!C3907*$N$5</f>
        <v>30.580636319999996</v>
      </c>
      <c r="F4276">
        <f>Summary!I3907*$N$6</f>
        <v>35.780720199999998</v>
      </c>
      <c r="G4276">
        <f>Summary!F3907*$N$7</f>
        <v>0</v>
      </c>
      <c r="H4276">
        <f>Summary!G3907*$N$8</f>
        <v>84.070756000000003</v>
      </c>
      <c r="I4276">
        <f>Summary!H3907*$N$9</f>
        <v>1.4714785800000001</v>
      </c>
    </row>
    <row r="4277" spans="1:9" x14ac:dyDescent="0.55000000000000004">
      <c r="A4277">
        <v>2020</v>
      </c>
      <c r="B4277">
        <v>255</v>
      </c>
      <c r="C4277">
        <f>Summary!E3908*$N$3</f>
        <v>23.274900000000002</v>
      </c>
      <c r="D4277">
        <f>Summary!D3908*$N$4</f>
        <v>32.529376360000001</v>
      </c>
      <c r="E4277">
        <f>Summary!C3908*$N$5</f>
        <v>29.350005299999999</v>
      </c>
      <c r="F4277">
        <f>Summary!I3908*$N$6</f>
        <v>35.573526719999997</v>
      </c>
      <c r="G4277">
        <f>Summary!F3908*$N$7</f>
        <v>0</v>
      </c>
      <c r="H4277">
        <f>Summary!G3908*$N$8</f>
        <v>84.070756000000003</v>
      </c>
      <c r="I4277">
        <f>Summary!H3908*$N$9</f>
        <v>1.4714785800000001</v>
      </c>
    </row>
    <row r="4278" spans="1:9" x14ac:dyDescent="0.55000000000000004">
      <c r="A4278">
        <v>2020</v>
      </c>
      <c r="B4278">
        <v>256</v>
      </c>
      <c r="C4278">
        <f>Summary!E3909*$N$3</f>
        <v>24.314399999999999</v>
      </c>
      <c r="D4278">
        <f>Summary!D3909*$N$4</f>
        <v>34.282551959999999</v>
      </c>
      <c r="E4278">
        <f>Summary!C3909*$N$5</f>
        <v>30.776666040000002</v>
      </c>
      <c r="F4278">
        <f>Summary!I3909*$N$6</f>
        <v>35.015698119999996</v>
      </c>
      <c r="G4278">
        <f>Summary!F3909*$N$7</f>
        <v>0</v>
      </c>
      <c r="H4278">
        <f>Summary!G3909*$N$8</f>
        <v>84.070756000000003</v>
      </c>
      <c r="I4278">
        <f>Summary!H3909*$N$9</f>
        <v>1.4714785800000001</v>
      </c>
    </row>
    <row r="4279" spans="1:9" x14ac:dyDescent="0.55000000000000004">
      <c r="A4279">
        <v>2020</v>
      </c>
      <c r="B4279">
        <v>257</v>
      </c>
      <c r="C4279">
        <f>Summary!E3910*$N$3</f>
        <v>24.324300000000001</v>
      </c>
      <c r="D4279">
        <f>Summary!D3910*$N$4</f>
        <v>34.346303800000001</v>
      </c>
      <c r="E4279">
        <f>Summary!C3910*$N$5</f>
        <v>29.861860679999999</v>
      </c>
      <c r="F4279">
        <f>Summary!I3910*$N$6</f>
        <v>26.281696039999996</v>
      </c>
      <c r="G4279">
        <f>Summary!F3910*$N$7</f>
        <v>0</v>
      </c>
      <c r="H4279">
        <f>Summary!G3910*$N$8</f>
        <v>84.070756000000003</v>
      </c>
      <c r="I4279">
        <f>Summary!H3910*$N$9</f>
        <v>1.4714785800000001</v>
      </c>
    </row>
    <row r="4280" spans="1:9" x14ac:dyDescent="0.55000000000000004">
      <c r="A4280">
        <v>2020</v>
      </c>
      <c r="B4280">
        <v>258</v>
      </c>
      <c r="C4280">
        <f>Summary!E3911*$N$3</f>
        <v>23.918399999999998</v>
      </c>
      <c r="D4280">
        <f>Summary!D3911*$N$4</f>
        <v>35.175077719999997</v>
      </c>
      <c r="E4280">
        <f>Summary!C3911*$N$5</f>
        <v>30.025218779999999</v>
      </c>
      <c r="F4280">
        <f>Summary!I3911*$N$6</f>
        <v>29.118652919999999</v>
      </c>
      <c r="G4280">
        <f>Summary!F3911*$N$7</f>
        <v>0.14045625</v>
      </c>
      <c r="H4280">
        <f>Summary!G3911*$N$8</f>
        <v>84.070756000000003</v>
      </c>
      <c r="I4280">
        <f>Summary!H3911*$N$9</f>
        <v>1.4714785800000001</v>
      </c>
    </row>
    <row r="4281" spans="1:9" x14ac:dyDescent="0.55000000000000004">
      <c r="A4281">
        <v>2020</v>
      </c>
      <c r="B4281">
        <v>259</v>
      </c>
      <c r="C4281">
        <f>Summary!E3912*$N$3</f>
        <v>24.057000000000002</v>
      </c>
      <c r="D4281">
        <f>Summary!D3912*$N$4</f>
        <v>34.681000960000006</v>
      </c>
      <c r="E4281">
        <f>Summary!C3912*$N$5</f>
        <v>30.384606599999998</v>
      </c>
      <c r="F4281">
        <f>Summary!I3912*$N$6</f>
        <v>32.97563924</v>
      </c>
      <c r="G4281">
        <f>Summary!F3912*$N$7</f>
        <v>0.30900374999999997</v>
      </c>
      <c r="H4281">
        <f>Summary!G3912*$N$8</f>
        <v>84.070756000000003</v>
      </c>
      <c r="I4281">
        <f>Summary!H3912*$N$9</f>
        <v>1.4714785800000001</v>
      </c>
    </row>
    <row r="4282" spans="1:9" x14ac:dyDescent="0.55000000000000004">
      <c r="A4282">
        <v>2020</v>
      </c>
      <c r="B4282">
        <v>260</v>
      </c>
      <c r="C4282">
        <f>Summary!E3913*$N$3</f>
        <v>23.680800000000001</v>
      </c>
      <c r="D4282">
        <f>Summary!D3913*$N$4</f>
        <v>33.995668679999994</v>
      </c>
      <c r="E4282">
        <f>Summary!C3913*$N$5</f>
        <v>29.524253939999998</v>
      </c>
      <c r="F4282">
        <f>Summary!I3913*$N$6</f>
        <v>29.70835744</v>
      </c>
      <c r="G4282">
        <f>Summary!F3913*$N$7</f>
        <v>0.53373375000000001</v>
      </c>
      <c r="H4282">
        <f>Summary!G3913*$N$8</f>
        <v>84.070756000000003</v>
      </c>
      <c r="I4282">
        <f>Summary!H3913*$N$9</f>
        <v>1.4714785800000001</v>
      </c>
    </row>
    <row r="4283" spans="1:9" x14ac:dyDescent="0.55000000000000004">
      <c r="A4283">
        <v>2020</v>
      </c>
      <c r="B4283">
        <v>261</v>
      </c>
      <c r="C4283">
        <f>Summary!E3914*$N$3</f>
        <v>23.720400000000001</v>
      </c>
      <c r="D4283">
        <f>Summary!D3914*$N$4</f>
        <v>34.585373199999999</v>
      </c>
      <c r="E4283">
        <f>Summary!C3914*$N$5</f>
        <v>29.132194500000001</v>
      </c>
      <c r="F4283">
        <f>Summary!I3914*$N$6</f>
        <v>20.19339532</v>
      </c>
      <c r="G4283">
        <f>Summary!F3914*$N$7</f>
        <v>2.4720299999999997</v>
      </c>
      <c r="H4283">
        <f>Summary!G3914*$N$8</f>
        <v>84.070756000000003</v>
      </c>
      <c r="I4283">
        <f>Summary!H3914*$N$9</f>
        <v>1.4714785800000001</v>
      </c>
    </row>
    <row r="4284" spans="1:9" x14ac:dyDescent="0.55000000000000004">
      <c r="A4284">
        <v>2020</v>
      </c>
      <c r="B4284">
        <v>262</v>
      </c>
      <c r="C4284">
        <f>Summary!E3915*$N$3</f>
        <v>22.8294</v>
      </c>
      <c r="D4284">
        <f>Summary!D3915*$N$4</f>
        <v>33.93191684</v>
      </c>
      <c r="E4284">
        <f>Summary!C3915*$N$5</f>
        <v>28.576776959999997</v>
      </c>
      <c r="F4284">
        <f>Summary!I3915*$N$6</f>
        <v>14.041342760000001</v>
      </c>
      <c r="G4284">
        <f>Summary!F3915*$N$7</f>
        <v>15.731099999999998</v>
      </c>
      <c r="H4284">
        <f>Summary!G3915*$N$8</f>
        <v>84.070756000000003</v>
      </c>
      <c r="I4284">
        <f>Summary!H3915*$N$9</f>
        <v>1.4714785800000001</v>
      </c>
    </row>
    <row r="4285" spans="1:9" x14ac:dyDescent="0.55000000000000004">
      <c r="A4285">
        <v>2020</v>
      </c>
      <c r="B4285">
        <v>263</v>
      </c>
      <c r="C4285">
        <f>Summary!E3916*$N$3</f>
        <v>23.433300000000003</v>
      </c>
      <c r="D4285">
        <f>Summary!D3916*$N$4</f>
        <v>31.62091264</v>
      </c>
      <c r="E4285">
        <f>Summary!C3916*$N$5</f>
        <v>30.471730919999999</v>
      </c>
      <c r="F4285">
        <f>Summary!I3916*$N$6</f>
        <v>33.119080879999999</v>
      </c>
      <c r="G4285">
        <f>Summary!F3916*$N$7</f>
        <v>8.4273749999999994E-2</v>
      </c>
      <c r="H4285">
        <f>Summary!G3916*$N$8</f>
        <v>84.070756000000003</v>
      </c>
      <c r="I4285">
        <f>Summary!H3916*$N$9</f>
        <v>1.4714785800000001</v>
      </c>
    </row>
    <row r="4286" spans="1:9" x14ac:dyDescent="0.55000000000000004">
      <c r="A4286">
        <v>2020</v>
      </c>
      <c r="B4286">
        <v>264</v>
      </c>
      <c r="C4286">
        <f>Summary!E3917*$N$3</f>
        <v>23.304600000000001</v>
      </c>
      <c r="D4286">
        <f>Summary!D3917*$N$4</f>
        <v>32.688755960000002</v>
      </c>
      <c r="E4286">
        <f>Summary!C3917*$N$5</f>
        <v>29.665830959999997</v>
      </c>
      <c r="F4286">
        <f>Summary!I3917*$N$6</f>
        <v>31.636850600000002</v>
      </c>
      <c r="G4286">
        <f>Summary!F3917*$N$7</f>
        <v>0</v>
      </c>
      <c r="H4286">
        <f>Summary!G3917*$N$8</f>
        <v>84.070756000000003</v>
      </c>
      <c r="I4286">
        <f>Summary!H3917*$N$9</f>
        <v>1.4714785800000001</v>
      </c>
    </row>
    <row r="4287" spans="1:9" x14ac:dyDescent="0.55000000000000004">
      <c r="A4287">
        <v>2020</v>
      </c>
      <c r="B4287">
        <v>265</v>
      </c>
      <c r="C4287">
        <f>Summary!E3918*$N$3</f>
        <v>23.522400000000001</v>
      </c>
      <c r="D4287">
        <f>Summary!D3918*$N$4</f>
        <v>34.282551959999999</v>
      </c>
      <c r="E4287">
        <f>Summary!C3918*$N$5</f>
        <v>29.339114760000001</v>
      </c>
      <c r="F4287">
        <f>Summary!I3918*$N$6</f>
        <v>24.257575120000002</v>
      </c>
      <c r="G4287">
        <f>Summary!F3918*$N$7</f>
        <v>0</v>
      </c>
      <c r="H4287">
        <f>Summary!G3918*$N$8</f>
        <v>84.070756000000003</v>
      </c>
      <c r="I4287">
        <f>Summary!H3918*$N$9</f>
        <v>1.4714785800000001</v>
      </c>
    </row>
    <row r="4288" spans="1:9" x14ac:dyDescent="0.55000000000000004">
      <c r="A4288">
        <v>2020</v>
      </c>
      <c r="B4288">
        <v>266</v>
      </c>
      <c r="C4288">
        <f>Summary!E3919*$N$3</f>
        <v>23.700600000000001</v>
      </c>
      <c r="D4288">
        <f>Summary!D3919*$N$4</f>
        <v>33.214708639999998</v>
      </c>
      <c r="E4288">
        <f>Summary!C3919*$N$5</f>
        <v>30.221248499999998</v>
      </c>
      <c r="F4288">
        <f>Summary!I3919*$N$6</f>
        <v>28.97521128</v>
      </c>
      <c r="G4288">
        <f>Summary!F3919*$N$7</f>
        <v>0</v>
      </c>
      <c r="H4288">
        <f>Summary!G3919*$N$8</f>
        <v>84.070756000000003</v>
      </c>
      <c r="I4288">
        <f>Summary!H3919*$N$9</f>
        <v>1.4714785800000001</v>
      </c>
    </row>
    <row r="4289" spans="1:9" x14ac:dyDescent="0.55000000000000004">
      <c r="A4289">
        <v>2020</v>
      </c>
      <c r="B4289">
        <v>267</v>
      </c>
      <c r="C4289">
        <f>Summary!E3920*$N$3</f>
        <v>24.819299999999998</v>
      </c>
      <c r="D4289">
        <f>Summary!D3920*$N$4</f>
        <v>34.79256668</v>
      </c>
      <c r="E4289">
        <f>Summary!C3920*$N$5</f>
        <v>31.854829499999997</v>
      </c>
      <c r="F4289">
        <f>Summary!I3920*$N$6</f>
        <v>23.89100204</v>
      </c>
      <c r="G4289">
        <f>Summary!F3920*$N$7</f>
        <v>0</v>
      </c>
      <c r="H4289">
        <f>Summary!G3920*$N$8</f>
        <v>84.070756000000003</v>
      </c>
      <c r="I4289">
        <f>Summary!H3920*$N$9</f>
        <v>1.4714785800000001</v>
      </c>
    </row>
    <row r="4290" spans="1:9" x14ac:dyDescent="0.55000000000000004">
      <c r="A4290">
        <v>2020</v>
      </c>
      <c r="B4290">
        <v>268</v>
      </c>
      <c r="C4290">
        <f>Summary!E3921*$N$3</f>
        <v>25.947900000000001</v>
      </c>
      <c r="D4290">
        <f>Summary!D3921*$N$4</f>
        <v>35.7010304</v>
      </c>
      <c r="E4290">
        <f>Summary!C3921*$N$5</f>
        <v>33.205256459999994</v>
      </c>
      <c r="F4290">
        <f>Summary!I3921*$N$6</f>
        <v>25.867309080000002</v>
      </c>
      <c r="G4290">
        <f>Summary!F3921*$N$7</f>
        <v>0</v>
      </c>
      <c r="H4290">
        <f>Summary!G3921*$N$8</f>
        <v>84.070756000000003</v>
      </c>
      <c r="I4290">
        <f>Summary!H3921*$N$9</f>
        <v>1.4714785800000001</v>
      </c>
    </row>
    <row r="4291" spans="1:9" x14ac:dyDescent="0.55000000000000004">
      <c r="A4291">
        <v>2020</v>
      </c>
      <c r="B4291">
        <v>269</v>
      </c>
      <c r="C4291">
        <f>Summary!E3922*$N$3</f>
        <v>24.6906</v>
      </c>
      <c r="D4291">
        <f>Summary!D3922*$N$4</f>
        <v>33.58128172</v>
      </c>
      <c r="E4291">
        <f>Summary!C3922*$N$5</f>
        <v>32.127093000000002</v>
      </c>
      <c r="F4291">
        <f>Summary!I3922*$N$6</f>
        <v>30.951518320000002</v>
      </c>
      <c r="G4291">
        <f>Summary!F3922*$N$7</f>
        <v>0</v>
      </c>
      <c r="H4291">
        <f>Summary!G3922*$N$8</f>
        <v>84.070756000000003</v>
      </c>
      <c r="I4291">
        <f>Summary!H3922*$N$9</f>
        <v>1.4714785800000001</v>
      </c>
    </row>
    <row r="4292" spans="1:9" x14ac:dyDescent="0.55000000000000004">
      <c r="A4292">
        <v>2020</v>
      </c>
      <c r="B4292">
        <v>270</v>
      </c>
      <c r="C4292">
        <f>Summary!E3923*$N$3</f>
        <v>21.492900000000002</v>
      </c>
      <c r="D4292">
        <f>Summary!D3923*$N$4</f>
        <v>29.835861119999997</v>
      </c>
      <c r="E4292">
        <f>Summary!C3923*$N$5</f>
        <v>27.161006759999999</v>
      </c>
      <c r="F4292">
        <f>Summary!I3923*$N$6</f>
        <v>31.604974679999998</v>
      </c>
      <c r="G4292">
        <f>Summary!F3923*$N$7</f>
        <v>0</v>
      </c>
      <c r="H4292">
        <f>Summary!G3923*$N$8</f>
        <v>84.070756000000003</v>
      </c>
      <c r="I4292">
        <f>Summary!H3923*$N$9</f>
        <v>1.4714785800000001</v>
      </c>
    </row>
    <row r="4293" spans="1:9" x14ac:dyDescent="0.55000000000000004">
      <c r="A4293">
        <v>2020</v>
      </c>
      <c r="B4293">
        <v>271</v>
      </c>
      <c r="C4293">
        <f>Summary!E3924*$N$3</f>
        <v>21.3246</v>
      </c>
      <c r="D4293">
        <f>Summary!D3924*$N$4</f>
        <v>29.692419479999998</v>
      </c>
      <c r="E4293">
        <f>Summary!C3924*$N$5</f>
        <v>28.054031040000002</v>
      </c>
      <c r="F4293">
        <f>Summary!I3924*$N$6</f>
        <v>31.955609800000001</v>
      </c>
      <c r="G4293">
        <f>Summary!F3924*$N$7</f>
        <v>0</v>
      </c>
      <c r="H4293">
        <f>Summary!G3924*$N$8</f>
        <v>84.070756000000003</v>
      </c>
      <c r="I4293">
        <f>Summary!H3924*$N$9</f>
        <v>1.4714785800000001</v>
      </c>
    </row>
    <row r="4294" spans="1:9" x14ac:dyDescent="0.55000000000000004">
      <c r="A4294">
        <v>2020</v>
      </c>
      <c r="B4294">
        <v>272</v>
      </c>
      <c r="C4294">
        <f>Summary!E3925*$N$3</f>
        <v>21.492900000000002</v>
      </c>
      <c r="D4294">
        <f>Summary!D3925*$N$4</f>
        <v>28.895521479999999</v>
      </c>
      <c r="E4294">
        <f>Summary!C3925*$N$5</f>
        <v>28.293622920000001</v>
      </c>
      <c r="F4294">
        <f>Summary!I3925*$N$6</f>
        <v>33.150956800000003</v>
      </c>
      <c r="G4294">
        <f>Summary!F3925*$N$7</f>
        <v>0</v>
      </c>
      <c r="H4294">
        <f>Summary!G3925*$N$8</f>
        <v>84.070756000000003</v>
      </c>
      <c r="I4294">
        <f>Summary!H3925*$N$9</f>
        <v>1.4714785800000001</v>
      </c>
    </row>
    <row r="4295" spans="1:9" x14ac:dyDescent="0.55000000000000004">
      <c r="A4295">
        <v>2020</v>
      </c>
      <c r="B4295">
        <v>273</v>
      </c>
      <c r="C4295">
        <f>Summary!E3926*$N$3</f>
        <v>21.0078</v>
      </c>
      <c r="D4295">
        <f>Summary!D3926*$N$4</f>
        <v>29.931488880000003</v>
      </c>
      <c r="E4295">
        <f>Summary!C3926*$N$5</f>
        <v>27.237240540000002</v>
      </c>
      <c r="F4295">
        <f>Summary!I3926*$N$6</f>
        <v>30.680572999999999</v>
      </c>
      <c r="G4295">
        <f>Summary!F3926*$N$7</f>
        <v>0</v>
      </c>
      <c r="H4295">
        <f>Summary!G3926*$N$8</f>
        <v>84.070756000000003</v>
      </c>
      <c r="I4295">
        <f>Summary!H3926*$N$9</f>
        <v>1.4714785800000001</v>
      </c>
    </row>
    <row r="4296" spans="1:9" x14ac:dyDescent="0.55000000000000004">
      <c r="A4296">
        <v>2020</v>
      </c>
      <c r="B4296">
        <v>274</v>
      </c>
      <c r="C4296">
        <f>Summary!E3927*$N$3</f>
        <v>21.195899999999998</v>
      </c>
      <c r="D4296">
        <f>Summary!D3927*$N$4</f>
        <v>30.090868479999997</v>
      </c>
      <c r="E4296">
        <f>Summary!C3927*$N$5</f>
        <v>27.41148918</v>
      </c>
      <c r="F4296">
        <f>Summary!I3927*$N$6</f>
        <v>21.404680280000001</v>
      </c>
      <c r="G4296">
        <f>Summary!F3927*$N$7</f>
        <v>0</v>
      </c>
      <c r="H4296">
        <f>Summary!G3927*$N$8</f>
        <v>84.070756000000003</v>
      </c>
      <c r="I4296">
        <f>Summary!H3927*$N$9</f>
        <v>1.4714785800000001</v>
      </c>
    </row>
    <row r="4297" spans="1:9" x14ac:dyDescent="0.55000000000000004">
      <c r="A4297">
        <v>2020</v>
      </c>
      <c r="B4297">
        <v>275</v>
      </c>
      <c r="C4297">
        <f>Summary!E3928*$N$3</f>
        <v>23.443200000000001</v>
      </c>
      <c r="D4297">
        <f>Summary!D3928*$N$4</f>
        <v>30.122744399999998</v>
      </c>
      <c r="E4297">
        <f>Summary!C3928*$N$5</f>
        <v>31.364755200000001</v>
      </c>
      <c r="F4297">
        <f>Summary!I3928*$N$6</f>
        <v>28.959273320000001</v>
      </c>
      <c r="G4297">
        <f>Summary!F3928*$N$7</f>
        <v>0</v>
      </c>
      <c r="H4297">
        <f>Summary!G3928*$N$8</f>
        <v>84.070756000000003</v>
      </c>
      <c r="I4297">
        <f>Summary!H3928*$N$9</f>
        <v>1.4714785800000001</v>
      </c>
    </row>
    <row r="4298" spans="1:9" x14ac:dyDescent="0.55000000000000004">
      <c r="A4298">
        <v>2020</v>
      </c>
      <c r="B4298">
        <v>276</v>
      </c>
      <c r="C4298">
        <f>Summary!E3929*$N$3</f>
        <v>21.2454</v>
      </c>
      <c r="D4298">
        <f>Summary!D3929*$N$4</f>
        <v>27.094532000000001</v>
      </c>
      <c r="E4298">
        <f>Summary!C3929*$N$5</f>
        <v>27.563956739999998</v>
      </c>
      <c r="F4298">
        <f>Summary!I3929*$N$6</f>
        <v>14.423853800000002</v>
      </c>
      <c r="G4298">
        <f>Summary!F3929*$N$7</f>
        <v>3.14622</v>
      </c>
      <c r="H4298">
        <f>Summary!G3929*$N$8</f>
        <v>84.070756000000003</v>
      </c>
      <c r="I4298">
        <f>Summary!H3929*$N$9</f>
        <v>1.4714785800000001</v>
      </c>
    </row>
    <row r="4299" spans="1:9" x14ac:dyDescent="0.55000000000000004">
      <c r="A4299">
        <v>2020</v>
      </c>
      <c r="B4299">
        <v>277</v>
      </c>
      <c r="C4299">
        <f>Summary!E3930*$N$3</f>
        <v>17.968499999999999</v>
      </c>
      <c r="D4299">
        <f>Summary!D3930*$N$4</f>
        <v>22.297206039999999</v>
      </c>
      <c r="E4299">
        <f>Summary!C3930*$N$5</f>
        <v>24.492824459999998</v>
      </c>
      <c r="F4299">
        <f>Summary!I3930*$N$6</f>
        <v>31.92373388</v>
      </c>
      <c r="G4299">
        <f>Summary!F3930*$N$7</f>
        <v>2.8091249999999998E-2</v>
      </c>
      <c r="H4299">
        <f>Summary!G3930*$N$8</f>
        <v>84.070756000000003</v>
      </c>
      <c r="I4299">
        <f>Summary!H3930*$N$9</f>
        <v>1.4714785800000001</v>
      </c>
    </row>
    <row r="4300" spans="1:9" x14ac:dyDescent="0.55000000000000004">
      <c r="A4300">
        <v>2020</v>
      </c>
      <c r="B4300">
        <v>278</v>
      </c>
      <c r="C4300">
        <f>Summary!E3931*$N$3</f>
        <v>19.4436</v>
      </c>
      <c r="D4300">
        <f>Summary!D3931*$N$4</f>
        <v>23.28535956</v>
      </c>
      <c r="E4300">
        <f>Summary!C3931*$N$5</f>
        <v>26.768947319999999</v>
      </c>
      <c r="F4300">
        <f>Summary!I3931*$N$6</f>
        <v>30.298061960000002</v>
      </c>
      <c r="G4300">
        <f>Summary!F3931*$N$7</f>
        <v>0</v>
      </c>
      <c r="H4300">
        <f>Summary!G3931*$N$8</f>
        <v>84.070756000000003</v>
      </c>
      <c r="I4300">
        <f>Summary!H3931*$N$9</f>
        <v>1.4714785800000001</v>
      </c>
    </row>
    <row r="4301" spans="1:9" x14ac:dyDescent="0.55000000000000004">
      <c r="A4301">
        <v>2020</v>
      </c>
      <c r="B4301">
        <v>279</v>
      </c>
      <c r="C4301">
        <f>Summary!E3932*$N$3</f>
        <v>20.067299999999999</v>
      </c>
      <c r="D4301">
        <f>Summary!D3932*$N$4</f>
        <v>26.313571960000001</v>
      </c>
      <c r="E4301">
        <f>Summary!C3932*$N$5</f>
        <v>26.812509479999999</v>
      </c>
      <c r="F4301">
        <f>Summary!I3932*$N$6</f>
        <v>28.162375320000002</v>
      </c>
      <c r="G4301">
        <f>Summary!F3932*$N$7</f>
        <v>0</v>
      </c>
      <c r="H4301">
        <f>Summary!G3932*$N$8</f>
        <v>84.070756000000003</v>
      </c>
      <c r="I4301">
        <f>Summary!H3932*$N$9</f>
        <v>1.4714785800000001</v>
      </c>
    </row>
    <row r="4302" spans="1:9" x14ac:dyDescent="0.55000000000000004">
      <c r="A4302">
        <v>2020</v>
      </c>
      <c r="B4302">
        <v>280</v>
      </c>
      <c r="C4302">
        <f>Summary!E3933*$N$3</f>
        <v>20.235600000000002</v>
      </c>
      <c r="D4302">
        <f>Summary!D3933*$N$4</f>
        <v>27.588608759999996</v>
      </c>
      <c r="E4302">
        <f>Summary!C3933*$N$5</f>
        <v>26.670932459999996</v>
      </c>
      <c r="F4302">
        <f>Summary!I3933*$N$6</f>
        <v>30.170558279999998</v>
      </c>
      <c r="G4302">
        <f>Summary!F3933*$N$7</f>
        <v>0</v>
      </c>
      <c r="H4302">
        <f>Summary!G3933*$N$8</f>
        <v>84.070756000000003</v>
      </c>
      <c r="I4302">
        <f>Summary!H3933*$N$9</f>
        <v>1.4714785800000001</v>
      </c>
    </row>
    <row r="4303" spans="1:9" x14ac:dyDescent="0.55000000000000004">
      <c r="A4303">
        <v>2020</v>
      </c>
      <c r="B4303">
        <v>281</v>
      </c>
      <c r="C4303">
        <f>Summary!E3934*$N$3</f>
        <v>21.977999999999998</v>
      </c>
      <c r="D4303">
        <f>Summary!D3934*$N$4</f>
        <v>30.043054600000001</v>
      </c>
      <c r="E4303">
        <f>Summary!C3934*$N$5</f>
        <v>28.707463439999998</v>
      </c>
      <c r="F4303">
        <f>Summary!I3934*$N$6</f>
        <v>29.660543559999997</v>
      </c>
      <c r="G4303">
        <f>Summary!F3934*$N$7</f>
        <v>0</v>
      </c>
      <c r="H4303">
        <f>Summary!G3934*$N$8</f>
        <v>84.070756000000003</v>
      </c>
      <c r="I4303">
        <f>Summary!H3934*$N$9</f>
        <v>1.4714785800000001</v>
      </c>
    </row>
    <row r="4304" spans="1:9" x14ac:dyDescent="0.55000000000000004">
      <c r="A4304">
        <v>2020</v>
      </c>
      <c r="B4304">
        <v>282</v>
      </c>
      <c r="C4304">
        <f>Summary!E3935*$N$3</f>
        <v>20.671199999999999</v>
      </c>
      <c r="D4304">
        <f>Summary!D3935*$N$4</f>
        <v>29.038963119999998</v>
      </c>
      <c r="E4304">
        <f>Summary!C3935*$N$5</f>
        <v>26.420450040000002</v>
      </c>
      <c r="F4304">
        <f>Summary!I3935*$N$6</f>
        <v>28.353630839999997</v>
      </c>
      <c r="G4304">
        <f>Summary!F3935*$N$7</f>
        <v>0</v>
      </c>
      <c r="H4304">
        <f>Summary!G3935*$N$8</f>
        <v>84.070756000000003</v>
      </c>
      <c r="I4304">
        <f>Summary!H3935*$N$9</f>
        <v>1.4714785800000001</v>
      </c>
    </row>
    <row r="4305" spans="1:9" x14ac:dyDescent="0.55000000000000004">
      <c r="A4305">
        <v>2020</v>
      </c>
      <c r="B4305">
        <v>283</v>
      </c>
      <c r="C4305">
        <f>Summary!E3936*$N$3</f>
        <v>20.1465</v>
      </c>
      <c r="D4305">
        <f>Summary!D3936*$N$4</f>
        <v>28.879583520000001</v>
      </c>
      <c r="E4305">
        <f>Summary!C3936*$N$5</f>
        <v>25.581878459999999</v>
      </c>
      <c r="F4305">
        <f>Summary!I3936*$N$6</f>
        <v>23.986629799999999</v>
      </c>
      <c r="G4305">
        <f>Summary!F3936*$N$7</f>
        <v>0</v>
      </c>
      <c r="H4305">
        <f>Summary!G3936*$N$8</f>
        <v>84.070756000000003</v>
      </c>
      <c r="I4305">
        <f>Summary!H3936*$N$9</f>
        <v>1.4714785800000001</v>
      </c>
    </row>
    <row r="4306" spans="1:9" x14ac:dyDescent="0.55000000000000004">
      <c r="A4306">
        <v>2020</v>
      </c>
      <c r="B4306">
        <v>284</v>
      </c>
      <c r="C4306">
        <f>Summary!E3937*$N$3</f>
        <v>19.255499999999998</v>
      </c>
      <c r="D4306">
        <f>Summary!D3937*$N$4</f>
        <v>28.242065119999999</v>
      </c>
      <c r="E4306">
        <f>Summary!C3937*$N$5</f>
        <v>23.882954219999998</v>
      </c>
      <c r="F4306">
        <f>Summary!I3937*$N$6</f>
        <v>22.32908196</v>
      </c>
      <c r="G4306">
        <f>Summary!F3937*$N$7</f>
        <v>2.8091249999999998E-2</v>
      </c>
      <c r="H4306">
        <f>Summary!G3937*$N$8</f>
        <v>84.070756000000003</v>
      </c>
      <c r="I4306">
        <f>Summary!H3937*$N$9</f>
        <v>1.4714785800000001</v>
      </c>
    </row>
    <row r="4307" spans="1:9" x14ac:dyDescent="0.55000000000000004">
      <c r="A4307">
        <v>2020</v>
      </c>
      <c r="B4307">
        <v>285</v>
      </c>
      <c r="C4307">
        <f>Summary!E3938*$N$3</f>
        <v>18.7407</v>
      </c>
      <c r="D4307">
        <f>Summary!D3938*$N$4</f>
        <v>25.691991520000002</v>
      </c>
      <c r="E4307">
        <f>Summary!C3938*$N$5</f>
        <v>24.078983939999997</v>
      </c>
      <c r="F4307">
        <f>Summary!I3938*$N$6</f>
        <v>17.42019028</v>
      </c>
      <c r="G4307">
        <f>Summary!F3938*$N$7</f>
        <v>0.33709499999999998</v>
      </c>
      <c r="H4307">
        <f>Summary!G3938*$N$8</f>
        <v>84.070756000000003</v>
      </c>
      <c r="I4307">
        <f>Summary!H3938*$N$9</f>
        <v>1.4714785800000001</v>
      </c>
    </row>
    <row r="4308" spans="1:9" x14ac:dyDescent="0.55000000000000004">
      <c r="A4308">
        <v>2020</v>
      </c>
      <c r="B4308">
        <v>286</v>
      </c>
      <c r="C4308">
        <f>Summary!E3939*$N$3</f>
        <v>17.176500000000001</v>
      </c>
      <c r="D4308">
        <f>Summary!D3939*$N$4</f>
        <v>22.32908196</v>
      </c>
      <c r="E4308">
        <f>Summary!C3939*$N$5</f>
        <v>23.66514342</v>
      </c>
      <c r="F4308">
        <f>Summary!I3939*$N$6</f>
        <v>29.341784359999998</v>
      </c>
      <c r="G4308">
        <f>Summary!F3939*$N$7</f>
        <v>0</v>
      </c>
      <c r="H4308">
        <f>Summary!G3939*$N$8</f>
        <v>84.070756000000003</v>
      </c>
      <c r="I4308">
        <f>Summary!H3939*$N$9</f>
        <v>1.4714785800000001</v>
      </c>
    </row>
    <row r="4309" spans="1:9" x14ac:dyDescent="0.55000000000000004">
      <c r="A4309">
        <v>2020</v>
      </c>
      <c r="B4309">
        <v>287</v>
      </c>
      <c r="C4309">
        <f>Summary!E3940*$N$3</f>
        <v>19.007999999999999</v>
      </c>
      <c r="D4309">
        <f>Summary!D3940*$N$4</f>
        <v>24.050381640000001</v>
      </c>
      <c r="E4309">
        <f>Summary!C3940*$N$5</f>
        <v>25.89770412</v>
      </c>
      <c r="F4309">
        <f>Summary!I3940*$N$6</f>
        <v>27.572670800000001</v>
      </c>
      <c r="G4309">
        <f>Summary!F3940*$N$7</f>
        <v>0</v>
      </c>
      <c r="H4309">
        <f>Summary!G3940*$N$8</f>
        <v>84.070756000000003</v>
      </c>
      <c r="I4309">
        <f>Summary!H3940*$N$9</f>
        <v>1.4714785800000001</v>
      </c>
    </row>
    <row r="4310" spans="1:9" x14ac:dyDescent="0.55000000000000004">
      <c r="A4310">
        <v>2020</v>
      </c>
      <c r="B4310">
        <v>288</v>
      </c>
      <c r="C4310">
        <f>Summary!E3941*$N$3</f>
        <v>20.443499999999997</v>
      </c>
      <c r="D4310">
        <f>Summary!D3941*$N$4</f>
        <v>26.680145039999996</v>
      </c>
      <c r="E4310">
        <f>Summary!C3941*$N$5</f>
        <v>28.315404000000001</v>
      </c>
      <c r="F4310">
        <f>Summary!I3941*$N$6</f>
        <v>26.83952464</v>
      </c>
      <c r="G4310">
        <f>Summary!F3941*$N$7</f>
        <v>0.14045625</v>
      </c>
      <c r="H4310">
        <f>Summary!G3941*$N$8</f>
        <v>84.070756000000003</v>
      </c>
      <c r="I4310">
        <f>Summary!H3941*$N$9</f>
        <v>1.4714785800000001</v>
      </c>
    </row>
    <row r="4311" spans="1:9" x14ac:dyDescent="0.55000000000000004">
      <c r="A4311">
        <v>2020</v>
      </c>
      <c r="B4311">
        <v>289</v>
      </c>
      <c r="C4311">
        <f>Summary!E3942*$N$3</f>
        <v>17.849700000000002</v>
      </c>
      <c r="D4311">
        <f>Summary!D3942*$N$4</f>
        <v>23.428801199999999</v>
      </c>
      <c r="E4311">
        <f>Summary!C3942*$N$5</f>
        <v>23.752267739999997</v>
      </c>
      <c r="F4311">
        <f>Summary!I3942*$N$6</f>
        <v>27.572670800000001</v>
      </c>
      <c r="G4311">
        <f>Summary!F3942*$N$7</f>
        <v>2.8091249999999998E-2</v>
      </c>
      <c r="H4311">
        <f>Summary!G3942*$N$8</f>
        <v>84.070756000000003</v>
      </c>
      <c r="I4311">
        <f>Summary!H3942*$N$9</f>
        <v>1.4714785800000001</v>
      </c>
    </row>
    <row r="4312" spans="1:9" x14ac:dyDescent="0.55000000000000004">
      <c r="A4312">
        <v>2020</v>
      </c>
      <c r="B4312">
        <v>290</v>
      </c>
      <c r="C4312">
        <f>Summary!E3943*$N$3</f>
        <v>17.315099999999997</v>
      </c>
      <c r="D4312">
        <f>Summary!D3943*$N$4</f>
        <v>22.823158719999999</v>
      </c>
      <c r="E4312">
        <f>Summary!C3943*$N$5</f>
        <v>22.859243459999998</v>
      </c>
      <c r="F4312">
        <f>Summary!I3943*$N$6</f>
        <v>27.732050399999999</v>
      </c>
      <c r="G4312">
        <f>Summary!F3943*$N$7</f>
        <v>2.8091249999999998E-2</v>
      </c>
      <c r="H4312">
        <f>Summary!G3943*$N$8</f>
        <v>84.070756000000003</v>
      </c>
      <c r="I4312">
        <f>Summary!H3943*$N$9</f>
        <v>1.4714785800000001</v>
      </c>
    </row>
    <row r="4313" spans="1:9" x14ac:dyDescent="0.55000000000000004">
      <c r="A4313">
        <v>2020</v>
      </c>
      <c r="B4313">
        <v>291</v>
      </c>
      <c r="C4313">
        <f>Summary!E3944*$N$3</f>
        <v>17.631899999999998</v>
      </c>
      <c r="D4313">
        <f>Summary!D3944*$N$4</f>
        <v>23.444739160000001</v>
      </c>
      <c r="E4313">
        <f>Summary!C3944*$N$5</f>
        <v>24.03542178</v>
      </c>
      <c r="F4313">
        <f>Summary!I3944*$N$6</f>
        <v>26.871400559999998</v>
      </c>
      <c r="G4313">
        <f>Summary!F3944*$N$7</f>
        <v>0</v>
      </c>
      <c r="H4313">
        <f>Summary!G3944*$N$8</f>
        <v>84.070756000000003</v>
      </c>
      <c r="I4313">
        <f>Summary!H3944*$N$9</f>
        <v>1.4714785800000001</v>
      </c>
    </row>
    <row r="4314" spans="1:9" x14ac:dyDescent="0.55000000000000004">
      <c r="A4314">
        <v>2020</v>
      </c>
      <c r="B4314">
        <v>292</v>
      </c>
      <c r="C4314">
        <f>Summary!E3945*$N$3</f>
        <v>17.513100000000001</v>
      </c>
      <c r="D4314">
        <f>Summary!D3945*$N$4</f>
        <v>23.683808559999999</v>
      </c>
      <c r="E4314">
        <f>Summary!C3945*$N$5</f>
        <v>23.327536680000001</v>
      </c>
      <c r="F4314">
        <f>Summary!I3945*$N$6</f>
        <v>26.32950992</v>
      </c>
      <c r="G4314">
        <f>Summary!F3945*$N$7</f>
        <v>0</v>
      </c>
      <c r="H4314">
        <f>Summary!G3945*$N$8</f>
        <v>84.070756000000003</v>
      </c>
      <c r="I4314">
        <f>Summary!H3945*$N$9</f>
        <v>1.4714785800000001</v>
      </c>
    </row>
    <row r="4315" spans="1:9" x14ac:dyDescent="0.55000000000000004">
      <c r="A4315">
        <v>2020</v>
      </c>
      <c r="B4315">
        <v>293</v>
      </c>
      <c r="C4315">
        <f>Summary!E3946*$N$3</f>
        <v>17.4834</v>
      </c>
      <c r="D4315">
        <f>Summary!D3946*$N$4</f>
        <v>23.396925279999998</v>
      </c>
      <c r="E4315">
        <f>Summary!C3946*$N$5</f>
        <v>23.490894779999998</v>
      </c>
      <c r="F4315">
        <f>Summary!I3946*$N$6</f>
        <v>25.707929479999997</v>
      </c>
      <c r="G4315">
        <f>Summary!F3946*$N$7</f>
        <v>0</v>
      </c>
      <c r="H4315">
        <f>Summary!G3946*$N$8</f>
        <v>84.070756000000003</v>
      </c>
      <c r="I4315">
        <f>Summary!H3946*$N$9</f>
        <v>1.4714785800000001</v>
      </c>
    </row>
    <row r="4316" spans="1:9" x14ac:dyDescent="0.55000000000000004">
      <c r="A4316">
        <v>2020</v>
      </c>
      <c r="B4316">
        <v>294</v>
      </c>
      <c r="C4316">
        <f>Summary!E3947*$N$3</f>
        <v>18.196199999999997</v>
      </c>
      <c r="D4316">
        <f>Summary!D3947*$N$4</f>
        <v>24.353202879999998</v>
      </c>
      <c r="E4316">
        <f>Summary!C3947*$N$5</f>
        <v>23.131506959999996</v>
      </c>
      <c r="F4316">
        <f>Summary!I3947*$N$6</f>
        <v>18.041770719999999</v>
      </c>
      <c r="G4316">
        <f>Summary!F3947*$N$7</f>
        <v>5.6182499999999996E-2</v>
      </c>
      <c r="H4316">
        <f>Summary!G3947*$N$8</f>
        <v>84.070756000000003</v>
      </c>
      <c r="I4316">
        <f>Summary!H3947*$N$9</f>
        <v>1.4714785800000001</v>
      </c>
    </row>
    <row r="4317" spans="1:9" x14ac:dyDescent="0.55000000000000004">
      <c r="A4317">
        <v>2020</v>
      </c>
      <c r="B4317">
        <v>295</v>
      </c>
      <c r="C4317">
        <f>Summary!E3948*$N$3</f>
        <v>20.3445</v>
      </c>
      <c r="D4317">
        <f>Summary!D3948*$N$4</f>
        <v>27.875492039999997</v>
      </c>
      <c r="E4317">
        <f>Summary!C3948*$N$5</f>
        <v>26.59469868</v>
      </c>
      <c r="F4317">
        <f>Summary!I3948*$N$6</f>
        <v>20.84685168</v>
      </c>
      <c r="G4317">
        <f>Summary!F3948*$N$7</f>
        <v>2.44393875</v>
      </c>
      <c r="H4317">
        <f>Summary!G3948*$N$8</f>
        <v>84.070756000000003</v>
      </c>
      <c r="I4317">
        <f>Summary!H3948*$N$9</f>
        <v>1.4714785800000001</v>
      </c>
    </row>
    <row r="4318" spans="1:9" x14ac:dyDescent="0.55000000000000004">
      <c r="A4318">
        <v>2020</v>
      </c>
      <c r="B4318">
        <v>296</v>
      </c>
      <c r="C4318">
        <f>Summary!E3949*$N$3</f>
        <v>18.612000000000002</v>
      </c>
      <c r="D4318">
        <f>Summary!D3949*$N$4</f>
        <v>27.827678160000001</v>
      </c>
      <c r="E4318">
        <f>Summary!C3949*$N$5</f>
        <v>22.184029980000002</v>
      </c>
      <c r="F4318">
        <f>Summary!I3949*$N$6</f>
        <v>6.3592460400000004</v>
      </c>
      <c r="G4318">
        <f>Summary!F3949*$N$7</f>
        <v>4.4103262499999998</v>
      </c>
      <c r="H4318">
        <f>Summary!G3949*$N$8</f>
        <v>84.070756000000003</v>
      </c>
      <c r="I4318">
        <f>Summary!H3949*$N$9</f>
        <v>1.4714785800000001</v>
      </c>
    </row>
    <row r="4319" spans="1:9" x14ac:dyDescent="0.55000000000000004">
      <c r="A4319">
        <v>2020</v>
      </c>
      <c r="B4319">
        <v>297</v>
      </c>
      <c r="C4319">
        <f>Summary!E3950*$N$3</f>
        <v>18.7605</v>
      </c>
      <c r="D4319">
        <f>Summary!D3950*$N$4</f>
        <v>24.687900039999999</v>
      </c>
      <c r="E4319">
        <f>Summary!C3950*$N$5</f>
        <v>25.266052799999997</v>
      </c>
      <c r="F4319">
        <f>Summary!I3950*$N$6</f>
        <v>20.926541480000001</v>
      </c>
      <c r="G4319">
        <f>Summary!F3950*$N$7</f>
        <v>0</v>
      </c>
      <c r="H4319">
        <f>Summary!G3950*$N$8</f>
        <v>84.070756000000003</v>
      </c>
      <c r="I4319">
        <f>Summary!H3950*$N$9</f>
        <v>1.4714785800000001</v>
      </c>
    </row>
    <row r="4320" spans="1:9" x14ac:dyDescent="0.55000000000000004">
      <c r="A4320">
        <v>2020</v>
      </c>
      <c r="B4320">
        <v>298</v>
      </c>
      <c r="C4320">
        <f>Summary!E3951*$N$3</f>
        <v>17.5428</v>
      </c>
      <c r="D4320">
        <f>Summary!D3951*$N$4</f>
        <v>23.06222812</v>
      </c>
      <c r="E4320">
        <f>Summary!C3951*$N$5</f>
        <v>23.283974519999997</v>
      </c>
      <c r="F4320">
        <f>Summary!I3951*$N$6</f>
        <v>25.739805399999998</v>
      </c>
      <c r="G4320">
        <f>Summary!F3951*$N$7</f>
        <v>0</v>
      </c>
      <c r="H4320">
        <f>Summary!G3951*$N$8</f>
        <v>84.070756000000003</v>
      </c>
      <c r="I4320">
        <f>Summary!H3951*$N$9</f>
        <v>1.4714785800000001</v>
      </c>
    </row>
    <row r="4321" spans="1:9" x14ac:dyDescent="0.55000000000000004">
      <c r="A4321">
        <v>2020</v>
      </c>
      <c r="B4321">
        <v>299</v>
      </c>
      <c r="C4321">
        <f>Summary!E3952*$N$3</f>
        <v>18.334799999999998</v>
      </c>
      <c r="D4321">
        <f>Summary!D3952*$N$4</f>
        <v>22.663779120000001</v>
      </c>
      <c r="E4321">
        <f>Summary!C3952*$N$5</f>
        <v>26.235310859999998</v>
      </c>
      <c r="F4321">
        <f>Summary!I3952*$N$6</f>
        <v>24.958845360000002</v>
      </c>
      <c r="G4321">
        <f>Summary!F3952*$N$7</f>
        <v>2.8091249999999998E-2</v>
      </c>
      <c r="H4321">
        <f>Summary!G3952*$N$8</f>
        <v>84.070756000000003</v>
      </c>
      <c r="I4321">
        <f>Summary!H3952*$N$9</f>
        <v>1.4714785800000001</v>
      </c>
    </row>
    <row r="4322" spans="1:9" x14ac:dyDescent="0.55000000000000004">
      <c r="A4322">
        <v>2020</v>
      </c>
      <c r="B4322">
        <v>300</v>
      </c>
      <c r="C4322">
        <f>Summary!E3953*$N$3</f>
        <v>17.087400000000002</v>
      </c>
      <c r="D4322">
        <f>Summary!D3953*$N$4</f>
        <v>22.45658564</v>
      </c>
      <c r="E4322">
        <f>Summary!C3953*$N$5</f>
        <v>22.554308339999999</v>
      </c>
      <c r="F4322">
        <f>Summary!I3953*$N$6</f>
        <v>24.225699199999998</v>
      </c>
      <c r="G4322">
        <f>Summary!F3953*$N$7</f>
        <v>0.75846374999999999</v>
      </c>
      <c r="H4322">
        <f>Summary!G3953*$N$8</f>
        <v>84.070756000000003</v>
      </c>
      <c r="I4322">
        <f>Summary!H3953*$N$9</f>
        <v>1.4714785800000001</v>
      </c>
    </row>
    <row r="4323" spans="1:9" x14ac:dyDescent="0.55000000000000004">
      <c r="A4323">
        <v>2020</v>
      </c>
      <c r="B4323">
        <v>301</v>
      </c>
      <c r="C4323">
        <f>Summary!E3954*$N$3</f>
        <v>16.008300000000002</v>
      </c>
      <c r="D4323">
        <f>Summary!D3954*$N$4</f>
        <v>19.619628760000001</v>
      </c>
      <c r="E4323">
        <f>Summary!C3954*$N$5</f>
        <v>21.96621918</v>
      </c>
      <c r="F4323">
        <f>Summary!I3954*$N$6</f>
        <v>23.922877960000001</v>
      </c>
      <c r="G4323">
        <f>Summary!F3954*$N$7</f>
        <v>0</v>
      </c>
      <c r="H4323">
        <f>Summary!G3954*$N$8</f>
        <v>84.070756000000003</v>
      </c>
      <c r="I4323">
        <f>Summary!H3954*$N$9</f>
        <v>1.4714785800000001</v>
      </c>
    </row>
    <row r="4324" spans="1:9" x14ac:dyDescent="0.55000000000000004">
      <c r="A4324">
        <v>2020</v>
      </c>
      <c r="B4324">
        <v>302</v>
      </c>
      <c r="C4324">
        <f>Summary!E3955*$N$3</f>
        <v>17.206199999999999</v>
      </c>
      <c r="D4324">
        <f>Summary!D3955*$N$4</f>
        <v>22.169702359999999</v>
      </c>
      <c r="E4324">
        <f>Summary!C3955*$N$5</f>
        <v>23.3602083</v>
      </c>
      <c r="F4324">
        <f>Summary!I3955*$N$6</f>
        <v>23.508490999999999</v>
      </c>
      <c r="G4324">
        <f>Summary!F3955*$N$7</f>
        <v>0</v>
      </c>
      <c r="H4324">
        <f>Summary!G3955*$N$8</f>
        <v>84.070756000000003</v>
      </c>
      <c r="I4324">
        <f>Summary!H3955*$N$9</f>
        <v>1.4714785800000001</v>
      </c>
    </row>
    <row r="4325" spans="1:9" x14ac:dyDescent="0.55000000000000004">
      <c r="A4325">
        <v>2020</v>
      </c>
      <c r="B4325">
        <v>303</v>
      </c>
      <c r="C4325">
        <f>Summary!E3956*$N$3</f>
        <v>18.186299999999999</v>
      </c>
      <c r="D4325">
        <f>Summary!D3956*$N$4</f>
        <v>25.293542519999999</v>
      </c>
      <c r="E4325">
        <f>Summary!C3956*$N$5</f>
        <v>23.915625840000001</v>
      </c>
      <c r="F4325">
        <f>Summary!I3956*$N$6</f>
        <v>23.779436319999999</v>
      </c>
      <c r="G4325">
        <f>Summary!F3956*$N$7</f>
        <v>0</v>
      </c>
      <c r="H4325">
        <f>Summary!G3956*$N$8</f>
        <v>84.070756000000003</v>
      </c>
      <c r="I4325">
        <f>Summary!H3956*$N$9</f>
        <v>1.4714785800000001</v>
      </c>
    </row>
    <row r="4326" spans="1:9" x14ac:dyDescent="0.55000000000000004">
      <c r="A4326">
        <v>2020</v>
      </c>
      <c r="B4326">
        <v>304</v>
      </c>
      <c r="C4326">
        <f>Summary!E3957*$N$3</f>
        <v>17.869500000000002</v>
      </c>
      <c r="D4326">
        <f>Summary!D3957*$N$4</f>
        <v>24.034443679999999</v>
      </c>
      <c r="E4326">
        <f>Summary!C3957*$N$5</f>
        <v>24.492824459999998</v>
      </c>
      <c r="F4326">
        <f>Summary!I3957*$N$6</f>
        <v>23.779436319999999</v>
      </c>
      <c r="G4326">
        <f>Summary!F3957*$N$7</f>
        <v>0</v>
      </c>
      <c r="H4326">
        <f>Summary!G3957*$N$8</f>
        <v>84.070756000000003</v>
      </c>
      <c r="I4326">
        <f>Summary!H3957*$N$9</f>
        <v>1.4714785800000001</v>
      </c>
    </row>
    <row r="4327" spans="1:9" x14ac:dyDescent="0.55000000000000004">
      <c r="A4327">
        <v>2020</v>
      </c>
      <c r="B4327">
        <v>305</v>
      </c>
      <c r="C4327">
        <f>Summary!E3958*$N$3</f>
        <v>18.928800000000003</v>
      </c>
      <c r="D4327">
        <f>Summary!D3958*$N$4</f>
        <v>26.425137679999999</v>
      </c>
      <c r="E4327">
        <f>Summary!C3958*$N$5</f>
        <v>24.797759579999997</v>
      </c>
      <c r="F4327">
        <f>Summary!I3958*$N$6</f>
        <v>20.2412092</v>
      </c>
      <c r="G4327">
        <f>Summary!F3958*$N$7</f>
        <v>0</v>
      </c>
      <c r="H4327">
        <f>Summary!G3958*$N$8</f>
        <v>84.070756000000003</v>
      </c>
      <c r="I4327">
        <f>Summary!H3958*$N$9</f>
        <v>1.4714785800000001</v>
      </c>
    </row>
    <row r="4328" spans="1:9" x14ac:dyDescent="0.55000000000000004">
      <c r="A4328">
        <v>2020</v>
      </c>
      <c r="B4328">
        <v>306</v>
      </c>
      <c r="C4328">
        <f>Summary!E3959*$N$3</f>
        <v>19.4634</v>
      </c>
      <c r="D4328">
        <f>Summary!D3959*$N$4</f>
        <v>27.875492039999997</v>
      </c>
      <c r="E4328">
        <f>Summary!C3959*$N$5</f>
        <v>25.320505499999999</v>
      </c>
      <c r="F4328">
        <f>Summary!I3959*$N$6</f>
        <v>22.45658564</v>
      </c>
      <c r="G4328">
        <f>Summary!F3959*$N$7</f>
        <v>0</v>
      </c>
      <c r="H4328">
        <f>Summary!G3959*$N$8</f>
        <v>84.070756000000003</v>
      </c>
      <c r="I4328">
        <f>Summary!H3959*$N$9</f>
        <v>1.4714785800000001</v>
      </c>
    </row>
    <row r="4329" spans="1:9" x14ac:dyDescent="0.55000000000000004">
      <c r="A4329">
        <v>2020</v>
      </c>
      <c r="B4329">
        <v>307</v>
      </c>
      <c r="C4329">
        <f>Summary!E3960*$N$3</f>
        <v>18.730800000000002</v>
      </c>
      <c r="D4329">
        <f>Summary!D3960*$N$4</f>
        <v>25.723867439999999</v>
      </c>
      <c r="E4329">
        <f>Summary!C3960*$N$5</f>
        <v>24.3403569</v>
      </c>
      <c r="F4329">
        <f>Summary!I3960*$N$6</f>
        <v>22.249392160000003</v>
      </c>
      <c r="G4329">
        <f>Summary!F3960*$N$7</f>
        <v>0</v>
      </c>
      <c r="H4329">
        <f>Summary!G3960*$N$8</f>
        <v>84.070756000000003</v>
      </c>
      <c r="I4329">
        <f>Summary!H3960*$N$9</f>
        <v>1.4714785800000001</v>
      </c>
    </row>
    <row r="4330" spans="1:9" x14ac:dyDescent="0.55000000000000004">
      <c r="A4330">
        <v>2020</v>
      </c>
      <c r="B4330">
        <v>308</v>
      </c>
      <c r="C4330">
        <f>Summary!E3961*$N$3</f>
        <v>17.364599999999999</v>
      </c>
      <c r="D4330">
        <f>Summary!D3961*$N$4</f>
        <v>24.703838000000001</v>
      </c>
      <c r="E4330">
        <f>Summary!C3961*$N$5</f>
        <v>21.846423239999996</v>
      </c>
      <c r="F4330">
        <f>Summary!I3961*$N$6</f>
        <v>21.1974868</v>
      </c>
      <c r="G4330">
        <f>Summary!F3961*$N$7</f>
        <v>2.8091249999999998E-2</v>
      </c>
      <c r="H4330">
        <f>Summary!G3961*$N$8</f>
        <v>84.070756000000003</v>
      </c>
      <c r="I4330">
        <f>Summary!H3961*$N$9</f>
        <v>1.4714785800000001</v>
      </c>
    </row>
    <row r="4331" spans="1:9" x14ac:dyDescent="0.55000000000000004">
      <c r="A4331">
        <v>2020</v>
      </c>
      <c r="B4331">
        <v>309</v>
      </c>
      <c r="C4331">
        <f>Summary!E3962*$N$3</f>
        <v>17.225999999999999</v>
      </c>
      <c r="D4331">
        <f>Summary!D3962*$N$4</f>
        <v>25.102287</v>
      </c>
      <c r="E4331">
        <f>Summary!C3962*$N$5</f>
        <v>21.084085439999999</v>
      </c>
      <c r="F4331">
        <f>Summary!I3962*$N$6</f>
        <v>13.03725128</v>
      </c>
      <c r="G4331">
        <f>Summary!F3962*$N$7</f>
        <v>3.3709499999999997</v>
      </c>
      <c r="H4331">
        <f>Summary!G3962*$N$8</f>
        <v>84.070756000000003</v>
      </c>
      <c r="I4331">
        <f>Summary!H3962*$N$9</f>
        <v>1.4714785800000001</v>
      </c>
    </row>
    <row r="4332" spans="1:9" x14ac:dyDescent="0.55000000000000004">
      <c r="A4332">
        <v>2020</v>
      </c>
      <c r="B4332">
        <v>310</v>
      </c>
      <c r="C4332">
        <f>Summary!E3963*$N$3</f>
        <v>18.136800000000001</v>
      </c>
      <c r="D4332">
        <f>Summary!D3963*$N$4</f>
        <v>27.843616119999997</v>
      </c>
      <c r="E4332">
        <f>Summary!C3963*$N$5</f>
        <v>21.54148812</v>
      </c>
      <c r="F4332">
        <f>Summary!I3963*$N$6</f>
        <v>6.6939432000000005</v>
      </c>
      <c r="G4332">
        <f>Summary!F3963*$N$7</f>
        <v>3.1181287500000003</v>
      </c>
      <c r="H4332">
        <f>Summary!G3963*$N$8</f>
        <v>84.070756000000003</v>
      </c>
      <c r="I4332">
        <f>Summary!H3963*$N$9</f>
        <v>1.4714785800000001</v>
      </c>
    </row>
    <row r="4333" spans="1:9" x14ac:dyDescent="0.55000000000000004">
      <c r="A4333">
        <v>2020</v>
      </c>
      <c r="B4333">
        <v>311</v>
      </c>
      <c r="C4333">
        <f>Summary!E3964*$N$3</f>
        <v>18.968399999999999</v>
      </c>
      <c r="D4333">
        <f>Summary!D3964*$N$4</f>
        <v>27.285787520000003</v>
      </c>
      <c r="E4333">
        <f>Summary!C3964*$N$5</f>
        <v>23.17506912</v>
      </c>
      <c r="F4333">
        <f>Summary!I3964*$N$6</f>
        <v>14.105094599999999</v>
      </c>
      <c r="G4333">
        <f>Summary!F3964*$N$7</f>
        <v>4.1294137499999994</v>
      </c>
      <c r="H4333">
        <f>Summary!G3964*$N$8</f>
        <v>84.070756000000003</v>
      </c>
      <c r="I4333">
        <f>Summary!H3964*$N$9</f>
        <v>1.4714785800000001</v>
      </c>
    </row>
    <row r="4334" spans="1:9" x14ac:dyDescent="0.55000000000000004">
      <c r="A4334">
        <v>2020</v>
      </c>
      <c r="B4334">
        <v>312</v>
      </c>
      <c r="C4334">
        <f>Summary!E3965*$N$3</f>
        <v>18.493199999999998</v>
      </c>
      <c r="D4334">
        <f>Summary!D3965*$N$4</f>
        <v>25.596363759999999</v>
      </c>
      <c r="E4334">
        <f>Summary!C3965*$N$5</f>
        <v>24.133436639999999</v>
      </c>
      <c r="F4334">
        <f>Summary!I3965*$N$6</f>
        <v>20.11370552</v>
      </c>
      <c r="G4334">
        <f>Summary!F3965*$N$7</f>
        <v>4.1013224999999993</v>
      </c>
      <c r="H4334">
        <f>Summary!G3965*$N$8</f>
        <v>84.070756000000003</v>
      </c>
      <c r="I4334">
        <f>Summary!H3965*$N$9</f>
        <v>1.4714785800000001</v>
      </c>
    </row>
    <row r="4335" spans="1:9" x14ac:dyDescent="0.55000000000000004">
      <c r="A4335">
        <v>2020</v>
      </c>
      <c r="B4335">
        <v>313</v>
      </c>
      <c r="C4335">
        <f>Summary!E3966*$N$3</f>
        <v>16.8399</v>
      </c>
      <c r="D4335">
        <f>Summary!D3966*$N$4</f>
        <v>23.699746519999998</v>
      </c>
      <c r="E4335">
        <f>Summary!C3966*$N$5</f>
        <v>21.955328640000001</v>
      </c>
      <c r="F4335">
        <f>Summary!I3966*$N$6</f>
        <v>18.567723400000002</v>
      </c>
      <c r="G4335">
        <f>Summary!F3966*$N$7</f>
        <v>0</v>
      </c>
      <c r="H4335">
        <f>Summary!G3966*$N$8</f>
        <v>84.070756000000003</v>
      </c>
      <c r="I4335">
        <f>Summary!H3966*$N$9</f>
        <v>1.4714785800000001</v>
      </c>
    </row>
    <row r="4336" spans="1:9" x14ac:dyDescent="0.55000000000000004">
      <c r="A4336">
        <v>2020</v>
      </c>
      <c r="B4336">
        <v>314</v>
      </c>
      <c r="C4336">
        <f>Summary!E3967*$N$3</f>
        <v>17.166599999999999</v>
      </c>
      <c r="D4336">
        <f>Summary!D3967*$N$4</f>
        <v>24.0663196</v>
      </c>
      <c r="E4336">
        <f>Summary!C3967*$N$5</f>
        <v>23.251302900000002</v>
      </c>
      <c r="F4336">
        <f>Summary!I3967*$N$6</f>
        <v>20.018077760000001</v>
      </c>
      <c r="G4336">
        <f>Summary!F3967*$N$7</f>
        <v>0</v>
      </c>
      <c r="H4336">
        <f>Summary!G3967*$N$8</f>
        <v>84.070756000000003</v>
      </c>
      <c r="I4336">
        <f>Summary!H3967*$N$9</f>
        <v>1.4714785800000001</v>
      </c>
    </row>
    <row r="4337" spans="1:9" x14ac:dyDescent="0.55000000000000004">
      <c r="A4337">
        <v>2020</v>
      </c>
      <c r="B4337">
        <v>315</v>
      </c>
      <c r="C4337">
        <f>Summary!E3968*$N$3</f>
        <v>16.9587</v>
      </c>
      <c r="D4337">
        <f>Summary!D3968*$N$4</f>
        <v>23.651932639999998</v>
      </c>
      <c r="E4337">
        <f>Summary!C3968*$N$5</f>
        <v>22.5434178</v>
      </c>
      <c r="F4337">
        <f>Summary!I3968*$N$6</f>
        <v>19.093676080000002</v>
      </c>
      <c r="G4337">
        <f>Summary!F3968*$N$7</f>
        <v>5.6182499999999996E-2</v>
      </c>
      <c r="H4337">
        <f>Summary!G3968*$N$8</f>
        <v>84.070756000000003</v>
      </c>
      <c r="I4337">
        <f>Summary!H3968*$N$9</f>
        <v>1.4714785800000001</v>
      </c>
    </row>
    <row r="4338" spans="1:9" x14ac:dyDescent="0.55000000000000004">
      <c r="A4338">
        <v>2020</v>
      </c>
      <c r="B4338">
        <v>316</v>
      </c>
      <c r="C4338">
        <f>Summary!E3969*$N$3</f>
        <v>15.9588</v>
      </c>
      <c r="D4338">
        <f>Summary!D3969*$N$4</f>
        <v>21.787191319999998</v>
      </c>
      <c r="E4338">
        <f>Summary!C3969*$N$5</f>
        <v>21.182100299999998</v>
      </c>
      <c r="F4338">
        <f>Summary!I3969*$N$6</f>
        <v>16.846423720000001</v>
      </c>
      <c r="G4338">
        <f>Summary!F3969*$N$7</f>
        <v>1.6012012499999997</v>
      </c>
      <c r="H4338">
        <f>Summary!G3969*$N$8</f>
        <v>84.070756000000003</v>
      </c>
      <c r="I4338">
        <f>Summary!H3969*$N$9</f>
        <v>1.4714785800000001</v>
      </c>
    </row>
    <row r="4339" spans="1:9" x14ac:dyDescent="0.55000000000000004">
      <c r="A4339">
        <v>2020</v>
      </c>
      <c r="B4339">
        <v>317</v>
      </c>
      <c r="C4339">
        <f>Summary!E3970*$N$3</f>
        <v>16.087499999999999</v>
      </c>
      <c r="D4339">
        <f>Summary!D3970*$N$4</f>
        <v>22.185640320000001</v>
      </c>
      <c r="E4339">
        <f>Summary!C3970*$N$5</f>
        <v>21.084085439999999</v>
      </c>
      <c r="F4339">
        <f>Summary!I3970*$N$6</f>
        <v>18.440219720000002</v>
      </c>
      <c r="G4339">
        <f>Summary!F3970*$N$7</f>
        <v>2.8091249999999998E-2</v>
      </c>
      <c r="H4339">
        <f>Summary!G3970*$N$8</f>
        <v>84.070756000000003</v>
      </c>
      <c r="I4339">
        <f>Summary!H3970*$N$9</f>
        <v>1.4714785800000001</v>
      </c>
    </row>
    <row r="4340" spans="1:9" x14ac:dyDescent="0.55000000000000004">
      <c r="A4340">
        <v>2020</v>
      </c>
      <c r="B4340">
        <v>318</v>
      </c>
      <c r="C4340">
        <f>Summary!E3971*$N$3</f>
        <v>17.315099999999997</v>
      </c>
      <c r="D4340">
        <f>Summary!D3971*$N$4</f>
        <v>24.448830640000001</v>
      </c>
      <c r="E4340">
        <f>Summary!C3971*$N$5</f>
        <v>23.098835340000001</v>
      </c>
      <c r="F4340">
        <f>Summary!I3971*$N$6</f>
        <v>17.06955516</v>
      </c>
      <c r="G4340">
        <f>Summary!F3971*$N$7</f>
        <v>5.6182499999999996E-2</v>
      </c>
      <c r="H4340">
        <f>Summary!G3971*$N$8</f>
        <v>84.070756000000003</v>
      </c>
      <c r="I4340">
        <f>Summary!H3971*$N$9</f>
        <v>1.4714785800000001</v>
      </c>
    </row>
    <row r="4341" spans="1:9" x14ac:dyDescent="0.55000000000000004">
      <c r="A4341">
        <v>2020</v>
      </c>
      <c r="B4341">
        <v>319</v>
      </c>
      <c r="C4341">
        <f>Summary!E3972*$N$3</f>
        <v>17.235900000000001</v>
      </c>
      <c r="D4341">
        <f>Summary!D3972*$N$4</f>
        <v>25.357294360000001</v>
      </c>
      <c r="E4341">
        <f>Summary!C3972*$N$5</f>
        <v>21.323677319999998</v>
      </c>
      <c r="F4341">
        <f>Summary!I3972*$N$6</f>
        <v>8.7977539199999999</v>
      </c>
      <c r="G4341">
        <f>Summary!F3972*$N$7</f>
        <v>0.36518624999999999</v>
      </c>
      <c r="H4341">
        <f>Summary!G3972*$N$8</f>
        <v>84.070756000000003</v>
      </c>
      <c r="I4341">
        <f>Summary!H3972*$N$9</f>
        <v>1.4714785800000001</v>
      </c>
    </row>
    <row r="4342" spans="1:9" x14ac:dyDescent="0.55000000000000004">
      <c r="A4342">
        <v>2020</v>
      </c>
      <c r="B4342">
        <v>320</v>
      </c>
      <c r="C4342">
        <f>Summary!E3973*$N$3</f>
        <v>17.889299999999999</v>
      </c>
      <c r="D4342">
        <f>Summary!D3973*$N$4</f>
        <v>22.823158719999999</v>
      </c>
      <c r="E4342">
        <f>Summary!C3973*$N$5</f>
        <v>24.939336599999997</v>
      </c>
      <c r="F4342">
        <f>Summary!I3973*$N$6</f>
        <v>18.392405839999999</v>
      </c>
      <c r="G4342">
        <f>Summary!F3973*$N$7</f>
        <v>0</v>
      </c>
      <c r="H4342">
        <f>Summary!G3973*$N$8</f>
        <v>84.070756000000003</v>
      </c>
      <c r="I4342">
        <f>Summary!H3973*$N$9</f>
        <v>1.4714785800000001</v>
      </c>
    </row>
    <row r="4343" spans="1:9" x14ac:dyDescent="0.55000000000000004">
      <c r="A4343">
        <v>2020</v>
      </c>
      <c r="B4343">
        <v>321</v>
      </c>
      <c r="C4343">
        <f>Summary!E3974*$N$3</f>
        <v>19.404</v>
      </c>
      <c r="D4343">
        <f>Summary!D3974*$N$4</f>
        <v>26.903276479999999</v>
      </c>
      <c r="E4343">
        <f>Summary!C3974*$N$5</f>
        <v>27.030320279999998</v>
      </c>
      <c r="F4343">
        <f>Summary!I3974*$N$6</f>
        <v>17.643321719999999</v>
      </c>
      <c r="G4343">
        <f>Summary!F3974*$N$7</f>
        <v>0</v>
      </c>
      <c r="H4343">
        <f>Summary!G3974*$N$8</f>
        <v>84.070756000000003</v>
      </c>
      <c r="I4343">
        <f>Summary!H3974*$N$9</f>
        <v>1.4714785800000001</v>
      </c>
    </row>
    <row r="4344" spans="1:9" x14ac:dyDescent="0.55000000000000004">
      <c r="A4344">
        <v>2020</v>
      </c>
      <c r="B4344">
        <v>322</v>
      </c>
      <c r="C4344">
        <f>Summary!E3975*$N$3</f>
        <v>17.612099999999998</v>
      </c>
      <c r="D4344">
        <f>Summary!D3975*$N$4</f>
        <v>24.89509352</v>
      </c>
      <c r="E4344">
        <f>Summary!C3975*$N$5</f>
        <v>23.120616420000001</v>
      </c>
      <c r="F4344">
        <f>Summary!I3975*$N$6</f>
        <v>17.89832908</v>
      </c>
      <c r="G4344">
        <f>Summary!F3975*$N$7</f>
        <v>0.19663875</v>
      </c>
      <c r="H4344">
        <f>Summary!G3975*$N$8</f>
        <v>84.070756000000003</v>
      </c>
      <c r="I4344">
        <f>Summary!H3975*$N$9</f>
        <v>1.4714785800000001</v>
      </c>
    </row>
    <row r="4345" spans="1:9" x14ac:dyDescent="0.55000000000000004">
      <c r="A4345">
        <v>2020</v>
      </c>
      <c r="B4345">
        <v>323</v>
      </c>
      <c r="C4345">
        <f>Summary!E3976*$N$3</f>
        <v>16.869599999999998</v>
      </c>
      <c r="D4345">
        <f>Summary!D3976*$N$4</f>
        <v>24.034443679999999</v>
      </c>
      <c r="E4345">
        <f>Summary!C3976*$N$5</f>
        <v>21.770189459999997</v>
      </c>
      <c r="F4345">
        <f>Summary!I3976*$N$6</f>
        <v>16.24078124</v>
      </c>
      <c r="G4345">
        <f>Summary!F3976*$N$7</f>
        <v>5.6182499999999996E-2</v>
      </c>
      <c r="H4345">
        <f>Summary!G3976*$N$8</f>
        <v>84.070756000000003</v>
      </c>
      <c r="I4345">
        <f>Summary!H3976*$N$9</f>
        <v>1.4714785800000001</v>
      </c>
    </row>
    <row r="4346" spans="1:9" x14ac:dyDescent="0.55000000000000004">
      <c r="A4346">
        <v>2020</v>
      </c>
      <c r="B4346">
        <v>324</v>
      </c>
      <c r="C4346">
        <f>Summary!E3977*$N$3</f>
        <v>16.384499999999999</v>
      </c>
      <c r="D4346">
        <f>Summary!D3977*$N$4</f>
        <v>22.695655040000002</v>
      </c>
      <c r="E4346">
        <f>Summary!C3977*$N$5</f>
        <v>21.35634894</v>
      </c>
      <c r="F4346">
        <f>Summary!I3977*$N$6</f>
        <v>14.72667504</v>
      </c>
      <c r="G4346">
        <f>Summary!F3977*$N$7</f>
        <v>0.53373375000000001</v>
      </c>
      <c r="H4346">
        <f>Summary!G3977*$N$8</f>
        <v>84.070756000000003</v>
      </c>
      <c r="I4346">
        <f>Summary!H3977*$N$9</f>
        <v>1.4714785800000001</v>
      </c>
    </row>
    <row r="4347" spans="1:9" x14ac:dyDescent="0.55000000000000004">
      <c r="A4347">
        <v>2020</v>
      </c>
      <c r="B4347">
        <v>325</v>
      </c>
      <c r="C4347">
        <f>Summary!E3978*$N$3</f>
        <v>15.899399999999998</v>
      </c>
      <c r="D4347">
        <f>Summary!D3978*$N$4</f>
        <v>22.345019919999999</v>
      </c>
      <c r="E4347">
        <f>Summary!C3978*$N$5</f>
        <v>20.082155759999999</v>
      </c>
      <c r="F4347">
        <f>Summary!I3978*$N$6</f>
        <v>17.59550784</v>
      </c>
      <c r="G4347">
        <f>Summary!F3978*$N$7</f>
        <v>0.73037249999999998</v>
      </c>
      <c r="H4347">
        <f>Summary!G3978*$N$8</f>
        <v>84.070756000000003</v>
      </c>
      <c r="I4347">
        <f>Summary!H3978*$N$9</f>
        <v>1.4714785800000001</v>
      </c>
    </row>
    <row r="4348" spans="1:9" x14ac:dyDescent="0.55000000000000004">
      <c r="A4348">
        <v>2020</v>
      </c>
      <c r="B4348">
        <v>326</v>
      </c>
      <c r="C4348">
        <f>Summary!E3979*$N$3</f>
        <v>15.127199999999998</v>
      </c>
      <c r="D4348">
        <f>Summary!D3979*$N$4</f>
        <v>20.719348</v>
      </c>
      <c r="E4348">
        <f>Summary!C3979*$N$5</f>
        <v>18.927758519999998</v>
      </c>
      <c r="F4348">
        <f>Summary!I3979*$N$6</f>
        <v>16.527664519999998</v>
      </c>
      <c r="G4348">
        <f>Summary!F3979*$N$7</f>
        <v>0.73037249999999998</v>
      </c>
      <c r="H4348">
        <f>Summary!G3979*$N$8</f>
        <v>84.070756000000003</v>
      </c>
      <c r="I4348">
        <f>Summary!H3979*$N$9</f>
        <v>1.4714785800000001</v>
      </c>
    </row>
    <row r="4349" spans="1:9" x14ac:dyDescent="0.55000000000000004">
      <c r="A4349">
        <v>2020</v>
      </c>
      <c r="B4349">
        <v>327</v>
      </c>
      <c r="C4349">
        <f>Summary!E3980*$N$3</f>
        <v>14.444100000000001</v>
      </c>
      <c r="D4349">
        <f>Summary!D3980*$N$4</f>
        <v>20.814975759999999</v>
      </c>
      <c r="E4349">
        <f>Summary!C3980*$N$5</f>
        <v>18.775290959999996</v>
      </c>
      <c r="F4349">
        <f>Summary!I3980*$N$6</f>
        <v>18.519909519999999</v>
      </c>
      <c r="G4349">
        <f>Summary!F3980*$N$7</f>
        <v>0</v>
      </c>
      <c r="H4349">
        <f>Summary!G3980*$N$8</f>
        <v>84.070756000000003</v>
      </c>
      <c r="I4349">
        <f>Summary!H3980*$N$9</f>
        <v>1.4714785800000001</v>
      </c>
    </row>
    <row r="4350" spans="1:9" x14ac:dyDescent="0.55000000000000004">
      <c r="A4350">
        <v>2020</v>
      </c>
      <c r="B4350">
        <v>328</v>
      </c>
      <c r="C4350">
        <f>Summary!E3981*$N$3</f>
        <v>13.9491</v>
      </c>
      <c r="D4350">
        <f>Summary!D3981*$N$4</f>
        <v>19.779008359999999</v>
      </c>
      <c r="E4350">
        <f>Summary!C3981*$N$5</f>
        <v>17.98028154</v>
      </c>
      <c r="F4350">
        <f>Summary!I3981*$N$6</f>
        <v>18.488033599999998</v>
      </c>
      <c r="G4350">
        <f>Summary!F3981*$N$7</f>
        <v>0</v>
      </c>
      <c r="H4350">
        <f>Summary!G3981*$N$8</f>
        <v>84.070756000000003</v>
      </c>
      <c r="I4350">
        <f>Summary!H3981*$N$9</f>
        <v>1.4714785800000001</v>
      </c>
    </row>
    <row r="4351" spans="1:9" x14ac:dyDescent="0.55000000000000004">
      <c r="A4351">
        <v>2020</v>
      </c>
      <c r="B4351">
        <v>329</v>
      </c>
      <c r="C4351">
        <f>Summary!E3982*$N$3</f>
        <v>14.374799999999999</v>
      </c>
      <c r="D4351">
        <f>Summary!D3982*$N$4</f>
        <v>20.655596160000002</v>
      </c>
      <c r="E4351">
        <f>Summary!C3982*$N$5</f>
        <v>18.731728799999999</v>
      </c>
      <c r="F4351">
        <f>Summary!I3982*$N$6</f>
        <v>15.651076720000001</v>
      </c>
      <c r="G4351">
        <f>Summary!F3982*$N$7</f>
        <v>0</v>
      </c>
      <c r="H4351">
        <f>Summary!G3982*$N$8</f>
        <v>84.070756000000003</v>
      </c>
      <c r="I4351">
        <f>Summary!H3982*$N$9</f>
        <v>1.4714785800000001</v>
      </c>
    </row>
    <row r="4352" spans="1:9" x14ac:dyDescent="0.55000000000000004">
      <c r="A4352">
        <v>2020</v>
      </c>
      <c r="B4352">
        <v>330</v>
      </c>
      <c r="C4352">
        <f>Summary!E3983*$N$3</f>
        <v>15.0579</v>
      </c>
      <c r="D4352">
        <f>Summary!D3983*$N$4</f>
        <v>20.958417400000002</v>
      </c>
      <c r="E4352">
        <f>Summary!C3983*$N$5</f>
        <v>20.00592198</v>
      </c>
      <c r="F4352">
        <f>Summary!I3983*$N$6</f>
        <v>16.4160988</v>
      </c>
      <c r="G4352">
        <f>Summary!F3983*$N$7</f>
        <v>8.4273749999999994E-2</v>
      </c>
      <c r="H4352">
        <f>Summary!G3983*$N$8</f>
        <v>84.070756000000003</v>
      </c>
      <c r="I4352">
        <f>Summary!H3983*$N$9</f>
        <v>1.4714785800000001</v>
      </c>
    </row>
    <row r="4353" spans="1:9" x14ac:dyDescent="0.55000000000000004">
      <c r="A4353">
        <v>2020</v>
      </c>
      <c r="B4353">
        <v>331</v>
      </c>
      <c r="C4353">
        <f>Summary!E3984*$N$3</f>
        <v>15.315300000000001</v>
      </c>
      <c r="D4353">
        <f>Summary!D3984*$N$4</f>
        <v>22.647841160000002</v>
      </c>
      <c r="E4353">
        <f>Summary!C3984*$N$5</f>
        <v>18.241654499999999</v>
      </c>
      <c r="F4353">
        <f>Summary!I3984*$N$6</f>
        <v>8.0646077599999995</v>
      </c>
      <c r="G4353">
        <f>Summary!F3984*$N$7</f>
        <v>9.8600287499999997</v>
      </c>
      <c r="H4353">
        <f>Summary!G3984*$N$8</f>
        <v>84.070756000000003</v>
      </c>
      <c r="I4353">
        <f>Summary!H3984*$N$9</f>
        <v>1.4714785800000001</v>
      </c>
    </row>
    <row r="4354" spans="1:9" x14ac:dyDescent="0.55000000000000004">
      <c r="A4354">
        <v>2020</v>
      </c>
      <c r="B4354">
        <v>332</v>
      </c>
      <c r="C4354">
        <f>Summary!E3985*$N$3</f>
        <v>13.4145</v>
      </c>
      <c r="D4354">
        <f>Summary!D3985*$N$4</f>
        <v>19.41243528</v>
      </c>
      <c r="E4354">
        <f>Summary!C3985*$N$5</f>
        <v>17.217943739999999</v>
      </c>
      <c r="F4354">
        <f>Summary!I3985*$N$6</f>
        <v>5.7854794800000002</v>
      </c>
      <c r="G4354">
        <f>Summary!F3985*$N$7</f>
        <v>19.495327500000002</v>
      </c>
      <c r="H4354">
        <f>Summary!G3985*$N$8</f>
        <v>84.070756000000003</v>
      </c>
      <c r="I4354">
        <f>Summary!H3985*$N$9</f>
        <v>1.4714785800000001</v>
      </c>
    </row>
    <row r="4355" spans="1:9" x14ac:dyDescent="0.55000000000000004">
      <c r="A4355">
        <v>2020</v>
      </c>
      <c r="B4355">
        <v>333</v>
      </c>
      <c r="C4355">
        <f>Summary!E3986*$N$3</f>
        <v>13.959</v>
      </c>
      <c r="D4355">
        <f>Summary!D3986*$N$4</f>
        <v>18.169274399999999</v>
      </c>
      <c r="E4355">
        <f>Summary!C3986*$N$5</f>
        <v>19.526738219999999</v>
      </c>
      <c r="F4355">
        <f>Summary!I3986*$N$6</f>
        <v>16.097339599999998</v>
      </c>
      <c r="G4355">
        <f>Summary!F3986*$N$7</f>
        <v>1.4326537500000001</v>
      </c>
      <c r="H4355">
        <f>Summary!G3986*$N$8</f>
        <v>84.070756000000003</v>
      </c>
      <c r="I4355">
        <f>Summary!H3986*$N$9</f>
        <v>1.4714785800000001</v>
      </c>
    </row>
    <row r="4356" spans="1:9" x14ac:dyDescent="0.55000000000000004">
      <c r="A4356">
        <v>2020</v>
      </c>
      <c r="B4356">
        <v>334</v>
      </c>
      <c r="C4356">
        <f>Summary!E3987*$N$3</f>
        <v>14.1966</v>
      </c>
      <c r="D4356">
        <f>Summary!D3987*$N$4</f>
        <v>19.077738119999999</v>
      </c>
      <c r="E4356">
        <f>Summary!C3987*$N$5</f>
        <v>19.200022019999999</v>
      </c>
      <c r="F4356">
        <f>Summary!I3987*$N$6</f>
        <v>17.101431080000001</v>
      </c>
      <c r="G4356">
        <f>Summary!F3987*$N$7</f>
        <v>0.16854749999999999</v>
      </c>
      <c r="H4356">
        <f>Summary!G3987*$N$8</f>
        <v>84.070756000000003</v>
      </c>
      <c r="I4356">
        <f>Summary!H3987*$N$9</f>
        <v>1.4714785800000001</v>
      </c>
    </row>
    <row r="4357" spans="1:9" x14ac:dyDescent="0.55000000000000004">
      <c r="A4357">
        <v>2020</v>
      </c>
      <c r="B4357">
        <v>335</v>
      </c>
      <c r="C4357">
        <f>Summary!E3988*$N$3</f>
        <v>15.1074</v>
      </c>
      <c r="D4357">
        <f>Summary!D3988*$N$4</f>
        <v>20.76716188</v>
      </c>
      <c r="E4357">
        <f>Summary!C3988*$N$5</f>
        <v>19.428723359999999</v>
      </c>
      <c r="F4357">
        <f>Summary!I3988*$N$6</f>
        <v>13.180692919999998</v>
      </c>
      <c r="G4357">
        <f>Summary!F3988*$N$7</f>
        <v>5.6182499999999996E-2</v>
      </c>
      <c r="H4357">
        <f>Summary!G3988*$N$8</f>
        <v>84.070756000000003</v>
      </c>
      <c r="I4357">
        <f>Summary!H3988*$N$9</f>
        <v>1.4714785800000001</v>
      </c>
    </row>
    <row r="4358" spans="1:9" x14ac:dyDescent="0.55000000000000004">
      <c r="A4358">
        <v>2020</v>
      </c>
      <c r="B4358">
        <v>336</v>
      </c>
      <c r="C4358">
        <f>Summary!E3989*$N$3</f>
        <v>15.483600000000001</v>
      </c>
      <c r="D4358">
        <f>Summary!D3989*$N$4</f>
        <v>21.85094316</v>
      </c>
      <c r="E4358">
        <f>Summary!C3989*$N$5</f>
        <v>20.648463840000002</v>
      </c>
      <c r="F4358">
        <f>Summary!I3989*$N$6</f>
        <v>16.59141636</v>
      </c>
      <c r="G4358">
        <f>Summary!F3989*$N$7</f>
        <v>2.8091249999999998E-2</v>
      </c>
      <c r="H4358">
        <f>Summary!G3989*$N$8</f>
        <v>84.070756000000003</v>
      </c>
      <c r="I4358">
        <f>Summary!H3989*$N$9</f>
        <v>1.4714785800000001</v>
      </c>
    </row>
    <row r="4359" spans="1:9" x14ac:dyDescent="0.55000000000000004">
      <c r="A4359">
        <v>2020</v>
      </c>
      <c r="B4359">
        <v>337</v>
      </c>
      <c r="C4359">
        <f>Summary!E3990*$N$3</f>
        <v>14.622299999999999</v>
      </c>
      <c r="D4359">
        <f>Summary!D3990*$N$4</f>
        <v>17.818639279999999</v>
      </c>
      <c r="E4359">
        <f>Summary!C3990*$N$5</f>
        <v>21.487035420000002</v>
      </c>
      <c r="F4359">
        <f>Summary!I3990*$N$6</f>
        <v>15.31637956</v>
      </c>
      <c r="G4359">
        <f>Summary!F3990*$N$7</f>
        <v>8.4273749999999994E-2</v>
      </c>
      <c r="H4359">
        <f>Summary!G3990*$N$8</f>
        <v>84.070756000000003</v>
      </c>
      <c r="I4359">
        <f>Summary!H3990*$N$9</f>
        <v>1.4714785800000001</v>
      </c>
    </row>
    <row r="4360" spans="1:9" x14ac:dyDescent="0.55000000000000004">
      <c r="A4360">
        <v>2020</v>
      </c>
      <c r="B4360">
        <v>338</v>
      </c>
      <c r="C4360">
        <f>Summary!E3991*$N$3</f>
        <v>13.0878</v>
      </c>
      <c r="D4360">
        <f>Summary!D3991*$N$4</f>
        <v>16.59141636</v>
      </c>
      <c r="E4360">
        <f>Summary!C3991*$N$5</f>
        <v>18.296107200000002</v>
      </c>
      <c r="F4360">
        <f>Summary!I3991*$N$6</f>
        <v>17.515818039999999</v>
      </c>
      <c r="G4360">
        <f>Summary!F3991*$N$7</f>
        <v>0</v>
      </c>
      <c r="H4360">
        <f>Summary!G3991*$N$8</f>
        <v>84.070756000000003</v>
      </c>
      <c r="I4360">
        <f>Summary!H3991*$N$9</f>
        <v>1.4714785800000001</v>
      </c>
    </row>
    <row r="4361" spans="1:9" x14ac:dyDescent="0.55000000000000004">
      <c r="A4361">
        <v>2020</v>
      </c>
      <c r="B4361">
        <v>339</v>
      </c>
      <c r="C4361">
        <f>Summary!E3992*$N$3</f>
        <v>13.4937</v>
      </c>
      <c r="D4361">
        <f>Summary!D3992*$N$4</f>
        <v>17.388314359999999</v>
      </c>
      <c r="E4361">
        <f>Summary!C3992*$N$5</f>
        <v>19.243584180000003</v>
      </c>
      <c r="F4361">
        <f>Summary!I3992*$N$6</f>
        <v>12.256291240000001</v>
      </c>
      <c r="G4361">
        <f>Summary!F3992*$N$7</f>
        <v>3.84850125</v>
      </c>
      <c r="H4361">
        <f>Summary!G3992*$N$8</f>
        <v>84.070756000000003</v>
      </c>
      <c r="I4361">
        <f>Summary!H3992*$N$9</f>
        <v>1.4714785800000001</v>
      </c>
    </row>
    <row r="4362" spans="1:9" x14ac:dyDescent="0.55000000000000004">
      <c r="A4362">
        <v>2020</v>
      </c>
      <c r="B4362">
        <v>340</v>
      </c>
      <c r="C4362">
        <f>Summary!E3993*$N$3</f>
        <v>9.8604000000000003</v>
      </c>
      <c r="D4362">
        <f>Summary!D3993*$N$4</f>
        <v>11.60283488</v>
      </c>
      <c r="E4362">
        <f>Summary!C3993*$N$5</f>
        <v>15.214084380000001</v>
      </c>
      <c r="F4362">
        <f>Summary!I3993*$N$6</f>
        <v>17.149244960000001</v>
      </c>
      <c r="G4362">
        <f>Summary!F3993*$N$7</f>
        <v>0.36518624999999999</v>
      </c>
      <c r="H4362">
        <f>Summary!G3993*$N$8</f>
        <v>84.070756000000003</v>
      </c>
      <c r="I4362">
        <f>Summary!H3993*$N$9</f>
        <v>1.4714785800000001</v>
      </c>
    </row>
    <row r="4363" spans="1:9" x14ac:dyDescent="0.55000000000000004">
      <c r="A4363">
        <v>2020</v>
      </c>
      <c r="B4363">
        <v>341</v>
      </c>
      <c r="C4363">
        <f>Summary!E3994*$N$3</f>
        <v>10.028700000000001</v>
      </c>
      <c r="D4363">
        <f>Summary!D3994*$N$4</f>
        <v>11.714400599999999</v>
      </c>
      <c r="E4363">
        <f>Summary!C3994*$N$5</f>
        <v>15.573472199999999</v>
      </c>
      <c r="F4363">
        <f>Summary!I3994*$N$6</f>
        <v>17.42019028</v>
      </c>
      <c r="G4363">
        <f>Summary!F3994*$N$7</f>
        <v>0.14045625</v>
      </c>
      <c r="H4363">
        <f>Summary!G3994*$N$8</f>
        <v>84.070756000000003</v>
      </c>
      <c r="I4363">
        <f>Summary!H3994*$N$9</f>
        <v>1.4714785800000001</v>
      </c>
    </row>
    <row r="4364" spans="1:9" x14ac:dyDescent="0.55000000000000004">
      <c r="A4364">
        <v>2020</v>
      </c>
      <c r="B4364">
        <v>342</v>
      </c>
      <c r="C4364">
        <f>Summary!E3995*$N$3</f>
        <v>13.2462</v>
      </c>
      <c r="D4364">
        <f>Summary!D3995*$N$4</f>
        <v>15.26856568</v>
      </c>
      <c r="E4364">
        <f>Summary!C3995*$N$5</f>
        <v>19.156459859999998</v>
      </c>
      <c r="F4364">
        <f>Summary!I3995*$N$6</f>
        <v>10.10466664</v>
      </c>
      <c r="G4364">
        <f>Summary!F3995*$N$7</f>
        <v>0.61800749999999993</v>
      </c>
      <c r="H4364">
        <f>Summary!G3995*$N$8</f>
        <v>84.070756000000003</v>
      </c>
      <c r="I4364">
        <f>Summary!H3995*$N$9</f>
        <v>1.4714785800000001</v>
      </c>
    </row>
    <row r="4365" spans="1:9" x14ac:dyDescent="0.55000000000000004">
      <c r="A4365">
        <v>2020</v>
      </c>
      <c r="B4365">
        <v>343</v>
      </c>
      <c r="C4365">
        <f>Summary!E3996*$N$3</f>
        <v>14.0085</v>
      </c>
      <c r="D4365">
        <f>Summary!D3996*$N$4</f>
        <v>17.707073559999998</v>
      </c>
      <c r="E4365">
        <f>Summary!C3996*$N$5</f>
        <v>19.069335540000001</v>
      </c>
      <c r="F4365">
        <f>Summary!I3996*$N$6</f>
        <v>11.762214479999999</v>
      </c>
      <c r="G4365">
        <f>Summary!F3996*$N$7</f>
        <v>0.75846374999999999</v>
      </c>
      <c r="H4365">
        <f>Summary!G3996*$N$8</f>
        <v>84.070756000000003</v>
      </c>
      <c r="I4365">
        <f>Summary!H3996*$N$9</f>
        <v>1.4714785800000001</v>
      </c>
    </row>
    <row r="4366" spans="1:9" x14ac:dyDescent="0.55000000000000004">
      <c r="A4366">
        <v>2020</v>
      </c>
      <c r="B4366">
        <v>344</v>
      </c>
      <c r="C4366">
        <f>Summary!E3997*$N$3</f>
        <v>11.206799999999999</v>
      </c>
      <c r="D4366">
        <f>Summary!D3997*$N$4</f>
        <v>12.830057800000001</v>
      </c>
      <c r="E4366">
        <f>Summary!C3997*$N$5</f>
        <v>17.130819420000002</v>
      </c>
      <c r="F4366">
        <f>Summary!I3997*$N$6</f>
        <v>17.165182919999999</v>
      </c>
      <c r="G4366">
        <f>Summary!F3997*$N$7</f>
        <v>0</v>
      </c>
      <c r="H4366">
        <f>Summary!G3997*$N$8</f>
        <v>84.070756000000003</v>
      </c>
      <c r="I4366">
        <f>Summary!H3997*$N$9</f>
        <v>1.4714785800000001</v>
      </c>
    </row>
    <row r="4367" spans="1:9" x14ac:dyDescent="0.55000000000000004">
      <c r="A4367">
        <v>2020</v>
      </c>
      <c r="B4367">
        <v>345</v>
      </c>
      <c r="C4367">
        <f>Summary!E3998*$N$3</f>
        <v>14.256</v>
      </c>
      <c r="D4367">
        <f>Summary!D3998*$N$4</f>
        <v>15.2207518</v>
      </c>
      <c r="E4367">
        <f>Summary!C3998*$N$5</f>
        <v>19.526738219999999</v>
      </c>
      <c r="F4367">
        <f>Summary!I3998*$N$6</f>
        <v>8.1602355200000005</v>
      </c>
      <c r="G4367">
        <f>Summary!F3998*$N$7</f>
        <v>1.57311</v>
      </c>
      <c r="H4367">
        <f>Summary!G3998*$N$8</f>
        <v>84.070756000000003</v>
      </c>
      <c r="I4367">
        <f>Summary!H3998*$N$9</f>
        <v>1.4714785800000001</v>
      </c>
    </row>
    <row r="4368" spans="1:9" x14ac:dyDescent="0.55000000000000004">
      <c r="A4368">
        <v>2020</v>
      </c>
      <c r="B4368">
        <v>346</v>
      </c>
      <c r="C4368">
        <f>Summary!E3999*$N$3</f>
        <v>17.196300000000001</v>
      </c>
      <c r="D4368">
        <f>Summary!D3999*$N$4</f>
        <v>24.0663196</v>
      </c>
      <c r="E4368">
        <f>Summary!C3999*$N$5</f>
        <v>22.412731319999999</v>
      </c>
      <c r="F4368">
        <f>Summary!I3999*$N$6</f>
        <v>8.9411955600000006</v>
      </c>
      <c r="G4368">
        <f>Summary!F3999*$N$7</f>
        <v>0.25282125</v>
      </c>
      <c r="H4368">
        <f>Summary!G3999*$N$8</f>
        <v>84.070756000000003</v>
      </c>
      <c r="I4368">
        <f>Summary!H3999*$N$9</f>
        <v>1.4714785800000001</v>
      </c>
    </row>
    <row r="4369" spans="1:9" x14ac:dyDescent="0.55000000000000004">
      <c r="A4369">
        <v>2020</v>
      </c>
      <c r="B4369">
        <v>347</v>
      </c>
      <c r="C4369">
        <f>Summary!E4000*$N$3</f>
        <v>16.493400000000001</v>
      </c>
      <c r="D4369">
        <f>Summary!D4000*$N$4</f>
        <v>20.496216560000001</v>
      </c>
      <c r="E4369">
        <f>Summary!C4000*$N$5</f>
        <v>22.3800597</v>
      </c>
      <c r="F4369">
        <f>Summary!I4000*$N$6</f>
        <v>16.98986536</v>
      </c>
      <c r="G4369">
        <f>Summary!F4000*$N$7</f>
        <v>0</v>
      </c>
      <c r="H4369">
        <f>Summary!G4000*$N$8</f>
        <v>84.070756000000003</v>
      </c>
      <c r="I4369">
        <f>Summary!H4000*$N$9</f>
        <v>1.4714785800000001</v>
      </c>
    </row>
    <row r="4370" spans="1:9" x14ac:dyDescent="0.55000000000000004">
      <c r="A4370">
        <v>2020</v>
      </c>
      <c r="B4370">
        <v>348</v>
      </c>
      <c r="C4370">
        <f>Summary!E4001*$N$3</f>
        <v>14.8698</v>
      </c>
      <c r="D4370">
        <f>Summary!D4001*$N$4</f>
        <v>18.8067928</v>
      </c>
      <c r="E4370">
        <f>Summary!C4001*$N$5</f>
        <v>20.00592198</v>
      </c>
      <c r="F4370">
        <f>Summary!I4001*$N$6</f>
        <v>16.607354319999999</v>
      </c>
      <c r="G4370">
        <f>Summary!F4001*$N$7</f>
        <v>0</v>
      </c>
      <c r="H4370">
        <f>Summary!G4001*$N$8</f>
        <v>84.070756000000003</v>
      </c>
      <c r="I4370">
        <f>Summary!H4001*$N$9</f>
        <v>1.4714785800000001</v>
      </c>
    </row>
    <row r="4371" spans="1:9" x14ac:dyDescent="0.55000000000000004">
      <c r="A4371">
        <v>2020</v>
      </c>
      <c r="B4371">
        <v>349</v>
      </c>
      <c r="C4371">
        <f>Summary!E4002*$N$3</f>
        <v>15.414300000000001</v>
      </c>
      <c r="D4371">
        <f>Summary!D4002*$N$4</f>
        <v>22.249392160000003</v>
      </c>
      <c r="E4371">
        <f>Summary!C4002*$N$5</f>
        <v>20.387090879999999</v>
      </c>
      <c r="F4371">
        <f>Summary!I4002*$N$6</f>
        <v>11.045006279999999</v>
      </c>
      <c r="G4371">
        <f>Summary!F4002*$N$7</f>
        <v>5.6182499999999996E-2</v>
      </c>
      <c r="H4371">
        <f>Summary!G4002*$N$8</f>
        <v>84.070756000000003</v>
      </c>
      <c r="I4371">
        <f>Summary!H4002*$N$9</f>
        <v>1.4714785800000001</v>
      </c>
    </row>
    <row r="4372" spans="1:9" x14ac:dyDescent="0.55000000000000004">
      <c r="A4372">
        <v>2020</v>
      </c>
      <c r="B4372">
        <v>350</v>
      </c>
      <c r="C4372">
        <f>Summary!E4003*$N$3</f>
        <v>14.731200000000001</v>
      </c>
      <c r="D4372">
        <f>Summary!D4003*$N$4</f>
        <v>18.85460668</v>
      </c>
      <c r="E4372">
        <f>Summary!C4003*$N$5</f>
        <v>20.779150319999996</v>
      </c>
      <c r="F4372">
        <f>Summary!I4003*$N$6</f>
        <v>15.475759160000001</v>
      </c>
      <c r="G4372">
        <f>Summary!F4003*$N$7</f>
        <v>0.22472999999999999</v>
      </c>
      <c r="H4372">
        <f>Summary!G4003*$N$8</f>
        <v>84.070756000000003</v>
      </c>
      <c r="I4372">
        <f>Summary!H4003*$N$9</f>
        <v>1.4714785800000001</v>
      </c>
    </row>
    <row r="4373" spans="1:9" x14ac:dyDescent="0.55000000000000004">
      <c r="A4373">
        <v>2020</v>
      </c>
      <c r="B4373">
        <v>351</v>
      </c>
      <c r="C4373">
        <f>Summary!E4004*$N$3</f>
        <v>13.671900000000001</v>
      </c>
      <c r="D4373">
        <f>Summary!D4004*$N$4</f>
        <v>18.296778079999999</v>
      </c>
      <c r="E4373">
        <f>Summary!C4004*$N$5</f>
        <v>18.96043014</v>
      </c>
      <c r="F4373">
        <f>Summary!I4004*$N$6</f>
        <v>15.890146120000001</v>
      </c>
      <c r="G4373">
        <f>Summary!F4004*$N$7</f>
        <v>0</v>
      </c>
      <c r="H4373">
        <f>Summary!G4004*$N$8</f>
        <v>84.070756000000003</v>
      </c>
      <c r="I4373">
        <f>Summary!H4004*$N$9</f>
        <v>1.4714785800000001</v>
      </c>
    </row>
    <row r="4374" spans="1:9" x14ac:dyDescent="0.55000000000000004">
      <c r="A4374">
        <v>2020</v>
      </c>
      <c r="B4374">
        <v>352</v>
      </c>
      <c r="C4374">
        <f>Summary!E4005*$N$3</f>
        <v>13.701599999999999</v>
      </c>
      <c r="D4374">
        <f>Summary!D4005*$N$4</f>
        <v>18.264902160000002</v>
      </c>
      <c r="E4374">
        <f>Summary!C4005*$N$5</f>
        <v>18.720838260000001</v>
      </c>
      <c r="F4374">
        <f>Summary!I4005*$N$6</f>
        <v>14.407915839999999</v>
      </c>
      <c r="G4374">
        <f>Summary!F4005*$N$7</f>
        <v>8.4273749999999994E-2</v>
      </c>
      <c r="H4374">
        <f>Summary!G4005*$N$8</f>
        <v>84.070756000000003</v>
      </c>
      <c r="I4374">
        <f>Summary!H4005*$N$9</f>
        <v>1.4714785800000001</v>
      </c>
    </row>
    <row r="4375" spans="1:9" x14ac:dyDescent="0.55000000000000004">
      <c r="A4375">
        <v>2020</v>
      </c>
      <c r="B4375">
        <v>353</v>
      </c>
      <c r="C4375">
        <f>Summary!E4006*$N$3</f>
        <v>13.701599999999999</v>
      </c>
      <c r="D4375">
        <f>Summary!D4006*$N$4</f>
        <v>18.695227080000002</v>
      </c>
      <c r="E4375">
        <f>Summary!C4006*$N$5</f>
        <v>18.590151779999999</v>
      </c>
      <c r="F4375">
        <f>Summary!I4006*$N$6</f>
        <v>15.348255480000001</v>
      </c>
      <c r="G4375">
        <f>Summary!F4006*$N$7</f>
        <v>0</v>
      </c>
      <c r="H4375">
        <f>Summary!G4006*$N$8</f>
        <v>84.070756000000003</v>
      </c>
      <c r="I4375">
        <f>Summary!H4006*$N$9</f>
        <v>1.4714785800000001</v>
      </c>
    </row>
    <row r="4376" spans="1:9" x14ac:dyDescent="0.55000000000000004">
      <c r="A4376">
        <v>2020</v>
      </c>
      <c r="B4376">
        <v>354</v>
      </c>
      <c r="C4376">
        <f>Summary!E4007*$N$3</f>
        <v>13.9392</v>
      </c>
      <c r="D4376">
        <f>Summary!D4007*$N$4</f>
        <v>18.50397156</v>
      </c>
      <c r="E4376">
        <f>Summary!C4007*$N$5</f>
        <v>19.1673504</v>
      </c>
      <c r="F4376">
        <f>Summary!I4007*$N$6</f>
        <v>14.376039919999998</v>
      </c>
      <c r="G4376">
        <f>Summary!F4007*$N$7</f>
        <v>0.22472999999999999</v>
      </c>
      <c r="H4376">
        <f>Summary!G4007*$N$8</f>
        <v>84.070756000000003</v>
      </c>
      <c r="I4376">
        <f>Summary!H4007*$N$9</f>
        <v>1.4714785800000001</v>
      </c>
    </row>
    <row r="4377" spans="1:9" x14ac:dyDescent="0.55000000000000004">
      <c r="A4377">
        <v>2020</v>
      </c>
      <c r="B4377">
        <v>355</v>
      </c>
      <c r="C4377">
        <f>Summary!E4008*$N$3</f>
        <v>14.1372</v>
      </c>
      <c r="D4377">
        <f>Summary!D4008*$N$4</f>
        <v>18.567723400000002</v>
      </c>
      <c r="E4377">
        <f>Summary!C4008*$N$5</f>
        <v>19.406942279999999</v>
      </c>
      <c r="F4377">
        <f>Summary!I4008*$N$6</f>
        <v>13.738521519999999</v>
      </c>
      <c r="G4377">
        <f>Summary!F4008*$N$7</f>
        <v>0.16854749999999999</v>
      </c>
      <c r="H4377">
        <f>Summary!G4008*$N$8</f>
        <v>84.070756000000003</v>
      </c>
      <c r="I4377">
        <f>Summary!H4008*$N$9</f>
        <v>1.4714785800000001</v>
      </c>
    </row>
    <row r="4378" spans="1:9" x14ac:dyDescent="0.55000000000000004">
      <c r="A4378">
        <v>2020</v>
      </c>
      <c r="B4378">
        <v>356</v>
      </c>
      <c r="C4378">
        <f>Summary!E4009*$N$3</f>
        <v>13.9689</v>
      </c>
      <c r="D4378">
        <f>Summary!D4009*$N$4</f>
        <v>19.221179760000002</v>
      </c>
      <c r="E4378">
        <f>Summary!C4009*$N$5</f>
        <v>18.873305819999999</v>
      </c>
      <c r="F4378">
        <f>Summary!I4009*$N$6</f>
        <v>15.50763508</v>
      </c>
      <c r="G4378">
        <f>Summary!F4009*$N$7</f>
        <v>0</v>
      </c>
      <c r="H4378">
        <f>Summary!G4009*$N$8</f>
        <v>84.070756000000003</v>
      </c>
      <c r="I4378">
        <f>Summary!H4009*$N$9</f>
        <v>1.4714785800000001</v>
      </c>
    </row>
    <row r="4379" spans="1:9" x14ac:dyDescent="0.55000000000000004">
      <c r="A4379">
        <v>2020</v>
      </c>
      <c r="B4379">
        <v>357</v>
      </c>
      <c r="C4379">
        <f>Summary!E4010*$N$3</f>
        <v>14.0679</v>
      </c>
      <c r="D4379">
        <f>Summary!D4010*$N$4</f>
        <v>19.98620184</v>
      </c>
      <c r="E4379">
        <f>Summary!C4010*$N$5</f>
        <v>18.426793680000003</v>
      </c>
      <c r="F4379">
        <f>Summary!I4010*$N$6</f>
        <v>15.79451836</v>
      </c>
      <c r="G4379">
        <f>Summary!F4010*$N$7</f>
        <v>0</v>
      </c>
      <c r="H4379">
        <f>Summary!G4010*$N$8</f>
        <v>84.070756000000003</v>
      </c>
      <c r="I4379">
        <f>Summary!H4010*$N$9</f>
        <v>1.4714785800000001</v>
      </c>
    </row>
    <row r="4380" spans="1:9" x14ac:dyDescent="0.55000000000000004">
      <c r="A4380">
        <v>2020</v>
      </c>
      <c r="B4380">
        <v>358</v>
      </c>
      <c r="C4380">
        <f>Summary!E4011*$N$3</f>
        <v>14.2065</v>
      </c>
      <c r="D4380">
        <f>Summary!D4011*$N$4</f>
        <v>19.667442640000001</v>
      </c>
      <c r="E4380">
        <f>Summary!C4011*$N$5</f>
        <v>19.9841409</v>
      </c>
      <c r="F4380">
        <f>Summary!I4011*$N$6</f>
        <v>16.224843279999998</v>
      </c>
      <c r="G4380">
        <f>Summary!F4011*$N$7</f>
        <v>0</v>
      </c>
      <c r="H4380">
        <f>Summary!G4011*$N$8</f>
        <v>84.070756000000003</v>
      </c>
      <c r="I4380">
        <f>Summary!H4011*$N$9</f>
        <v>1.4714785800000001</v>
      </c>
    </row>
    <row r="4381" spans="1:9" x14ac:dyDescent="0.55000000000000004">
      <c r="A4381">
        <v>2020</v>
      </c>
      <c r="B4381">
        <v>359</v>
      </c>
      <c r="C4381">
        <f>Summary!E4012*$N$3</f>
        <v>13.850099999999999</v>
      </c>
      <c r="D4381">
        <f>Summary!D4012*$N$4</f>
        <v>18.089584599999998</v>
      </c>
      <c r="E4381">
        <f>Summary!C4012*$N$5</f>
        <v>19.276255799999998</v>
      </c>
      <c r="F4381">
        <f>Summary!I4012*$N$6</f>
        <v>15.778580400000001</v>
      </c>
      <c r="G4381">
        <f>Summary!F4012*$N$7</f>
        <v>0</v>
      </c>
      <c r="H4381">
        <f>Summary!G4012*$N$8</f>
        <v>84.070756000000003</v>
      </c>
      <c r="I4381">
        <f>Summary!H4012*$N$9</f>
        <v>1.4714785800000001</v>
      </c>
    </row>
    <row r="4382" spans="1:9" x14ac:dyDescent="0.55000000000000004">
      <c r="A4382">
        <v>2020</v>
      </c>
      <c r="B4382">
        <v>360</v>
      </c>
      <c r="C4382">
        <f>Summary!E4013*$N$3</f>
        <v>12.5829</v>
      </c>
      <c r="D4382">
        <f>Summary!D4013*$N$4</f>
        <v>12.830057800000001</v>
      </c>
      <c r="E4382">
        <f>Summary!C4013*$N$5</f>
        <v>16.706088359999999</v>
      </c>
      <c r="F4382">
        <f>Summary!I4013*$N$6</f>
        <v>10.359674</v>
      </c>
      <c r="G4382">
        <f>Summary!F4013*$N$7</f>
        <v>5.6182499999999996E-2</v>
      </c>
      <c r="H4382">
        <f>Summary!G4013*$N$8</f>
        <v>84.070756000000003</v>
      </c>
      <c r="I4382">
        <f>Summary!H4013*$N$9</f>
        <v>1.4714785800000001</v>
      </c>
    </row>
    <row r="4383" spans="1:9" x14ac:dyDescent="0.55000000000000004">
      <c r="A4383">
        <v>2020</v>
      </c>
      <c r="B4383">
        <v>361</v>
      </c>
      <c r="C4383">
        <f>Summary!E4014*$N$3</f>
        <v>8.7713999999999999</v>
      </c>
      <c r="D4383">
        <f>Summary!D4014*$N$4</f>
        <v>9.0846371999999995</v>
      </c>
      <c r="E4383">
        <f>Summary!C4014*$N$5</f>
        <v>13.2320061</v>
      </c>
      <c r="F4383">
        <f>Summary!I4014*$N$6</f>
        <v>17.24487272</v>
      </c>
      <c r="G4383">
        <f>Summary!F4014*$N$7</f>
        <v>0</v>
      </c>
      <c r="H4383">
        <f>Summary!G4014*$N$8</f>
        <v>84.070756000000003</v>
      </c>
      <c r="I4383">
        <f>Summary!H4014*$N$9</f>
        <v>1.4714785800000001</v>
      </c>
    </row>
    <row r="4384" spans="1:9" x14ac:dyDescent="0.55000000000000004">
      <c r="A4384">
        <v>2020</v>
      </c>
      <c r="B4384">
        <v>362</v>
      </c>
      <c r="C4384">
        <f>Summary!E4015*$N$3</f>
        <v>10.682099999999998</v>
      </c>
      <c r="D4384">
        <f>Summary!D4015*$N$4</f>
        <v>12.240353279999999</v>
      </c>
      <c r="E4384">
        <f>Summary!C4015*$N$5</f>
        <v>16.81499376</v>
      </c>
      <c r="F4384">
        <f>Summary!I4015*$N$6</f>
        <v>17.06955516</v>
      </c>
      <c r="G4384">
        <f>Summary!F4015*$N$7</f>
        <v>0</v>
      </c>
      <c r="H4384">
        <f>Summary!G4015*$N$8</f>
        <v>84.070756000000003</v>
      </c>
      <c r="I4384">
        <f>Summary!H4015*$N$9</f>
        <v>1.4714785800000001</v>
      </c>
    </row>
    <row r="4385" spans="1:9" x14ac:dyDescent="0.55000000000000004">
      <c r="A4385">
        <v>2020</v>
      </c>
      <c r="B4385">
        <v>363</v>
      </c>
      <c r="C4385">
        <f>Summary!E4016*$N$3</f>
        <v>12.018600000000001</v>
      </c>
      <c r="D4385">
        <f>Summary!D4016*$N$4</f>
        <v>13.674769680000001</v>
      </c>
      <c r="E4385">
        <f>Summary!C4016*$N$5</f>
        <v>18.230763959999997</v>
      </c>
      <c r="F4385">
        <f>Summary!I4016*$N$6</f>
        <v>11.74627652</v>
      </c>
      <c r="G4385">
        <f>Summary!F4016*$N$7</f>
        <v>0.56182500000000002</v>
      </c>
      <c r="H4385">
        <f>Summary!G4016*$N$8</f>
        <v>84.070756000000003</v>
      </c>
      <c r="I4385">
        <f>Summary!H4016*$N$9</f>
        <v>1.4714785800000001</v>
      </c>
    </row>
    <row r="4386" spans="1:9" x14ac:dyDescent="0.55000000000000004">
      <c r="A4386">
        <v>2020</v>
      </c>
      <c r="B4386">
        <v>364</v>
      </c>
      <c r="C4386">
        <f>Summary!E4017*$N$3</f>
        <v>10.4544</v>
      </c>
      <c r="D4386">
        <f>Summary!D4017*$N$4</f>
        <v>11.53908304</v>
      </c>
      <c r="E4386">
        <f>Summary!C4017*$N$5</f>
        <v>16.564511339999999</v>
      </c>
      <c r="F4386">
        <f>Summary!I4017*$N$6</f>
        <v>16.479850639999999</v>
      </c>
      <c r="G4386">
        <f>Summary!F4017*$N$7</f>
        <v>0.14045625</v>
      </c>
      <c r="H4386">
        <f>Summary!G4017*$N$8</f>
        <v>84.070756000000003</v>
      </c>
      <c r="I4386">
        <f>Summary!H4017*$N$9</f>
        <v>1.4714785800000001</v>
      </c>
    </row>
    <row r="4387" spans="1:9" x14ac:dyDescent="0.55000000000000004">
      <c r="A4387">
        <v>2020</v>
      </c>
      <c r="B4387">
        <v>365</v>
      </c>
      <c r="C4387">
        <f>Summary!E4018*$N$3</f>
        <v>10.028700000000001</v>
      </c>
      <c r="D4387">
        <f>Summary!D4018*$N$4</f>
        <v>10.31186012</v>
      </c>
      <c r="E4387">
        <f>Summary!C4018*$N$5</f>
        <v>15.97642218</v>
      </c>
      <c r="F4387">
        <f>Summary!I4018*$N$6</f>
        <v>17.212996800000003</v>
      </c>
      <c r="G4387">
        <f>Summary!F4018*$N$7</f>
        <v>0</v>
      </c>
      <c r="H4387">
        <f>Summary!G4018*$N$8</f>
        <v>84.070756000000003</v>
      </c>
      <c r="I4387">
        <f>Summary!H4018*$N$9</f>
        <v>1.4714785800000001</v>
      </c>
    </row>
    <row r="4388" spans="1:9" x14ac:dyDescent="0.55000000000000004">
      <c r="A4388">
        <v>2020</v>
      </c>
      <c r="B4388">
        <v>366</v>
      </c>
      <c r="C4388">
        <f>Summary!E4019*$N$3</f>
        <v>10.216800000000001</v>
      </c>
      <c r="D4388">
        <f>Summary!D4019*$N$4</f>
        <v>10.8378128</v>
      </c>
      <c r="E4388">
        <f>Summary!C4019*$N$5</f>
        <v>15.911078939999999</v>
      </c>
      <c r="F4388">
        <f>Summary!I4019*$N$6</f>
        <v>17.3723764</v>
      </c>
      <c r="G4388">
        <f>Summary!F4019*$N$7</f>
        <v>0</v>
      </c>
      <c r="H4388">
        <f>Summary!G4019*$N$8</f>
        <v>84.070756000000003</v>
      </c>
      <c r="I4388">
        <f>Summary!H4019*$N$9</f>
        <v>1.4714785800000001</v>
      </c>
    </row>
    <row r="4389" spans="1:9" x14ac:dyDescent="0.55000000000000004">
      <c r="A4389">
        <v>2021</v>
      </c>
      <c r="B4389">
        <v>1</v>
      </c>
      <c r="C4389">
        <f>Summary!E4020*$N$3</f>
        <v>10.038600000000001</v>
      </c>
      <c r="D4389">
        <f>Summary!D4020*$N$4</f>
        <v>11.634710799999999</v>
      </c>
      <c r="E4389">
        <f>Summary!C4020*$N$5</f>
        <v>14.876477639999999</v>
      </c>
      <c r="F4389">
        <f>Summary!I4020*$N$6</f>
        <v>15.906084080000001</v>
      </c>
      <c r="G4389">
        <f>Summary!F4020*$N$7</f>
        <v>1.5450187500000001</v>
      </c>
      <c r="H4389">
        <f>Summary!G4020*$N$8</f>
        <v>71.798609280000008</v>
      </c>
      <c r="I4389">
        <f>Summary!H4020*$N$9</f>
        <v>4.9906791000000004</v>
      </c>
    </row>
    <row r="4390" spans="1:9" x14ac:dyDescent="0.55000000000000004">
      <c r="A4390">
        <v>2021</v>
      </c>
      <c r="B4390">
        <v>2</v>
      </c>
      <c r="C4390">
        <f>Summary!E4021*$N$3</f>
        <v>7.9794</v>
      </c>
      <c r="D4390">
        <f>Summary!D4021*$N$4</f>
        <v>8.86150576</v>
      </c>
      <c r="E4390">
        <f>Summary!C4021*$N$5</f>
        <v>13.26467772</v>
      </c>
      <c r="F4390">
        <f>Summary!I4021*$N$6</f>
        <v>17.24487272</v>
      </c>
      <c r="G4390">
        <f>Summary!F4021*$N$7</f>
        <v>0.44945999999999997</v>
      </c>
      <c r="H4390">
        <f>Summary!G4021*$N$8</f>
        <v>66.961811240000003</v>
      </c>
      <c r="I4390">
        <f>Summary!H4021*$N$9</f>
        <v>4.1263140600000003</v>
      </c>
    </row>
    <row r="4391" spans="1:9" x14ac:dyDescent="0.55000000000000004">
      <c r="A4391">
        <v>2021</v>
      </c>
      <c r="B4391">
        <v>3</v>
      </c>
      <c r="C4391">
        <f>Summary!E4022*$N$3</f>
        <v>8.3259000000000007</v>
      </c>
      <c r="D4391">
        <f>Summary!D4022*$N$4</f>
        <v>7.2677097599999989</v>
      </c>
      <c r="E4391">
        <f>Summary!C4022*$N$5</f>
        <v>14.048796599999999</v>
      </c>
      <c r="F4391">
        <f>Summary!I4022*$N$6</f>
        <v>17.786763359999998</v>
      </c>
      <c r="G4391">
        <f>Summary!F4022*$N$7</f>
        <v>0</v>
      </c>
      <c r="H4391">
        <f>Summary!G4022*$N$8</f>
        <v>61.721036840000004</v>
      </c>
      <c r="I4391">
        <f>Summary!H4022*$N$9</f>
        <v>3.4471701000000006</v>
      </c>
    </row>
    <row r="4392" spans="1:9" x14ac:dyDescent="0.55000000000000004">
      <c r="A4392">
        <v>2021</v>
      </c>
      <c r="B4392">
        <v>4</v>
      </c>
      <c r="C4392">
        <f>Summary!E4023*$N$3</f>
        <v>9.0287999999999986</v>
      </c>
      <c r="D4392">
        <f>Summary!D4023*$N$4</f>
        <v>8.9252576000000001</v>
      </c>
      <c r="E4392">
        <f>Summary!C4023*$N$5</f>
        <v>15.159631679999999</v>
      </c>
      <c r="F4392">
        <f>Summary!I4023*$N$6</f>
        <v>16.973927400000001</v>
      </c>
      <c r="G4392">
        <f>Summary!F4023*$N$7</f>
        <v>0</v>
      </c>
      <c r="H4392">
        <f>Summary!G4023*$N$8</f>
        <v>66.929056399999993</v>
      </c>
      <c r="I4392">
        <f>Summary!H4023*$N$9</f>
        <v>2.8915068600000002</v>
      </c>
    </row>
    <row r="4393" spans="1:9" x14ac:dyDescent="0.55000000000000004">
      <c r="A4393">
        <v>2021</v>
      </c>
      <c r="B4393">
        <v>5</v>
      </c>
      <c r="C4393">
        <f>Summary!E4024*$N$3</f>
        <v>8.9396999999999984</v>
      </c>
      <c r="D4393">
        <f>Summary!D4024*$N$4</f>
        <v>10.805936880000001</v>
      </c>
      <c r="E4393">
        <f>Summary!C4024*$N$5</f>
        <v>12.44788722</v>
      </c>
      <c r="F4393">
        <f>Summary!I4024*$N$6</f>
        <v>14.12103256</v>
      </c>
      <c r="G4393">
        <f>Summary!F4024*$N$7</f>
        <v>0.19663875</v>
      </c>
      <c r="H4393">
        <f>Summary!G4024*$N$8</f>
        <v>72.835845879999994</v>
      </c>
      <c r="I4393">
        <f>Summary!H4024*$N$9</f>
        <v>2.8812168000000002</v>
      </c>
    </row>
    <row r="4394" spans="1:9" x14ac:dyDescent="0.55000000000000004">
      <c r="A4394">
        <v>2021</v>
      </c>
      <c r="B4394">
        <v>6</v>
      </c>
      <c r="C4394">
        <f>Summary!E4025*$N$3</f>
        <v>10.008899999999999</v>
      </c>
      <c r="D4394">
        <f>Summary!D4025*$N$4</f>
        <v>11.650648759999999</v>
      </c>
      <c r="E4394">
        <f>Summary!C4025*$N$5</f>
        <v>13.76564256</v>
      </c>
      <c r="F4394">
        <f>Summary!I4025*$N$6</f>
        <v>10.614681360000001</v>
      </c>
      <c r="G4394">
        <f>Summary!F4025*$N$7</f>
        <v>17.725578749999997</v>
      </c>
      <c r="H4394">
        <f>Summary!G4025*$N$8</f>
        <v>73.272577080000005</v>
      </c>
      <c r="I4394">
        <f>Summary!H4025*$N$9</f>
        <v>5.1759001800000011</v>
      </c>
    </row>
    <row r="4395" spans="1:9" x14ac:dyDescent="0.55000000000000004">
      <c r="A4395">
        <v>2021</v>
      </c>
      <c r="B4395">
        <v>7</v>
      </c>
      <c r="C4395">
        <f>Summary!E4026*$N$3</f>
        <v>8.1081000000000003</v>
      </c>
      <c r="D4395">
        <f>Summary!D4026*$N$4</f>
        <v>11.50720712</v>
      </c>
      <c r="E4395">
        <f>Summary!C4026*$N$5</f>
        <v>9.6599089799999991</v>
      </c>
      <c r="F4395">
        <f>Summary!I4026*$N$6</f>
        <v>4.9726435200000001</v>
      </c>
      <c r="G4395">
        <f>Summary!F4026*$N$7</f>
        <v>44.693178750000001</v>
      </c>
      <c r="H4395">
        <f>Summary!G4026*$N$8</f>
        <v>99.814915760000005</v>
      </c>
      <c r="I4395">
        <f>Summary!H4026*$N$9</f>
        <v>6.5959284600000005</v>
      </c>
    </row>
    <row r="4396" spans="1:9" x14ac:dyDescent="0.55000000000000004">
      <c r="A4396">
        <v>2021</v>
      </c>
      <c r="B4396">
        <v>8</v>
      </c>
      <c r="C4396">
        <f>Summary!E4027*$N$3</f>
        <v>7.7814000000000005</v>
      </c>
      <c r="D4396">
        <f>Summary!D4027*$N$4</f>
        <v>11.0768822</v>
      </c>
      <c r="E4396">
        <f>Summary!C4027*$N$5</f>
        <v>9.670799520000001</v>
      </c>
      <c r="F4396">
        <f>Summary!I4027*$N$6</f>
        <v>2.9007087199999999</v>
      </c>
      <c r="G4396">
        <f>Summary!F4027*$N$7</f>
        <v>77.110481249999992</v>
      </c>
      <c r="H4396">
        <f>Summary!G4027*$N$8</f>
        <v>103.01397179999999</v>
      </c>
      <c r="I4396">
        <f>Summary!H4027*$N$9</f>
        <v>6.0814254600000011</v>
      </c>
    </row>
    <row r="4397" spans="1:9" x14ac:dyDescent="0.55000000000000004">
      <c r="A4397">
        <v>2021</v>
      </c>
      <c r="B4397">
        <v>9</v>
      </c>
      <c r="C4397">
        <f>Summary!E4028*$N$3</f>
        <v>10.5732</v>
      </c>
      <c r="D4397">
        <f>Summary!D4028*$N$4</f>
        <v>13.196630879999999</v>
      </c>
      <c r="E4397">
        <f>Summary!C4028*$N$5</f>
        <v>14.397293879999999</v>
      </c>
      <c r="F4397">
        <f>Summary!I4028*$N$6</f>
        <v>11.650648759999999</v>
      </c>
      <c r="G4397">
        <f>Summary!F4028*$N$7</f>
        <v>8.5959225000000004</v>
      </c>
      <c r="H4397">
        <f>Summary!G4028*$N$8</f>
        <v>84.758607639999994</v>
      </c>
      <c r="I4397">
        <f>Summary!H4028*$N$9</f>
        <v>4.362985440000001</v>
      </c>
    </row>
    <row r="4398" spans="1:9" x14ac:dyDescent="0.55000000000000004">
      <c r="A4398">
        <v>2021</v>
      </c>
      <c r="B4398">
        <v>10</v>
      </c>
      <c r="C4398">
        <f>Summary!E4029*$N$3</f>
        <v>9.7317</v>
      </c>
      <c r="D4398">
        <f>Summary!D4029*$N$4</f>
        <v>12.112849599999999</v>
      </c>
      <c r="E4398">
        <f>Summary!C4029*$N$5</f>
        <v>13.035976380000001</v>
      </c>
      <c r="F4398">
        <f>Summary!I4029*$N$6</f>
        <v>11.53908304</v>
      </c>
      <c r="G4398">
        <f>Summary!F4029*$N$7</f>
        <v>5.8148887499999997</v>
      </c>
      <c r="H4398">
        <f>Summary!G4029*$N$8</f>
        <v>79.452323559999996</v>
      </c>
      <c r="I4398">
        <f>Summary!H4029*$N$9</f>
        <v>3.0561478200000005</v>
      </c>
    </row>
    <row r="4399" spans="1:9" x14ac:dyDescent="0.55000000000000004">
      <c r="A4399">
        <v>2021</v>
      </c>
      <c r="B4399">
        <v>11</v>
      </c>
      <c r="C4399">
        <f>Summary!E4030*$N$3</f>
        <v>8.6822999999999997</v>
      </c>
      <c r="D4399">
        <f>Summary!D4030*$N$4</f>
        <v>10.853750759999999</v>
      </c>
      <c r="E4399">
        <f>Summary!C4030*$N$5</f>
        <v>11.032117020000001</v>
      </c>
      <c r="F4399">
        <f>Summary!I4030*$N$6</f>
        <v>10.55092952</v>
      </c>
      <c r="G4399">
        <f>Summary!F4030*$N$7</f>
        <v>8.0621887500000007</v>
      </c>
      <c r="H4399">
        <f>Summary!G4030*$N$8</f>
        <v>91.7681434</v>
      </c>
      <c r="I4399">
        <f>Summary!H4030*$N$9</f>
        <v>4.3012450800000002</v>
      </c>
    </row>
    <row r="4400" spans="1:9" x14ac:dyDescent="0.55000000000000004">
      <c r="A4400">
        <v>2021</v>
      </c>
      <c r="B4400">
        <v>12</v>
      </c>
      <c r="C4400">
        <f>Summary!E4031*$N$3</f>
        <v>9.5633999999999997</v>
      </c>
      <c r="D4400">
        <f>Summary!D4031*$N$4</f>
        <v>10.40748788</v>
      </c>
      <c r="E4400">
        <f>Summary!C4031*$N$5</f>
        <v>15.105178979999998</v>
      </c>
      <c r="F4400">
        <f>Summary!I4031*$N$6</f>
        <v>18.344591959999999</v>
      </c>
      <c r="G4400">
        <f>Summary!F4031*$N$7</f>
        <v>0.16854749999999999</v>
      </c>
      <c r="H4400">
        <f>Summary!G4031*$N$8</f>
        <v>73.480024400000005</v>
      </c>
      <c r="I4400">
        <f>Summary!H4031*$N$9</f>
        <v>2.4696144000000002</v>
      </c>
    </row>
    <row r="4401" spans="1:9" x14ac:dyDescent="0.55000000000000004">
      <c r="A4401">
        <v>2021</v>
      </c>
      <c r="B4401">
        <v>13</v>
      </c>
      <c r="C4401">
        <f>Summary!E4032*$N$3</f>
        <v>10.028700000000001</v>
      </c>
      <c r="D4401">
        <f>Summary!D4032*$N$4</f>
        <v>9.9452870400000002</v>
      </c>
      <c r="E4401">
        <f>Summary!C4032*$N$5</f>
        <v>15.987312719999998</v>
      </c>
      <c r="F4401">
        <f>Summary!I4032*$N$6</f>
        <v>18.902420559999999</v>
      </c>
      <c r="G4401">
        <f>Summary!F4032*$N$7</f>
        <v>0</v>
      </c>
      <c r="H4401">
        <f>Summary!G4032*$N$8</f>
        <v>67.223849959999995</v>
      </c>
      <c r="I4401">
        <f>Summary!H4032*$N$9</f>
        <v>2.1094623000000001</v>
      </c>
    </row>
    <row r="4402" spans="1:9" x14ac:dyDescent="0.55000000000000004">
      <c r="A4402">
        <v>2021</v>
      </c>
      <c r="B4402">
        <v>14</v>
      </c>
      <c r="C4402">
        <f>Summary!E4033*$N$3</f>
        <v>11.3652</v>
      </c>
      <c r="D4402">
        <f>Summary!D4033*$N$4</f>
        <v>12.049097759999999</v>
      </c>
      <c r="E4402">
        <f>Summary!C4033*$N$5</f>
        <v>18.426793680000003</v>
      </c>
      <c r="F4402">
        <f>Summary!I4033*$N$6</f>
        <v>18.535847480000001</v>
      </c>
      <c r="G4402">
        <f>Summary!F4033*$N$7</f>
        <v>0</v>
      </c>
      <c r="H4402">
        <f>Summary!G4033*$N$8</f>
        <v>67.955374720000009</v>
      </c>
      <c r="I4402">
        <f>Summary!H4033*$N$9</f>
        <v>1.9036611000000003</v>
      </c>
    </row>
    <row r="4403" spans="1:9" x14ac:dyDescent="0.55000000000000004">
      <c r="A4403">
        <v>2021</v>
      </c>
      <c r="B4403">
        <v>15</v>
      </c>
      <c r="C4403">
        <f>Summary!E4034*$N$3</f>
        <v>11.3256</v>
      </c>
      <c r="D4403">
        <f>Summary!D4034*$N$4</f>
        <v>13.547266</v>
      </c>
      <c r="E4403">
        <f>Summary!C4034*$N$5</f>
        <v>17.18527212</v>
      </c>
      <c r="F4403">
        <f>Summary!I4034*$N$6</f>
        <v>19.045862199999998</v>
      </c>
      <c r="G4403">
        <f>Summary!F4034*$N$7</f>
        <v>0</v>
      </c>
      <c r="H4403">
        <f>Summary!G4034*$N$8</f>
        <v>73.119721159999997</v>
      </c>
      <c r="I4403">
        <f>Summary!H4034*$N$9</f>
        <v>2.6959957200000004</v>
      </c>
    </row>
    <row r="4404" spans="1:9" x14ac:dyDescent="0.55000000000000004">
      <c r="A4404">
        <v>2021</v>
      </c>
      <c r="B4404">
        <v>16</v>
      </c>
      <c r="C4404">
        <f>Summary!E4035*$N$3</f>
        <v>10.5633</v>
      </c>
      <c r="D4404">
        <f>Summary!D4035*$N$4</f>
        <v>12.718492080000001</v>
      </c>
      <c r="E4404">
        <f>Summary!C4035*$N$5</f>
        <v>15.834845159999999</v>
      </c>
      <c r="F4404">
        <f>Summary!I4035*$N$6</f>
        <v>19.077738119999999</v>
      </c>
      <c r="G4404">
        <f>Summary!F4035*$N$7</f>
        <v>0</v>
      </c>
      <c r="H4404">
        <f>Summary!G4035*$N$8</f>
        <v>69.451179080000003</v>
      </c>
      <c r="I4404">
        <f>Summary!H4035*$N$9</f>
        <v>3.3648496200000002</v>
      </c>
    </row>
    <row r="4405" spans="1:9" x14ac:dyDescent="0.55000000000000004">
      <c r="A4405">
        <v>2021</v>
      </c>
      <c r="B4405">
        <v>17</v>
      </c>
      <c r="C4405">
        <f>Summary!E4036*$N$3</f>
        <v>12.375</v>
      </c>
      <c r="D4405">
        <f>Summary!D4036*$N$4</f>
        <v>14.583233400000001</v>
      </c>
      <c r="E4405">
        <f>Summary!C4036*$N$5</f>
        <v>18.884196360000001</v>
      </c>
      <c r="F4405">
        <f>Summary!I4036*$N$6</f>
        <v>19.045862199999998</v>
      </c>
      <c r="G4405">
        <f>Summary!F4036*$N$7</f>
        <v>0</v>
      </c>
      <c r="H4405">
        <f>Summary!G4036*$N$8</f>
        <v>63.51163476</v>
      </c>
      <c r="I4405">
        <f>Summary!H4036*$N$9</f>
        <v>2.0477219400000002</v>
      </c>
    </row>
    <row r="4406" spans="1:9" x14ac:dyDescent="0.55000000000000004">
      <c r="A4406">
        <v>2021</v>
      </c>
      <c r="B4406">
        <v>18</v>
      </c>
      <c r="C4406">
        <f>Summary!E4037*$N$3</f>
        <v>12.2265</v>
      </c>
      <c r="D4406">
        <f>Summary!D4037*$N$4</f>
        <v>16.655168199999999</v>
      </c>
      <c r="E4406">
        <f>Summary!C4037*$N$5</f>
        <v>16.95657078</v>
      </c>
      <c r="F4406">
        <f>Summary!I4037*$N$6</f>
        <v>18.472095639999999</v>
      </c>
      <c r="G4406">
        <f>Summary!F4037*$N$7</f>
        <v>0</v>
      </c>
      <c r="H4406">
        <f>Summary!G4037*$N$8</f>
        <v>75.652762120000006</v>
      </c>
      <c r="I4406">
        <f>Summary!H4037*$N$9</f>
        <v>2.4181641000000003</v>
      </c>
    </row>
    <row r="4407" spans="1:9" x14ac:dyDescent="0.55000000000000004">
      <c r="A4407">
        <v>2021</v>
      </c>
      <c r="B4407">
        <v>19</v>
      </c>
      <c r="C4407">
        <f>Summary!E4038*$N$3</f>
        <v>11.5335</v>
      </c>
      <c r="D4407">
        <f>Summary!D4038*$N$4</f>
        <v>15.3801314</v>
      </c>
      <c r="E4407">
        <f>Summary!C4038*$N$5</f>
        <v>15.9546411</v>
      </c>
      <c r="F4407">
        <f>Summary!I4038*$N$6</f>
        <v>17.802701320000001</v>
      </c>
      <c r="G4407">
        <f>Summary!F4038*$N$7</f>
        <v>2.8091249999999998E-2</v>
      </c>
      <c r="H4407">
        <f>Summary!G4038*$N$8</f>
        <v>92.248547719999991</v>
      </c>
      <c r="I4407">
        <f>Summary!H4038*$N$9</f>
        <v>1.6875698400000001</v>
      </c>
    </row>
    <row r="4408" spans="1:9" x14ac:dyDescent="0.55000000000000004">
      <c r="A4408">
        <v>2021</v>
      </c>
      <c r="B4408">
        <v>20</v>
      </c>
      <c r="C4408">
        <f>Summary!E4039*$N$3</f>
        <v>11.236499999999999</v>
      </c>
      <c r="D4408">
        <f>Summary!D4039*$N$4</f>
        <v>13.7066456</v>
      </c>
      <c r="E4408">
        <f>Summary!C4039*$N$5</f>
        <v>14.724010079999999</v>
      </c>
      <c r="F4408">
        <f>Summary!I4039*$N$6</f>
        <v>4.3351251200000007</v>
      </c>
      <c r="G4408">
        <f>Summary!F4039*$N$7</f>
        <v>1.57311</v>
      </c>
      <c r="H4408">
        <f>Summary!G4039*$N$8</f>
        <v>92.827216559999997</v>
      </c>
      <c r="I4408">
        <f>Summary!H4039*$N$9</f>
        <v>4.6511071199999998</v>
      </c>
    </row>
    <row r="4409" spans="1:9" x14ac:dyDescent="0.55000000000000004">
      <c r="A4409">
        <v>2021</v>
      </c>
      <c r="B4409">
        <v>21</v>
      </c>
      <c r="C4409">
        <f>Summary!E4040*$N$3</f>
        <v>13.4937</v>
      </c>
      <c r="D4409">
        <f>Summary!D4040*$N$4</f>
        <v>16.798609839999997</v>
      </c>
      <c r="E4409">
        <f>Summary!C4040*$N$5</f>
        <v>19.396051739999997</v>
      </c>
      <c r="F4409">
        <f>Summary!I4040*$N$6</f>
        <v>16.607354319999999</v>
      </c>
      <c r="G4409">
        <f>Summary!F4040*$N$7</f>
        <v>0.16854749999999999</v>
      </c>
      <c r="H4409">
        <f>Summary!G4040*$N$8</f>
        <v>85.107992600000003</v>
      </c>
      <c r="I4409">
        <f>Summary!H4040*$N$9</f>
        <v>5.0215492800000003</v>
      </c>
    </row>
    <row r="4410" spans="1:9" x14ac:dyDescent="0.55000000000000004">
      <c r="A4410">
        <v>2021</v>
      </c>
      <c r="B4410">
        <v>22</v>
      </c>
      <c r="C4410">
        <f>Summary!E4041*$N$3</f>
        <v>14.384699999999999</v>
      </c>
      <c r="D4410">
        <f>Summary!D4041*$N$4</f>
        <v>18.535847480000001</v>
      </c>
      <c r="E4410">
        <f>Summary!C4041*$N$5</f>
        <v>20.506886819999998</v>
      </c>
      <c r="F4410">
        <f>Summary!I4041*$N$6</f>
        <v>18.902420559999999</v>
      </c>
      <c r="G4410">
        <f>Summary!F4041*$N$7</f>
        <v>0.42136874999999996</v>
      </c>
      <c r="H4410">
        <f>Summary!G4041*$N$8</f>
        <v>77.585297680000011</v>
      </c>
      <c r="I4410">
        <f>Summary!H4041*$N$9</f>
        <v>7.13101158</v>
      </c>
    </row>
    <row r="4411" spans="1:9" x14ac:dyDescent="0.55000000000000004">
      <c r="A4411">
        <v>2021</v>
      </c>
      <c r="B4411">
        <v>23</v>
      </c>
      <c r="C4411">
        <f>Summary!E4042*$N$3</f>
        <v>13.2165</v>
      </c>
      <c r="D4411">
        <f>Summary!D4042*$N$4</f>
        <v>16.527664519999998</v>
      </c>
      <c r="E4411">
        <f>Summary!C4042*$N$5</f>
        <v>18.44857476</v>
      </c>
      <c r="F4411">
        <f>Summary!I4042*$N$6</f>
        <v>18.392405839999999</v>
      </c>
      <c r="G4411">
        <f>Summary!F4042*$N$7</f>
        <v>0.14045625</v>
      </c>
      <c r="H4411">
        <f>Summary!G4042*$N$8</f>
        <v>76.067656760000006</v>
      </c>
      <c r="I4411">
        <f>Summary!H4042*$N$9</f>
        <v>4.9083586199999996</v>
      </c>
    </row>
    <row r="4412" spans="1:9" x14ac:dyDescent="0.55000000000000004">
      <c r="A4412">
        <v>2021</v>
      </c>
      <c r="B4412">
        <v>24</v>
      </c>
      <c r="C4412">
        <f>Summary!E4043*$N$3</f>
        <v>15.0678</v>
      </c>
      <c r="D4412">
        <f>Summary!D4043*$N$4</f>
        <v>20.862789639999999</v>
      </c>
      <c r="E4412">
        <f>Summary!C4043*$N$5</f>
        <v>20.975180040000001</v>
      </c>
      <c r="F4412">
        <f>Summary!I4043*$N$6</f>
        <v>16.177029400000002</v>
      </c>
      <c r="G4412">
        <f>Summary!F4043*$N$7</f>
        <v>0.67418999999999996</v>
      </c>
      <c r="H4412">
        <f>Summary!G4043*$N$8</f>
        <v>81.821590319999999</v>
      </c>
      <c r="I4412">
        <f>Summary!H4043*$N$9</f>
        <v>4.5790767000000008</v>
      </c>
    </row>
    <row r="4413" spans="1:9" x14ac:dyDescent="0.55000000000000004">
      <c r="A4413">
        <v>2021</v>
      </c>
      <c r="B4413">
        <v>25</v>
      </c>
      <c r="C4413">
        <f>Summary!E4044*$N$3</f>
        <v>15.1074</v>
      </c>
      <c r="D4413">
        <f>Summary!D4044*$N$4</f>
        <v>19.428373239999999</v>
      </c>
      <c r="E4413">
        <f>Summary!C4044*$N$5</f>
        <v>20.86627464</v>
      </c>
      <c r="F4413">
        <f>Summary!I4044*$N$6</f>
        <v>10.503115639999999</v>
      </c>
      <c r="G4413">
        <f>Summary!F4044*$N$7</f>
        <v>0.28091250000000001</v>
      </c>
      <c r="H4413">
        <f>Summary!G4044*$N$8</f>
        <v>85.446459280000013</v>
      </c>
      <c r="I4413">
        <f>Summary!H4044*$N$9</f>
        <v>4.1674743000000003</v>
      </c>
    </row>
    <row r="4414" spans="1:9" x14ac:dyDescent="0.55000000000000004">
      <c r="A4414">
        <v>2021</v>
      </c>
      <c r="B4414">
        <v>26</v>
      </c>
      <c r="C4414">
        <f>Summary!E4045*$N$3</f>
        <v>14.85</v>
      </c>
      <c r="D4414">
        <f>Summary!D4045*$N$4</f>
        <v>20.2412092</v>
      </c>
      <c r="E4414">
        <f>Summary!C4045*$N$5</f>
        <v>20.082155759999999</v>
      </c>
      <c r="F4414">
        <f>Summary!I4045*$N$6</f>
        <v>17.404252320000001</v>
      </c>
      <c r="G4414">
        <f>Summary!F4045*$N$7</f>
        <v>0</v>
      </c>
      <c r="H4414">
        <f>Summary!G4045*$N$8</f>
        <v>89.20234760000001</v>
      </c>
      <c r="I4414">
        <f>Summary!H4045*$N$9</f>
        <v>1.6155394200000002</v>
      </c>
    </row>
    <row r="4415" spans="1:9" x14ac:dyDescent="0.55000000000000004">
      <c r="A4415">
        <v>2021</v>
      </c>
      <c r="B4415">
        <v>27</v>
      </c>
      <c r="C4415">
        <f>Summary!E4046*$N$3</f>
        <v>16.1568</v>
      </c>
      <c r="D4415">
        <f>Summary!D4046*$N$4</f>
        <v>20.432464719999999</v>
      </c>
      <c r="E4415">
        <f>Summary!C4046*$N$5</f>
        <v>21.977109719999998</v>
      </c>
      <c r="F4415">
        <f>Summary!I4046*$N$6</f>
        <v>17.133306999999999</v>
      </c>
      <c r="G4415">
        <f>Summary!F4046*$N$7</f>
        <v>0</v>
      </c>
      <c r="H4415">
        <f>Summary!G4046*$N$8</f>
        <v>84.420140959999998</v>
      </c>
      <c r="I4415">
        <f>Summary!H4046*$N$9</f>
        <v>1.3788680400000002</v>
      </c>
    </row>
    <row r="4416" spans="1:9" x14ac:dyDescent="0.55000000000000004">
      <c r="A4416">
        <v>2021</v>
      </c>
      <c r="B4416">
        <v>28</v>
      </c>
      <c r="C4416">
        <f>Summary!E4047*$N$3</f>
        <v>17.364599999999999</v>
      </c>
      <c r="D4416">
        <f>Summary!D4047*$N$4</f>
        <v>23.795374280000001</v>
      </c>
      <c r="E4416">
        <f>Summary!C4047*$N$5</f>
        <v>23.6869245</v>
      </c>
      <c r="F4416">
        <f>Summary!I4047*$N$6</f>
        <v>19.539938960000001</v>
      </c>
      <c r="G4416">
        <f>Summary!F4047*$N$7</f>
        <v>0</v>
      </c>
      <c r="H4416">
        <f>Summary!G4047*$N$8</f>
        <v>71.722181320000004</v>
      </c>
      <c r="I4416">
        <f>Summary!H4047*$N$9</f>
        <v>1.6566996600000004</v>
      </c>
    </row>
    <row r="4417" spans="1:9" x14ac:dyDescent="0.55000000000000004">
      <c r="A4417">
        <v>2021</v>
      </c>
      <c r="B4417">
        <v>29</v>
      </c>
      <c r="C4417">
        <f>Summary!E4048*$N$3</f>
        <v>17.384399999999999</v>
      </c>
      <c r="D4417">
        <f>Summary!D4048*$N$4</f>
        <v>23.46067712</v>
      </c>
      <c r="E4417">
        <f>Summary!C4048*$N$5</f>
        <v>24.460152839999999</v>
      </c>
      <c r="F4417">
        <f>Summary!I4048*$N$6</f>
        <v>20.89466556</v>
      </c>
      <c r="G4417">
        <f>Summary!F4048*$N$7</f>
        <v>0.11236499999999999</v>
      </c>
      <c r="H4417">
        <f>Summary!G4048*$N$8</f>
        <v>68.992611319999995</v>
      </c>
      <c r="I4417">
        <f>Summary!H4048*$N$9</f>
        <v>2.3564237400000003</v>
      </c>
    </row>
    <row r="4418" spans="1:9" x14ac:dyDescent="0.55000000000000004">
      <c r="A4418">
        <v>2021</v>
      </c>
      <c r="B4418">
        <v>30</v>
      </c>
      <c r="C4418">
        <f>Summary!E4049*$N$3</f>
        <v>15.127199999999998</v>
      </c>
      <c r="D4418">
        <f>Summary!D4049*$N$4</f>
        <v>19.826822239999998</v>
      </c>
      <c r="E4418">
        <f>Summary!C4049*$N$5</f>
        <v>21.17120976</v>
      </c>
      <c r="F4418">
        <f>Summary!I4049*$N$6</f>
        <v>15.571386919999998</v>
      </c>
      <c r="G4418">
        <f>Summary!F4049*$N$7</f>
        <v>0</v>
      </c>
      <c r="H4418">
        <f>Summary!G4049*$N$8</f>
        <v>74.953992200000002</v>
      </c>
      <c r="I4418">
        <f>Summary!H4049*$N$9</f>
        <v>4.2909550200000002</v>
      </c>
    </row>
    <row r="4419" spans="1:9" x14ac:dyDescent="0.55000000000000004">
      <c r="A4419">
        <v>2021</v>
      </c>
      <c r="B4419">
        <v>31</v>
      </c>
      <c r="C4419">
        <f>Summary!E4050*$N$3</f>
        <v>14.355</v>
      </c>
      <c r="D4419">
        <f>Summary!D4050*$N$4</f>
        <v>17.388314359999999</v>
      </c>
      <c r="E4419">
        <f>Summary!C4050*$N$5</f>
        <v>19.254474719999997</v>
      </c>
      <c r="F4419">
        <f>Summary!I4050*$N$6</f>
        <v>15.2207518</v>
      </c>
      <c r="G4419">
        <f>Summary!F4050*$N$7</f>
        <v>5.6182499999999996E-2</v>
      </c>
      <c r="H4419">
        <f>Summary!G4050*$N$8</f>
        <v>75.259704040000003</v>
      </c>
      <c r="I4419">
        <f>Summary!H4050*$N$9</f>
        <v>4.6099468800000007</v>
      </c>
    </row>
    <row r="4420" spans="1:9" x14ac:dyDescent="0.55000000000000004">
      <c r="A4420">
        <v>2021</v>
      </c>
      <c r="B4420">
        <v>32</v>
      </c>
      <c r="C4420">
        <f>Summary!E4051*$N$3</f>
        <v>15.651899999999999</v>
      </c>
      <c r="D4420">
        <f>Summary!D4051*$N$4</f>
        <v>20.59184432</v>
      </c>
      <c r="E4420">
        <f>Summary!C4051*$N$5</f>
        <v>21.879094859999999</v>
      </c>
      <c r="F4420">
        <f>Summary!I4051*$N$6</f>
        <v>21.564059879999999</v>
      </c>
      <c r="G4420">
        <f>Summary!F4051*$N$7</f>
        <v>0</v>
      </c>
      <c r="H4420">
        <f>Summary!G4051*$N$8</f>
        <v>73.032374919999995</v>
      </c>
      <c r="I4420">
        <f>Summary!H4051*$N$9</f>
        <v>3.9616731000000005</v>
      </c>
    </row>
    <row r="4421" spans="1:9" x14ac:dyDescent="0.55000000000000004">
      <c r="A4421">
        <v>2021</v>
      </c>
      <c r="B4421">
        <v>33</v>
      </c>
      <c r="C4421">
        <f>Summary!E4052*$N$3</f>
        <v>13.9491</v>
      </c>
      <c r="D4421">
        <f>Summary!D4052*$N$4</f>
        <v>17.24487272</v>
      </c>
      <c r="E4421">
        <f>Summary!C4052*$N$5</f>
        <v>19.624753079999998</v>
      </c>
      <c r="F4421">
        <f>Summary!I4052*$N$6</f>
        <v>22.185640320000001</v>
      </c>
      <c r="G4421">
        <f>Summary!F4052*$N$7</f>
        <v>0</v>
      </c>
      <c r="H4421">
        <f>Summary!G4052*$N$8</f>
        <v>84.944218399999997</v>
      </c>
      <c r="I4421">
        <f>Summary!H4052*$N$9</f>
        <v>2.0785921200000002</v>
      </c>
    </row>
    <row r="4422" spans="1:9" x14ac:dyDescent="0.55000000000000004">
      <c r="A4422">
        <v>2021</v>
      </c>
      <c r="B4422">
        <v>34</v>
      </c>
      <c r="C4422">
        <f>Summary!E4053*$N$3</f>
        <v>14.701499999999999</v>
      </c>
      <c r="D4422">
        <f>Summary!D4053*$N$4</f>
        <v>20.002139800000002</v>
      </c>
      <c r="E4422">
        <f>Summary!C4053*$N$5</f>
        <v>20.692025999999998</v>
      </c>
      <c r="F4422">
        <f>Summary!I4053*$N$6</f>
        <v>16.46391268</v>
      </c>
      <c r="G4422">
        <f>Summary!F4053*$N$7</f>
        <v>0</v>
      </c>
      <c r="H4422">
        <f>Summary!G4053*$N$8</f>
        <v>79.408650440000002</v>
      </c>
      <c r="I4422">
        <f>Summary!H4053*$N$9</f>
        <v>1.2245171400000001</v>
      </c>
    </row>
    <row r="4423" spans="1:9" x14ac:dyDescent="0.55000000000000004">
      <c r="A4423">
        <v>2021</v>
      </c>
      <c r="B4423">
        <v>35</v>
      </c>
      <c r="C4423">
        <f>Summary!E4054*$N$3</f>
        <v>14.503500000000001</v>
      </c>
      <c r="D4423">
        <f>Summary!D4054*$N$4</f>
        <v>19.93838796</v>
      </c>
      <c r="E4423">
        <f>Summary!C4054*$N$5</f>
        <v>20.387090879999999</v>
      </c>
      <c r="F4423">
        <f>Summary!I4054*$N$6</f>
        <v>16.926113519999998</v>
      </c>
      <c r="G4423">
        <f>Summary!F4054*$N$7</f>
        <v>0</v>
      </c>
      <c r="H4423">
        <f>Summary!G4054*$N$8</f>
        <v>83.175457040000012</v>
      </c>
      <c r="I4423">
        <f>Summary!H4054*$N$9</f>
        <v>2.3975839800000003</v>
      </c>
    </row>
    <row r="4424" spans="1:9" x14ac:dyDescent="0.55000000000000004">
      <c r="A4424">
        <v>2021</v>
      </c>
      <c r="B4424">
        <v>36</v>
      </c>
      <c r="C4424">
        <f>Summary!E4055*$N$3</f>
        <v>13.612500000000001</v>
      </c>
      <c r="D4424">
        <f>Summary!D4055*$N$4</f>
        <v>17.212996800000003</v>
      </c>
      <c r="E4424">
        <f>Summary!C4055*$N$5</f>
        <v>18.81885312</v>
      </c>
      <c r="F4424">
        <f>Summary!I4055*$N$6</f>
        <v>12.20847736</v>
      </c>
      <c r="G4424">
        <f>Summary!F4055*$N$7</f>
        <v>0.50564249999999999</v>
      </c>
      <c r="H4424">
        <f>Summary!G4055*$N$8</f>
        <v>83.033519400000003</v>
      </c>
      <c r="I4424">
        <f>Summary!H4055*$N$9</f>
        <v>3.8690625600000002</v>
      </c>
    </row>
    <row r="4425" spans="1:9" x14ac:dyDescent="0.55000000000000004">
      <c r="A4425">
        <v>2021</v>
      </c>
      <c r="B4425">
        <v>37</v>
      </c>
      <c r="C4425">
        <f>Summary!E4056*$N$3</f>
        <v>13.592700000000001</v>
      </c>
      <c r="D4425">
        <f>Summary!D4056*$N$4</f>
        <v>18.264902160000002</v>
      </c>
      <c r="E4425">
        <f>Summary!C4056*$N$5</f>
        <v>19.0039923</v>
      </c>
      <c r="F4425">
        <f>Summary!I4056*$N$6</f>
        <v>21.404680280000001</v>
      </c>
      <c r="G4425">
        <f>Summary!F4056*$N$7</f>
        <v>2.8091249999999998E-2</v>
      </c>
      <c r="H4425">
        <f>Summary!G4056*$N$8</f>
        <v>80.511396719999993</v>
      </c>
      <c r="I4425">
        <f>Summary!H4056*$N$9</f>
        <v>5.1347399400000002</v>
      </c>
    </row>
    <row r="4426" spans="1:9" x14ac:dyDescent="0.55000000000000004">
      <c r="A4426">
        <v>2021</v>
      </c>
      <c r="B4426">
        <v>38</v>
      </c>
      <c r="C4426">
        <f>Summary!E4057*$N$3</f>
        <v>13.3056</v>
      </c>
      <c r="D4426">
        <f>Summary!D4057*$N$4</f>
        <v>16.11327756</v>
      </c>
      <c r="E4426">
        <f>Summary!C4057*$N$5</f>
        <v>19.210912560000001</v>
      </c>
      <c r="F4426">
        <f>Summary!I4057*$N$6</f>
        <v>19.874636120000002</v>
      </c>
      <c r="G4426">
        <f>Summary!F4057*$N$7</f>
        <v>0.16854749999999999</v>
      </c>
      <c r="H4426">
        <f>Summary!G4057*$N$8</f>
        <v>74.200630879999991</v>
      </c>
      <c r="I4426">
        <f>Summary!H4057*$N$9</f>
        <v>4.1468941800000003</v>
      </c>
    </row>
    <row r="4427" spans="1:9" x14ac:dyDescent="0.55000000000000004">
      <c r="A4427">
        <v>2021</v>
      </c>
      <c r="B4427">
        <v>39</v>
      </c>
      <c r="C4427">
        <f>Summary!E4058*$N$3</f>
        <v>13.780799999999999</v>
      </c>
      <c r="D4427">
        <f>Summary!D4058*$N$4</f>
        <v>18.20115032</v>
      </c>
      <c r="E4427">
        <f>Summary!C4058*$N$5</f>
        <v>19.080226079999999</v>
      </c>
      <c r="F4427">
        <f>Summary!I4058*$N$6</f>
        <v>17.06955516</v>
      </c>
      <c r="G4427">
        <f>Summary!F4058*$N$7</f>
        <v>1.4888362500000001</v>
      </c>
      <c r="H4427">
        <f>Summary!G4058*$N$8</f>
        <v>75.849291160000007</v>
      </c>
      <c r="I4427">
        <f>Summary!H4058*$N$9</f>
        <v>6.8120197200000003</v>
      </c>
    </row>
    <row r="4428" spans="1:9" x14ac:dyDescent="0.55000000000000004">
      <c r="A4428">
        <v>2021</v>
      </c>
      <c r="B4428">
        <v>40</v>
      </c>
      <c r="C4428">
        <f>Summary!E4059*$N$3</f>
        <v>13.9392</v>
      </c>
      <c r="D4428">
        <f>Summary!D4059*$N$4</f>
        <v>18.02583276</v>
      </c>
      <c r="E4428">
        <f>Summary!C4059*$N$5</f>
        <v>18.644604480000002</v>
      </c>
      <c r="F4428">
        <f>Summary!I4059*$N$6</f>
        <v>8.9093196399999997</v>
      </c>
      <c r="G4428">
        <f>Summary!F4059*$N$7</f>
        <v>1.011285</v>
      </c>
      <c r="H4428">
        <f>Summary!G4059*$N$8</f>
        <v>83.917900079999995</v>
      </c>
      <c r="I4428">
        <f>Summary!H4059*$N$9</f>
        <v>6.5650582800000006</v>
      </c>
    </row>
    <row r="4429" spans="1:9" x14ac:dyDescent="0.55000000000000004">
      <c r="A4429">
        <v>2021</v>
      </c>
      <c r="B4429">
        <v>41</v>
      </c>
      <c r="C4429">
        <f>Summary!E4060*$N$3</f>
        <v>15.552900000000001</v>
      </c>
      <c r="D4429">
        <f>Summary!D4060*$N$4</f>
        <v>20.84685168</v>
      </c>
      <c r="E4429">
        <f>Summary!C4060*$N$5</f>
        <v>21.465254340000001</v>
      </c>
      <c r="F4429">
        <f>Summary!I4060*$N$6</f>
        <v>14.72667504</v>
      </c>
      <c r="G4429">
        <f>Summary!F4060*$N$7</f>
        <v>1.1798324999999998</v>
      </c>
      <c r="H4429">
        <f>Summary!G4060*$N$8</f>
        <v>79.572424639999994</v>
      </c>
      <c r="I4429">
        <f>Summary!H4060*$N$9</f>
        <v>5.1244498800000011</v>
      </c>
    </row>
    <row r="4430" spans="1:9" x14ac:dyDescent="0.55000000000000004">
      <c r="A4430">
        <v>2021</v>
      </c>
      <c r="B4430">
        <v>42</v>
      </c>
      <c r="C4430">
        <f>Summary!E4061*$N$3</f>
        <v>15.7608</v>
      </c>
      <c r="D4430">
        <f>Summary!D4061*$N$4</f>
        <v>20.830913720000002</v>
      </c>
      <c r="E4430">
        <f>Summary!C4061*$N$5</f>
        <v>21.116757060000001</v>
      </c>
      <c r="F4430">
        <f>Summary!I4061*$N$6</f>
        <v>22.121888480000003</v>
      </c>
      <c r="G4430">
        <f>Summary!F4061*$N$7</f>
        <v>0.11236499999999999</v>
      </c>
      <c r="H4430">
        <f>Summary!G4061*$N$8</f>
        <v>84.562078600000007</v>
      </c>
      <c r="I4430">
        <f>Summary!H4061*$N$9</f>
        <v>1.29654756</v>
      </c>
    </row>
    <row r="4431" spans="1:9" x14ac:dyDescent="0.55000000000000004">
      <c r="A4431">
        <v>2021</v>
      </c>
      <c r="B4431">
        <v>43</v>
      </c>
      <c r="C4431">
        <f>Summary!E4062*$N$3</f>
        <v>15.622199999999999</v>
      </c>
      <c r="D4431">
        <f>Summary!D4062*$N$4</f>
        <v>19.81088428</v>
      </c>
      <c r="E4431">
        <f>Summary!C4062*$N$5</f>
        <v>22.042452959999999</v>
      </c>
      <c r="F4431">
        <f>Summary!I4062*$N$6</f>
        <v>22.50439952</v>
      </c>
      <c r="G4431">
        <f>Summary!F4062*$N$7</f>
        <v>8.4273749999999994E-2</v>
      </c>
      <c r="H4431">
        <f>Summary!G4062*$N$8</f>
        <v>74.975828759999999</v>
      </c>
      <c r="I4431">
        <f>Summary!H4062*$N$9</f>
        <v>2.5622249400000006</v>
      </c>
    </row>
    <row r="4432" spans="1:9" x14ac:dyDescent="0.55000000000000004">
      <c r="A4432">
        <v>2021</v>
      </c>
      <c r="B4432">
        <v>44</v>
      </c>
      <c r="C4432">
        <f>Summary!E4063*$N$3</f>
        <v>14.2758</v>
      </c>
      <c r="D4432">
        <f>Summary!D4063*$N$4</f>
        <v>17.037679239999999</v>
      </c>
      <c r="E4432">
        <f>Summary!C4063*$N$5</f>
        <v>21.160319219999998</v>
      </c>
      <c r="F4432">
        <f>Summary!I4063*$N$6</f>
        <v>23.89100204</v>
      </c>
      <c r="G4432">
        <f>Summary!F4063*$N$7</f>
        <v>0</v>
      </c>
      <c r="H4432">
        <f>Summary!G4063*$N$8</f>
        <v>68.26108656000001</v>
      </c>
      <c r="I4432">
        <f>Summary!H4063*$N$9</f>
        <v>2.8091863800000003</v>
      </c>
    </row>
    <row r="4433" spans="1:9" x14ac:dyDescent="0.55000000000000004">
      <c r="A4433">
        <v>2021</v>
      </c>
      <c r="B4433">
        <v>45</v>
      </c>
      <c r="C4433">
        <f>Summary!E4064*$N$3</f>
        <v>12.998700000000001</v>
      </c>
      <c r="D4433">
        <f>Summary!D4064*$N$4</f>
        <v>16.320471040000001</v>
      </c>
      <c r="E4433">
        <f>Summary!C4064*$N$5</f>
        <v>17.871376139999999</v>
      </c>
      <c r="F4433">
        <f>Summary!I4064*$N$6</f>
        <v>23.173793839999998</v>
      </c>
      <c r="G4433">
        <f>Summary!F4064*$N$7</f>
        <v>0</v>
      </c>
      <c r="H4433">
        <f>Summary!G4064*$N$8</f>
        <v>80.664252640000001</v>
      </c>
      <c r="I4433">
        <f>Summary!H4064*$N$9</f>
        <v>4.3938556200000001</v>
      </c>
    </row>
    <row r="4434" spans="1:9" x14ac:dyDescent="0.55000000000000004">
      <c r="A4434">
        <v>2021</v>
      </c>
      <c r="B4434">
        <v>46</v>
      </c>
      <c r="C4434">
        <f>Summary!E4065*$N$3</f>
        <v>12.256200000000002</v>
      </c>
      <c r="D4434">
        <f>Summary!D4065*$N$4</f>
        <v>15.842332239999999</v>
      </c>
      <c r="E4434">
        <f>Summary!C4065*$N$5</f>
        <v>16.019984340000001</v>
      </c>
      <c r="F4434">
        <f>Summary!I4065*$N$6</f>
        <v>19.077738119999999</v>
      </c>
      <c r="G4434">
        <f>Summary!F4065*$N$7</f>
        <v>2.8091249999999998E-2</v>
      </c>
      <c r="H4434">
        <f>Summary!G4065*$N$8</f>
        <v>88.831126080000004</v>
      </c>
      <c r="I4434">
        <f>Summary!H4065*$N$9</f>
        <v>4.43501586</v>
      </c>
    </row>
    <row r="4435" spans="1:9" x14ac:dyDescent="0.55000000000000004">
      <c r="A4435">
        <v>2021</v>
      </c>
      <c r="B4435">
        <v>47</v>
      </c>
      <c r="C4435">
        <f>Summary!E4066*$N$3</f>
        <v>11.781000000000001</v>
      </c>
      <c r="D4435">
        <f>Summary!D4066*$N$4</f>
        <v>13.642893760000002</v>
      </c>
      <c r="E4435">
        <f>Summary!C4066*$N$5</f>
        <v>17.021914020000001</v>
      </c>
      <c r="F4435">
        <f>Summary!I4066*$N$6</f>
        <v>25.660115600000001</v>
      </c>
      <c r="G4435">
        <f>Summary!F4066*$N$7</f>
        <v>0</v>
      </c>
      <c r="H4435">
        <f>Summary!G4066*$N$8</f>
        <v>82.749644120000013</v>
      </c>
      <c r="I4435">
        <f>Summary!H4066*$N$9</f>
        <v>2.27410326</v>
      </c>
    </row>
    <row r="4436" spans="1:9" x14ac:dyDescent="0.55000000000000004">
      <c r="A4436">
        <v>2021</v>
      </c>
      <c r="B4436">
        <v>48</v>
      </c>
      <c r="C4436">
        <f>Summary!E4067*$N$3</f>
        <v>14.642099999999999</v>
      </c>
      <c r="D4436">
        <f>Summary!D4067*$N$4</f>
        <v>17.866453160000002</v>
      </c>
      <c r="E4436">
        <f>Summary!C4067*$N$5</f>
        <v>20.550448979999999</v>
      </c>
      <c r="F4436">
        <f>Summary!I4067*$N$6</f>
        <v>24.305388999999998</v>
      </c>
      <c r="G4436">
        <f>Summary!F4067*$N$7</f>
        <v>0</v>
      </c>
      <c r="H4436">
        <f>Summary!G4067*$N$8</f>
        <v>65.291314400000005</v>
      </c>
      <c r="I4436">
        <f>Summary!H4067*$N$9</f>
        <v>1.6566996600000004</v>
      </c>
    </row>
    <row r="4437" spans="1:9" x14ac:dyDescent="0.55000000000000004">
      <c r="A4437">
        <v>2021</v>
      </c>
      <c r="B4437">
        <v>49</v>
      </c>
      <c r="C4437">
        <f>Summary!E4068*$N$3</f>
        <v>13.761000000000001</v>
      </c>
      <c r="D4437">
        <f>Summary!D4068*$N$4</f>
        <v>17.531756000000001</v>
      </c>
      <c r="E4437">
        <f>Summary!C4068*$N$5</f>
        <v>18.96043014</v>
      </c>
      <c r="F4437">
        <f>Summary!I4068*$N$6</f>
        <v>25.405108240000001</v>
      </c>
      <c r="G4437">
        <f>Summary!F4068*$N$7</f>
        <v>0</v>
      </c>
      <c r="H4437">
        <f>Summary!G4068*$N$8</f>
        <v>72.47554264</v>
      </c>
      <c r="I4437">
        <f>Summary!H4068*$N$9</f>
        <v>1.8419207400000002</v>
      </c>
    </row>
    <row r="4438" spans="1:9" x14ac:dyDescent="0.55000000000000004">
      <c r="A4438">
        <v>2021</v>
      </c>
      <c r="B4438">
        <v>50</v>
      </c>
      <c r="C4438">
        <f>Summary!E4069*$N$3</f>
        <v>14.0877</v>
      </c>
      <c r="D4438">
        <f>Summary!D4069*$N$4</f>
        <v>18.217088279999999</v>
      </c>
      <c r="E4438">
        <f>Summary!C4069*$N$5</f>
        <v>19.494066599999996</v>
      </c>
      <c r="F4438">
        <f>Summary!I4069*$N$6</f>
        <v>25.787619279999998</v>
      </c>
      <c r="G4438">
        <f>Summary!F4069*$N$7</f>
        <v>0</v>
      </c>
      <c r="H4438">
        <f>Summary!G4069*$N$8</f>
        <v>76.460714840000009</v>
      </c>
      <c r="I4438">
        <f>Summary!H4069*$N$9</f>
        <v>1.7493102</v>
      </c>
    </row>
    <row r="4439" spans="1:9" x14ac:dyDescent="0.55000000000000004">
      <c r="A4439">
        <v>2021</v>
      </c>
      <c r="B4439">
        <v>51</v>
      </c>
      <c r="C4439">
        <f>Summary!E4070*$N$3</f>
        <v>12.771000000000001</v>
      </c>
      <c r="D4439">
        <f>Summary!D4070*$N$4</f>
        <v>16.24078124</v>
      </c>
      <c r="E4439">
        <f>Summary!C4070*$N$5</f>
        <v>17.697127500000001</v>
      </c>
      <c r="F4439">
        <f>Summary!I4070*$N$6</f>
        <v>19.63556672</v>
      </c>
      <c r="G4439">
        <f>Summary!F4070*$N$7</f>
        <v>2.8091249999999998E-2</v>
      </c>
      <c r="H4439">
        <f>Summary!G4070*$N$8</f>
        <v>85.741252840000001</v>
      </c>
      <c r="I4439">
        <f>Summary!H4070*$N$9</f>
        <v>4.2189246000000002</v>
      </c>
    </row>
    <row r="4440" spans="1:9" x14ac:dyDescent="0.55000000000000004">
      <c r="A4440">
        <v>2021</v>
      </c>
      <c r="B4440">
        <v>52</v>
      </c>
      <c r="C4440">
        <f>Summary!E4071*$N$3</f>
        <v>12.968999999999999</v>
      </c>
      <c r="D4440">
        <f>Summary!D4071*$N$4</f>
        <v>17.882391120000001</v>
      </c>
      <c r="E4440">
        <f>Summary!C4071*$N$5</f>
        <v>17.65356534</v>
      </c>
      <c r="F4440">
        <f>Summary!I4071*$N$6</f>
        <v>8.6064984000000013</v>
      </c>
      <c r="G4440">
        <f>Summary!F4071*$N$7</f>
        <v>3.6799537500000001</v>
      </c>
      <c r="H4440">
        <f>Summary!G4071*$N$8</f>
        <v>88.307048639999991</v>
      </c>
      <c r="I4440">
        <f>Summary!H4071*$N$9</f>
        <v>5.1759001800000011</v>
      </c>
    </row>
    <row r="4441" spans="1:9" x14ac:dyDescent="0.55000000000000004">
      <c r="A4441">
        <v>2021</v>
      </c>
      <c r="B4441">
        <v>53</v>
      </c>
      <c r="C4441">
        <f>Summary!E4072*$N$3</f>
        <v>12.830400000000001</v>
      </c>
      <c r="D4441">
        <f>Summary!D4072*$N$4</f>
        <v>15.3801314</v>
      </c>
      <c r="E4441">
        <f>Summary!C4072*$N$5</f>
        <v>18.8406342</v>
      </c>
      <c r="F4441">
        <f>Summary!I4072*$N$6</f>
        <v>26.823586679999998</v>
      </c>
      <c r="G4441">
        <f>Summary!F4072*$N$7</f>
        <v>8.4273749999999994E-2</v>
      </c>
      <c r="H4441">
        <f>Summary!G4072*$N$8</f>
        <v>63.020312160000003</v>
      </c>
      <c r="I4441">
        <f>Summary!H4072*$N$9</f>
        <v>3.6529712999999999</v>
      </c>
    </row>
    <row r="4442" spans="1:9" x14ac:dyDescent="0.55000000000000004">
      <c r="A4442">
        <v>2021</v>
      </c>
      <c r="B4442">
        <v>54</v>
      </c>
      <c r="C4442">
        <f>Summary!E4073*$N$3</f>
        <v>12.5334</v>
      </c>
      <c r="D4442">
        <f>Summary!D4073*$N$4</f>
        <v>15.539510999999999</v>
      </c>
      <c r="E4442">
        <f>Summary!C4073*$N$5</f>
        <v>17.174381579999999</v>
      </c>
      <c r="F4442">
        <f>Summary!I4073*$N$6</f>
        <v>21.101859040000001</v>
      </c>
      <c r="G4442">
        <f>Summary!F4073*$N$7</f>
        <v>2.8091249999999998E-2</v>
      </c>
      <c r="H4442">
        <f>Summary!G4073*$N$8</f>
        <v>76.94111916</v>
      </c>
      <c r="I4442">
        <f>Summary!H4073*$N$9</f>
        <v>4.8466182600000005</v>
      </c>
    </row>
    <row r="4443" spans="1:9" x14ac:dyDescent="0.55000000000000004">
      <c r="A4443">
        <v>2021</v>
      </c>
      <c r="B4443">
        <v>55</v>
      </c>
      <c r="C4443">
        <f>Summary!E4074*$N$3</f>
        <v>12.632400000000001</v>
      </c>
      <c r="D4443">
        <f>Summary!D4074*$N$4</f>
        <v>16.432036759999999</v>
      </c>
      <c r="E4443">
        <f>Summary!C4074*$N$5</f>
        <v>16.891227539999999</v>
      </c>
      <c r="F4443">
        <f>Summary!I4074*$N$6</f>
        <v>21.564059879999999</v>
      </c>
      <c r="G4443">
        <f>Summary!F4074*$N$7</f>
        <v>0.28091250000000001</v>
      </c>
      <c r="H4443">
        <f>Summary!G4074*$N$8</f>
        <v>91.386003600000009</v>
      </c>
      <c r="I4443">
        <f>Summary!H4074*$N$9</f>
        <v>5.0524194600000003</v>
      </c>
    </row>
    <row r="4444" spans="1:9" x14ac:dyDescent="0.55000000000000004">
      <c r="A4444">
        <v>2021</v>
      </c>
      <c r="B4444">
        <v>56</v>
      </c>
      <c r="C4444">
        <f>Summary!E4075*$N$3</f>
        <v>13.1967</v>
      </c>
      <c r="D4444">
        <f>Summary!D4075*$N$4</f>
        <v>16.878299639999998</v>
      </c>
      <c r="E4444">
        <f>Summary!C4075*$N$5</f>
        <v>17.98028154</v>
      </c>
      <c r="F4444">
        <f>Summary!I4075*$N$6</f>
        <v>18.902420559999999</v>
      </c>
      <c r="G4444">
        <f>Summary!F4075*$N$7</f>
        <v>0</v>
      </c>
      <c r="H4444">
        <f>Summary!G4075*$N$8</f>
        <v>92.93639936000001</v>
      </c>
      <c r="I4444">
        <f>Summary!H4075*$N$9</f>
        <v>5.6698230600000006</v>
      </c>
    </row>
    <row r="4445" spans="1:9" x14ac:dyDescent="0.55000000000000004">
      <c r="A4445">
        <v>2021</v>
      </c>
      <c r="B4445">
        <v>57</v>
      </c>
      <c r="C4445">
        <f>Summary!E4076*$N$3</f>
        <v>13.077900000000001</v>
      </c>
      <c r="D4445">
        <f>Summary!D4076*$N$4</f>
        <v>19.2052418</v>
      </c>
      <c r="E4445">
        <f>Summary!C4076*$N$5</f>
        <v>16.368481619999997</v>
      </c>
      <c r="F4445">
        <f>Summary!I4076*$N$6</f>
        <v>14.9816824</v>
      </c>
      <c r="G4445">
        <f>Summary!F4076*$N$7</f>
        <v>2.8091249999999998E-2</v>
      </c>
      <c r="H4445">
        <f>Summary!G4076*$N$8</f>
        <v>89.333366959999992</v>
      </c>
      <c r="I4445">
        <f>Summary!H4076*$N$9</f>
        <v>6.9252103800000011</v>
      </c>
    </row>
    <row r="4446" spans="1:9" x14ac:dyDescent="0.55000000000000004">
      <c r="A4446">
        <v>2021</v>
      </c>
      <c r="B4446">
        <v>58</v>
      </c>
      <c r="C4446">
        <f>Summary!E4077*$N$3</f>
        <v>11.840400000000001</v>
      </c>
      <c r="D4446">
        <f>Summary!D4077*$N$4</f>
        <v>16.049525720000002</v>
      </c>
      <c r="E4446">
        <f>Summary!C4077*$N$5</f>
        <v>14.843806020000001</v>
      </c>
      <c r="F4446">
        <f>Summary!I4077*$N$6</f>
        <v>14.9816824</v>
      </c>
      <c r="G4446">
        <f>Summary!F4077*$N$7</f>
        <v>2.8091249999999998E-2</v>
      </c>
      <c r="H4446">
        <f>Summary!G4077*$N$8</f>
        <v>91.669878879999999</v>
      </c>
      <c r="I4446">
        <f>Summary!H4077*$N$9</f>
        <v>5.8138839000000004</v>
      </c>
    </row>
    <row r="4447" spans="1:9" x14ac:dyDescent="0.55000000000000004">
      <c r="A4447">
        <v>2021</v>
      </c>
      <c r="B4447">
        <v>59</v>
      </c>
      <c r="C4447">
        <f>Summary!E4078*$N$3</f>
        <v>12.4542</v>
      </c>
      <c r="D4447">
        <f>Summary!D4078*$N$4</f>
        <v>16.336409</v>
      </c>
      <c r="E4447">
        <f>Summary!C4078*$N$5</f>
        <v>15.96553164</v>
      </c>
      <c r="F4447">
        <f>Summary!I4078*$N$6</f>
        <v>8.8455677999999995</v>
      </c>
      <c r="G4447">
        <f>Summary!F4078*$N$7</f>
        <v>0.22472999999999999</v>
      </c>
      <c r="H4447">
        <f>Summary!G4078*$N$8</f>
        <v>89.431631479999993</v>
      </c>
      <c r="I4447">
        <f>Summary!H4078*$N$9</f>
        <v>7.3779730200000007</v>
      </c>
    </row>
    <row r="4448" spans="1:9" x14ac:dyDescent="0.55000000000000004">
      <c r="A4448">
        <v>2021</v>
      </c>
      <c r="B4448">
        <v>60</v>
      </c>
      <c r="C4448">
        <f>Summary!E4079*$N$3</f>
        <v>13.404599999999999</v>
      </c>
      <c r="D4448">
        <f>Summary!D4079*$N$4</f>
        <v>19.013986280000001</v>
      </c>
      <c r="E4448">
        <f>Summary!C4079*$N$5</f>
        <v>17.424863999999999</v>
      </c>
      <c r="F4448">
        <f>Summary!I4079*$N$6</f>
        <v>11.985345919999999</v>
      </c>
      <c r="G4448">
        <f>Summary!F4079*$N$7</f>
        <v>0.11236499999999999</v>
      </c>
      <c r="H4448">
        <f>Summary!G4079*$N$8</f>
        <v>92.172119760000001</v>
      </c>
      <c r="I4448">
        <f>Summary!H4079*$N$9</f>
        <v>8.3658187800000015</v>
      </c>
    </row>
    <row r="4449" spans="1:9" x14ac:dyDescent="0.55000000000000004">
      <c r="A4449">
        <v>2021</v>
      </c>
      <c r="B4449">
        <v>61</v>
      </c>
      <c r="C4449">
        <f>Summary!E4080*$N$3</f>
        <v>14.2164</v>
      </c>
      <c r="D4449">
        <f>Summary!D4080*$N$4</f>
        <v>19.922450000000001</v>
      </c>
      <c r="E4449">
        <f>Summary!C4080*$N$5</f>
        <v>18.927758519999998</v>
      </c>
      <c r="F4449">
        <f>Summary!I4080*$N$6</f>
        <v>10.869688720000001</v>
      </c>
      <c r="G4449">
        <f>Summary!F4080*$N$7</f>
        <v>0.11236499999999999</v>
      </c>
      <c r="H4449">
        <f>Summary!G4080*$N$8</f>
        <v>86.309003399999995</v>
      </c>
      <c r="I4449">
        <f>Summary!H4080*$N$9</f>
        <v>7.3882630800000006</v>
      </c>
    </row>
    <row r="4450" spans="1:9" x14ac:dyDescent="0.55000000000000004">
      <c r="A4450">
        <v>2021</v>
      </c>
      <c r="B4450">
        <v>62</v>
      </c>
      <c r="C4450">
        <f>Summary!E4081*$N$3</f>
        <v>13.404599999999999</v>
      </c>
      <c r="D4450">
        <f>Summary!D4081*$N$4</f>
        <v>18.472095639999999</v>
      </c>
      <c r="E4450">
        <f>Summary!C4081*$N$5</f>
        <v>17.011023479999999</v>
      </c>
      <c r="F4450">
        <f>Summary!I4081*$N$6</f>
        <v>15.874208160000002</v>
      </c>
      <c r="G4450">
        <f>Summary!F4081*$N$7</f>
        <v>5.6182499999999996E-2</v>
      </c>
      <c r="H4450">
        <f>Summary!G4081*$N$8</f>
        <v>90.31601216</v>
      </c>
      <c r="I4450">
        <f>Summary!H4081*$N$9</f>
        <v>5.7109833000000005</v>
      </c>
    </row>
    <row r="4451" spans="1:9" x14ac:dyDescent="0.55000000000000004">
      <c r="A4451">
        <v>2021</v>
      </c>
      <c r="B4451">
        <v>63</v>
      </c>
      <c r="C4451">
        <f>Summary!E4082*$N$3</f>
        <v>12.474</v>
      </c>
      <c r="D4451">
        <f>Summary!D4082*$N$4</f>
        <v>16.543602480000001</v>
      </c>
      <c r="E4451">
        <f>Summary!C4082*$N$5</f>
        <v>16.749650519999999</v>
      </c>
      <c r="F4451">
        <f>Summary!I4082*$N$6</f>
        <v>19.906512039999999</v>
      </c>
      <c r="G4451">
        <f>Summary!F4082*$N$7</f>
        <v>5.6182499999999996E-2</v>
      </c>
      <c r="H4451">
        <f>Summary!G4082*$N$8</f>
        <v>85.30452163999999</v>
      </c>
      <c r="I4451">
        <f>Summary!H4082*$N$9</f>
        <v>4.1057339400000004</v>
      </c>
    </row>
    <row r="4452" spans="1:9" x14ac:dyDescent="0.55000000000000004">
      <c r="A4452">
        <v>2021</v>
      </c>
      <c r="B4452">
        <v>64</v>
      </c>
      <c r="C4452">
        <f>Summary!E4083*$N$3</f>
        <v>12.6126</v>
      </c>
      <c r="D4452">
        <f>Summary!D4083*$N$4</f>
        <v>17.228934760000001</v>
      </c>
      <c r="E4452">
        <f>Summary!C4083*$N$5</f>
        <v>16.074437039999999</v>
      </c>
      <c r="F4452">
        <f>Summary!I4083*$N$6</f>
        <v>12.87787168</v>
      </c>
      <c r="G4452">
        <f>Summary!F4083*$N$7</f>
        <v>8.4273749999999994E-2</v>
      </c>
      <c r="H4452">
        <f>Summary!G4083*$N$8</f>
        <v>92.324975680000009</v>
      </c>
      <c r="I4452">
        <f>Summary!H4083*$N$9</f>
        <v>4.3321152600000001</v>
      </c>
    </row>
    <row r="4453" spans="1:9" x14ac:dyDescent="0.55000000000000004">
      <c r="A4453">
        <v>2021</v>
      </c>
      <c r="B4453">
        <v>65</v>
      </c>
      <c r="C4453">
        <f>Summary!E4084*$N$3</f>
        <v>13.2165</v>
      </c>
      <c r="D4453">
        <f>Summary!D4084*$N$4</f>
        <v>19.2052418</v>
      </c>
      <c r="E4453">
        <f>Summary!C4084*$N$5</f>
        <v>17.087257259999998</v>
      </c>
      <c r="F4453">
        <f>Summary!I4084*$N$6</f>
        <v>11.634710799999999</v>
      </c>
      <c r="G4453">
        <f>Summary!F4084*$N$7</f>
        <v>14.35462875</v>
      </c>
      <c r="H4453">
        <f>Summary!G4084*$N$8</f>
        <v>92.80538</v>
      </c>
      <c r="I4453">
        <f>Summary!H4084*$N$9</f>
        <v>6.5136079800000006</v>
      </c>
    </row>
    <row r="4454" spans="1:9" x14ac:dyDescent="0.55000000000000004">
      <c r="A4454">
        <v>2021</v>
      </c>
      <c r="B4454">
        <v>66</v>
      </c>
      <c r="C4454">
        <f>Summary!E4085*$N$3</f>
        <v>12.701700000000001</v>
      </c>
      <c r="D4454">
        <f>Summary!D4085*$N$4</f>
        <v>17.54769396</v>
      </c>
      <c r="E4454">
        <f>Summary!C4085*$N$5</f>
        <v>15.78039246</v>
      </c>
      <c r="F4454">
        <f>Summary!I4085*$N$6</f>
        <v>9.8655972400000014</v>
      </c>
      <c r="G4454">
        <f>Summary!F4085*$N$7</f>
        <v>44.440357499999998</v>
      </c>
      <c r="H4454">
        <f>Summary!G4085*$N$8</f>
        <v>96.976162959999996</v>
      </c>
      <c r="I4454">
        <f>Summary!H4085*$N$9</f>
        <v>4.5996568199999999</v>
      </c>
    </row>
    <row r="4455" spans="1:9" x14ac:dyDescent="0.55000000000000004">
      <c r="A4455">
        <v>2021</v>
      </c>
      <c r="B4455">
        <v>67</v>
      </c>
      <c r="C4455">
        <f>Summary!E4086*$N$3</f>
        <v>12.4047</v>
      </c>
      <c r="D4455">
        <f>Summary!D4086*$N$4</f>
        <v>15.44388324</v>
      </c>
      <c r="E4455">
        <f>Summary!C4086*$N$5</f>
        <v>17.228834280000001</v>
      </c>
      <c r="F4455">
        <f>Summary!I4086*$N$6</f>
        <v>21.484370080000001</v>
      </c>
      <c r="G4455">
        <f>Summary!F4086*$N$7</f>
        <v>48.991140000000001</v>
      </c>
      <c r="H4455">
        <f>Summary!G4086*$N$8</f>
        <v>84.343713000000008</v>
      </c>
      <c r="I4455">
        <f>Summary!H4086*$N$9</f>
        <v>2.6959957200000004</v>
      </c>
    </row>
    <row r="4456" spans="1:9" x14ac:dyDescent="0.55000000000000004">
      <c r="A4456">
        <v>2021</v>
      </c>
      <c r="B4456">
        <v>68</v>
      </c>
      <c r="C4456">
        <f>Summary!E4087*$N$3</f>
        <v>11.5335</v>
      </c>
      <c r="D4456">
        <f>Summary!D4087*$N$4</f>
        <v>16.320471040000001</v>
      </c>
      <c r="E4456">
        <f>Summary!C4087*$N$5</f>
        <v>14.822024939999999</v>
      </c>
      <c r="F4456">
        <f>Summary!I4087*$N$6</f>
        <v>15.045434239999999</v>
      </c>
      <c r="G4456">
        <f>Summary!F4087*$N$7</f>
        <v>11.93878125</v>
      </c>
      <c r="H4456">
        <f>Summary!G4087*$N$8</f>
        <v>90.468868080000007</v>
      </c>
      <c r="I4456">
        <f>Summary!H4087*$N$9</f>
        <v>3.5500707000000005</v>
      </c>
    </row>
    <row r="4457" spans="1:9" x14ac:dyDescent="0.55000000000000004">
      <c r="A4457">
        <v>2021</v>
      </c>
      <c r="B4457">
        <v>69</v>
      </c>
      <c r="C4457">
        <f>Summary!E4088*$N$3</f>
        <v>12.6126</v>
      </c>
      <c r="D4457">
        <f>Summary!D4088*$N$4</f>
        <v>14.806364839999999</v>
      </c>
      <c r="E4457">
        <f>Summary!C4088*$N$5</f>
        <v>18.1872018</v>
      </c>
      <c r="F4457">
        <f>Summary!I4088*$N$6</f>
        <v>31.334029359999999</v>
      </c>
      <c r="G4457">
        <f>Summary!F4088*$N$7</f>
        <v>0.36518624999999999</v>
      </c>
      <c r="H4457">
        <f>Summary!G4088*$N$8</f>
        <v>80.697007479999996</v>
      </c>
      <c r="I4457">
        <f>Summary!H4088*$N$9</f>
        <v>2.7577360800000004</v>
      </c>
    </row>
    <row r="4458" spans="1:9" x14ac:dyDescent="0.55000000000000004">
      <c r="A4458">
        <v>2021</v>
      </c>
      <c r="B4458">
        <v>70</v>
      </c>
      <c r="C4458">
        <f>Summary!E4089*$N$3</f>
        <v>14.0778</v>
      </c>
      <c r="D4458">
        <f>Summary!D4089*$N$4</f>
        <v>15.906084080000001</v>
      </c>
      <c r="E4458">
        <f>Summary!C4089*$N$5</f>
        <v>20.670244919999998</v>
      </c>
      <c r="F4458">
        <f>Summary!I4089*$N$6</f>
        <v>33.055329039999997</v>
      </c>
      <c r="G4458">
        <f>Summary!F4089*$N$7</f>
        <v>0</v>
      </c>
      <c r="H4458">
        <f>Summary!G4089*$N$8</f>
        <v>73.763899680000009</v>
      </c>
      <c r="I4458">
        <f>Summary!H4089*$N$9</f>
        <v>3.3339794400000007</v>
      </c>
    </row>
    <row r="4459" spans="1:9" x14ac:dyDescent="0.55000000000000004">
      <c r="A4459">
        <v>2021</v>
      </c>
      <c r="B4459">
        <v>71</v>
      </c>
      <c r="C4459">
        <f>Summary!E4090*$N$3</f>
        <v>15.988499999999998</v>
      </c>
      <c r="D4459">
        <f>Summary!D4090*$N$4</f>
        <v>19.6833806</v>
      </c>
      <c r="E4459">
        <f>Summary!C4090*$N$5</f>
        <v>22.619651579999999</v>
      </c>
      <c r="F4459">
        <f>Summary!I4090*$N$6</f>
        <v>31.557160800000002</v>
      </c>
      <c r="G4459">
        <f>Summary!F4090*$N$7</f>
        <v>0</v>
      </c>
      <c r="H4459">
        <f>Summary!G4090*$N$8</f>
        <v>76.635407319999999</v>
      </c>
      <c r="I4459">
        <f>Summary!H4090*$N$9</f>
        <v>1.96540146</v>
      </c>
    </row>
    <row r="4460" spans="1:9" x14ac:dyDescent="0.55000000000000004">
      <c r="A4460">
        <v>2021</v>
      </c>
      <c r="B4460">
        <v>72</v>
      </c>
      <c r="C4460">
        <f>Summary!E4091*$N$3</f>
        <v>14.0679</v>
      </c>
      <c r="D4460">
        <f>Summary!D4091*$N$4</f>
        <v>19.93838796</v>
      </c>
      <c r="E4460">
        <f>Summary!C4091*$N$5</f>
        <v>18.69905718</v>
      </c>
      <c r="F4460">
        <f>Summary!I4091*$N$6</f>
        <v>31.094959960000001</v>
      </c>
      <c r="G4460">
        <f>Summary!F4091*$N$7</f>
        <v>0</v>
      </c>
      <c r="H4460">
        <f>Summary!G4091*$N$8</f>
        <v>87.706543240000002</v>
      </c>
      <c r="I4460">
        <f>Summary!H4091*$N$9</f>
        <v>3.4471701000000006</v>
      </c>
    </row>
    <row r="4461" spans="1:9" x14ac:dyDescent="0.55000000000000004">
      <c r="A4461">
        <v>2021</v>
      </c>
      <c r="B4461">
        <v>73</v>
      </c>
      <c r="C4461">
        <f>Summary!E4092*$N$3</f>
        <v>14.0976</v>
      </c>
      <c r="D4461">
        <f>Summary!D4092*$N$4</f>
        <v>16.671106160000001</v>
      </c>
      <c r="E4461">
        <f>Summary!C4092*$N$5</f>
        <v>19.973250359999998</v>
      </c>
      <c r="F4461">
        <f>Summary!I4092*$N$6</f>
        <v>34.585373199999999</v>
      </c>
      <c r="G4461">
        <f>Summary!F4092*$N$7</f>
        <v>0</v>
      </c>
      <c r="H4461">
        <f>Summary!G4092*$N$8</f>
        <v>69.156385520000001</v>
      </c>
      <c r="I4461">
        <f>Summary!H4092*$N$9</f>
        <v>2.6033851800000001</v>
      </c>
    </row>
    <row r="4462" spans="1:9" x14ac:dyDescent="0.55000000000000004">
      <c r="A4462">
        <v>2021</v>
      </c>
      <c r="B4462">
        <v>74</v>
      </c>
      <c r="C4462">
        <f>Summary!E4093*$N$3</f>
        <v>13.4442</v>
      </c>
      <c r="D4462">
        <f>Summary!D4093*$N$4</f>
        <v>17.627383760000001</v>
      </c>
      <c r="E4462">
        <f>Summary!C4093*$N$5</f>
        <v>18.16542072</v>
      </c>
      <c r="F4462">
        <f>Summary!I4093*$N$6</f>
        <v>34.346303800000001</v>
      </c>
      <c r="G4462">
        <f>Summary!F4093*$N$7</f>
        <v>0</v>
      </c>
      <c r="H4462">
        <f>Summary!G4093*$N$8</f>
        <v>80.041910680000001</v>
      </c>
      <c r="I4462">
        <f>Summary!H4093*$N$9</f>
        <v>3.6632613600000004</v>
      </c>
    </row>
    <row r="4463" spans="1:9" x14ac:dyDescent="0.55000000000000004">
      <c r="A4463">
        <v>2021</v>
      </c>
      <c r="B4463">
        <v>75</v>
      </c>
      <c r="C4463">
        <f>Summary!E4094*$N$3</f>
        <v>13.2264</v>
      </c>
      <c r="D4463">
        <f>Summary!D4094*$N$4</f>
        <v>17.436128239999999</v>
      </c>
      <c r="E4463">
        <f>Summary!C4094*$N$5</f>
        <v>18.328778819999997</v>
      </c>
      <c r="F4463">
        <f>Summary!I4094*$N$6</f>
        <v>33.453778039999996</v>
      </c>
      <c r="G4463">
        <f>Summary!F4094*$N$7</f>
        <v>0</v>
      </c>
      <c r="H4463">
        <f>Summary!G4094*$N$8</f>
        <v>79.670689159999995</v>
      </c>
      <c r="I4463">
        <f>Summary!H4094*$N$9</f>
        <v>4.6408170599999998</v>
      </c>
    </row>
    <row r="4464" spans="1:9" x14ac:dyDescent="0.55000000000000004">
      <c r="A4464">
        <v>2021</v>
      </c>
      <c r="B4464">
        <v>76</v>
      </c>
      <c r="C4464">
        <f>Summary!E4095*$N$3</f>
        <v>13.2759</v>
      </c>
      <c r="D4464">
        <f>Summary!D4095*$N$4</f>
        <v>16.46391268</v>
      </c>
      <c r="E4464">
        <f>Summary!C4095*$N$5</f>
        <v>18.230763959999997</v>
      </c>
      <c r="F4464">
        <f>Summary!I4095*$N$6</f>
        <v>34.346303800000001</v>
      </c>
      <c r="G4464">
        <f>Summary!F4095*$N$7</f>
        <v>0</v>
      </c>
      <c r="H4464">
        <f>Summary!G4095*$N$8</f>
        <v>82.378422600000007</v>
      </c>
      <c r="I4464">
        <f>Summary!H4095*$N$9</f>
        <v>4.3835655600000001</v>
      </c>
    </row>
    <row r="4465" spans="1:9" x14ac:dyDescent="0.55000000000000004">
      <c r="A4465">
        <v>2021</v>
      </c>
      <c r="B4465">
        <v>77</v>
      </c>
      <c r="C4465">
        <f>Summary!E4096*$N$3</f>
        <v>11.909699999999999</v>
      </c>
      <c r="D4465">
        <f>Summary!D4096*$N$4</f>
        <v>14.72667504</v>
      </c>
      <c r="E4465">
        <f>Summary!C4096*$N$5</f>
        <v>17.32684914</v>
      </c>
      <c r="F4465">
        <f>Summary!I4096*$N$6</f>
        <v>20.209333279999999</v>
      </c>
      <c r="G4465">
        <f>Summary!F4096*$N$7</f>
        <v>5.5058849999999993</v>
      </c>
      <c r="H4465">
        <f>Summary!G4096*$N$8</f>
        <v>81.821590319999999</v>
      </c>
      <c r="I4465">
        <f>Summary!H4096*$N$9</f>
        <v>6.2151962400000009</v>
      </c>
    </row>
    <row r="4466" spans="1:9" x14ac:dyDescent="0.55000000000000004">
      <c r="A4466">
        <v>2021</v>
      </c>
      <c r="B4466">
        <v>78</v>
      </c>
      <c r="C4466">
        <f>Summary!E4097*$N$3</f>
        <v>11.5533</v>
      </c>
      <c r="D4466">
        <f>Summary!D4097*$N$4</f>
        <v>14.503543599999999</v>
      </c>
      <c r="E4466">
        <f>Summary!C4097*$N$5</f>
        <v>16.030874879999999</v>
      </c>
      <c r="F4466">
        <f>Summary!I4097*$N$6</f>
        <v>21.133734959999998</v>
      </c>
      <c r="G4466">
        <f>Summary!F4097*$N$7</f>
        <v>11.994963749999998</v>
      </c>
      <c r="H4466">
        <f>Summary!G4097*$N$8</f>
        <v>76.187757840000003</v>
      </c>
      <c r="I4466">
        <f>Summary!H4097*$N$9</f>
        <v>2.9120869800000002</v>
      </c>
    </row>
    <row r="4467" spans="1:9" x14ac:dyDescent="0.55000000000000004">
      <c r="A4467">
        <v>2021</v>
      </c>
      <c r="B4467">
        <v>79</v>
      </c>
      <c r="C4467">
        <f>Summary!E4098*$N$3</f>
        <v>10.177199999999999</v>
      </c>
      <c r="D4467">
        <f>Summary!D4098*$N$4</f>
        <v>13.03725128</v>
      </c>
      <c r="E4467">
        <f>Summary!C4098*$N$5</f>
        <v>13.373583119999999</v>
      </c>
      <c r="F4467">
        <f>Summary!I4098*$N$6</f>
        <v>19.842760199999997</v>
      </c>
      <c r="G4467">
        <f>Summary!F4098*$N$7</f>
        <v>8.3431012500000001</v>
      </c>
      <c r="H4467">
        <f>Summary!G4098*$N$8</f>
        <v>79.779871959999994</v>
      </c>
      <c r="I4467">
        <f>Summary!H4098*$N$9</f>
        <v>7.7895754200000011</v>
      </c>
    </row>
    <row r="4468" spans="1:9" x14ac:dyDescent="0.55000000000000004">
      <c r="A4468">
        <v>2021</v>
      </c>
      <c r="B4468">
        <v>80</v>
      </c>
      <c r="C4468">
        <f>Summary!E4099*$N$3</f>
        <v>10.939500000000001</v>
      </c>
      <c r="D4468">
        <f>Summary!D4099*$N$4</f>
        <v>11.53908304</v>
      </c>
      <c r="E4468">
        <f>Summary!C4099*$N$5</f>
        <v>15.97642218</v>
      </c>
      <c r="F4468">
        <f>Summary!I4099*$N$6</f>
        <v>35.318519360000003</v>
      </c>
      <c r="G4468">
        <f>Summary!F4099*$N$7</f>
        <v>5.6182499999999996E-2</v>
      </c>
      <c r="H4468">
        <f>Summary!G4099*$N$8</f>
        <v>69.014447880000006</v>
      </c>
      <c r="I4468">
        <f>Summary!H4099*$N$9</f>
        <v>4.0748637600000004</v>
      </c>
    </row>
    <row r="4469" spans="1:9" x14ac:dyDescent="0.55000000000000004">
      <c r="A4469">
        <v>2021</v>
      </c>
      <c r="B4469">
        <v>81</v>
      </c>
      <c r="C4469">
        <f>Summary!E4100*$N$3</f>
        <v>12.731399999999999</v>
      </c>
      <c r="D4469">
        <f>Summary!D4100*$N$4</f>
        <v>15.02949628</v>
      </c>
      <c r="E4469">
        <f>Summary!C4100*$N$5</f>
        <v>18.383231519999999</v>
      </c>
      <c r="F4469">
        <f>Summary!I4100*$N$6</f>
        <v>36.05166552</v>
      </c>
      <c r="G4469">
        <f>Summary!F4100*$N$7</f>
        <v>0</v>
      </c>
      <c r="H4469">
        <f>Summary!G4100*$N$8</f>
        <v>67.333032760000009</v>
      </c>
      <c r="I4469">
        <f>Summary!H4100*$N$9</f>
        <v>2.5725150000000001</v>
      </c>
    </row>
    <row r="4470" spans="1:9" x14ac:dyDescent="0.55000000000000004">
      <c r="A4470">
        <v>2021</v>
      </c>
      <c r="B4470">
        <v>82</v>
      </c>
      <c r="C4470">
        <f>Summary!E4101*$N$3</f>
        <v>14.3649</v>
      </c>
      <c r="D4470">
        <f>Summary!D4101*$N$4</f>
        <v>17.388314359999999</v>
      </c>
      <c r="E4470">
        <f>Summary!C4101*$N$5</f>
        <v>20.506886819999998</v>
      </c>
      <c r="F4470">
        <f>Summary!I4101*$N$6</f>
        <v>36.466052479999995</v>
      </c>
      <c r="G4470">
        <f>Summary!F4101*$N$7</f>
        <v>0</v>
      </c>
      <c r="H4470">
        <f>Summary!G4101*$N$8</f>
        <v>70.990656559999991</v>
      </c>
      <c r="I4470">
        <f>Summary!H4101*$N$9</f>
        <v>2.5828050600000001</v>
      </c>
    </row>
    <row r="4471" spans="1:9" x14ac:dyDescent="0.55000000000000004">
      <c r="A4471">
        <v>2021</v>
      </c>
      <c r="B4471">
        <v>83</v>
      </c>
      <c r="C4471">
        <f>Summary!E4102*$N$3</f>
        <v>14.562900000000001</v>
      </c>
      <c r="D4471">
        <f>Summary!D4102*$N$4</f>
        <v>18.50397156</v>
      </c>
      <c r="E4471">
        <f>Summary!C4102*$N$5</f>
        <v>20.191061159999997</v>
      </c>
      <c r="F4471">
        <f>Summary!I4102*$N$6</f>
        <v>35.79665816</v>
      </c>
      <c r="G4471">
        <f>Summary!F4102*$N$7</f>
        <v>0</v>
      </c>
      <c r="H4471">
        <f>Summary!G4102*$N$8</f>
        <v>81.657816120000007</v>
      </c>
      <c r="I4471">
        <f>Summary!H4102*$N$9</f>
        <v>1.8213406200000002</v>
      </c>
    </row>
    <row r="4472" spans="1:9" x14ac:dyDescent="0.55000000000000004">
      <c r="A4472">
        <v>2021</v>
      </c>
      <c r="B4472">
        <v>84</v>
      </c>
      <c r="C4472">
        <f>Summary!E4103*$N$3</f>
        <v>15.8103</v>
      </c>
      <c r="D4472">
        <f>Summary!D4103*$N$4</f>
        <v>20.145581440000001</v>
      </c>
      <c r="E4472">
        <f>Summary!C4103*$N$5</f>
        <v>21.672174599999998</v>
      </c>
      <c r="F4472">
        <f>Summary!I4103*$N$6</f>
        <v>35.876347960000004</v>
      </c>
      <c r="G4472">
        <f>Summary!F4103*$N$7</f>
        <v>0</v>
      </c>
      <c r="H4472">
        <f>Summary!G4103*$N$8</f>
        <v>73.589207200000004</v>
      </c>
      <c r="I4472">
        <f>Summary!H4103*$N$9</f>
        <v>1.8625008600000001</v>
      </c>
    </row>
    <row r="4473" spans="1:9" x14ac:dyDescent="0.55000000000000004">
      <c r="A4473">
        <v>2021</v>
      </c>
      <c r="B4473">
        <v>85</v>
      </c>
      <c r="C4473">
        <f>Summary!E4104*$N$3</f>
        <v>15.919199999999998</v>
      </c>
      <c r="D4473">
        <f>Summary!D4104*$N$4</f>
        <v>20.6396582</v>
      </c>
      <c r="E4473">
        <f>Summary!C4104*$N$5</f>
        <v>21.182100299999998</v>
      </c>
      <c r="F4473">
        <f>Summary!I4104*$N$6</f>
        <v>30.329937880000003</v>
      </c>
      <c r="G4473">
        <f>Summary!F4104*$N$7</f>
        <v>0</v>
      </c>
      <c r="H4473">
        <f>Summary!G4104*$N$8</f>
        <v>73.119721159999997</v>
      </c>
      <c r="I4473">
        <f>Summary!H4104*$N$9</f>
        <v>1.7287300800000001</v>
      </c>
    </row>
    <row r="4474" spans="1:9" x14ac:dyDescent="0.55000000000000004">
      <c r="A4474">
        <v>2021</v>
      </c>
      <c r="B4474">
        <v>86</v>
      </c>
      <c r="C4474">
        <f>Summary!E4105*$N$3</f>
        <v>15.463799999999999</v>
      </c>
      <c r="D4474">
        <f>Summary!D4105*$N$4</f>
        <v>20.528092480000002</v>
      </c>
      <c r="E4474">
        <f>Summary!C4105*$N$5</f>
        <v>20.790040859999998</v>
      </c>
      <c r="F4474">
        <f>Summary!I4105*$N$6</f>
        <v>32.672817999999999</v>
      </c>
      <c r="G4474">
        <f>Summary!F4105*$N$7</f>
        <v>0</v>
      </c>
      <c r="H4474">
        <f>Summary!G4105*$N$8</f>
        <v>77.345095520000001</v>
      </c>
      <c r="I4474">
        <f>Summary!H4105*$N$9</f>
        <v>4.7231375400000006</v>
      </c>
    </row>
    <row r="4475" spans="1:9" x14ac:dyDescent="0.55000000000000004">
      <c r="A4475">
        <v>2021</v>
      </c>
      <c r="B4475">
        <v>87</v>
      </c>
      <c r="C4475">
        <f>Summary!E4106*$N$3</f>
        <v>14.3649</v>
      </c>
      <c r="D4475">
        <f>Summary!D4106*$N$4</f>
        <v>19.396497319999998</v>
      </c>
      <c r="E4475">
        <f>Summary!C4106*$N$5</f>
        <v>18.786181499999998</v>
      </c>
      <c r="F4475">
        <f>Summary!I4106*$N$6</f>
        <v>26.727958919999999</v>
      </c>
      <c r="G4475">
        <f>Summary!F4106*$N$7</f>
        <v>0</v>
      </c>
      <c r="H4475">
        <f>Summary!G4106*$N$8</f>
        <v>84.256366760000006</v>
      </c>
      <c r="I4475">
        <f>Summary!H4106*$N$9</f>
        <v>6.4930278599999998</v>
      </c>
    </row>
    <row r="4476" spans="1:9" x14ac:dyDescent="0.55000000000000004">
      <c r="A4476">
        <v>2021</v>
      </c>
      <c r="B4476">
        <v>88</v>
      </c>
      <c r="C4476">
        <f>Summary!E4107*$N$3</f>
        <v>15.453899999999999</v>
      </c>
      <c r="D4476">
        <f>Summary!D4107*$N$4</f>
        <v>21.1974868</v>
      </c>
      <c r="E4476">
        <f>Summary!C4107*$N$5</f>
        <v>20.909836799999997</v>
      </c>
      <c r="F4476">
        <f>Summary!I4107*$N$6</f>
        <v>28.417382679999996</v>
      </c>
      <c r="G4476">
        <f>Summary!F4107*$N$7</f>
        <v>0</v>
      </c>
      <c r="H4476">
        <f>Summary!G4107*$N$8</f>
        <v>83.896063519999998</v>
      </c>
      <c r="I4476">
        <f>Summary!H4107*$N$9</f>
        <v>6.8428899000000012</v>
      </c>
    </row>
    <row r="4477" spans="1:9" x14ac:dyDescent="0.55000000000000004">
      <c r="A4477">
        <v>2021</v>
      </c>
      <c r="B4477">
        <v>89</v>
      </c>
      <c r="C4477">
        <f>Summary!E4108*$N$3</f>
        <v>15.572700000000001</v>
      </c>
      <c r="D4477">
        <f>Summary!D4108*$N$4</f>
        <v>20.862789639999999</v>
      </c>
      <c r="E4477">
        <f>Summary!C4108*$N$5</f>
        <v>21.552378659999999</v>
      </c>
      <c r="F4477">
        <f>Summary!I4108*$N$6</f>
        <v>22.58408932</v>
      </c>
      <c r="G4477">
        <f>Summary!F4108*$N$7</f>
        <v>0</v>
      </c>
      <c r="H4477">
        <f>Summary!G4108*$N$8</f>
        <v>83.361067800000001</v>
      </c>
      <c r="I4477">
        <f>Summary!H4108*$N$9</f>
        <v>6.8120197200000003</v>
      </c>
    </row>
    <row r="4478" spans="1:9" x14ac:dyDescent="0.55000000000000004">
      <c r="A4478">
        <v>2021</v>
      </c>
      <c r="B4478">
        <v>90</v>
      </c>
      <c r="C4478">
        <f>Summary!E4109*$N$3</f>
        <v>15.275699999999999</v>
      </c>
      <c r="D4478">
        <f>Summary!D4109*$N$4</f>
        <v>20.320899000000001</v>
      </c>
      <c r="E4478">
        <f>Summary!C4109*$N$5</f>
        <v>20.408871959999999</v>
      </c>
      <c r="F4478">
        <f>Summary!I4109*$N$6</f>
        <v>33.390026200000001</v>
      </c>
      <c r="G4478">
        <f>Summary!F4109*$N$7</f>
        <v>0</v>
      </c>
      <c r="H4478">
        <f>Summary!G4109*$N$8</f>
        <v>72.541052320000006</v>
      </c>
      <c r="I4478">
        <f>Summary!H4109*$N$9</f>
        <v>7.4602935000000006</v>
      </c>
    </row>
    <row r="4479" spans="1:9" x14ac:dyDescent="0.55000000000000004">
      <c r="A4479">
        <v>2021</v>
      </c>
      <c r="B4479">
        <v>91</v>
      </c>
      <c r="C4479">
        <f>Summary!E4110*$N$3</f>
        <v>15.721200000000001</v>
      </c>
      <c r="D4479">
        <f>Summary!D4110*$N$4</f>
        <v>20.11370552</v>
      </c>
      <c r="E4479">
        <f>Summary!C4110*$N$5</f>
        <v>21.96621918</v>
      </c>
      <c r="F4479">
        <f>Summary!I4110*$N$6</f>
        <v>24.84727964</v>
      </c>
      <c r="G4479">
        <f>Summary!F4110*$N$7</f>
        <v>0</v>
      </c>
      <c r="H4479">
        <f>Summary!G4110*$N$8</f>
        <v>81.504960200000014</v>
      </c>
      <c r="I4479">
        <f>Summary!H4110*$N$9</f>
        <v>3.6838414800000003</v>
      </c>
    </row>
    <row r="4480" spans="1:9" x14ac:dyDescent="0.55000000000000004">
      <c r="A4480">
        <v>2021</v>
      </c>
      <c r="B4480">
        <v>92</v>
      </c>
      <c r="C4480">
        <f>Summary!E4111*$N$3</f>
        <v>17.275499999999997</v>
      </c>
      <c r="D4480">
        <f>Summary!D4111*$N$4</f>
        <v>20.655596160000002</v>
      </c>
      <c r="E4480">
        <f>Summary!C4111*$N$5</f>
        <v>23.959187999999997</v>
      </c>
      <c r="F4480">
        <f>Summary!I4111*$N$6</f>
        <v>35.892285919999999</v>
      </c>
      <c r="G4480">
        <f>Summary!F4111*$N$7</f>
        <v>0</v>
      </c>
      <c r="H4480">
        <f>Summary!G4111*$N$8</f>
        <v>75.849291160000007</v>
      </c>
      <c r="I4480">
        <f>Summary!H4111*$N$9</f>
        <v>2.7474460200000004</v>
      </c>
    </row>
    <row r="4481" spans="1:9" x14ac:dyDescent="0.55000000000000004">
      <c r="A4481">
        <v>2021</v>
      </c>
      <c r="B4481">
        <v>93</v>
      </c>
      <c r="C4481">
        <f>Summary!E4112*$N$3</f>
        <v>17.087400000000002</v>
      </c>
      <c r="D4481">
        <f>Summary!D4112*$N$4</f>
        <v>22.185640320000001</v>
      </c>
      <c r="E4481">
        <f>Summary!C4112*$N$5</f>
        <v>22.423621860000001</v>
      </c>
      <c r="F4481">
        <f>Summary!I4112*$N$6</f>
        <v>28.863645559999998</v>
      </c>
      <c r="G4481">
        <f>Summary!F4112*$N$7</f>
        <v>0.53373375000000001</v>
      </c>
      <c r="H4481">
        <f>Summary!G4112*$N$8</f>
        <v>71.132594200000014</v>
      </c>
      <c r="I4481">
        <f>Summary!H4112*$N$9</f>
        <v>2.0580120000000002</v>
      </c>
    </row>
    <row r="4482" spans="1:9" x14ac:dyDescent="0.55000000000000004">
      <c r="A4482">
        <v>2021</v>
      </c>
      <c r="B4482">
        <v>94</v>
      </c>
      <c r="C4482">
        <f>Summary!E4113*$N$3</f>
        <v>15.8301</v>
      </c>
      <c r="D4482">
        <f>Summary!D4113*$N$4</f>
        <v>21.181548839999998</v>
      </c>
      <c r="E4482">
        <f>Summary!C4113*$N$5</f>
        <v>21.138538139999998</v>
      </c>
      <c r="F4482">
        <f>Summary!I4113*$N$6</f>
        <v>33.453778039999996</v>
      </c>
      <c r="G4482">
        <f>Summary!F4113*$N$7</f>
        <v>0.19663875</v>
      </c>
      <c r="H4482">
        <f>Summary!G4113*$N$8</f>
        <v>79.35405904000001</v>
      </c>
      <c r="I4482">
        <f>Summary!H4113*$N$9</f>
        <v>3.3957198000000002</v>
      </c>
    </row>
    <row r="4483" spans="1:9" x14ac:dyDescent="0.55000000000000004">
      <c r="A4483">
        <v>2021</v>
      </c>
      <c r="B4483">
        <v>95</v>
      </c>
      <c r="C4483">
        <f>Summary!E4114*$N$3</f>
        <v>14.8401</v>
      </c>
      <c r="D4483">
        <f>Summary!D4114*$N$4</f>
        <v>20.448402680000001</v>
      </c>
      <c r="E4483">
        <f>Summary!C4114*$N$5</f>
        <v>19.592081459999999</v>
      </c>
      <c r="F4483">
        <f>Summary!I4114*$N$6</f>
        <v>29.788047240000001</v>
      </c>
      <c r="G4483">
        <f>Summary!F4114*$N$7</f>
        <v>2.8091249999999998E-2</v>
      </c>
      <c r="H4483">
        <f>Summary!G4114*$N$8</f>
        <v>83.273721559999998</v>
      </c>
      <c r="I4483">
        <f>Summary!H4114*$N$9</f>
        <v>2.19178278</v>
      </c>
    </row>
    <row r="4484" spans="1:9" x14ac:dyDescent="0.55000000000000004">
      <c r="A4484">
        <v>2021</v>
      </c>
      <c r="B4484">
        <v>96</v>
      </c>
      <c r="C4484">
        <f>Summary!E4115*$N$3</f>
        <v>17.849700000000002</v>
      </c>
      <c r="D4484">
        <f>Summary!D4115*$N$4</f>
        <v>20.878727599999998</v>
      </c>
      <c r="E4484">
        <f>Summary!C4115*$N$5</f>
        <v>24.623510939999999</v>
      </c>
      <c r="F4484">
        <f>Summary!I4115*$N$6</f>
        <v>38.9683122</v>
      </c>
      <c r="G4484">
        <f>Summary!F4115*$N$7</f>
        <v>0</v>
      </c>
      <c r="H4484">
        <f>Summary!G4115*$N$8</f>
        <v>64.625299319999996</v>
      </c>
      <c r="I4484">
        <f>Summary!H4115*$N$9</f>
        <v>2.5004845800000002</v>
      </c>
    </row>
    <row r="4485" spans="1:9" x14ac:dyDescent="0.55000000000000004">
      <c r="A4485">
        <v>2021</v>
      </c>
      <c r="B4485">
        <v>97</v>
      </c>
      <c r="C4485">
        <f>Summary!E4116*$N$3</f>
        <v>15.562800000000001</v>
      </c>
      <c r="D4485">
        <f>Summary!D4116*$N$4</f>
        <v>20.512154519999999</v>
      </c>
      <c r="E4485">
        <f>Summary!C4116*$N$5</f>
        <v>19.483176060000002</v>
      </c>
      <c r="F4485">
        <f>Summary!I4116*$N$6</f>
        <v>18.950234439999999</v>
      </c>
      <c r="G4485">
        <f>Summary!F4116*$N$7</f>
        <v>8.4273749999999994E-2</v>
      </c>
      <c r="H4485">
        <f>Summary!G4116*$N$8</f>
        <v>75.925719120000011</v>
      </c>
      <c r="I4485">
        <f>Summary!H4116*$N$9</f>
        <v>7.13101158</v>
      </c>
    </row>
    <row r="4486" spans="1:9" x14ac:dyDescent="0.55000000000000004">
      <c r="A4486">
        <v>2021</v>
      </c>
      <c r="B4486">
        <v>98</v>
      </c>
      <c r="C4486">
        <f>Summary!E4117*$N$3</f>
        <v>13.068</v>
      </c>
      <c r="D4486">
        <f>Summary!D4117*$N$4</f>
        <v>17.053617199999998</v>
      </c>
      <c r="E4486">
        <f>Summary!C4117*$N$5</f>
        <v>17.392192380000001</v>
      </c>
      <c r="F4486">
        <f>Summary!I4117*$N$6</f>
        <v>20.878727599999998</v>
      </c>
      <c r="G4486">
        <f>Summary!F4117*$N$7</f>
        <v>3.7923187500000002</v>
      </c>
      <c r="H4486">
        <f>Summary!G4117*$N$8</f>
        <v>76.296940640000003</v>
      </c>
      <c r="I4486">
        <f>Summary!H4117*$N$9</f>
        <v>6.9355004400000011</v>
      </c>
    </row>
    <row r="4487" spans="1:9" x14ac:dyDescent="0.55000000000000004">
      <c r="A4487">
        <v>2021</v>
      </c>
      <c r="B4487">
        <v>99</v>
      </c>
      <c r="C4487">
        <f>Summary!E4118*$N$3</f>
        <v>13.691699999999999</v>
      </c>
      <c r="D4487">
        <f>Summary!D4118*$N$4</f>
        <v>16.623292280000001</v>
      </c>
      <c r="E4487">
        <f>Summary!C4118*$N$5</f>
        <v>19.036663919999999</v>
      </c>
      <c r="F4487">
        <f>Summary!I4118*$N$6</f>
        <v>20.84685168</v>
      </c>
      <c r="G4487">
        <f>Summary!F4118*$N$7</f>
        <v>3.0619462500000001</v>
      </c>
      <c r="H4487">
        <f>Summary!G4118*$N$8</f>
        <v>87.837562599999998</v>
      </c>
      <c r="I4487">
        <f>Summary!H4118*$N$9</f>
        <v>5.36112126</v>
      </c>
    </row>
    <row r="4488" spans="1:9" x14ac:dyDescent="0.55000000000000004">
      <c r="A4488">
        <v>2021</v>
      </c>
      <c r="B4488">
        <v>100</v>
      </c>
      <c r="C4488">
        <f>Summary!E4119*$N$3</f>
        <v>14.8698</v>
      </c>
      <c r="D4488">
        <f>Summary!D4119*$N$4</f>
        <v>21.72343948</v>
      </c>
      <c r="E4488">
        <f>Summary!C4119*$N$5</f>
        <v>19.374270659999997</v>
      </c>
      <c r="F4488">
        <f>Summary!I4119*$N$6</f>
        <v>16.479850639999999</v>
      </c>
      <c r="G4488">
        <f>Summary!F4119*$N$7</f>
        <v>3.4552237499999996</v>
      </c>
      <c r="H4488">
        <f>Summary!G4119*$N$8</f>
        <v>96.22280164</v>
      </c>
      <c r="I4488">
        <f>Summary!H4119*$N$9</f>
        <v>2.66512554</v>
      </c>
    </row>
    <row r="4489" spans="1:9" x14ac:dyDescent="0.55000000000000004">
      <c r="A4489">
        <v>2021</v>
      </c>
      <c r="B4489">
        <v>101</v>
      </c>
      <c r="C4489">
        <f>Summary!E4120*$N$3</f>
        <v>17.107200000000002</v>
      </c>
      <c r="D4489">
        <f>Summary!D4120*$N$4</f>
        <v>20.910603519999999</v>
      </c>
      <c r="E4489">
        <f>Summary!C4120*$N$5</f>
        <v>23.512675859999998</v>
      </c>
      <c r="F4489">
        <f>Summary!I4120*$N$6</f>
        <v>37.135446800000004</v>
      </c>
      <c r="G4489">
        <f>Summary!F4120*$N$7</f>
        <v>8.4273749999999994E-2</v>
      </c>
      <c r="H4489">
        <f>Summary!G4120*$N$8</f>
        <v>80.15109348</v>
      </c>
      <c r="I4489">
        <f>Summary!H4120*$N$9</f>
        <v>2.8915068600000002</v>
      </c>
    </row>
    <row r="4490" spans="1:9" x14ac:dyDescent="0.55000000000000004">
      <c r="A4490">
        <v>2021</v>
      </c>
      <c r="B4490">
        <v>102</v>
      </c>
      <c r="C4490">
        <f>Summary!E4121*$N$3</f>
        <v>14.9886</v>
      </c>
      <c r="D4490">
        <f>Summary!D4121*$N$4</f>
        <v>20.84685168</v>
      </c>
      <c r="E4490">
        <f>Summary!C4121*$N$5</f>
        <v>18.63371394</v>
      </c>
      <c r="F4490">
        <f>Summary!I4121*$N$6</f>
        <v>23.572242839999998</v>
      </c>
      <c r="G4490">
        <f>Summary!F4121*$N$7</f>
        <v>5.6182499999999996E-2</v>
      </c>
      <c r="H4490">
        <f>Summary!G4121*$N$8</f>
        <v>80.675170919999999</v>
      </c>
      <c r="I4490">
        <f>Summary!H4121*$N$9</f>
        <v>5.2890908400000001</v>
      </c>
    </row>
    <row r="4491" spans="1:9" x14ac:dyDescent="0.55000000000000004">
      <c r="A4491">
        <v>2021</v>
      </c>
      <c r="B4491">
        <v>103</v>
      </c>
      <c r="C4491">
        <f>Summary!E4122*$N$3</f>
        <v>14.652000000000001</v>
      </c>
      <c r="D4491">
        <f>Summary!D4122*$N$4</f>
        <v>20.878727599999998</v>
      </c>
      <c r="E4491">
        <f>Summary!C4122*$N$5</f>
        <v>19.406942279999999</v>
      </c>
      <c r="F4491">
        <f>Summary!I4122*$N$6</f>
        <v>32.481562480000001</v>
      </c>
      <c r="G4491">
        <f>Summary!F4122*$N$7</f>
        <v>5.6182499999999996E-2</v>
      </c>
      <c r="H4491">
        <f>Summary!G4122*$N$8</f>
        <v>79.223039679999999</v>
      </c>
      <c r="I4491">
        <f>Summary!H4122*$N$9</f>
        <v>5.3405411400000009</v>
      </c>
    </row>
    <row r="4492" spans="1:9" x14ac:dyDescent="0.55000000000000004">
      <c r="A4492">
        <v>2021</v>
      </c>
      <c r="B4492">
        <v>104</v>
      </c>
      <c r="C4492">
        <f>Summary!E4123*$N$3</f>
        <v>12.988799999999999</v>
      </c>
      <c r="D4492">
        <f>Summary!D4123*$N$4</f>
        <v>19.779008359999999</v>
      </c>
      <c r="E4492">
        <f>Summary!C4123*$N$5</f>
        <v>14.90914926</v>
      </c>
      <c r="F4492">
        <f>Summary!I4123*$N$6</f>
        <v>16.71892004</v>
      </c>
      <c r="G4492">
        <f>Summary!F4123*$N$7</f>
        <v>9.2701124999999998</v>
      </c>
      <c r="H4492">
        <f>Summary!G4123*$N$8</f>
        <v>88.700106719999994</v>
      </c>
      <c r="I4492">
        <f>Summary!H4123*$N$9</f>
        <v>5.7109833000000005</v>
      </c>
    </row>
    <row r="4493" spans="1:9" x14ac:dyDescent="0.55000000000000004">
      <c r="A4493">
        <v>2021</v>
      </c>
      <c r="B4493">
        <v>105</v>
      </c>
      <c r="C4493">
        <f>Summary!E4124*$N$3</f>
        <v>12.929400000000001</v>
      </c>
      <c r="D4493">
        <f>Summary!D4124*$N$4</f>
        <v>18.647413199999999</v>
      </c>
      <c r="E4493">
        <f>Summary!C4124*$N$5</f>
        <v>16.063546500000001</v>
      </c>
      <c r="F4493">
        <f>Summary!I4124*$N$6</f>
        <v>8.2239873600000006</v>
      </c>
      <c r="G4493">
        <f>Summary!F4124*$N$7</f>
        <v>21.152711249999999</v>
      </c>
      <c r="H4493">
        <f>Summary!G4124*$N$8</f>
        <v>89.628160520000009</v>
      </c>
      <c r="I4493">
        <f>Summary!H4124*$N$9</f>
        <v>6.5341881000000006</v>
      </c>
    </row>
    <row r="4494" spans="1:9" x14ac:dyDescent="0.55000000000000004">
      <c r="A4494">
        <v>2021</v>
      </c>
      <c r="B4494">
        <v>106</v>
      </c>
      <c r="C4494">
        <f>Summary!E4125*$N$3</f>
        <v>13.523400000000001</v>
      </c>
      <c r="D4494">
        <f>Summary!D4125*$N$4</f>
        <v>16.049525720000002</v>
      </c>
      <c r="E4494">
        <f>Summary!C4125*$N$5</f>
        <v>18.884196360000001</v>
      </c>
      <c r="F4494">
        <f>Summary!I4125*$N$6</f>
        <v>37.932344800000003</v>
      </c>
      <c r="G4494">
        <f>Summary!F4125*$N$7</f>
        <v>1.1517412499999999</v>
      </c>
      <c r="H4494">
        <f>Summary!G4125*$N$8</f>
        <v>77.781826719999998</v>
      </c>
      <c r="I4494">
        <f>Summary!H4125*$N$9</f>
        <v>3.8176122600000002</v>
      </c>
    </row>
    <row r="4495" spans="1:9" x14ac:dyDescent="0.55000000000000004">
      <c r="A4495">
        <v>2021</v>
      </c>
      <c r="B4495">
        <v>107</v>
      </c>
      <c r="C4495">
        <f>Summary!E4126*$N$3</f>
        <v>13.9293</v>
      </c>
      <c r="D4495">
        <f>Summary!D4126*$N$4</f>
        <v>20.081829599999999</v>
      </c>
      <c r="E4495">
        <f>Summary!C4126*$N$5</f>
        <v>18.677276099999997</v>
      </c>
      <c r="F4495">
        <f>Summary!I4126*$N$6</f>
        <v>29.772109279999999</v>
      </c>
      <c r="G4495">
        <f>Summary!F4126*$N$7</f>
        <v>1.6012012499999997</v>
      </c>
      <c r="H4495">
        <f>Summary!G4126*$N$8</f>
        <v>80.369459079999999</v>
      </c>
      <c r="I4495">
        <f>Summary!H4126*$N$9</f>
        <v>2.1712026600000001</v>
      </c>
    </row>
    <row r="4496" spans="1:9" x14ac:dyDescent="0.55000000000000004">
      <c r="A4496">
        <v>2021</v>
      </c>
      <c r="B4496">
        <v>108</v>
      </c>
      <c r="C4496">
        <f>Summary!E4127*$N$3</f>
        <v>14.8401</v>
      </c>
      <c r="D4496">
        <f>Summary!D4127*$N$4</f>
        <v>20.049953680000002</v>
      </c>
      <c r="E4496">
        <f>Summary!C4127*$N$5</f>
        <v>20.201951699999999</v>
      </c>
      <c r="F4496">
        <f>Summary!I4127*$N$6</f>
        <v>40.498356360000002</v>
      </c>
      <c r="G4496">
        <f>Summary!F4127*$N$7</f>
        <v>0.25282125</v>
      </c>
      <c r="H4496">
        <f>Summary!G4127*$N$8</f>
        <v>76.689998719999991</v>
      </c>
      <c r="I4496">
        <f>Summary!H4127*$N$9</f>
        <v>2.3152635000000004</v>
      </c>
    </row>
    <row r="4497" spans="1:9" x14ac:dyDescent="0.55000000000000004">
      <c r="A4497">
        <v>2021</v>
      </c>
      <c r="B4497">
        <v>109</v>
      </c>
      <c r="C4497">
        <f>Summary!E4128*$N$3</f>
        <v>16.186500000000002</v>
      </c>
      <c r="D4497">
        <f>Summary!D4128*$N$4</f>
        <v>20.336836959999999</v>
      </c>
      <c r="E4497">
        <f>Summary!C4128*$N$5</f>
        <v>22.086015119999999</v>
      </c>
      <c r="F4497">
        <f>Summary!I4128*$N$6</f>
        <v>31.174649759999998</v>
      </c>
      <c r="G4497">
        <f>Summary!F4128*$N$7</f>
        <v>0.25282125</v>
      </c>
      <c r="H4497">
        <f>Summary!G4128*$N$8</f>
        <v>70.630353319999998</v>
      </c>
      <c r="I4497">
        <f>Summary!H4128*$N$9</f>
        <v>2.0374318800000002</v>
      </c>
    </row>
    <row r="4498" spans="1:9" x14ac:dyDescent="0.55000000000000004">
      <c r="A4498">
        <v>2021</v>
      </c>
      <c r="B4498">
        <v>110</v>
      </c>
      <c r="C4498">
        <f>Summary!E4129*$N$3</f>
        <v>17.235900000000001</v>
      </c>
      <c r="D4498">
        <f>Summary!D4129*$N$4</f>
        <v>23.36504936</v>
      </c>
      <c r="E4498">
        <f>Summary!C4129*$N$5</f>
        <v>22.216701599999997</v>
      </c>
      <c r="F4498">
        <f>Summary!I4129*$N$6</f>
        <v>35.844472039999999</v>
      </c>
      <c r="G4498">
        <f>Summary!F4129*$N$7</f>
        <v>2.4158474999999999</v>
      </c>
      <c r="H4498">
        <f>Summary!G4129*$N$8</f>
        <v>82.05087420000001</v>
      </c>
      <c r="I4498">
        <f>Summary!H4129*$N$9</f>
        <v>1.8007605000000002</v>
      </c>
    </row>
    <row r="4499" spans="1:9" x14ac:dyDescent="0.55000000000000004">
      <c r="A4499">
        <v>2021</v>
      </c>
      <c r="B4499">
        <v>111</v>
      </c>
      <c r="C4499">
        <f>Summary!E4130*$N$3</f>
        <v>16.384499999999999</v>
      </c>
      <c r="D4499">
        <f>Summary!D4130*$N$4</f>
        <v>21.97844684</v>
      </c>
      <c r="E4499">
        <f>Summary!C4130*$N$5</f>
        <v>21.073194900000001</v>
      </c>
      <c r="F4499">
        <f>Summary!I4130*$N$6</f>
        <v>25.867309080000002</v>
      </c>
      <c r="G4499">
        <f>Summary!F4130*$N$7</f>
        <v>0.89891999999999994</v>
      </c>
      <c r="H4499">
        <f>Summary!G4130*$N$8</f>
        <v>86.647470080000005</v>
      </c>
      <c r="I4499">
        <f>Summary!H4130*$N$9</f>
        <v>2.4799044600000002</v>
      </c>
    </row>
    <row r="4500" spans="1:9" x14ac:dyDescent="0.55000000000000004">
      <c r="A4500">
        <v>2021</v>
      </c>
      <c r="B4500">
        <v>112</v>
      </c>
      <c r="C4500">
        <f>Summary!E4131*$N$3</f>
        <v>15.721200000000001</v>
      </c>
      <c r="D4500">
        <f>Summary!D4131*$N$4</f>
        <v>22.93472444</v>
      </c>
      <c r="E4500">
        <f>Summary!C4131*$N$5</f>
        <v>19.3307085</v>
      </c>
      <c r="F4500">
        <f>Summary!I4131*$N$6</f>
        <v>21.659687640000001</v>
      </c>
      <c r="G4500">
        <f>Summary!F4131*$N$7</f>
        <v>1.6573837499999999</v>
      </c>
      <c r="H4500">
        <f>Summary!G4131*$N$8</f>
        <v>90.676315399999993</v>
      </c>
      <c r="I4500">
        <f>Summary!H4131*$N$9</f>
        <v>2.7783162000000003</v>
      </c>
    </row>
    <row r="4501" spans="1:9" x14ac:dyDescent="0.55000000000000004">
      <c r="A4501">
        <v>2021</v>
      </c>
      <c r="B4501">
        <v>113</v>
      </c>
      <c r="C4501">
        <f>Summary!E4132*$N$3</f>
        <v>15.275699999999999</v>
      </c>
      <c r="D4501">
        <f>Summary!D4132*$N$4</f>
        <v>22.265330120000002</v>
      </c>
      <c r="E4501">
        <f>Summary!C4132*$N$5</f>
        <v>19.45050444</v>
      </c>
      <c r="F4501">
        <f>Summary!I4132*$N$6</f>
        <v>24.36914084</v>
      </c>
      <c r="G4501">
        <f>Summary!F4132*$N$7</f>
        <v>5.6182499999999996E-2</v>
      </c>
      <c r="H4501">
        <f>Summary!G4132*$N$8</f>
        <v>90.032136879999996</v>
      </c>
      <c r="I4501">
        <f>Summary!H4132*$N$9</f>
        <v>6.1020055800000002</v>
      </c>
    </row>
    <row r="4502" spans="1:9" x14ac:dyDescent="0.55000000000000004">
      <c r="A4502">
        <v>2021</v>
      </c>
      <c r="B4502">
        <v>114</v>
      </c>
      <c r="C4502">
        <f>Summary!E4133*$N$3</f>
        <v>15.463799999999999</v>
      </c>
      <c r="D4502">
        <f>Summary!D4133*$N$4</f>
        <v>22.1537644</v>
      </c>
      <c r="E4502">
        <f>Summary!C4133*$N$5</f>
        <v>20.00592198</v>
      </c>
      <c r="F4502">
        <f>Summary!I4133*$N$6</f>
        <v>18.838668720000001</v>
      </c>
      <c r="G4502">
        <f>Summary!F4133*$N$7</f>
        <v>1.5169275</v>
      </c>
      <c r="H4502">
        <f>Summary!G4133*$N$8</f>
        <v>85.719416280000004</v>
      </c>
      <c r="I4502">
        <f>Summary!H4133*$N$9</f>
        <v>8.3040784200000015</v>
      </c>
    </row>
    <row r="4503" spans="1:9" x14ac:dyDescent="0.55000000000000004">
      <c r="A4503">
        <v>2021</v>
      </c>
      <c r="B4503">
        <v>115</v>
      </c>
      <c r="C4503">
        <f>Summary!E4134*$N$3</f>
        <v>17.156699999999997</v>
      </c>
      <c r="D4503">
        <f>Summary!D4134*$N$4</f>
        <v>22.40877176</v>
      </c>
      <c r="E4503">
        <f>Summary!C4134*$N$5</f>
        <v>22.804790759999999</v>
      </c>
      <c r="F4503">
        <f>Summary!I4134*$N$6</f>
        <v>23.141917920000001</v>
      </c>
      <c r="G4503">
        <f>Summary!F4134*$N$7</f>
        <v>3.9889574999999997</v>
      </c>
      <c r="H4503">
        <f>Summary!G4134*$N$8</f>
        <v>85.675743159999996</v>
      </c>
      <c r="I4503">
        <f>Summary!H4134*$N$9</f>
        <v>5.6183727600000006</v>
      </c>
    </row>
    <row r="4504" spans="1:9" x14ac:dyDescent="0.55000000000000004">
      <c r="A4504">
        <v>2021</v>
      </c>
      <c r="B4504">
        <v>116</v>
      </c>
      <c r="C4504">
        <f>Summary!E4135*$N$3</f>
        <v>18.245699999999999</v>
      </c>
      <c r="D4504">
        <f>Summary!D4135*$N$4</f>
        <v>24.034443679999999</v>
      </c>
      <c r="E4504">
        <f>Summary!C4135*$N$5</f>
        <v>23.948297459999999</v>
      </c>
      <c r="F4504">
        <f>Summary!I4135*$N$6</f>
        <v>32.099051440000004</v>
      </c>
      <c r="G4504">
        <f>Summary!F4135*$N$7</f>
        <v>1.4888362500000001</v>
      </c>
      <c r="H4504">
        <f>Summary!G4135*$N$8</f>
        <v>78.07662028</v>
      </c>
      <c r="I4504">
        <f>Summary!H4135*$N$9</f>
        <v>3.5809408800000004</v>
      </c>
    </row>
    <row r="4505" spans="1:9" x14ac:dyDescent="0.55000000000000004">
      <c r="A4505">
        <v>2021</v>
      </c>
      <c r="B4505">
        <v>117</v>
      </c>
      <c r="C4505">
        <f>Summary!E4136*$N$3</f>
        <v>17.334900000000001</v>
      </c>
      <c r="D4505">
        <f>Summary!D4136*$N$4</f>
        <v>23.333173439999999</v>
      </c>
      <c r="E4505">
        <f>Summary!C4136*$N$5</f>
        <v>21.857313779999998</v>
      </c>
      <c r="F4505">
        <f>Summary!I4136*$N$6</f>
        <v>35.541650799999999</v>
      </c>
      <c r="G4505">
        <f>Summary!F4136*$N$7</f>
        <v>4.1575049999999996</v>
      </c>
      <c r="H4505">
        <f>Summary!G4136*$N$8</f>
        <v>79.801708520000005</v>
      </c>
      <c r="I4505">
        <f>Summary!H4136*$N$9</f>
        <v>3.5809408800000004</v>
      </c>
    </row>
    <row r="4506" spans="1:9" x14ac:dyDescent="0.55000000000000004">
      <c r="A4506">
        <v>2021</v>
      </c>
      <c r="B4506">
        <v>118</v>
      </c>
      <c r="C4506">
        <f>Summary!E4137*$N$3</f>
        <v>17.612099999999998</v>
      </c>
      <c r="D4506">
        <f>Summary!D4137*$N$4</f>
        <v>22.45658564</v>
      </c>
      <c r="E4506">
        <f>Summary!C4137*$N$5</f>
        <v>23.077054260000001</v>
      </c>
      <c r="F4506">
        <f>Summary!I4137*$N$6</f>
        <v>35.477898960000005</v>
      </c>
      <c r="G4506">
        <f>Summary!F4137*$N$7</f>
        <v>0.30900374999999997</v>
      </c>
      <c r="H4506">
        <f>Summary!G4137*$N$8</f>
        <v>76.11132988</v>
      </c>
      <c r="I4506">
        <f>Summary!H4137*$N$9</f>
        <v>2.9738273400000006</v>
      </c>
    </row>
    <row r="4507" spans="1:9" x14ac:dyDescent="0.55000000000000004">
      <c r="A4507">
        <v>2021</v>
      </c>
      <c r="B4507">
        <v>119</v>
      </c>
      <c r="C4507">
        <f>Summary!E4138*$N$3</f>
        <v>17.6418</v>
      </c>
      <c r="D4507">
        <f>Summary!D4138*$N$4</f>
        <v>22.1537644</v>
      </c>
      <c r="E4507">
        <f>Summary!C4138*$N$5</f>
        <v>23.501785319999996</v>
      </c>
      <c r="F4507">
        <f>Summary!I4138*$N$6</f>
        <v>38.219228080000001</v>
      </c>
      <c r="G4507">
        <f>Summary!F4138*$N$7</f>
        <v>2.8091249999999998E-2</v>
      </c>
      <c r="H4507">
        <f>Summary!G4138*$N$8</f>
        <v>71.820445840000005</v>
      </c>
      <c r="I4507">
        <f>Summary!H4138*$N$9</f>
        <v>3.5706508200000004</v>
      </c>
    </row>
    <row r="4508" spans="1:9" x14ac:dyDescent="0.55000000000000004">
      <c r="A4508">
        <v>2021</v>
      </c>
      <c r="B4508">
        <v>120</v>
      </c>
      <c r="C4508">
        <f>Summary!E4139*$N$3</f>
        <v>17.305199999999999</v>
      </c>
      <c r="D4508">
        <f>Summary!D4139*$N$4</f>
        <v>22.663779120000001</v>
      </c>
      <c r="E4508">
        <f>Summary!C4139*$N$5</f>
        <v>23.207740739999998</v>
      </c>
      <c r="F4508">
        <f>Summary!I4139*$N$6</f>
        <v>31.684664479999999</v>
      </c>
      <c r="G4508">
        <f>Summary!F4139*$N$7</f>
        <v>3.033855</v>
      </c>
      <c r="H4508">
        <f>Summary!G4139*$N$8</f>
        <v>69.822400600000009</v>
      </c>
      <c r="I4508">
        <f>Summary!H4139*$N$9</f>
        <v>3.8896426800000001</v>
      </c>
    </row>
    <row r="4509" spans="1:9" x14ac:dyDescent="0.55000000000000004">
      <c r="A4509">
        <v>2021</v>
      </c>
      <c r="B4509">
        <v>121</v>
      </c>
      <c r="C4509">
        <f>Summary!E4140*$N$3</f>
        <v>17.612099999999998</v>
      </c>
      <c r="D4509">
        <f>Summary!D4140*$N$4</f>
        <v>22.98253832</v>
      </c>
      <c r="E4509">
        <f>Summary!C4140*$N$5</f>
        <v>23.501785319999996</v>
      </c>
      <c r="F4509">
        <f>Summary!I4140*$N$6</f>
        <v>42.171842160000004</v>
      </c>
      <c r="G4509">
        <f>Summary!F4140*$N$7</f>
        <v>0.47755125000000004</v>
      </c>
      <c r="H4509">
        <f>Summary!G4140*$N$8</f>
        <v>66.39406068000001</v>
      </c>
      <c r="I4509">
        <f>Summary!H4140*$N$9</f>
        <v>4.1983444800000003</v>
      </c>
    </row>
    <row r="4510" spans="1:9" x14ac:dyDescent="0.55000000000000004">
      <c r="A4510">
        <v>2021</v>
      </c>
      <c r="B4510">
        <v>122</v>
      </c>
      <c r="C4510">
        <f>Summary!E4141*$N$3</f>
        <v>16.6617</v>
      </c>
      <c r="D4510">
        <f>Summary!D4141*$N$4</f>
        <v>20.94247944</v>
      </c>
      <c r="E4510">
        <f>Summary!C4141*$N$5</f>
        <v>22.772119140000001</v>
      </c>
      <c r="F4510">
        <f>Summary!I4141*$N$6</f>
        <v>42.920926279999996</v>
      </c>
      <c r="G4510">
        <f>Summary!F4141*$N$7</f>
        <v>0</v>
      </c>
      <c r="H4510">
        <f>Summary!G4141*$N$8</f>
        <v>66.907219839999996</v>
      </c>
      <c r="I4510">
        <f>Summary!H4141*$N$9</f>
        <v>3.2825291400000003</v>
      </c>
    </row>
    <row r="4511" spans="1:9" x14ac:dyDescent="0.55000000000000004">
      <c r="A4511">
        <v>2021</v>
      </c>
      <c r="B4511">
        <v>123</v>
      </c>
      <c r="C4511">
        <f>Summary!E4142*$N$3</f>
        <v>15.364799999999999</v>
      </c>
      <c r="D4511">
        <f>Summary!D4142*$N$4</f>
        <v>21.516245999999999</v>
      </c>
      <c r="E4511">
        <f>Summary!C4142*$N$5</f>
        <v>18.61193286</v>
      </c>
      <c r="F4511">
        <f>Summary!I4142*$N$6</f>
        <v>21.691563559999999</v>
      </c>
      <c r="G4511">
        <f>Summary!F4142*$N$7</f>
        <v>2.94958125</v>
      </c>
      <c r="H4511">
        <f>Summary!G4142*$N$8</f>
        <v>86.953181920000006</v>
      </c>
      <c r="I4511">
        <f>Summary!H4142*$N$9</f>
        <v>6.2254863</v>
      </c>
    </row>
    <row r="4512" spans="1:9" x14ac:dyDescent="0.55000000000000004">
      <c r="A4512">
        <v>2021</v>
      </c>
      <c r="B4512">
        <v>124</v>
      </c>
      <c r="C4512">
        <f>Summary!E4143*$N$3</f>
        <v>16.443899999999999</v>
      </c>
      <c r="D4512">
        <f>Summary!D4143*$N$4</f>
        <v>22.839096680000001</v>
      </c>
      <c r="E4512">
        <f>Summary!C4143*$N$5</f>
        <v>22.064234040000002</v>
      </c>
      <c r="F4512">
        <f>Summary!I4143*$N$6</f>
        <v>42.602167080000001</v>
      </c>
      <c r="G4512">
        <f>Summary!F4143*$N$7</f>
        <v>0.14045625</v>
      </c>
      <c r="H4512">
        <f>Summary!G4143*$N$8</f>
        <v>79.56150636000001</v>
      </c>
      <c r="I4512">
        <f>Summary!H4143*$N$9</f>
        <v>3.97196316</v>
      </c>
    </row>
    <row r="4513" spans="1:9" x14ac:dyDescent="0.55000000000000004">
      <c r="A4513">
        <v>2021</v>
      </c>
      <c r="B4513">
        <v>125</v>
      </c>
      <c r="C4513">
        <f>Summary!E4144*$N$3</f>
        <v>17.790299999999998</v>
      </c>
      <c r="D4513">
        <f>Summary!D4144*$N$4</f>
        <v>23.333173439999999</v>
      </c>
      <c r="E4513">
        <f>Summary!C4144*$N$5</f>
        <v>23.882954219999998</v>
      </c>
      <c r="F4513">
        <f>Summary!I4144*$N$6</f>
        <v>42.028400519999998</v>
      </c>
      <c r="G4513">
        <f>Summary!F4144*$N$7</f>
        <v>0</v>
      </c>
      <c r="H4513">
        <f>Summary!G4144*$N$8</f>
        <v>73.458187840000008</v>
      </c>
      <c r="I4513">
        <f>Summary!H4144*$N$9</f>
        <v>1.5435090000000002</v>
      </c>
    </row>
    <row r="4514" spans="1:9" x14ac:dyDescent="0.55000000000000004">
      <c r="A4514">
        <v>2021</v>
      </c>
      <c r="B4514">
        <v>126</v>
      </c>
      <c r="C4514">
        <f>Summary!E4145*$N$3</f>
        <v>18.790199999999999</v>
      </c>
      <c r="D4514">
        <f>Summary!D4145*$N$4</f>
        <v>24.576334320000001</v>
      </c>
      <c r="E4514">
        <f>Summary!C4145*$N$5</f>
        <v>24.950227139999999</v>
      </c>
      <c r="F4514">
        <f>Summary!I4145*$N$6</f>
        <v>44.817543520000001</v>
      </c>
      <c r="G4514">
        <f>Summary!F4145*$N$7</f>
        <v>0</v>
      </c>
      <c r="H4514">
        <f>Summary!G4145*$N$8</f>
        <v>72.541052320000006</v>
      </c>
      <c r="I4514">
        <f>Summary!H4145*$N$9</f>
        <v>2.64454542</v>
      </c>
    </row>
    <row r="4515" spans="1:9" x14ac:dyDescent="0.55000000000000004">
      <c r="A4515">
        <v>2021</v>
      </c>
      <c r="B4515">
        <v>127</v>
      </c>
      <c r="C4515">
        <f>Summary!E4146*$N$3</f>
        <v>21.1068</v>
      </c>
      <c r="D4515">
        <f>Summary!D4146*$N$4</f>
        <v>26.951090359999998</v>
      </c>
      <c r="E4515">
        <f>Summary!C4146*$N$5</f>
        <v>27.24813108</v>
      </c>
      <c r="F4515">
        <f>Summary!I4146*$N$6</f>
        <v>46.57071912</v>
      </c>
      <c r="G4515">
        <f>Summary!F4146*$N$7</f>
        <v>0</v>
      </c>
      <c r="H4515">
        <f>Summary!G4146*$N$8</f>
        <v>59.570135680000007</v>
      </c>
      <c r="I4515">
        <f>Summary!H4146*$N$9</f>
        <v>1.8110505600000002</v>
      </c>
    </row>
    <row r="4516" spans="1:9" x14ac:dyDescent="0.55000000000000004">
      <c r="A4516">
        <v>2021</v>
      </c>
      <c r="B4516">
        <v>128</v>
      </c>
      <c r="C4516">
        <f>Summary!E4147*$N$3</f>
        <v>20.413800000000002</v>
      </c>
      <c r="D4516">
        <f>Summary!D4147*$N$4</f>
        <v>26.903276479999999</v>
      </c>
      <c r="E4516">
        <f>Summary!C4147*$N$5</f>
        <v>25.963047359999997</v>
      </c>
      <c r="F4516">
        <f>Summary!I4147*$N$6</f>
        <v>43.159995679999994</v>
      </c>
      <c r="G4516">
        <f>Summary!F4147*$N$7</f>
        <v>2.8091249999999998E-2</v>
      </c>
      <c r="H4516">
        <f>Summary!G4147*$N$8</f>
        <v>61.862974479999998</v>
      </c>
      <c r="I4516">
        <f>Summary!H4147*$N$9</f>
        <v>3.3236893800000002</v>
      </c>
    </row>
    <row r="4517" spans="1:9" x14ac:dyDescent="0.55000000000000004">
      <c r="A4517">
        <v>2021</v>
      </c>
      <c r="B4517">
        <v>129</v>
      </c>
      <c r="C4517">
        <f>Summary!E4148*$N$3</f>
        <v>20.849399999999999</v>
      </c>
      <c r="D4517">
        <f>Summary!D4148*$N$4</f>
        <v>28.783955759999998</v>
      </c>
      <c r="E4517">
        <f>Summary!C4148*$N$5</f>
        <v>26.355106799999998</v>
      </c>
      <c r="F4517">
        <f>Summary!I4148*$N$6</f>
        <v>39.813024079999998</v>
      </c>
      <c r="G4517">
        <f>Summary!F4148*$N$7</f>
        <v>1.7978399999999999</v>
      </c>
      <c r="H4517">
        <f>Summary!G4148*$N$8</f>
        <v>69.47301564</v>
      </c>
      <c r="I4517">
        <f>Summary!H4148*$N$9</f>
        <v>4.362985440000001</v>
      </c>
    </row>
    <row r="4518" spans="1:9" x14ac:dyDescent="0.55000000000000004">
      <c r="A4518">
        <v>2021</v>
      </c>
      <c r="B4518">
        <v>130</v>
      </c>
      <c r="C4518">
        <f>Summary!E4149*$N$3</f>
        <v>19.186199999999999</v>
      </c>
      <c r="D4518">
        <f>Summary!D4149*$N$4</f>
        <v>25.309480480000001</v>
      </c>
      <c r="E4518">
        <f>Summary!C4149*$N$5</f>
        <v>24.721525799999998</v>
      </c>
      <c r="F4518">
        <f>Summary!I4149*$N$6</f>
        <v>40.307100839999997</v>
      </c>
      <c r="G4518">
        <f>Summary!F4149*$N$7</f>
        <v>1.4888362500000001</v>
      </c>
      <c r="H4518">
        <f>Summary!G4149*$N$8</f>
        <v>63.959284240000002</v>
      </c>
      <c r="I4518">
        <f>Summary!H4149*$N$9</f>
        <v>5.0112592200000003</v>
      </c>
    </row>
    <row r="4519" spans="1:9" x14ac:dyDescent="0.55000000000000004">
      <c r="A4519">
        <v>2021</v>
      </c>
      <c r="B4519">
        <v>131</v>
      </c>
      <c r="C4519">
        <f>Summary!E4150*$N$3</f>
        <v>17.5428</v>
      </c>
      <c r="D4519">
        <f>Summary!D4150*$N$4</f>
        <v>22.249392160000003</v>
      </c>
      <c r="E4519">
        <f>Summary!C4150*$N$5</f>
        <v>24.03542178</v>
      </c>
      <c r="F4519">
        <f>Summary!I4150*$N$6</f>
        <v>48.722343719999998</v>
      </c>
      <c r="G4519">
        <f>Summary!F4150*$N$7</f>
        <v>0.14045625</v>
      </c>
      <c r="H4519">
        <f>Summary!G4150*$N$8</f>
        <v>58.128922720000006</v>
      </c>
      <c r="I4519">
        <f>Summary!H4150*$N$9</f>
        <v>3.3751396800000002</v>
      </c>
    </row>
    <row r="4520" spans="1:9" x14ac:dyDescent="0.55000000000000004">
      <c r="A4520">
        <v>2021</v>
      </c>
      <c r="B4520">
        <v>132</v>
      </c>
      <c r="C4520">
        <f>Summary!E4151*$N$3</f>
        <v>19.740600000000001</v>
      </c>
      <c r="D4520">
        <f>Summary!D4151*$N$4</f>
        <v>22.615965239999998</v>
      </c>
      <c r="E4520">
        <f>Summary!C4151*$N$5</f>
        <v>27.520394579999998</v>
      </c>
      <c r="F4520">
        <f>Summary!I4151*$N$6</f>
        <v>46.953230160000004</v>
      </c>
      <c r="G4520">
        <f>Summary!F4151*$N$7</f>
        <v>0</v>
      </c>
      <c r="H4520">
        <f>Summary!G4151*$N$8</f>
        <v>56.076286080000003</v>
      </c>
      <c r="I4520">
        <f>Summary!H4151*$N$9</f>
        <v>2.5107746400000002</v>
      </c>
    </row>
    <row r="4521" spans="1:9" x14ac:dyDescent="0.55000000000000004">
      <c r="A4521">
        <v>2021</v>
      </c>
      <c r="B4521">
        <v>133</v>
      </c>
      <c r="C4521">
        <f>Summary!E4152*$N$3</f>
        <v>19.968300000000003</v>
      </c>
      <c r="D4521">
        <f>Summary!D4152*$N$4</f>
        <v>25.309480480000001</v>
      </c>
      <c r="E4521">
        <f>Summary!C4152*$N$5</f>
        <v>25.57098792</v>
      </c>
      <c r="F4521">
        <f>Summary!I4152*$N$6</f>
        <v>46.044766440000004</v>
      </c>
      <c r="G4521">
        <f>Summary!F4152*$N$7</f>
        <v>0</v>
      </c>
      <c r="H4521">
        <f>Summary!G4152*$N$8</f>
        <v>60.651045400000001</v>
      </c>
      <c r="I4521">
        <f>Summary!H4152*$N$9</f>
        <v>2.7371559600000004</v>
      </c>
    </row>
    <row r="4522" spans="1:9" x14ac:dyDescent="0.55000000000000004">
      <c r="A4522">
        <v>2021</v>
      </c>
      <c r="B4522">
        <v>134</v>
      </c>
      <c r="C4522">
        <f>Summary!E4153*$N$3</f>
        <v>19.6218</v>
      </c>
      <c r="D4522">
        <f>Summary!D4153*$N$4</f>
        <v>25.32541844</v>
      </c>
      <c r="E4522">
        <f>Summary!C4153*$N$5</f>
        <v>26.169967620000001</v>
      </c>
      <c r="F4522">
        <f>Summary!I4153*$N$6</f>
        <v>47.383555080000001</v>
      </c>
      <c r="G4522">
        <f>Summary!F4153*$N$7</f>
        <v>0</v>
      </c>
      <c r="H4522">
        <f>Summary!G4153*$N$8</f>
        <v>69.101794119999994</v>
      </c>
      <c r="I4522">
        <f>Summary!H4153*$N$9</f>
        <v>2.3975839800000003</v>
      </c>
    </row>
    <row r="4523" spans="1:9" x14ac:dyDescent="0.55000000000000004">
      <c r="A4523">
        <v>2021</v>
      </c>
      <c r="B4523">
        <v>135</v>
      </c>
      <c r="C4523">
        <f>Summary!E4154*$N$3</f>
        <v>21.096899999999998</v>
      </c>
      <c r="D4523">
        <f>Summary!D4154*$N$4</f>
        <v>25.37323232</v>
      </c>
      <c r="E4523">
        <f>Summary!C4154*$N$5</f>
        <v>29.11041342</v>
      </c>
      <c r="F4523">
        <f>Summary!I4154*$N$6</f>
        <v>46.905416279999997</v>
      </c>
      <c r="G4523">
        <f>Summary!F4154*$N$7</f>
        <v>0</v>
      </c>
      <c r="H4523">
        <f>Summary!G4154*$N$8</f>
        <v>60.116049680000003</v>
      </c>
      <c r="I4523">
        <f>Summary!H4154*$N$9</f>
        <v>1.9242412200000003</v>
      </c>
    </row>
    <row r="4524" spans="1:9" x14ac:dyDescent="0.55000000000000004">
      <c r="A4524">
        <v>2021</v>
      </c>
      <c r="B4524">
        <v>136</v>
      </c>
      <c r="C4524">
        <f>Summary!E4155*$N$3</f>
        <v>23.354099999999999</v>
      </c>
      <c r="D4524">
        <f>Summary!D4155*$N$4</f>
        <v>29.357722320000004</v>
      </c>
      <c r="E4524">
        <f>Summary!C4155*$N$5</f>
        <v>30.787556579999997</v>
      </c>
      <c r="F4524">
        <f>Summary!I4155*$N$6</f>
        <v>46.411339519999999</v>
      </c>
      <c r="G4524">
        <f>Summary!F4155*$N$7</f>
        <v>0</v>
      </c>
      <c r="H4524">
        <f>Summary!G4155*$N$8</f>
        <v>50.387862200000001</v>
      </c>
      <c r="I4524">
        <f>Summary!H4155*$N$9</f>
        <v>2.1712026600000001</v>
      </c>
    </row>
    <row r="4525" spans="1:9" x14ac:dyDescent="0.55000000000000004">
      <c r="A4525">
        <v>2021</v>
      </c>
      <c r="B4525">
        <v>137</v>
      </c>
      <c r="C4525">
        <f>Summary!E4156*$N$3</f>
        <v>20.591999999999999</v>
      </c>
      <c r="D4525">
        <f>Summary!D4156*$N$4</f>
        <v>27.06265608</v>
      </c>
      <c r="E4525">
        <f>Summary!C4156*$N$5</f>
        <v>27.106554060000001</v>
      </c>
      <c r="F4525">
        <f>Summary!I4156*$N$6</f>
        <v>42.09215236</v>
      </c>
      <c r="G4525">
        <f>Summary!F4156*$N$7</f>
        <v>0</v>
      </c>
      <c r="H4525">
        <f>Summary!G4156*$N$8</f>
        <v>72.082484559999997</v>
      </c>
      <c r="I4525">
        <f>Summary!H4156*$N$9</f>
        <v>4.2497947800000002</v>
      </c>
    </row>
    <row r="4526" spans="1:9" x14ac:dyDescent="0.55000000000000004">
      <c r="A4526">
        <v>2021</v>
      </c>
      <c r="B4526">
        <v>138</v>
      </c>
      <c r="C4526">
        <f>Summary!E4157*$N$3</f>
        <v>19.918800000000001</v>
      </c>
      <c r="D4526">
        <f>Summary!D4157*$N$4</f>
        <v>25.628239679999997</v>
      </c>
      <c r="E4526">
        <f>Summary!C4157*$N$5</f>
        <v>26.071952760000002</v>
      </c>
      <c r="F4526">
        <f>Summary!I4157*$N$6</f>
        <v>45.088488839999997</v>
      </c>
      <c r="G4526">
        <f>Summary!F4157*$N$7</f>
        <v>0</v>
      </c>
      <c r="H4526">
        <f>Summary!G4157*$N$8</f>
        <v>75.554497600000005</v>
      </c>
      <c r="I4526">
        <f>Summary!H4157*$N$9</f>
        <v>2.9326671000000002</v>
      </c>
    </row>
    <row r="4527" spans="1:9" x14ac:dyDescent="0.55000000000000004">
      <c r="A4527">
        <v>2021</v>
      </c>
      <c r="B4527">
        <v>139</v>
      </c>
      <c r="C4527">
        <f>Summary!E4158*$N$3</f>
        <v>19.988099999999999</v>
      </c>
      <c r="D4527">
        <f>Summary!D4158*$N$4</f>
        <v>27.54079488</v>
      </c>
      <c r="E4527">
        <f>Summary!C4158*$N$5</f>
        <v>25.233381180000002</v>
      </c>
      <c r="F4527">
        <f>Summary!I4158*$N$6</f>
        <v>43.3512512</v>
      </c>
      <c r="G4527">
        <f>Summary!F4158*$N$7</f>
        <v>0</v>
      </c>
      <c r="H4527">
        <f>Summary!G4158*$N$8</f>
        <v>74.746544879999988</v>
      </c>
      <c r="I4527">
        <f>Summary!H4158*$N$9</f>
        <v>5.31996102</v>
      </c>
    </row>
    <row r="4528" spans="1:9" x14ac:dyDescent="0.55000000000000004">
      <c r="A4528">
        <v>2021</v>
      </c>
      <c r="B4528">
        <v>140</v>
      </c>
      <c r="C4528">
        <f>Summary!E4159*$N$3</f>
        <v>18.4833</v>
      </c>
      <c r="D4528">
        <f>Summary!D4159*$N$4</f>
        <v>25.739805399999998</v>
      </c>
      <c r="E4528">
        <f>Summary!C4159*$N$5</f>
        <v>23.850282599999996</v>
      </c>
      <c r="F4528">
        <f>Summary!I4159*$N$6</f>
        <v>45.136302720000003</v>
      </c>
      <c r="G4528">
        <f>Summary!F4159*$N$7</f>
        <v>0</v>
      </c>
      <c r="H4528">
        <f>Summary!G4159*$N$8</f>
        <v>76.406123440000002</v>
      </c>
      <c r="I4528">
        <f>Summary!H4159*$N$9</f>
        <v>4.7540077200000006</v>
      </c>
    </row>
    <row r="4529" spans="1:9" x14ac:dyDescent="0.55000000000000004">
      <c r="A4529">
        <v>2021</v>
      </c>
      <c r="B4529">
        <v>141</v>
      </c>
      <c r="C4529">
        <f>Summary!E4160*$N$3</f>
        <v>19.988099999999999</v>
      </c>
      <c r="D4529">
        <f>Summary!D4160*$N$4</f>
        <v>25.500736</v>
      </c>
      <c r="E4529">
        <f>Summary!C4160*$N$5</f>
        <v>25.788798719999999</v>
      </c>
      <c r="F4529">
        <f>Summary!I4160*$N$6</f>
        <v>38.777056679999994</v>
      </c>
      <c r="G4529">
        <f>Summary!F4160*$N$7</f>
        <v>0</v>
      </c>
      <c r="H4529">
        <f>Summary!G4160*$N$8</f>
        <v>66.503243479999995</v>
      </c>
      <c r="I4529">
        <f>Summary!H4160*$N$9</f>
        <v>3.2516589600000003</v>
      </c>
    </row>
    <row r="4530" spans="1:9" x14ac:dyDescent="0.55000000000000004">
      <c r="A4530">
        <v>2021</v>
      </c>
      <c r="B4530">
        <v>142</v>
      </c>
      <c r="C4530">
        <f>Summary!E4161*$N$3</f>
        <v>21.077099999999998</v>
      </c>
      <c r="D4530">
        <f>Summary!D4161*$N$4</f>
        <v>27.779864279999998</v>
      </c>
      <c r="E4530">
        <f>Summary!C4161*$N$5</f>
        <v>27.966906719999997</v>
      </c>
      <c r="F4530">
        <f>Summary!I4161*$N$6</f>
        <v>44.164087160000001</v>
      </c>
      <c r="G4530">
        <f>Summary!F4161*$N$7</f>
        <v>0.22472999999999999</v>
      </c>
      <c r="H4530">
        <f>Summary!G4161*$N$8</f>
        <v>70.259131799999992</v>
      </c>
      <c r="I4530">
        <f>Summary!H4161*$N$9</f>
        <v>2.7577360800000004</v>
      </c>
    </row>
    <row r="4531" spans="1:9" x14ac:dyDescent="0.55000000000000004">
      <c r="A4531">
        <v>2021</v>
      </c>
      <c r="B4531">
        <v>143</v>
      </c>
      <c r="C4531">
        <f>Summary!E4162*$N$3</f>
        <v>17.4438</v>
      </c>
      <c r="D4531">
        <f>Summary!D4162*$N$4</f>
        <v>24.082257559999999</v>
      </c>
      <c r="E4531">
        <f>Summary!C4162*$N$5</f>
        <v>20.84449356</v>
      </c>
      <c r="F4531">
        <f>Summary!I4162*$N$6</f>
        <v>6.6939432000000005</v>
      </c>
      <c r="G4531">
        <f>Summary!F4162*$N$7</f>
        <v>61.885023750000002</v>
      </c>
      <c r="H4531">
        <f>Summary!G4162*$N$8</f>
        <v>91.309575639999991</v>
      </c>
      <c r="I4531">
        <f>Summary!H4162*$N$9</f>
        <v>4.2497947800000002</v>
      </c>
    </row>
    <row r="4532" spans="1:9" x14ac:dyDescent="0.55000000000000004">
      <c r="A4532">
        <v>2021</v>
      </c>
      <c r="B4532">
        <v>144</v>
      </c>
      <c r="C4532">
        <f>Summary!E4163*$N$3</f>
        <v>18.849599999999999</v>
      </c>
      <c r="D4532">
        <f>Summary!D4163*$N$4</f>
        <v>23.06222812</v>
      </c>
      <c r="E4532">
        <f>Summary!C4163*$N$5</f>
        <v>25.614550079999997</v>
      </c>
      <c r="F4532">
        <f>Summary!I4163*$N$6</f>
        <v>48.865785359999997</v>
      </c>
      <c r="G4532">
        <f>Summary!F4163*$N$7</f>
        <v>0</v>
      </c>
      <c r="H4532">
        <f>Summary!G4163*$N$8</f>
        <v>65.793555279999993</v>
      </c>
      <c r="I4532">
        <f>Summary!H4163*$N$9</f>
        <v>2.7268659</v>
      </c>
    </row>
    <row r="4533" spans="1:9" x14ac:dyDescent="0.55000000000000004">
      <c r="A4533">
        <v>2021</v>
      </c>
      <c r="B4533">
        <v>145</v>
      </c>
      <c r="C4533">
        <f>Summary!E4164*$N$3</f>
        <v>18.978300000000001</v>
      </c>
      <c r="D4533">
        <f>Summary!D4164*$N$4</f>
        <v>25.660115600000001</v>
      </c>
      <c r="E4533">
        <f>Summary!C4164*$N$5</f>
        <v>24.667073099999996</v>
      </c>
      <c r="F4533">
        <f>Summary!I4164*$N$6</f>
        <v>44.243776960000005</v>
      </c>
      <c r="G4533">
        <f>Summary!F4164*$N$7</f>
        <v>0</v>
      </c>
      <c r="H4533">
        <f>Summary!G4164*$N$8</f>
        <v>75.325213719999994</v>
      </c>
      <c r="I4533">
        <f>Summary!H4164*$N$9</f>
        <v>5.0935797000000003</v>
      </c>
    </row>
    <row r="4534" spans="1:9" x14ac:dyDescent="0.55000000000000004">
      <c r="A4534">
        <v>2021</v>
      </c>
      <c r="B4534">
        <v>146</v>
      </c>
      <c r="C4534">
        <f>Summary!E4165*$N$3</f>
        <v>18.136800000000001</v>
      </c>
      <c r="D4534">
        <f>Summary!D4165*$N$4</f>
        <v>25.0225972</v>
      </c>
      <c r="E4534">
        <f>Summary!C4165*$N$5</f>
        <v>23.861173139999998</v>
      </c>
      <c r="F4534">
        <f>Summary!I4165*$N$6</f>
        <v>44.164087160000001</v>
      </c>
      <c r="G4534">
        <f>Summary!F4165*$N$7</f>
        <v>0</v>
      </c>
      <c r="H4534">
        <f>Summary!G4165*$N$8</f>
        <v>78.928246120000011</v>
      </c>
      <c r="I4534">
        <f>Summary!H4165*$N$9</f>
        <v>5.1244498800000011</v>
      </c>
    </row>
    <row r="4535" spans="1:9" x14ac:dyDescent="0.55000000000000004">
      <c r="A4535">
        <v>2021</v>
      </c>
      <c r="B4535">
        <v>147</v>
      </c>
      <c r="C4535">
        <f>Summary!E4166*$N$3</f>
        <v>17.532900000000001</v>
      </c>
      <c r="D4535">
        <f>Summary!D4166*$N$4</f>
        <v>25.038535160000002</v>
      </c>
      <c r="E4535">
        <f>Summary!C4166*$N$5</f>
        <v>21.323677319999998</v>
      </c>
      <c r="F4535">
        <f>Summary!I4166*$N$6</f>
        <v>18.567723400000002</v>
      </c>
      <c r="G4535">
        <f>Summary!F4166*$N$7</f>
        <v>6.6576262499999999</v>
      </c>
      <c r="H4535">
        <f>Summary!G4166*$N$8</f>
        <v>77.14856648</v>
      </c>
      <c r="I4535">
        <f>Summary!H4166*$N$9</f>
        <v>4.4967562200000009</v>
      </c>
    </row>
    <row r="4536" spans="1:9" x14ac:dyDescent="0.55000000000000004">
      <c r="A4536">
        <v>2021</v>
      </c>
      <c r="B4536">
        <v>148</v>
      </c>
      <c r="C4536">
        <f>Summary!E4167*$N$3</f>
        <v>18.958499999999997</v>
      </c>
      <c r="D4536">
        <f>Summary!D4167*$N$4</f>
        <v>25.994812759999999</v>
      </c>
      <c r="E4536">
        <f>Summary!C4167*$N$5</f>
        <v>24.307685280000001</v>
      </c>
      <c r="F4536">
        <f>Summary!I4167*$N$6</f>
        <v>28.050809600000001</v>
      </c>
      <c r="G4536">
        <f>Summary!F4167*$N$7</f>
        <v>1.3483799999999999</v>
      </c>
      <c r="H4536">
        <f>Summary!G4167*$N$8</f>
        <v>78.436923520000008</v>
      </c>
      <c r="I4536">
        <f>Summary!H4167*$N$9</f>
        <v>3.2516589600000003</v>
      </c>
    </row>
    <row r="4537" spans="1:9" x14ac:dyDescent="0.55000000000000004">
      <c r="A4537">
        <v>2021</v>
      </c>
      <c r="B4537">
        <v>149</v>
      </c>
      <c r="C4537">
        <f>Summary!E4168*$N$3</f>
        <v>19.710899999999999</v>
      </c>
      <c r="D4537">
        <f>Summary!D4168*$N$4</f>
        <v>27.222035679999998</v>
      </c>
      <c r="E4537">
        <f>Summary!C4168*$N$5</f>
        <v>25.658112239999998</v>
      </c>
      <c r="F4537">
        <f>Summary!I4168*$N$6</f>
        <v>46.140394199999996</v>
      </c>
      <c r="G4537">
        <f>Summary!F4168*$N$7</f>
        <v>0</v>
      </c>
      <c r="H4537">
        <f>Summary!G4168*$N$8</f>
        <v>73.578288920000006</v>
      </c>
      <c r="I4537">
        <f>Summary!H4168*$N$9</f>
        <v>2.2123629</v>
      </c>
    </row>
    <row r="4538" spans="1:9" x14ac:dyDescent="0.55000000000000004">
      <c r="A4538">
        <v>2021</v>
      </c>
      <c r="B4538">
        <v>150</v>
      </c>
      <c r="C4538">
        <f>Summary!E4169*$N$3</f>
        <v>20.2653</v>
      </c>
      <c r="D4538">
        <f>Summary!D4169*$N$4</f>
        <v>27.79580224</v>
      </c>
      <c r="E4538">
        <f>Summary!C4169*$N$5</f>
        <v>25.636331159999997</v>
      </c>
      <c r="F4538">
        <f>Summary!I4169*$N$6</f>
        <v>33.246584560000002</v>
      </c>
      <c r="G4538">
        <f>Summary!F4169*$N$7</f>
        <v>0</v>
      </c>
      <c r="H4538">
        <f>Summary!G4169*$N$8</f>
        <v>67.704254280000001</v>
      </c>
      <c r="I4538">
        <f>Summary!H4169*$N$9</f>
        <v>2.5622249400000006</v>
      </c>
    </row>
    <row r="4539" spans="1:9" x14ac:dyDescent="0.55000000000000004">
      <c r="A4539">
        <v>2021</v>
      </c>
      <c r="B4539">
        <v>151</v>
      </c>
      <c r="C4539">
        <f>Summary!E4170*$N$3</f>
        <v>20.156399999999998</v>
      </c>
      <c r="D4539">
        <f>Summary!D4170*$N$4</f>
        <v>29.166466800000002</v>
      </c>
      <c r="E4539">
        <f>Summary!C4170*$N$5</f>
        <v>26.006609519999998</v>
      </c>
      <c r="F4539">
        <f>Summary!I4170*$N$6</f>
        <v>19.747132440000001</v>
      </c>
      <c r="G4539">
        <f>Summary!F4170*$N$7</f>
        <v>2.4158474999999999</v>
      </c>
      <c r="H4539">
        <f>Summary!G4170*$N$8</f>
        <v>79.168448280000007</v>
      </c>
      <c r="I4539">
        <f>Summary!H4170*$N$9</f>
        <v>2.3152635000000004</v>
      </c>
    </row>
    <row r="4540" spans="1:9" x14ac:dyDescent="0.55000000000000004">
      <c r="A4540">
        <v>2021</v>
      </c>
      <c r="B4540">
        <v>152</v>
      </c>
      <c r="C4540">
        <f>Summary!E4171*$N$3</f>
        <v>21.136500000000002</v>
      </c>
      <c r="D4540">
        <f>Summary!D4171*$N$4</f>
        <v>27.875492039999997</v>
      </c>
      <c r="E4540">
        <f>Summary!C4171*$N$5</f>
        <v>27.977797259999999</v>
      </c>
      <c r="F4540">
        <f>Summary!I4171*$N$6</f>
        <v>32.991577200000002</v>
      </c>
      <c r="G4540">
        <f>Summary!F4171*$N$7</f>
        <v>4.1294137499999994</v>
      </c>
      <c r="H4540">
        <f>Summary!G4171*$N$8</f>
        <v>79.485078399999992</v>
      </c>
      <c r="I4540">
        <f>Summary!H4171*$N$9</f>
        <v>2.8812168000000002</v>
      </c>
    </row>
    <row r="4541" spans="1:9" x14ac:dyDescent="0.55000000000000004">
      <c r="A4541">
        <v>2021</v>
      </c>
      <c r="B4541">
        <v>153</v>
      </c>
      <c r="C4541">
        <f>Summary!E4172*$N$3</f>
        <v>20.1465</v>
      </c>
      <c r="D4541">
        <f>Summary!D4172*$N$4</f>
        <v>27.206097719999999</v>
      </c>
      <c r="E4541">
        <f>Summary!C4172*$N$5</f>
        <v>25.418520359999999</v>
      </c>
      <c r="F4541">
        <f>Summary!I4172*$N$6</f>
        <v>43.319375280000003</v>
      </c>
      <c r="G4541">
        <f>Summary!F4172*$N$7</f>
        <v>0</v>
      </c>
      <c r="H4541">
        <f>Summary!G4172*$N$8</f>
        <v>82.858826919999998</v>
      </c>
      <c r="I4541">
        <f>Summary!H4172*$N$9</f>
        <v>2.23294302</v>
      </c>
    </row>
    <row r="4542" spans="1:9" x14ac:dyDescent="0.55000000000000004">
      <c r="A4542">
        <v>2021</v>
      </c>
      <c r="B4542">
        <v>154</v>
      </c>
      <c r="C4542">
        <f>Summary!E4173*$N$3</f>
        <v>20.572200000000002</v>
      </c>
      <c r="D4542">
        <f>Summary!D4173*$N$4</f>
        <v>29.309908440000001</v>
      </c>
      <c r="E4542">
        <f>Summary!C4173*$N$5</f>
        <v>25.843251420000001</v>
      </c>
      <c r="F4542">
        <f>Summary!I4173*$N$6</f>
        <v>40.163659199999998</v>
      </c>
      <c r="G4542">
        <f>Summary!F4173*$N$7</f>
        <v>2.8091249999999998E-2</v>
      </c>
      <c r="H4542">
        <f>Summary!G4173*$N$8</f>
        <v>86.287166839999998</v>
      </c>
      <c r="I4542">
        <f>Summary!H4173*$N$9</f>
        <v>3.8073222000000007</v>
      </c>
    </row>
    <row r="4543" spans="1:9" x14ac:dyDescent="0.55000000000000004">
      <c r="A4543">
        <v>2021</v>
      </c>
      <c r="B4543">
        <v>155</v>
      </c>
      <c r="C4543">
        <f>Summary!E4174*$N$3</f>
        <v>20.057400000000001</v>
      </c>
      <c r="D4543">
        <f>Summary!D4174*$N$4</f>
        <v>29.644605600000002</v>
      </c>
      <c r="E4543">
        <f>Summary!C4174*$N$5</f>
        <v>25.276943339999999</v>
      </c>
      <c r="F4543">
        <f>Summary!I4174*$N$6</f>
        <v>26.313571960000001</v>
      </c>
      <c r="G4543">
        <f>Summary!F4174*$N$7</f>
        <v>0.67418999999999996</v>
      </c>
      <c r="H4543">
        <f>Summary!G4174*$N$8</f>
        <v>86.407267919999995</v>
      </c>
      <c r="I4543">
        <f>Summary!H4174*$N$9</f>
        <v>3.0561478200000005</v>
      </c>
    </row>
    <row r="4544" spans="1:9" x14ac:dyDescent="0.55000000000000004">
      <c r="A4544">
        <v>2021</v>
      </c>
      <c r="B4544">
        <v>156</v>
      </c>
      <c r="C4544">
        <f>Summary!E4175*$N$3</f>
        <v>20.116800000000001</v>
      </c>
      <c r="D4544">
        <f>Summary!D4175*$N$4</f>
        <v>29.724295399999999</v>
      </c>
      <c r="E4544">
        <f>Summary!C4175*$N$5</f>
        <v>24.8304312</v>
      </c>
      <c r="F4544">
        <f>Summary!I4175*$N$6</f>
        <v>19.619628760000001</v>
      </c>
      <c r="G4544">
        <f>Summary!F4175*$N$7</f>
        <v>22.69773</v>
      </c>
      <c r="H4544">
        <f>Summary!G4175*$N$8</f>
        <v>82.542196799999999</v>
      </c>
      <c r="I4544">
        <f>Summary!H4175*$N$9</f>
        <v>3.7661619600000003</v>
      </c>
    </row>
    <row r="4545" spans="1:9" x14ac:dyDescent="0.55000000000000004">
      <c r="A4545">
        <v>2021</v>
      </c>
      <c r="B4545">
        <v>157</v>
      </c>
      <c r="C4545">
        <f>Summary!E4176*$N$3</f>
        <v>21.4236</v>
      </c>
      <c r="D4545">
        <f>Summary!D4176*$N$4</f>
        <v>28.06674756</v>
      </c>
      <c r="E4545">
        <f>Summary!C4176*$N$5</f>
        <v>28.478762099999997</v>
      </c>
      <c r="F4545">
        <f>Summary!I4176*$N$6</f>
        <v>47.558872639999997</v>
      </c>
      <c r="G4545">
        <f>Summary!F4176*$N$7</f>
        <v>5.6182499999999996E-2</v>
      </c>
      <c r="H4545">
        <f>Summary!G4176*$N$8</f>
        <v>74.287977120000008</v>
      </c>
      <c r="I4545">
        <f>Summary!H4176*$N$9</f>
        <v>1.9345312800000001</v>
      </c>
    </row>
    <row r="4546" spans="1:9" x14ac:dyDescent="0.55000000000000004">
      <c r="A4546">
        <v>2021</v>
      </c>
      <c r="B4546">
        <v>158</v>
      </c>
      <c r="C4546">
        <f>Summary!E4177*$N$3</f>
        <v>21.364199999999997</v>
      </c>
      <c r="D4546">
        <f>Summary!D4177*$N$4</f>
        <v>29.007087199999997</v>
      </c>
      <c r="E4546">
        <f>Summary!C4177*$N$5</f>
        <v>27.095663519999999</v>
      </c>
      <c r="F4546">
        <f>Summary!I4177*$N$6</f>
        <v>49.216420479999996</v>
      </c>
      <c r="G4546">
        <f>Summary!F4177*$N$7</f>
        <v>0</v>
      </c>
      <c r="H4546">
        <f>Summary!G4177*$N$8</f>
        <v>73.676553440000006</v>
      </c>
      <c r="I4546">
        <f>Summary!H4177*$N$9</f>
        <v>3.0046975200000001</v>
      </c>
    </row>
    <row r="4547" spans="1:9" x14ac:dyDescent="0.55000000000000004">
      <c r="A4547">
        <v>2021</v>
      </c>
      <c r="B4547">
        <v>159</v>
      </c>
      <c r="C4547">
        <f>Summary!E4178*$N$3</f>
        <v>23.1066</v>
      </c>
      <c r="D4547">
        <f>Summary!D4178*$N$4</f>
        <v>31.7962302</v>
      </c>
      <c r="E4547">
        <f>Summary!C4178*$N$5</f>
        <v>29.850970139999998</v>
      </c>
      <c r="F4547">
        <f>Summary!I4178*$N$6</f>
        <v>47.048857919999996</v>
      </c>
      <c r="G4547">
        <f>Summary!F4178*$N$7</f>
        <v>0</v>
      </c>
      <c r="H4547">
        <f>Summary!G4178*$N$8</f>
        <v>64.505198239999999</v>
      </c>
      <c r="I4547">
        <f>Summary!H4178*$N$9</f>
        <v>3.6529712999999999</v>
      </c>
    </row>
    <row r="4548" spans="1:9" x14ac:dyDescent="0.55000000000000004">
      <c r="A4548">
        <v>2021</v>
      </c>
      <c r="B4548">
        <v>160</v>
      </c>
      <c r="C4548">
        <f>Summary!E4179*$N$3</f>
        <v>23.918399999999998</v>
      </c>
      <c r="D4548">
        <f>Summary!D4179*$N$4</f>
        <v>33.214708639999998</v>
      </c>
      <c r="E4548">
        <f>Summary!C4179*$N$5</f>
        <v>30.330153899999999</v>
      </c>
      <c r="F4548">
        <f>Summary!I4179*$N$6</f>
        <v>48.116701240000005</v>
      </c>
      <c r="G4548">
        <f>Summary!F4179*$N$7</f>
        <v>0</v>
      </c>
      <c r="H4548">
        <f>Summary!G4179*$N$8</f>
        <v>60.094213119999999</v>
      </c>
      <c r="I4548">
        <f>Summary!H4179*$N$9</f>
        <v>2.0271418200000002</v>
      </c>
    </row>
    <row r="4549" spans="1:9" x14ac:dyDescent="0.55000000000000004">
      <c r="A4549">
        <v>2021</v>
      </c>
      <c r="B4549">
        <v>161</v>
      </c>
      <c r="C4549">
        <f>Summary!E4180*$N$3</f>
        <v>23.076899999999998</v>
      </c>
      <c r="D4549">
        <f>Summary!D4180*$N$4</f>
        <v>32.178741240000001</v>
      </c>
      <c r="E4549">
        <f>Summary!C4180*$N$5</f>
        <v>29.41534854</v>
      </c>
      <c r="F4549">
        <f>Summary!I4180*$N$6</f>
        <v>48.08482532</v>
      </c>
      <c r="G4549">
        <f>Summary!F4180*$N$7</f>
        <v>0.11236499999999999</v>
      </c>
      <c r="H4549">
        <f>Summary!G4180*$N$8</f>
        <v>65.869983239999996</v>
      </c>
      <c r="I4549">
        <f>Summary!H4180*$N$9</f>
        <v>3.53978064</v>
      </c>
    </row>
    <row r="4550" spans="1:9" x14ac:dyDescent="0.55000000000000004">
      <c r="A4550">
        <v>2021</v>
      </c>
      <c r="B4550">
        <v>162</v>
      </c>
      <c r="C4550">
        <f>Summary!E4181*$N$3</f>
        <v>22.9086</v>
      </c>
      <c r="D4550">
        <f>Summary!D4181*$N$4</f>
        <v>30.951518320000002</v>
      </c>
      <c r="E4550">
        <f>Summary!C4181*$N$5</f>
        <v>29.43712962</v>
      </c>
      <c r="F4550">
        <f>Summary!I4181*$N$6</f>
        <v>46.602595039999997</v>
      </c>
      <c r="G4550">
        <f>Summary!F4181*$N$7</f>
        <v>0</v>
      </c>
      <c r="H4550">
        <f>Summary!G4181*$N$8</f>
        <v>62.616335800000002</v>
      </c>
      <c r="I4550">
        <f>Summary!H4181*$N$9</f>
        <v>4.9803890400000004</v>
      </c>
    </row>
    <row r="4551" spans="1:9" x14ac:dyDescent="0.55000000000000004">
      <c r="A4551">
        <v>2021</v>
      </c>
      <c r="B4551">
        <v>163</v>
      </c>
      <c r="C4551">
        <f>Summary!E4182*$N$3</f>
        <v>22.710599999999999</v>
      </c>
      <c r="D4551">
        <f>Summary!D4182*$N$4</f>
        <v>32.417810639999999</v>
      </c>
      <c r="E4551">
        <f>Summary!C4182*$N$5</f>
        <v>29.055960719999998</v>
      </c>
      <c r="F4551">
        <f>Summary!I4182*$N$6</f>
        <v>38.952374240000005</v>
      </c>
      <c r="G4551">
        <f>Summary!F4182*$N$7</f>
        <v>0.22472999999999999</v>
      </c>
      <c r="H4551">
        <f>Summary!G4182*$N$8</f>
        <v>64.843664919999995</v>
      </c>
      <c r="I4551">
        <f>Summary!H4182*$N$9</f>
        <v>6.23577636</v>
      </c>
    </row>
    <row r="4552" spans="1:9" x14ac:dyDescent="0.55000000000000004">
      <c r="A4552">
        <v>2021</v>
      </c>
      <c r="B4552">
        <v>164</v>
      </c>
      <c r="C4552">
        <f>Summary!E4183*$N$3</f>
        <v>23.354099999999999</v>
      </c>
      <c r="D4552">
        <f>Summary!D4183*$N$4</f>
        <v>32.768445759999999</v>
      </c>
      <c r="E4552">
        <f>Summary!C4183*$N$5</f>
        <v>28.6965729</v>
      </c>
      <c r="F4552">
        <f>Summary!I4183*$N$6</f>
        <v>45.981014600000002</v>
      </c>
      <c r="G4552">
        <f>Summary!F4183*$N$7</f>
        <v>0.25282125</v>
      </c>
      <c r="H4552">
        <f>Summary!G4183*$N$8</f>
        <v>65.455088600000011</v>
      </c>
      <c r="I4552">
        <f>Summary!H4183*$N$9</f>
        <v>5.2376405400000001</v>
      </c>
    </row>
    <row r="4553" spans="1:9" x14ac:dyDescent="0.55000000000000004">
      <c r="A4553">
        <v>2021</v>
      </c>
      <c r="B4553">
        <v>165</v>
      </c>
      <c r="C4553">
        <f>Summary!E4184*$N$3</f>
        <v>24.116399999999999</v>
      </c>
      <c r="D4553">
        <f>Summary!D4184*$N$4</f>
        <v>33.692847440000001</v>
      </c>
      <c r="E4553">
        <f>Summary!C4184*$N$5</f>
        <v>30.23213904</v>
      </c>
      <c r="F4553">
        <f>Summary!I4184*$N$6</f>
        <v>43.39906508</v>
      </c>
      <c r="G4553">
        <f>Summary!F4184*$N$7</f>
        <v>5.6182499999999996E-2</v>
      </c>
      <c r="H4553">
        <f>Summary!G4184*$N$8</f>
        <v>59.351770080000001</v>
      </c>
      <c r="I4553">
        <f>Summary!H4184*$N$9</f>
        <v>2.64454542</v>
      </c>
    </row>
    <row r="4554" spans="1:9" x14ac:dyDescent="0.55000000000000004">
      <c r="A4554">
        <v>2021</v>
      </c>
      <c r="B4554">
        <v>166</v>
      </c>
      <c r="C4554">
        <f>Summary!E4185*$N$3</f>
        <v>24.759900000000002</v>
      </c>
      <c r="D4554">
        <f>Summary!D4185*$N$4</f>
        <v>35.111325880000003</v>
      </c>
      <c r="E4554">
        <f>Summary!C4185*$N$5</f>
        <v>30.439059299999997</v>
      </c>
      <c r="F4554">
        <f>Summary!I4185*$N$6</f>
        <v>36.992005159999998</v>
      </c>
      <c r="G4554">
        <f>Summary!F4185*$N$7</f>
        <v>0</v>
      </c>
      <c r="H4554">
        <f>Summary!G4185*$N$8</f>
        <v>60.225232479999995</v>
      </c>
      <c r="I4554">
        <f>Summary!H4185*$N$9</f>
        <v>3.8279023200000006</v>
      </c>
    </row>
    <row r="4555" spans="1:9" x14ac:dyDescent="0.55000000000000004">
      <c r="A4555">
        <v>2021</v>
      </c>
      <c r="B4555">
        <v>167</v>
      </c>
      <c r="C4555">
        <f>Summary!E4186*$N$3</f>
        <v>23.9481</v>
      </c>
      <c r="D4555">
        <f>Summary!D4186*$N$4</f>
        <v>33.629095599999999</v>
      </c>
      <c r="E4555">
        <f>Summary!C4186*$N$5</f>
        <v>29.88364176</v>
      </c>
      <c r="F4555">
        <f>Summary!I4186*$N$6</f>
        <v>25.867309080000002</v>
      </c>
      <c r="G4555">
        <f>Summary!F4186*$N$7</f>
        <v>10.75894875</v>
      </c>
      <c r="H4555">
        <f>Summary!G4186*$N$8</f>
        <v>63.730000359999998</v>
      </c>
      <c r="I4555">
        <f>Summary!H4186*$N$9</f>
        <v>1.9551114000000001</v>
      </c>
    </row>
    <row r="4556" spans="1:9" x14ac:dyDescent="0.55000000000000004">
      <c r="A4556">
        <v>2021</v>
      </c>
      <c r="B4556">
        <v>168</v>
      </c>
      <c r="C4556">
        <f>Summary!E4187*$N$3</f>
        <v>23.373899999999999</v>
      </c>
      <c r="D4556">
        <f>Summary!D4187*$N$4</f>
        <v>31.66872652</v>
      </c>
      <c r="E4556">
        <f>Summary!C4187*$N$5</f>
        <v>29.197537739999998</v>
      </c>
      <c r="F4556">
        <f>Summary!I4187*$N$6</f>
        <v>44.514722280000001</v>
      </c>
      <c r="G4556">
        <f>Summary!F4187*$N$7</f>
        <v>5.4497024999999999</v>
      </c>
      <c r="H4556">
        <f>Summary!G4187*$N$8</f>
        <v>72.038811440000003</v>
      </c>
      <c r="I4556">
        <f>Summary!H4187*$N$9</f>
        <v>4.2703749000000011</v>
      </c>
    </row>
    <row r="4557" spans="1:9" x14ac:dyDescent="0.55000000000000004">
      <c r="A4557">
        <v>2021</v>
      </c>
      <c r="B4557">
        <v>169</v>
      </c>
      <c r="C4557">
        <f>Summary!E4188*$N$3</f>
        <v>23.373899999999999</v>
      </c>
      <c r="D4557">
        <f>Summary!D4188*$N$4</f>
        <v>34.425993600000005</v>
      </c>
      <c r="E4557">
        <f>Summary!C4188*$N$5</f>
        <v>27.90156348</v>
      </c>
      <c r="F4557">
        <f>Summary!I4188*$N$6</f>
        <v>31.748416320000004</v>
      </c>
      <c r="G4557">
        <f>Summary!F4188*$N$7</f>
        <v>2.8091249999999998E-2</v>
      </c>
      <c r="H4557">
        <f>Summary!G4188*$N$8</f>
        <v>71.54748884</v>
      </c>
      <c r="I4557">
        <f>Summary!H4188*$N$9</f>
        <v>1.6464096000000001</v>
      </c>
    </row>
    <row r="4558" spans="1:9" x14ac:dyDescent="0.55000000000000004">
      <c r="A4558">
        <v>2021</v>
      </c>
      <c r="B4558">
        <v>170</v>
      </c>
      <c r="C4558">
        <f>Summary!E4189*$N$3</f>
        <v>22.690800000000003</v>
      </c>
      <c r="D4558">
        <f>Summary!D4189*$N$4</f>
        <v>33.453778039999996</v>
      </c>
      <c r="E4558">
        <f>Summary!C4189*$N$5</f>
        <v>27.444160799999999</v>
      </c>
      <c r="F4558">
        <f>Summary!I4189*$N$6</f>
        <v>24.385078800000002</v>
      </c>
      <c r="G4558">
        <f>Summary!F4189*$N$7</f>
        <v>0.25282125</v>
      </c>
      <c r="H4558">
        <f>Summary!G4189*$N$8</f>
        <v>78.480596640000002</v>
      </c>
      <c r="I4558">
        <f>Summary!H4189*$N$9</f>
        <v>2.4490342800000002</v>
      </c>
    </row>
    <row r="4559" spans="1:9" x14ac:dyDescent="0.55000000000000004">
      <c r="A4559">
        <v>2021</v>
      </c>
      <c r="B4559">
        <v>171</v>
      </c>
      <c r="C4559">
        <f>Summary!E4190*$N$3</f>
        <v>23.165999999999997</v>
      </c>
      <c r="D4559">
        <f>Summary!D4190*$N$4</f>
        <v>30.393689720000001</v>
      </c>
      <c r="E4559">
        <f>Summary!C4190*$N$5</f>
        <v>29.992547159999997</v>
      </c>
      <c r="F4559">
        <f>Summary!I4190*$N$6</f>
        <v>46.87354036</v>
      </c>
      <c r="G4559">
        <f>Summary!F4190*$N$7</f>
        <v>0</v>
      </c>
      <c r="H4559">
        <f>Summary!G4190*$N$8</f>
        <v>63.413370239999999</v>
      </c>
      <c r="I4559">
        <f>Summary!H4190*$N$9</f>
        <v>3.8176122600000002</v>
      </c>
    </row>
    <row r="4560" spans="1:9" x14ac:dyDescent="0.55000000000000004">
      <c r="A4560">
        <v>2021</v>
      </c>
      <c r="B4560">
        <v>172</v>
      </c>
      <c r="C4560">
        <f>Summary!E4191*$N$3</f>
        <v>23.8095</v>
      </c>
      <c r="D4560">
        <f>Summary!D4191*$N$4</f>
        <v>31.955609800000001</v>
      </c>
      <c r="E4560">
        <f>Summary!C4191*$N$5</f>
        <v>29.959875540000002</v>
      </c>
      <c r="F4560">
        <f>Summary!I4191*$N$6</f>
        <v>49.678621320000005</v>
      </c>
      <c r="G4560">
        <f>Summary!F4191*$N$7</f>
        <v>0</v>
      </c>
      <c r="H4560">
        <f>Summary!G4191*$N$8</f>
        <v>58.521980800000001</v>
      </c>
      <c r="I4560">
        <f>Summary!H4191*$N$9</f>
        <v>3.9616731000000005</v>
      </c>
    </row>
    <row r="4561" spans="1:9" x14ac:dyDescent="0.55000000000000004">
      <c r="A4561">
        <v>2021</v>
      </c>
      <c r="B4561">
        <v>173</v>
      </c>
      <c r="C4561">
        <f>Summary!E4192*$N$3</f>
        <v>22.621500000000001</v>
      </c>
      <c r="D4561">
        <f>Summary!D4192*$N$4</f>
        <v>30.88776648</v>
      </c>
      <c r="E4561">
        <f>Summary!C4192*$N$5</f>
        <v>28.380747239999998</v>
      </c>
      <c r="F4561">
        <f>Summary!I4192*$N$6</f>
        <v>48.228266959999999</v>
      </c>
      <c r="G4561">
        <f>Summary!F4192*$N$7</f>
        <v>5.6182499999999996E-2</v>
      </c>
      <c r="H4561">
        <f>Summary!G4192*$N$8</f>
        <v>60.672881959999998</v>
      </c>
      <c r="I4561">
        <f>Summary!H4192*$N$9</f>
        <v>2.8194764400000003</v>
      </c>
    </row>
    <row r="4562" spans="1:9" x14ac:dyDescent="0.55000000000000004">
      <c r="A4562">
        <v>2021</v>
      </c>
      <c r="B4562">
        <v>174</v>
      </c>
      <c r="C4562">
        <f>Summary!E4193*$N$3</f>
        <v>21.522599999999997</v>
      </c>
      <c r="D4562">
        <f>Summary!D4193*$N$4</f>
        <v>29.819923160000002</v>
      </c>
      <c r="E4562">
        <f>Summary!C4193*$N$5</f>
        <v>27.36792702</v>
      </c>
      <c r="F4562">
        <f>Summary!I4193*$N$6</f>
        <v>46.953230160000004</v>
      </c>
      <c r="G4562">
        <f>Summary!F4193*$N$7</f>
        <v>0.44945999999999997</v>
      </c>
      <c r="H4562">
        <f>Summary!G4193*$N$8</f>
        <v>77.487033159999996</v>
      </c>
      <c r="I4562">
        <f>Summary!H4193*$N$9</f>
        <v>3.0664378800000001</v>
      </c>
    </row>
    <row r="4563" spans="1:9" x14ac:dyDescent="0.55000000000000004">
      <c r="A4563">
        <v>2021</v>
      </c>
      <c r="B4563">
        <v>175</v>
      </c>
      <c r="C4563">
        <f>Summary!E4194*$N$3</f>
        <v>22.215600000000002</v>
      </c>
      <c r="D4563">
        <f>Summary!D4194*$N$4</f>
        <v>30.10680644</v>
      </c>
      <c r="E4563">
        <f>Summary!C4194*$N$5</f>
        <v>28.282732379999999</v>
      </c>
      <c r="F4563">
        <f>Summary!I4194*$N$6</f>
        <v>48.260142880000004</v>
      </c>
      <c r="G4563">
        <f>Summary!F4194*$N$7</f>
        <v>0</v>
      </c>
      <c r="H4563">
        <f>Summary!G4194*$N$8</f>
        <v>73.676553440000006</v>
      </c>
      <c r="I4563">
        <f>Summary!H4194*$N$9</f>
        <v>5.2890908400000001</v>
      </c>
    </row>
    <row r="4564" spans="1:9" x14ac:dyDescent="0.55000000000000004">
      <c r="A4564">
        <v>2021</v>
      </c>
      <c r="B4564">
        <v>176</v>
      </c>
      <c r="C4564">
        <f>Summary!E4195*$N$3</f>
        <v>22.0869</v>
      </c>
      <c r="D4564">
        <f>Summary!D4195*$N$4</f>
        <v>30.776200759999998</v>
      </c>
      <c r="E4564">
        <f>Summary!C4195*$N$5</f>
        <v>27.92334456</v>
      </c>
      <c r="F4564">
        <f>Summary!I4195*$N$6</f>
        <v>47.845755920000002</v>
      </c>
      <c r="G4564">
        <f>Summary!F4195*$N$7</f>
        <v>2.8091249999999998E-2</v>
      </c>
      <c r="H4564">
        <f>Summary!G4195*$N$8</f>
        <v>72.704826520000012</v>
      </c>
      <c r="I4564">
        <f>Summary!H4195*$N$9</f>
        <v>4.8671983800000005</v>
      </c>
    </row>
    <row r="4565" spans="1:9" x14ac:dyDescent="0.55000000000000004">
      <c r="A4565">
        <v>2021</v>
      </c>
      <c r="B4565">
        <v>177</v>
      </c>
      <c r="C4565">
        <f>Summary!E4196*$N$3</f>
        <v>23.304600000000001</v>
      </c>
      <c r="D4565">
        <f>Summary!D4196*$N$4</f>
        <v>31.461533039999999</v>
      </c>
      <c r="E4565">
        <f>Summary!C4196*$N$5</f>
        <v>29.11041342</v>
      </c>
      <c r="F4565">
        <f>Summary!I4196*$N$6</f>
        <v>47.813879999999997</v>
      </c>
      <c r="G4565">
        <f>Summary!F4196*$N$7</f>
        <v>0</v>
      </c>
      <c r="H4565">
        <f>Summary!G4196*$N$8</f>
        <v>63.806428320000002</v>
      </c>
      <c r="I4565">
        <f>Summary!H4196*$N$9</f>
        <v>2.3564237400000003</v>
      </c>
    </row>
    <row r="4566" spans="1:9" x14ac:dyDescent="0.55000000000000004">
      <c r="A4566">
        <v>2021</v>
      </c>
      <c r="B4566">
        <v>178</v>
      </c>
      <c r="C4566">
        <f>Summary!E4197*$N$3</f>
        <v>24.403499999999998</v>
      </c>
      <c r="D4566">
        <f>Summary!D4197*$N$4</f>
        <v>32.385934720000002</v>
      </c>
      <c r="E4566">
        <f>Summary!C4197*$N$5</f>
        <v>31.353864659999999</v>
      </c>
      <c r="F4566">
        <f>Summary!I4197*$N$6</f>
        <v>48.626715960000006</v>
      </c>
      <c r="G4566">
        <f>Summary!F4197*$N$7</f>
        <v>0</v>
      </c>
      <c r="H4566">
        <f>Summary!G4197*$N$8</f>
        <v>63.598981000000002</v>
      </c>
      <c r="I4566">
        <f>Summary!H4197*$N$9</f>
        <v>3.2928192000000003</v>
      </c>
    </row>
    <row r="4567" spans="1:9" x14ac:dyDescent="0.55000000000000004">
      <c r="A4567">
        <v>2021</v>
      </c>
      <c r="B4567">
        <v>179</v>
      </c>
      <c r="C4567">
        <f>Summary!E4198*$N$3</f>
        <v>25.116300000000003</v>
      </c>
      <c r="D4567">
        <f>Summary!D4198*$N$4</f>
        <v>34.553497280000002</v>
      </c>
      <c r="E4567">
        <f>Summary!C4198*$N$5</f>
        <v>31.669690319999997</v>
      </c>
      <c r="F4567">
        <f>Summary!I4198*$N$6</f>
        <v>49.519241720000004</v>
      </c>
      <c r="G4567">
        <f>Summary!F4198*$N$7</f>
        <v>2.8091249999999998E-2</v>
      </c>
      <c r="H4567">
        <f>Summary!G4198*$N$8</f>
        <v>54.38395268</v>
      </c>
      <c r="I4567">
        <f>Summary!H4198*$N$9</f>
        <v>2.5210647000000006</v>
      </c>
    </row>
    <row r="4568" spans="1:9" x14ac:dyDescent="0.55000000000000004">
      <c r="A4568">
        <v>2021</v>
      </c>
      <c r="B4568">
        <v>180</v>
      </c>
      <c r="C4568">
        <f>Summary!E4199*$N$3</f>
        <v>23.898600000000002</v>
      </c>
      <c r="D4568">
        <f>Summary!D4199*$N$4</f>
        <v>33.294398440000002</v>
      </c>
      <c r="E4568">
        <f>Summary!C4199*$N$5</f>
        <v>30.613307939999999</v>
      </c>
      <c r="F4568">
        <f>Summary!I4199*$N$6</f>
        <v>47.925445719999999</v>
      </c>
      <c r="G4568">
        <f>Summary!F4199*$N$7</f>
        <v>8.4273749999999994E-2</v>
      </c>
      <c r="H4568">
        <f>Summary!G4199*$N$8</f>
        <v>64.668972440000005</v>
      </c>
      <c r="I4568">
        <f>Summary!H4199*$N$9</f>
        <v>2.9532472200000002</v>
      </c>
    </row>
    <row r="4569" spans="1:9" x14ac:dyDescent="0.55000000000000004">
      <c r="A4569">
        <v>2021</v>
      </c>
      <c r="B4569">
        <v>181</v>
      </c>
      <c r="C4569">
        <f>Summary!E4200*$N$3</f>
        <v>22.710599999999999</v>
      </c>
      <c r="D4569">
        <f>Summary!D4200*$N$4</f>
        <v>32.210617159999998</v>
      </c>
      <c r="E4569">
        <f>Summary!C4200*$N$5</f>
        <v>28.511433719999999</v>
      </c>
      <c r="F4569">
        <f>Summary!I4200*$N$6</f>
        <v>47.7341902</v>
      </c>
      <c r="G4569">
        <f>Summary!F4200*$N$7</f>
        <v>0</v>
      </c>
      <c r="H4569">
        <f>Summary!G4200*$N$8</f>
        <v>83.437495760000004</v>
      </c>
      <c r="I4569">
        <f>Summary!H4200*$N$9</f>
        <v>3.5603607600000005</v>
      </c>
    </row>
    <row r="4570" spans="1:9" x14ac:dyDescent="0.55000000000000004">
      <c r="A4570">
        <v>2021</v>
      </c>
      <c r="B4570">
        <v>182</v>
      </c>
      <c r="C4570">
        <f>Summary!E4201*$N$3</f>
        <v>22.760099999999998</v>
      </c>
      <c r="D4570">
        <f>Summary!D4201*$N$4</f>
        <v>30.824014639999998</v>
      </c>
      <c r="E4570">
        <f>Summary!C4201*$N$5</f>
        <v>28.446090479999999</v>
      </c>
      <c r="F4570">
        <f>Summary!I4201*$N$6</f>
        <v>47.989197560000001</v>
      </c>
      <c r="G4570">
        <f>Summary!F4201*$N$7</f>
        <v>0</v>
      </c>
      <c r="H4570">
        <f>Summary!G4201*$N$8</f>
        <v>77.334177240000002</v>
      </c>
      <c r="I4570">
        <f>Summary!H4201*$N$9</f>
        <v>2.4284541600000003</v>
      </c>
    </row>
    <row r="4571" spans="1:9" x14ac:dyDescent="0.55000000000000004">
      <c r="A4571">
        <v>2021</v>
      </c>
      <c r="B4571">
        <v>183</v>
      </c>
      <c r="C4571">
        <f>Summary!E4202*$N$3</f>
        <v>25.017299999999999</v>
      </c>
      <c r="D4571">
        <f>Summary!D4202*$N$4</f>
        <v>34.170986240000005</v>
      </c>
      <c r="E4571">
        <f>Summary!C4202*$N$5</f>
        <v>32.007297059999999</v>
      </c>
      <c r="F4571">
        <f>Summary!I4202*$N$6</f>
        <v>47.016981999999999</v>
      </c>
      <c r="G4571">
        <f>Summary!F4202*$N$7</f>
        <v>0</v>
      </c>
      <c r="H4571">
        <f>Summary!G4202*$N$8</f>
        <v>62.856537960000004</v>
      </c>
      <c r="I4571">
        <f>Summary!H4202*$N$9</f>
        <v>2.4696144000000002</v>
      </c>
    </row>
    <row r="4572" spans="1:9" x14ac:dyDescent="0.55000000000000004">
      <c r="A4572">
        <v>2021</v>
      </c>
      <c r="B4572">
        <v>184</v>
      </c>
      <c r="C4572">
        <f>Summary!E4203*$N$3</f>
        <v>26.947799999999997</v>
      </c>
      <c r="D4572">
        <f>Summary!D4203*$N$4</f>
        <v>34.601311160000002</v>
      </c>
      <c r="E4572">
        <f>Summary!C4203*$N$5</f>
        <v>34.370544240000001</v>
      </c>
      <c r="F4572">
        <f>Summary!I4203*$N$6</f>
        <v>47.989197560000001</v>
      </c>
      <c r="G4572">
        <f>Summary!F4203*$N$7</f>
        <v>0</v>
      </c>
      <c r="H4572">
        <f>Summary!G4203*$N$8</f>
        <v>51.075713839999999</v>
      </c>
      <c r="I4572">
        <f>Summary!H4203*$N$9</f>
        <v>2.5107746400000002</v>
      </c>
    </row>
    <row r="4573" spans="1:9" x14ac:dyDescent="0.55000000000000004">
      <c r="A4573">
        <v>2021</v>
      </c>
      <c r="B4573">
        <v>185</v>
      </c>
      <c r="C4573">
        <f>Summary!E4204*$N$3</f>
        <v>27.917999999999999</v>
      </c>
      <c r="D4573">
        <f>Summary!D4204*$N$4</f>
        <v>38.091724399999997</v>
      </c>
      <c r="E4573">
        <f>Summary!C4204*$N$5</f>
        <v>35.328911759999997</v>
      </c>
      <c r="F4573">
        <f>Summary!I4204*$N$6</f>
        <v>48.212328999999997</v>
      </c>
      <c r="G4573">
        <f>Summary!F4204*$N$7</f>
        <v>0</v>
      </c>
      <c r="H4573">
        <f>Summary!G4204*$N$8</f>
        <v>47.079623359999999</v>
      </c>
      <c r="I4573">
        <f>Summary!H4204*$N$9</f>
        <v>2.3872939199999998</v>
      </c>
    </row>
    <row r="4574" spans="1:9" x14ac:dyDescent="0.55000000000000004">
      <c r="A4574">
        <v>2021</v>
      </c>
      <c r="B4574">
        <v>186</v>
      </c>
      <c r="C4574">
        <f>Summary!E4205*$N$3</f>
        <v>26.779499999999999</v>
      </c>
      <c r="D4574">
        <f>Summary!D4205*$N$4</f>
        <v>37.645461520000005</v>
      </c>
      <c r="E4574">
        <f>Summary!C4205*$N$5</f>
        <v>32.998336199999997</v>
      </c>
      <c r="F4574">
        <f>Summary!I4205*$N$6</f>
        <v>47.096671800000003</v>
      </c>
      <c r="G4574">
        <f>Summary!F4205*$N$7</f>
        <v>2.8091249999999998E-2</v>
      </c>
      <c r="H4574">
        <f>Summary!G4205*$N$8</f>
        <v>54.318443000000002</v>
      </c>
      <c r="I4574">
        <f>Summary!H4205*$N$9</f>
        <v>2.5930951200000001</v>
      </c>
    </row>
    <row r="4575" spans="1:9" x14ac:dyDescent="0.55000000000000004">
      <c r="A4575">
        <v>2021</v>
      </c>
      <c r="B4575">
        <v>187</v>
      </c>
      <c r="C4575">
        <f>Summary!E4206*$N$3</f>
        <v>28.363499999999998</v>
      </c>
      <c r="D4575">
        <f>Summary!D4206*$N$4</f>
        <v>38.346731759999997</v>
      </c>
      <c r="E4575">
        <f>Summary!C4206*$N$5</f>
        <v>35.710080659999996</v>
      </c>
      <c r="F4575">
        <f>Summary!I4206*$N$6</f>
        <v>47.590748560000002</v>
      </c>
      <c r="G4575">
        <f>Summary!F4206*$N$7</f>
        <v>0</v>
      </c>
      <c r="H4575">
        <f>Summary!G4206*$N$8</f>
        <v>47.396253479999999</v>
      </c>
      <c r="I4575">
        <f>Summary!H4206*$N$9</f>
        <v>3.2619490200000003</v>
      </c>
    </row>
    <row r="4576" spans="1:9" x14ac:dyDescent="0.55000000000000004">
      <c r="A4576">
        <v>2021</v>
      </c>
      <c r="B4576">
        <v>188</v>
      </c>
      <c r="C4576">
        <f>Summary!E4207*$N$3</f>
        <v>25.6311</v>
      </c>
      <c r="D4576">
        <f>Summary!D4207*$N$4</f>
        <v>34.266613999999997</v>
      </c>
      <c r="E4576">
        <f>Summary!C4207*$N$5</f>
        <v>31.615237620000002</v>
      </c>
      <c r="F4576">
        <f>Summary!I4207*$N$6</f>
        <v>39.398637119999997</v>
      </c>
      <c r="G4576">
        <f>Summary!F4207*$N$7</f>
        <v>8.4273749999999994E-2</v>
      </c>
      <c r="H4576">
        <f>Summary!G4207*$N$8</f>
        <v>65.171213319999993</v>
      </c>
      <c r="I4576">
        <f>Summary!H4207*$N$9</f>
        <v>2.8709267400000003</v>
      </c>
    </row>
    <row r="4577" spans="1:9" x14ac:dyDescent="0.55000000000000004">
      <c r="A4577">
        <v>2021</v>
      </c>
      <c r="B4577">
        <v>189</v>
      </c>
      <c r="C4577">
        <f>Summary!E4208*$N$3</f>
        <v>24.0075</v>
      </c>
      <c r="D4577">
        <f>Summary!D4208*$N$4</f>
        <v>33.900040920000002</v>
      </c>
      <c r="E4577">
        <f>Summary!C4208*$N$5</f>
        <v>30.199467420000001</v>
      </c>
      <c r="F4577">
        <f>Summary!I4208*$N$6</f>
        <v>41.948710720000001</v>
      </c>
      <c r="G4577">
        <f>Summary!F4208*$N$7</f>
        <v>0.14045625</v>
      </c>
      <c r="H4577">
        <f>Summary!G4208*$N$8</f>
        <v>84.05983771999999</v>
      </c>
      <c r="I4577">
        <f>Summary!H4208*$N$9</f>
        <v>4.4144357400000001</v>
      </c>
    </row>
    <row r="4578" spans="1:9" x14ac:dyDescent="0.55000000000000004">
      <c r="A4578">
        <v>2021</v>
      </c>
      <c r="B4578">
        <v>190</v>
      </c>
      <c r="C4578">
        <f>Summary!E4209*$N$3</f>
        <v>24.096599999999999</v>
      </c>
      <c r="D4578">
        <f>Summary!D4209*$N$4</f>
        <v>35.079449960000005</v>
      </c>
      <c r="E4578">
        <f>Summary!C4209*$N$5</f>
        <v>29.90542284</v>
      </c>
      <c r="F4578">
        <f>Summary!I4209*$N$6</f>
        <v>42.410911559999995</v>
      </c>
      <c r="G4578">
        <f>Summary!F4209*$N$7</f>
        <v>5.6182499999999996E-2</v>
      </c>
      <c r="H4578">
        <f>Summary!G4209*$N$8</f>
        <v>75.117766399999994</v>
      </c>
      <c r="I4578">
        <f>Summary!H4209*$N$9</f>
        <v>6.0402652200000002</v>
      </c>
    </row>
    <row r="4579" spans="1:9" x14ac:dyDescent="0.55000000000000004">
      <c r="A4579">
        <v>2021</v>
      </c>
      <c r="B4579">
        <v>191</v>
      </c>
      <c r="C4579">
        <f>Summary!E4210*$N$3</f>
        <v>24.274799999999999</v>
      </c>
      <c r="D4579">
        <f>Summary!D4210*$N$4</f>
        <v>34.394117679999994</v>
      </c>
      <c r="E4579">
        <f>Summary!C4210*$N$5</f>
        <v>30.7657755</v>
      </c>
      <c r="F4579">
        <f>Summary!I4210*$N$6</f>
        <v>42.554353200000001</v>
      </c>
      <c r="G4579">
        <f>Summary!F4210*$N$7</f>
        <v>0</v>
      </c>
      <c r="H4579">
        <f>Summary!G4210*$N$8</f>
        <v>70.455660840000007</v>
      </c>
      <c r="I4579">
        <f>Summary!H4210*$N$9</f>
        <v>3.53978064</v>
      </c>
    </row>
    <row r="4580" spans="1:9" x14ac:dyDescent="0.55000000000000004">
      <c r="A4580">
        <v>2021</v>
      </c>
      <c r="B4580">
        <v>192</v>
      </c>
      <c r="C4580">
        <f>Summary!E4211*$N$3</f>
        <v>25.7103</v>
      </c>
      <c r="D4580">
        <f>Summary!D4211*$N$4</f>
        <v>35.382271199999998</v>
      </c>
      <c r="E4580">
        <f>Summary!C4211*$N$5</f>
        <v>32.355794340000003</v>
      </c>
      <c r="F4580">
        <f>Summary!I4211*$N$6</f>
        <v>38.9683122</v>
      </c>
      <c r="G4580">
        <f>Summary!F4211*$N$7</f>
        <v>0</v>
      </c>
      <c r="H4580">
        <f>Summary!G4211*$N$8</f>
        <v>70.040766200000007</v>
      </c>
      <c r="I4580">
        <f>Summary!H4211*$N$9</f>
        <v>2.7165758400000004</v>
      </c>
    </row>
    <row r="4581" spans="1:9" x14ac:dyDescent="0.55000000000000004">
      <c r="A4581">
        <v>2021</v>
      </c>
      <c r="B4581">
        <v>193</v>
      </c>
      <c r="C4581">
        <f>Summary!E4212*$N$3</f>
        <v>30.086100000000002</v>
      </c>
      <c r="D4581">
        <f>Summary!D4212*$N$4</f>
        <v>38.075786440000002</v>
      </c>
      <c r="E4581">
        <f>Summary!C4212*$N$5</f>
        <v>38.999023739999998</v>
      </c>
      <c r="F4581">
        <f>Summary!I4212*$N$6</f>
        <v>37.597647639999998</v>
      </c>
      <c r="G4581">
        <f>Summary!F4212*$N$7</f>
        <v>0</v>
      </c>
      <c r="H4581">
        <f>Summary!G4212*$N$8</f>
        <v>43.007104920000003</v>
      </c>
      <c r="I4581">
        <f>Summary!H4212*$N$9</f>
        <v>4.9906791000000004</v>
      </c>
    </row>
    <row r="4582" spans="1:9" x14ac:dyDescent="0.55000000000000004">
      <c r="A4582">
        <v>2021</v>
      </c>
      <c r="B4582">
        <v>194</v>
      </c>
      <c r="C4582">
        <f>Summary!E4213*$N$3</f>
        <v>23.9481</v>
      </c>
      <c r="D4582">
        <f>Summary!D4213*$N$4</f>
        <v>33.995668679999994</v>
      </c>
      <c r="E4582">
        <f>Summary!C4213*$N$5</f>
        <v>29.41534854</v>
      </c>
      <c r="F4582">
        <f>Summary!I4213*$N$6</f>
        <v>46.331649720000001</v>
      </c>
      <c r="G4582">
        <f>Summary!F4213*$N$7</f>
        <v>0</v>
      </c>
      <c r="H4582">
        <f>Summary!G4213*$N$8</f>
        <v>65.14937676000001</v>
      </c>
      <c r="I4582">
        <f>Summary!H4213*$N$9</f>
        <v>3.9308029200000001</v>
      </c>
    </row>
    <row r="4583" spans="1:9" x14ac:dyDescent="0.55000000000000004">
      <c r="A4583">
        <v>2021</v>
      </c>
      <c r="B4583">
        <v>195</v>
      </c>
      <c r="C4583">
        <f>Summary!E4214*$N$3</f>
        <v>23.383800000000001</v>
      </c>
      <c r="D4583">
        <f>Summary!D4214*$N$4</f>
        <v>33.342212320000002</v>
      </c>
      <c r="E4583">
        <f>Summary!C4214*$N$5</f>
        <v>29.055960719999998</v>
      </c>
      <c r="F4583">
        <f>Summary!I4214*$N$6</f>
        <v>44.387218600000004</v>
      </c>
      <c r="G4583">
        <f>Summary!F4214*$N$7</f>
        <v>0</v>
      </c>
      <c r="H4583">
        <f>Summary!G4214*$N$8</f>
        <v>72.99962008</v>
      </c>
      <c r="I4583">
        <f>Summary!H4214*$N$9</f>
        <v>3.7455818400000003</v>
      </c>
    </row>
    <row r="4584" spans="1:9" x14ac:dyDescent="0.55000000000000004">
      <c r="A4584">
        <v>2021</v>
      </c>
      <c r="B4584">
        <v>196</v>
      </c>
      <c r="C4584">
        <f>Summary!E4215*$N$3</f>
        <v>23.413499999999999</v>
      </c>
      <c r="D4584">
        <f>Summary!D4215*$N$4</f>
        <v>33.453778039999996</v>
      </c>
      <c r="E4584">
        <f>Summary!C4215*$N$5</f>
        <v>29.480691780000001</v>
      </c>
      <c r="F4584">
        <f>Summary!I4215*$N$6</f>
        <v>44.020645520000002</v>
      </c>
      <c r="G4584">
        <f>Summary!F4215*$N$7</f>
        <v>0</v>
      </c>
      <c r="H4584">
        <f>Summary!G4215*$N$8</f>
        <v>71.798609280000008</v>
      </c>
      <c r="I4584">
        <f>Summary!H4215*$N$9</f>
        <v>5.5463423399999998</v>
      </c>
    </row>
    <row r="4585" spans="1:9" x14ac:dyDescent="0.55000000000000004">
      <c r="A4585">
        <v>2021</v>
      </c>
      <c r="B4585">
        <v>197</v>
      </c>
      <c r="C4585">
        <f>Summary!E4216*$N$3</f>
        <v>23.462999999999997</v>
      </c>
      <c r="D4585">
        <f>Summary!D4216*$N$4</f>
        <v>32.354058800000004</v>
      </c>
      <c r="E4585">
        <f>Summary!C4216*$N$5</f>
        <v>29.731174199999998</v>
      </c>
      <c r="F4585">
        <f>Summary!I4216*$N$6</f>
        <v>46.124456240000001</v>
      </c>
      <c r="G4585">
        <f>Summary!F4216*$N$7</f>
        <v>0.14045625</v>
      </c>
      <c r="H4585">
        <f>Summary!G4216*$N$8</f>
        <v>76.067656760000006</v>
      </c>
      <c r="I4585">
        <f>Summary!H4216*$N$9</f>
        <v>3.7455818400000003</v>
      </c>
    </row>
    <row r="4586" spans="1:9" x14ac:dyDescent="0.55000000000000004">
      <c r="A4586">
        <v>2021</v>
      </c>
      <c r="B4586">
        <v>198</v>
      </c>
      <c r="C4586">
        <f>Summary!E4217*$N$3</f>
        <v>24.6708</v>
      </c>
      <c r="D4586">
        <f>Summary!D4217*$N$4</f>
        <v>34.043482560000001</v>
      </c>
      <c r="E4586">
        <f>Summary!C4217*$N$5</f>
        <v>31.266740339999998</v>
      </c>
      <c r="F4586">
        <f>Summary!I4217*$N$6</f>
        <v>44.881295360000003</v>
      </c>
      <c r="G4586">
        <f>Summary!F4217*$N$7</f>
        <v>0</v>
      </c>
      <c r="H4586">
        <f>Summary!G4217*$N$8</f>
        <v>69.440260800000004</v>
      </c>
      <c r="I4586">
        <f>Summary!H4217*$N$9</f>
        <v>3.0355677000000005</v>
      </c>
    </row>
    <row r="4587" spans="1:9" x14ac:dyDescent="0.55000000000000004">
      <c r="A4587">
        <v>2021</v>
      </c>
      <c r="B4587">
        <v>199</v>
      </c>
      <c r="C4587">
        <f>Summary!E4218*$N$3</f>
        <v>26.165700000000001</v>
      </c>
      <c r="D4587">
        <f>Summary!D4218*$N$4</f>
        <v>35.206953640000002</v>
      </c>
      <c r="E4587">
        <f>Summary!C4218*$N$5</f>
        <v>34.032937499999996</v>
      </c>
      <c r="F4587">
        <f>Summary!I4218*$N$6</f>
        <v>46.204146039999998</v>
      </c>
      <c r="G4587">
        <f>Summary!F4218*$N$7</f>
        <v>33.428587499999999</v>
      </c>
      <c r="H4587">
        <f>Summary!G4218*$N$8</f>
        <v>66.36130584</v>
      </c>
      <c r="I4587">
        <f>Summary!H4218*$N$9</f>
        <v>2.2020728400000005</v>
      </c>
    </row>
    <row r="4588" spans="1:9" x14ac:dyDescent="0.55000000000000004">
      <c r="A4588">
        <v>2021</v>
      </c>
      <c r="B4588">
        <v>200</v>
      </c>
      <c r="C4588">
        <f>Summary!E4219*$N$3</f>
        <v>25.215299999999999</v>
      </c>
      <c r="D4588">
        <f>Summary!D4219*$N$4</f>
        <v>35.876347960000004</v>
      </c>
      <c r="E4588">
        <f>Summary!C4219*$N$5</f>
        <v>31.637018699999999</v>
      </c>
      <c r="F4588">
        <f>Summary!I4219*$N$6</f>
        <v>45.486937839999996</v>
      </c>
      <c r="G4588">
        <f>Summary!F4219*$N$7</f>
        <v>10.534218749999999</v>
      </c>
      <c r="H4588">
        <f>Summary!G4219*$N$8</f>
        <v>71.864118959999999</v>
      </c>
      <c r="I4588">
        <f>Summary!H4219*$N$9</f>
        <v>2.9120869800000002</v>
      </c>
    </row>
    <row r="4589" spans="1:9" x14ac:dyDescent="0.55000000000000004">
      <c r="A4589">
        <v>2021</v>
      </c>
      <c r="B4589">
        <v>201</v>
      </c>
      <c r="C4589">
        <f>Summary!E4220*$N$3</f>
        <v>25.621199999999998</v>
      </c>
      <c r="D4589">
        <f>Summary!D4220*$N$4</f>
        <v>36.70512188</v>
      </c>
      <c r="E4589">
        <f>Summary!C4220*$N$5</f>
        <v>32.170655159999995</v>
      </c>
      <c r="F4589">
        <f>Summary!I4220*$N$6</f>
        <v>44.546598199999998</v>
      </c>
      <c r="G4589">
        <f>Summary!F4220*$N$7</f>
        <v>0</v>
      </c>
      <c r="H4589">
        <f>Summary!G4220*$N$8</f>
        <v>68.26108656000001</v>
      </c>
      <c r="I4589">
        <f>Summary!H4220*$N$9</f>
        <v>1.8830809800000001</v>
      </c>
    </row>
    <row r="4590" spans="1:9" x14ac:dyDescent="0.55000000000000004">
      <c r="A4590">
        <v>2021</v>
      </c>
      <c r="B4590">
        <v>202</v>
      </c>
      <c r="C4590">
        <f>Summary!E4221*$N$3</f>
        <v>25.74</v>
      </c>
      <c r="D4590">
        <f>Summary!D4221*$N$4</f>
        <v>34.44193156</v>
      </c>
      <c r="E4590">
        <f>Summary!C4221*$N$5</f>
        <v>32.998336199999997</v>
      </c>
      <c r="F4590">
        <f>Summary!I4221*$N$6</f>
        <v>45.965076639999999</v>
      </c>
      <c r="G4590">
        <f>Summary!F4221*$N$7</f>
        <v>0</v>
      </c>
      <c r="H4590">
        <f>Summary!G4221*$N$8</f>
        <v>68.348432799999998</v>
      </c>
      <c r="I4590">
        <f>Summary!H4221*$N$9</f>
        <v>2.23294302</v>
      </c>
    </row>
    <row r="4591" spans="1:9" x14ac:dyDescent="0.55000000000000004">
      <c r="A4591">
        <v>2021</v>
      </c>
      <c r="B4591">
        <v>203</v>
      </c>
      <c r="C4591">
        <f>Summary!E4222*$N$3</f>
        <v>27.324000000000002</v>
      </c>
      <c r="D4591">
        <f>Summary!D4222*$N$4</f>
        <v>38.091724399999997</v>
      </c>
      <c r="E4591">
        <f>Summary!C4222*$N$5</f>
        <v>34.446778019999996</v>
      </c>
      <c r="F4591">
        <f>Summary!I4222*$N$6</f>
        <v>45.470999880000001</v>
      </c>
      <c r="G4591">
        <f>Summary!F4222*$N$7</f>
        <v>0</v>
      </c>
      <c r="H4591">
        <f>Summary!G4222*$N$8</f>
        <v>57.528417319999996</v>
      </c>
      <c r="I4591">
        <f>Summary!H4222*$N$9</f>
        <v>3.11788818</v>
      </c>
    </row>
    <row r="4592" spans="1:9" x14ac:dyDescent="0.55000000000000004">
      <c r="A4592">
        <v>2021</v>
      </c>
      <c r="B4592">
        <v>204</v>
      </c>
      <c r="C4592">
        <f>Summary!E4223*$N$3</f>
        <v>28.215</v>
      </c>
      <c r="D4592">
        <f>Summary!D4223*$N$4</f>
        <v>39.5261408</v>
      </c>
      <c r="E4592">
        <f>Summary!C4223*$N$5</f>
        <v>36.483308999999998</v>
      </c>
      <c r="F4592">
        <f>Summary!I4223*$N$6</f>
        <v>40.546170240000002</v>
      </c>
      <c r="G4592">
        <f>Summary!F4223*$N$7</f>
        <v>0</v>
      </c>
      <c r="H4592">
        <f>Summary!G4223*$N$8</f>
        <v>51.829075160000002</v>
      </c>
      <c r="I4592">
        <f>Summary!H4223*$N$9</f>
        <v>1.98598158</v>
      </c>
    </row>
    <row r="4593" spans="1:9" x14ac:dyDescent="0.55000000000000004">
      <c r="A4593">
        <v>2021</v>
      </c>
      <c r="B4593">
        <v>205</v>
      </c>
      <c r="C4593">
        <f>Summary!E4224*$N$3</f>
        <v>30.046500000000002</v>
      </c>
      <c r="D4593">
        <f>Summary!D4224*$N$4</f>
        <v>41.661827440000003</v>
      </c>
      <c r="E4593">
        <f>Summary!C4224*$N$5</f>
        <v>37.572362999999996</v>
      </c>
      <c r="F4593">
        <f>Summary!I4224*$N$6</f>
        <v>39.685520399999994</v>
      </c>
      <c r="G4593">
        <f>Summary!F4224*$N$7</f>
        <v>0</v>
      </c>
      <c r="H4593">
        <f>Summary!G4224*$N$8</f>
        <v>46.894012600000003</v>
      </c>
      <c r="I4593">
        <f>Summary!H4224*$N$9</f>
        <v>2.66512554</v>
      </c>
    </row>
    <row r="4594" spans="1:9" x14ac:dyDescent="0.55000000000000004">
      <c r="A4594">
        <v>2021</v>
      </c>
      <c r="B4594">
        <v>206</v>
      </c>
      <c r="C4594">
        <f>Summary!E4225*$N$3</f>
        <v>26.759700000000002</v>
      </c>
      <c r="D4594">
        <f>Summary!D4225*$N$4</f>
        <v>36.816687600000002</v>
      </c>
      <c r="E4594">
        <f>Summary!C4225*$N$5</f>
        <v>33.521082120000003</v>
      </c>
      <c r="F4594">
        <f>Summary!I4225*$N$6</f>
        <v>44.435032479999997</v>
      </c>
      <c r="G4594">
        <f>Summary!F4225*$N$7</f>
        <v>0</v>
      </c>
      <c r="H4594">
        <f>Summary!G4225*$N$8</f>
        <v>57.299133439999999</v>
      </c>
      <c r="I4594">
        <f>Summary!H4225*$N$9</f>
        <v>2.5004845800000002</v>
      </c>
    </row>
    <row r="4595" spans="1:9" x14ac:dyDescent="0.55000000000000004">
      <c r="A4595">
        <v>2021</v>
      </c>
      <c r="B4595">
        <v>207</v>
      </c>
      <c r="C4595">
        <f>Summary!E4226*$N$3</f>
        <v>25.304399999999998</v>
      </c>
      <c r="D4595">
        <f>Summary!D4226*$N$4</f>
        <v>37.023881080000002</v>
      </c>
      <c r="E4595">
        <f>Summary!C4226*$N$5</f>
        <v>31.811267340000001</v>
      </c>
      <c r="F4595">
        <f>Summary!I4226*$N$6</f>
        <v>29.421474160000002</v>
      </c>
      <c r="G4595">
        <f>Summary!F4226*$N$7</f>
        <v>0.53373375000000001</v>
      </c>
      <c r="H4595">
        <f>Summary!G4226*$N$8</f>
        <v>77.366932079999998</v>
      </c>
      <c r="I4595">
        <f>Summary!H4226*$N$9</f>
        <v>2.7886062600000003</v>
      </c>
    </row>
    <row r="4596" spans="1:9" x14ac:dyDescent="0.55000000000000004">
      <c r="A4596">
        <v>2021</v>
      </c>
      <c r="B4596">
        <v>208</v>
      </c>
      <c r="C4596">
        <f>Summary!E4227*$N$3</f>
        <v>25.086600000000001</v>
      </c>
      <c r="D4596">
        <f>Summary!D4227*$N$4</f>
        <v>37.023881080000002</v>
      </c>
      <c r="E4596">
        <f>Summary!C4227*$N$5</f>
        <v>30.428168760000002</v>
      </c>
      <c r="F4596">
        <f>Summary!I4227*$N$6</f>
        <v>44.91317128</v>
      </c>
      <c r="G4596">
        <f>Summary!F4227*$N$7</f>
        <v>0</v>
      </c>
      <c r="H4596">
        <f>Summary!G4227*$N$8</f>
        <v>75.729190079999995</v>
      </c>
      <c r="I4596">
        <f>Summary!H4227*$N$9</f>
        <v>3.0664378800000001</v>
      </c>
    </row>
    <row r="4597" spans="1:9" x14ac:dyDescent="0.55000000000000004">
      <c r="A4597">
        <v>2021</v>
      </c>
      <c r="B4597">
        <v>209</v>
      </c>
      <c r="C4597">
        <f>Summary!E4228*$N$3</f>
        <v>25.383600000000001</v>
      </c>
      <c r="D4597">
        <f>Summary!D4228*$N$4</f>
        <v>36.657308</v>
      </c>
      <c r="E4597">
        <f>Summary!C4228*$N$5</f>
        <v>31.4192079</v>
      </c>
      <c r="F4597">
        <f>Summary!I4228*$N$6</f>
        <v>45.024737000000002</v>
      </c>
      <c r="G4597">
        <f>Summary!F4228*$N$7</f>
        <v>0</v>
      </c>
      <c r="H4597">
        <f>Summary!G4228*$N$8</f>
        <v>72.366359840000001</v>
      </c>
      <c r="I4597">
        <f>Summary!H4228*$N$9</f>
        <v>3.3751396800000002</v>
      </c>
    </row>
    <row r="4598" spans="1:9" x14ac:dyDescent="0.55000000000000004">
      <c r="A4598">
        <v>2021</v>
      </c>
      <c r="B4598">
        <v>210</v>
      </c>
      <c r="C4598">
        <f>Summary!E4229*$N$3</f>
        <v>25.185600000000001</v>
      </c>
      <c r="D4598">
        <f>Summary!D4229*$N$4</f>
        <v>35.063512000000003</v>
      </c>
      <c r="E4598">
        <f>Summary!C4229*$N$5</f>
        <v>31.898391659999998</v>
      </c>
      <c r="F4598">
        <f>Summary!I4229*$N$6</f>
        <v>41.837145</v>
      </c>
      <c r="G4598">
        <f>Summary!F4229*$N$7</f>
        <v>2.8091249999999998E-2</v>
      </c>
      <c r="H4598">
        <f>Summary!G4229*$N$8</f>
        <v>78.622534280000011</v>
      </c>
      <c r="I4598">
        <f>Summary!H4229*$N$9</f>
        <v>3.2310788400000003</v>
      </c>
    </row>
    <row r="4599" spans="1:9" x14ac:dyDescent="0.55000000000000004">
      <c r="A4599">
        <v>2021</v>
      </c>
      <c r="B4599">
        <v>211</v>
      </c>
      <c r="C4599">
        <f>Summary!E4230*$N$3</f>
        <v>28.215</v>
      </c>
      <c r="D4599">
        <f>Summary!D4230*$N$4</f>
        <v>37.70921336</v>
      </c>
      <c r="E4599">
        <f>Summary!C4230*$N$5</f>
        <v>35.666518500000002</v>
      </c>
      <c r="F4599">
        <f>Summary!I4230*$N$6</f>
        <v>38.729242800000002</v>
      </c>
      <c r="G4599">
        <f>Summary!F4230*$N$7</f>
        <v>0</v>
      </c>
      <c r="H4599">
        <f>Summary!G4230*$N$8</f>
        <v>60.945838960000003</v>
      </c>
      <c r="I4599">
        <f>Summary!H4230*$N$9</f>
        <v>3.09730806</v>
      </c>
    </row>
    <row r="4600" spans="1:9" x14ac:dyDescent="0.55000000000000004">
      <c r="A4600">
        <v>2021</v>
      </c>
      <c r="B4600">
        <v>212</v>
      </c>
      <c r="C4600">
        <f>Summary!E4231*$N$3</f>
        <v>28.848600000000001</v>
      </c>
      <c r="D4600">
        <f>Summary!D4231*$N$4</f>
        <v>39.844900000000003</v>
      </c>
      <c r="E4600">
        <f>Summary!C4231*$N$5</f>
        <v>36.28727928</v>
      </c>
      <c r="F4600">
        <f>Summary!I4231*$N$6</f>
        <v>43.988769600000005</v>
      </c>
      <c r="G4600">
        <f>Summary!F4231*$N$7</f>
        <v>0</v>
      </c>
      <c r="H4600">
        <f>Summary!G4231*$N$8</f>
        <v>42.974350080000001</v>
      </c>
      <c r="I4600">
        <f>Summary!H4231*$N$9</f>
        <v>3.8381923800000002</v>
      </c>
    </row>
    <row r="4601" spans="1:9" x14ac:dyDescent="0.55000000000000004">
      <c r="A4601">
        <v>2021</v>
      </c>
      <c r="B4601">
        <v>213</v>
      </c>
      <c r="C4601">
        <f>Summary!E4232*$N$3</f>
        <v>24.977699999999999</v>
      </c>
      <c r="D4601">
        <f>Summary!D4232*$N$4</f>
        <v>36.163231240000002</v>
      </c>
      <c r="E4601">
        <f>Summary!C4232*$N$5</f>
        <v>29.69850258</v>
      </c>
      <c r="F4601">
        <f>Summary!I4232*$N$6</f>
        <v>40.163659199999998</v>
      </c>
      <c r="G4601">
        <f>Summary!F4232*$N$7</f>
        <v>0</v>
      </c>
      <c r="H4601">
        <f>Summary!G4232*$N$8</f>
        <v>71.700344760000007</v>
      </c>
      <c r="I4601">
        <f>Summary!H4232*$N$9</f>
        <v>3.4986204000000001</v>
      </c>
    </row>
    <row r="4602" spans="1:9" x14ac:dyDescent="0.55000000000000004">
      <c r="A4602">
        <v>2021</v>
      </c>
      <c r="B4602">
        <v>214</v>
      </c>
      <c r="C4602">
        <f>Summary!E4233*$N$3</f>
        <v>24.324300000000001</v>
      </c>
      <c r="D4602">
        <f>Summary!D4233*$N$4</f>
        <v>34.665062999999996</v>
      </c>
      <c r="E4602">
        <f>Summary!C4233*$N$5</f>
        <v>30.199467420000001</v>
      </c>
      <c r="F4602">
        <f>Summary!I4233*$N$6</f>
        <v>33.023453119999999</v>
      </c>
      <c r="G4602">
        <f>Summary!F4233*$N$7</f>
        <v>5.6182499999999996E-2</v>
      </c>
      <c r="H4602">
        <f>Summary!G4233*$N$8</f>
        <v>78.622534280000011</v>
      </c>
      <c r="I4602">
        <f>Summary!H4233*$N$9</f>
        <v>3.5500707000000005</v>
      </c>
    </row>
    <row r="4603" spans="1:9" x14ac:dyDescent="0.55000000000000004">
      <c r="A4603">
        <v>2021</v>
      </c>
      <c r="B4603">
        <v>215</v>
      </c>
      <c r="C4603">
        <f>Summary!E4234*$N$3</f>
        <v>24.839099999999998</v>
      </c>
      <c r="D4603">
        <f>Summary!D4234*$N$4</f>
        <v>35.414147119999996</v>
      </c>
      <c r="E4603">
        <f>Summary!C4234*$N$5</f>
        <v>30.983586299999999</v>
      </c>
      <c r="F4603">
        <f>Summary!I4234*$N$6</f>
        <v>43.239685479999999</v>
      </c>
      <c r="G4603">
        <f>Summary!F4234*$N$7</f>
        <v>0</v>
      </c>
      <c r="H4603">
        <f>Summary!G4234*$N$8</f>
        <v>71.219940440000002</v>
      </c>
      <c r="I4603">
        <f>Summary!H4234*$N$9</f>
        <v>2.9120869800000002</v>
      </c>
    </row>
    <row r="4604" spans="1:9" x14ac:dyDescent="0.55000000000000004">
      <c r="A4604">
        <v>2021</v>
      </c>
      <c r="B4604">
        <v>216</v>
      </c>
      <c r="C4604">
        <f>Summary!E4235*$N$3</f>
        <v>27.017099999999999</v>
      </c>
      <c r="D4604">
        <f>Summary!D4235*$N$4</f>
        <v>35.74884428</v>
      </c>
      <c r="E4604">
        <f>Summary!C4235*$N$5</f>
        <v>35.056648259999996</v>
      </c>
      <c r="F4604">
        <f>Summary!I4235*$N$6</f>
        <v>41.470571919999998</v>
      </c>
      <c r="G4604">
        <f>Summary!F4235*$N$7</f>
        <v>0</v>
      </c>
      <c r="H4604">
        <f>Summary!G4235*$N$8</f>
        <v>62.583580959999999</v>
      </c>
      <c r="I4604">
        <f>Summary!H4235*$N$9</f>
        <v>3.6323911799999999</v>
      </c>
    </row>
    <row r="4605" spans="1:9" x14ac:dyDescent="0.55000000000000004">
      <c r="A4605">
        <v>2021</v>
      </c>
      <c r="B4605">
        <v>217</v>
      </c>
      <c r="C4605">
        <f>Summary!E4236*$N$3</f>
        <v>26.997299999999999</v>
      </c>
      <c r="D4605">
        <f>Summary!D4236*$N$4</f>
        <v>39.048001999999997</v>
      </c>
      <c r="E4605">
        <f>Summary!C4236*$N$5</f>
        <v>33.041898359999998</v>
      </c>
      <c r="F4605">
        <f>Summary!I4236*$N$6</f>
        <v>44.164087160000001</v>
      </c>
      <c r="G4605">
        <f>Summary!F4236*$N$7</f>
        <v>0</v>
      </c>
      <c r="H4605">
        <f>Summary!G4236*$N$8</f>
        <v>59.504626000000002</v>
      </c>
      <c r="I4605">
        <f>Summary!H4236*$N$9</f>
        <v>2.2843933200000004</v>
      </c>
    </row>
    <row r="4606" spans="1:9" x14ac:dyDescent="0.55000000000000004">
      <c r="A4606">
        <v>2021</v>
      </c>
      <c r="B4606">
        <v>218</v>
      </c>
      <c r="C4606">
        <f>Summary!E4237*$N$3</f>
        <v>28.185299999999998</v>
      </c>
      <c r="D4606">
        <f>Summary!D4237*$N$4</f>
        <v>38.808932599999999</v>
      </c>
      <c r="E4606">
        <f>Summary!C4237*$N$5</f>
        <v>35.927891459999998</v>
      </c>
      <c r="F4606">
        <f>Summary!I4237*$N$6</f>
        <v>45.120364760000001</v>
      </c>
      <c r="G4606">
        <f>Summary!F4237*$N$7</f>
        <v>0</v>
      </c>
      <c r="H4606">
        <f>Summary!G4237*$N$8</f>
        <v>52.877230040000001</v>
      </c>
      <c r="I4606">
        <f>Summary!H4237*$N$9</f>
        <v>2.4901945200000002</v>
      </c>
    </row>
    <row r="4607" spans="1:9" x14ac:dyDescent="0.55000000000000004">
      <c r="A4607">
        <v>2021</v>
      </c>
      <c r="B4607">
        <v>219</v>
      </c>
      <c r="C4607">
        <f>Summary!E4238*$N$3</f>
        <v>28.304099999999998</v>
      </c>
      <c r="D4607">
        <f>Summary!D4238*$N$4</f>
        <v>39.5261408</v>
      </c>
      <c r="E4607">
        <f>Summary!C4238*$N$5</f>
        <v>35.154663120000002</v>
      </c>
      <c r="F4607">
        <f>Summary!I4238*$N$6</f>
        <v>44.578474119999996</v>
      </c>
      <c r="G4607">
        <f>Summary!F4238*$N$7</f>
        <v>0</v>
      </c>
      <c r="H4607">
        <f>Summary!G4238*$N$8</f>
        <v>53.150187039999999</v>
      </c>
      <c r="I4607">
        <f>Summary!H4238*$N$9</f>
        <v>2.4593243400000002</v>
      </c>
    </row>
    <row r="4608" spans="1:9" x14ac:dyDescent="0.55000000000000004">
      <c r="A4608">
        <v>2021</v>
      </c>
      <c r="B4608">
        <v>220</v>
      </c>
      <c r="C4608">
        <f>Summary!E4239*$N$3</f>
        <v>26.343899999999998</v>
      </c>
      <c r="D4608">
        <f>Summary!D4239*$N$4</f>
        <v>38.681428920000002</v>
      </c>
      <c r="E4608">
        <f>Summary!C4239*$N$5</f>
        <v>32.159764619999997</v>
      </c>
      <c r="F4608">
        <f>Summary!I4239*$N$6</f>
        <v>40.992433120000001</v>
      </c>
      <c r="G4608">
        <f>Summary!F4239*$N$7</f>
        <v>2.3877562499999998</v>
      </c>
      <c r="H4608">
        <f>Summary!G4239*$N$8</f>
        <v>68.577716680000009</v>
      </c>
      <c r="I4608">
        <f>Summary!H4239*$N$9</f>
        <v>4.1777643600000003</v>
      </c>
    </row>
    <row r="4609" spans="1:9" x14ac:dyDescent="0.55000000000000004">
      <c r="A4609">
        <v>2021</v>
      </c>
      <c r="B4609">
        <v>221</v>
      </c>
      <c r="C4609">
        <f>Summary!E4240*$N$3</f>
        <v>25.5519</v>
      </c>
      <c r="D4609">
        <f>Summary!D4240*$N$4</f>
        <v>37.948282759999998</v>
      </c>
      <c r="E4609">
        <f>Summary!C4240*$N$5</f>
        <v>31.408317359999998</v>
      </c>
      <c r="F4609">
        <f>Summary!I4240*$N$6</f>
        <v>35.477898960000005</v>
      </c>
      <c r="G4609">
        <f>Summary!F4240*$N$7</f>
        <v>3.8765924999999997</v>
      </c>
      <c r="H4609">
        <f>Summary!G4240*$N$8</f>
        <v>80.587824679999997</v>
      </c>
      <c r="I4609">
        <f>Summary!H4240*$N$9</f>
        <v>5.0524194600000003</v>
      </c>
    </row>
    <row r="4610" spans="1:9" x14ac:dyDescent="0.55000000000000004">
      <c r="A4610">
        <v>2021</v>
      </c>
      <c r="B4610">
        <v>222</v>
      </c>
      <c r="C4610">
        <f>Summary!E4241*$N$3</f>
        <v>26.027099999999997</v>
      </c>
      <c r="D4610">
        <f>Summary!D4241*$N$4</f>
        <v>37.996096639999998</v>
      </c>
      <c r="E4610">
        <f>Summary!C4241*$N$5</f>
        <v>31.4192079</v>
      </c>
      <c r="F4610">
        <f>Summary!I4241*$N$6</f>
        <v>23.604118760000002</v>
      </c>
      <c r="G4610">
        <f>Summary!F4241*$N$7</f>
        <v>2.8091249999999998E-2</v>
      </c>
      <c r="H4610">
        <f>Summary!G4241*$N$8</f>
        <v>67.267523080000004</v>
      </c>
      <c r="I4610">
        <f>Summary!H4241*$N$9</f>
        <v>3.53978064</v>
      </c>
    </row>
    <row r="4611" spans="1:9" x14ac:dyDescent="0.55000000000000004">
      <c r="A4611">
        <v>2021</v>
      </c>
      <c r="B4611">
        <v>223</v>
      </c>
      <c r="C4611">
        <f>Summary!E4242*$N$3</f>
        <v>27.343800000000002</v>
      </c>
      <c r="D4611">
        <f>Summary!D4242*$N$4</f>
        <v>39.844900000000003</v>
      </c>
      <c r="E4611">
        <f>Summary!C4242*$N$5</f>
        <v>33.717111840000001</v>
      </c>
      <c r="F4611">
        <f>Summary!I4242*$N$6</f>
        <v>29.612729679999998</v>
      </c>
      <c r="G4611">
        <f>Summary!F4242*$N$7</f>
        <v>0.11236499999999999</v>
      </c>
      <c r="H4611">
        <f>Summary!G4242*$N$8</f>
        <v>67.387624160000001</v>
      </c>
      <c r="I4611">
        <f>Summary!H4242*$N$9</f>
        <v>3.0046975200000001</v>
      </c>
    </row>
    <row r="4612" spans="1:9" x14ac:dyDescent="0.55000000000000004">
      <c r="A4612">
        <v>2021</v>
      </c>
      <c r="B4612">
        <v>224</v>
      </c>
      <c r="C4612">
        <f>Summary!E4243*$N$3</f>
        <v>28.284300000000002</v>
      </c>
      <c r="D4612">
        <f>Summary!D4243*$N$4</f>
        <v>40.514294320000005</v>
      </c>
      <c r="E4612">
        <f>Summary!C4243*$N$5</f>
        <v>36.200154959999999</v>
      </c>
      <c r="F4612">
        <f>Summary!I4243*$N$6</f>
        <v>29.660543559999997</v>
      </c>
      <c r="G4612">
        <f>Summary!F4243*$N$7</f>
        <v>2.8091249999999998E-2</v>
      </c>
      <c r="H4612">
        <f>Summary!G4243*$N$8</f>
        <v>63.020312160000003</v>
      </c>
      <c r="I4612">
        <f>Summary!H4243*$N$9</f>
        <v>2.0374318800000002</v>
      </c>
    </row>
    <row r="4613" spans="1:9" x14ac:dyDescent="0.55000000000000004">
      <c r="A4613">
        <v>2021</v>
      </c>
      <c r="B4613">
        <v>225</v>
      </c>
      <c r="C4613">
        <f>Summary!E4244*$N$3</f>
        <v>28.343699999999998</v>
      </c>
      <c r="D4613">
        <f>Summary!D4244*$N$4</f>
        <v>41.709641320000003</v>
      </c>
      <c r="E4613">
        <f>Summary!C4244*$N$5</f>
        <v>34.686369900000003</v>
      </c>
      <c r="F4613">
        <f>Summary!I4244*$N$6</f>
        <v>39.956465719999997</v>
      </c>
      <c r="G4613">
        <f>Summary!F4244*$N$7</f>
        <v>0.14045625</v>
      </c>
      <c r="H4613">
        <f>Summary!G4244*$N$8</f>
        <v>62.62725408</v>
      </c>
      <c r="I4613">
        <f>Summary!H4244*$N$9</f>
        <v>2.7783162000000003</v>
      </c>
    </row>
    <row r="4614" spans="1:9" x14ac:dyDescent="0.55000000000000004">
      <c r="A4614">
        <v>2021</v>
      </c>
      <c r="B4614">
        <v>226</v>
      </c>
      <c r="C4614">
        <f>Summary!E4245*$N$3</f>
        <v>29.323800000000002</v>
      </c>
      <c r="D4614">
        <f>Summary!D4245*$N$4</f>
        <v>40.8808674</v>
      </c>
      <c r="E4614">
        <f>Summary!C4245*$N$5</f>
        <v>37.147631939999997</v>
      </c>
      <c r="F4614">
        <f>Summary!I4245*$N$6</f>
        <v>39.334885280000002</v>
      </c>
      <c r="G4614">
        <f>Summary!F4245*$N$7</f>
        <v>0</v>
      </c>
      <c r="H4614">
        <f>Summary!G4245*$N$8</f>
        <v>59.493707720000003</v>
      </c>
      <c r="I4614">
        <f>Summary!H4245*$N$9</f>
        <v>2.2226529600000005</v>
      </c>
    </row>
    <row r="4615" spans="1:9" x14ac:dyDescent="0.55000000000000004">
      <c r="A4615">
        <v>2021</v>
      </c>
      <c r="B4615">
        <v>227</v>
      </c>
      <c r="C4615">
        <f>Summary!E4246*$N$3</f>
        <v>30.680099999999999</v>
      </c>
      <c r="D4615">
        <f>Summary!D4246*$N$4</f>
        <v>40.896805360000002</v>
      </c>
      <c r="E4615">
        <f>Summary!C4246*$N$5</f>
        <v>38.182233240000002</v>
      </c>
      <c r="F4615">
        <f>Summary!I4246*$N$6</f>
        <v>36.609494120000001</v>
      </c>
      <c r="G4615">
        <f>Summary!F4246*$N$7</f>
        <v>0</v>
      </c>
      <c r="H4615">
        <f>Summary!G4246*$N$8</f>
        <v>51.512445040000003</v>
      </c>
      <c r="I4615">
        <f>Summary!H4246*$N$9</f>
        <v>1.8213406200000002</v>
      </c>
    </row>
    <row r="4616" spans="1:9" x14ac:dyDescent="0.55000000000000004">
      <c r="A4616">
        <v>2021</v>
      </c>
      <c r="B4616">
        <v>228</v>
      </c>
      <c r="C4616">
        <f>Summary!E4247*$N$3</f>
        <v>29.630700000000001</v>
      </c>
      <c r="D4616">
        <f>Summary!D4247*$N$4</f>
        <v>40.434604520000001</v>
      </c>
      <c r="E4616">
        <f>Summary!C4247*$N$5</f>
        <v>37.768392720000001</v>
      </c>
      <c r="F4616">
        <f>Summary!I4247*$N$6</f>
        <v>32.688755960000002</v>
      </c>
      <c r="G4616">
        <f>Summary!F4247*$N$7</f>
        <v>0</v>
      </c>
      <c r="H4616">
        <f>Summary!G4247*$N$8</f>
        <v>60.880329279999998</v>
      </c>
      <c r="I4616">
        <f>Summary!H4247*$N$9</f>
        <v>2.7371559600000004</v>
      </c>
    </row>
    <row r="4617" spans="1:9" x14ac:dyDescent="0.55000000000000004">
      <c r="A4617">
        <v>2021</v>
      </c>
      <c r="B4617">
        <v>229</v>
      </c>
      <c r="C4617">
        <f>Summary!E4248*$N$3</f>
        <v>25.878599999999999</v>
      </c>
      <c r="D4617">
        <f>Summary!D4248*$N$4</f>
        <v>38.442359520000004</v>
      </c>
      <c r="E4617">
        <f>Summary!C4248*$N$5</f>
        <v>31.615237620000002</v>
      </c>
      <c r="F4617">
        <f>Summary!I4248*$N$6</f>
        <v>36.306672880000001</v>
      </c>
      <c r="G4617">
        <f>Summary!F4248*$N$7</f>
        <v>2.8091249999999998E-2</v>
      </c>
      <c r="H4617">
        <f>Summary!G4248*$N$8</f>
        <v>81.625061280000011</v>
      </c>
      <c r="I4617">
        <f>Summary!H4248*$N$9</f>
        <v>5.258220660000001</v>
      </c>
    </row>
    <row r="4618" spans="1:9" x14ac:dyDescent="0.55000000000000004">
      <c r="A4618">
        <v>2021</v>
      </c>
      <c r="B4618">
        <v>230</v>
      </c>
      <c r="C4618">
        <f>Summary!E4249*$N$3</f>
        <v>25.284599999999998</v>
      </c>
      <c r="D4618">
        <f>Summary!D4249*$N$4</f>
        <v>37.629523559999996</v>
      </c>
      <c r="E4618">
        <f>Summary!C4249*$N$5</f>
        <v>30.896461980000002</v>
      </c>
      <c r="F4618">
        <f>Summary!I4249*$N$6</f>
        <v>37.980158679999995</v>
      </c>
      <c r="G4618">
        <f>Summary!F4249*$N$7</f>
        <v>0</v>
      </c>
      <c r="H4618">
        <f>Summary!G4249*$N$8</f>
        <v>79.56150636000001</v>
      </c>
      <c r="I4618">
        <f>Summary!H4249*$N$9</f>
        <v>2.3872939199999998</v>
      </c>
    </row>
    <row r="4619" spans="1:9" x14ac:dyDescent="0.55000000000000004">
      <c r="A4619">
        <v>2021</v>
      </c>
      <c r="B4619">
        <v>231</v>
      </c>
      <c r="C4619">
        <f>Summary!E4250*$N$3</f>
        <v>25.304399999999998</v>
      </c>
      <c r="D4619">
        <f>Summary!D4250*$N$4</f>
        <v>37.199198639999999</v>
      </c>
      <c r="E4619">
        <f>Summary!C4250*$N$5</f>
        <v>30.918243059999998</v>
      </c>
      <c r="F4619">
        <f>Summary!I4250*$N$6</f>
        <v>34.585373199999999</v>
      </c>
      <c r="G4619">
        <f>Summary!F4250*$N$7</f>
        <v>0</v>
      </c>
      <c r="H4619">
        <f>Summary!G4250*$N$8</f>
        <v>81.155575240000005</v>
      </c>
      <c r="I4619">
        <f>Summary!H4250*$N$9</f>
        <v>2.5519348800000001</v>
      </c>
    </row>
    <row r="4620" spans="1:9" x14ac:dyDescent="0.55000000000000004">
      <c r="A4620">
        <v>2021</v>
      </c>
      <c r="B4620">
        <v>232</v>
      </c>
      <c r="C4620">
        <f>Summary!E4251*$N$3</f>
        <v>25.640999999999998</v>
      </c>
      <c r="D4620">
        <f>Summary!D4251*$N$4</f>
        <v>37.278888440000003</v>
      </c>
      <c r="E4620">
        <f>Summary!C4251*$N$5</f>
        <v>31.669690319999997</v>
      </c>
      <c r="F4620">
        <f>Summary!I4251*$N$6</f>
        <v>39.048001999999997</v>
      </c>
      <c r="G4620">
        <f>Summary!F4251*$N$7</f>
        <v>0</v>
      </c>
      <c r="H4620">
        <f>Summary!G4251*$N$8</f>
        <v>80.871699960000001</v>
      </c>
      <c r="I4620">
        <f>Summary!H4251*$N$9</f>
        <v>3.2619490200000003</v>
      </c>
    </row>
    <row r="4621" spans="1:9" x14ac:dyDescent="0.55000000000000004">
      <c r="A4621">
        <v>2021</v>
      </c>
      <c r="B4621">
        <v>233</v>
      </c>
      <c r="C4621">
        <f>Summary!E4252*$N$3</f>
        <v>26.017200000000003</v>
      </c>
      <c r="D4621">
        <f>Summary!D4252*$N$4</f>
        <v>36.386362679999998</v>
      </c>
      <c r="E4621">
        <f>Summary!C4252*$N$5</f>
        <v>32.856759179999997</v>
      </c>
      <c r="F4621">
        <f>Summary!I4252*$N$6</f>
        <v>35.430085079999998</v>
      </c>
      <c r="G4621">
        <f>Summary!F4252*$N$7</f>
        <v>0</v>
      </c>
      <c r="H4621">
        <f>Summary!G4252*$N$8</f>
        <v>75.663680400000004</v>
      </c>
      <c r="I4621">
        <f>Summary!H4252*$N$9</f>
        <v>3.2825291400000003</v>
      </c>
    </row>
    <row r="4622" spans="1:9" x14ac:dyDescent="0.55000000000000004">
      <c r="A4622">
        <v>2021</v>
      </c>
      <c r="B4622">
        <v>234</v>
      </c>
      <c r="C4622">
        <f>Summary!E4253*$N$3</f>
        <v>27.799199999999999</v>
      </c>
      <c r="D4622">
        <f>Summary!D4253*$N$4</f>
        <v>40.386790640000001</v>
      </c>
      <c r="E4622">
        <f>Summary!C4253*$N$5</f>
        <v>35.07842934</v>
      </c>
      <c r="F4622">
        <f>Summary!I4253*$N$6</f>
        <v>29.612729679999998</v>
      </c>
      <c r="G4622">
        <f>Summary!F4253*$N$7</f>
        <v>0</v>
      </c>
      <c r="H4622">
        <f>Summary!G4253*$N$8</f>
        <v>61.950320720000001</v>
      </c>
      <c r="I4622">
        <f>Summary!H4253*$N$9</f>
        <v>4.5687866400000008</v>
      </c>
    </row>
    <row r="4623" spans="1:9" x14ac:dyDescent="0.55000000000000004">
      <c r="A4623">
        <v>2021</v>
      </c>
      <c r="B4623">
        <v>235</v>
      </c>
      <c r="C4623">
        <f>Summary!E4254*$N$3</f>
        <v>27.3933</v>
      </c>
      <c r="D4623">
        <f>Summary!D4254*$N$4</f>
        <v>39.430513039999994</v>
      </c>
      <c r="E4623">
        <f>Summary!C4254*$N$5</f>
        <v>33.91314156</v>
      </c>
      <c r="F4623">
        <f>Summary!I4254*$N$6</f>
        <v>26.042626639999998</v>
      </c>
      <c r="G4623">
        <f>Summary!F4254*$N$7</f>
        <v>0</v>
      </c>
      <c r="H4623">
        <f>Summary!G4254*$N$8</f>
        <v>67.944456439999996</v>
      </c>
      <c r="I4623">
        <f>Summary!H4254*$N$9</f>
        <v>5.33025108</v>
      </c>
    </row>
    <row r="4624" spans="1:9" x14ac:dyDescent="0.55000000000000004">
      <c r="A4624">
        <v>2021</v>
      </c>
      <c r="B4624">
        <v>236</v>
      </c>
      <c r="C4624">
        <f>Summary!E4255*$N$3</f>
        <v>25.165800000000001</v>
      </c>
      <c r="D4624">
        <f>Summary!D4255*$N$4</f>
        <v>37.6135856</v>
      </c>
      <c r="E4624">
        <f>Summary!C4255*$N$5</f>
        <v>30.188576879999999</v>
      </c>
      <c r="F4624">
        <f>Summary!I4255*$N$6</f>
        <v>21.038107199999999</v>
      </c>
      <c r="G4624">
        <f>Summary!F4255*$N$7</f>
        <v>0.67418999999999996</v>
      </c>
      <c r="H4624">
        <f>Summary!G4255*$N$8</f>
        <v>80.424050479999991</v>
      </c>
      <c r="I4624">
        <f>Summary!H4255*$N$9</f>
        <v>5.1964803000000002</v>
      </c>
    </row>
    <row r="4625" spans="1:9" x14ac:dyDescent="0.55000000000000004">
      <c r="A4625">
        <v>2021</v>
      </c>
      <c r="B4625">
        <v>237</v>
      </c>
      <c r="C4625">
        <f>Summary!E4256*$N$3</f>
        <v>25.344000000000001</v>
      </c>
      <c r="D4625">
        <f>Summary!D4256*$N$4</f>
        <v>36.083541439999998</v>
      </c>
      <c r="E4625">
        <f>Summary!C4256*$N$5</f>
        <v>31.637018699999999</v>
      </c>
      <c r="F4625">
        <f>Summary!I4256*$N$6</f>
        <v>36.35448676</v>
      </c>
      <c r="G4625">
        <f>Summary!F4256*$N$7</f>
        <v>0.30900374999999997</v>
      </c>
      <c r="H4625">
        <f>Summary!G4256*$N$8</f>
        <v>75.314295440000009</v>
      </c>
      <c r="I4625">
        <f>Summary!H4256*$N$9</f>
        <v>3.3236893800000002</v>
      </c>
    </row>
    <row r="4626" spans="1:9" x14ac:dyDescent="0.55000000000000004">
      <c r="A4626">
        <v>2021</v>
      </c>
      <c r="B4626">
        <v>238</v>
      </c>
      <c r="C4626">
        <f>Summary!E4257*$N$3</f>
        <v>25.839000000000002</v>
      </c>
      <c r="D4626">
        <f>Summary!D4257*$N$4</f>
        <v>36.75293576</v>
      </c>
      <c r="E4626">
        <f>Summary!C4257*$N$5</f>
        <v>31.756814639999998</v>
      </c>
      <c r="F4626">
        <f>Summary!I4257*$N$6</f>
        <v>38.9683122</v>
      </c>
      <c r="G4626">
        <f>Summary!F4257*$N$7</f>
        <v>0</v>
      </c>
      <c r="H4626">
        <f>Summary!G4257*$N$8</f>
        <v>72.224422200000006</v>
      </c>
      <c r="I4626">
        <f>Summary!H4257*$N$9</f>
        <v>2.5828050600000001</v>
      </c>
    </row>
    <row r="4627" spans="1:9" x14ac:dyDescent="0.55000000000000004">
      <c r="A4627">
        <v>2021</v>
      </c>
      <c r="B4627">
        <v>239</v>
      </c>
      <c r="C4627">
        <f>Summary!E4258*$N$3</f>
        <v>27.789300000000001</v>
      </c>
      <c r="D4627">
        <f>Summary!D4258*$N$4</f>
        <v>38.0120346</v>
      </c>
      <c r="E4627">
        <f>Summary!C4258*$N$5</f>
        <v>35.372473919999997</v>
      </c>
      <c r="F4627">
        <f>Summary!I4258*$N$6</f>
        <v>38.5698632</v>
      </c>
      <c r="G4627">
        <f>Summary!F4258*$N$7</f>
        <v>0</v>
      </c>
      <c r="H4627">
        <f>Summary!G4258*$N$8</f>
        <v>60.661963680000007</v>
      </c>
      <c r="I4627">
        <f>Summary!H4258*$N$9</f>
        <v>2.66512554</v>
      </c>
    </row>
    <row r="4628" spans="1:9" x14ac:dyDescent="0.55000000000000004">
      <c r="A4628">
        <v>2021</v>
      </c>
      <c r="B4628">
        <v>240</v>
      </c>
      <c r="C4628">
        <f>Summary!E4259*$N$3</f>
        <v>28.591199999999997</v>
      </c>
      <c r="D4628">
        <f>Summary!D4259*$N$4</f>
        <v>40.068031439999999</v>
      </c>
      <c r="E4628">
        <f>Summary!C4259*$N$5</f>
        <v>35.797204979999997</v>
      </c>
      <c r="F4628">
        <f>Summary!I4259*$N$6</f>
        <v>37.788903160000004</v>
      </c>
      <c r="G4628">
        <f>Summary!F4259*$N$7</f>
        <v>2.8091249999999998E-2</v>
      </c>
      <c r="H4628">
        <f>Summary!G4259*$N$8</f>
        <v>58.412798000000002</v>
      </c>
      <c r="I4628">
        <f>Summary!H4259*$N$9</f>
        <v>2.9223770400000002</v>
      </c>
    </row>
    <row r="4629" spans="1:9" x14ac:dyDescent="0.55000000000000004">
      <c r="A4629">
        <v>2021</v>
      </c>
      <c r="B4629">
        <v>241</v>
      </c>
      <c r="C4629">
        <f>Summary!E4260*$N$3</f>
        <v>26.482499999999998</v>
      </c>
      <c r="D4629">
        <f>Summary!D4260*$N$4</f>
        <v>37.629523559999996</v>
      </c>
      <c r="E4629">
        <f>Summary!C4260*$N$5</f>
        <v>32.682510540000003</v>
      </c>
      <c r="F4629">
        <f>Summary!I4260*$N$6</f>
        <v>36.338548799999998</v>
      </c>
      <c r="G4629">
        <f>Summary!F4260*$N$7</f>
        <v>0.67418999999999996</v>
      </c>
      <c r="H4629">
        <f>Summary!G4260*$N$8</f>
        <v>65.487843439999992</v>
      </c>
      <c r="I4629">
        <f>Summary!H4260*$N$9</f>
        <v>2.7371559600000004</v>
      </c>
    </row>
    <row r="4630" spans="1:9" x14ac:dyDescent="0.55000000000000004">
      <c r="A4630">
        <v>2021</v>
      </c>
      <c r="B4630">
        <v>242</v>
      </c>
      <c r="C4630">
        <f>Summary!E4261*$N$3</f>
        <v>25.3935</v>
      </c>
      <c r="D4630">
        <f>Summary!D4261*$N$4</f>
        <v>36.609494120000001</v>
      </c>
      <c r="E4630">
        <f>Summary!C4261*$N$5</f>
        <v>31.713252480000001</v>
      </c>
      <c r="F4630">
        <f>Summary!I4261*$N$6</f>
        <v>36.992005159999998</v>
      </c>
      <c r="G4630">
        <f>Summary!F4261*$N$7</f>
        <v>0.19663875</v>
      </c>
      <c r="H4630">
        <f>Summary!G4261*$N$8</f>
        <v>75.729190079999995</v>
      </c>
      <c r="I4630">
        <f>Summary!H4261*$N$9</f>
        <v>2.0168517600000002</v>
      </c>
    </row>
    <row r="4631" spans="1:9" x14ac:dyDescent="0.55000000000000004">
      <c r="A4631">
        <v>2021</v>
      </c>
      <c r="B4631">
        <v>243</v>
      </c>
      <c r="C4631">
        <f>Summary!E4262*$N$3</f>
        <v>25.175699999999999</v>
      </c>
      <c r="D4631">
        <f>Summary!D4262*$N$4</f>
        <v>35.940099799999999</v>
      </c>
      <c r="E4631">
        <f>Summary!C4262*$N$5</f>
        <v>31.146944399999999</v>
      </c>
      <c r="F4631">
        <f>Summary!I4262*$N$6</f>
        <v>29.867737039999998</v>
      </c>
      <c r="G4631">
        <f>Summary!F4262*$N$7</f>
        <v>5.6182499999999996E-2</v>
      </c>
      <c r="H4631">
        <f>Summary!G4262*$N$8</f>
        <v>78.49151492</v>
      </c>
      <c r="I4631">
        <f>Summary!H4262*$N$9</f>
        <v>5.1553200600000002</v>
      </c>
    </row>
    <row r="4632" spans="1:9" x14ac:dyDescent="0.55000000000000004">
      <c r="A4632">
        <v>2021</v>
      </c>
      <c r="B4632">
        <v>244</v>
      </c>
      <c r="C4632">
        <f>Summary!E4263*$N$3</f>
        <v>26.195399999999999</v>
      </c>
      <c r="D4632">
        <f>Summary!D4263*$N$4</f>
        <v>38.378607679999995</v>
      </c>
      <c r="E4632">
        <f>Summary!C4263*$N$5</f>
        <v>33.281490239999997</v>
      </c>
      <c r="F4632">
        <f>Summary!I4263*$N$6</f>
        <v>20.76716188</v>
      </c>
      <c r="G4632">
        <f>Summary!F4263*$N$7</f>
        <v>0.47755125000000004</v>
      </c>
      <c r="H4632">
        <f>Summary!G4263*$N$8</f>
        <v>75.543579319999992</v>
      </c>
      <c r="I4632">
        <f>Summary!H4263*$N$9</f>
        <v>3.4265899800000001</v>
      </c>
    </row>
    <row r="4633" spans="1:9" x14ac:dyDescent="0.55000000000000004">
      <c r="A4633">
        <v>2021</v>
      </c>
      <c r="B4633">
        <v>245</v>
      </c>
      <c r="C4633">
        <f>Summary!E4264*$N$3</f>
        <v>25.245000000000001</v>
      </c>
      <c r="D4633">
        <f>Summary!D4264*$N$4</f>
        <v>36.641370039999998</v>
      </c>
      <c r="E4633">
        <f>Summary!C4264*$N$5</f>
        <v>30.95091468</v>
      </c>
      <c r="F4633">
        <f>Summary!I4264*$N$6</f>
        <v>30.027116639999999</v>
      </c>
      <c r="G4633">
        <f>Summary!F4264*$N$7</f>
        <v>0.50564249999999999</v>
      </c>
      <c r="H4633">
        <f>Summary!G4264*$N$8</f>
        <v>81.100983839999998</v>
      </c>
      <c r="I4633">
        <f>Summary!H4264*$N$9</f>
        <v>2.4387442200000002</v>
      </c>
    </row>
    <row r="4634" spans="1:9" x14ac:dyDescent="0.55000000000000004">
      <c r="A4634">
        <v>2021</v>
      </c>
      <c r="B4634">
        <v>246</v>
      </c>
      <c r="C4634">
        <f>Summary!E4265*$N$3</f>
        <v>25.175699999999999</v>
      </c>
      <c r="D4634">
        <f>Summary!D4265*$N$4</f>
        <v>36.019789600000003</v>
      </c>
      <c r="E4634">
        <f>Summary!C4265*$N$5</f>
        <v>31.528113299999998</v>
      </c>
      <c r="F4634">
        <f>Summary!I4265*$N$6</f>
        <v>35.509774880000002</v>
      </c>
      <c r="G4634">
        <f>Summary!F4265*$N$7</f>
        <v>0.11236499999999999</v>
      </c>
      <c r="H4634">
        <f>Summary!G4265*$N$8</f>
        <v>73.469106120000006</v>
      </c>
      <c r="I4634">
        <f>Summary!H4265*$N$9</f>
        <v>2.1506225400000001</v>
      </c>
    </row>
    <row r="4635" spans="1:9" x14ac:dyDescent="0.55000000000000004">
      <c r="A4635">
        <v>2021</v>
      </c>
      <c r="B4635">
        <v>247</v>
      </c>
      <c r="C4635">
        <f>Summary!E4266*$N$3</f>
        <v>24.878699999999998</v>
      </c>
      <c r="D4635">
        <f>Summary!D4266*$N$4</f>
        <v>35.238829559999999</v>
      </c>
      <c r="E4635">
        <f>Summary!C4266*$N$5</f>
        <v>30.961805219999999</v>
      </c>
      <c r="F4635">
        <f>Summary!I4266*$N$6</f>
        <v>37.262950480000001</v>
      </c>
      <c r="G4635">
        <f>Summary!F4266*$N$7</f>
        <v>0.11236499999999999</v>
      </c>
      <c r="H4635">
        <f>Summary!G4266*$N$8</f>
        <v>75.718271799999997</v>
      </c>
      <c r="I4635">
        <f>Summary!H4266*$N$9</f>
        <v>2.7783162000000003</v>
      </c>
    </row>
    <row r="4636" spans="1:9" x14ac:dyDescent="0.55000000000000004">
      <c r="A4636">
        <v>2021</v>
      </c>
      <c r="B4636">
        <v>248</v>
      </c>
      <c r="C4636">
        <f>Summary!E4267*$N$3</f>
        <v>25.155899999999999</v>
      </c>
      <c r="D4636">
        <f>Summary!D4267*$N$4</f>
        <v>35.780720199999998</v>
      </c>
      <c r="E4636">
        <f>Summary!C4267*$N$5</f>
        <v>31.4192079</v>
      </c>
      <c r="F4636">
        <f>Summary!I4267*$N$6</f>
        <v>36.992005159999998</v>
      </c>
      <c r="G4636">
        <f>Summary!F4267*$N$7</f>
        <v>2.8091249999999998E-2</v>
      </c>
      <c r="H4636">
        <f>Summary!G4267*$N$8</f>
        <v>77.563461120000014</v>
      </c>
      <c r="I4636">
        <f>Summary!H4267*$N$9</f>
        <v>3.7558719000000003</v>
      </c>
    </row>
    <row r="4637" spans="1:9" x14ac:dyDescent="0.55000000000000004">
      <c r="A4637">
        <v>2021</v>
      </c>
      <c r="B4637">
        <v>249</v>
      </c>
      <c r="C4637">
        <f>Summary!E4268*$N$3</f>
        <v>26.195399999999999</v>
      </c>
      <c r="D4637">
        <f>Summary!D4268*$N$4</f>
        <v>36.912315360000001</v>
      </c>
      <c r="E4637">
        <f>Summary!C4268*$N$5</f>
        <v>32.551824060000001</v>
      </c>
      <c r="F4637">
        <f>Summary!I4268*$N$6</f>
        <v>28.242065119999999</v>
      </c>
      <c r="G4637">
        <f>Summary!F4268*$N$7</f>
        <v>2.8091249999999998E-2</v>
      </c>
      <c r="H4637">
        <f>Summary!G4268*$N$8</f>
        <v>68.26108656000001</v>
      </c>
      <c r="I4637">
        <f>Summary!H4268*$N$9</f>
        <v>5.1861902400000002</v>
      </c>
    </row>
    <row r="4638" spans="1:9" x14ac:dyDescent="0.55000000000000004">
      <c r="A4638">
        <v>2021</v>
      </c>
      <c r="B4638">
        <v>250</v>
      </c>
      <c r="C4638">
        <f>Summary!E4269*$N$3</f>
        <v>26.3142</v>
      </c>
      <c r="D4638">
        <f>Summary!D4269*$N$4</f>
        <v>38.888622399999996</v>
      </c>
      <c r="E4638">
        <f>Summary!C4269*$N$5</f>
        <v>32.551824060000001</v>
      </c>
      <c r="F4638">
        <f>Summary!I4269*$N$6</f>
        <v>32.561252279999998</v>
      </c>
      <c r="G4638">
        <f>Summary!F4269*$N$7</f>
        <v>5.6182499999999996E-2</v>
      </c>
      <c r="H4638">
        <f>Summary!G4269*$N$8</f>
        <v>66.230286480000004</v>
      </c>
      <c r="I4638">
        <f>Summary!H4269*$N$9</f>
        <v>4.5996568199999999</v>
      </c>
    </row>
    <row r="4639" spans="1:9" x14ac:dyDescent="0.55000000000000004">
      <c r="A4639">
        <v>2021</v>
      </c>
      <c r="B4639">
        <v>251</v>
      </c>
      <c r="C4639">
        <f>Summary!E4270*$N$3</f>
        <v>27.710099999999997</v>
      </c>
      <c r="D4639">
        <f>Summary!D4270*$N$4</f>
        <v>38.9683122</v>
      </c>
      <c r="E4639">
        <f>Summary!C4270*$N$5</f>
        <v>35.383364460000003</v>
      </c>
      <c r="F4639">
        <f>Summary!I4270*$N$6</f>
        <v>36.211045120000001</v>
      </c>
      <c r="G4639">
        <f>Summary!F4270*$N$7</f>
        <v>2.8091249999999998E-2</v>
      </c>
      <c r="H4639">
        <f>Summary!G4270*$N$8</f>
        <v>57.157195800000004</v>
      </c>
      <c r="I4639">
        <f>Summary!H4270*$N$9</f>
        <v>3.1693384800000004</v>
      </c>
    </row>
    <row r="4640" spans="1:9" x14ac:dyDescent="0.55000000000000004">
      <c r="A4640">
        <v>2021</v>
      </c>
      <c r="B4640">
        <v>252</v>
      </c>
      <c r="C4640">
        <f>Summary!E4271*$N$3</f>
        <v>26.848800000000001</v>
      </c>
      <c r="D4640">
        <f>Summary!D4271*$N$4</f>
        <v>37.422330080000002</v>
      </c>
      <c r="E4640">
        <f>Summary!C4271*$N$5</f>
        <v>33.488410500000001</v>
      </c>
      <c r="F4640">
        <f>Summary!I4271*$N$6</f>
        <v>34.999760160000001</v>
      </c>
      <c r="G4640">
        <f>Summary!F4271*$N$7</f>
        <v>0</v>
      </c>
      <c r="H4640">
        <f>Summary!G4271*$N$8</f>
        <v>55.486698959999998</v>
      </c>
      <c r="I4640">
        <f>Summary!H4271*$N$9</f>
        <v>2.9120869800000002</v>
      </c>
    </row>
    <row r="4641" spans="1:9" x14ac:dyDescent="0.55000000000000004">
      <c r="A4641">
        <v>2021</v>
      </c>
      <c r="B4641">
        <v>253</v>
      </c>
      <c r="C4641">
        <f>Summary!E4272*$N$3</f>
        <v>26.819099999999999</v>
      </c>
      <c r="D4641">
        <f>Summary!D4272*$N$4</f>
        <v>38.187352160000003</v>
      </c>
      <c r="E4641">
        <f>Summary!C4272*$N$5</f>
        <v>33.8151267</v>
      </c>
      <c r="F4641">
        <f>Summary!I4272*$N$6</f>
        <v>33.597219679999995</v>
      </c>
      <c r="G4641">
        <f>Summary!F4272*$N$7</f>
        <v>0</v>
      </c>
      <c r="H4641">
        <f>Summary!G4272*$N$8</f>
        <v>58.085249600000004</v>
      </c>
      <c r="I4641">
        <f>Summary!H4272*$N$9</f>
        <v>3.0458577600000001</v>
      </c>
    </row>
    <row r="4642" spans="1:9" x14ac:dyDescent="0.55000000000000004">
      <c r="A4642">
        <v>2021</v>
      </c>
      <c r="B4642">
        <v>254</v>
      </c>
      <c r="C4642">
        <f>Summary!E4273*$N$3</f>
        <v>25.759799999999998</v>
      </c>
      <c r="D4642">
        <f>Summary!D4273*$N$4</f>
        <v>36.832625559999997</v>
      </c>
      <c r="E4642">
        <f>Summary!C4273*$N$5</f>
        <v>32.290451099999999</v>
      </c>
      <c r="F4642">
        <f>Summary!I4273*$N$6</f>
        <v>35.047574040000001</v>
      </c>
      <c r="G4642">
        <f>Summary!F4273*$N$7</f>
        <v>0</v>
      </c>
      <c r="H4642">
        <f>Summary!G4273*$N$8</f>
        <v>65.203968160000002</v>
      </c>
      <c r="I4642">
        <f>Summary!H4273*$N$9</f>
        <v>1.98598158</v>
      </c>
    </row>
    <row r="4643" spans="1:9" x14ac:dyDescent="0.55000000000000004">
      <c r="A4643">
        <v>2021</v>
      </c>
      <c r="B4643">
        <v>255</v>
      </c>
      <c r="C4643">
        <f>Summary!E4274*$N$3</f>
        <v>25.5123</v>
      </c>
      <c r="D4643">
        <f>Summary!D4274*$N$4</f>
        <v>35.079449960000005</v>
      </c>
      <c r="E4643">
        <f>Summary!C4274*$N$5</f>
        <v>32.486480819999997</v>
      </c>
      <c r="F4643">
        <f>Summary!I4274*$N$6</f>
        <v>35.175077719999997</v>
      </c>
      <c r="G4643">
        <f>Summary!F4274*$N$7</f>
        <v>0</v>
      </c>
      <c r="H4643">
        <f>Summary!G4274*$N$8</f>
        <v>71.940546920000003</v>
      </c>
      <c r="I4643">
        <f>Summary!H4274*$N$9</f>
        <v>3.11788818</v>
      </c>
    </row>
    <row r="4644" spans="1:9" x14ac:dyDescent="0.55000000000000004">
      <c r="A4644">
        <v>2021</v>
      </c>
      <c r="B4644">
        <v>256</v>
      </c>
      <c r="C4644">
        <f>Summary!E4275*$N$3</f>
        <v>25.8291</v>
      </c>
      <c r="D4644">
        <f>Summary!D4275*$N$4</f>
        <v>38.059848479999999</v>
      </c>
      <c r="E4644">
        <f>Summary!C4275*$N$5</f>
        <v>32.13798354</v>
      </c>
      <c r="F4644">
        <f>Summary!I4275*$N$6</f>
        <v>10.789998919999999</v>
      </c>
      <c r="G4644">
        <f>Summary!F4275*$N$7</f>
        <v>3.3428587499999995</v>
      </c>
      <c r="H4644">
        <f>Summary!G4275*$N$8</f>
        <v>68.075475800000007</v>
      </c>
      <c r="I4644">
        <f>Summary!H4275*$N$9</f>
        <v>2.6548354800000005</v>
      </c>
    </row>
    <row r="4645" spans="1:9" x14ac:dyDescent="0.55000000000000004">
      <c r="A4645">
        <v>2021</v>
      </c>
      <c r="B4645">
        <v>257</v>
      </c>
      <c r="C4645">
        <f>Summary!E4276*$N$3</f>
        <v>25.215299999999999</v>
      </c>
      <c r="D4645">
        <f>Summary!D4276*$N$4</f>
        <v>37.247012519999998</v>
      </c>
      <c r="E4645">
        <f>Summary!C4276*$N$5</f>
        <v>30.286591739999999</v>
      </c>
      <c r="F4645">
        <f>Summary!I4276*$N$6</f>
        <v>14.9019926</v>
      </c>
      <c r="G4645">
        <f>Summary!F4276*$N$7</f>
        <v>0.14045625</v>
      </c>
      <c r="H4645">
        <f>Summary!G4276*$N$8</f>
        <v>70.695863000000003</v>
      </c>
      <c r="I4645">
        <f>Summary!H4276*$N$9</f>
        <v>3.2413689000000003</v>
      </c>
    </row>
    <row r="4646" spans="1:9" x14ac:dyDescent="0.55000000000000004">
      <c r="A4646">
        <v>2021</v>
      </c>
      <c r="B4646">
        <v>258</v>
      </c>
      <c r="C4646">
        <f>Summary!E4277*$N$3</f>
        <v>24.017400000000002</v>
      </c>
      <c r="D4646">
        <f>Summary!D4277*$N$4</f>
        <v>35.669154479999996</v>
      </c>
      <c r="E4646">
        <f>Summary!C4277*$N$5</f>
        <v>29.513363399999999</v>
      </c>
      <c r="F4646">
        <f>Summary!I4277*$N$6</f>
        <v>26.855462600000003</v>
      </c>
      <c r="G4646">
        <f>Summary!F4277*$N$7</f>
        <v>2.6686687499999997</v>
      </c>
      <c r="H4646">
        <f>Summary!G4277*$N$8</f>
        <v>76.318777200000014</v>
      </c>
      <c r="I4646">
        <f>Summary!H4277*$N$9</f>
        <v>3.5500707000000005</v>
      </c>
    </row>
    <row r="4647" spans="1:9" x14ac:dyDescent="0.55000000000000004">
      <c r="A4647">
        <v>2021</v>
      </c>
      <c r="B4647">
        <v>259</v>
      </c>
      <c r="C4647">
        <f>Summary!E4278*$N$3</f>
        <v>23.7897</v>
      </c>
      <c r="D4647">
        <f>Summary!D4278*$N$4</f>
        <v>34.059420520000003</v>
      </c>
      <c r="E4647">
        <f>Summary!C4278*$N$5</f>
        <v>30.155905260000001</v>
      </c>
      <c r="F4647">
        <f>Summary!I4278*$N$6</f>
        <v>32.051237559999997</v>
      </c>
      <c r="G4647">
        <f>Summary!F4278*$N$7</f>
        <v>0.11236499999999999</v>
      </c>
      <c r="H4647">
        <f>Summary!G4278*$N$8</f>
        <v>77.093975080000007</v>
      </c>
      <c r="I4647">
        <f>Summary!H4278*$N$9</f>
        <v>2.1300424200000001</v>
      </c>
    </row>
    <row r="4648" spans="1:9" x14ac:dyDescent="0.55000000000000004">
      <c r="A4648">
        <v>2021</v>
      </c>
      <c r="B4648">
        <v>260</v>
      </c>
      <c r="C4648">
        <f>Summary!E4279*$N$3</f>
        <v>23.482799999999997</v>
      </c>
      <c r="D4648">
        <f>Summary!D4279*$N$4</f>
        <v>33.676909479999999</v>
      </c>
      <c r="E4648">
        <f>Summary!C4279*$N$5</f>
        <v>29.959875540000002</v>
      </c>
      <c r="F4648">
        <f>Summary!I4279*$N$6</f>
        <v>32.816259639999998</v>
      </c>
      <c r="G4648">
        <f>Summary!F4279*$N$7</f>
        <v>2.8091249999999998E-2</v>
      </c>
      <c r="H4648">
        <f>Summary!G4279*$N$8</f>
        <v>76.406123440000002</v>
      </c>
      <c r="I4648">
        <f>Summary!H4279*$N$9</f>
        <v>2.23294302</v>
      </c>
    </row>
    <row r="4649" spans="1:9" x14ac:dyDescent="0.55000000000000004">
      <c r="A4649">
        <v>2021</v>
      </c>
      <c r="B4649">
        <v>261</v>
      </c>
      <c r="C4649">
        <f>Summary!E4280*$N$3</f>
        <v>24.720299999999998</v>
      </c>
      <c r="D4649">
        <f>Summary!D4280*$N$4</f>
        <v>34.633187079999999</v>
      </c>
      <c r="E4649">
        <f>Summary!C4280*$N$5</f>
        <v>31.201397099999998</v>
      </c>
      <c r="F4649">
        <f>Summary!I4280*$N$6</f>
        <v>33.342212320000002</v>
      </c>
      <c r="G4649">
        <f>Summary!F4280*$N$7</f>
        <v>5.6182499999999996E-2</v>
      </c>
      <c r="H4649">
        <f>Summary!G4280*$N$8</f>
        <v>71.580243680000009</v>
      </c>
      <c r="I4649">
        <f>Summary!H4280*$N$9</f>
        <v>2.7680261400000004</v>
      </c>
    </row>
    <row r="4650" spans="1:9" x14ac:dyDescent="0.55000000000000004">
      <c r="A4650">
        <v>2021</v>
      </c>
      <c r="B4650">
        <v>262</v>
      </c>
      <c r="C4650">
        <f>Summary!E4281*$N$3</f>
        <v>23.8689</v>
      </c>
      <c r="D4650">
        <f>Summary!D4281*$N$4</f>
        <v>34.728814839999998</v>
      </c>
      <c r="E4650">
        <f>Summary!C4281*$N$5</f>
        <v>29.480691780000001</v>
      </c>
      <c r="F4650">
        <f>Summary!I4281*$N$6</f>
        <v>30.138682360000001</v>
      </c>
      <c r="G4650">
        <f>Summary!F4281*$N$7</f>
        <v>5.6182499999999996E-2</v>
      </c>
      <c r="H4650">
        <f>Summary!G4281*$N$8</f>
        <v>71.744017880000001</v>
      </c>
      <c r="I4650">
        <f>Summary!H4281*$N$9</f>
        <v>4.5379164600000008</v>
      </c>
    </row>
    <row r="4651" spans="1:9" x14ac:dyDescent="0.55000000000000004">
      <c r="A4651">
        <v>2021</v>
      </c>
      <c r="B4651">
        <v>263</v>
      </c>
      <c r="C4651">
        <f>Summary!E4282*$N$3</f>
        <v>23.433300000000003</v>
      </c>
      <c r="D4651">
        <f>Summary!D4282*$N$4</f>
        <v>33.087204960000001</v>
      </c>
      <c r="E4651">
        <f>Summary!C4282*$N$5</f>
        <v>29.633159339999999</v>
      </c>
      <c r="F4651">
        <f>Summary!I4282*$N$6</f>
        <v>29.086777000000001</v>
      </c>
      <c r="G4651">
        <f>Summary!F4282*$N$7</f>
        <v>3.1743112499999997</v>
      </c>
      <c r="H4651">
        <f>Summary!G4282*$N$8</f>
        <v>79.146611719999996</v>
      </c>
      <c r="I4651">
        <f>Summary!H4282*$N$9</f>
        <v>3.4574601600000001</v>
      </c>
    </row>
    <row r="4652" spans="1:9" x14ac:dyDescent="0.55000000000000004">
      <c r="A4652">
        <v>2021</v>
      </c>
      <c r="B4652">
        <v>264</v>
      </c>
      <c r="C4652">
        <f>Summary!E4283*$N$3</f>
        <v>22.1859</v>
      </c>
      <c r="D4652">
        <f>Summary!D4283*$N$4</f>
        <v>32.003423679999997</v>
      </c>
      <c r="E4652">
        <f>Summary!C4283*$N$5</f>
        <v>26.921414879999997</v>
      </c>
      <c r="F4652">
        <f>Summary!I4283*$N$6</f>
        <v>26.648269119999998</v>
      </c>
      <c r="G4652">
        <f>Summary!F4283*$N$7</f>
        <v>7.1351775000000002</v>
      </c>
      <c r="H4652">
        <f>Summary!G4283*$N$8</f>
        <v>80.162011759999999</v>
      </c>
      <c r="I4652">
        <f>Summary!H4283*$N$9</f>
        <v>7.0486911000000001</v>
      </c>
    </row>
    <row r="4653" spans="1:9" x14ac:dyDescent="0.55000000000000004">
      <c r="A4653">
        <v>2021</v>
      </c>
      <c r="B4653">
        <v>265</v>
      </c>
      <c r="C4653">
        <f>Summary!E4284*$N$3</f>
        <v>22.106699999999996</v>
      </c>
      <c r="D4653">
        <f>Summary!D4284*$N$4</f>
        <v>32.465624519999999</v>
      </c>
      <c r="E4653">
        <f>Summary!C4284*$N$5</f>
        <v>26.562027059999998</v>
      </c>
      <c r="F4653">
        <f>Summary!I4284*$N$6</f>
        <v>16.46391268</v>
      </c>
      <c r="G4653">
        <f>Summary!F4284*$N$7</f>
        <v>2.21920875</v>
      </c>
      <c r="H4653">
        <f>Summary!G4284*$N$8</f>
        <v>83.230048440000004</v>
      </c>
      <c r="I4653">
        <f>Summary!H4284*$N$9</f>
        <v>6.9972408000000001</v>
      </c>
    </row>
    <row r="4654" spans="1:9" x14ac:dyDescent="0.55000000000000004">
      <c r="A4654">
        <v>2021</v>
      </c>
      <c r="B4654">
        <v>266</v>
      </c>
      <c r="C4654">
        <f>Summary!E4285*$N$3</f>
        <v>23.532299999999999</v>
      </c>
      <c r="D4654">
        <f>Summary!D4285*$N$4</f>
        <v>33.453778039999996</v>
      </c>
      <c r="E4654">
        <f>Summary!C4285*$N$5</f>
        <v>29.360895840000001</v>
      </c>
      <c r="F4654">
        <f>Summary!I4285*$N$6</f>
        <v>25.118224959999999</v>
      </c>
      <c r="G4654">
        <f>Summary!F4285*$N$7</f>
        <v>0.22472999999999999</v>
      </c>
      <c r="H4654">
        <f>Summary!G4285*$N$8</f>
        <v>85.610233479999991</v>
      </c>
      <c r="I4654">
        <f>Summary!H4285*$N$9</f>
        <v>6.6165085800000005</v>
      </c>
    </row>
    <row r="4655" spans="1:9" x14ac:dyDescent="0.55000000000000004">
      <c r="A4655">
        <v>2021</v>
      </c>
      <c r="B4655">
        <v>267</v>
      </c>
      <c r="C4655">
        <f>Summary!E4286*$N$3</f>
        <v>23.6907</v>
      </c>
      <c r="D4655">
        <f>Summary!D4286*$N$4</f>
        <v>35.270705479999997</v>
      </c>
      <c r="E4655">
        <f>Summary!C4286*$N$5</f>
        <v>29.012398560000001</v>
      </c>
      <c r="F4655">
        <f>Summary!I4286*$N$6</f>
        <v>23.253483639999999</v>
      </c>
      <c r="G4655">
        <f>Summary!F4286*$N$7</f>
        <v>0.16854749999999999</v>
      </c>
      <c r="H4655">
        <f>Summary!G4286*$N$8</f>
        <v>91.527941240000004</v>
      </c>
      <c r="I4655">
        <f>Summary!H4286*$N$9</f>
        <v>3.4677502200000005</v>
      </c>
    </row>
    <row r="4656" spans="1:9" x14ac:dyDescent="0.55000000000000004">
      <c r="A4656">
        <v>2021</v>
      </c>
      <c r="B4656">
        <v>268</v>
      </c>
      <c r="C4656">
        <f>Summary!E4287*$N$3</f>
        <v>24.185700000000001</v>
      </c>
      <c r="D4656">
        <f>Summary!D4287*$N$4</f>
        <v>34.48974544</v>
      </c>
      <c r="E4656">
        <f>Summary!C4287*$N$5</f>
        <v>30.057890400000002</v>
      </c>
      <c r="F4656">
        <f>Summary!I4287*$N$6</f>
        <v>24.034443679999999</v>
      </c>
      <c r="G4656">
        <f>Summary!F4287*$N$7</f>
        <v>0.16854749999999999</v>
      </c>
      <c r="H4656">
        <f>Summary!G4287*$N$8</f>
        <v>85.075237760000007</v>
      </c>
      <c r="I4656">
        <f>Summary!H4287*$N$9</f>
        <v>1.8522108000000002</v>
      </c>
    </row>
    <row r="4657" spans="1:9" x14ac:dyDescent="0.55000000000000004">
      <c r="A4657">
        <v>2021</v>
      </c>
      <c r="B4657">
        <v>269</v>
      </c>
      <c r="C4657">
        <f>Summary!E4288*$N$3</f>
        <v>23.304600000000001</v>
      </c>
      <c r="D4657">
        <f>Summary!D4288*$N$4</f>
        <v>32.051237559999997</v>
      </c>
      <c r="E4657">
        <f>Summary!C4288*$N$5</f>
        <v>30.199467420000001</v>
      </c>
      <c r="F4657">
        <f>Summary!I4288*$N$6</f>
        <v>28.114561439999999</v>
      </c>
      <c r="G4657">
        <f>Summary!F4288*$N$7</f>
        <v>0</v>
      </c>
      <c r="H4657">
        <f>Summary!G4288*$N$8</f>
        <v>63.981120799999999</v>
      </c>
      <c r="I4657">
        <f>Summary!H4288*$N$9</f>
        <v>2.3872939199999998</v>
      </c>
    </row>
    <row r="4658" spans="1:9" x14ac:dyDescent="0.55000000000000004">
      <c r="A4658">
        <v>2021</v>
      </c>
      <c r="B4658">
        <v>270</v>
      </c>
      <c r="C4658">
        <f>Summary!E4289*$N$3</f>
        <v>23.542200000000001</v>
      </c>
      <c r="D4658">
        <f>Summary!D4289*$N$4</f>
        <v>32.911887399999998</v>
      </c>
      <c r="E4658">
        <f>Summary!C4289*$N$5</f>
        <v>30.558855239999996</v>
      </c>
      <c r="F4658">
        <f>Summary!I4289*$N$6</f>
        <v>30.345875839999998</v>
      </c>
      <c r="G4658">
        <f>Summary!F4289*$N$7</f>
        <v>0</v>
      </c>
      <c r="H4658">
        <f>Summary!G4289*$N$8</f>
        <v>63.347860560000008</v>
      </c>
      <c r="I4658">
        <f>Summary!H4289*$N$9</f>
        <v>1.6155394200000002</v>
      </c>
    </row>
    <row r="4659" spans="1:9" x14ac:dyDescent="0.55000000000000004">
      <c r="A4659">
        <v>2021</v>
      </c>
      <c r="B4659">
        <v>271</v>
      </c>
      <c r="C4659">
        <f>Summary!E4290*$N$3</f>
        <v>22.799700000000001</v>
      </c>
      <c r="D4659">
        <f>Summary!D4290*$N$4</f>
        <v>31.54122284</v>
      </c>
      <c r="E4659">
        <f>Summary!C4290*$N$5</f>
        <v>29.023289099999996</v>
      </c>
      <c r="F4659">
        <f>Summary!I4290*$N$6</f>
        <v>29.756171320000004</v>
      </c>
      <c r="G4659">
        <f>Summary!F4290*$N$7</f>
        <v>0</v>
      </c>
      <c r="H4659">
        <f>Summary!G4290*$N$8</f>
        <v>68.992611319999995</v>
      </c>
      <c r="I4659">
        <f>Summary!H4290*$N$9</f>
        <v>1.9139511600000003</v>
      </c>
    </row>
    <row r="4660" spans="1:9" x14ac:dyDescent="0.55000000000000004">
      <c r="A4660">
        <v>2021</v>
      </c>
      <c r="B4660">
        <v>272</v>
      </c>
      <c r="C4660">
        <f>Summary!E4291*$N$3</f>
        <v>23.274900000000002</v>
      </c>
      <c r="D4660">
        <f>Summary!D4291*$N$4</f>
        <v>31.7962302</v>
      </c>
      <c r="E4660">
        <f>Summary!C4291*$N$5</f>
        <v>30.471730919999999</v>
      </c>
      <c r="F4660">
        <f>Summary!I4291*$N$6</f>
        <v>30.457441559999999</v>
      </c>
      <c r="G4660">
        <f>Summary!F4291*$N$7</f>
        <v>0</v>
      </c>
      <c r="H4660">
        <f>Summary!G4291*$N$8</f>
        <v>65.749882159999999</v>
      </c>
      <c r="I4660">
        <f>Summary!H4291*$N$9</f>
        <v>2.70628578</v>
      </c>
    </row>
    <row r="4661" spans="1:9" x14ac:dyDescent="0.55000000000000004">
      <c r="A4661">
        <v>2021</v>
      </c>
      <c r="B4661">
        <v>273</v>
      </c>
      <c r="C4661">
        <f>Summary!E4292*$N$3</f>
        <v>22.859099999999998</v>
      </c>
      <c r="D4661">
        <f>Summary!D4292*$N$4</f>
        <v>32.864073519999998</v>
      </c>
      <c r="E4661">
        <f>Summary!C4292*$N$5</f>
        <v>28.957945859999999</v>
      </c>
      <c r="F4661">
        <f>Summary!I4292*$N$6</f>
        <v>27.700174479999998</v>
      </c>
      <c r="G4661">
        <f>Summary!F4292*$N$7</f>
        <v>0</v>
      </c>
      <c r="H4661">
        <f>Summary!G4292*$N$8</f>
        <v>83.317394680000007</v>
      </c>
      <c r="I4661">
        <f>Summary!H4292*$N$9</f>
        <v>4.0337035200000004</v>
      </c>
    </row>
    <row r="4662" spans="1:9" x14ac:dyDescent="0.55000000000000004">
      <c r="A4662">
        <v>2021</v>
      </c>
      <c r="B4662">
        <v>274</v>
      </c>
      <c r="C4662">
        <f>Summary!E4293*$N$3</f>
        <v>22.670999999999999</v>
      </c>
      <c r="D4662">
        <f>Summary!D4293*$N$4</f>
        <v>32.895949440000003</v>
      </c>
      <c r="E4662">
        <f>Summary!C4293*$N$5</f>
        <v>28.925274239999997</v>
      </c>
      <c r="F4662">
        <f>Summary!I4293*$N$6</f>
        <v>25.118224959999999</v>
      </c>
      <c r="G4662">
        <f>Summary!F4293*$N$7</f>
        <v>0</v>
      </c>
      <c r="H4662">
        <f>Summary!G4293*$N$8</f>
        <v>81.024555879999994</v>
      </c>
      <c r="I4662">
        <f>Summary!H4293*$N$9</f>
        <v>2.27410326</v>
      </c>
    </row>
    <row r="4663" spans="1:9" x14ac:dyDescent="0.55000000000000004">
      <c r="A4663">
        <v>2021</v>
      </c>
      <c r="B4663">
        <v>275</v>
      </c>
      <c r="C4663">
        <f>Summary!E4294*$N$3</f>
        <v>22.136399999999998</v>
      </c>
      <c r="D4663">
        <f>Summary!D4294*$N$4</f>
        <v>31.987485719999999</v>
      </c>
      <c r="E4663">
        <f>Summary!C4294*$N$5</f>
        <v>27.749095919999998</v>
      </c>
      <c r="F4663">
        <f>Summary!I4294*$N$6</f>
        <v>25.548549880000003</v>
      </c>
      <c r="G4663">
        <f>Summary!F4294*$N$7</f>
        <v>0.22472999999999999</v>
      </c>
      <c r="H4663">
        <f>Summary!G4294*$N$8</f>
        <v>80.522315000000006</v>
      </c>
      <c r="I4663">
        <f>Summary!H4294*$N$9</f>
        <v>2.27410326</v>
      </c>
    </row>
    <row r="4664" spans="1:9" x14ac:dyDescent="0.55000000000000004">
      <c r="A4664">
        <v>2021</v>
      </c>
      <c r="B4664">
        <v>276</v>
      </c>
      <c r="C4664">
        <f>Summary!E4295*$N$3</f>
        <v>23.819399999999998</v>
      </c>
      <c r="D4664">
        <f>Summary!D4295*$N$4</f>
        <v>31.732478360000002</v>
      </c>
      <c r="E4664">
        <f>Summary!C4295*$N$5</f>
        <v>31.713252480000001</v>
      </c>
      <c r="F4664">
        <f>Summary!I4295*$N$6</f>
        <v>29.995240720000002</v>
      </c>
      <c r="G4664">
        <f>Summary!F4295*$N$7</f>
        <v>4.4946000000000002</v>
      </c>
      <c r="H4664">
        <f>Summary!G4295*$N$8</f>
        <v>65.968247759999997</v>
      </c>
      <c r="I4664">
        <f>Summary!H4295*$N$9</f>
        <v>4.5687866400000008</v>
      </c>
    </row>
    <row r="4665" spans="1:9" x14ac:dyDescent="0.55000000000000004">
      <c r="A4665">
        <v>2021</v>
      </c>
      <c r="B4665">
        <v>277</v>
      </c>
      <c r="C4665">
        <f>Summary!E4296*$N$3</f>
        <v>20.681100000000001</v>
      </c>
      <c r="D4665">
        <f>Summary!D4296*$N$4</f>
        <v>27.572670800000001</v>
      </c>
      <c r="E4665">
        <f>Summary!C4296*$N$5</f>
        <v>27.868891859999998</v>
      </c>
      <c r="F4665">
        <f>Summary!I4296*$N$6</f>
        <v>23.620056720000001</v>
      </c>
      <c r="G4665">
        <f>Summary!F4296*$N$7</f>
        <v>2.8091249999999998E-2</v>
      </c>
      <c r="H4665">
        <f>Summary!G4296*$N$8</f>
        <v>55.650473159999997</v>
      </c>
      <c r="I4665">
        <f>Summary!H4296*$N$9</f>
        <v>2.8400565599999998</v>
      </c>
    </row>
    <row r="4666" spans="1:9" x14ac:dyDescent="0.55000000000000004">
      <c r="A4666">
        <v>2021</v>
      </c>
      <c r="B4666">
        <v>278</v>
      </c>
      <c r="C4666">
        <f>Summary!E4297*$N$3</f>
        <v>21.364199999999997</v>
      </c>
      <c r="D4666">
        <f>Summary!D4297*$N$4</f>
        <v>28.720203919999999</v>
      </c>
      <c r="E4666">
        <f>Summary!C4297*$N$5</f>
        <v>28.086702659999997</v>
      </c>
      <c r="F4666">
        <f>Summary!I4297*$N$6</f>
        <v>29.851799079999999</v>
      </c>
      <c r="G4666">
        <f>Summary!F4297*$N$7</f>
        <v>0</v>
      </c>
      <c r="H4666">
        <f>Summary!G4297*$N$8</f>
        <v>54.897111840000001</v>
      </c>
      <c r="I4666">
        <f>Summary!H4297*$N$9</f>
        <v>1.9036611000000003</v>
      </c>
    </row>
    <row r="4667" spans="1:9" x14ac:dyDescent="0.55000000000000004">
      <c r="A4667">
        <v>2021</v>
      </c>
      <c r="B4667">
        <v>279</v>
      </c>
      <c r="C4667">
        <f>Summary!E4298*$N$3</f>
        <v>22.423499999999997</v>
      </c>
      <c r="D4667">
        <f>Summary!D4298*$N$4</f>
        <v>31.54122284</v>
      </c>
      <c r="E4667">
        <f>Summary!C4298*$N$5</f>
        <v>28.979726939999999</v>
      </c>
      <c r="F4667">
        <f>Summary!I4298*$N$6</f>
        <v>27.939243880000003</v>
      </c>
      <c r="G4667">
        <f>Summary!F4298*$N$7</f>
        <v>0</v>
      </c>
      <c r="H4667">
        <f>Summary!G4298*$N$8</f>
        <v>72.912273839999997</v>
      </c>
      <c r="I4667">
        <f>Summary!H4298*$N$9</f>
        <v>3.61181106</v>
      </c>
    </row>
    <row r="4668" spans="1:9" x14ac:dyDescent="0.55000000000000004">
      <c r="A4668">
        <v>2021</v>
      </c>
      <c r="B4668">
        <v>280</v>
      </c>
      <c r="C4668">
        <f>Summary!E4299*$N$3</f>
        <v>21.374099999999999</v>
      </c>
      <c r="D4668">
        <f>Summary!D4299*$N$4</f>
        <v>30.792138720000001</v>
      </c>
      <c r="E4668">
        <f>Summary!C4299*$N$5</f>
        <v>26.964977040000001</v>
      </c>
      <c r="F4668">
        <f>Summary!I4299*$N$6</f>
        <v>25.309480480000001</v>
      </c>
      <c r="G4668">
        <f>Summary!F4299*$N$7</f>
        <v>0</v>
      </c>
      <c r="H4668">
        <f>Summary!G4299*$N$8</f>
        <v>74.681035200000011</v>
      </c>
      <c r="I4668">
        <f>Summary!H4299*$N$9</f>
        <v>3.0767279400000005</v>
      </c>
    </row>
    <row r="4669" spans="1:9" x14ac:dyDescent="0.55000000000000004">
      <c r="A4669">
        <v>2021</v>
      </c>
      <c r="B4669">
        <v>281</v>
      </c>
      <c r="C4669">
        <f>Summary!E4300*$N$3</f>
        <v>21.354299999999999</v>
      </c>
      <c r="D4669">
        <f>Summary!D4300*$N$4</f>
        <v>31.636850600000002</v>
      </c>
      <c r="E4669">
        <f>Summary!C4300*$N$5</f>
        <v>26.85607164</v>
      </c>
      <c r="F4669">
        <f>Summary!I4300*$N$6</f>
        <v>24.0663196</v>
      </c>
      <c r="G4669">
        <f>Summary!F4300*$N$7</f>
        <v>0</v>
      </c>
      <c r="H4669">
        <f>Summary!G4300*$N$8</f>
        <v>80.729762320000006</v>
      </c>
      <c r="I4669">
        <f>Summary!H4300*$N$9</f>
        <v>2.5828050600000001</v>
      </c>
    </row>
    <row r="4670" spans="1:9" x14ac:dyDescent="0.55000000000000004">
      <c r="A4670">
        <v>2021</v>
      </c>
      <c r="B4670">
        <v>282</v>
      </c>
      <c r="C4670">
        <f>Summary!E4301*$N$3</f>
        <v>21.1266</v>
      </c>
      <c r="D4670">
        <f>Summary!D4301*$N$4</f>
        <v>31.525284880000001</v>
      </c>
      <c r="E4670">
        <f>Summary!C4301*$N$5</f>
        <v>25.843251420000001</v>
      </c>
      <c r="F4670">
        <f>Summary!I4301*$N$6</f>
        <v>24.89509352</v>
      </c>
      <c r="G4670">
        <f>Summary!F4301*$N$7</f>
        <v>2.8091249999999998E-2</v>
      </c>
      <c r="H4670">
        <f>Summary!G4301*$N$8</f>
        <v>81.821590319999999</v>
      </c>
      <c r="I4670">
        <f>Summary!H4301*$N$9</f>
        <v>3.0664378800000001</v>
      </c>
    </row>
    <row r="4671" spans="1:9" x14ac:dyDescent="0.55000000000000004">
      <c r="A4671">
        <v>2021</v>
      </c>
      <c r="B4671">
        <v>283</v>
      </c>
      <c r="C4671">
        <f>Summary!E4302*$N$3</f>
        <v>21.096899999999998</v>
      </c>
      <c r="D4671">
        <f>Summary!D4302*$N$4</f>
        <v>30.521193399999998</v>
      </c>
      <c r="E4671">
        <f>Summary!C4302*$N$5</f>
        <v>26.278873019999999</v>
      </c>
      <c r="F4671">
        <f>Summary!I4302*$N$6</f>
        <v>22.28126808</v>
      </c>
      <c r="G4671">
        <f>Summary!F4302*$N$7</f>
        <v>2.8091249999999998E-2</v>
      </c>
      <c r="H4671">
        <f>Summary!G4302*$N$8</f>
        <v>78.928246120000011</v>
      </c>
      <c r="I4671">
        <f>Summary!H4302*$N$9</f>
        <v>4.6511071199999998</v>
      </c>
    </row>
    <row r="4672" spans="1:9" x14ac:dyDescent="0.55000000000000004">
      <c r="A4672">
        <v>2021</v>
      </c>
      <c r="B4672">
        <v>284</v>
      </c>
      <c r="C4672">
        <f>Summary!E4303*$N$3</f>
        <v>21.512699999999999</v>
      </c>
      <c r="D4672">
        <f>Summary!D4303*$N$4</f>
        <v>31.875920000000001</v>
      </c>
      <c r="E4672">
        <f>Summary!C4303*$N$5</f>
        <v>26.85607164</v>
      </c>
      <c r="F4672">
        <f>Summary!I4303*$N$6</f>
        <v>20.448402680000001</v>
      </c>
      <c r="G4672">
        <f>Summary!F4303*$N$7</f>
        <v>0.25282125</v>
      </c>
      <c r="H4672">
        <f>Summary!G4303*$N$8</f>
        <v>81.18833008</v>
      </c>
      <c r="I4672">
        <f>Summary!H4303*$N$9</f>
        <v>6.7811495400000004</v>
      </c>
    </row>
    <row r="4673" spans="1:9" x14ac:dyDescent="0.55000000000000004">
      <c r="A4673">
        <v>2021</v>
      </c>
      <c r="B4673">
        <v>285</v>
      </c>
      <c r="C4673">
        <f>Summary!E4304*$N$3</f>
        <v>20.4633</v>
      </c>
      <c r="D4673">
        <f>Summary!D4304*$N$4</f>
        <v>29.931488880000003</v>
      </c>
      <c r="E4673">
        <f>Summary!C4304*$N$5</f>
        <v>25.418520359999999</v>
      </c>
      <c r="F4673">
        <f>Summary!I4304*$N$6</f>
        <v>23.125979959999999</v>
      </c>
      <c r="G4673">
        <f>Summary!F4304*$N$7</f>
        <v>0</v>
      </c>
      <c r="H4673">
        <f>Summary!G4304*$N$8</f>
        <v>76.438878280000012</v>
      </c>
      <c r="I4673">
        <f>Summary!H4304*$N$9</f>
        <v>4.1468941800000003</v>
      </c>
    </row>
    <row r="4674" spans="1:9" x14ac:dyDescent="0.55000000000000004">
      <c r="A4674">
        <v>2021</v>
      </c>
      <c r="B4674">
        <v>286</v>
      </c>
      <c r="C4674">
        <f>Summary!E4305*$N$3</f>
        <v>20.2851</v>
      </c>
      <c r="D4674">
        <f>Summary!D4305*$N$4</f>
        <v>29.118652919999999</v>
      </c>
      <c r="E4674">
        <f>Summary!C4305*$N$5</f>
        <v>25.788798719999999</v>
      </c>
      <c r="F4674">
        <f>Summary!I4305*$N$6</f>
        <v>24.034443679999999</v>
      </c>
      <c r="G4674">
        <f>Summary!F4305*$N$7</f>
        <v>0</v>
      </c>
      <c r="H4674">
        <f>Summary!G4305*$N$8</f>
        <v>71.187185600000007</v>
      </c>
      <c r="I4674">
        <f>Summary!H4305*$N$9</f>
        <v>2.0271418200000002</v>
      </c>
    </row>
    <row r="4675" spans="1:9" x14ac:dyDescent="0.55000000000000004">
      <c r="A4675">
        <v>2021</v>
      </c>
      <c r="B4675">
        <v>287</v>
      </c>
      <c r="C4675">
        <f>Summary!E4306*$N$3</f>
        <v>19.552499999999998</v>
      </c>
      <c r="D4675">
        <f>Summary!D4306*$N$4</f>
        <v>28.130499399999998</v>
      </c>
      <c r="E4675">
        <f>Summary!C4306*$N$5</f>
        <v>24.656182560000001</v>
      </c>
      <c r="F4675">
        <f>Summary!I4306*$N$6</f>
        <v>25.787619279999998</v>
      </c>
      <c r="G4675">
        <f>Summary!F4306*$N$7</f>
        <v>0</v>
      </c>
      <c r="H4675">
        <f>Summary!G4306*$N$8</f>
        <v>80.140175200000002</v>
      </c>
      <c r="I4675">
        <f>Summary!H4306*$N$9</f>
        <v>3.15904842</v>
      </c>
    </row>
    <row r="4676" spans="1:9" x14ac:dyDescent="0.55000000000000004">
      <c r="A4676">
        <v>2021</v>
      </c>
      <c r="B4676">
        <v>288</v>
      </c>
      <c r="C4676">
        <f>Summary!E4307*$N$3</f>
        <v>20.037599999999998</v>
      </c>
      <c r="D4676">
        <f>Summary!D4307*$N$4</f>
        <v>28.863645559999998</v>
      </c>
      <c r="E4676">
        <f>Summary!C4307*$N$5</f>
        <v>26.191748700000002</v>
      </c>
      <c r="F4676">
        <f>Summary!I4307*$N$6</f>
        <v>24.97478332</v>
      </c>
      <c r="G4676">
        <f>Summary!F4307*$N$7</f>
        <v>0</v>
      </c>
      <c r="H4676">
        <f>Summary!G4307*$N$8</f>
        <v>74.091448080000006</v>
      </c>
      <c r="I4676">
        <f>Summary!H4307*$N$9</f>
        <v>2.5107746400000002</v>
      </c>
    </row>
    <row r="4677" spans="1:9" x14ac:dyDescent="0.55000000000000004">
      <c r="A4677">
        <v>2021</v>
      </c>
      <c r="B4677">
        <v>289</v>
      </c>
      <c r="C4677">
        <f>Summary!E4308*$N$3</f>
        <v>21.2256</v>
      </c>
      <c r="D4677">
        <f>Summary!D4308*$N$4</f>
        <v>28.97521128</v>
      </c>
      <c r="E4677">
        <f>Summary!C4308*$N$5</f>
        <v>28.075812120000002</v>
      </c>
      <c r="F4677">
        <f>Summary!I4308*$N$6</f>
        <v>21.62781172</v>
      </c>
      <c r="G4677">
        <f>Summary!F4308*$N$7</f>
        <v>0</v>
      </c>
      <c r="H4677">
        <f>Summary!G4308*$N$8</f>
        <v>70.444742559999995</v>
      </c>
      <c r="I4677">
        <f>Summary!H4308*$N$9</f>
        <v>2.2123629</v>
      </c>
    </row>
    <row r="4678" spans="1:9" x14ac:dyDescent="0.55000000000000004">
      <c r="A4678">
        <v>2021</v>
      </c>
      <c r="B4678">
        <v>290</v>
      </c>
      <c r="C4678">
        <f>Summary!E4309*$N$3</f>
        <v>21.2454</v>
      </c>
      <c r="D4678">
        <f>Summary!D4309*$N$4</f>
        <v>30.409627679999996</v>
      </c>
      <c r="E4678">
        <f>Summary!C4309*$N$5</f>
        <v>27.455051340000001</v>
      </c>
      <c r="F4678">
        <f>Summary!I4309*$N$6</f>
        <v>18.727103</v>
      </c>
      <c r="G4678">
        <f>Summary!F4309*$N$7</f>
        <v>0</v>
      </c>
      <c r="H4678">
        <f>Summary!G4309*$N$8</f>
        <v>83.328312959999991</v>
      </c>
      <c r="I4678">
        <f>Summary!H4309*$N$9</f>
        <v>2.3872939199999998</v>
      </c>
    </row>
    <row r="4679" spans="1:9" x14ac:dyDescent="0.55000000000000004">
      <c r="A4679">
        <v>2021</v>
      </c>
      <c r="B4679">
        <v>291</v>
      </c>
      <c r="C4679">
        <f>Summary!E4310*$N$3</f>
        <v>20.473199999999999</v>
      </c>
      <c r="D4679">
        <f>Summary!D4310*$N$4</f>
        <v>30.377751759999999</v>
      </c>
      <c r="E4679">
        <f>Summary!C4310*$N$5</f>
        <v>25.614550079999997</v>
      </c>
      <c r="F4679">
        <f>Summary!I4310*$N$6</f>
        <v>21.611873760000002</v>
      </c>
      <c r="G4679">
        <f>Summary!F4310*$N$7</f>
        <v>2.8091249999999998E-2</v>
      </c>
      <c r="H4679">
        <f>Summary!G4310*$N$8</f>
        <v>85.522887240000003</v>
      </c>
      <c r="I4679">
        <f>Summary!H4310*$N$9</f>
        <v>3.2413689000000003</v>
      </c>
    </row>
    <row r="4680" spans="1:9" x14ac:dyDescent="0.55000000000000004">
      <c r="A4680">
        <v>2021</v>
      </c>
      <c r="B4680">
        <v>292</v>
      </c>
      <c r="C4680">
        <f>Summary!E4311*$N$3</f>
        <v>20.413800000000002</v>
      </c>
      <c r="D4680">
        <f>Summary!D4311*$N$4</f>
        <v>29.070839039999996</v>
      </c>
      <c r="E4680">
        <f>Summary!C4311*$N$5</f>
        <v>25.50564468</v>
      </c>
      <c r="F4680">
        <f>Summary!I4311*$N$6</f>
        <v>23.683808559999999</v>
      </c>
      <c r="G4680">
        <f>Summary!F4311*$N$7</f>
        <v>5.6182499999999996E-2</v>
      </c>
      <c r="H4680">
        <f>Summary!G4311*$N$8</f>
        <v>83.874226959999987</v>
      </c>
      <c r="I4680">
        <f>Summary!H4311*$N$9</f>
        <v>4.7642977800000006</v>
      </c>
    </row>
    <row r="4681" spans="1:9" x14ac:dyDescent="0.55000000000000004">
      <c r="A4681">
        <v>2021</v>
      </c>
      <c r="B4681">
        <v>293</v>
      </c>
      <c r="C4681">
        <f>Summary!E4312*$N$3</f>
        <v>20.116800000000001</v>
      </c>
      <c r="D4681">
        <f>Summary!D4312*$N$4</f>
        <v>26.441075640000001</v>
      </c>
      <c r="E4681">
        <f>Summary!C4312*$N$5</f>
        <v>26.572917599999997</v>
      </c>
      <c r="F4681">
        <f>Summary!I4312*$N$6</f>
        <v>26.249820119999999</v>
      </c>
      <c r="G4681">
        <f>Summary!F4312*$N$7</f>
        <v>0</v>
      </c>
      <c r="H4681">
        <f>Summary!G4312*$N$8</f>
        <v>76.286022360000004</v>
      </c>
      <c r="I4681">
        <f>Summary!H4312*$N$9</f>
        <v>3.1487583600000004</v>
      </c>
    </row>
    <row r="4682" spans="1:9" x14ac:dyDescent="0.55000000000000004">
      <c r="A4682">
        <v>2021</v>
      </c>
      <c r="B4682">
        <v>294</v>
      </c>
      <c r="C4682">
        <f>Summary!E4313*$N$3</f>
        <v>21.720600000000001</v>
      </c>
      <c r="D4682">
        <f>Summary!D4313*$N$4</f>
        <v>30.282124</v>
      </c>
      <c r="E4682">
        <f>Summary!C4313*$N$5</f>
        <v>28.6965729</v>
      </c>
      <c r="F4682">
        <f>Summary!I4313*$N$6</f>
        <v>23.5881808</v>
      </c>
      <c r="G4682">
        <f>Summary!F4313*$N$7</f>
        <v>0.11236499999999999</v>
      </c>
      <c r="H4682">
        <f>Summary!G4313*$N$8</f>
        <v>71.241776999999999</v>
      </c>
      <c r="I4682">
        <f>Summary!H4313*$N$9</f>
        <v>2.1506225400000001</v>
      </c>
    </row>
    <row r="4683" spans="1:9" x14ac:dyDescent="0.55000000000000004">
      <c r="A4683">
        <v>2021</v>
      </c>
      <c r="B4683">
        <v>295</v>
      </c>
      <c r="C4683">
        <f>Summary!E4314*$N$3</f>
        <v>19.908899999999999</v>
      </c>
      <c r="D4683">
        <f>Summary!D4314*$N$4</f>
        <v>28.258003080000002</v>
      </c>
      <c r="E4683">
        <f>Summary!C4314*$N$5</f>
        <v>25.124475780000001</v>
      </c>
      <c r="F4683">
        <f>Summary!I4314*$N$6</f>
        <v>14.344163999999999</v>
      </c>
      <c r="G4683">
        <f>Summary!F4314*$N$7</f>
        <v>26.799052499999995</v>
      </c>
      <c r="H4683">
        <f>Summary!G4314*$N$8</f>
        <v>89.999382040000015</v>
      </c>
      <c r="I4683">
        <f>Summary!H4314*$N$9</f>
        <v>4.9186486800000004</v>
      </c>
    </row>
    <row r="4684" spans="1:9" x14ac:dyDescent="0.55000000000000004">
      <c r="A4684">
        <v>2021</v>
      </c>
      <c r="B4684">
        <v>296</v>
      </c>
      <c r="C4684">
        <f>Summary!E4315*$N$3</f>
        <v>18.6615</v>
      </c>
      <c r="D4684">
        <f>Summary!D4315*$N$4</f>
        <v>27.0148422</v>
      </c>
      <c r="E4684">
        <f>Summary!C4315*$N$5</f>
        <v>23.676033959999998</v>
      </c>
      <c r="F4684">
        <f>Summary!I4315*$N$6</f>
        <v>21.277176600000001</v>
      </c>
      <c r="G4684">
        <f>Summary!F4315*$N$7</f>
        <v>2.44393875</v>
      </c>
      <c r="H4684">
        <f>Summary!G4315*$N$8</f>
        <v>82.083629040000005</v>
      </c>
      <c r="I4684">
        <f>Summary!H4315*$N$9</f>
        <v>5.7521435400000005</v>
      </c>
    </row>
    <row r="4685" spans="1:9" x14ac:dyDescent="0.55000000000000004">
      <c r="A4685">
        <v>2021</v>
      </c>
      <c r="B4685">
        <v>297</v>
      </c>
      <c r="C4685">
        <f>Summary!E4316*$N$3</f>
        <v>18.4833</v>
      </c>
      <c r="D4685">
        <f>Summary!D4316*$N$4</f>
        <v>26.648269119999998</v>
      </c>
      <c r="E4685">
        <f>Summary!C4316*$N$5</f>
        <v>23.436442079999999</v>
      </c>
      <c r="F4685">
        <f>Summary!I4316*$N$6</f>
        <v>24.034443679999999</v>
      </c>
      <c r="G4685">
        <f>Summary!F4316*$N$7</f>
        <v>5.6182499999999996E-2</v>
      </c>
      <c r="H4685">
        <f>Summary!G4316*$N$8</f>
        <v>83.448414040000003</v>
      </c>
      <c r="I4685">
        <f>Summary!H4316*$N$9</f>
        <v>2.3049734400000004</v>
      </c>
    </row>
    <row r="4686" spans="1:9" x14ac:dyDescent="0.55000000000000004">
      <c r="A4686">
        <v>2021</v>
      </c>
      <c r="B4686">
        <v>298</v>
      </c>
      <c r="C4686">
        <f>Summary!E4317*$N$3</f>
        <v>18.225899999999999</v>
      </c>
      <c r="D4686">
        <f>Summary!D4317*$N$4</f>
        <v>26.80764872</v>
      </c>
      <c r="E4686">
        <f>Summary!C4317*$N$5</f>
        <v>22.750338060000001</v>
      </c>
      <c r="F4686">
        <f>Summary!I4317*$N$6</f>
        <v>23.205669759999999</v>
      </c>
      <c r="G4686">
        <f>Summary!F4317*$N$7</f>
        <v>8.4273749999999994E-2</v>
      </c>
      <c r="H4686">
        <f>Summary!G4317*$N$8</f>
        <v>84.027082879999995</v>
      </c>
      <c r="I4686">
        <f>Summary!H4317*$N$9</f>
        <v>2.4799044600000002</v>
      </c>
    </row>
    <row r="4687" spans="1:9" x14ac:dyDescent="0.55000000000000004">
      <c r="A4687">
        <v>2021</v>
      </c>
      <c r="B4687">
        <v>299</v>
      </c>
      <c r="C4687">
        <f>Summary!E4318*$N$3</f>
        <v>18.453600000000002</v>
      </c>
      <c r="D4687">
        <f>Summary!D4318*$N$4</f>
        <v>26.504827479999999</v>
      </c>
      <c r="E4687">
        <f>Summary!C4318*$N$5</f>
        <v>23.1968502</v>
      </c>
      <c r="F4687">
        <f>Summary!I4318*$N$6</f>
        <v>13.881963160000002</v>
      </c>
      <c r="G4687">
        <f>Summary!F4318*$N$7</f>
        <v>5.4497024999999999</v>
      </c>
      <c r="H4687">
        <f>Summary!G4318*$N$8</f>
        <v>85.686661440000009</v>
      </c>
      <c r="I4687">
        <f>Summary!H4318*$N$9</f>
        <v>5.1759001800000011</v>
      </c>
    </row>
    <row r="4688" spans="1:9" x14ac:dyDescent="0.55000000000000004">
      <c r="A4688">
        <v>2021</v>
      </c>
      <c r="B4688">
        <v>300</v>
      </c>
      <c r="C4688">
        <f>Summary!E4319*$N$3</f>
        <v>18.493199999999998</v>
      </c>
      <c r="D4688">
        <f>Summary!D4319*$N$4</f>
        <v>26.488889520000001</v>
      </c>
      <c r="E4688">
        <f>Summary!C4319*$N$5</f>
        <v>23.142397499999998</v>
      </c>
      <c r="F4688">
        <f>Summary!I4319*$N$6</f>
        <v>16.017649800000001</v>
      </c>
      <c r="G4688">
        <f>Summary!F4319*$N$7</f>
        <v>19.214414999999999</v>
      </c>
      <c r="H4688">
        <f>Summary!G4319*$N$8</f>
        <v>86.112474360000007</v>
      </c>
      <c r="I4688">
        <f>Summary!H4319*$N$9</f>
        <v>4.9906791000000004</v>
      </c>
    </row>
    <row r="4689" spans="1:9" x14ac:dyDescent="0.55000000000000004">
      <c r="A4689">
        <v>2021</v>
      </c>
      <c r="B4689">
        <v>301</v>
      </c>
      <c r="C4689">
        <f>Summary!E4320*$N$3</f>
        <v>17.5824</v>
      </c>
      <c r="D4689">
        <f>Summary!D4320*$N$4</f>
        <v>24.082257559999999</v>
      </c>
      <c r="E4689">
        <f>Summary!C4320*$N$5</f>
        <v>22.979039400000001</v>
      </c>
      <c r="F4689">
        <f>Summary!I4320*$N$6</f>
        <v>21.356866400000001</v>
      </c>
      <c r="G4689">
        <f>Summary!F4320*$N$7</f>
        <v>5.6182499999999996E-2</v>
      </c>
      <c r="H4689">
        <f>Summary!G4320*$N$8</f>
        <v>83.950654920000005</v>
      </c>
      <c r="I4689">
        <f>Summary!H4320*$N$9</f>
        <v>2.19178278</v>
      </c>
    </row>
    <row r="4690" spans="1:9" x14ac:dyDescent="0.55000000000000004">
      <c r="A4690">
        <v>2021</v>
      </c>
      <c r="B4690">
        <v>302</v>
      </c>
      <c r="C4690">
        <f>Summary!E4321*$N$3</f>
        <v>18.988199999999999</v>
      </c>
      <c r="D4690">
        <f>Summary!D4321*$N$4</f>
        <v>26.457013600000003</v>
      </c>
      <c r="E4690">
        <f>Summary!C4321*$N$5</f>
        <v>25.091804159999999</v>
      </c>
      <c r="F4690">
        <f>Summary!I4321*$N$6</f>
        <v>16.575478400000001</v>
      </c>
      <c r="G4690">
        <f>Summary!F4321*$N$7</f>
        <v>0.28091250000000001</v>
      </c>
      <c r="H4690">
        <f>Summary!G4321*$N$8</f>
        <v>77.672643919999999</v>
      </c>
      <c r="I4690">
        <f>Summary!H4321*$N$9</f>
        <v>3.4677502200000005</v>
      </c>
    </row>
    <row r="4691" spans="1:9" x14ac:dyDescent="0.55000000000000004">
      <c r="A4691">
        <v>2021</v>
      </c>
      <c r="B4691">
        <v>303</v>
      </c>
      <c r="C4691">
        <f>Summary!E4322*$N$3</f>
        <v>20.720700000000001</v>
      </c>
      <c r="D4691">
        <f>Summary!D4322*$N$4</f>
        <v>29.70835744</v>
      </c>
      <c r="E4691">
        <f>Summary!C4322*$N$5</f>
        <v>26.605589219999999</v>
      </c>
      <c r="F4691">
        <f>Summary!I4322*$N$6</f>
        <v>6.7417570800000011</v>
      </c>
      <c r="G4691">
        <f>Summary!F4322*$N$7</f>
        <v>0.81464624999999991</v>
      </c>
      <c r="H4691">
        <f>Summary!G4322*$N$8</f>
        <v>88.590923920000009</v>
      </c>
      <c r="I4691">
        <f>Summary!H4322*$N$9</f>
        <v>6.2151962400000009</v>
      </c>
    </row>
    <row r="4692" spans="1:9" x14ac:dyDescent="0.55000000000000004">
      <c r="A4692">
        <v>2021</v>
      </c>
      <c r="B4692">
        <v>304</v>
      </c>
      <c r="C4692">
        <f>Summary!E4323*$N$3</f>
        <v>21.720600000000001</v>
      </c>
      <c r="D4692">
        <f>Summary!D4323*$N$4</f>
        <v>30.122744399999998</v>
      </c>
      <c r="E4692">
        <f>Summary!C4323*$N$5</f>
        <v>28.914383699999998</v>
      </c>
      <c r="F4692">
        <f>Summary!I4323*$N$6</f>
        <v>17.212996800000003</v>
      </c>
      <c r="G4692">
        <f>Summary!F4323*$N$7</f>
        <v>1.7416574999999999</v>
      </c>
      <c r="H4692">
        <f>Summary!G4323*$N$8</f>
        <v>83.459332320000001</v>
      </c>
      <c r="I4692">
        <f>Summary!H4323*$N$9</f>
        <v>5.1656101200000002</v>
      </c>
    </row>
    <row r="4693" spans="1:9" x14ac:dyDescent="0.55000000000000004">
      <c r="A4693">
        <v>2021</v>
      </c>
      <c r="B4693">
        <v>305</v>
      </c>
      <c r="C4693">
        <f>Summary!E4324*$N$3</f>
        <v>21.2652</v>
      </c>
      <c r="D4693">
        <f>Summary!D4324*$N$4</f>
        <v>29.835861119999997</v>
      </c>
      <c r="E4693">
        <f>Summary!C4324*$N$5</f>
        <v>27.847110779999998</v>
      </c>
      <c r="F4693">
        <f>Summary!I4324*$N$6</f>
        <v>10.869688720000001</v>
      </c>
      <c r="G4693">
        <f>Summary!F4324*$N$7</f>
        <v>2.6124862499999999</v>
      </c>
      <c r="H4693">
        <f>Summary!G4324*$N$8</f>
        <v>83.131783920000004</v>
      </c>
      <c r="I4693">
        <f>Summary!H4324*$N$9</f>
        <v>4.8363282000000005</v>
      </c>
    </row>
    <row r="4694" spans="1:9" x14ac:dyDescent="0.55000000000000004">
      <c r="A4694">
        <v>2021</v>
      </c>
      <c r="B4694">
        <v>306</v>
      </c>
      <c r="C4694">
        <f>Summary!E4325*$N$3</f>
        <v>19.859399999999997</v>
      </c>
      <c r="D4694">
        <f>Summary!D4325*$N$4</f>
        <v>28.401444720000001</v>
      </c>
      <c r="E4694">
        <f>Summary!C4325*$N$5</f>
        <v>25.647221699999999</v>
      </c>
      <c r="F4694">
        <f>Summary!I4325*$N$6</f>
        <v>17.531756000000001</v>
      </c>
      <c r="G4694">
        <f>Summary!F4325*$N$7</f>
        <v>0.28091250000000001</v>
      </c>
      <c r="H4694">
        <f>Summary!G4325*$N$8</f>
        <v>80.871699960000001</v>
      </c>
      <c r="I4694">
        <f>Summary!H4325*$N$9</f>
        <v>2.4284541600000003</v>
      </c>
    </row>
    <row r="4695" spans="1:9" x14ac:dyDescent="0.55000000000000004">
      <c r="A4695">
        <v>2021</v>
      </c>
      <c r="B4695">
        <v>307</v>
      </c>
      <c r="C4695">
        <f>Summary!E4326*$N$3</f>
        <v>16.671599999999998</v>
      </c>
      <c r="D4695">
        <f>Summary!D4326*$N$4</f>
        <v>20.336836959999999</v>
      </c>
      <c r="E4695">
        <f>Summary!C4326*$N$5</f>
        <v>22.020671879999998</v>
      </c>
      <c r="F4695">
        <f>Summary!I4326*$N$6</f>
        <v>18.45615768</v>
      </c>
      <c r="G4695">
        <f>Summary!F4326*$N$7</f>
        <v>0.28091250000000001</v>
      </c>
      <c r="H4695">
        <f>Summary!G4326*$N$8</f>
        <v>67.878946760000005</v>
      </c>
      <c r="I4695">
        <f>Summary!H4326*$N$9</f>
        <v>4.0954438800000004</v>
      </c>
    </row>
    <row r="4696" spans="1:9" x14ac:dyDescent="0.55000000000000004">
      <c r="A4696">
        <v>2021</v>
      </c>
      <c r="B4696">
        <v>308</v>
      </c>
      <c r="C4696">
        <f>Summary!E4327*$N$3</f>
        <v>14.226299999999998</v>
      </c>
      <c r="D4696">
        <f>Summary!D4327*$N$4</f>
        <v>17.197058839999997</v>
      </c>
      <c r="E4696">
        <f>Summary!C4327*$N$5</f>
        <v>19.733658479999999</v>
      </c>
      <c r="F4696">
        <f>Summary!I4327*$N$6</f>
        <v>19.173365879999999</v>
      </c>
      <c r="G4696">
        <f>Summary!F4327*$N$7</f>
        <v>0.11236499999999999</v>
      </c>
      <c r="H4696">
        <f>Summary!G4327*$N$8</f>
        <v>63.151331520000006</v>
      </c>
      <c r="I4696">
        <f>Summary!H4327*$N$9</f>
        <v>2.6548354800000005</v>
      </c>
    </row>
    <row r="4697" spans="1:9" x14ac:dyDescent="0.55000000000000004">
      <c r="A4697">
        <v>2021</v>
      </c>
      <c r="B4697">
        <v>309</v>
      </c>
      <c r="C4697">
        <f>Summary!E4328*$N$3</f>
        <v>14.058</v>
      </c>
      <c r="D4697">
        <f>Summary!D4328*$N$4</f>
        <v>17.3723764</v>
      </c>
      <c r="E4697">
        <f>Summary!C4328*$N$5</f>
        <v>19.907907120000001</v>
      </c>
      <c r="F4697">
        <f>Summary!I4328*$N$6</f>
        <v>21.6756256</v>
      </c>
      <c r="G4697">
        <f>Summary!F4328*$N$7</f>
        <v>1.76974875</v>
      </c>
      <c r="H4697">
        <f>Summary!G4328*$N$8</f>
        <v>64.166731560000002</v>
      </c>
      <c r="I4697">
        <f>Summary!H4328*$N$9</f>
        <v>3.5603607600000005</v>
      </c>
    </row>
    <row r="4698" spans="1:9" x14ac:dyDescent="0.55000000000000004">
      <c r="A4698">
        <v>2021</v>
      </c>
      <c r="B4698">
        <v>310</v>
      </c>
      <c r="C4698">
        <f>Summary!E4329*$N$3</f>
        <v>13.751100000000001</v>
      </c>
      <c r="D4698">
        <f>Summary!D4329*$N$4</f>
        <v>17.611445800000002</v>
      </c>
      <c r="E4698">
        <f>Summary!C4329*$N$5</f>
        <v>19.777220639999999</v>
      </c>
      <c r="F4698">
        <f>Summary!I4329*$N$6</f>
        <v>15.96983592</v>
      </c>
      <c r="G4698">
        <f>Summary!F4329*$N$7</f>
        <v>7.4441812499999997</v>
      </c>
      <c r="H4698">
        <f>Summary!G4329*$N$8</f>
        <v>67.114667159999996</v>
      </c>
      <c r="I4698">
        <f>Summary!H4329*$N$9</f>
        <v>5.1656101200000002</v>
      </c>
    </row>
    <row r="4699" spans="1:9" x14ac:dyDescent="0.55000000000000004">
      <c r="A4699">
        <v>2021</v>
      </c>
      <c r="B4699">
        <v>311</v>
      </c>
      <c r="C4699">
        <f>Summary!E4330*$N$3</f>
        <v>14.0283</v>
      </c>
      <c r="D4699">
        <f>Summary!D4330*$N$4</f>
        <v>16.03358776</v>
      </c>
      <c r="E4699">
        <f>Summary!C4330*$N$5</f>
        <v>20.8009314</v>
      </c>
      <c r="F4699">
        <f>Summary!I4330*$N$6</f>
        <v>21.213424760000002</v>
      </c>
      <c r="G4699">
        <f>Summary!F4330*$N$7</f>
        <v>0</v>
      </c>
      <c r="H4699">
        <f>Summary!G4330*$N$8</f>
        <v>61.884811040000002</v>
      </c>
      <c r="I4699">
        <f>Summary!H4330*$N$9</f>
        <v>3.11788818</v>
      </c>
    </row>
    <row r="4700" spans="1:9" x14ac:dyDescent="0.55000000000000004">
      <c r="A4700">
        <v>2021</v>
      </c>
      <c r="B4700">
        <v>312</v>
      </c>
      <c r="C4700">
        <f>Summary!E4331*$N$3</f>
        <v>15.1767</v>
      </c>
      <c r="D4700">
        <f>Summary!D4331*$N$4</f>
        <v>17.643321719999999</v>
      </c>
      <c r="E4700">
        <f>Summary!C4331*$N$5</f>
        <v>22.216701599999997</v>
      </c>
      <c r="F4700">
        <f>Summary!I4331*$N$6</f>
        <v>21.611873760000002</v>
      </c>
      <c r="G4700">
        <f>Summary!F4331*$N$7</f>
        <v>0</v>
      </c>
      <c r="H4700">
        <f>Summary!G4331*$N$8</f>
        <v>63.850101439999996</v>
      </c>
      <c r="I4700">
        <f>Summary!H4331*$N$9</f>
        <v>2.9326671000000002</v>
      </c>
    </row>
    <row r="4701" spans="1:9" x14ac:dyDescent="0.55000000000000004">
      <c r="A4701">
        <v>2021</v>
      </c>
      <c r="B4701">
        <v>313</v>
      </c>
      <c r="C4701">
        <f>Summary!E4332*$N$3</f>
        <v>15.2361</v>
      </c>
      <c r="D4701">
        <f>Summary!D4332*$N$4</f>
        <v>19.603690800000003</v>
      </c>
      <c r="E4701">
        <f>Summary!C4332*$N$5</f>
        <v>20.681135459999997</v>
      </c>
      <c r="F4701">
        <f>Summary!I4332*$N$6</f>
        <v>18.711165040000001</v>
      </c>
      <c r="G4701">
        <f>Summary!F4332*$N$7</f>
        <v>0.19663875</v>
      </c>
      <c r="H4701">
        <f>Summary!G4332*$N$8</f>
        <v>74.080529799999994</v>
      </c>
      <c r="I4701">
        <f>Summary!H4332*$N$9</f>
        <v>3.7764520200000002</v>
      </c>
    </row>
    <row r="4702" spans="1:9" x14ac:dyDescent="0.55000000000000004">
      <c r="A4702">
        <v>2021</v>
      </c>
      <c r="B4702">
        <v>314</v>
      </c>
      <c r="C4702">
        <f>Summary!E4333*$N$3</f>
        <v>15.8202</v>
      </c>
      <c r="D4702">
        <f>Summary!D4333*$N$4</f>
        <v>20.41652676</v>
      </c>
      <c r="E4702">
        <f>Summary!C4333*$N$5</f>
        <v>21.487035420000002</v>
      </c>
      <c r="F4702">
        <f>Summary!I4333*$N$6</f>
        <v>18.02583276</v>
      </c>
      <c r="G4702">
        <f>Summary!F4333*$N$7</f>
        <v>0.28091250000000001</v>
      </c>
      <c r="H4702">
        <f>Summary!G4333*$N$8</f>
        <v>78.120293399999994</v>
      </c>
      <c r="I4702">
        <f>Summary!H4333*$N$9</f>
        <v>2.5313547600000001</v>
      </c>
    </row>
    <row r="4703" spans="1:9" x14ac:dyDescent="0.55000000000000004">
      <c r="A4703">
        <v>2021</v>
      </c>
      <c r="B4703">
        <v>315</v>
      </c>
      <c r="C4703">
        <f>Summary!E4334*$N$3</f>
        <v>16.335000000000001</v>
      </c>
      <c r="D4703">
        <f>Summary!D4334*$N$4</f>
        <v>21.309052519999998</v>
      </c>
      <c r="E4703">
        <f>Summary!C4334*$N$5</f>
        <v>22.303825920000001</v>
      </c>
      <c r="F4703">
        <f>Summary!I4334*$N$6</f>
        <v>20.480278599999998</v>
      </c>
      <c r="G4703">
        <f>Summary!F4334*$N$7</f>
        <v>5.6182499999999996E-2</v>
      </c>
      <c r="H4703">
        <f>Summary!G4334*$N$8</f>
        <v>70.084439320000001</v>
      </c>
      <c r="I4703">
        <f>Summary!H4334*$N$9</f>
        <v>2.2020728400000005</v>
      </c>
    </row>
    <row r="4704" spans="1:9" x14ac:dyDescent="0.55000000000000004">
      <c r="A4704">
        <v>2021</v>
      </c>
      <c r="B4704">
        <v>316</v>
      </c>
      <c r="C4704">
        <f>Summary!E4335*$N$3</f>
        <v>16.364700000000003</v>
      </c>
      <c r="D4704">
        <f>Summary!D4335*$N$4</f>
        <v>21.707501519999997</v>
      </c>
      <c r="E4704">
        <f>Summary!C4335*$N$5</f>
        <v>21.759298919999999</v>
      </c>
      <c r="F4704">
        <f>Summary!I4335*$N$6</f>
        <v>17.3723764</v>
      </c>
      <c r="G4704">
        <f>Summary!F4335*$N$7</f>
        <v>5.6182499999999996E-2</v>
      </c>
      <c r="H4704">
        <f>Summary!G4335*$N$8</f>
        <v>70.182703840000002</v>
      </c>
      <c r="I4704">
        <f>Summary!H4335*$N$9</f>
        <v>2.3152635000000004</v>
      </c>
    </row>
    <row r="4705" spans="1:9" x14ac:dyDescent="0.55000000000000004">
      <c r="A4705">
        <v>2021</v>
      </c>
      <c r="B4705">
        <v>317</v>
      </c>
      <c r="C4705">
        <f>Summary!E4336*$N$3</f>
        <v>16.493400000000001</v>
      </c>
      <c r="D4705">
        <f>Summary!D4336*$N$4</f>
        <v>23.317235480000001</v>
      </c>
      <c r="E4705">
        <f>Summary!C4336*$N$5</f>
        <v>21.977109719999998</v>
      </c>
      <c r="F4705">
        <f>Summary!I4336*$N$6</f>
        <v>16.46391268</v>
      </c>
      <c r="G4705">
        <f>Summary!F4336*$N$7</f>
        <v>0.11236499999999999</v>
      </c>
      <c r="H4705">
        <f>Summary!G4336*$N$8</f>
        <v>73.359923319999993</v>
      </c>
      <c r="I4705">
        <f>Summary!H4336*$N$9</f>
        <v>1.7184400200000001</v>
      </c>
    </row>
    <row r="4706" spans="1:9" x14ac:dyDescent="0.55000000000000004">
      <c r="A4706">
        <v>2021</v>
      </c>
      <c r="B4706">
        <v>318</v>
      </c>
      <c r="C4706">
        <f>Summary!E4337*$N$3</f>
        <v>17.275499999999997</v>
      </c>
      <c r="D4706">
        <f>Summary!D4337*$N$4</f>
        <v>23.747560400000001</v>
      </c>
      <c r="E4706">
        <f>Summary!C4337*$N$5</f>
        <v>23.980969079999998</v>
      </c>
      <c r="F4706">
        <f>Summary!I4337*$N$6</f>
        <v>19.81088428</v>
      </c>
      <c r="G4706">
        <f>Summary!F4337*$N$7</f>
        <v>2.8091249999999998E-2</v>
      </c>
      <c r="H4706">
        <f>Summary!G4337*$N$8</f>
        <v>71.984220040000011</v>
      </c>
      <c r="I4706">
        <f>Summary!H4337*$N$9</f>
        <v>2.0785921200000002</v>
      </c>
    </row>
    <row r="4707" spans="1:9" x14ac:dyDescent="0.55000000000000004">
      <c r="A4707">
        <v>2021</v>
      </c>
      <c r="B4707">
        <v>319</v>
      </c>
      <c r="C4707">
        <f>Summary!E4338*$N$3</f>
        <v>15.7014</v>
      </c>
      <c r="D4707">
        <f>Summary!D4338*$N$4</f>
        <v>20.703410040000001</v>
      </c>
      <c r="E4707">
        <f>Summary!C4338*$N$5</f>
        <v>21.868204319999997</v>
      </c>
      <c r="F4707">
        <f>Summary!I4338*$N$6</f>
        <v>19.524000999999998</v>
      </c>
      <c r="G4707">
        <f>Summary!F4338*$N$7</f>
        <v>2.8091249999999998E-2</v>
      </c>
      <c r="H4707">
        <f>Summary!G4338*$N$8</f>
        <v>62.660008920000003</v>
      </c>
      <c r="I4707">
        <f>Summary!H4338*$N$9</f>
        <v>3.9410929800000005</v>
      </c>
    </row>
    <row r="4708" spans="1:9" x14ac:dyDescent="0.55000000000000004">
      <c r="A4708">
        <v>2021</v>
      </c>
      <c r="B4708">
        <v>320</v>
      </c>
      <c r="C4708">
        <f>Summary!E4339*$N$3</f>
        <v>15.0975</v>
      </c>
      <c r="D4708">
        <f>Summary!D4339*$N$4</f>
        <v>19.874636120000002</v>
      </c>
      <c r="E4708">
        <f>Summary!C4339*$N$5</f>
        <v>20.996961120000002</v>
      </c>
      <c r="F4708">
        <f>Summary!I4339*$N$6</f>
        <v>20.177457360000002</v>
      </c>
      <c r="G4708">
        <f>Summary!F4339*$N$7</f>
        <v>0</v>
      </c>
      <c r="H4708">
        <f>Summary!G4339*$N$8</f>
        <v>63.51163476</v>
      </c>
      <c r="I4708">
        <f>Summary!H4339*$N$9</f>
        <v>2.0580120000000002</v>
      </c>
    </row>
    <row r="4709" spans="1:9" x14ac:dyDescent="0.55000000000000004">
      <c r="A4709">
        <v>2021</v>
      </c>
      <c r="B4709">
        <v>321</v>
      </c>
      <c r="C4709">
        <f>Summary!E4340*$N$3</f>
        <v>14.731200000000001</v>
      </c>
      <c r="D4709">
        <f>Summary!D4340*$N$4</f>
        <v>18.758978920000001</v>
      </c>
      <c r="E4709">
        <f>Summary!C4340*$N$5</f>
        <v>19.61386254</v>
      </c>
      <c r="F4709">
        <f>Summary!I4340*$N$6</f>
        <v>15.39606936</v>
      </c>
      <c r="G4709">
        <f>Summary!F4340*$N$7</f>
        <v>2.5843949999999998</v>
      </c>
      <c r="H4709">
        <f>Summary!G4340*$N$8</f>
        <v>83.830553840000007</v>
      </c>
      <c r="I4709">
        <f>Summary!H4340*$N$9</f>
        <v>4.9803890400000004</v>
      </c>
    </row>
    <row r="4710" spans="1:9" x14ac:dyDescent="0.55000000000000004">
      <c r="A4710">
        <v>2021</v>
      </c>
      <c r="B4710">
        <v>322</v>
      </c>
      <c r="C4710">
        <f>Summary!E4341*$N$3</f>
        <v>15.0876</v>
      </c>
      <c r="D4710">
        <f>Summary!D4341*$N$4</f>
        <v>23.110042</v>
      </c>
      <c r="E4710">
        <f>Summary!C4341*$N$5</f>
        <v>17.686236959999999</v>
      </c>
      <c r="F4710">
        <f>Summary!I4341*$N$6</f>
        <v>8.415242880000001</v>
      </c>
      <c r="G4710">
        <f>Summary!F4341*$N$7</f>
        <v>9.0172912499999995</v>
      </c>
      <c r="H4710">
        <f>Summary!G4341*$N$8</f>
        <v>89.922954079999997</v>
      </c>
      <c r="I4710">
        <f>Summary!H4341*$N$9</f>
        <v>7.17217182</v>
      </c>
    </row>
    <row r="4711" spans="1:9" x14ac:dyDescent="0.55000000000000004">
      <c r="A4711">
        <v>2021</v>
      </c>
      <c r="B4711">
        <v>323</v>
      </c>
      <c r="C4711">
        <f>Summary!E4342*$N$3</f>
        <v>16.265699999999999</v>
      </c>
      <c r="D4711">
        <f>Summary!D4342*$N$4</f>
        <v>23.954753879999998</v>
      </c>
      <c r="E4711">
        <f>Summary!C4342*$N$5</f>
        <v>19.559409840000001</v>
      </c>
      <c r="F4711">
        <f>Summary!I4342*$N$6</f>
        <v>8.7818159599999994</v>
      </c>
      <c r="G4711">
        <f>Summary!F4342*$N$7</f>
        <v>2.33157375</v>
      </c>
      <c r="H4711">
        <f>Summary!G4342*$N$8</f>
        <v>91.527941240000004</v>
      </c>
      <c r="I4711">
        <f>Summary!H4342*$N$9</f>
        <v>7.3471028400000007</v>
      </c>
    </row>
    <row r="4712" spans="1:9" x14ac:dyDescent="0.55000000000000004">
      <c r="A4712">
        <v>2021</v>
      </c>
      <c r="B4712">
        <v>324</v>
      </c>
      <c r="C4712">
        <f>Summary!E4343*$N$3</f>
        <v>16.166699999999999</v>
      </c>
      <c r="D4712">
        <f>Summary!D4343*$N$4</f>
        <v>23.41286324</v>
      </c>
      <c r="E4712">
        <f>Summary!C4343*$N$5</f>
        <v>19.548519299999999</v>
      </c>
      <c r="F4712">
        <f>Summary!I4343*$N$6</f>
        <v>5.1320231200000004</v>
      </c>
      <c r="G4712">
        <f>Summary!F4343*$N$7</f>
        <v>7.4160899999999996</v>
      </c>
      <c r="H4712">
        <f>Summary!G4343*$N$8</f>
        <v>90.610805720000002</v>
      </c>
      <c r="I4712">
        <f>Summary!H4343*$N$9</f>
        <v>4.4144357400000001</v>
      </c>
    </row>
    <row r="4713" spans="1:9" x14ac:dyDescent="0.55000000000000004">
      <c r="A4713">
        <v>2021</v>
      </c>
      <c r="B4713">
        <v>325</v>
      </c>
      <c r="C4713">
        <f>Summary!E4344*$N$3</f>
        <v>15.463799999999999</v>
      </c>
      <c r="D4713">
        <f>Summary!D4344*$N$4</f>
        <v>21.356866400000001</v>
      </c>
      <c r="E4713">
        <f>Summary!C4344*$N$5</f>
        <v>20.180170620000002</v>
      </c>
      <c r="F4713">
        <f>Summary!I4344*$N$6</f>
        <v>12.415670840000001</v>
      </c>
      <c r="G4713">
        <f>Summary!F4344*$N$7</f>
        <v>2.6405774999999996</v>
      </c>
      <c r="H4713">
        <f>Summary!G4344*$N$8</f>
        <v>84.583915160000004</v>
      </c>
      <c r="I4713">
        <f>Summary!H4344*$N$9</f>
        <v>2.4284541600000003</v>
      </c>
    </row>
    <row r="4714" spans="1:9" x14ac:dyDescent="0.55000000000000004">
      <c r="A4714">
        <v>2021</v>
      </c>
      <c r="B4714">
        <v>326</v>
      </c>
      <c r="C4714">
        <f>Summary!E4345*$N$3</f>
        <v>15.1569</v>
      </c>
      <c r="D4714">
        <f>Summary!D4345*$N$4</f>
        <v>19.396497319999998</v>
      </c>
      <c r="E4714">
        <f>Summary!C4345*$N$5</f>
        <v>21.236553000000001</v>
      </c>
      <c r="F4714">
        <f>Summary!I4345*$N$6</f>
        <v>14.376039919999998</v>
      </c>
      <c r="G4714">
        <f>Summary!F4345*$N$7</f>
        <v>3.0057637499999998</v>
      </c>
      <c r="H4714">
        <f>Summary!G4345*$N$8</f>
        <v>80.587824679999997</v>
      </c>
      <c r="I4714">
        <f>Summary!H4345*$N$9</f>
        <v>3.3442695000000002</v>
      </c>
    </row>
    <row r="4715" spans="1:9" x14ac:dyDescent="0.55000000000000004">
      <c r="A4715">
        <v>2021</v>
      </c>
      <c r="B4715">
        <v>327</v>
      </c>
      <c r="C4715">
        <f>Summary!E4346*$N$3</f>
        <v>13.731299999999999</v>
      </c>
      <c r="D4715">
        <f>Summary!D4346*$N$4</f>
        <v>18.009894800000001</v>
      </c>
      <c r="E4715">
        <f>Summary!C4346*$N$5</f>
        <v>18.28521666</v>
      </c>
      <c r="F4715">
        <f>Summary!I4346*$N$6</f>
        <v>17.72301152</v>
      </c>
      <c r="G4715">
        <f>Summary!F4346*$N$7</f>
        <v>4.0170487499999998</v>
      </c>
      <c r="H4715">
        <f>Summary!G4346*$N$8</f>
        <v>72.497379200000012</v>
      </c>
      <c r="I4715">
        <f>Summary!H4346*$N$9</f>
        <v>4.5379164600000008</v>
      </c>
    </row>
    <row r="4716" spans="1:9" x14ac:dyDescent="0.55000000000000004">
      <c r="A4716">
        <v>2021</v>
      </c>
      <c r="B4716">
        <v>328</v>
      </c>
      <c r="C4716">
        <f>Summary!E4347*$N$3</f>
        <v>12.048299999999999</v>
      </c>
      <c r="D4716">
        <f>Summary!D4347*$N$4</f>
        <v>13.11694108</v>
      </c>
      <c r="E4716">
        <f>Summary!C4347*$N$5</f>
        <v>18.034734239999999</v>
      </c>
      <c r="F4716">
        <f>Summary!I4347*$N$6</f>
        <v>16.145153480000001</v>
      </c>
      <c r="G4716">
        <f>Summary!F4347*$N$7</f>
        <v>1.20792375</v>
      </c>
      <c r="H4716">
        <f>Summary!G4347*$N$8</f>
        <v>68.686899479999994</v>
      </c>
      <c r="I4716">
        <f>Summary!H4347*$N$9</f>
        <v>3.7044216000000003</v>
      </c>
    </row>
    <row r="4717" spans="1:9" x14ac:dyDescent="0.55000000000000004">
      <c r="A4717">
        <v>2021</v>
      </c>
      <c r="B4717">
        <v>329</v>
      </c>
      <c r="C4717">
        <f>Summary!E4348*$N$3</f>
        <v>13.1472</v>
      </c>
      <c r="D4717">
        <f>Summary!D4348*$N$4</f>
        <v>14.949806480000001</v>
      </c>
      <c r="E4717">
        <f>Summary!C4348*$N$5</f>
        <v>19.79900172</v>
      </c>
      <c r="F4717">
        <f>Summary!I4348*$N$6</f>
        <v>16.368284920000001</v>
      </c>
      <c r="G4717">
        <f>Summary!F4348*$N$7</f>
        <v>0.25282125</v>
      </c>
      <c r="H4717">
        <f>Summary!G4348*$N$8</f>
        <v>68.88342852000001</v>
      </c>
      <c r="I4717">
        <f>Summary!H4348*$N$9</f>
        <v>3.3957198000000002</v>
      </c>
    </row>
    <row r="4718" spans="1:9" x14ac:dyDescent="0.55000000000000004">
      <c r="A4718">
        <v>2021</v>
      </c>
      <c r="B4718">
        <v>330</v>
      </c>
      <c r="C4718">
        <f>Summary!E4349*$N$3</f>
        <v>12.483899999999998</v>
      </c>
      <c r="D4718">
        <f>Summary!D4349*$N$4</f>
        <v>15.427945279999999</v>
      </c>
      <c r="E4718">
        <f>Summary!C4349*$N$5</f>
        <v>18.709947719999999</v>
      </c>
      <c r="F4718">
        <f>Summary!I4349*$N$6</f>
        <v>16.559540439999999</v>
      </c>
      <c r="G4718">
        <f>Summary!F4349*$N$7</f>
        <v>12.8657925</v>
      </c>
      <c r="H4718">
        <f>Summary!G4349*$N$8</f>
        <v>69.210976920000007</v>
      </c>
      <c r="I4718">
        <f>Summary!H4349*$N$9</f>
        <v>2.7268659</v>
      </c>
    </row>
    <row r="4719" spans="1:9" x14ac:dyDescent="0.55000000000000004">
      <c r="A4719">
        <v>2021</v>
      </c>
      <c r="B4719">
        <v>331</v>
      </c>
      <c r="C4719">
        <f>Summary!E4350*$N$3</f>
        <v>12.1572</v>
      </c>
      <c r="D4719">
        <f>Summary!D4350*$N$4</f>
        <v>14.31228808</v>
      </c>
      <c r="E4719">
        <f>Summary!C4350*$N$5</f>
        <v>19.210912560000001</v>
      </c>
      <c r="F4719">
        <f>Summary!I4350*$N$6</f>
        <v>18.009894800000001</v>
      </c>
      <c r="G4719">
        <f>Summary!F4350*$N$7</f>
        <v>5.6182499999999996E-2</v>
      </c>
      <c r="H4719">
        <f>Summary!G4350*$N$8</f>
        <v>69.429342520000006</v>
      </c>
      <c r="I4719">
        <f>Summary!H4350*$N$9</f>
        <v>4.4967562200000009</v>
      </c>
    </row>
    <row r="4720" spans="1:9" x14ac:dyDescent="0.55000000000000004">
      <c r="A4720">
        <v>2021</v>
      </c>
      <c r="B4720">
        <v>332</v>
      </c>
      <c r="C4720">
        <f>Summary!E4351*$N$3</f>
        <v>10.4346</v>
      </c>
      <c r="D4720">
        <f>Summary!D4351*$N$4</f>
        <v>11.953469999999999</v>
      </c>
      <c r="E4720">
        <f>Summary!C4351*$N$5</f>
        <v>16.335809999999999</v>
      </c>
      <c r="F4720">
        <f>Summary!I4351*$N$6</f>
        <v>17.802701320000001</v>
      </c>
      <c r="G4720">
        <f>Summary!F4351*$N$7</f>
        <v>0</v>
      </c>
      <c r="H4720">
        <f>Summary!G4351*$N$8</f>
        <v>63.664490680000007</v>
      </c>
      <c r="I4720">
        <f>Summary!H4351*$N$9</f>
        <v>5.4125715599999999</v>
      </c>
    </row>
    <row r="4721" spans="1:9" x14ac:dyDescent="0.55000000000000004">
      <c r="A4721">
        <v>2021</v>
      </c>
      <c r="B4721">
        <v>333</v>
      </c>
      <c r="C4721">
        <f>Summary!E4352*$N$3</f>
        <v>13.4937</v>
      </c>
      <c r="D4721">
        <f>Summary!D4352*$N$4</f>
        <v>15.651076720000001</v>
      </c>
      <c r="E4721">
        <f>Summary!C4352*$N$5</f>
        <v>20.103936839999999</v>
      </c>
      <c r="F4721">
        <f>Summary!I4352*$N$6</f>
        <v>17.67519764</v>
      </c>
      <c r="G4721">
        <f>Summary!F4352*$N$7</f>
        <v>0</v>
      </c>
      <c r="H4721">
        <f>Summary!G4352*$N$8</f>
        <v>73.228903959999997</v>
      </c>
      <c r="I4721">
        <f>Summary!H4352*$N$9</f>
        <v>4.1366041200000003</v>
      </c>
    </row>
    <row r="4722" spans="1:9" x14ac:dyDescent="0.55000000000000004">
      <c r="A4722">
        <v>2021</v>
      </c>
      <c r="B4722">
        <v>334</v>
      </c>
      <c r="C4722">
        <f>Summary!E4353*$N$3</f>
        <v>13.8996</v>
      </c>
      <c r="D4722">
        <f>Summary!D4353*$N$4</f>
        <v>18.472095639999999</v>
      </c>
      <c r="E4722">
        <f>Summary!C4353*$N$5</f>
        <v>18.81885312</v>
      </c>
      <c r="F4722">
        <f>Summary!I4353*$N$6</f>
        <v>17.691135599999999</v>
      </c>
      <c r="G4722">
        <f>Summary!F4353*$N$7</f>
        <v>0</v>
      </c>
      <c r="H4722">
        <f>Summary!G4353*$N$8</f>
        <v>78.808145040000014</v>
      </c>
      <c r="I4722">
        <f>Summary!H4353*$N$9</f>
        <v>2.0065617000000002</v>
      </c>
    </row>
    <row r="4723" spans="1:9" x14ac:dyDescent="0.55000000000000004">
      <c r="A4723">
        <v>2021</v>
      </c>
      <c r="B4723">
        <v>335</v>
      </c>
      <c r="C4723">
        <f>Summary!E4354*$N$3</f>
        <v>13.2957</v>
      </c>
      <c r="D4723">
        <f>Summary!D4354*$N$4</f>
        <v>15.300441599999999</v>
      </c>
      <c r="E4723">
        <f>Summary!C4354*$N$5</f>
        <v>20.419762500000001</v>
      </c>
      <c r="F4723">
        <f>Summary!I4354*$N$6</f>
        <v>17.579569879999998</v>
      </c>
      <c r="G4723">
        <f>Summary!F4354*$N$7</f>
        <v>2.8091249999999998E-2</v>
      </c>
      <c r="H4723">
        <f>Summary!G4354*$N$8</f>
        <v>76.034901919999996</v>
      </c>
      <c r="I4723">
        <f>Summary!H4354*$N$9</f>
        <v>3.3133993200000007</v>
      </c>
    </row>
    <row r="4724" spans="1:9" x14ac:dyDescent="0.55000000000000004">
      <c r="A4724">
        <v>2021</v>
      </c>
      <c r="B4724">
        <v>336</v>
      </c>
      <c r="C4724">
        <f>Summary!E4355*$N$3</f>
        <v>12.761100000000001</v>
      </c>
      <c r="D4724">
        <f>Summary!D4355*$N$4</f>
        <v>16.559540439999999</v>
      </c>
      <c r="E4724">
        <f>Summary!C4355*$N$5</f>
        <v>16.913008619999999</v>
      </c>
      <c r="F4724">
        <f>Summary!I4355*$N$6</f>
        <v>13.722583559999999</v>
      </c>
      <c r="G4724">
        <f>Summary!F4355*$N$7</f>
        <v>4.8036037499999997</v>
      </c>
      <c r="H4724">
        <f>Summary!G4355*$N$8</f>
        <v>68.151903759999996</v>
      </c>
      <c r="I4724">
        <f>Summary!H4355*$N$9</f>
        <v>5.0935797000000003</v>
      </c>
    </row>
    <row r="4725" spans="1:9" x14ac:dyDescent="0.55000000000000004">
      <c r="A4725">
        <v>2021</v>
      </c>
      <c r="B4725">
        <v>337</v>
      </c>
      <c r="C4725">
        <f>Summary!E4356*$N$3</f>
        <v>12.414599999999998</v>
      </c>
      <c r="D4725">
        <f>Summary!D4356*$N$4</f>
        <v>14.105094599999999</v>
      </c>
      <c r="E4725">
        <f>Summary!C4356*$N$5</f>
        <v>19.091116620000001</v>
      </c>
      <c r="F4725">
        <f>Summary!I4356*$N$6</f>
        <v>16.59141636</v>
      </c>
      <c r="G4725">
        <f>Summary!F4356*$N$7</f>
        <v>0</v>
      </c>
      <c r="H4725">
        <f>Summary!G4356*$N$8</f>
        <v>61.240632520000005</v>
      </c>
      <c r="I4725">
        <f>Summary!H4356*$N$9</f>
        <v>3.8381923800000002</v>
      </c>
    </row>
    <row r="4726" spans="1:9" x14ac:dyDescent="0.55000000000000004">
      <c r="A4726">
        <v>2021</v>
      </c>
      <c r="B4726">
        <v>338</v>
      </c>
      <c r="C4726">
        <f>Summary!E4357*$N$3</f>
        <v>13.3749</v>
      </c>
      <c r="D4726">
        <f>Summary!D4357*$N$4</f>
        <v>16.63923024</v>
      </c>
      <c r="E4726">
        <f>Summary!C4357*$N$5</f>
        <v>20.299966560000001</v>
      </c>
      <c r="F4726">
        <f>Summary!I4357*$N$6</f>
        <v>17.276748640000001</v>
      </c>
      <c r="G4726">
        <f>Summary!F4357*$N$7</f>
        <v>0</v>
      </c>
      <c r="H4726">
        <f>Summary!G4357*$N$8</f>
        <v>73.010538360000012</v>
      </c>
      <c r="I4726">
        <f>Summary!H4357*$N$9</f>
        <v>2.68570566</v>
      </c>
    </row>
    <row r="4727" spans="1:9" x14ac:dyDescent="0.55000000000000004">
      <c r="A4727">
        <v>2021</v>
      </c>
      <c r="B4727">
        <v>339</v>
      </c>
      <c r="C4727">
        <f>Summary!E4358*$N$3</f>
        <v>12.850200000000001</v>
      </c>
      <c r="D4727">
        <f>Summary!D4358*$N$4</f>
        <v>16.145153480000001</v>
      </c>
      <c r="E4727">
        <f>Summary!C4358*$N$5</f>
        <v>19.53762876</v>
      </c>
      <c r="F4727">
        <f>Summary!I4358*$N$6</f>
        <v>17.452066199999997</v>
      </c>
      <c r="G4727">
        <f>Summary!F4358*$N$7</f>
        <v>0</v>
      </c>
      <c r="H4727">
        <f>Summary!G4358*$N$8</f>
        <v>74.844809400000003</v>
      </c>
      <c r="I4727">
        <f>Summary!H4358*$N$9</f>
        <v>3.0870180000000005</v>
      </c>
    </row>
    <row r="4728" spans="1:9" x14ac:dyDescent="0.55000000000000004">
      <c r="A4728">
        <v>2021</v>
      </c>
      <c r="B4728">
        <v>340</v>
      </c>
      <c r="C4728">
        <f>Summary!E4359*$N$3</f>
        <v>13.0284</v>
      </c>
      <c r="D4728">
        <f>Summary!D4359*$N$4</f>
        <v>15.300441599999999</v>
      </c>
      <c r="E4728">
        <f>Summary!C4359*$N$5</f>
        <v>20.00592198</v>
      </c>
      <c r="F4728">
        <f>Summary!I4359*$N$6</f>
        <v>17.308624559999998</v>
      </c>
      <c r="G4728">
        <f>Summary!F4359*$N$7</f>
        <v>0</v>
      </c>
      <c r="H4728">
        <f>Summary!G4359*$N$8</f>
        <v>70.794127520000004</v>
      </c>
      <c r="I4728">
        <f>Summary!H4359*$N$9</f>
        <v>3.4162999200000002</v>
      </c>
    </row>
    <row r="4729" spans="1:9" x14ac:dyDescent="0.55000000000000004">
      <c r="A4729">
        <v>2021</v>
      </c>
      <c r="B4729">
        <v>341</v>
      </c>
      <c r="C4729">
        <f>Summary!E4360*$N$3</f>
        <v>14.602499999999999</v>
      </c>
      <c r="D4729">
        <f>Summary!D4360*$N$4</f>
        <v>18.264902160000002</v>
      </c>
      <c r="E4729">
        <f>Summary!C4360*$N$5</f>
        <v>20.898946260000002</v>
      </c>
      <c r="F4729">
        <f>Summary!I4360*$N$6</f>
        <v>16.623292280000001</v>
      </c>
      <c r="G4729">
        <f>Summary!F4360*$N$7</f>
        <v>8.4273749999999994E-2</v>
      </c>
      <c r="H4729">
        <f>Summary!G4360*$N$8</f>
        <v>76.023983639999997</v>
      </c>
      <c r="I4729">
        <f>Summary!H4360*$N$9</f>
        <v>3.2722390800000003</v>
      </c>
    </row>
    <row r="4730" spans="1:9" x14ac:dyDescent="0.55000000000000004">
      <c r="A4730">
        <v>2021</v>
      </c>
      <c r="B4730">
        <v>342</v>
      </c>
      <c r="C4730">
        <f>Summary!E4361*$N$3</f>
        <v>13.761000000000001</v>
      </c>
      <c r="D4730">
        <f>Summary!D4361*$N$4</f>
        <v>17.42019028</v>
      </c>
      <c r="E4730">
        <f>Summary!C4361*$N$5</f>
        <v>19.014882840000002</v>
      </c>
      <c r="F4730">
        <f>Summary!I4361*$N$6</f>
        <v>16.017649800000001</v>
      </c>
      <c r="G4730">
        <f>Summary!F4361*$N$7</f>
        <v>0.3932775</v>
      </c>
      <c r="H4730">
        <f>Summary!G4361*$N$8</f>
        <v>77.279585839999996</v>
      </c>
      <c r="I4730">
        <f>Summary!H4361*$N$9</f>
        <v>4.8980685600000005</v>
      </c>
    </row>
    <row r="4731" spans="1:9" x14ac:dyDescent="0.55000000000000004">
      <c r="A4731">
        <v>2021</v>
      </c>
      <c r="B4731">
        <v>343</v>
      </c>
      <c r="C4731">
        <f>Summary!E4362*$N$3</f>
        <v>12.711599999999999</v>
      </c>
      <c r="D4731">
        <f>Summary!D4362*$N$4</f>
        <v>14.31228808</v>
      </c>
      <c r="E4731">
        <f>Summary!C4362*$N$5</f>
        <v>19.744549019999997</v>
      </c>
      <c r="F4731">
        <f>Summary!I4362*$N$6</f>
        <v>15.077310160000001</v>
      </c>
      <c r="G4731">
        <f>Summary!F4362*$N$7</f>
        <v>0</v>
      </c>
      <c r="H4731">
        <f>Summary!G4362*$N$8</f>
        <v>73.447269559999995</v>
      </c>
      <c r="I4731">
        <f>Summary!H4362*$N$9</f>
        <v>3.4574601600000001</v>
      </c>
    </row>
    <row r="4732" spans="1:9" x14ac:dyDescent="0.55000000000000004">
      <c r="A4732">
        <v>2021</v>
      </c>
      <c r="B4732">
        <v>344</v>
      </c>
      <c r="C4732">
        <f>Summary!E4363*$N$3</f>
        <v>14.0976</v>
      </c>
      <c r="D4732">
        <f>Summary!D4363*$N$4</f>
        <v>17.659259680000002</v>
      </c>
      <c r="E4732">
        <f>Summary!C4363*$N$5</f>
        <v>19.8207828</v>
      </c>
      <c r="F4732">
        <f>Summary!I4363*$N$6</f>
        <v>6.9648885199999997</v>
      </c>
      <c r="G4732">
        <f>Summary!F4363*$N$7</f>
        <v>0</v>
      </c>
      <c r="H4732">
        <f>Summary!G4363*$N$8</f>
        <v>82.498523680000005</v>
      </c>
      <c r="I4732">
        <f>Summary!H4363*$N$9</f>
        <v>3.3236893800000002</v>
      </c>
    </row>
    <row r="4733" spans="1:9" x14ac:dyDescent="0.55000000000000004">
      <c r="A4733">
        <v>2021</v>
      </c>
      <c r="B4733">
        <v>345</v>
      </c>
      <c r="C4733">
        <f>Summary!E4364*$N$3</f>
        <v>15.1866</v>
      </c>
      <c r="D4733">
        <f>Summary!D4364*$N$4</f>
        <v>18.55178544</v>
      </c>
      <c r="E4733">
        <f>Summary!C4364*$N$5</f>
        <v>22.390950239999999</v>
      </c>
      <c r="F4733">
        <f>Summary!I4364*$N$6</f>
        <v>16.734857999999999</v>
      </c>
      <c r="G4733">
        <f>Summary!F4364*$N$7</f>
        <v>0</v>
      </c>
      <c r="H4733">
        <f>Summary!G4364*$N$8</f>
        <v>78.90640956</v>
      </c>
      <c r="I4733">
        <f>Summary!H4364*$N$9</f>
        <v>2.0271418200000002</v>
      </c>
    </row>
    <row r="4734" spans="1:9" x14ac:dyDescent="0.55000000000000004">
      <c r="A4734">
        <v>2021</v>
      </c>
      <c r="B4734">
        <v>346</v>
      </c>
      <c r="C4734">
        <f>Summary!E4365*$N$3</f>
        <v>14.424300000000001</v>
      </c>
      <c r="D4734">
        <f>Summary!D4365*$N$4</f>
        <v>20.28902308</v>
      </c>
      <c r="E4734">
        <f>Summary!C4365*$N$5</f>
        <v>19.668315239999998</v>
      </c>
      <c r="F4734">
        <f>Summary!I4365*$N$6</f>
        <v>16.926113519999998</v>
      </c>
      <c r="G4734">
        <f>Summary!F4365*$N$7</f>
        <v>0</v>
      </c>
      <c r="H4734">
        <f>Summary!G4365*$N$8</f>
        <v>88.055928200000011</v>
      </c>
      <c r="I4734">
        <f>Summary!H4365*$N$9</f>
        <v>2.6548354800000005</v>
      </c>
    </row>
    <row r="4735" spans="1:9" x14ac:dyDescent="0.55000000000000004">
      <c r="A4735">
        <v>2021</v>
      </c>
      <c r="B4735">
        <v>347</v>
      </c>
      <c r="C4735">
        <f>Summary!E4366*$N$3</f>
        <v>13.513500000000001</v>
      </c>
      <c r="D4735">
        <f>Summary!D4366*$N$4</f>
        <v>18.2489642</v>
      </c>
      <c r="E4735">
        <f>Summary!C4366*$N$5</f>
        <v>18.786181499999998</v>
      </c>
      <c r="F4735">
        <f>Summary!I4366*$N$6</f>
        <v>15.874208160000002</v>
      </c>
      <c r="G4735">
        <f>Summary!F4366*$N$7</f>
        <v>0</v>
      </c>
      <c r="H4735">
        <f>Summary!G4366*$N$8</f>
        <v>93.023745599999998</v>
      </c>
      <c r="I4735">
        <f>Summary!H4366*$N$9</f>
        <v>3.8381923800000002</v>
      </c>
    </row>
    <row r="4736" spans="1:9" x14ac:dyDescent="0.55000000000000004">
      <c r="A4736">
        <v>2021</v>
      </c>
      <c r="B4736">
        <v>348</v>
      </c>
      <c r="C4736">
        <f>Summary!E4367*$N$3</f>
        <v>12.5532</v>
      </c>
      <c r="D4736">
        <f>Summary!D4367*$N$4</f>
        <v>16.16109144</v>
      </c>
      <c r="E4736">
        <f>Summary!C4367*$N$5</f>
        <v>17.871376139999999</v>
      </c>
      <c r="F4736">
        <f>Summary!I4367*$N$6</f>
        <v>15.92202204</v>
      </c>
      <c r="G4736">
        <f>Summary!F4367*$N$7</f>
        <v>0</v>
      </c>
      <c r="H4736">
        <f>Summary!G4367*$N$8</f>
        <v>94.017309080000004</v>
      </c>
      <c r="I4736">
        <f>Summary!H4367*$N$9</f>
        <v>5.3508312000000009</v>
      </c>
    </row>
    <row r="4737" spans="1:9" x14ac:dyDescent="0.55000000000000004">
      <c r="A4737">
        <v>2021</v>
      </c>
      <c r="B4737">
        <v>349</v>
      </c>
      <c r="C4737">
        <f>Summary!E4368*$N$3</f>
        <v>12.493799999999998</v>
      </c>
      <c r="D4737">
        <f>Summary!D4368*$N$4</f>
        <v>17.8505152</v>
      </c>
      <c r="E4737">
        <f>Summary!C4368*$N$5</f>
        <v>16.48827756</v>
      </c>
      <c r="F4737">
        <f>Summary!I4368*$N$6</f>
        <v>6.3911219599999995</v>
      </c>
      <c r="G4737">
        <f>Summary!F4368*$N$7</f>
        <v>0</v>
      </c>
      <c r="H4737">
        <f>Summary!G4368*$N$8</f>
        <v>91.080291760000009</v>
      </c>
      <c r="I4737">
        <f>Summary!H4368*$N$9</f>
        <v>5.0524194600000003</v>
      </c>
    </row>
    <row r="4738" spans="1:9" x14ac:dyDescent="0.55000000000000004">
      <c r="A4738">
        <v>2021</v>
      </c>
      <c r="B4738">
        <v>350</v>
      </c>
      <c r="C4738">
        <f>Summary!E4369*$N$3</f>
        <v>14.0184</v>
      </c>
      <c r="D4738">
        <f>Summary!D4369*$N$4</f>
        <v>18.98211036</v>
      </c>
      <c r="E4738">
        <f>Summary!C4369*$N$5</f>
        <v>17.98028154</v>
      </c>
      <c r="F4738">
        <f>Summary!I4369*$N$6</f>
        <v>8.0167938799999998</v>
      </c>
      <c r="G4738">
        <f>Summary!F4369*$N$7</f>
        <v>0</v>
      </c>
      <c r="H4738">
        <f>Summary!G4369*$N$8</f>
        <v>84.933300120000013</v>
      </c>
      <c r="I4738">
        <f>Summary!H4369*$N$9</f>
        <v>6.9046302600000002</v>
      </c>
    </row>
    <row r="4739" spans="1:9" x14ac:dyDescent="0.55000000000000004">
      <c r="A4739">
        <v>2021</v>
      </c>
      <c r="B4739">
        <v>351</v>
      </c>
      <c r="C4739">
        <f>Summary!E4370*$N$3</f>
        <v>13.5036</v>
      </c>
      <c r="D4739">
        <f>Summary!D4370*$N$4</f>
        <v>18.057708680000001</v>
      </c>
      <c r="E4739">
        <f>Summary!C4370*$N$5</f>
        <v>15.878407319999999</v>
      </c>
      <c r="F4739">
        <f>Summary!I4370*$N$6</f>
        <v>7.9211661199999996</v>
      </c>
      <c r="G4739">
        <f>Summary!F4370*$N$7</f>
        <v>0</v>
      </c>
      <c r="H4739">
        <f>Summary!G4370*$N$8</f>
        <v>89.311530399999995</v>
      </c>
      <c r="I4739">
        <f>Summary!H4370*$N$9</f>
        <v>6.6165085800000005</v>
      </c>
    </row>
    <row r="4740" spans="1:9" x14ac:dyDescent="0.55000000000000004">
      <c r="A4740">
        <v>2021</v>
      </c>
      <c r="B4740">
        <v>352</v>
      </c>
      <c r="C4740">
        <f>Summary!E4371*$N$3</f>
        <v>13.2561</v>
      </c>
      <c r="D4740">
        <f>Summary!D4371*$N$4</f>
        <v>17.563631919999999</v>
      </c>
      <c r="E4740">
        <f>Summary!C4371*$N$5</f>
        <v>16.913008619999999</v>
      </c>
      <c r="F4740">
        <f>Summary!I4371*$N$6</f>
        <v>4.9407676</v>
      </c>
      <c r="G4740">
        <f>Summary!F4371*$N$7</f>
        <v>0.50564249999999999</v>
      </c>
      <c r="H4740">
        <f>Summary!G4371*$N$8</f>
        <v>92.794461720000001</v>
      </c>
      <c r="I4740">
        <f>Summary!H4371*$N$9</f>
        <v>6.3078067800000008</v>
      </c>
    </row>
    <row r="4741" spans="1:9" x14ac:dyDescent="0.55000000000000004">
      <c r="A4741">
        <v>2021</v>
      </c>
      <c r="B4741">
        <v>353</v>
      </c>
      <c r="C4741">
        <f>Summary!E4372*$N$3</f>
        <v>13.652099999999999</v>
      </c>
      <c r="D4741">
        <f>Summary!D4372*$N$4</f>
        <v>18.535847480000001</v>
      </c>
      <c r="E4741">
        <f>Summary!C4372*$N$5</f>
        <v>17.196162659999999</v>
      </c>
      <c r="F4741">
        <f>Summary!I4372*$N$6</f>
        <v>8.2877392000000007</v>
      </c>
      <c r="G4741">
        <f>Summary!F4372*$N$7</f>
        <v>2.8091249999999998E-2</v>
      </c>
      <c r="H4741">
        <f>Summary!G4372*$N$8</f>
        <v>89.27877556</v>
      </c>
      <c r="I4741">
        <f>Summary!H4372*$N$9</f>
        <v>5.36112126</v>
      </c>
    </row>
    <row r="4742" spans="1:9" x14ac:dyDescent="0.55000000000000004">
      <c r="A4742">
        <v>2021</v>
      </c>
      <c r="B4742">
        <v>354</v>
      </c>
      <c r="C4742">
        <f>Summary!E4373*$N$3</f>
        <v>13.3848</v>
      </c>
      <c r="D4742">
        <f>Summary!D4373*$N$4</f>
        <v>17.340500480000003</v>
      </c>
      <c r="E4742">
        <f>Summary!C4373*$N$5</f>
        <v>18.47035584</v>
      </c>
      <c r="F4742">
        <f>Summary!I4373*$N$6</f>
        <v>14.471667679999999</v>
      </c>
      <c r="G4742">
        <f>Summary!F4373*$N$7</f>
        <v>0</v>
      </c>
      <c r="H4742">
        <f>Summary!G4373*$N$8</f>
        <v>86.177984040000013</v>
      </c>
      <c r="I4742">
        <f>Summary!H4373*$N$9</f>
        <v>2.1094623000000001</v>
      </c>
    </row>
    <row r="4743" spans="1:9" x14ac:dyDescent="0.55000000000000004">
      <c r="A4743">
        <v>2021</v>
      </c>
      <c r="B4743">
        <v>355</v>
      </c>
      <c r="C4743">
        <f>Summary!E4374*$N$3</f>
        <v>15.7014</v>
      </c>
      <c r="D4743">
        <f>Summary!D4374*$N$4</f>
        <v>22.727530959999999</v>
      </c>
      <c r="E4743">
        <f>Summary!C4374*$N$5</f>
        <v>20.931617879999997</v>
      </c>
      <c r="F4743">
        <f>Summary!I4374*$N$6</f>
        <v>11.953469999999999</v>
      </c>
      <c r="G4743">
        <f>Summary!F4374*$N$7</f>
        <v>0.33709499999999998</v>
      </c>
      <c r="H4743">
        <f>Summary!G4374*$N$8</f>
        <v>82.01811936</v>
      </c>
      <c r="I4743">
        <f>Summary!H4374*$N$9</f>
        <v>1.3685779800000002</v>
      </c>
    </row>
    <row r="4744" spans="1:9" x14ac:dyDescent="0.55000000000000004">
      <c r="A4744">
        <v>2021</v>
      </c>
      <c r="B4744">
        <v>356</v>
      </c>
      <c r="C4744">
        <f>Summary!E4375*$N$3</f>
        <v>15.2559</v>
      </c>
      <c r="D4744">
        <f>Summary!D4375*$N$4</f>
        <v>21.229362720000001</v>
      </c>
      <c r="E4744">
        <f>Summary!C4375*$N$5</f>
        <v>19.1673504</v>
      </c>
      <c r="F4744">
        <f>Summary!I4375*$N$6</f>
        <v>10.678433200000001</v>
      </c>
      <c r="G4744">
        <f>Summary!F4375*$N$7</f>
        <v>2.83721625</v>
      </c>
      <c r="H4744">
        <f>Summary!G4375*$N$8</f>
        <v>81.777917200000005</v>
      </c>
      <c r="I4744">
        <f>Summary!H4375*$N$9</f>
        <v>1.1730668399999999</v>
      </c>
    </row>
    <row r="4745" spans="1:9" x14ac:dyDescent="0.55000000000000004">
      <c r="A4745">
        <v>2021</v>
      </c>
      <c r="B4745">
        <v>357</v>
      </c>
      <c r="C4745">
        <f>Summary!E4376*$N$3</f>
        <v>13.632299999999999</v>
      </c>
      <c r="D4745">
        <f>Summary!D4376*$N$4</f>
        <v>19.2849316</v>
      </c>
      <c r="E4745">
        <f>Summary!C4376*$N$5</f>
        <v>17.44664508</v>
      </c>
      <c r="F4745">
        <f>Summary!I4376*$N$6</f>
        <v>7.4908412000000002</v>
      </c>
      <c r="G4745">
        <f>Summary!F4376*$N$7</f>
        <v>0.42136874999999996</v>
      </c>
      <c r="H4745">
        <f>Summary!G4376*$N$8</f>
        <v>101.2124556</v>
      </c>
      <c r="I4745">
        <f>Summary!H4376*$N$9</f>
        <v>1.9448213400000001</v>
      </c>
    </row>
    <row r="4746" spans="1:9" x14ac:dyDescent="0.55000000000000004">
      <c r="A4746">
        <v>2021</v>
      </c>
      <c r="B4746">
        <v>358</v>
      </c>
      <c r="C4746">
        <f>Summary!E4377*$N$3</f>
        <v>14.1372</v>
      </c>
      <c r="D4746">
        <f>Summary!D4377*$N$4</f>
        <v>20.512154519999999</v>
      </c>
      <c r="E4746">
        <f>Summary!C4377*$N$5</f>
        <v>18.045624780000001</v>
      </c>
      <c r="F4746">
        <f>Summary!I4377*$N$6</f>
        <v>9.0527612800000004</v>
      </c>
      <c r="G4746">
        <f>Summary!F4377*$N$7</f>
        <v>5.6744325</v>
      </c>
      <c r="H4746">
        <f>Summary!G4377*$N$8</f>
        <v>98.71216948</v>
      </c>
      <c r="I4746">
        <f>Summary!H4377*$N$9</f>
        <v>2.1403324800000001</v>
      </c>
    </row>
    <row r="4747" spans="1:9" x14ac:dyDescent="0.55000000000000004">
      <c r="A4747">
        <v>2021</v>
      </c>
      <c r="B4747">
        <v>359</v>
      </c>
      <c r="C4747">
        <f>Summary!E4378*$N$3</f>
        <v>13.770899999999999</v>
      </c>
      <c r="D4747">
        <f>Summary!D4378*$N$4</f>
        <v>19.428373239999999</v>
      </c>
      <c r="E4747">
        <f>Summary!C4378*$N$5</f>
        <v>18.720838260000001</v>
      </c>
      <c r="F4747">
        <f>Summary!I4378*$N$6</f>
        <v>8.5586845199999999</v>
      </c>
      <c r="G4747">
        <f>Summary!F4378*$N$7</f>
        <v>1.4045624999999999</v>
      </c>
      <c r="H4747">
        <f>Summary!G4378*$N$8</f>
        <v>96.517595200000002</v>
      </c>
      <c r="I4747">
        <f>Summary!H4378*$N$9</f>
        <v>4.4864661600000009</v>
      </c>
    </row>
    <row r="4748" spans="1:9" x14ac:dyDescent="0.55000000000000004">
      <c r="A4748">
        <v>2021</v>
      </c>
      <c r="B4748">
        <v>360</v>
      </c>
      <c r="C4748">
        <f>Summary!E4379*$N$3</f>
        <v>15.325200000000001</v>
      </c>
      <c r="D4748">
        <f>Summary!D4379*$N$4</f>
        <v>20.28902308</v>
      </c>
      <c r="E4748">
        <f>Summary!C4379*$N$5</f>
        <v>20.648463840000002</v>
      </c>
      <c r="F4748">
        <f>Summary!I4379*$N$6</f>
        <v>8.3993049199999987</v>
      </c>
      <c r="G4748">
        <f>Summary!F4379*$N$7</f>
        <v>0.30900374999999997</v>
      </c>
      <c r="H4748">
        <f>Summary!G4379*$N$8</f>
        <v>87.116956120000012</v>
      </c>
      <c r="I4748">
        <f>Summary!H4379*$N$9</f>
        <v>2.7988963200000003</v>
      </c>
    </row>
    <row r="4749" spans="1:9" x14ac:dyDescent="0.55000000000000004">
      <c r="A4749">
        <v>2021</v>
      </c>
      <c r="B4749">
        <v>361</v>
      </c>
      <c r="C4749">
        <f>Summary!E4380*$N$3</f>
        <v>16.394399999999997</v>
      </c>
      <c r="D4749">
        <f>Summary!D4380*$N$4</f>
        <v>22.424709719999999</v>
      </c>
      <c r="E4749">
        <f>Summary!C4380*$N$5</f>
        <v>23.3602083</v>
      </c>
      <c r="F4749">
        <f>Summary!I4380*$N$6</f>
        <v>16.192967360000001</v>
      </c>
      <c r="G4749">
        <f>Summary!F4380*$N$7</f>
        <v>0.33709499999999998</v>
      </c>
      <c r="H4749">
        <f>Summary!G4380*$N$8</f>
        <v>86.440022760000005</v>
      </c>
      <c r="I4749">
        <f>Summary!H4380*$N$9</f>
        <v>3.4677502200000005</v>
      </c>
    </row>
    <row r="4750" spans="1:9" x14ac:dyDescent="0.55000000000000004">
      <c r="A4750">
        <v>2021</v>
      </c>
      <c r="B4750">
        <v>362</v>
      </c>
      <c r="C4750">
        <f>Summary!E4381*$N$3</f>
        <v>15.295499999999999</v>
      </c>
      <c r="D4750">
        <f>Summary!D4381*$N$4</f>
        <v>19.46024916</v>
      </c>
      <c r="E4750">
        <f>Summary!C4381*$N$5</f>
        <v>22.554308339999999</v>
      </c>
      <c r="F4750">
        <f>Summary!I4381*$N$6</f>
        <v>15.109186080000001</v>
      </c>
      <c r="G4750">
        <f>Summary!F4381*$N$7</f>
        <v>0</v>
      </c>
      <c r="H4750">
        <f>Summary!G4381*$N$8</f>
        <v>82.968009719999998</v>
      </c>
      <c r="I4750">
        <f>Summary!H4381*$N$9</f>
        <v>2.27410326</v>
      </c>
    </row>
    <row r="4751" spans="1:9" x14ac:dyDescent="0.55000000000000004">
      <c r="A4751">
        <v>2021</v>
      </c>
      <c r="B4751">
        <v>363</v>
      </c>
      <c r="C4751">
        <f>Summary!E4382*$N$3</f>
        <v>15.968699999999998</v>
      </c>
      <c r="D4751">
        <f>Summary!D4382*$N$4</f>
        <v>20.034015719999999</v>
      </c>
      <c r="E4751">
        <f>Summary!C4382*$N$5</f>
        <v>21.301896239999998</v>
      </c>
      <c r="F4751">
        <f>Summary!I4382*$N$6</f>
        <v>16.272657160000001</v>
      </c>
      <c r="G4751">
        <f>Summary!F4382*$N$7</f>
        <v>0</v>
      </c>
      <c r="H4751">
        <f>Summary!G4382*$N$8</f>
        <v>70.43382428000001</v>
      </c>
      <c r="I4751">
        <f>Summary!H4382*$N$9</f>
        <v>1.4200282799999999</v>
      </c>
    </row>
    <row r="4752" spans="1:9" x14ac:dyDescent="0.55000000000000004">
      <c r="A4752">
        <v>2021</v>
      </c>
      <c r="B4752">
        <v>364</v>
      </c>
      <c r="C4752">
        <f>Summary!E4383*$N$3</f>
        <v>16.206300000000002</v>
      </c>
      <c r="D4752">
        <f>Summary!D4383*$N$4</f>
        <v>22.727530959999999</v>
      </c>
      <c r="E4752">
        <f>Summary!C4383*$N$5</f>
        <v>20.615792219999999</v>
      </c>
      <c r="F4752">
        <f>Summary!I4383*$N$6</f>
        <v>13.802273360000001</v>
      </c>
      <c r="G4752">
        <f>Summary!F4383*$N$7</f>
        <v>0</v>
      </c>
      <c r="H4752">
        <f>Summary!G4383*$N$8</f>
        <v>59.526462560000006</v>
      </c>
      <c r="I4752">
        <f>Summary!H4383*$N$9</f>
        <v>1.2862575000000001</v>
      </c>
    </row>
    <row r="4753" spans="1:9" x14ac:dyDescent="0.55000000000000004">
      <c r="A4753">
        <v>2021</v>
      </c>
      <c r="B4753">
        <v>365</v>
      </c>
      <c r="C4753">
        <f>Summary!E4384*$N$3</f>
        <v>15.246</v>
      </c>
      <c r="D4753">
        <f>Summary!D4384*$N$4</f>
        <v>22.313144000000001</v>
      </c>
      <c r="E4753">
        <f>Summary!C4384*$N$5</f>
        <v>19.744549019999997</v>
      </c>
      <c r="F4753">
        <f>Summary!I4384*$N$6</f>
        <v>14.31228808</v>
      </c>
      <c r="G4753">
        <f>Summary!F4384*$N$7</f>
        <v>0</v>
      </c>
      <c r="H4753">
        <f>Summary!G4384*$N$8</f>
        <v>67.311196199999998</v>
      </c>
      <c r="I4753">
        <f>Summary!H4384*$N$9</f>
        <v>1.0187159400000001</v>
      </c>
    </row>
    <row r="4754" spans="1:9" x14ac:dyDescent="0.55000000000000004">
      <c r="A4754">
        <v>2022</v>
      </c>
      <c r="B4754">
        <v>1</v>
      </c>
      <c r="C4754">
        <f>Summary!E4385*$N$3</f>
        <v>14.721299999999999</v>
      </c>
      <c r="D4754">
        <f>Summary!D4385*$N$4</f>
        <v>20.862789639999999</v>
      </c>
      <c r="E4754">
        <f>Summary!C4385*$N$5</f>
        <v>19.385161199999999</v>
      </c>
      <c r="F4754">
        <f>Summary!I4385*$N$6</f>
        <v>14.997620360000001</v>
      </c>
      <c r="G4754">
        <f>Summary!F4385*$N$7</f>
        <v>5.6182499999999996E-2</v>
      </c>
      <c r="H4754">
        <f>Summary!G4385*$N$8</f>
        <v>68.348432799999998</v>
      </c>
      <c r="I4754">
        <f>Summary!H4385*$N$9</f>
        <v>1.6258294800000002</v>
      </c>
    </row>
    <row r="4755" spans="1:9" x14ac:dyDescent="0.55000000000000004">
      <c r="A4755">
        <v>2022</v>
      </c>
      <c r="B4755">
        <v>2</v>
      </c>
      <c r="C4755">
        <f>Summary!E4386*$N$3</f>
        <v>14.9985</v>
      </c>
      <c r="D4755">
        <f>Summary!D4386*$N$4</f>
        <v>21.038107199999999</v>
      </c>
      <c r="E4755">
        <f>Summary!C4386*$N$5</f>
        <v>20.757369239999999</v>
      </c>
      <c r="F4755">
        <f>Summary!I4386*$N$6</f>
        <v>15.50763508</v>
      </c>
      <c r="G4755">
        <f>Summary!F4386*$N$7</f>
        <v>0</v>
      </c>
      <c r="H4755">
        <f>Summary!G4386*$N$8</f>
        <v>60.672881959999998</v>
      </c>
      <c r="I4755">
        <f>Summary!H4386*$N$9</f>
        <v>1.3685779800000002</v>
      </c>
    </row>
    <row r="4756" spans="1:9" x14ac:dyDescent="0.55000000000000004">
      <c r="A4756">
        <v>2022</v>
      </c>
      <c r="B4756">
        <v>3</v>
      </c>
      <c r="C4756">
        <f>Summary!E4387*$N$3</f>
        <v>14.622299999999999</v>
      </c>
      <c r="D4756">
        <f>Summary!D4387*$N$4</f>
        <v>21.14967292</v>
      </c>
      <c r="E4756">
        <f>Summary!C4387*$N$5</f>
        <v>20.049484140000001</v>
      </c>
      <c r="F4756">
        <f>Summary!I4387*$N$6</f>
        <v>16.798609839999997</v>
      </c>
      <c r="G4756">
        <f>Summary!F4387*$N$7</f>
        <v>0</v>
      </c>
      <c r="H4756">
        <f>Summary!G4387*$N$8</f>
        <v>65.367742359999994</v>
      </c>
      <c r="I4756">
        <f>Summary!H4387*$N$9</f>
        <v>1.30683762</v>
      </c>
    </row>
    <row r="4757" spans="1:9" x14ac:dyDescent="0.55000000000000004">
      <c r="A4757">
        <v>2022</v>
      </c>
      <c r="B4757">
        <v>4</v>
      </c>
      <c r="C4757">
        <f>Summary!E4388*$N$3</f>
        <v>15.315300000000001</v>
      </c>
      <c r="D4757">
        <f>Summary!D4388*$N$4</f>
        <v>18.966172400000001</v>
      </c>
      <c r="E4757">
        <f>Summary!C4388*$N$5</f>
        <v>22.47807456</v>
      </c>
      <c r="F4757">
        <f>Summary!I4388*$N$6</f>
        <v>16.065463680000001</v>
      </c>
      <c r="G4757">
        <f>Summary!F4388*$N$7</f>
        <v>0.25282125</v>
      </c>
      <c r="H4757">
        <f>Summary!G4388*$N$8</f>
        <v>71.525652280000003</v>
      </c>
      <c r="I4757">
        <f>Summary!H4388*$N$9</f>
        <v>3.9102228000000001</v>
      </c>
    </row>
    <row r="4758" spans="1:9" x14ac:dyDescent="0.55000000000000004">
      <c r="A4758">
        <v>2022</v>
      </c>
      <c r="B4758">
        <v>5</v>
      </c>
      <c r="C4758">
        <f>Summary!E4389*$N$3</f>
        <v>12.2859</v>
      </c>
      <c r="D4758">
        <f>Summary!D4389*$N$4</f>
        <v>15.667014679999999</v>
      </c>
      <c r="E4758">
        <f>Summary!C4389*$N$5</f>
        <v>17.751580199999999</v>
      </c>
      <c r="F4758">
        <f>Summary!I4389*$N$6</f>
        <v>16.129215519999999</v>
      </c>
      <c r="G4758">
        <f>Summary!F4389*$N$7</f>
        <v>16.82665875</v>
      </c>
      <c r="H4758">
        <f>Summary!G4389*$N$8</f>
        <v>63.282350880000003</v>
      </c>
      <c r="I4758">
        <f>Summary!H4389*$N$9</f>
        <v>3.4471701000000006</v>
      </c>
    </row>
    <row r="4759" spans="1:9" x14ac:dyDescent="0.55000000000000004">
      <c r="A4759">
        <v>2022</v>
      </c>
      <c r="B4759">
        <v>6</v>
      </c>
      <c r="C4759">
        <f>Summary!E4390*$N$3</f>
        <v>11.5335</v>
      </c>
      <c r="D4759">
        <f>Summary!D4390*$N$4</f>
        <v>15.02949628</v>
      </c>
      <c r="E4759">
        <f>Summary!C4390*$N$5</f>
        <v>16.727869439999999</v>
      </c>
      <c r="F4759">
        <f>Summary!I4390*$N$6</f>
        <v>17.42019028</v>
      </c>
      <c r="G4759">
        <f>Summary!F4390*$N$7</f>
        <v>8.0621887500000007</v>
      </c>
      <c r="H4759">
        <f>Summary!G4390*$N$8</f>
        <v>67.900783320000002</v>
      </c>
      <c r="I4759">
        <f>Summary!H4390*$N$9</f>
        <v>2.4181641000000003</v>
      </c>
    </row>
    <row r="4760" spans="1:9" x14ac:dyDescent="0.55000000000000004">
      <c r="A4760">
        <v>2022</v>
      </c>
      <c r="B4760">
        <v>7</v>
      </c>
      <c r="C4760">
        <f>Summary!E4391*$N$3</f>
        <v>10.899899999999999</v>
      </c>
      <c r="D4760">
        <f>Summary!D4391*$N$4</f>
        <v>11.698462639999999</v>
      </c>
      <c r="E4760">
        <f>Summary!C4391*$N$5</f>
        <v>16.662526199999999</v>
      </c>
      <c r="F4760">
        <f>Summary!I4391*$N$6</f>
        <v>17.930205000000001</v>
      </c>
      <c r="G4760">
        <f>Summary!F4391*$N$7</f>
        <v>0</v>
      </c>
      <c r="H4760">
        <f>Summary!G4391*$N$8</f>
        <v>60.891247560000004</v>
      </c>
      <c r="I4760">
        <f>Summary!H4391*$N$9</f>
        <v>2.3049734400000004</v>
      </c>
    </row>
    <row r="4761" spans="1:9" x14ac:dyDescent="0.55000000000000004">
      <c r="A4761">
        <v>2022</v>
      </c>
      <c r="B4761">
        <v>8</v>
      </c>
      <c r="C4761">
        <f>Summary!E4392*$N$3</f>
        <v>11.830499999999999</v>
      </c>
      <c r="D4761">
        <f>Summary!D4392*$N$4</f>
        <v>14.280412160000001</v>
      </c>
      <c r="E4761">
        <f>Summary!C4392*$N$5</f>
        <v>18.786181499999998</v>
      </c>
      <c r="F4761">
        <f>Summary!I4392*$N$6</f>
        <v>16.28859512</v>
      </c>
      <c r="G4761">
        <f>Summary!F4392*$N$7</f>
        <v>0</v>
      </c>
      <c r="H4761">
        <f>Summary!G4392*$N$8</f>
        <v>69.036284440000003</v>
      </c>
      <c r="I4761">
        <f>Summary!H4392*$N$9</f>
        <v>2.8297665000000003</v>
      </c>
    </row>
    <row r="4762" spans="1:9" x14ac:dyDescent="0.55000000000000004">
      <c r="A4762">
        <v>2022</v>
      </c>
      <c r="B4762">
        <v>9</v>
      </c>
      <c r="C4762">
        <f>Summary!E4393*$N$3</f>
        <v>13.008600000000001</v>
      </c>
      <c r="D4762">
        <f>Summary!D4393*$N$4</f>
        <v>13.148816999999999</v>
      </c>
      <c r="E4762">
        <f>Summary!C4393*$N$5</f>
        <v>21.944438099999999</v>
      </c>
      <c r="F4762">
        <f>Summary!I4393*$N$6</f>
        <v>12.718492080000001</v>
      </c>
      <c r="G4762">
        <f>Summary!F4393*$N$7</f>
        <v>0</v>
      </c>
      <c r="H4762">
        <f>Summary!G4393*$N$8</f>
        <v>69.003529600000007</v>
      </c>
      <c r="I4762">
        <f>Summary!H4393*$N$9</f>
        <v>3.1075981200000005</v>
      </c>
    </row>
    <row r="4763" spans="1:9" x14ac:dyDescent="0.55000000000000004">
      <c r="A4763">
        <v>2022</v>
      </c>
      <c r="B4763">
        <v>10</v>
      </c>
      <c r="C4763">
        <f>Summary!E4394*$N$3</f>
        <v>15.305400000000001</v>
      </c>
      <c r="D4763">
        <f>Summary!D4394*$N$4</f>
        <v>19.077738119999999</v>
      </c>
      <c r="E4763">
        <f>Summary!C4394*$N$5</f>
        <v>23.21863128</v>
      </c>
      <c r="F4763">
        <f>Summary!I4394*$N$6</f>
        <v>16.63923024</v>
      </c>
      <c r="G4763">
        <f>Summary!F4394*$N$7</f>
        <v>0</v>
      </c>
      <c r="H4763">
        <f>Summary!G4394*$N$8</f>
        <v>73.851245919999997</v>
      </c>
      <c r="I4763">
        <f>Summary!H4394*$N$9</f>
        <v>3.0046975200000001</v>
      </c>
    </row>
    <row r="4764" spans="1:9" x14ac:dyDescent="0.55000000000000004">
      <c r="A4764">
        <v>2022</v>
      </c>
      <c r="B4764">
        <v>11</v>
      </c>
      <c r="C4764">
        <f>Summary!E4395*$N$3</f>
        <v>12.4047</v>
      </c>
      <c r="D4764">
        <f>Summary!D4395*$N$4</f>
        <v>17.818639279999999</v>
      </c>
      <c r="E4764">
        <f>Summary!C4395*$N$5</f>
        <v>15.47545734</v>
      </c>
      <c r="F4764">
        <f>Summary!I4395*$N$6</f>
        <v>8.1921114399999997</v>
      </c>
      <c r="G4764">
        <f>Summary!F4395*$N$7</f>
        <v>1.9102050000000002</v>
      </c>
      <c r="H4764">
        <f>Summary!G4395*$N$8</f>
        <v>87.924908840000001</v>
      </c>
      <c r="I4764">
        <f>Summary!H4395*$N$9</f>
        <v>4.2909550200000002</v>
      </c>
    </row>
    <row r="4765" spans="1:9" x14ac:dyDescent="0.55000000000000004">
      <c r="A4765">
        <v>2022</v>
      </c>
      <c r="B4765">
        <v>12</v>
      </c>
      <c r="C4765">
        <f>Summary!E4396*$N$3</f>
        <v>11.4741</v>
      </c>
      <c r="D4765">
        <f>Summary!D4396*$N$4</f>
        <v>14.997620360000001</v>
      </c>
      <c r="E4765">
        <f>Summary!C4396*$N$5</f>
        <v>15.050726279999999</v>
      </c>
      <c r="F4765">
        <f>Summary!I4396*$N$6</f>
        <v>16.352346959999998</v>
      </c>
      <c r="G4765">
        <f>Summary!F4396*$N$7</f>
        <v>0.14045625</v>
      </c>
      <c r="H4765">
        <f>Summary!G4396*$N$8</f>
        <v>77.727235320000005</v>
      </c>
      <c r="I4765">
        <f>Summary!H4396*$N$9</f>
        <v>3.5603607600000005</v>
      </c>
    </row>
    <row r="4766" spans="1:9" x14ac:dyDescent="0.55000000000000004">
      <c r="A4766">
        <v>2022</v>
      </c>
      <c r="B4766">
        <v>13</v>
      </c>
      <c r="C4766">
        <f>Summary!E4397*$N$3</f>
        <v>10.860300000000001</v>
      </c>
      <c r="D4766">
        <f>Summary!D4397*$N$4</f>
        <v>14.822302800000001</v>
      </c>
      <c r="E4766">
        <f>Summary!C4397*$N$5</f>
        <v>14.353731719999999</v>
      </c>
      <c r="F4766">
        <f>Summary!I4397*$N$6</f>
        <v>13.356010480000002</v>
      </c>
      <c r="G4766">
        <f>Summary!F4397*$N$7</f>
        <v>4.4946000000000002</v>
      </c>
      <c r="H4766">
        <f>Summary!G4397*$N$8</f>
        <v>82.782398959999995</v>
      </c>
      <c r="I4766">
        <f>Summary!H4397*$N$9</f>
        <v>5.2890908400000001</v>
      </c>
    </row>
    <row r="4767" spans="1:9" x14ac:dyDescent="0.55000000000000004">
      <c r="A4767">
        <v>2022</v>
      </c>
      <c r="B4767">
        <v>14</v>
      </c>
      <c r="C4767">
        <f>Summary!E4398*$N$3</f>
        <v>10.8504</v>
      </c>
      <c r="D4767">
        <f>Summary!D4398*$N$4</f>
        <v>16.11327756</v>
      </c>
      <c r="E4767">
        <f>Summary!C4398*$N$5</f>
        <v>13.14488178</v>
      </c>
      <c r="F4767">
        <f>Summary!I4398*$N$6</f>
        <v>10.694371159999999</v>
      </c>
      <c r="G4767">
        <f>Summary!F4398*$N$7</f>
        <v>1.3483799999999999</v>
      </c>
      <c r="H4767">
        <f>Summary!G4398*$N$8</f>
        <v>90.52345948</v>
      </c>
      <c r="I4767">
        <f>Summary!H4398*$N$9</f>
        <v>5.36112126</v>
      </c>
    </row>
    <row r="4768" spans="1:9" x14ac:dyDescent="0.55000000000000004">
      <c r="A4768">
        <v>2022</v>
      </c>
      <c r="B4768">
        <v>15</v>
      </c>
      <c r="C4768">
        <f>Summary!E4399*$N$3</f>
        <v>10.949400000000001</v>
      </c>
      <c r="D4768">
        <f>Summary!D4399*$N$4</f>
        <v>14.280412160000001</v>
      </c>
      <c r="E4768">
        <f>Summary!C4399*$N$5</f>
        <v>15.007164119999999</v>
      </c>
      <c r="F4768">
        <f>Summary!I4399*$N$6</f>
        <v>17.24487272</v>
      </c>
      <c r="G4768">
        <f>Summary!F4399*$N$7</f>
        <v>5.6182499999999996E-2</v>
      </c>
      <c r="H4768">
        <f>Summary!G4399*$N$8</f>
        <v>83.874226959999987</v>
      </c>
      <c r="I4768">
        <f>Summary!H4399*$N$9</f>
        <v>3.0561478200000005</v>
      </c>
    </row>
    <row r="4769" spans="1:9" x14ac:dyDescent="0.55000000000000004">
      <c r="A4769">
        <v>2022</v>
      </c>
      <c r="B4769">
        <v>16</v>
      </c>
      <c r="C4769">
        <f>Summary!E4400*$N$3</f>
        <v>10.929599999999999</v>
      </c>
      <c r="D4769">
        <f>Summary!D4400*$N$4</f>
        <v>12.76630596</v>
      </c>
      <c r="E4769">
        <f>Summary!C4400*$N$5</f>
        <v>15.791283</v>
      </c>
      <c r="F4769">
        <f>Summary!I4400*$N$6</f>
        <v>18.8067928</v>
      </c>
      <c r="G4769">
        <f>Summary!F4400*$N$7</f>
        <v>0.3932775</v>
      </c>
      <c r="H4769">
        <f>Summary!G4400*$N$8</f>
        <v>73.469106120000006</v>
      </c>
      <c r="I4769">
        <f>Summary!H4400*$N$9</f>
        <v>1.6155394200000002</v>
      </c>
    </row>
    <row r="4770" spans="1:9" x14ac:dyDescent="0.55000000000000004">
      <c r="A4770">
        <v>2022</v>
      </c>
      <c r="B4770">
        <v>17</v>
      </c>
      <c r="C4770">
        <f>Summary!E4401*$N$3</f>
        <v>10.216800000000001</v>
      </c>
      <c r="D4770">
        <f>Summary!D4401*$N$4</f>
        <v>12.782243919999999</v>
      </c>
      <c r="E4770">
        <f>Summary!C4401*$N$5</f>
        <v>14.76757224</v>
      </c>
      <c r="F4770">
        <f>Summary!I4401*$N$6</f>
        <v>18.886482600000001</v>
      </c>
      <c r="G4770">
        <f>Summary!F4401*$N$7</f>
        <v>0</v>
      </c>
      <c r="H4770">
        <f>Summary!G4401*$N$8</f>
        <v>73.0978846</v>
      </c>
      <c r="I4770">
        <f>Summary!H4401*$N$9</f>
        <v>2.9532472200000002</v>
      </c>
    </row>
    <row r="4771" spans="1:9" x14ac:dyDescent="0.55000000000000004">
      <c r="A4771">
        <v>2022</v>
      </c>
      <c r="B4771">
        <v>18</v>
      </c>
      <c r="C4771">
        <f>Summary!E4402*$N$3</f>
        <v>9.8406000000000002</v>
      </c>
      <c r="D4771">
        <f>Summary!D4402*$N$4</f>
        <v>11.060944240000001</v>
      </c>
      <c r="E4771">
        <f>Summary!C4402*$N$5</f>
        <v>14.58243306</v>
      </c>
      <c r="F4771">
        <f>Summary!I4402*$N$6</f>
        <v>19.2849316</v>
      </c>
      <c r="G4771">
        <f>Summary!F4402*$N$7</f>
        <v>2.8091249999999998E-2</v>
      </c>
      <c r="H4771">
        <f>Summary!G4402*$N$8</f>
        <v>81.592306440000002</v>
      </c>
      <c r="I4771">
        <f>Summary!H4402*$N$9</f>
        <v>2.9841174000000001</v>
      </c>
    </row>
    <row r="4772" spans="1:9" x14ac:dyDescent="0.55000000000000004">
      <c r="A4772">
        <v>2022</v>
      </c>
      <c r="B4772">
        <v>19</v>
      </c>
      <c r="C4772">
        <f>Summary!E4403*$N$3</f>
        <v>9.7614000000000001</v>
      </c>
      <c r="D4772">
        <f>Summary!D4403*$N$4</f>
        <v>12.08097368</v>
      </c>
      <c r="E4772">
        <f>Summary!C4403*$N$5</f>
        <v>14.277497939999998</v>
      </c>
      <c r="F4772">
        <f>Summary!I4403*$N$6</f>
        <v>18.583661360000001</v>
      </c>
      <c r="G4772">
        <f>Summary!F4403*$N$7</f>
        <v>0.11236499999999999</v>
      </c>
      <c r="H4772">
        <f>Summary!G4403*$N$8</f>
        <v>81.799753760000002</v>
      </c>
      <c r="I4772">
        <f>Summary!H4403*$N$9</f>
        <v>2.8915068600000002</v>
      </c>
    </row>
    <row r="4773" spans="1:9" x14ac:dyDescent="0.55000000000000004">
      <c r="A4773">
        <v>2022</v>
      </c>
      <c r="B4773">
        <v>20</v>
      </c>
      <c r="C4773">
        <f>Summary!E4404*$N$3</f>
        <v>9.9792000000000005</v>
      </c>
      <c r="D4773">
        <f>Summary!D4404*$N$4</f>
        <v>11.650648759999999</v>
      </c>
      <c r="E4773">
        <f>Summary!C4404*$N$5</f>
        <v>14.58243306</v>
      </c>
      <c r="F4773">
        <f>Summary!I4404*$N$6</f>
        <v>18.37646788</v>
      </c>
      <c r="G4773">
        <f>Summary!F4404*$N$7</f>
        <v>0.16854749999999999</v>
      </c>
      <c r="H4773">
        <f>Summary!G4404*$N$8</f>
        <v>86.461859320000002</v>
      </c>
      <c r="I4773">
        <f>Summary!H4404*$N$9</f>
        <v>3.0870180000000005</v>
      </c>
    </row>
    <row r="4774" spans="1:9" x14ac:dyDescent="0.55000000000000004">
      <c r="A4774">
        <v>2022</v>
      </c>
      <c r="B4774">
        <v>21</v>
      </c>
      <c r="C4774">
        <f>Summary!E4405*$N$3</f>
        <v>9.8604000000000003</v>
      </c>
      <c r="D4774">
        <f>Summary!D4405*$N$4</f>
        <v>11.50720712</v>
      </c>
      <c r="E4774">
        <f>Summary!C4405*$N$5</f>
        <v>14.549761439999999</v>
      </c>
      <c r="F4774">
        <f>Summary!I4405*$N$6</f>
        <v>18.727103</v>
      </c>
      <c r="G4774">
        <f>Summary!F4405*$N$7</f>
        <v>0.33709499999999998</v>
      </c>
      <c r="H4774">
        <f>Summary!G4405*$N$8</f>
        <v>86.702061479999998</v>
      </c>
      <c r="I4774">
        <f>Summary!H4405*$N$9</f>
        <v>3.1796285399999999</v>
      </c>
    </row>
    <row r="4775" spans="1:9" x14ac:dyDescent="0.55000000000000004">
      <c r="A4775">
        <v>2022</v>
      </c>
      <c r="B4775">
        <v>22</v>
      </c>
      <c r="C4775">
        <f>Summary!E4406*$N$3</f>
        <v>10.840499999999999</v>
      </c>
      <c r="D4775">
        <f>Summary!D4406*$N$4</f>
        <v>14.31228808</v>
      </c>
      <c r="E4775">
        <f>Summary!C4406*$N$5</f>
        <v>14.4844182</v>
      </c>
      <c r="F4775">
        <f>Summary!I4406*$N$6</f>
        <v>9.7699694800000003</v>
      </c>
      <c r="G4775">
        <f>Summary!F4406*$N$7</f>
        <v>1.4326537500000001</v>
      </c>
      <c r="H4775">
        <f>Summary!G4406*$N$8</f>
        <v>93.777106920000008</v>
      </c>
      <c r="I4775">
        <f>Summary!H4406*$N$9</f>
        <v>4.8671983800000005</v>
      </c>
    </row>
    <row r="4776" spans="1:9" x14ac:dyDescent="0.55000000000000004">
      <c r="A4776">
        <v>2022</v>
      </c>
      <c r="B4776">
        <v>23</v>
      </c>
      <c r="C4776">
        <f>Summary!E4407*$N$3</f>
        <v>11.028600000000001</v>
      </c>
      <c r="D4776">
        <f>Summary!D4407*$N$4</f>
        <v>15.172937919999999</v>
      </c>
      <c r="E4776">
        <f>Summary!C4407*$N$5</f>
        <v>14.811134399999998</v>
      </c>
      <c r="F4776">
        <f>Summary!I4407*$N$6</f>
        <v>12.52723656</v>
      </c>
      <c r="G4776">
        <f>Summary!F4407*$N$7</f>
        <v>0.56182500000000002</v>
      </c>
      <c r="H4776">
        <f>Summary!G4407*$N$8</f>
        <v>85.424622720000002</v>
      </c>
      <c r="I4776">
        <f>Summary!H4407*$N$9</f>
        <v>5.1964803000000002</v>
      </c>
    </row>
    <row r="4777" spans="1:9" x14ac:dyDescent="0.55000000000000004">
      <c r="A4777">
        <v>2022</v>
      </c>
      <c r="B4777">
        <v>24</v>
      </c>
      <c r="C4777">
        <f>Summary!E4408*$N$3</f>
        <v>11.345400000000001</v>
      </c>
      <c r="D4777">
        <f>Summary!D4408*$N$4</f>
        <v>15.76264244</v>
      </c>
      <c r="E4777">
        <f>Summary!C4408*$N$5</f>
        <v>15.007164119999999</v>
      </c>
      <c r="F4777">
        <f>Summary!I4408*$N$6</f>
        <v>9.2440167999999989</v>
      </c>
      <c r="G4777">
        <f>Summary!F4408*$N$7</f>
        <v>1.26410625</v>
      </c>
      <c r="H4777">
        <f>Summary!G4408*$N$8</f>
        <v>89.704588479999998</v>
      </c>
      <c r="I4777">
        <f>Summary!H4408*$N$9</f>
        <v>5.7315634200000005</v>
      </c>
    </row>
    <row r="4778" spans="1:9" x14ac:dyDescent="0.55000000000000004">
      <c r="A4778">
        <v>2022</v>
      </c>
      <c r="B4778">
        <v>25</v>
      </c>
      <c r="C4778">
        <f>Summary!E4409*$N$3</f>
        <v>12.2661</v>
      </c>
      <c r="D4778">
        <f>Summary!D4409*$N$4</f>
        <v>17.3723764</v>
      </c>
      <c r="E4778">
        <f>Summary!C4409*$N$5</f>
        <v>15.551691119999999</v>
      </c>
      <c r="F4778">
        <f>Summary!I4409*$N$6</f>
        <v>11.66658672</v>
      </c>
      <c r="G4778">
        <f>Summary!F4409*$N$7</f>
        <v>2.9776725000000002</v>
      </c>
      <c r="H4778">
        <f>Summary!G4409*$N$8</f>
        <v>90.392440120000003</v>
      </c>
      <c r="I4778">
        <f>Summary!H4409*$N$9</f>
        <v>7.7895754200000011</v>
      </c>
    </row>
    <row r="4779" spans="1:9" x14ac:dyDescent="0.55000000000000004">
      <c r="A4779">
        <v>2022</v>
      </c>
      <c r="B4779">
        <v>26</v>
      </c>
      <c r="C4779">
        <f>Summary!E4410*$N$3</f>
        <v>12.4344</v>
      </c>
      <c r="D4779">
        <f>Summary!D4410*$N$4</f>
        <v>18.45615768</v>
      </c>
      <c r="E4779">
        <f>Summary!C4410*$N$5</f>
        <v>15.246756</v>
      </c>
      <c r="F4779">
        <f>Summary!I4410*$N$6</f>
        <v>8.9252576000000001</v>
      </c>
      <c r="G4779">
        <f>Summary!F4410*$N$7</f>
        <v>0.36518624999999999</v>
      </c>
      <c r="H4779">
        <f>Summary!G4410*$N$8</f>
        <v>92.969154200000006</v>
      </c>
      <c r="I4779">
        <f>Summary!H4410*$N$9</f>
        <v>6.1020055800000002</v>
      </c>
    </row>
    <row r="4780" spans="1:9" x14ac:dyDescent="0.55000000000000004">
      <c r="A4780">
        <v>2022</v>
      </c>
      <c r="B4780">
        <v>27</v>
      </c>
      <c r="C4780">
        <f>Summary!E4411*$N$3</f>
        <v>12.097800000000001</v>
      </c>
      <c r="D4780">
        <f>Summary!D4411*$N$4</f>
        <v>17.7708254</v>
      </c>
      <c r="E4780">
        <f>Summary!C4411*$N$5</f>
        <v>14.96360196</v>
      </c>
      <c r="F4780">
        <f>Summary!I4411*$N$6</f>
        <v>11.475331199999999</v>
      </c>
      <c r="G4780">
        <f>Summary!F4411*$N$7</f>
        <v>0.11236499999999999</v>
      </c>
      <c r="H4780">
        <f>Summary!G4411*$N$8</f>
        <v>94.421285440000005</v>
      </c>
      <c r="I4780">
        <f>Summary!H4411*$N$9</f>
        <v>5.2993809000000009</v>
      </c>
    </row>
    <row r="4781" spans="1:9" x14ac:dyDescent="0.55000000000000004">
      <c r="A4781">
        <v>2022</v>
      </c>
      <c r="B4781">
        <v>28</v>
      </c>
      <c r="C4781">
        <f>Summary!E4412*$N$3</f>
        <v>11.969099999999999</v>
      </c>
      <c r="D4781">
        <f>Summary!D4412*$N$4</f>
        <v>15.92202204</v>
      </c>
      <c r="E4781">
        <f>Summary!C4412*$N$5</f>
        <v>16.335809999999999</v>
      </c>
      <c r="F4781">
        <f>Summary!I4412*$N$6</f>
        <v>18.711165040000001</v>
      </c>
      <c r="G4781">
        <f>Summary!F4412*$N$7</f>
        <v>0</v>
      </c>
      <c r="H4781">
        <f>Summary!G4412*$N$8</f>
        <v>87.651951840000009</v>
      </c>
      <c r="I4781">
        <f>Summary!H4412*$N$9</f>
        <v>5.8447540800000004</v>
      </c>
    </row>
    <row r="4782" spans="1:9" x14ac:dyDescent="0.55000000000000004">
      <c r="A4782">
        <v>2022</v>
      </c>
      <c r="B4782">
        <v>29</v>
      </c>
      <c r="C4782">
        <f>Summary!E4413*$N$3</f>
        <v>11.860200000000001</v>
      </c>
      <c r="D4782">
        <f>Summary!D4413*$N$4</f>
        <v>14.933868519999999</v>
      </c>
      <c r="E4782">
        <f>Summary!C4413*$N$5</f>
        <v>17.79514236</v>
      </c>
      <c r="F4782">
        <f>Summary!I4413*$N$6</f>
        <v>22.074074599999999</v>
      </c>
      <c r="G4782">
        <f>Summary!F4413*$N$7</f>
        <v>0</v>
      </c>
      <c r="H4782">
        <f>Summary!G4413*$N$8</f>
        <v>64.832746640000011</v>
      </c>
      <c r="I4782">
        <f>Summary!H4413*$N$9</f>
        <v>4.7951679600000006</v>
      </c>
    </row>
    <row r="4783" spans="1:9" x14ac:dyDescent="0.55000000000000004">
      <c r="A4783">
        <v>2022</v>
      </c>
      <c r="B4783">
        <v>30</v>
      </c>
      <c r="C4783">
        <f>Summary!E4414*$N$3</f>
        <v>12.4443</v>
      </c>
      <c r="D4783">
        <f>Summary!D4414*$N$4</f>
        <v>15.714828559999999</v>
      </c>
      <c r="E4783">
        <f>Summary!C4414*$N$5</f>
        <v>17.533769400000001</v>
      </c>
      <c r="F4783">
        <f>Summary!I4414*$N$6</f>
        <v>20.432464719999999</v>
      </c>
      <c r="G4783">
        <f>Summary!F4414*$N$7</f>
        <v>0</v>
      </c>
      <c r="H4783">
        <f>Summary!G4414*$N$8</f>
        <v>56.633118359999997</v>
      </c>
      <c r="I4783">
        <f>Summary!H4414*$N$9</f>
        <v>2.8194764400000003</v>
      </c>
    </row>
    <row r="4784" spans="1:9" x14ac:dyDescent="0.55000000000000004">
      <c r="A4784">
        <v>2022</v>
      </c>
      <c r="B4784">
        <v>31</v>
      </c>
      <c r="C4784">
        <f>Summary!E4415*$N$3</f>
        <v>14.681699999999999</v>
      </c>
      <c r="D4784">
        <f>Summary!D4415*$N$4</f>
        <v>17.388314359999999</v>
      </c>
      <c r="E4784">
        <f>Summary!C4415*$N$5</f>
        <v>23.066163719999999</v>
      </c>
      <c r="F4784">
        <f>Summary!I4415*$N$6</f>
        <v>20.11370552</v>
      </c>
      <c r="G4784">
        <f>Summary!F4415*$N$7</f>
        <v>0</v>
      </c>
      <c r="H4784">
        <f>Summary!G4415*$N$8</f>
        <v>55.694146279999998</v>
      </c>
      <c r="I4784">
        <f>Summary!H4415*$N$9</f>
        <v>2.6754156000000004</v>
      </c>
    </row>
    <row r="4785" spans="1:9" x14ac:dyDescent="0.55000000000000004">
      <c r="A4785">
        <v>2022</v>
      </c>
      <c r="B4785">
        <v>32</v>
      </c>
      <c r="C4785">
        <f>Summary!E4416*$N$3</f>
        <v>12.3948</v>
      </c>
      <c r="D4785">
        <f>Summary!D4416*$N$4</f>
        <v>15.985773879999998</v>
      </c>
      <c r="E4785">
        <f>Summary!C4416*$N$5</f>
        <v>16.989242399999998</v>
      </c>
      <c r="F4785">
        <f>Summary!I4416*$N$6</f>
        <v>22.20157828</v>
      </c>
      <c r="G4785">
        <f>Summary!F4416*$N$7</f>
        <v>0</v>
      </c>
      <c r="H4785">
        <f>Summary!G4416*$N$8</f>
        <v>63.850101439999996</v>
      </c>
      <c r="I4785">
        <f>Summary!H4416*$N$9</f>
        <v>3.8381923800000002</v>
      </c>
    </row>
    <row r="4786" spans="1:9" x14ac:dyDescent="0.55000000000000004">
      <c r="A4786">
        <v>2022</v>
      </c>
      <c r="B4786">
        <v>33</v>
      </c>
      <c r="C4786">
        <f>Summary!E4417*$N$3</f>
        <v>14.602499999999999</v>
      </c>
      <c r="D4786">
        <f>Summary!D4417*$N$4</f>
        <v>16.973927400000001</v>
      </c>
      <c r="E4786">
        <f>Summary!C4417*$N$5</f>
        <v>21.63950298</v>
      </c>
      <c r="F4786">
        <f>Summary!I4417*$N$6</f>
        <v>23.06222812</v>
      </c>
      <c r="G4786">
        <f>Summary!F4417*$N$7</f>
        <v>0</v>
      </c>
      <c r="H4786">
        <f>Summary!G4417*$N$8</f>
        <v>60.061458279999997</v>
      </c>
      <c r="I4786">
        <f>Summary!H4417*$N$9</f>
        <v>2.4696144000000002</v>
      </c>
    </row>
    <row r="4787" spans="1:9" x14ac:dyDescent="0.55000000000000004">
      <c r="A4787">
        <v>2022</v>
      </c>
      <c r="B4787">
        <v>34</v>
      </c>
      <c r="C4787">
        <f>Summary!E4418*$N$3</f>
        <v>16.463699999999999</v>
      </c>
      <c r="D4787">
        <f>Summary!D4418*$N$4</f>
        <v>22.40877176</v>
      </c>
      <c r="E4787">
        <f>Summary!C4418*$N$5</f>
        <v>22.15135836</v>
      </c>
      <c r="F4787">
        <f>Summary!I4418*$N$6</f>
        <v>21.165610879999999</v>
      </c>
      <c r="G4787">
        <f>Summary!F4418*$N$7</f>
        <v>0</v>
      </c>
      <c r="H4787">
        <f>Summary!G4418*$N$8</f>
        <v>57.02617644</v>
      </c>
      <c r="I4787">
        <f>Summary!H4418*$N$9</f>
        <v>1.4200282799999999</v>
      </c>
    </row>
    <row r="4788" spans="1:9" x14ac:dyDescent="0.55000000000000004">
      <c r="A4788">
        <v>2022</v>
      </c>
      <c r="B4788">
        <v>35</v>
      </c>
      <c r="C4788">
        <f>Summary!E4419*$N$3</f>
        <v>15.127199999999998</v>
      </c>
      <c r="D4788">
        <f>Summary!D4419*$N$4</f>
        <v>19.826822239999998</v>
      </c>
      <c r="E4788">
        <f>Summary!C4419*$N$5</f>
        <v>20.343528719999998</v>
      </c>
      <c r="F4788">
        <f>Summary!I4419*$N$6</f>
        <v>18.07364664</v>
      </c>
      <c r="G4788">
        <f>Summary!F4419*$N$7</f>
        <v>0</v>
      </c>
      <c r="H4788">
        <f>Summary!G4419*$N$8</f>
        <v>64.898256320000002</v>
      </c>
      <c r="I4788">
        <f>Summary!H4419*$N$9</f>
        <v>1.5949593000000002</v>
      </c>
    </row>
    <row r="4789" spans="1:9" x14ac:dyDescent="0.55000000000000004">
      <c r="A4789">
        <v>2022</v>
      </c>
      <c r="B4789">
        <v>36</v>
      </c>
      <c r="C4789">
        <f>Summary!E4420*$N$3</f>
        <v>14.0778</v>
      </c>
      <c r="D4789">
        <f>Summary!D4420*$N$4</f>
        <v>20.687472079999999</v>
      </c>
      <c r="E4789">
        <f>Summary!C4420*$N$5</f>
        <v>17.392192380000001</v>
      </c>
      <c r="F4789">
        <f>Summary!I4420*$N$6</f>
        <v>11.108758119999999</v>
      </c>
      <c r="G4789">
        <f>Summary!F4420*$N$7</f>
        <v>0.16854749999999999</v>
      </c>
      <c r="H4789">
        <f>Summary!G4420*$N$8</f>
        <v>81.504960200000014</v>
      </c>
      <c r="I4789">
        <f>Summary!H4420*$N$9</f>
        <v>3.7867420800000007</v>
      </c>
    </row>
    <row r="4790" spans="1:9" x14ac:dyDescent="0.55000000000000004">
      <c r="A4790">
        <v>2022</v>
      </c>
      <c r="B4790">
        <v>37</v>
      </c>
      <c r="C4790">
        <f>Summary!E4421*$N$3</f>
        <v>12.840300000000001</v>
      </c>
      <c r="D4790">
        <f>Summary!D4421*$N$4</f>
        <v>17.165182919999999</v>
      </c>
      <c r="E4790">
        <f>Summary!C4421*$N$5</f>
        <v>16.401153239999999</v>
      </c>
      <c r="F4790">
        <f>Summary!I4421*$N$6</f>
        <v>11.395641400000001</v>
      </c>
      <c r="G4790">
        <f>Summary!F4421*$N$7</f>
        <v>0.28091250000000001</v>
      </c>
      <c r="H4790">
        <f>Summary!G4421*$N$8</f>
        <v>91.713552000000007</v>
      </c>
      <c r="I4790">
        <f>Summary!H4421*$N$9</f>
        <v>4.1983444800000003</v>
      </c>
    </row>
    <row r="4791" spans="1:9" x14ac:dyDescent="0.55000000000000004">
      <c r="A4791">
        <v>2022</v>
      </c>
      <c r="B4791">
        <v>38</v>
      </c>
      <c r="C4791">
        <f>Summary!E4422*$N$3</f>
        <v>12.474</v>
      </c>
      <c r="D4791">
        <f>Summary!D4422*$N$4</f>
        <v>14.85417872</v>
      </c>
      <c r="E4791">
        <f>Summary!C4422*$N$5</f>
        <v>18.546589620000002</v>
      </c>
      <c r="F4791">
        <f>Summary!I4422*$N$6</f>
        <v>23.317235480000001</v>
      </c>
      <c r="G4791">
        <f>Summary!F4422*$N$7</f>
        <v>0</v>
      </c>
      <c r="H4791">
        <f>Summary!G4422*$N$8</f>
        <v>89.966627200000005</v>
      </c>
      <c r="I4791">
        <f>Summary!H4422*$N$9</f>
        <v>2.3770038600000003</v>
      </c>
    </row>
    <row r="4792" spans="1:9" x14ac:dyDescent="0.55000000000000004">
      <c r="A4792">
        <v>2022</v>
      </c>
      <c r="B4792">
        <v>39</v>
      </c>
      <c r="C4792">
        <f>Summary!E4423*$N$3</f>
        <v>11.830499999999999</v>
      </c>
      <c r="D4792">
        <f>Summary!D4423*$N$4</f>
        <v>15.284503640000001</v>
      </c>
      <c r="E4792">
        <f>Summary!C4423*$N$5</f>
        <v>16.531839720000001</v>
      </c>
      <c r="F4792">
        <f>Summary!I4423*$N$6</f>
        <v>17.72301152</v>
      </c>
      <c r="G4792">
        <f>Summary!F4423*$N$7</f>
        <v>0</v>
      </c>
      <c r="H4792">
        <f>Summary!G4423*$N$8</f>
        <v>91.080291760000009</v>
      </c>
      <c r="I4792">
        <f>Summary!H4423*$N$9</f>
        <v>4.7540077200000006</v>
      </c>
    </row>
    <row r="4793" spans="1:9" x14ac:dyDescent="0.55000000000000004">
      <c r="A4793">
        <v>2022</v>
      </c>
      <c r="B4793">
        <v>40</v>
      </c>
      <c r="C4793">
        <f>Summary!E4424*$N$3</f>
        <v>11.4444</v>
      </c>
      <c r="D4793">
        <f>Summary!D4424*$N$4</f>
        <v>14.05728072</v>
      </c>
      <c r="E4793">
        <f>Summary!C4424*$N$5</f>
        <v>16.62985458</v>
      </c>
      <c r="F4793">
        <f>Summary!I4424*$N$6</f>
        <v>19.731194480000003</v>
      </c>
      <c r="G4793">
        <f>Summary!F4424*$N$7</f>
        <v>0</v>
      </c>
      <c r="H4793">
        <f>Summary!G4424*$N$8</f>
        <v>88.296130360000006</v>
      </c>
      <c r="I4793">
        <f>Summary!H4424*$N$9</f>
        <v>3.7352917800000003</v>
      </c>
    </row>
    <row r="4794" spans="1:9" x14ac:dyDescent="0.55000000000000004">
      <c r="A4794">
        <v>2022</v>
      </c>
      <c r="B4794">
        <v>41</v>
      </c>
      <c r="C4794">
        <f>Summary!E4425*$N$3</f>
        <v>11.840400000000001</v>
      </c>
      <c r="D4794">
        <f>Summary!D4425*$N$4</f>
        <v>14.790426879999998</v>
      </c>
      <c r="E4794">
        <f>Summary!C4425*$N$5</f>
        <v>16.782322139999998</v>
      </c>
      <c r="F4794">
        <f>Summary!I4425*$N$6</f>
        <v>20.496216560000001</v>
      </c>
      <c r="G4794">
        <f>Summary!F4425*$N$7</f>
        <v>0</v>
      </c>
      <c r="H4794">
        <f>Summary!G4425*$N$8</f>
        <v>79.965482719999997</v>
      </c>
      <c r="I4794">
        <f>Summary!H4425*$N$9</f>
        <v>2.6548354800000005</v>
      </c>
    </row>
    <row r="4795" spans="1:9" x14ac:dyDescent="0.55000000000000004">
      <c r="A4795">
        <v>2022</v>
      </c>
      <c r="B4795">
        <v>42</v>
      </c>
      <c r="C4795">
        <f>Summary!E4426*$N$3</f>
        <v>11.830499999999999</v>
      </c>
      <c r="D4795">
        <f>Summary!D4426*$N$4</f>
        <v>15.778580400000001</v>
      </c>
      <c r="E4795">
        <f>Summary!C4426*$N$5</f>
        <v>16.869446459999999</v>
      </c>
      <c r="F4795">
        <f>Summary!I4426*$N$6</f>
        <v>20.528092480000002</v>
      </c>
      <c r="G4795">
        <f>Summary!F4426*$N$7</f>
        <v>0</v>
      </c>
      <c r="H4795">
        <f>Summary!G4426*$N$8</f>
        <v>77.650807360000002</v>
      </c>
      <c r="I4795">
        <f>Summary!H4426*$N$9</f>
        <v>1.9448213400000001</v>
      </c>
    </row>
    <row r="4796" spans="1:9" x14ac:dyDescent="0.55000000000000004">
      <c r="A4796">
        <v>2022</v>
      </c>
      <c r="B4796">
        <v>43</v>
      </c>
      <c r="C4796">
        <f>Summary!E4427*$N$3</f>
        <v>11.068199999999999</v>
      </c>
      <c r="D4796">
        <f>Summary!D4427*$N$4</f>
        <v>13.866025199999999</v>
      </c>
      <c r="E4796">
        <f>Summary!C4427*$N$5</f>
        <v>15.508128960000001</v>
      </c>
      <c r="F4796">
        <f>Summary!I4427*$N$6</f>
        <v>21.516245999999999</v>
      </c>
      <c r="G4796">
        <f>Summary!F4427*$N$7</f>
        <v>0.84273749999999992</v>
      </c>
      <c r="H4796">
        <f>Summary!G4427*$N$8</f>
        <v>88.066846479999995</v>
      </c>
      <c r="I4796">
        <f>Summary!H4427*$N$9</f>
        <v>2.3975839800000003</v>
      </c>
    </row>
    <row r="4797" spans="1:9" x14ac:dyDescent="0.55000000000000004">
      <c r="A4797">
        <v>2022</v>
      </c>
      <c r="B4797">
        <v>44</v>
      </c>
      <c r="C4797">
        <f>Summary!E4428*$N$3</f>
        <v>12.3255</v>
      </c>
      <c r="D4797">
        <f>Summary!D4428*$N$4</f>
        <v>16.400160839999998</v>
      </c>
      <c r="E4797">
        <f>Summary!C4428*$N$5</f>
        <v>17.207053200000001</v>
      </c>
      <c r="F4797">
        <f>Summary!I4428*$N$6</f>
        <v>22.839096680000001</v>
      </c>
      <c r="G4797">
        <f>Summary!F4428*$N$7</f>
        <v>0.16854749999999999</v>
      </c>
      <c r="H4797">
        <f>Summary!G4428*$N$8</f>
        <v>82.367504319999995</v>
      </c>
      <c r="I4797">
        <f>Summary!H4428*$N$9</f>
        <v>2.2123629</v>
      </c>
    </row>
    <row r="4798" spans="1:9" x14ac:dyDescent="0.55000000000000004">
      <c r="A4798">
        <v>2022</v>
      </c>
      <c r="B4798">
        <v>45</v>
      </c>
      <c r="C4798">
        <f>Summary!E4429*$N$3</f>
        <v>13.572900000000001</v>
      </c>
      <c r="D4798">
        <f>Summary!D4429*$N$4</f>
        <v>16.017649800000001</v>
      </c>
      <c r="E4798">
        <f>Summary!C4429*$N$5</f>
        <v>20.49599628</v>
      </c>
      <c r="F4798">
        <f>Summary!I4429*$N$6</f>
        <v>22.870972599999998</v>
      </c>
      <c r="G4798">
        <f>Summary!F4429*$N$7</f>
        <v>8.4273749999999994E-2</v>
      </c>
      <c r="H4798">
        <f>Summary!G4429*$N$8</f>
        <v>71.67850820000001</v>
      </c>
      <c r="I4798">
        <f>Summary!H4429*$N$9</f>
        <v>2.9738273400000006</v>
      </c>
    </row>
    <row r="4799" spans="1:9" x14ac:dyDescent="0.55000000000000004">
      <c r="A4799">
        <v>2022</v>
      </c>
      <c r="B4799">
        <v>46</v>
      </c>
      <c r="C4799">
        <f>Summary!E4430*$N$3</f>
        <v>12.5532</v>
      </c>
      <c r="D4799">
        <f>Summary!D4430*$N$4</f>
        <v>12.87787168</v>
      </c>
      <c r="E4799">
        <f>Summary!C4430*$N$5</f>
        <v>19.091116620000001</v>
      </c>
      <c r="F4799">
        <f>Summary!I4430*$N$6</f>
        <v>24.783527800000002</v>
      </c>
      <c r="G4799">
        <f>Summary!F4430*$N$7</f>
        <v>0</v>
      </c>
      <c r="H4799">
        <f>Summary!G4430*$N$8</f>
        <v>64.166731560000002</v>
      </c>
      <c r="I4799">
        <f>Summary!H4430*$N$9</f>
        <v>3.4060098600000002</v>
      </c>
    </row>
    <row r="4800" spans="1:9" x14ac:dyDescent="0.55000000000000004">
      <c r="A4800">
        <v>2022</v>
      </c>
      <c r="B4800">
        <v>47</v>
      </c>
      <c r="C4800">
        <f>Summary!E4431*$N$3</f>
        <v>13.869899999999999</v>
      </c>
      <c r="D4800">
        <f>Summary!D4431*$N$4</f>
        <v>14.678861160000002</v>
      </c>
      <c r="E4800">
        <f>Summary!C4431*$N$5</f>
        <v>20.98607058</v>
      </c>
      <c r="F4800">
        <f>Summary!I4431*$N$6</f>
        <v>24.082257559999999</v>
      </c>
      <c r="G4800">
        <f>Summary!F4431*$N$7</f>
        <v>0</v>
      </c>
      <c r="H4800">
        <f>Summary!G4431*$N$8</f>
        <v>59.286260399999996</v>
      </c>
      <c r="I4800">
        <f>Summary!H4431*$N$9</f>
        <v>2.1712026600000001</v>
      </c>
    </row>
    <row r="4801" spans="1:9" x14ac:dyDescent="0.55000000000000004">
      <c r="A4801">
        <v>2022</v>
      </c>
      <c r="B4801">
        <v>48</v>
      </c>
      <c r="C4801">
        <f>Summary!E4432*$N$3</f>
        <v>15.246</v>
      </c>
      <c r="D4801">
        <f>Summary!D4432*$N$4</f>
        <v>18.105522560000001</v>
      </c>
      <c r="E4801">
        <f>Summary!C4432*$N$5</f>
        <v>21.421692180000001</v>
      </c>
      <c r="F4801">
        <f>Summary!I4432*$N$6</f>
        <v>26.090440520000001</v>
      </c>
      <c r="G4801">
        <f>Summary!F4432*$N$7</f>
        <v>0</v>
      </c>
      <c r="H4801">
        <f>Summary!G4432*$N$8</f>
        <v>68.031802679999998</v>
      </c>
      <c r="I4801">
        <f>Summary!H4432*$N$9</f>
        <v>2.0374318800000002</v>
      </c>
    </row>
    <row r="4802" spans="1:9" x14ac:dyDescent="0.55000000000000004">
      <c r="A4802">
        <v>2022</v>
      </c>
      <c r="B4802">
        <v>49</v>
      </c>
      <c r="C4802">
        <f>Summary!E4433*$N$3</f>
        <v>15.414300000000001</v>
      </c>
      <c r="D4802">
        <f>Summary!D4433*$N$4</f>
        <v>20.41652676</v>
      </c>
      <c r="E4802">
        <f>Summary!C4433*$N$5</f>
        <v>21.116757060000001</v>
      </c>
      <c r="F4802">
        <f>Summary!I4433*$N$6</f>
        <v>26.504827479999999</v>
      </c>
      <c r="G4802">
        <f>Summary!F4433*$N$7</f>
        <v>0</v>
      </c>
      <c r="H4802">
        <f>Summary!G4433*$N$8</f>
        <v>69.549443600000004</v>
      </c>
      <c r="I4802">
        <f>Summary!H4433*$N$9</f>
        <v>1.75960026</v>
      </c>
    </row>
    <row r="4803" spans="1:9" x14ac:dyDescent="0.55000000000000004">
      <c r="A4803">
        <v>2022</v>
      </c>
      <c r="B4803">
        <v>50</v>
      </c>
      <c r="C4803">
        <f>Summary!E4434*$N$3</f>
        <v>14.820300000000001</v>
      </c>
      <c r="D4803">
        <f>Summary!D4434*$N$4</f>
        <v>20.2412092</v>
      </c>
      <c r="E4803">
        <f>Summary!C4434*$N$5</f>
        <v>19.61386254</v>
      </c>
      <c r="F4803">
        <f>Summary!I4434*$N$6</f>
        <v>15.348255480000001</v>
      </c>
      <c r="G4803">
        <f>Summary!F4434*$N$7</f>
        <v>0.22472999999999999</v>
      </c>
      <c r="H4803">
        <f>Summary!G4434*$N$8</f>
        <v>76.373368600000006</v>
      </c>
      <c r="I4803">
        <f>Summary!H4434*$N$9</f>
        <v>4.1674743000000003</v>
      </c>
    </row>
    <row r="4804" spans="1:9" x14ac:dyDescent="0.55000000000000004">
      <c r="A4804">
        <v>2022</v>
      </c>
      <c r="B4804">
        <v>51</v>
      </c>
      <c r="C4804">
        <f>Summary!E4435*$N$3</f>
        <v>13.2363</v>
      </c>
      <c r="D4804">
        <f>Summary!D4435*$N$4</f>
        <v>18.312716040000002</v>
      </c>
      <c r="E4804">
        <f>Summary!C4435*$N$5</f>
        <v>17.708018040000002</v>
      </c>
      <c r="F4804">
        <f>Summary!I4435*$N$6</f>
        <v>19.253055679999999</v>
      </c>
      <c r="G4804">
        <f>Summary!F4435*$N$7</f>
        <v>0.16854749999999999</v>
      </c>
      <c r="H4804">
        <f>Summary!G4435*$N$8</f>
        <v>83.71045276000001</v>
      </c>
      <c r="I4804">
        <f>Summary!H4435*$N$9</f>
        <v>4.5790767000000008</v>
      </c>
    </row>
    <row r="4805" spans="1:9" x14ac:dyDescent="0.55000000000000004">
      <c r="A4805">
        <v>2022</v>
      </c>
      <c r="B4805">
        <v>52</v>
      </c>
      <c r="C4805">
        <f>Summary!E4436*$N$3</f>
        <v>14.355</v>
      </c>
      <c r="D4805">
        <f>Summary!D4436*$N$4</f>
        <v>16.862361679999999</v>
      </c>
      <c r="E4805">
        <f>Summary!C4436*$N$5</f>
        <v>20.920727339999999</v>
      </c>
      <c r="F4805">
        <f>Summary!I4436*$N$6</f>
        <v>27.0148422</v>
      </c>
      <c r="G4805">
        <f>Summary!F4436*$N$7</f>
        <v>0</v>
      </c>
      <c r="H4805">
        <f>Summary!G4436*$N$8</f>
        <v>70.401069440000001</v>
      </c>
      <c r="I4805">
        <f>Summary!H4436*$N$9</f>
        <v>2.0683020600000002</v>
      </c>
    </row>
    <row r="4806" spans="1:9" x14ac:dyDescent="0.55000000000000004">
      <c r="A4806">
        <v>2022</v>
      </c>
      <c r="B4806">
        <v>53</v>
      </c>
      <c r="C4806">
        <f>Summary!E4437*$N$3</f>
        <v>14.0877</v>
      </c>
      <c r="D4806">
        <f>Summary!D4437*$N$4</f>
        <v>17.133306999999999</v>
      </c>
      <c r="E4806">
        <f>Summary!C4437*$N$5</f>
        <v>19.755439559999999</v>
      </c>
      <c r="F4806">
        <f>Summary!I4437*$N$6</f>
        <v>28.513010440000002</v>
      </c>
      <c r="G4806">
        <f>Summary!F4437*$N$7</f>
        <v>0</v>
      </c>
      <c r="H4806">
        <f>Summary!G4437*$N$8</f>
        <v>60.847574439999995</v>
      </c>
      <c r="I4806">
        <f>Summary!H4437*$N$9</f>
        <v>3.4883303400000005</v>
      </c>
    </row>
    <row r="4807" spans="1:9" x14ac:dyDescent="0.55000000000000004">
      <c r="A4807">
        <v>2022</v>
      </c>
      <c r="B4807">
        <v>54</v>
      </c>
      <c r="C4807">
        <f>Summary!E4438*$N$3</f>
        <v>12.5532</v>
      </c>
      <c r="D4807">
        <f>Summary!D4438*$N$4</f>
        <v>15.73076652</v>
      </c>
      <c r="E4807">
        <f>Summary!C4438*$N$5</f>
        <v>17.871376139999999</v>
      </c>
      <c r="F4807">
        <f>Summary!I4438*$N$6</f>
        <v>19.380559359999999</v>
      </c>
      <c r="G4807">
        <f>Summary!F4438*$N$7</f>
        <v>0</v>
      </c>
      <c r="H4807">
        <f>Summary!G4438*$N$8</f>
        <v>74.932155639999991</v>
      </c>
      <c r="I4807">
        <f>Summary!H4438*$N$9</f>
        <v>4.8054580200000006</v>
      </c>
    </row>
    <row r="4808" spans="1:9" x14ac:dyDescent="0.55000000000000004">
      <c r="A4808">
        <v>2022</v>
      </c>
      <c r="B4808">
        <v>55</v>
      </c>
      <c r="C4808">
        <f>Summary!E4439*$N$3</f>
        <v>14.157</v>
      </c>
      <c r="D4808">
        <f>Summary!D4439*$N$4</f>
        <v>17.228934760000001</v>
      </c>
      <c r="E4808">
        <f>Summary!C4439*$N$5</f>
        <v>19.79900172</v>
      </c>
      <c r="F4808">
        <f>Summary!I4439*$N$6</f>
        <v>24.71977596</v>
      </c>
      <c r="G4808">
        <f>Summary!F4439*$N$7</f>
        <v>1.5169275</v>
      </c>
      <c r="H4808">
        <f>Summary!G4439*$N$8</f>
        <v>70.794127520000004</v>
      </c>
      <c r="I4808">
        <f>Summary!H4439*$N$9</f>
        <v>3.4574601600000001</v>
      </c>
    </row>
    <row r="4809" spans="1:9" x14ac:dyDescent="0.55000000000000004">
      <c r="A4809">
        <v>2022</v>
      </c>
      <c r="B4809">
        <v>56</v>
      </c>
      <c r="C4809">
        <f>Summary!E4440*$N$3</f>
        <v>13.533300000000001</v>
      </c>
      <c r="D4809">
        <f>Summary!D4440*$N$4</f>
        <v>20.448402680000001</v>
      </c>
      <c r="E4809">
        <f>Summary!C4440*$N$5</f>
        <v>16.62985458</v>
      </c>
      <c r="F4809">
        <f>Summary!I4440*$N$6</f>
        <v>14.168846440000001</v>
      </c>
      <c r="G4809">
        <f>Summary!F4440*$N$7</f>
        <v>4.4384174999999999</v>
      </c>
      <c r="H4809">
        <f>Summary!G4440*$N$8</f>
        <v>83.863308680000003</v>
      </c>
      <c r="I4809">
        <f>Summary!H4440*$N$9</f>
        <v>6.3386769600000008</v>
      </c>
    </row>
    <row r="4810" spans="1:9" x14ac:dyDescent="0.55000000000000004">
      <c r="A4810">
        <v>2022</v>
      </c>
      <c r="B4810">
        <v>57</v>
      </c>
      <c r="C4810">
        <f>Summary!E4441*$N$3</f>
        <v>12.860100000000001</v>
      </c>
      <c r="D4810">
        <f>Summary!D4441*$N$4</f>
        <v>18.50397156</v>
      </c>
      <c r="E4810">
        <f>Summary!C4441*$N$5</f>
        <v>15.181412759999999</v>
      </c>
      <c r="F4810">
        <f>Summary!I4441*$N$6</f>
        <v>7.63428284</v>
      </c>
      <c r="G4810">
        <f>Summary!F4441*$N$7</f>
        <v>5.4216112499999998</v>
      </c>
      <c r="H4810">
        <f>Summary!G4441*$N$8</f>
        <v>84.048919440000006</v>
      </c>
      <c r="I4810">
        <f>Summary!H4441*$N$9</f>
        <v>7.5014537400000005</v>
      </c>
    </row>
    <row r="4811" spans="1:9" x14ac:dyDescent="0.55000000000000004">
      <c r="A4811">
        <v>2022</v>
      </c>
      <c r="B4811">
        <v>58</v>
      </c>
      <c r="C4811">
        <f>Summary!E4442*$N$3</f>
        <v>12.2958</v>
      </c>
      <c r="D4811">
        <f>Summary!D4442*$N$4</f>
        <v>16.479850639999999</v>
      </c>
      <c r="E4811">
        <f>Summary!C4442*$N$5</f>
        <v>16.575401880000001</v>
      </c>
      <c r="F4811">
        <f>Summary!I4442*$N$6</f>
        <v>11.02906832</v>
      </c>
      <c r="G4811">
        <f>Summary!F4442*$N$7</f>
        <v>4.1013224999999993</v>
      </c>
      <c r="H4811">
        <f>Summary!G4442*$N$8</f>
        <v>82.25832152000001</v>
      </c>
      <c r="I4811">
        <f>Summary!H4442*$N$9</f>
        <v>5.6080827000000006</v>
      </c>
    </row>
    <row r="4812" spans="1:9" x14ac:dyDescent="0.55000000000000004">
      <c r="A4812">
        <v>2022</v>
      </c>
      <c r="B4812">
        <v>59</v>
      </c>
      <c r="C4812">
        <f>Summary!E4443*$N$3</f>
        <v>11.7117</v>
      </c>
      <c r="D4812">
        <f>Summary!D4443*$N$4</f>
        <v>14.662923199999998</v>
      </c>
      <c r="E4812">
        <f>Summary!C4443*$N$5</f>
        <v>16.520949179999999</v>
      </c>
      <c r="F4812">
        <f>Summary!I4443*$N$6</f>
        <v>24.528520440000001</v>
      </c>
      <c r="G4812">
        <f>Summary!F4443*$N$7</f>
        <v>0</v>
      </c>
      <c r="H4812">
        <f>Summary!G4443*$N$8</f>
        <v>78.688043959999987</v>
      </c>
      <c r="I4812">
        <f>Summary!H4443*$N$9</f>
        <v>3.97196316</v>
      </c>
    </row>
    <row r="4813" spans="1:9" x14ac:dyDescent="0.55000000000000004">
      <c r="A4813">
        <v>2022</v>
      </c>
      <c r="B4813">
        <v>60</v>
      </c>
      <c r="C4813">
        <f>Summary!E4444*$N$3</f>
        <v>13.2561</v>
      </c>
      <c r="D4813">
        <f>Summary!D4444*$N$4</f>
        <v>15.427945279999999</v>
      </c>
      <c r="E4813">
        <f>Summary!C4444*$N$5</f>
        <v>19.102007159999999</v>
      </c>
      <c r="F4813">
        <f>Summary!I4444*$N$6</f>
        <v>29.644605600000002</v>
      </c>
      <c r="G4813">
        <f>Summary!F4444*$N$7</f>
        <v>0</v>
      </c>
      <c r="H4813">
        <f>Summary!G4444*$N$8</f>
        <v>71.984220040000011</v>
      </c>
      <c r="I4813">
        <f>Summary!H4444*$N$9</f>
        <v>2.23294302</v>
      </c>
    </row>
    <row r="4814" spans="1:9" x14ac:dyDescent="0.55000000000000004">
      <c r="A4814">
        <v>2022</v>
      </c>
      <c r="B4814">
        <v>61</v>
      </c>
      <c r="C4814">
        <f>Summary!E4445*$N$3</f>
        <v>14.760899999999999</v>
      </c>
      <c r="D4814">
        <f>Summary!D4445*$N$4</f>
        <v>19.826822239999998</v>
      </c>
      <c r="E4814">
        <f>Summary!C4445*$N$5</f>
        <v>20.33263818</v>
      </c>
      <c r="F4814">
        <f>Summary!I4445*$N$6</f>
        <v>29.485226000000001</v>
      </c>
      <c r="G4814">
        <f>Summary!F4445*$N$7</f>
        <v>0</v>
      </c>
      <c r="H4814">
        <f>Summary!G4445*$N$8</f>
        <v>73.228903959999997</v>
      </c>
      <c r="I4814">
        <f>Summary!H4445*$N$9</f>
        <v>2.23294302</v>
      </c>
    </row>
    <row r="4815" spans="1:9" x14ac:dyDescent="0.55000000000000004">
      <c r="A4815">
        <v>2022</v>
      </c>
      <c r="B4815">
        <v>62</v>
      </c>
      <c r="C4815">
        <f>Summary!E4446*$N$3</f>
        <v>14.9589</v>
      </c>
      <c r="D4815">
        <f>Summary!D4446*$N$4</f>
        <v>18.185212360000001</v>
      </c>
      <c r="E4815">
        <f>Summary!C4446*$N$5</f>
        <v>20.49599628</v>
      </c>
      <c r="F4815">
        <f>Summary!I4446*$N$6</f>
        <v>18.2489642</v>
      </c>
      <c r="G4815">
        <f>Summary!F4446*$N$7</f>
        <v>6.8261737499999997</v>
      </c>
      <c r="H4815">
        <f>Summary!G4446*$N$8</f>
        <v>72.79217276</v>
      </c>
      <c r="I4815">
        <f>Summary!H4446*$N$9</f>
        <v>2.7680261400000004</v>
      </c>
    </row>
    <row r="4816" spans="1:9" x14ac:dyDescent="0.55000000000000004">
      <c r="A4816">
        <v>2022</v>
      </c>
      <c r="B4816">
        <v>63</v>
      </c>
      <c r="C4816">
        <f>Summary!E4447*$N$3</f>
        <v>12.3354</v>
      </c>
      <c r="D4816">
        <f>Summary!D4447*$N$4</f>
        <v>16.495788600000001</v>
      </c>
      <c r="E4816">
        <f>Summary!C4447*$N$5</f>
        <v>16.237795139999999</v>
      </c>
      <c r="F4816">
        <f>Summary!I4447*$N$6</f>
        <v>8.8455677999999995</v>
      </c>
      <c r="G4816">
        <f>Summary!F4447*$N$7</f>
        <v>13.596164999999999</v>
      </c>
      <c r="H4816">
        <f>Summary!G4447*$N$8</f>
        <v>81.18833008</v>
      </c>
      <c r="I4816">
        <f>Summary!H4447*$N$9</f>
        <v>5.1244498800000011</v>
      </c>
    </row>
    <row r="4817" spans="1:9" x14ac:dyDescent="0.55000000000000004">
      <c r="A4817">
        <v>2022</v>
      </c>
      <c r="B4817">
        <v>64</v>
      </c>
      <c r="C4817">
        <f>Summary!E4448*$N$3</f>
        <v>12.681900000000001</v>
      </c>
      <c r="D4817">
        <f>Summary!D4448*$N$4</f>
        <v>18.041770719999999</v>
      </c>
      <c r="E4817">
        <f>Summary!C4448*$N$5</f>
        <v>16.65163566</v>
      </c>
      <c r="F4817">
        <f>Summary!I4448*$N$6</f>
        <v>15.01355832</v>
      </c>
      <c r="G4817">
        <f>Summary!F4448*$N$7</f>
        <v>10.983678749999999</v>
      </c>
      <c r="H4817">
        <f>Summary!G4448*$N$8</f>
        <v>83.284639839999997</v>
      </c>
      <c r="I4817">
        <f>Summary!H4448*$N$9</f>
        <v>2.0271418200000002</v>
      </c>
    </row>
    <row r="4818" spans="1:9" x14ac:dyDescent="0.55000000000000004">
      <c r="A4818">
        <v>2022</v>
      </c>
      <c r="B4818">
        <v>65</v>
      </c>
      <c r="C4818">
        <f>Summary!E4449*$N$3</f>
        <v>11.385</v>
      </c>
      <c r="D4818">
        <f>Summary!D4449*$N$4</f>
        <v>15.475759160000001</v>
      </c>
      <c r="E4818">
        <f>Summary!C4449*$N$5</f>
        <v>13.820095259999999</v>
      </c>
      <c r="F4818">
        <f>Summary!I4449*$N$6</f>
        <v>11.49126916</v>
      </c>
      <c r="G4818">
        <f>Summary!F4449*$N$7</f>
        <v>10.590401249999999</v>
      </c>
      <c r="H4818">
        <f>Summary!G4449*$N$8</f>
        <v>88.6564336</v>
      </c>
      <c r="I4818">
        <f>Summary!H4449*$N$9</f>
        <v>3.2002086599999999</v>
      </c>
    </row>
    <row r="4819" spans="1:9" x14ac:dyDescent="0.55000000000000004">
      <c r="A4819">
        <v>2022</v>
      </c>
      <c r="B4819">
        <v>66</v>
      </c>
      <c r="C4819">
        <f>Summary!E4450*$N$3</f>
        <v>12.3354</v>
      </c>
      <c r="D4819">
        <f>Summary!D4450*$N$4</f>
        <v>15.96983592</v>
      </c>
      <c r="E4819">
        <f>Summary!C4450*$N$5</f>
        <v>16.32491946</v>
      </c>
      <c r="F4819">
        <f>Summary!I4450*$N$6</f>
        <v>15.061372199999999</v>
      </c>
      <c r="G4819">
        <f>Summary!F4450*$N$7</f>
        <v>8.7082874999999991</v>
      </c>
      <c r="H4819">
        <f>Summary!G4450*$N$8</f>
        <v>84.048919440000006</v>
      </c>
      <c r="I4819">
        <f>Summary!H4450*$N$9</f>
        <v>2.6342553600000005</v>
      </c>
    </row>
    <row r="4820" spans="1:9" x14ac:dyDescent="0.55000000000000004">
      <c r="A4820">
        <v>2022</v>
      </c>
      <c r="B4820">
        <v>67</v>
      </c>
      <c r="C4820">
        <f>Summary!E4451*$N$3</f>
        <v>13.3848</v>
      </c>
      <c r="D4820">
        <f>Summary!D4451*$N$4</f>
        <v>18.105522560000001</v>
      </c>
      <c r="E4820">
        <f>Summary!C4451*$N$5</f>
        <v>17.152600499999998</v>
      </c>
      <c r="F4820">
        <f>Summary!I4451*$N$6</f>
        <v>21.484370080000001</v>
      </c>
      <c r="G4820">
        <f>Summary!F4451*$N$7</f>
        <v>1.82593125</v>
      </c>
      <c r="H4820">
        <f>Summary!G4451*$N$8</f>
        <v>83.623106520000007</v>
      </c>
      <c r="I4820">
        <f>Summary!H4451*$N$9</f>
        <v>1.4611885200000001</v>
      </c>
    </row>
    <row r="4821" spans="1:9" x14ac:dyDescent="0.55000000000000004">
      <c r="A4821">
        <v>2022</v>
      </c>
      <c r="B4821">
        <v>68</v>
      </c>
      <c r="C4821">
        <f>Summary!E4452*$N$3</f>
        <v>12.830400000000001</v>
      </c>
      <c r="D4821">
        <f>Summary!D4452*$N$4</f>
        <v>15.778580400000001</v>
      </c>
      <c r="E4821">
        <f>Summary!C4452*$N$5</f>
        <v>17.827813980000002</v>
      </c>
      <c r="F4821">
        <f>Summary!I4452*$N$6</f>
        <v>30.313999920000001</v>
      </c>
      <c r="G4821">
        <f>Summary!F4452*$N$7</f>
        <v>8.4273749999999994E-2</v>
      </c>
      <c r="H4821">
        <f>Summary!G4452*$N$8</f>
        <v>85.621151760000004</v>
      </c>
      <c r="I4821">
        <f>Summary!H4452*$N$9</f>
        <v>3.3339794400000007</v>
      </c>
    </row>
    <row r="4822" spans="1:9" x14ac:dyDescent="0.55000000000000004">
      <c r="A4822">
        <v>2022</v>
      </c>
      <c r="B4822">
        <v>69</v>
      </c>
      <c r="C4822">
        <f>Summary!E4453*$N$3</f>
        <v>13.1373</v>
      </c>
      <c r="D4822">
        <f>Summary!D4453*$N$4</f>
        <v>16.543602480000001</v>
      </c>
      <c r="E4822">
        <f>Summary!C4453*$N$5</f>
        <v>18.372340980000001</v>
      </c>
      <c r="F4822">
        <f>Summary!I4453*$N$6</f>
        <v>29.548977839999999</v>
      </c>
      <c r="G4822">
        <f>Summary!F4453*$N$7</f>
        <v>0</v>
      </c>
      <c r="H4822">
        <f>Summary!G4453*$N$8</f>
        <v>83.601269959999996</v>
      </c>
      <c r="I4822">
        <f>Summary!H4453*$N$9</f>
        <v>3.1384683</v>
      </c>
    </row>
    <row r="4823" spans="1:9" x14ac:dyDescent="0.55000000000000004">
      <c r="A4823">
        <v>2022</v>
      </c>
      <c r="B4823">
        <v>70</v>
      </c>
      <c r="C4823">
        <f>Summary!E4454*$N$3</f>
        <v>13.790699999999999</v>
      </c>
      <c r="D4823">
        <f>Summary!D4454*$N$4</f>
        <v>17.101431080000001</v>
      </c>
      <c r="E4823">
        <f>Summary!C4454*$N$5</f>
        <v>18.86241528</v>
      </c>
      <c r="F4823">
        <f>Summary!I4454*$N$6</f>
        <v>17.89832908</v>
      </c>
      <c r="G4823">
        <f>Summary!F4454*$N$7</f>
        <v>4.8316949999999999</v>
      </c>
      <c r="H4823">
        <f>Summary!G4454*$N$8</f>
        <v>85.086156040000006</v>
      </c>
      <c r="I4823">
        <f>Summary!H4454*$N$9</f>
        <v>3.3236893800000002</v>
      </c>
    </row>
    <row r="4824" spans="1:9" x14ac:dyDescent="0.55000000000000004">
      <c r="A4824">
        <v>2022</v>
      </c>
      <c r="B4824">
        <v>71</v>
      </c>
      <c r="C4824">
        <f>Summary!E4455*$N$3</f>
        <v>14.0184</v>
      </c>
      <c r="D4824">
        <f>Summary!D4455*$N$4</f>
        <v>14.822302800000001</v>
      </c>
      <c r="E4824">
        <f>Summary!C4455*$N$5</f>
        <v>20.452434119999999</v>
      </c>
      <c r="F4824">
        <f>Summary!I4455*$N$6</f>
        <v>32.529376360000001</v>
      </c>
      <c r="G4824">
        <f>Summary!F4455*$N$7</f>
        <v>0.64609874999999994</v>
      </c>
      <c r="H4824">
        <f>Summary!G4455*$N$8</f>
        <v>73.905837320000003</v>
      </c>
      <c r="I4824">
        <f>Summary!H4455*$N$9</f>
        <v>2.5622249400000006</v>
      </c>
    </row>
    <row r="4825" spans="1:9" x14ac:dyDescent="0.55000000000000004">
      <c r="A4825">
        <v>2022</v>
      </c>
      <c r="B4825">
        <v>72</v>
      </c>
      <c r="C4825">
        <f>Summary!E4456*$N$3</f>
        <v>15.0579</v>
      </c>
      <c r="D4825">
        <f>Summary!D4456*$N$4</f>
        <v>20.719348</v>
      </c>
      <c r="E4825">
        <f>Summary!C4456*$N$5</f>
        <v>20.670244919999998</v>
      </c>
      <c r="F4825">
        <f>Summary!I4456*$N$6</f>
        <v>24.89509352</v>
      </c>
      <c r="G4825">
        <f>Summary!F4456*$N$7</f>
        <v>7.4722724999999999</v>
      </c>
      <c r="H4825">
        <f>Summary!G4456*$N$8</f>
        <v>81.221084919999996</v>
      </c>
      <c r="I4825">
        <f>Summary!H4456*$N$9</f>
        <v>2.3152635000000004</v>
      </c>
    </row>
    <row r="4826" spans="1:9" x14ac:dyDescent="0.55000000000000004">
      <c r="A4826">
        <v>2022</v>
      </c>
      <c r="B4826">
        <v>73</v>
      </c>
      <c r="C4826">
        <f>Summary!E4457*$N$3</f>
        <v>15.147</v>
      </c>
      <c r="D4826">
        <f>Summary!D4457*$N$4</f>
        <v>21.02216924</v>
      </c>
      <c r="E4826">
        <f>Summary!C4457*$N$5</f>
        <v>19.036663919999999</v>
      </c>
      <c r="F4826">
        <f>Summary!I4457*$N$6</f>
        <v>8.8774437200000005</v>
      </c>
      <c r="G4826">
        <f>Summary!F4457*$N$7</f>
        <v>2.4720299999999997</v>
      </c>
      <c r="H4826">
        <f>Summary!G4457*$N$8</f>
        <v>82.77148068000001</v>
      </c>
      <c r="I4826">
        <f>Summary!H4457*$N$9</f>
        <v>4.8054580200000006</v>
      </c>
    </row>
    <row r="4827" spans="1:9" x14ac:dyDescent="0.55000000000000004">
      <c r="A4827">
        <v>2022</v>
      </c>
      <c r="B4827">
        <v>74</v>
      </c>
      <c r="C4827">
        <f>Summary!E4458*$N$3</f>
        <v>15.315300000000001</v>
      </c>
      <c r="D4827">
        <f>Summary!D4458*$N$4</f>
        <v>22.297206039999999</v>
      </c>
      <c r="E4827">
        <f>Summary!C4458*$N$5</f>
        <v>18.590151779999999</v>
      </c>
      <c r="F4827">
        <f>Summary!I4458*$N$6</f>
        <v>5.8811072399999995</v>
      </c>
      <c r="G4827">
        <f>Summary!F4458*$N$7</f>
        <v>0.95510250000000008</v>
      </c>
      <c r="H4827">
        <f>Summary!G4458*$N$8</f>
        <v>87.302566880000001</v>
      </c>
      <c r="I4827">
        <f>Summary!H4458*$N$9</f>
        <v>6.9046302600000002</v>
      </c>
    </row>
    <row r="4828" spans="1:9" x14ac:dyDescent="0.55000000000000004">
      <c r="A4828">
        <v>2022</v>
      </c>
      <c r="B4828">
        <v>75</v>
      </c>
      <c r="C4828">
        <f>Summary!E4459*$N$3</f>
        <v>13.9392</v>
      </c>
      <c r="D4828">
        <f>Summary!D4459*$N$4</f>
        <v>21.06998312</v>
      </c>
      <c r="E4828">
        <f>Summary!C4459*$N$5</f>
        <v>16.95657078</v>
      </c>
      <c r="F4828">
        <f>Summary!I4459*$N$6</f>
        <v>3.2354058799999996</v>
      </c>
      <c r="G4828">
        <f>Summary!F4459*$N$7</f>
        <v>27.38896875</v>
      </c>
      <c r="H4828">
        <f>Summary!G4459*$N$8</f>
        <v>94.781588679999999</v>
      </c>
      <c r="I4828">
        <f>Summary!H4459*$N$9</f>
        <v>4.6922673599999998</v>
      </c>
    </row>
    <row r="4829" spans="1:9" x14ac:dyDescent="0.55000000000000004">
      <c r="A4829">
        <v>2022</v>
      </c>
      <c r="B4829">
        <v>76</v>
      </c>
      <c r="C4829">
        <f>Summary!E4460*$N$3</f>
        <v>13.9194</v>
      </c>
      <c r="D4829">
        <f>Summary!D4460*$N$4</f>
        <v>20.129643480000002</v>
      </c>
      <c r="E4829">
        <f>Summary!C4460*$N$5</f>
        <v>17.239724819999999</v>
      </c>
      <c r="F4829">
        <f>Summary!I4460*$N$6</f>
        <v>6.5505015600000007</v>
      </c>
      <c r="G4829">
        <f>Summary!F4460*$N$7</f>
        <v>13.539982500000001</v>
      </c>
      <c r="H4829">
        <f>Summary!G4460*$N$8</f>
        <v>87.368076559999992</v>
      </c>
      <c r="I4829">
        <f>Summary!H4460*$N$9</f>
        <v>5.8138839000000004</v>
      </c>
    </row>
    <row r="4830" spans="1:9" x14ac:dyDescent="0.55000000000000004">
      <c r="A4830">
        <v>2022</v>
      </c>
      <c r="B4830">
        <v>77</v>
      </c>
      <c r="C4830">
        <f>Summary!E4461*$N$3</f>
        <v>13.721399999999999</v>
      </c>
      <c r="D4830">
        <f>Summary!D4461*$N$4</f>
        <v>18.328654</v>
      </c>
      <c r="E4830">
        <f>Summary!C4461*$N$5</f>
        <v>18.666385559999998</v>
      </c>
      <c r="F4830">
        <f>Summary!I4461*$N$6</f>
        <v>14.678861160000002</v>
      </c>
      <c r="G4830">
        <f>Summary!F4461*$N$7</f>
        <v>0.84273749999999992</v>
      </c>
      <c r="H4830">
        <f>Summary!G4461*$N$8</f>
        <v>80.500478440000009</v>
      </c>
      <c r="I4830">
        <f>Summary!H4461*$N$9</f>
        <v>5.6904031800000006</v>
      </c>
    </row>
    <row r="4831" spans="1:9" x14ac:dyDescent="0.55000000000000004">
      <c r="A4831">
        <v>2022</v>
      </c>
      <c r="B4831">
        <v>78</v>
      </c>
      <c r="C4831">
        <f>Summary!E4462*$N$3</f>
        <v>13.1571</v>
      </c>
      <c r="D4831">
        <f>Summary!D4462*$N$4</f>
        <v>18.009894800000001</v>
      </c>
      <c r="E4831">
        <f>Summary!C4462*$N$5</f>
        <v>17.392192380000001</v>
      </c>
      <c r="F4831">
        <f>Summary!I4462*$N$6</f>
        <v>15.651076720000001</v>
      </c>
      <c r="G4831">
        <f>Summary!F4462*$N$7</f>
        <v>1.5450187500000001</v>
      </c>
      <c r="H4831">
        <f>Summary!G4462*$N$8</f>
        <v>87.116956120000012</v>
      </c>
      <c r="I4831">
        <f>Summary!H4462*$N$9</f>
        <v>5.4537317999999999</v>
      </c>
    </row>
    <row r="4832" spans="1:9" x14ac:dyDescent="0.55000000000000004">
      <c r="A4832">
        <v>2022</v>
      </c>
      <c r="B4832">
        <v>79</v>
      </c>
      <c r="C4832">
        <f>Summary!E4463*$N$3</f>
        <v>13.1472</v>
      </c>
      <c r="D4832">
        <f>Summary!D4463*$N$4</f>
        <v>17.962080919999998</v>
      </c>
      <c r="E4832">
        <f>Summary!C4463*$N$5</f>
        <v>16.67341674</v>
      </c>
      <c r="F4832">
        <f>Summary!I4463*$N$6</f>
        <v>13.53132804</v>
      </c>
      <c r="G4832">
        <f>Summary!F4463*$N$7</f>
        <v>1.8540224999999999</v>
      </c>
      <c r="H4832">
        <f>Summary!G4463*$N$8</f>
        <v>96.331984439999999</v>
      </c>
      <c r="I4832">
        <f>Summary!H4463*$N$9</f>
        <v>6.26664654</v>
      </c>
    </row>
    <row r="4833" spans="1:9" x14ac:dyDescent="0.55000000000000004">
      <c r="A4833">
        <v>2022</v>
      </c>
      <c r="B4833">
        <v>80</v>
      </c>
      <c r="C4833">
        <f>Summary!E4464*$N$3</f>
        <v>14.552999999999999</v>
      </c>
      <c r="D4833">
        <f>Summary!D4464*$N$4</f>
        <v>20.974355360000001</v>
      </c>
      <c r="E4833">
        <f>Summary!C4464*$N$5</f>
        <v>18.666385559999998</v>
      </c>
      <c r="F4833">
        <f>Summary!I4464*$N$6</f>
        <v>16.798609839999997</v>
      </c>
      <c r="G4833">
        <f>Summary!F4464*$N$7</f>
        <v>17.248027499999999</v>
      </c>
      <c r="H4833">
        <f>Summary!G4464*$N$8</f>
        <v>95.141891920000006</v>
      </c>
      <c r="I4833">
        <f>Summary!H4464*$N$9</f>
        <v>4.1880544200000003</v>
      </c>
    </row>
    <row r="4834" spans="1:9" x14ac:dyDescent="0.55000000000000004">
      <c r="A4834">
        <v>2022</v>
      </c>
      <c r="B4834">
        <v>81</v>
      </c>
      <c r="C4834">
        <f>Summary!E4465*$N$3</f>
        <v>13.691699999999999</v>
      </c>
      <c r="D4834">
        <f>Summary!D4465*$N$4</f>
        <v>19.061800160000001</v>
      </c>
      <c r="E4834">
        <f>Summary!C4465*$N$5</f>
        <v>16.902118079999997</v>
      </c>
      <c r="F4834">
        <f>Summary!I4465*$N$6</f>
        <v>13.850087239999999</v>
      </c>
      <c r="G4834">
        <f>Summary!F4465*$N$7</f>
        <v>8.6801962499999998</v>
      </c>
      <c r="H4834">
        <f>Summary!G4465*$N$8</f>
        <v>97.707687719999996</v>
      </c>
      <c r="I4834">
        <f>Summary!H4465*$N$9</f>
        <v>5.7830137200000005</v>
      </c>
    </row>
    <row r="4835" spans="1:9" x14ac:dyDescent="0.55000000000000004">
      <c r="A4835">
        <v>2022</v>
      </c>
      <c r="B4835">
        <v>82</v>
      </c>
      <c r="C4835">
        <f>Summary!E4466*$N$3</f>
        <v>13.5036</v>
      </c>
      <c r="D4835">
        <f>Summary!D4466*$N$4</f>
        <v>20.735285959999999</v>
      </c>
      <c r="E4835">
        <f>Summary!C4466*$N$5</f>
        <v>15.60614382</v>
      </c>
      <c r="F4835">
        <f>Summary!I4466*$N$6</f>
        <v>7.1720819999999996</v>
      </c>
      <c r="G4835">
        <f>Summary!F4466*$N$7</f>
        <v>21.742627500000001</v>
      </c>
      <c r="H4835">
        <f>Summary!G4466*$N$8</f>
        <v>101.03776312000001</v>
      </c>
      <c r="I4835">
        <f>Summary!H4466*$N$9</f>
        <v>8.2834983000000015</v>
      </c>
    </row>
    <row r="4836" spans="1:9" x14ac:dyDescent="0.55000000000000004">
      <c r="A4836">
        <v>2022</v>
      </c>
      <c r="B4836">
        <v>83</v>
      </c>
      <c r="C4836">
        <f>Summary!E4467*$N$3</f>
        <v>14.602499999999999</v>
      </c>
      <c r="D4836">
        <f>Summary!D4467*$N$4</f>
        <v>21.707501519999997</v>
      </c>
      <c r="E4836">
        <f>Summary!C4467*$N$5</f>
        <v>18.034734239999999</v>
      </c>
      <c r="F4836">
        <f>Summary!I4467*$N$6</f>
        <v>9.9771629599999994</v>
      </c>
      <c r="G4836">
        <f>Summary!F4467*$N$7</f>
        <v>10.000484999999999</v>
      </c>
      <c r="H4836">
        <f>Summary!G4467*$N$8</f>
        <v>93.132928399999997</v>
      </c>
      <c r="I4836">
        <f>Summary!H4467*$N$9</f>
        <v>7.5529040400000005</v>
      </c>
    </row>
    <row r="4837" spans="1:9" x14ac:dyDescent="0.55000000000000004">
      <c r="A4837">
        <v>2022</v>
      </c>
      <c r="B4837">
        <v>84</v>
      </c>
      <c r="C4837">
        <f>Summary!E4468*$N$3</f>
        <v>13.9194</v>
      </c>
      <c r="D4837">
        <f>Summary!D4468*$N$4</f>
        <v>20.910603519999999</v>
      </c>
      <c r="E4837">
        <f>Summary!C4468*$N$5</f>
        <v>16.782322139999998</v>
      </c>
      <c r="F4837">
        <f>Summary!I4468*$N$6</f>
        <v>4.4785667599999996</v>
      </c>
      <c r="G4837">
        <f>Summary!F4468*$N$7</f>
        <v>19.326779999999999</v>
      </c>
      <c r="H4837">
        <f>Summary!G4468*$N$8</f>
        <v>93.493231639999991</v>
      </c>
      <c r="I4837">
        <f>Summary!H4468*$N$9</f>
        <v>7.4294233200000006</v>
      </c>
    </row>
    <row r="4838" spans="1:9" x14ac:dyDescent="0.55000000000000004">
      <c r="A4838">
        <v>2022</v>
      </c>
      <c r="B4838">
        <v>85</v>
      </c>
      <c r="C4838">
        <f>Summary!E4469*$N$3</f>
        <v>13.662000000000001</v>
      </c>
      <c r="D4838">
        <f>Summary!D4469*$N$4</f>
        <v>20.049953680000002</v>
      </c>
      <c r="E4838">
        <f>Summary!C4469*$N$5</f>
        <v>16.79321268</v>
      </c>
      <c r="F4838">
        <f>Summary!I4469*$N$6</f>
        <v>11.3159516</v>
      </c>
      <c r="G4838">
        <f>Summary!F4469*$N$7</f>
        <v>45.311186249999999</v>
      </c>
      <c r="H4838">
        <f>Summary!G4469*$N$8</f>
        <v>94.38853060000001</v>
      </c>
      <c r="I4838">
        <f>Summary!H4469*$N$9</f>
        <v>6.1431658200000001</v>
      </c>
    </row>
    <row r="4839" spans="1:9" x14ac:dyDescent="0.55000000000000004">
      <c r="A4839">
        <v>2022</v>
      </c>
      <c r="B4839">
        <v>86</v>
      </c>
      <c r="C4839">
        <f>Summary!E4470*$N$3</f>
        <v>13.632299999999999</v>
      </c>
      <c r="D4839">
        <f>Summary!D4470*$N$4</f>
        <v>18.37646788</v>
      </c>
      <c r="E4839">
        <f>Summary!C4470*$N$5</f>
        <v>17.65356534</v>
      </c>
      <c r="F4839">
        <f>Summary!I4470*$N$6</f>
        <v>18.615537279999998</v>
      </c>
      <c r="G4839">
        <f>Summary!F4470*$N$7</f>
        <v>0.3932775</v>
      </c>
      <c r="H4839">
        <f>Summary!G4470*$N$8</f>
        <v>88.601842200000007</v>
      </c>
      <c r="I4839">
        <f>Summary!H4470*$N$9</f>
        <v>5.8550441400000013</v>
      </c>
    </row>
    <row r="4840" spans="1:9" x14ac:dyDescent="0.55000000000000004">
      <c r="A4840">
        <v>2022</v>
      </c>
      <c r="B4840">
        <v>87</v>
      </c>
      <c r="C4840">
        <f>Summary!E4471*$N$3</f>
        <v>13.8996</v>
      </c>
      <c r="D4840">
        <f>Summary!D4471*$N$4</f>
        <v>19.63556672</v>
      </c>
      <c r="E4840">
        <f>Summary!C4471*$N$5</f>
        <v>17.697127500000001</v>
      </c>
      <c r="F4840">
        <f>Summary!I4471*$N$6</f>
        <v>16.71892004</v>
      </c>
      <c r="G4840">
        <f>Summary!F4471*$N$7</f>
        <v>1.0393762499999999</v>
      </c>
      <c r="H4840">
        <f>Summary!G4471*$N$8</f>
        <v>87.979500239999993</v>
      </c>
      <c r="I4840">
        <f>Summary!H4471*$N$9</f>
        <v>6.5856384000000006</v>
      </c>
    </row>
    <row r="4841" spans="1:9" x14ac:dyDescent="0.55000000000000004">
      <c r="A4841">
        <v>2022</v>
      </c>
      <c r="B4841">
        <v>88</v>
      </c>
      <c r="C4841">
        <f>Summary!E4472*$N$3</f>
        <v>14.602499999999999</v>
      </c>
      <c r="D4841">
        <f>Summary!D4472*$N$4</f>
        <v>18.440219720000002</v>
      </c>
      <c r="E4841">
        <f>Summary!C4472*$N$5</f>
        <v>20.02770306</v>
      </c>
      <c r="F4841">
        <f>Summary!I4472*$N$6</f>
        <v>23.221607720000002</v>
      </c>
      <c r="G4841">
        <f>Summary!F4472*$N$7</f>
        <v>0.42136874999999996</v>
      </c>
      <c r="H4841">
        <f>Summary!G4472*$N$8</f>
        <v>80.631497799999991</v>
      </c>
      <c r="I4841">
        <f>Summary!H4472*$N$9</f>
        <v>4.0645737000000004</v>
      </c>
    </row>
    <row r="4842" spans="1:9" x14ac:dyDescent="0.55000000000000004">
      <c r="A4842">
        <v>2022</v>
      </c>
      <c r="B4842">
        <v>89</v>
      </c>
      <c r="C4842">
        <f>Summary!E4473*$N$3</f>
        <v>14.9292</v>
      </c>
      <c r="D4842">
        <f>Summary!D4473*$N$4</f>
        <v>20.034015719999999</v>
      </c>
      <c r="E4842">
        <f>Summary!C4473*$N$5</f>
        <v>19.47228552</v>
      </c>
      <c r="F4842">
        <f>Summary!I4473*$N$6</f>
        <v>16.76673392</v>
      </c>
      <c r="G4842">
        <f>Summary!F4473*$N$7</f>
        <v>26.096771249999996</v>
      </c>
      <c r="H4842">
        <f>Summary!G4473*$N$8</f>
        <v>87.673788399999992</v>
      </c>
      <c r="I4842">
        <f>Summary!H4473*$N$9</f>
        <v>2.0683020600000002</v>
      </c>
    </row>
    <row r="4843" spans="1:9" x14ac:dyDescent="0.55000000000000004">
      <c r="A4843">
        <v>2022</v>
      </c>
      <c r="B4843">
        <v>90</v>
      </c>
      <c r="C4843">
        <f>Summary!E4474*$N$3</f>
        <v>14.691599999999999</v>
      </c>
      <c r="D4843">
        <f>Summary!D4474*$N$4</f>
        <v>17.627383760000001</v>
      </c>
      <c r="E4843">
        <f>Summary!C4474*$N$5</f>
        <v>20.572230059999999</v>
      </c>
      <c r="F4843">
        <f>Summary!I4474*$N$6</f>
        <v>24.751651879999997</v>
      </c>
      <c r="G4843">
        <f>Summary!F4474*$N$7</f>
        <v>1.20792375</v>
      </c>
      <c r="H4843">
        <f>Summary!G4474*$N$8</f>
        <v>72.68298996</v>
      </c>
      <c r="I4843">
        <f>Summary!H4474*$N$9</f>
        <v>3.8896426800000001</v>
      </c>
    </row>
    <row r="4844" spans="1:9" x14ac:dyDescent="0.55000000000000004">
      <c r="A4844">
        <v>2022</v>
      </c>
      <c r="B4844">
        <v>91</v>
      </c>
      <c r="C4844">
        <f>Summary!E4475*$N$3</f>
        <v>14.3154</v>
      </c>
      <c r="D4844">
        <f>Summary!D4475*$N$4</f>
        <v>16.495788600000001</v>
      </c>
      <c r="E4844">
        <f>Summary!C4475*$N$5</f>
        <v>20.430653040000003</v>
      </c>
      <c r="F4844">
        <f>Summary!I4475*$N$6</f>
        <v>25.9788748</v>
      </c>
      <c r="G4844">
        <f>Summary!F4475*$N$7</f>
        <v>0.3932775</v>
      </c>
      <c r="H4844">
        <f>Summary!G4475*$N$8</f>
        <v>68.446697319999998</v>
      </c>
      <c r="I4844">
        <f>Summary!H4475*$N$9</f>
        <v>2.7577360800000004</v>
      </c>
    </row>
    <row r="4845" spans="1:9" x14ac:dyDescent="0.55000000000000004">
      <c r="A4845">
        <v>2022</v>
      </c>
      <c r="B4845">
        <v>92</v>
      </c>
      <c r="C4845">
        <f>Summary!E4476*$N$3</f>
        <v>11.5335</v>
      </c>
      <c r="D4845">
        <f>Summary!D4476*$N$4</f>
        <v>12.86193372</v>
      </c>
      <c r="E4845">
        <f>Summary!C4476*$N$5</f>
        <v>17.054585639999999</v>
      </c>
      <c r="F4845">
        <f>Summary!I4476*$N$6</f>
        <v>40.434604520000001</v>
      </c>
      <c r="G4845">
        <f>Summary!F4476*$N$7</f>
        <v>0</v>
      </c>
      <c r="H4845">
        <f>Summary!G4476*$N$8</f>
        <v>57.048013000000005</v>
      </c>
      <c r="I4845">
        <f>Summary!H4476*$N$9</f>
        <v>4.2600848400000002</v>
      </c>
    </row>
    <row r="4846" spans="1:9" x14ac:dyDescent="0.55000000000000004">
      <c r="A4846">
        <v>2022</v>
      </c>
      <c r="B4846">
        <v>93</v>
      </c>
      <c r="C4846">
        <f>Summary!E4477*$N$3</f>
        <v>10.830599999999999</v>
      </c>
      <c r="D4846">
        <f>Summary!D4477*$N$4</f>
        <v>14.089156640000001</v>
      </c>
      <c r="E4846">
        <f>Summary!C4477*$N$5</f>
        <v>14.103249299999998</v>
      </c>
      <c r="F4846">
        <f>Summary!I4477*$N$6</f>
        <v>32.385934720000002</v>
      </c>
      <c r="G4846">
        <f>Summary!F4477*$N$7</f>
        <v>5.6182499999999996E-2</v>
      </c>
      <c r="H4846">
        <f>Summary!G4477*$N$8</f>
        <v>67.627826319999997</v>
      </c>
      <c r="I4846">
        <f>Summary!H4477*$N$9</f>
        <v>6.9972408000000001</v>
      </c>
    </row>
    <row r="4847" spans="1:9" x14ac:dyDescent="0.55000000000000004">
      <c r="A4847">
        <v>2022</v>
      </c>
      <c r="B4847">
        <v>94</v>
      </c>
      <c r="C4847">
        <f>Summary!E4478*$N$3</f>
        <v>10.127700000000001</v>
      </c>
      <c r="D4847">
        <f>Summary!D4478*$N$4</f>
        <v>15.109186080000001</v>
      </c>
      <c r="E4847">
        <f>Summary!C4478*$N$5</f>
        <v>11.565753479999998</v>
      </c>
      <c r="F4847">
        <f>Summary!I4478*$N$6</f>
        <v>6.9967644399999998</v>
      </c>
      <c r="G4847">
        <f>Summary!F4478*$N$7</f>
        <v>22.416817500000001</v>
      </c>
      <c r="H4847">
        <f>Summary!G4478*$N$8</f>
        <v>91.211311120000005</v>
      </c>
      <c r="I4847">
        <f>Summary!H4478*$N$9</f>
        <v>11.051524440000001</v>
      </c>
    </row>
    <row r="4848" spans="1:9" x14ac:dyDescent="0.55000000000000004">
      <c r="A4848">
        <v>2022</v>
      </c>
      <c r="B4848">
        <v>95</v>
      </c>
      <c r="C4848">
        <f>Summary!E4479*$N$3</f>
        <v>10.692</v>
      </c>
      <c r="D4848">
        <f>Summary!D4479*$N$4</f>
        <v>13.850087239999999</v>
      </c>
      <c r="E4848">
        <f>Summary!C4479*$N$5</f>
        <v>14.60421414</v>
      </c>
      <c r="F4848">
        <f>Summary!I4479*$N$6</f>
        <v>6.2795562399999998</v>
      </c>
      <c r="G4848">
        <f>Summary!F4479*$N$7</f>
        <v>32.192572500000004</v>
      </c>
      <c r="H4848">
        <f>Summary!G4479*$N$8</f>
        <v>90.621724</v>
      </c>
      <c r="I4848">
        <f>Summary!H4479*$N$9</f>
        <v>7.4191332600000006</v>
      </c>
    </row>
    <row r="4849" spans="1:9" x14ac:dyDescent="0.55000000000000004">
      <c r="A4849">
        <v>2022</v>
      </c>
      <c r="B4849">
        <v>96</v>
      </c>
      <c r="C4849">
        <f>Summary!E4480*$N$3</f>
        <v>12.2463</v>
      </c>
      <c r="D4849">
        <f>Summary!D4480*$N$4</f>
        <v>13.053189239999998</v>
      </c>
      <c r="E4849">
        <f>Summary!C4480*$N$5</f>
        <v>18.579261239999997</v>
      </c>
      <c r="F4849">
        <f>Summary!I4480*$N$6</f>
        <v>28.162375320000002</v>
      </c>
      <c r="G4849">
        <f>Summary!F4480*$N$7</f>
        <v>10.730857499999999</v>
      </c>
      <c r="H4849">
        <f>Summary!G4480*$N$8</f>
        <v>78.644370840000008</v>
      </c>
      <c r="I4849">
        <f>Summary!H4480*$N$9</f>
        <v>2.7268659</v>
      </c>
    </row>
    <row r="4850" spans="1:9" x14ac:dyDescent="0.55000000000000004">
      <c r="A4850">
        <v>2022</v>
      </c>
      <c r="B4850">
        <v>97</v>
      </c>
      <c r="C4850">
        <f>Summary!E4481*$N$3</f>
        <v>14.85</v>
      </c>
      <c r="D4850">
        <f>Summary!D4481*$N$4</f>
        <v>15.890146120000001</v>
      </c>
      <c r="E4850">
        <f>Summary!C4481*$N$5</f>
        <v>21.628612439999998</v>
      </c>
      <c r="F4850">
        <f>Summary!I4481*$N$6</f>
        <v>40.291162880000002</v>
      </c>
      <c r="G4850">
        <f>Summary!F4481*$N$7</f>
        <v>0</v>
      </c>
      <c r="H4850">
        <f>Summary!G4481*$N$8</f>
        <v>67.846191919999995</v>
      </c>
      <c r="I4850">
        <f>Summary!H4481*$N$9</f>
        <v>3.2619490200000003</v>
      </c>
    </row>
    <row r="4851" spans="1:9" x14ac:dyDescent="0.55000000000000004">
      <c r="A4851">
        <v>2022</v>
      </c>
      <c r="B4851">
        <v>98</v>
      </c>
      <c r="C4851">
        <f>Summary!E4482*$N$3</f>
        <v>16.523099999999999</v>
      </c>
      <c r="D4851">
        <f>Summary!D4482*$N$4</f>
        <v>18.009894800000001</v>
      </c>
      <c r="E4851">
        <f>Summary!C4482*$N$5</f>
        <v>23.817610980000001</v>
      </c>
      <c r="F4851">
        <f>Summary!I4482*$N$6</f>
        <v>39.892713880000002</v>
      </c>
      <c r="G4851">
        <f>Summary!F4482*$N$7</f>
        <v>0</v>
      </c>
      <c r="H4851">
        <f>Summary!G4482*$N$8</f>
        <v>65.73896388</v>
      </c>
      <c r="I4851">
        <f>Summary!H4482*$N$9</f>
        <v>2.4901945200000002</v>
      </c>
    </row>
    <row r="4852" spans="1:9" x14ac:dyDescent="0.55000000000000004">
      <c r="A4852">
        <v>2022</v>
      </c>
      <c r="B4852">
        <v>99</v>
      </c>
      <c r="C4852">
        <f>Summary!E4483*$N$3</f>
        <v>16.7013</v>
      </c>
      <c r="D4852">
        <f>Summary!D4483*$N$4</f>
        <v>20.36871288</v>
      </c>
      <c r="E4852">
        <f>Summary!C4483*$N$5</f>
        <v>22.107796199999999</v>
      </c>
      <c r="F4852">
        <f>Summary!I4483*$N$6</f>
        <v>36.721059839999995</v>
      </c>
      <c r="G4852">
        <f>Summary!F4483*$N$7</f>
        <v>2.8091249999999998E-2</v>
      </c>
      <c r="H4852">
        <f>Summary!G4483*$N$8</f>
        <v>73.13063944000001</v>
      </c>
      <c r="I4852">
        <f>Summary!H4483*$N$9</f>
        <v>1.76989032</v>
      </c>
    </row>
    <row r="4853" spans="1:9" x14ac:dyDescent="0.55000000000000004">
      <c r="A4853">
        <v>2022</v>
      </c>
      <c r="B4853">
        <v>100</v>
      </c>
      <c r="C4853">
        <f>Summary!E4484*$N$3</f>
        <v>16.0182</v>
      </c>
      <c r="D4853">
        <f>Summary!D4484*$N$4</f>
        <v>21.133734959999998</v>
      </c>
      <c r="E4853">
        <f>Summary!C4484*$N$5</f>
        <v>21.018742199999998</v>
      </c>
      <c r="F4853">
        <f>Summary!I4484*$N$6</f>
        <v>36.848563519999999</v>
      </c>
      <c r="G4853">
        <f>Summary!F4484*$N$7</f>
        <v>2.8091249999999998E-2</v>
      </c>
      <c r="H4853">
        <f>Summary!G4484*$N$8</f>
        <v>80.795271999999997</v>
      </c>
      <c r="I4853">
        <f>Summary!H4484*$N$9</f>
        <v>4.6613971800000007</v>
      </c>
    </row>
    <row r="4854" spans="1:9" x14ac:dyDescent="0.55000000000000004">
      <c r="A4854">
        <v>2022</v>
      </c>
      <c r="B4854">
        <v>101</v>
      </c>
      <c r="C4854">
        <f>Summary!E4485*$N$3</f>
        <v>15.6915</v>
      </c>
      <c r="D4854">
        <f>Summary!D4485*$N$4</f>
        <v>20.320899000000001</v>
      </c>
      <c r="E4854">
        <f>Summary!C4485*$N$5</f>
        <v>20.180170620000002</v>
      </c>
      <c r="F4854">
        <f>Summary!I4485*$N$6</f>
        <v>32.274369</v>
      </c>
      <c r="G4854">
        <f>Summary!F4485*$N$7</f>
        <v>0.36518624999999999</v>
      </c>
      <c r="H4854">
        <f>Summary!G4485*$N$8</f>
        <v>81.384859120000002</v>
      </c>
      <c r="I4854">
        <f>Summary!H4485*$N$9</f>
        <v>4.0234134600000004</v>
      </c>
    </row>
    <row r="4855" spans="1:9" x14ac:dyDescent="0.55000000000000004">
      <c r="A4855">
        <v>2022</v>
      </c>
      <c r="B4855">
        <v>102</v>
      </c>
      <c r="C4855">
        <f>Summary!E4486*$N$3</f>
        <v>14.592600000000001</v>
      </c>
      <c r="D4855">
        <f>Summary!D4486*$N$4</f>
        <v>21.085921080000002</v>
      </c>
      <c r="E4855">
        <f>Summary!C4486*$N$5</f>
        <v>18.666385559999998</v>
      </c>
      <c r="F4855">
        <f>Summary!I4486*$N$6</f>
        <v>13.41976232</v>
      </c>
      <c r="G4855">
        <f>Summary!F4486*$N$7</f>
        <v>17.669396249999998</v>
      </c>
      <c r="H4855">
        <f>Summary!G4486*$N$8</f>
        <v>84.769525920000007</v>
      </c>
      <c r="I4855">
        <f>Summary!H4486*$N$9</f>
        <v>2.7988963200000003</v>
      </c>
    </row>
    <row r="4856" spans="1:9" x14ac:dyDescent="0.55000000000000004">
      <c r="A4856">
        <v>2022</v>
      </c>
      <c r="B4856">
        <v>103</v>
      </c>
      <c r="C4856">
        <f>Summary!E4487*$N$3</f>
        <v>15.483600000000001</v>
      </c>
      <c r="D4856">
        <f>Summary!D4487*$N$4</f>
        <v>20.76716188</v>
      </c>
      <c r="E4856">
        <f>Summary!C4487*$N$5</f>
        <v>20.506886819999998</v>
      </c>
      <c r="F4856">
        <f>Summary!I4487*$N$6</f>
        <v>20.19339532</v>
      </c>
      <c r="G4856">
        <f>Summary!F4487*$N$7</f>
        <v>8.4273749999999996</v>
      </c>
      <c r="H4856">
        <f>Summary!G4487*$N$8</f>
        <v>78.622534280000011</v>
      </c>
      <c r="I4856">
        <f>Summary!H4487*$N$9</f>
        <v>2.5930951200000001</v>
      </c>
    </row>
    <row r="4857" spans="1:9" x14ac:dyDescent="0.55000000000000004">
      <c r="A4857">
        <v>2022</v>
      </c>
      <c r="B4857">
        <v>104</v>
      </c>
      <c r="C4857">
        <f>Summary!E4488*$N$3</f>
        <v>16.226099999999999</v>
      </c>
      <c r="D4857">
        <f>Summary!D4488*$N$4</f>
        <v>20.735285959999999</v>
      </c>
      <c r="E4857">
        <f>Summary!C4488*$N$5</f>
        <v>22.271154299999999</v>
      </c>
      <c r="F4857">
        <f>Summary!I4488*$N$6</f>
        <v>23.046290160000002</v>
      </c>
      <c r="G4857">
        <f>Summary!F4488*$N$7</f>
        <v>0.87082874999999993</v>
      </c>
      <c r="H4857">
        <f>Summary!G4488*$N$8</f>
        <v>73.043293200000008</v>
      </c>
      <c r="I4857">
        <f>Summary!H4488*$N$9</f>
        <v>4.1263140600000003</v>
      </c>
    </row>
    <row r="4858" spans="1:9" x14ac:dyDescent="0.55000000000000004">
      <c r="A4858">
        <v>2022</v>
      </c>
      <c r="B4858">
        <v>105</v>
      </c>
      <c r="C4858">
        <f>Summary!E4489*$N$3</f>
        <v>16.6617</v>
      </c>
      <c r="D4858">
        <f>Summary!D4489*$N$4</f>
        <v>20.448402680000001</v>
      </c>
      <c r="E4858">
        <f>Summary!C4489*$N$5</f>
        <v>22.216701599999997</v>
      </c>
      <c r="F4858">
        <f>Summary!I4489*$N$6</f>
        <v>30.377751759999999</v>
      </c>
      <c r="G4858">
        <f>Summary!F4489*$N$7</f>
        <v>0</v>
      </c>
      <c r="H4858">
        <f>Summary!G4489*$N$8</f>
        <v>63.555307880000001</v>
      </c>
      <c r="I4858">
        <f>Summary!H4489*$N$9</f>
        <v>3.1281782400000004</v>
      </c>
    </row>
    <row r="4859" spans="1:9" x14ac:dyDescent="0.55000000000000004">
      <c r="A4859">
        <v>2022</v>
      </c>
      <c r="B4859">
        <v>106</v>
      </c>
      <c r="C4859">
        <f>Summary!E4490*$N$3</f>
        <v>18.572400000000002</v>
      </c>
      <c r="D4859">
        <f>Summary!D4490*$N$4</f>
        <v>22.950662399999999</v>
      </c>
      <c r="E4859">
        <f>Summary!C4490*$N$5</f>
        <v>25.168037939999998</v>
      </c>
      <c r="F4859">
        <f>Summary!I4490*$N$6</f>
        <v>39.733334280000001</v>
      </c>
      <c r="G4859">
        <f>Summary!F4490*$N$7</f>
        <v>0</v>
      </c>
      <c r="H4859">
        <f>Summary!G4490*$N$8</f>
        <v>62.310623960000001</v>
      </c>
      <c r="I4859">
        <f>Summary!H4490*$N$9</f>
        <v>2.5107746400000002</v>
      </c>
    </row>
    <row r="4860" spans="1:9" x14ac:dyDescent="0.55000000000000004">
      <c r="A4860">
        <v>2022</v>
      </c>
      <c r="B4860">
        <v>107</v>
      </c>
      <c r="C4860">
        <f>Summary!E4491*$N$3</f>
        <v>19.047599999999999</v>
      </c>
      <c r="D4860">
        <f>Summary!D4491*$N$4</f>
        <v>25.32541844</v>
      </c>
      <c r="E4860">
        <f>Summary!C4491*$N$5</f>
        <v>26.518464900000001</v>
      </c>
      <c r="F4860">
        <f>Summary!I4491*$N$6</f>
        <v>41.74151724</v>
      </c>
      <c r="G4860">
        <f>Summary!F4491*$N$7</f>
        <v>0</v>
      </c>
      <c r="H4860">
        <f>Summary!G4491*$N$8</f>
        <v>67.125585439999995</v>
      </c>
      <c r="I4860">
        <f>Summary!H4491*$N$9</f>
        <v>2.2020728400000005</v>
      </c>
    </row>
    <row r="4861" spans="1:9" x14ac:dyDescent="0.55000000000000004">
      <c r="A4861">
        <v>2022</v>
      </c>
      <c r="B4861">
        <v>108</v>
      </c>
      <c r="C4861">
        <f>Summary!E4492*$N$3</f>
        <v>17.5428</v>
      </c>
      <c r="D4861">
        <f>Summary!D4492*$N$4</f>
        <v>24.305388999999998</v>
      </c>
      <c r="E4861">
        <f>Summary!C4492*$N$5</f>
        <v>22.968148859999999</v>
      </c>
      <c r="F4861">
        <f>Summary!I4492*$N$6</f>
        <v>37.119508840000002</v>
      </c>
      <c r="G4861">
        <f>Summary!F4492*$N$7</f>
        <v>0.33709499999999998</v>
      </c>
      <c r="H4861">
        <f>Summary!G4492*$N$8</f>
        <v>78.011110600000009</v>
      </c>
      <c r="I4861">
        <f>Summary!H4492*$N$9</f>
        <v>2.2123629</v>
      </c>
    </row>
    <row r="4862" spans="1:9" x14ac:dyDescent="0.55000000000000004">
      <c r="A4862">
        <v>2022</v>
      </c>
      <c r="B4862">
        <v>109</v>
      </c>
      <c r="C4862">
        <f>Summary!E4493*$N$3</f>
        <v>17.899199999999997</v>
      </c>
      <c r="D4862">
        <f>Summary!D4493*$N$4</f>
        <v>24.656024120000001</v>
      </c>
      <c r="E4862">
        <f>Summary!C4493*$N$5</f>
        <v>23.937406920000001</v>
      </c>
      <c r="F4862">
        <f>Summary!I4493*$N$6</f>
        <v>38.203290119999998</v>
      </c>
      <c r="G4862">
        <f>Summary!F4493*$N$7</f>
        <v>0.89891999999999994</v>
      </c>
      <c r="H4862">
        <f>Summary!G4493*$N$8</f>
        <v>76.471633120000007</v>
      </c>
      <c r="I4862">
        <f>Summary!H4493*$N$9</f>
        <v>3.2516589600000003</v>
      </c>
    </row>
    <row r="4863" spans="1:9" x14ac:dyDescent="0.55000000000000004">
      <c r="A4863">
        <v>2022</v>
      </c>
      <c r="B4863">
        <v>110</v>
      </c>
      <c r="C4863">
        <f>Summary!E4494*$N$3</f>
        <v>14.85</v>
      </c>
      <c r="D4863">
        <f>Summary!D4494*$N$4</f>
        <v>20.926541480000001</v>
      </c>
      <c r="E4863">
        <f>Summary!C4494*$N$5</f>
        <v>18.078296399999999</v>
      </c>
      <c r="F4863">
        <f>Summary!I4494*$N$6</f>
        <v>23.110042</v>
      </c>
      <c r="G4863">
        <f>Summary!F4494*$N$7</f>
        <v>6.4328962499999998</v>
      </c>
      <c r="H4863">
        <f>Summary!G4494*$N$8</f>
        <v>63.730000359999998</v>
      </c>
      <c r="I4863">
        <f>Summary!H4494*$N$9</f>
        <v>5.7933037800000005</v>
      </c>
    </row>
    <row r="4864" spans="1:9" x14ac:dyDescent="0.55000000000000004">
      <c r="A4864">
        <v>2022</v>
      </c>
      <c r="B4864">
        <v>111</v>
      </c>
      <c r="C4864">
        <f>Summary!E4495*$N$3</f>
        <v>15.919199999999998</v>
      </c>
      <c r="D4864">
        <f>Summary!D4495*$N$4</f>
        <v>17.308624559999998</v>
      </c>
      <c r="E4864">
        <f>Summary!C4495*$N$5</f>
        <v>22.467184019999998</v>
      </c>
      <c r="F4864">
        <f>Summary!I4495*$N$6</f>
        <v>40.928681279999999</v>
      </c>
      <c r="G4864">
        <f>Summary!F4495*$N$7</f>
        <v>0</v>
      </c>
      <c r="H4864">
        <f>Summary!G4495*$N$8</f>
        <v>57.528417319999996</v>
      </c>
      <c r="I4864">
        <f>Summary!H4495*$N$9</f>
        <v>4.1674743000000003</v>
      </c>
    </row>
    <row r="4865" spans="1:9" x14ac:dyDescent="0.55000000000000004">
      <c r="A4865">
        <v>2022</v>
      </c>
      <c r="B4865">
        <v>112</v>
      </c>
      <c r="C4865">
        <f>Summary!E4496*$N$3</f>
        <v>15.7905</v>
      </c>
      <c r="D4865">
        <f>Summary!D4496*$N$4</f>
        <v>21.340928440000003</v>
      </c>
      <c r="E4865">
        <f>Summary!C4496*$N$5</f>
        <v>20.82271248</v>
      </c>
      <c r="F4865">
        <f>Summary!I4496*$N$6</f>
        <v>22.998476279999998</v>
      </c>
      <c r="G4865">
        <f>Summary!F4496*$N$7</f>
        <v>1.7978399999999999</v>
      </c>
      <c r="H4865">
        <f>Summary!G4496*$N$8</f>
        <v>74.102366360000005</v>
      </c>
      <c r="I4865">
        <f>Summary!H4496*$N$9</f>
        <v>5.5772125200000007</v>
      </c>
    </row>
    <row r="4866" spans="1:9" x14ac:dyDescent="0.55000000000000004">
      <c r="A4866">
        <v>2022</v>
      </c>
      <c r="B4866">
        <v>113</v>
      </c>
      <c r="C4866">
        <f>Summary!E4497*$N$3</f>
        <v>15.602399999999999</v>
      </c>
      <c r="D4866">
        <f>Summary!D4497*$N$4</f>
        <v>19.731194480000003</v>
      </c>
      <c r="E4866">
        <f>Summary!C4497*$N$5</f>
        <v>21.31278678</v>
      </c>
      <c r="F4866">
        <f>Summary!I4497*$N$6</f>
        <v>41.869020919999997</v>
      </c>
      <c r="G4866">
        <f>Summary!F4497*$N$7</f>
        <v>4.4103262499999998</v>
      </c>
      <c r="H4866">
        <f>Summary!G4497*$N$8</f>
        <v>70.903310320000003</v>
      </c>
      <c r="I4866">
        <f>Summary!H4497*$N$9</f>
        <v>6.1946161200000001</v>
      </c>
    </row>
    <row r="4867" spans="1:9" x14ac:dyDescent="0.55000000000000004">
      <c r="A4867">
        <v>2022</v>
      </c>
      <c r="B4867">
        <v>114</v>
      </c>
      <c r="C4867">
        <f>Summary!E4498*$N$3</f>
        <v>15.1668</v>
      </c>
      <c r="D4867">
        <f>Summary!D4498*$N$4</f>
        <v>18.472095639999999</v>
      </c>
      <c r="E4867">
        <f>Summary!C4498*$N$5</f>
        <v>20.6375733</v>
      </c>
      <c r="F4867">
        <f>Summary!I4498*$N$6</f>
        <v>43.733762240000004</v>
      </c>
      <c r="G4867">
        <f>Summary!F4498*$N$7</f>
        <v>0.3932775</v>
      </c>
      <c r="H4867">
        <f>Summary!G4498*$N$8</f>
        <v>77.716317040000007</v>
      </c>
      <c r="I4867">
        <f>Summary!H4498*$N$9</f>
        <v>2.0785921200000002</v>
      </c>
    </row>
    <row r="4868" spans="1:9" x14ac:dyDescent="0.55000000000000004">
      <c r="A4868">
        <v>2022</v>
      </c>
      <c r="B4868">
        <v>115</v>
      </c>
      <c r="C4868">
        <f>Summary!E4499*$N$3</f>
        <v>15.592499999999999</v>
      </c>
      <c r="D4868">
        <f>Summary!D4499*$N$4</f>
        <v>19.970263879999997</v>
      </c>
      <c r="E4868">
        <f>Summary!C4499*$N$5</f>
        <v>21.236553000000001</v>
      </c>
      <c r="F4868">
        <f>Summary!I4499*$N$6</f>
        <v>43.175933639999997</v>
      </c>
      <c r="G4868">
        <f>Summary!F4499*$N$7</f>
        <v>2.8091249999999998E-2</v>
      </c>
      <c r="H4868">
        <f>Summary!G4499*$N$8</f>
        <v>78.56794287999999</v>
      </c>
      <c r="I4868">
        <f>Summary!H4499*$N$9</f>
        <v>2.1094623000000001</v>
      </c>
    </row>
    <row r="4869" spans="1:9" x14ac:dyDescent="0.55000000000000004">
      <c r="A4869">
        <v>2022</v>
      </c>
      <c r="B4869">
        <v>116</v>
      </c>
      <c r="C4869">
        <f>Summary!E4500*$N$3</f>
        <v>15.602399999999999</v>
      </c>
      <c r="D4869">
        <f>Summary!D4500*$N$4</f>
        <v>20.352774919999998</v>
      </c>
      <c r="E4869">
        <f>Summary!C4500*$N$5</f>
        <v>20.561339519999997</v>
      </c>
      <c r="F4869">
        <f>Summary!I4500*$N$6</f>
        <v>33.055329039999997</v>
      </c>
      <c r="G4869">
        <f>Summary!F4500*$N$7</f>
        <v>0</v>
      </c>
      <c r="H4869">
        <f>Summary!G4500*$N$8</f>
        <v>72.355441560000003</v>
      </c>
      <c r="I4869">
        <f>Summary!H4500*$N$9</f>
        <v>3.3031092600000003</v>
      </c>
    </row>
    <row r="4870" spans="1:9" x14ac:dyDescent="0.55000000000000004">
      <c r="A4870">
        <v>2022</v>
      </c>
      <c r="B4870">
        <v>117</v>
      </c>
      <c r="C4870">
        <f>Summary!E4501*$N$3</f>
        <v>14.652000000000001</v>
      </c>
      <c r="D4870">
        <f>Summary!D4501*$N$4</f>
        <v>21.72343948</v>
      </c>
      <c r="E4870">
        <f>Summary!C4501*$N$5</f>
        <v>18.12185856</v>
      </c>
      <c r="F4870">
        <f>Summary!I4501*$N$6</f>
        <v>6.5345635999999994</v>
      </c>
      <c r="G4870">
        <f>Summary!F4501*$N$7</f>
        <v>19.102049999999998</v>
      </c>
      <c r="H4870">
        <f>Summary!G4501*$N$8</f>
        <v>88.33980348</v>
      </c>
      <c r="I4870">
        <f>Summary!H4501*$N$9</f>
        <v>2.1814927200000005</v>
      </c>
    </row>
    <row r="4871" spans="1:9" x14ac:dyDescent="0.55000000000000004">
      <c r="A4871">
        <v>2022</v>
      </c>
      <c r="B4871">
        <v>118</v>
      </c>
      <c r="C4871">
        <f>Summary!E4502*$N$3</f>
        <v>14.543099999999999</v>
      </c>
      <c r="D4871">
        <f>Summary!D4502*$N$4</f>
        <v>19.954325919999999</v>
      </c>
      <c r="E4871">
        <f>Summary!C4502*$N$5</f>
        <v>19.069335540000001</v>
      </c>
      <c r="F4871">
        <f>Summary!I4502*$N$6</f>
        <v>18.663351160000001</v>
      </c>
      <c r="G4871">
        <f>Summary!F4502*$N$7</f>
        <v>13.202887499999999</v>
      </c>
      <c r="H4871">
        <f>Summary!G4502*$N$8</f>
        <v>89.27877556</v>
      </c>
      <c r="I4871">
        <f>Summary!H4502*$N$9</f>
        <v>3.0252776400000001</v>
      </c>
    </row>
    <row r="4872" spans="1:9" x14ac:dyDescent="0.55000000000000004">
      <c r="A4872">
        <v>2022</v>
      </c>
      <c r="B4872">
        <v>119</v>
      </c>
      <c r="C4872">
        <f>Summary!E4503*$N$3</f>
        <v>15.84</v>
      </c>
      <c r="D4872">
        <f>Summary!D4503*$N$4</f>
        <v>19.93838796</v>
      </c>
      <c r="E4872">
        <f>Summary!C4503*$N$5</f>
        <v>21.868204319999997</v>
      </c>
      <c r="F4872">
        <f>Summary!I4503*$N$6</f>
        <v>40.705549839999996</v>
      </c>
      <c r="G4872">
        <f>Summary!F4503*$N$7</f>
        <v>0.64609874999999994</v>
      </c>
      <c r="H4872">
        <f>Summary!G4503*$N$8</f>
        <v>80.544151560000003</v>
      </c>
      <c r="I4872">
        <f>Summary!H4503*$N$9</f>
        <v>4.6202369400000007</v>
      </c>
    </row>
    <row r="4873" spans="1:9" x14ac:dyDescent="0.55000000000000004">
      <c r="A4873">
        <v>2022</v>
      </c>
      <c r="B4873">
        <v>120</v>
      </c>
      <c r="C4873">
        <f>Summary!E4504*$N$3</f>
        <v>17.493300000000001</v>
      </c>
      <c r="D4873">
        <f>Summary!D4504*$N$4</f>
        <v>21.181548839999998</v>
      </c>
      <c r="E4873">
        <f>Summary!C4504*$N$5</f>
        <v>23.861173139999998</v>
      </c>
      <c r="F4873">
        <f>Summary!I4504*$N$6</f>
        <v>42.44278748</v>
      </c>
      <c r="G4873">
        <f>Summary!F4504*$N$7</f>
        <v>0</v>
      </c>
      <c r="H4873">
        <f>Summary!G4504*$N$8</f>
        <v>63.762755200000001</v>
      </c>
      <c r="I4873">
        <f>Summary!H4504*$N$9</f>
        <v>2.4799044600000002</v>
      </c>
    </row>
    <row r="4874" spans="1:9" x14ac:dyDescent="0.55000000000000004">
      <c r="A4874">
        <v>2022</v>
      </c>
      <c r="B4874">
        <v>121</v>
      </c>
      <c r="C4874">
        <f>Summary!E4505*$N$3</f>
        <v>19.938600000000001</v>
      </c>
      <c r="D4874">
        <f>Summary!D4505*$N$4</f>
        <v>24.640086160000003</v>
      </c>
      <c r="E4874">
        <f>Summary!C4505*$N$5</f>
        <v>25.930375739999999</v>
      </c>
      <c r="F4874">
        <f>Summary!I4505*$N$6</f>
        <v>28.783955759999998</v>
      </c>
      <c r="G4874">
        <f>Summary!F4505*$N$7</f>
        <v>2.8091249999999998E-2</v>
      </c>
      <c r="H4874">
        <f>Summary!G4505*$N$8</f>
        <v>67.278441360000002</v>
      </c>
      <c r="I4874">
        <f>Summary!H4505*$N$9</f>
        <v>2.5210647000000006</v>
      </c>
    </row>
    <row r="4875" spans="1:9" x14ac:dyDescent="0.55000000000000004">
      <c r="A4875">
        <v>2022</v>
      </c>
      <c r="B4875">
        <v>122</v>
      </c>
      <c r="C4875">
        <f>Summary!E4506*$N$3</f>
        <v>19.275299999999998</v>
      </c>
      <c r="D4875">
        <f>Summary!D4506*$N$4</f>
        <v>25.962936839999998</v>
      </c>
      <c r="E4875">
        <f>Summary!C4506*$N$5</f>
        <v>25.048241999999998</v>
      </c>
      <c r="F4875">
        <f>Summary!I4506*$N$6</f>
        <v>36.258859000000001</v>
      </c>
      <c r="G4875">
        <f>Summary!F4506*$N$7</f>
        <v>1.4326537500000001</v>
      </c>
      <c r="H4875">
        <f>Summary!G4506*$N$8</f>
        <v>69.876992000000001</v>
      </c>
      <c r="I4875">
        <f>Summary!H4506*$N$9</f>
        <v>2.66512554</v>
      </c>
    </row>
    <row r="4876" spans="1:9" x14ac:dyDescent="0.55000000000000004">
      <c r="A4876">
        <v>2022</v>
      </c>
      <c r="B4876">
        <v>123</v>
      </c>
      <c r="C4876">
        <f>Summary!E4507*$N$3</f>
        <v>16.384499999999999</v>
      </c>
      <c r="D4876">
        <f>Summary!D4507*$N$4</f>
        <v>23.508490999999999</v>
      </c>
      <c r="E4876">
        <f>Summary!C4507*$N$5</f>
        <v>20.02770306</v>
      </c>
      <c r="F4876">
        <f>Summary!I4507*$N$6</f>
        <v>30.154620320000003</v>
      </c>
      <c r="G4876">
        <f>Summary!F4507*$N$7</f>
        <v>19.776239999999998</v>
      </c>
      <c r="H4876">
        <f>Summary!G4507*$N$8</f>
        <v>86.658388360000004</v>
      </c>
      <c r="I4876">
        <f>Summary!H4507*$N$9</f>
        <v>2.0374318800000002</v>
      </c>
    </row>
    <row r="4877" spans="1:9" x14ac:dyDescent="0.55000000000000004">
      <c r="A4877">
        <v>2022</v>
      </c>
      <c r="B4877">
        <v>124</v>
      </c>
      <c r="C4877">
        <f>Summary!E4508*$N$3</f>
        <v>15.345000000000001</v>
      </c>
      <c r="D4877">
        <f>Summary!D4508*$N$4</f>
        <v>22.424709719999999</v>
      </c>
      <c r="E4877">
        <f>Summary!C4508*$N$5</f>
        <v>18.644604480000002</v>
      </c>
      <c r="F4877">
        <f>Summary!I4508*$N$6</f>
        <v>9.4671482400000002</v>
      </c>
      <c r="G4877">
        <f>Summary!F4508*$N$7</f>
        <v>78.711682499999995</v>
      </c>
      <c r="H4877">
        <f>Summary!G4508*$N$8</f>
        <v>90.709070240000003</v>
      </c>
      <c r="I4877">
        <f>Summary!H4508*$N$9</f>
        <v>2.9429571600000002</v>
      </c>
    </row>
    <row r="4878" spans="1:9" x14ac:dyDescent="0.55000000000000004">
      <c r="A4878">
        <v>2022</v>
      </c>
      <c r="B4878">
        <v>125</v>
      </c>
      <c r="C4878">
        <f>Summary!E4509*$N$3</f>
        <v>17.0181</v>
      </c>
      <c r="D4878">
        <f>Summary!D4509*$N$4</f>
        <v>22.823158719999999</v>
      </c>
      <c r="E4878">
        <f>Summary!C4509*$N$5</f>
        <v>23.044382639999998</v>
      </c>
      <c r="F4878">
        <f>Summary!I4509*$N$6</f>
        <v>31.461533039999999</v>
      </c>
      <c r="G4878">
        <f>Summary!F4509*$N$7</f>
        <v>4.9159687499999993</v>
      </c>
      <c r="H4878">
        <f>Summary!G4509*$N$8</f>
        <v>76.056738479999993</v>
      </c>
      <c r="I4878">
        <f>Summary!H4509*$N$9</f>
        <v>3.7661619600000003</v>
      </c>
    </row>
    <row r="4879" spans="1:9" x14ac:dyDescent="0.55000000000000004">
      <c r="A4879">
        <v>2022</v>
      </c>
      <c r="B4879">
        <v>126</v>
      </c>
      <c r="C4879">
        <f>Summary!E4510*$N$3</f>
        <v>18.255600000000001</v>
      </c>
      <c r="D4879">
        <f>Summary!D4510*$N$4</f>
        <v>22.663779120000001</v>
      </c>
      <c r="E4879">
        <f>Summary!C4510*$N$5</f>
        <v>25.462082519999999</v>
      </c>
      <c r="F4879">
        <f>Summary!I4510*$N$6</f>
        <v>45.024737000000002</v>
      </c>
      <c r="G4879">
        <f>Summary!F4510*$N$7</f>
        <v>0</v>
      </c>
      <c r="H4879">
        <f>Summary!G4510*$N$8</f>
        <v>78.022028879999993</v>
      </c>
      <c r="I4879">
        <f>Summary!H4510*$N$9</f>
        <v>2.3770038600000003</v>
      </c>
    </row>
    <row r="4880" spans="1:9" x14ac:dyDescent="0.55000000000000004">
      <c r="A4880">
        <v>2022</v>
      </c>
      <c r="B4880">
        <v>127</v>
      </c>
      <c r="C4880">
        <f>Summary!E4511*$N$3</f>
        <v>17.4438</v>
      </c>
      <c r="D4880">
        <f>Summary!D4511*$N$4</f>
        <v>22.966600360000001</v>
      </c>
      <c r="E4880">
        <f>Summary!C4511*$N$5</f>
        <v>22.968148859999999</v>
      </c>
      <c r="F4880">
        <f>Summary!I4511*$N$6</f>
        <v>44.96098516</v>
      </c>
      <c r="G4880">
        <f>Summary!F4511*$N$7</f>
        <v>0</v>
      </c>
      <c r="H4880">
        <f>Summary!G4511*$N$8</f>
        <v>78.939164399999996</v>
      </c>
      <c r="I4880">
        <f>Summary!H4511*$N$9</f>
        <v>2.5107746400000002</v>
      </c>
    </row>
    <row r="4881" spans="1:9" x14ac:dyDescent="0.55000000000000004">
      <c r="A4881">
        <v>2022</v>
      </c>
      <c r="B4881">
        <v>128</v>
      </c>
      <c r="C4881">
        <f>Summary!E4512*$N$3</f>
        <v>18.245699999999999</v>
      </c>
      <c r="D4881">
        <f>Summary!D4512*$N$4</f>
        <v>24.926969440000001</v>
      </c>
      <c r="E4881">
        <f>Summary!C4512*$N$5</f>
        <v>23.414660999999999</v>
      </c>
      <c r="F4881">
        <f>Summary!I4512*$N$6</f>
        <v>44.594412079999998</v>
      </c>
      <c r="G4881">
        <f>Summary!F4512*$N$7</f>
        <v>0</v>
      </c>
      <c r="H4881">
        <f>Summary!G4512*$N$8</f>
        <v>70.171785560000004</v>
      </c>
      <c r="I4881">
        <f>Summary!H4512*$N$9</f>
        <v>2.0168517600000002</v>
      </c>
    </row>
    <row r="4882" spans="1:9" x14ac:dyDescent="0.55000000000000004">
      <c r="A4882">
        <v>2022</v>
      </c>
      <c r="B4882">
        <v>129</v>
      </c>
      <c r="C4882">
        <f>Summary!E4513*$N$3</f>
        <v>18.008100000000002</v>
      </c>
      <c r="D4882">
        <f>Summary!D4513*$N$4</f>
        <v>22.93472444</v>
      </c>
      <c r="E4882">
        <f>Summary!C4513*$N$5</f>
        <v>23.850282599999996</v>
      </c>
      <c r="F4882">
        <f>Summary!I4513*$N$6</f>
        <v>44.992861079999997</v>
      </c>
      <c r="G4882">
        <f>Summary!F4513*$N$7</f>
        <v>0</v>
      </c>
      <c r="H4882">
        <f>Summary!G4513*$N$8</f>
        <v>71.656671639999999</v>
      </c>
      <c r="I4882">
        <f>Summary!H4513*$N$9</f>
        <v>3.7970321400000002</v>
      </c>
    </row>
    <row r="4883" spans="1:9" x14ac:dyDescent="0.55000000000000004">
      <c r="A4883">
        <v>2022</v>
      </c>
      <c r="B4883">
        <v>130</v>
      </c>
      <c r="C4883">
        <f>Summary!E4514*$N$3</f>
        <v>18.4041</v>
      </c>
      <c r="D4883">
        <f>Summary!D4514*$N$4</f>
        <v>24.958845360000002</v>
      </c>
      <c r="E4883">
        <f>Summary!C4514*$N$5</f>
        <v>24.089874479999999</v>
      </c>
      <c r="F4883">
        <f>Summary!I4514*$N$6</f>
        <v>46.777912600000001</v>
      </c>
      <c r="G4883">
        <f>Summary!F4514*$N$7</f>
        <v>0</v>
      </c>
      <c r="H4883">
        <f>Summary!G4514*$N$8</f>
        <v>67.791600520000003</v>
      </c>
      <c r="I4883">
        <f>Summary!H4514*$N$9</f>
        <v>3.0664378800000001</v>
      </c>
    </row>
    <row r="4884" spans="1:9" x14ac:dyDescent="0.55000000000000004">
      <c r="A4884">
        <v>2022</v>
      </c>
      <c r="B4884">
        <v>131</v>
      </c>
      <c r="C4884">
        <f>Summary!E4515*$N$3</f>
        <v>18.5625</v>
      </c>
      <c r="D4884">
        <f>Summary!D4515*$N$4</f>
        <v>25.086349040000002</v>
      </c>
      <c r="E4884">
        <f>Summary!C4515*$N$5</f>
        <v>23.99185962</v>
      </c>
      <c r="F4884">
        <f>Summary!I4515*$N$6</f>
        <v>47.240113440000002</v>
      </c>
      <c r="G4884">
        <f>Summary!F4515*$N$7</f>
        <v>0</v>
      </c>
      <c r="H4884">
        <f>Summary!G4515*$N$8</f>
        <v>71.361878079999997</v>
      </c>
      <c r="I4884">
        <f>Summary!H4515*$N$9</f>
        <v>4.0131234000000005</v>
      </c>
    </row>
    <row r="4885" spans="1:9" x14ac:dyDescent="0.55000000000000004">
      <c r="A4885">
        <v>2022</v>
      </c>
      <c r="B4885">
        <v>132</v>
      </c>
      <c r="C4885">
        <f>Summary!E4516*$N$3</f>
        <v>18.6615</v>
      </c>
      <c r="D4885">
        <f>Summary!D4516*$N$4</f>
        <v>24.32132696</v>
      </c>
      <c r="E4885">
        <f>Summary!C4516*$N$5</f>
        <v>24.1769988</v>
      </c>
      <c r="F4885">
        <f>Summary!I4516*$N$6</f>
        <v>39.988341640000002</v>
      </c>
      <c r="G4885">
        <f>Summary!F4516*$N$7</f>
        <v>0</v>
      </c>
      <c r="H4885">
        <f>Summary!G4516*$N$8</f>
        <v>73.763899680000009</v>
      </c>
      <c r="I4885">
        <f>Summary!H4516*$N$9</f>
        <v>4.3835655600000001</v>
      </c>
    </row>
    <row r="4886" spans="1:9" x14ac:dyDescent="0.55000000000000004">
      <c r="A4886">
        <v>2022</v>
      </c>
      <c r="B4886">
        <v>133</v>
      </c>
      <c r="C4886">
        <f>Summary!E4517*$N$3</f>
        <v>19.819800000000001</v>
      </c>
      <c r="D4886">
        <f>Summary!D4517*$N$4</f>
        <v>27.923305920000001</v>
      </c>
      <c r="E4886">
        <f>Summary!C4517*$N$5</f>
        <v>25.429410900000001</v>
      </c>
      <c r="F4886">
        <f>Summary!I4517*$N$6</f>
        <v>43.877203880000003</v>
      </c>
      <c r="G4886">
        <f>Summary!F4517*$N$7</f>
        <v>0</v>
      </c>
      <c r="H4886">
        <f>Summary!G4517*$N$8</f>
        <v>75.095929839999997</v>
      </c>
      <c r="I4886">
        <f>Summary!H4517*$N$9</f>
        <v>1.8933710400000003</v>
      </c>
    </row>
    <row r="4887" spans="1:9" x14ac:dyDescent="0.55000000000000004">
      <c r="A4887">
        <v>2022</v>
      </c>
      <c r="B4887">
        <v>134</v>
      </c>
      <c r="C4887">
        <f>Summary!E4518*$N$3</f>
        <v>20.017799999999998</v>
      </c>
      <c r="D4887">
        <f>Summary!D4518*$N$4</f>
        <v>27.4132912</v>
      </c>
      <c r="E4887">
        <f>Summary!C4518*$N$5</f>
        <v>26.267982480000001</v>
      </c>
      <c r="F4887">
        <f>Summary!I4518*$N$6</f>
        <v>42.3949736</v>
      </c>
      <c r="G4887">
        <f>Summary!F4518*$N$7</f>
        <v>0</v>
      </c>
      <c r="H4887">
        <f>Summary!G4518*$N$8</f>
        <v>69.986174800000001</v>
      </c>
      <c r="I4887">
        <f>Summary!H4518*$N$9</f>
        <v>3.2413689000000003</v>
      </c>
    </row>
    <row r="4888" spans="1:9" x14ac:dyDescent="0.55000000000000004">
      <c r="A4888">
        <v>2022</v>
      </c>
      <c r="B4888">
        <v>135</v>
      </c>
      <c r="C4888">
        <f>Summary!E4519*$N$3</f>
        <v>21.374099999999999</v>
      </c>
      <c r="D4888">
        <f>Summary!D4519*$N$4</f>
        <v>28.114561439999999</v>
      </c>
      <c r="E4888">
        <f>Summary!C4519*$N$5</f>
        <v>28.032249959999998</v>
      </c>
      <c r="F4888">
        <f>Summary!I4519*$N$6</f>
        <v>42.155904200000002</v>
      </c>
      <c r="G4888">
        <f>Summary!F4519*$N$7</f>
        <v>0</v>
      </c>
      <c r="H4888">
        <f>Summary!G4519*$N$8</f>
        <v>64.931011159999997</v>
      </c>
      <c r="I4888">
        <f>Summary!H4519*$N$9</f>
        <v>2.2432330800000004</v>
      </c>
    </row>
    <row r="4889" spans="1:9" x14ac:dyDescent="0.55000000000000004">
      <c r="A4889">
        <v>2022</v>
      </c>
      <c r="B4889">
        <v>136</v>
      </c>
      <c r="C4889">
        <f>Summary!E4520*$N$3</f>
        <v>21.750299999999999</v>
      </c>
      <c r="D4889">
        <f>Summary!D4520*$N$4</f>
        <v>28.79989372</v>
      </c>
      <c r="E4889">
        <f>Summary!C4520*$N$5</f>
        <v>28.25006076</v>
      </c>
      <c r="F4889">
        <f>Summary!I4520*$N$6</f>
        <v>44.403156559999999</v>
      </c>
      <c r="G4889">
        <f>Summary!F4520*$N$7</f>
        <v>0</v>
      </c>
      <c r="H4889">
        <f>Summary!G4520*$N$8</f>
        <v>66.798037039999997</v>
      </c>
      <c r="I4889">
        <f>Summary!H4520*$N$9</f>
        <v>1.9448213400000001</v>
      </c>
    </row>
    <row r="4890" spans="1:9" x14ac:dyDescent="0.55000000000000004">
      <c r="A4890">
        <v>2022</v>
      </c>
      <c r="B4890">
        <v>137</v>
      </c>
      <c r="C4890">
        <f>Summary!E4521*$N$3</f>
        <v>22.255199999999999</v>
      </c>
      <c r="D4890">
        <f>Summary!D4521*$N$4</f>
        <v>30.600883199999998</v>
      </c>
      <c r="E4890">
        <f>Summary!C4521*$N$5</f>
        <v>28.446090479999999</v>
      </c>
      <c r="F4890">
        <f>Summary!I4521*$N$6</f>
        <v>45.00879904</v>
      </c>
      <c r="G4890">
        <f>Summary!F4521*$N$7</f>
        <v>0</v>
      </c>
      <c r="H4890">
        <f>Summary!G4521*$N$8</f>
        <v>66.819873600000008</v>
      </c>
      <c r="I4890">
        <f>Summary!H4521*$N$9</f>
        <v>1.4714785800000001</v>
      </c>
    </row>
    <row r="4891" spans="1:9" x14ac:dyDescent="0.55000000000000004">
      <c r="A4891">
        <v>2022</v>
      </c>
      <c r="B4891">
        <v>138</v>
      </c>
      <c r="C4891">
        <f>Summary!E4522*$N$3</f>
        <v>22.274999999999999</v>
      </c>
      <c r="D4891">
        <f>Summary!D4522*$N$4</f>
        <v>30.234310119999996</v>
      </c>
      <c r="E4891">
        <f>Summary!C4522*$N$5</f>
        <v>28.631229659999999</v>
      </c>
      <c r="F4891">
        <f>Summary!I4522*$N$6</f>
        <v>44.881295360000003</v>
      </c>
      <c r="G4891">
        <f>Summary!F4522*$N$7</f>
        <v>0</v>
      </c>
      <c r="H4891">
        <f>Summary!G4522*$N$8</f>
        <v>67.769763960000006</v>
      </c>
      <c r="I4891">
        <f>Summary!H4522*$N$9</f>
        <v>3.2310788400000003</v>
      </c>
    </row>
    <row r="4892" spans="1:9" x14ac:dyDescent="0.55000000000000004">
      <c r="A4892">
        <v>2022</v>
      </c>
      <c r="B4892">
        <v>139</v>
      </c>
      <c r="C4892">
        <f>Summary!E4523*$N$3</f>
        <v>22.492799999999999</v>
      </c>
      <c r="D4892">
        <f>Summary!D4523*$N$4</f>
        <v>30.96745628</v>
      </c>
      <c r="E4892">
        <f>Summary!C4523*$N$5</f>
        <v>28.500543180000001</v>
      </c>
      <c r="F4892">
        <f>Summary!I4523*$N$6</f>
        <v>44.881295360000003</v>
      </c>
      <c r="G4892">
        <f>Summary!F4523*$N$7</f>
        <v>0</v>
      </c>
      <c r="H4892">
        <f>Summary!G4523*$N$8</f>
        <v>60.541862600000002</v>
      </c>
      <c r="I4892">
        <f>Summary!H4523*$N$9</f>
        <v>5.6698230600000006</v>
      </c>
    </row>
    <row r="4893" spans="1:9" x14ac:dyDescent="0.55000000000000004">
      <c r="A4893">
        <v>2022</v>
      </c>
      <c r="B4893">
        <v>140</v>
      </c>
      <c r="C4893">
        <f>Summary!E4524*$N$3</f>
        <v>22.8096</v>
      </c>
      <c r="D4893">
        <f>Summary!D4524*$N$4</f>
        <v>32.01936164</v>
      </c>
      <c r="E4893">
        <f>Summary!C4524*$N$5</f>
        <v>28.424309400000002</v>
      </c>
      <c r="F4893">
        <f>Summary!I4524*$N$6</f>
        <v>42.920926279999996</v>
      </c>
      <c r="G4893">
        <f>Summary!F4524*$N$7</f>
        <v>0</v>
      </c>
      <c r="H4893">
        <f>Summary!G4524*$N$8</f>
        <v>62.791028279999999</v>
      </c>
      <c r="I4893">
        <f>Summary!H4524*$N$9</f>
        <v>6.8840501400000012</v>
      </c>
    </row>
    <row r="4894" spans="1:9" x14ac:dyDescent="0.55000000000000004">
      <c r="A4894">
        <v>2022</v>
      </c>
      <c r="B4894">
        <v>141</v>
      </c>
      <c r="C4894">
        <f>Summary!E4525*$N$3</f>
        <v>23.195699999999999</v>
      </c>
      <c r="D4894">
        <f>Summary!D4525*$N$4</f>
        <v>33.756599279999996</v>
      </c>
      <c r="E4894">
        <f>Summary!C4525*$N$5</f>
        <v>28.467871559999999</v>
      </c>
      <c r="F4894">
        <f>Summary!I4525*$N$6</f>
        <v>41.295254360000001</v>
      </c>
      <c r="G4894">
        <f>Summary!F4525*$N$7</f>
        <v>0</v>
      </c>
      <c r="H4894">
        <f>Summary!G4525*$N$8</f>
        <v>58.554735640000004</v>
      </c>
      <c r="I4894">
        <f>Summary!H4525*$N$9</f>
        <v>4.7231375400000006</v>
      </c>
    </row>
    <row r="4895" spans="1:9" x14ac:dyDescent="0.55000000000000004">
      <c r="A4895">
        <v>2022</v>
      </c>
      <c r="B4895">
        <v>142</v>
      </c>
      <c r="C4895">
        <f>Summary!E4526*$N$3</f>
        <v>24.334199999999999</v>
      </c>
      <c r="D4895">
        <f>Summary!D4526*$N$4</f>
        <v>32.720631879999999</v>
      </c>
      <c r="E4895">
        <f>Summary!C4526*$N$5</f>
        <v>31.963734900000002</v>
      </c>
      <c r="F4895">
        <f>Summary!I4526*$N$6</f>
        <v>36.370424720000003</v>
      </c>
      <c r="G4895">
        <f>Summary!F4526*$N$7</f>
        <v>0</v>
      </c>
      <c r="H4895">
        <f>Summary!G4526*$N$8</f>
        <v>54.711501079999998</v>
      </c>
      <c r="I4895">
        <f>Summary!H4526*$N$9</f>
        <v>2.7577360800000004</v>
      </c>
    </row>
    <row r="4896" spans="1:9" x14ac:dyDescent="0.55000000000000004">
      <c r="A4896">
        <v>2022</v>
      </c>
      <c r="B4896">
        <v>143</v>
      </c>
      <c r="C4896">
        <f>Summary!E4527*$N$3</f>
        <v>23.571899999999999</v>
      </c>
      <c r="D4896">
        <f>Summary!D4527*$N$4</f>
        <v>31.589036719999999</v>
      </c>
      <c r="E4896">
        <f>Summary!C4527*$N$5</f>
        <v>30.286591739999999</v>
      </c>
      <c r="F4896">
        <f>Summary!I4527*$N$6</f>
        <v>46.82572648</v>
      </c>
      <c r="G4896">
        <f>Summary!F4527*$N$7</f>
        <v>0</v>
      </c>
      <c r="H4896">
        <f>Summary!G4527*$N$8</f>
        <v>58.565653920000003</v>
      </c>
      <c r="I4896">
        <f>Summary!H4527*$N$9</f>
        <v>2.5313547600000001</v>
      </c>
    </row>
    <row r="4897" spans="1:9" x14ac:dyDescent="0.55000000000000004">
      <c r="A4897">
        <v>2022</v>
      </c>
      <c r="B4897">
        <v>144</v>
      </c>
      <c r="C4897">
        <f>Summary!E4528*$N$3</f>
        <v>24.175800000000002</v>
      </c>
      <c r="D4897">
        <f>Summary!D4528*$N$4</f>
        <v>32.401872679999997</v>
      </c>
      <c r="E4897">
        <f>Summary!C4528*$N$5</f>
        <v>30.62419848</v>
      </c>
      <c r="F4897">
        <f>Summary!I4528*$N$6</f>
        <v>46.47509136</v>
      </c>
      <c r="G4897">
        <f>Summary!F4528*$N$7</f>
        <v>0</v>
      </c>
      <c r="H4897">
        <f>Summary!G4528*$N$8</f>
        <v>51.446935359999998</v>
      </c>
      <c r="I4897">
        <f>Summary!H4528*$N$9</f>
        <v>3.6426812400000004</v>
      </c>
    </row>
    <row r="4898" spans="1:9" x14ac:dyDescent="0.55000000000000004">
      <c r="A4898">
        <v>2022</v>
      </c>
      <c r="B4898">
        <v>145</v>
      </c>
      <c r="C4898">
        <f>Summary!E4529*$N$3</f>
        <v>19.928699999999999</v>
      </c>
      <c r="D4898">
        <f>Summary!D4529*$N$4</f>
        <v>26.982966279999999</v>
      </c>
      <c r="E4898">
        <f>Summary!C4529*$N$5</f>
        <v>25.723455480000002</v>
      </c>
      <c r="F4898">
        <f>Summary!I4529*$N$6</f>
        <v>48.307956759999996</v>
      </c>
      <c r="G4898">
        <f>Summary!F4529*$N$7</f>
        <v>2.8091249999999998E-2</v>
      </c>
      <c r="H4898">
        <f>Summary!G4529*$N$8</f>
        <v>57.386479680000001</v>
      </c>
      <c r="I4898">
        <f>Summary!H4529*$N$9</f>
        <v>4.1880544200000003</v>
      </c>
    </row>
    <row r="4899" spans="1:9" x14ac:dyDescent="0.55000000000000004">
      <c r="A4899">
        <v>2022</v>
      </c>
      <c r="B4899">
        <v>146</v>
      </c>
      <c r="C4899">
        <f>Summary!E4530*$N$3</f>
        <v>19.295099999999998</v>
      </c>
      <c r="D4899">
        <f>Summary!D4530*$N$4</f>
        <v>25.67605356</v>
      </c>
      <c r="E4899">
        <f>Summary!C4530*$N$5</f>
        <v>24.40570014</v>
      </c>
      <c r="F4899">
        <f>Summary!I4530*$N$6</f>
        <v>47.654500399999996</v>
      </c>
      <c r="G4899">
        <f>Summary!F4530*$N$7</f>
        <v>0</v>
      </c>
      <c r="H4899">
        <f>Summary!G4530*$N$8</f>
        <v>66.972729520000001</v>
      </c>
      <c r="I4899">
        <f>Summary!H4530*$N$9</f>
        <v>2.9017969200000002</v>
      </c>
    </row>
    <row r="4900" spans="1:9" x14ac:dyDescent="0.55000000000000004">
      <c r="A4900">
        <v>2022</v>
      </c>
      <c r="B4900">
        <v>147</v>
      </c>
      <c r="C4900">
        <f>Summary!E4531*$N$3</f>
        <v>21.799799999999998</v>
      </c>
      <c r="D4900">
        <f>Summary!D4531*$N$4</f>
        <v>28.098623479999997</v>
      </c>
      <c r="E4900">
        <f>Summary!C4531*$N$5</f>
        <v>27.7164243</v>
      </c>
      <c r="F4900">
        <f>Summary!I4531*$N$6</f>
        <v>48.578902079999999</v>
      </c>
      <c r="G4900">
        <f>Summary!F4531*$N$7</f>
        <v>0</v>
      </c>
      <c r="H4900">
        <f>Summary!G4531*$N$8</f>
        <v>53.859875240000001</v>
      </c>
      <c r="I4900">
        <f>Summary!H4531*$N$9</f>
        <v>1.6464096000000001</v>
      </c>
    </row>
    <row r="4901" spans="1:9" x14ac:dyDescent="0.55000000000000004">
      <c r="A4901">
        <v>2022</v>
      </c>
      <c r="B4901">
        <v>148</v>
      </c>
      <c r="C4901">
        <f>Summary!E4532*$N$3</f>
        <v>23.492699999999999</v>
      </c>
      <c r="D4901">
        <f>Summary!D4532*$N$4</f>
        <v>32.736569840000001</v>
      </c>
      <c r="E4901">
        <f>Summary!C4532*$N$5</f>
        <v>30.025218779999999</v>
      </c>
      <c r="F4901">
        <f>Summary!I4532*$N$6</f>
        <v>47.606686520000004</v>
      </c>
      <c r="G4901">
        <f>Summary!F4532*$N$7</f>
        <v>0</v>
      </c>
      <c r="H4901">
        <f>Summary!G4532*$N$8</f>
        <v>54.5914</v>
      </c>
      <c r="I4901">
        <f>Summary!H4532*$N$9</f>
        <v>1.8007605000000002</v>
      </c>
    </row>
    <row r="4902" spans="1:9" x14ac:dyDescent="0.55000000000000004">
      <c r="A4902">
        <v>2022</v>
      </c>
      <c r="B4902">
        <v>149</v>
      </c>
      <c r="C4902">
        <f>Summary!E4533*$N$3</f>
        <v>25.116300000000003</v>
      </c>
      <c r="D4902">
        <f>Summary!D4533*$N$4</f>
        <v>32.784383720000001</v>
      </c>
      <c r="E4902">
        <f>Summary!C4533*$N$5</f>
        <v>32.366684880000001</v>
      </c>
      <c r="F4902">
        <f>Summary!I4533*$N$6</f>
        <v>41.598075600000001</v>
      </c>
      <c r="G4902">
        <f>Summary!F4533*$N$7</f>
        <v>0</v>
      </c>
      <c r="H4902">
        <f>Summary!G4533*$N$8</f>
        <v>49.536236359999997</v>
      </c>
      <c r="I4902">
        <f>Summary!H4533*$N$9</f>
        <v>4.3321152600000001</v>
      </c>
    </row>
    <row r="4903" spans="1:9" x14ac:dyDescent="0.55000000000000004">
      <c r="A4903">
        <v>2022</v>
      </c>
      <c r="B4903">
        <v>150</v>
      </c>
      <c r="C4903">
        <f>Summary!E4534*$N$3</f>
        <v>23.007599999999996</v>
      </c>
      <c r="D4903">
        <f>Summary!D4534*$N$4</f>
        <v>31.302153440000001</v>
      </c>
      <c r="E4903">
        <f>Summary!C4534*$N$5</f>
        <v>29.480691780000001</v>
      </c>
      <c r="F4903">
        <f>Summary!I4534*$N$6</f>
        <v>42.506539320000002</v>
      </c>
      <c r="G4903">
        <f>Summary!F4534*$N$7</f>
        <v>0</v>
      </c>
      <c r="H4903">
        <f>Summary!G4534*$N$8</f>
        <v>56.807810840000002</v>
      </c>
      <c r="I4903">
        <f>Summary!H4534*$N$9</f>
        <v>3.5912309400000004</v>
      </c>
    </row>
    <row r="4904" spans="1:9" x14ac:dyDescent="0.55000000000000004">
      <c r="A4904">
        <v>2022</v>
      </c>
      <c r="B4904">
        <v>151</v>
      </c>
      <c r="C4904">
        <f>Summary!E4535*$N$3</f>
        <v>23.443200000000001</v>
      </c>
      <c r="D4904">
        <f>Summary!D4535*$N$4</f>
        <v>31.381843240000002</v>
      </c>
      <c r="E4904">
        <f>Summary!C4535*$N$5</f>
        <v>29.90542284</v>
      </c>
      <c r="F4904">
        <f>Summary!I4535*$N$6</f>
        <v>47.399493039999996</v>
      </c>
      <c r="G4904">
        <f>Summary!F4535*$N$7</f>
        <v>0</v>
      </c>
      <c r="H4904">
        <f>Summary!G4535*$N$8</f>
        <v>60.268905600000004</v>
      </c>
      <c r="I4904">
        <f>Summary!H4535*$N$9</f>
        <v>1.6258294800000002</v>
      </c>
    </row>
    <row r="4905" spans="1:9" x14ac:dyDescent="0.55000000000000004">
      <c r="A4905">
        <v>2022</v>
      </c>
      <c r="B4905">
        <v>152</v>
      </c>
      <c r="C4905">
        <f>Summary!E4536*$N$3</f>
        <v>23.017499999999998</v>
      </c>
      <c r="D4905">
        <f>Summary!D4536*$N$4</f>
        <v>31.381843240000002</v>
      </c>
      <c r="E4905">
        <f>Summary!C4536*$N$5</f>
        <v>28.849040459999998</v>
      </c>
      <c r="F4905">
        <f>Summary!I4536*$N$6</f>
        <v>46.57071912</v>
      </c>
      <c r="G4905">
        <f>Summary!F4536*$N$7</f>
        <v>0</v>
      </c>
      <c r="H4905">
        <f>Summary!G4536*$N$8</f>
        <v>68.326596240000001</v>
      </c>
      <c r="I4905">
        <f>Summary!H4536*$N$9</f>
        <v>1.9242412200000003</v>
      </c>
    </row>
    <row r="4906" spans="1:9" x14ac:dyDescent="0.55000000000000004">
      <c r="A4906">
        <v>2022</v>
      </c>
      <c r="B4906">
        <v>153</v>
      </c>
      <c r="C4906">
        <f>Summary!E4537*$N$3</f>
        <v>23.1858</v>
      </c>
      <c r="D4906">
        <f>Summary!D4537*$N$4</f>
        <v>31.254339559999998</v>
      </c>
      <c r="E4906">
        <f>Summary!C4537*$N$5</f>
        <v>31.038038999999998</v>
      </c>
      <c r="F4906">
        <f>Summary!I4537*$N$6</f>
        <v>37.247012519999998</v>
      </c>
      <c r="G4906">
        <f>Summary!F4537*$N$7</f>
        <v>0</v>
      </c>
      <c r="H4906">
        <f>Summary!G4537*$N$8</f>
        <v>62.649090640000004</v>
      </c>
      <c r="I4906">
        <f>Summary!H4537*$N$9</f>
        <v>1.99627164</v>
      </c>
    </row>
    <row r="4907" spans="1:9" x14ac:dyDescent="0.55000000000000004">
      <c r="A4907">
        <v>2022</v>
      </c>
      <c r="B4907">
        <v>154</v>
      </c>
      <c r="C4907">
        <f>Summary!E4538*$N$3</f>
        <v>23.641199999999998</v>
      </c>
      <c r="D4907">
        <f>Summary!D4538*$N$4</f>
        <v>30.584945240000003</v>
      </c>
      <c r="E4907">
        <f>Summary!C4538*$N$5</f>
        <v>30.123233639999999</v>
      </c>
      <c r="F4907">
        <f>Summary!I4538*$N$6</f>
        <v>43.383127119999997</v>
      </c>
      <c r="G4907">
        <f>Summary!F4538*$N$7</f>
        <v>0</v>
      </c>
      <c r="H4907">
        <f>Summary!G4538*$N$8</f>
        <v>61.480834680000001</v>
      </c>
      <c r="I4907">
        <f>Summary!H4538*$N$9</f>
        <v>3.0458577600000001</v>
      </c>
    </row>
    <row r="4908" spans="1:9" x14ac:dyDescent="0.55000000000000004">
      <c r="A4908">
        <v>2022</v>
      </c>
      <c r="B4908">
        <v>155</v>
      </c>
      <c r="C4908">
        <f>Summary!E4539*$N$3</f>
        <v>23.9679</v>
      </c>
      <c r="D4908">
        <f>Summary!D4539*$N$4</f>
        <v>33.645033560000002</v>
      </c>
      <c r="E4908">
        <f>Summary!C4539*$N$5</f>
        <v>30.025218779999999</v>
      </c>
      <c r="F4908">
        <f>Summary!I4539*$N$6</f>
        <v>46.650408919999997</v>
      </c>
      <c r="G4908">
        <f>Summary!F4539*$N$7</f>
        <v>0</v>
      </c>
      <c r="H4908">
        <f>Summary!G4539*$N$8</f>
        <v>52.735292399999999</v>
      </c>
      <c r="I4908">
        <f>Summary!H4539*$N$9</f>
        <v>4.0748637600000004</v>
      </c>
    </row>
    <row r="4909" spans="1:9" x14ac:dyDescent="0.55000000000000004">
      <c r="A4909">
        <v>2022</v>
      </c>
      <c r="B4909">
        <v>156</v>
      </c>
      <c r="C4909">
        <f>Summary!E4540*$N$3</f>
        <v>23.294700000000002</v>
      </c>
      <c r="D4909">
        <f>Summary!D4540*$N$4</f>
        <v>32.784383720000001</v>
      </c>
      <c r="E4909">
        <f>Summary!C4540*$N$5</f>
        <v>28.990617480000001</v>
      </c>
      <c r="F4909">
        <f>Summary!I4540*$N$6</f>
        <v>41.072122919999998</v>
      </c>
      <c r="G4909">
        <f>Summary!F4540*$N$7</f>
        <v>0</v>
      </c>
      <c r="H4909">
        <f>Summary!G4540*$N$8</f>
        <v>53.892630080000004</v>
      </c>
      <c r="I4909">
        <f>Summary!H4540*$N$9</f>
        <v>1.9139511600000003</v>
      </c>
    </row>
    <row r="4910" spans="1:9" x14ac:dyDescent="0.55000000000000004">
      <c r="A4910">
        <v>2022</v>
      </c>
      <c r="B4910">
        <v>157</v>
      </c>
      <c r="C4910">
        <f>Summary!E4541*$N$3</f>
        <v>23.512499999999999</v>
      </c>
      <c r="D4910">
        <f>Summary!D4541*$N$4</f>
        <v>32.290306960000002</v>
      </c>
      <c r="E4910">
        <f>Summary!C4541*$N$5</f>
        <v>29.92720392</v>
      </c>
      <c r="F4910">
        <f>Summary!I4541*$N$6</f>
        <v>48.052949399999996</v>
      </c>
      <c r="G4910">
        <f>Summary!F4541*$N$7</f>
        <v>0</v>
      </c>
      <c r="H4910">
        <f>Summary!G4541*$N$8</f>
        <v>52.746210680000004</v>
      </c>
      <c r="I4910">
        <f>Summary!H4541*$N$9</f>
        <v>1.8830809800000001</v>
      </c>
    </row>
    <row r="4911" spans="1:9" x14ac:dyDescent="0.55000000000000004">
      <c r="A4911">
        <v>2022</v>
      </c>
      <c r="B4911">
        <v>158</v>
      </c>
      <c r="C4911">
        <f>Summary!E4542*$N$3</f>
        <v>24.5322</v>
      </c>
      <c r="D4911">
        <f>Summary!D4542*$N$4</f>
        <v>33.2306466</v>
      </c>
      <c r="E4911">
        <f>Summary!C4542*$N$5</f>
        <v>31.669690319999997</v>
      </c>
      <c r="F4911">
        <f>Summary!I4542*$N$6</f>
        <v>48.945475160000001</v>
      </c>
      <c r="G4911">
        <f>Summary!F4542*$N$7</f>
        <v>0</v>
      </c>
      <c r="H4911">
        <f>Summary!G4542*$N$8</f>
        <v>52.429580560000005</v>
      </c>
      <c r="I4911">
        <f>Summary!H4542*$N$9</f>
        <v>1.8110505600000002</v>
      </c>
    </row>
    <row r="4912" spans="1:9" x14ac:dyDescent="0.55000000000000004">
      <c r="A4912">
        <v>2022</v>
      </c>
      <c r="B4912">
        <v>159</v>
      </c>
      <c r="C4912">
        <f>Summary!E4543*$N$3</f>
        <v>26.185499999999998</v>
      </c>
      <c r="D4912">
        <f>Summary!D4543*$N$4</f>
        <v>34.155048280000003</v>
      </c>
      <c r="E4912">
        <f>Summary!C4543*$N$5</f>
        <v>33.129022679999999</v>
      </c>
      <c r="F4912">
        <f>Summary!I4543*$N$6</f>
        <v>39.207381600000005</v>
      </c>
      <c r="G4912">
        <f>Summary!F4543*$N$7</f>
        <v>0</v>
      </c>
      <c r="H4912">
        <f>Summary!G4543*$N$8</f>
        <v>55.279251640000005</v>
      </c>
      <c r="I4912">
        <f>Summary!H4543*$N$9</f>
        <v>2.19178278</v>
      </c>
    </row>
    <row r="4913" spans="1:9" x14ac:dyDescent="0.55000000000000004">
      <c r="A4913">
        <v>2022</v>
      </c>
      <c r="B4913">
        <v>160</v>
      </c>
      <c r="C4913">
        <f>Summary!E4544*$N$3</f>
        <v>24.5718</v>
      </c>
      <c r="D4913">
        <f>Summary!D4544*$N$4</f>
        <v>34.808504640000002</v>
      </c>
      <c r="E4913">
        <f>Summary!C4544*$N$5</f>
        <v>29.840079599999999</v>
      </c>
      <c r="F4913">
        <f>Summary!I4544*$N$6</f>
        <v>46.283835840000002</v>
      </c>
      <c r="G4913">
        <f>Summary!F4544*$N$7</f>
        <v>0</v>
      </c>
      <c r="H4913">
        <f>Summary!G4544*$N$8</f>
        <v>68.119148920000001</v>
      </c>
      <c r="I4913">
        <f>Summary!H4544*$N$9</f>
        <v>4.5379164600000008</v>
      </c>
    </row>
    <row r="4914" spans="1:9" x14ac:dyDescent="0.55000000000000004">
      <c r="A4914">
        <v>2022</v>
      </c>
      <c r="B4914">
        <v>161</v>
      </c>
      <c r="C4914">
        <f>Summary!E4545*$N$3</f>
        <v>23.413499999999999</v>
      </c>
      <c r="D4914">
        <f>Summary!D4545*$N$4</f>
        <v>33.421902119999999</v>
      </c>
      <c r="E4914">
        <f>Summary!C4545*$N$5</f>
        <v>29.11041342</v>
      </c>
      <c r="F4914">
        <f>Summary!I4545*$N$6</f>
        <v>47.160423639999998</v>
      </c>
      <c r="G4914">
        <f>Summary!F4545*$N$7</f>
        <v>0</v>
      </c>
      <c r="H4914">
        <f>Summary!G4545*$N$8</f>
        <v>73.316250200000013</v>
      </c>
      <c r="I4914">
        <f>Summary!H4545*$N$9</f>
        <v>4.0748637600000004</v>
      </c>
    </row>
    <row r="4915" spans="1:9" x14ac:dyDescent="0.55000000000000004">
      <c r="A4915">
        <v>2022</v>
      </c>
      <c r="B4915">
        <v>162</v>
      </c>
      <c r="C4915">
        <f>Summary!E4546*$N$3</f>
        <v>24.096599999999999</v>
      </c>
      <c r="D4915">
        <f>Summary!D4546*$N$4</f>
        <v>32.481562480000001</v>
      </c>
      <c r="E4915">
        <f>Summary!C4546*$N$5</f>
        <v>30.243029579999998</v>
      </c>
      <c r="F4915">
        <f>Summary!I4546*$N$6</f>
        <v>49.280172320000005</v>
      </c>
      <c r="G4915">
        <f>Summary!F4546*$N$7</f>
        <v>0</v>
      </c>
      <c r="H4915">
        <f>Summary!G4546*$N$8</f>
        <v>61.873892760000004</v>
      </c>
      <c r="I4915">
        <f>Summary!H4546*$N$9</f>
        <v>4.9906791000000004</v>
      </c>
    </row>
    <row r="4916" spans="1:9" x14ac:dyDescent="0.55000000000000004">
      <c r="A4916">
        <v>2022</v>
      </c>
      <c r="B4916">
        <v>163</v>
      </c>
      <c r="C4916">
        <f>Summary!E4547*$N$3</f>
        <v>23.997599999999998</v>
      </c>
      <c r="D4916">
        <f>Summary!D4547*$N$4</f>
        <v>33.565343759999998</v>
      </c>
      <c r="E4916">
        <f>Summary!C4547*$N$5</f>
        <v>29.404457999999998</v>
      </c>
      <c r="F4916">
        <f>Summary!I4547*$N$6</f>
        <v>46.634470960000002</v>
      </c>
      <c r="G4916">
        <f>Summary!F4547*$N$7</f>
        <v>0</v>
      </c>
      <c r="H4916">
        <f>Summary!G4547*$N$8</f>
        <v>52.254888080000001</v>
      </c>
      <c r="I4916">
        <f>Summary!H4547*$N$9</f>
        <v>4.1057339400000004</v>
      </c>
    </row>
    <row r="4917" spans="1:9" x14ac:dyDescent="0.55000000000000004">
      <c r="A4917">
        <v>2022</v>
      </c>
      <c r="B4917">
        <v>164</v>
      </c>
      <c r="C4917">
        <f>Summary!E4548*$N$3</f>
        <v>25.106400000000001</v>
      </c>
      <c r="D4917">
        <f>Summary!D4548*$N$4</f>
        <v>35.222891600000004</v>
      </c>
      <c r="E4917">
        <f>Summary!C4548*$N$5</f>
        <v>31.974625439999997</v>
      </c>
      <c r="F4917">
        <f>Summary!I4548*$N$6</f>
        <v>42.490601359999999</v>
      </c>
      <c r="G4917">
        <f>Summary!F4548*$N$7</f>
        <v>0</v>
      </c>
      <c r="H4917">
        <f>Summary!G4548*$N$8</f>
        <v>51.042959000000003</v>
      </c>
      <c r="I4917">
        <f>Summary!H4548*$N$9</f>
        <v>3.3236893800000002</v>
      </c>
    </row>
    <row r="4918" spans="1:9" x14ac:dyDescent="0.55000000000000004">
      <c r="A4918">
        <v>2022</v>
      </c>
      <c r="B4918">
        <v>165</v>
      </c>
      <c r="C4918">
        <f>Summary!E4549*$N$3</f>
        <v>26.789399999999997</v>
      </c>
      <c r="D4918">
        <f>Summary!D4549*$N$4</f>
        <v>36.816687600000002</v>
      </c>
      <c r="E4918">
        <f>Summary!C4549*$N$5</f>
        <v>34.305200999999997</v>
      </c>
      <c r="F4918">
        <f>Summary!I4549*$N$6</f>
        <v>42.841236479999999</v>
      </c>
      <c r="G4918">
        <f>Summary!F4549*$N$7</f>
        <v>0</v>
      </c>
      <c r="H4918">
        <f>Summary!G4549*$N$8</f>
        <v>51.217651480000001</v>
      </c>
      <c r="I4918">
        <f>Summary!H4549*$N$9</f>
        <v>2.0168517600000002</v>
      </c>
    </row>
    <row r="4919" spans="1:9" x14ac:dyDescent="0.55000000000000004">
      <c r="A4919">
        <v>2022</v>
      </c>
      <c r="B4919">
        <v>166</v>
      </c>
      <c r="C4919">
        <f>Summary!E4550*$N$3</f>
        <v>26.195399999999999</v>
      </c>
      <c r="D4919">
        <f>Summary!D4550*$N$4</f>
        <v>36.370424720000003</v>
      </c>
      <c r="E4919">
        <f>Summary!C4550*$N$5</f>
        <v>32.965664579999995</v>
      </c>
      <c r="F4919">
        <f>Summary!I4550*$N$6</f>
        <v>33.88410296</v>
      </c>
      <c r="G4919">
        <f>Summary!F4550*$N$7</f>
        <v>2.8091249999999998E-2</v>
      </c>
      <c r="H4919">
        <f>Summary!G4550*$N$8</f>
        <v>63.60989928</v>
      </c>
      <c r="I4919">
        <f>Summary!H4550*$N$9</f>
        <v>2.8400565599999998</v>
      </c>
    </row>
    <row r="4920" spans="1:9" x14ac:dyDescent="0.55000000000000004">
      <c r="A4920">
        <v>2022</v>
      </c>
      <c r="B4920">
        <v>167</v>
      </c>
      <c r="C4920">
        <f>Summary!E4551*$N$3</f>
        <v>26.2944</v>
      </c>
      <c r="D4920">
        <f>Summary!D4551*$N$4</f>
        <v>39.255195479999998</v>
      </c>
      <c r="E4920">
        <f>Summary!C4551*$N$5</f>
        <v>32.2359984</v>
      </c>
      <c r="F4920">
        <f>Summary!I4551*$N$6</f>
        <v>44.068459399999995</v>
      </c>
      <c r="G4920">
        <f>Summary!F4551*$N$7</f>
        <v>0.11236499999999999</v>
      </c>
      <c r="H4920">
        <f>Summary!G4551*$N$8</f>
        <v>60.498189480000001</v>
      </c>
      <c r="I4920">
        <f>Summary!H4551*$N$9</f>
        <v>3.6941315400000003</v>
      </c>
    </row>
    <row r="4921" spans="1:9" x14ac:dyDescent="0.55000000000000004">
      <c r="A4921">
        <v>2022</v>
      </c>
      <c r="B4921">
        <v>168</v>
      </c>
      <c r="C4921">
        <f>Summary!E4552*$N$3</f>
        <v>26.937899999999999</v>
      </c>
      <c r="D4921">
        <f>Summary!D4552*$N$4</f>
        <v>38.378607679999995</v>
      </c>
      <c r="E4921">
        <f>Summary!C4552*$N$5</f>
        <v>32.998336199999997</v>
      </c>
      <c r="F4921">
        <f>Summary!I4552*$N$6</f>
        <v>46.746036679999996</v>
      </c>
      <c r="G4921">
        <f>Summary!F4552*$N$7</f>
        <v>0</v>
      </c>
      <c r="H4921">
        <f>Summary!G4552*$N$8</f>
        <v>48.095023399999995</v>
      </c>
      <c r="I4921">
        <f>Summary!H4552*$N$9</f>
        <v>4.2189246000000002</v>
      </c>
    </row>
    <row r="4922" spans="1:9" x14ac:dyDescent="0.55000000000000004">
      <c r="A4922">
        <v>2022</v>
      </c>
      <c r="B4922">
        <v>169</v>
      </c>
      <c r="C4922">
        <f>Summary!E4553*$N$3</f>
        <v>26.779499999999999</v>
      </c>
      <c r="D4922">
        <f>Summary!D4553*$N$4</f>
        <v>37.900468879999998</v>
      </c>
      <c r="E4922">
        <f>Summary!C4553*$N$5</f>
        <v>32.802306479999999</v>
      </c>
      <c r="F4922">
        <f>Summary!I4553*$N$6</f>
        <v>45.965076639999999</v>
      </c>
      <c r="G4922">
        <f>Summary!F4553*$N$7</f>
        <v>0</v>
      </c>
      <c r="H4922">
        <f>Summary!G4553*$N$8</f>
        <v>51.250406319999996</v>
      </c>
      <c r="I4922">
        <f>Summary!H4553*$N$9</f>
        <v>3.6632613600000004</v>
      </c>
    </row>
    <row r="4923" spans="1:9" x14ac:dyDescent="0.55000000000000004">
      <c r="A4923">
        <v>2022</v>
      </c>
      <c r="B4923">
        <v>170</v>
      </c>
      <c r="C4923">
        <f>Summary!E4554*$N$3</f>
        <v>26.3934</v>
      </c>
      <c r="D4923">
        <f>Summary!D4554*$N$4</f>
        <v>37.00794312</v>
      </c>
      <c r="E4923">
        <f>Summary!C4554*$N$5</f>
        <v>33.325052399999997</v>
      </c>
      <c r="F4923">
        <f>Summary!I4554*$N$6</f>
        <v>45.598503559999997</v>
      </c>
      <c r="G4923">
        <f>Summary!F4554*$N$7</f>
        <v>0</v>
      </c>
      <c r="H4923">
        <f>Summary!G4554*$N$8</f>
        <v>54.165587080000002</v>
      </c>
      <c r="I4923">
        <f>Summary!H4554*$N$9</f>
        <v>3.4162999200000002</v>
      </c>
    </row>
    <row r="4924" spans="1:9" x14ac:dyDescent="0.55000000000000004">
      <c r="A4924">
        <v>2022</v>
      </c>
      <c r="B4924">
        <v>171</v>
      </c>
      <c r="C4924">
        <f>Summary!E4555*$N$3</f>
        <v>27.522000000000002</v>
      </c>
      <c r="D4924">
        <f>Summary!D4555*$N$4</f>
        <v>36.593556159999999</v>
      </c>
      <c r="E4924">
        <f>Summary!C4555*$N$5</f>
        <v>35.089319879999998</v>
      </c>
      <c r="F4924">
        <f>Summary!I4555*$N$6</f>
        <v>38.936436280000002</v>
      </c>
      <c r="G4924">
        <f>Summary!F4555*$N$7</f>
        <v>0.36518624999999999</v>
      </c>
      <c r="H4924">
        <f>Summary!G4555*$N$8</f>
        <v>50.169496600000002</v>
      </c>
      <c r="I4924">
        <f>Summary!H4555*$N$9</f>
        <v>4.1777643600000003</v>
      </c>
    </row>
    <row r="4925" spans="1:9" x14ac:dyDescent="0.55000000000000004">
      <c r="A4925">
        <v>2022</v>
      </c>
      <c r="B4925">
        <v>172</v>
      </c>
      <c r="C4925">
        <f>Summary!E4556*$N$3</f>
        <v>25.799399999999999</v>
      </c>
      <c r="D4925">
        <f>Summary!D4556*$N$4</f>
        <v>34.888194439999999</v>
      </c>
      <c r="E4925">
        <f>Summary!C4556*$N$5</f>
        <v>33.172584839999999</v>
      </c>
      <c r="F4925">
        <f>Summary!I4556*$N$6</f>
        <v>30.696510960000001</v>
      </c>
      <c r="G4925">
        <f>Summary!F4556*$N$7</f>
        <v>9.1577474999999993</v>
      </c>
      <c r="H4925">
        <f>Summary!G4556*$N$8</f>
        <v>59.406361479999994</v>
      </c>
      <c r="I4925">
        <f>Summary!H4556*$N$9</f>
        <v>4.8466182600000005</v>
      </c>
    </row>
    <row r="4926" spans="1:9" x14ac:dyDescent="0.55000000000000004">
      <c r="A4926">
        <v>2022</v>
      </c>
      <c r="B4926">
        <v>173</v>
      </c>
      <c r="C4926">
        <f>Summary!E4557*$N$3</f>
        <v>23.7699</v>
      </c>
      <c r="D4926">
        <f>Summary!D4557*$N$4</f>
        <v>31.939671839999999</v>
      </c>
      <c r="E4926">
        <f>Summary!C4557*$N$5</f>
        <v>30.23213904</v>
      </c>
      <c r="F4926">
        <f>Summary!I4557*$N$6</f>
        <v>48.228266959999999</v>
      </c>
      <c r="G4926">
        <f>Summary!F4557*$N$7</f>
        <v>0.47755125000000004</v>
      </c>
      <c r="H4926">
        <f>Summary!G4557*$N$8</f>
        <v>63.195004640000001</v>
      </c>
      <c r="I4926">
        <f>Summary!H4557*$N$9</f>
        <v>5.5051820999999999</v>
      </c>
    </row>
    <row r="4927" spans="1:9" x14ac:dyDescent="0.55000000000000004">
      <c r="A4927">
        <v>2022</v>
      </c>
      <c r="B4927">
        <v>174</v>
      </c>
      <c r="C4927">
        <f>Summary!E4558*$N$3</f>
        <v>23.433300000000003</v>
      </c>
      <c r="D4927">
        <f>Summary!D4558*$N$4</f>
        <v>31.636850600000002</v>
      </c>
      <c r="E4927">
        <f>Summary!C4558*$N$5</f>
        <v>29.350005299999999</v>
      </c>
      <c r="F4927">
        <f>Summary!I4558*$N$6</f>
        <v>49.43955192</v>
      </c>
      <c r="G4927">
        <f>Summary!F4558*$N$7</f>
        <v>0</v>
      </c>
      <c r="H4927">
        <f>Summary!G4558*$N$8</f>
        <v>59.100649640000007</v>
      </c>
      <c r="I4927">
        <f>Summary!H4558*$N$9</f>
        <v>4.43501586</v>
      </c>
    </row>
    <row r="4928" spans="1:9" x14ac:dyDescent="0.55000000000000004">
      <c r="A4928">
        <v>2022</v>
      </c>
      <c r="B4928">
        <v>175</v>
      </c>
      <c r="C4928">
        <f>Summary!E4559*$N$3</f>
        <v>23.255099999999999</v>
      </c>
      <c r="D4928">
        <f>Summary!D4559*$N$4</f>
        <v>32.210617159999998</v>
      </c>
      <c r="E4928">
        <f>Summary!C4559*$N$5</f>
        <v>28.957945859999999</v>
      </c>
      <c r="F4928">
        <f>Summary!I4559*$N$6</f>
        <v>46.666346879999999</v>
      </c>
      <c r="G4928">
        <f>Summary!F4559*$N$7</f>
        <v>0</v>
      </c>
      <c r="H4928">
        <f>Summary!G4559*$N$8</f>
        <v>60.465434640000005</v>
      </c>
      <c r="I4928">
        <f>Summary!H4559*$N$9</f>
        <v>2.4490342800000002</v>
      </c>
    </row>
    <row r="4929" spans="1:9" x14ac:dyDescent="0.55000000000000004">
      <c r="A4929">
        <v>2022</v>
      </c>
      <c r="B4929">
        <v>176</v>
      </c>
      <c r="C4929">
        <f>Summary!E4560*$N$3</f>
        <v>23.522400000000001</v>
      </c>
      <c r="D4929">
        <f>Summary!D4560*$N$4</f>
        <v>31.525284880000001</v>
      </c>
      <c r="E4929">
        <f>Summary!C4560*$N$5</f>
        <v>29.90542284</v>
      </c>
      <c r="F4929">
        <f>Summary!I4560*$N$6</f>
        <v>48.355770640000003</v>
      </c>
      <c r="G4929">
        <f>Summary!F4560*$N$7</f>
        <v>0</v>
      </c>
      <c r="H4929">
        <f>Summary!G4560*$N$8</f>
        <v>59.20983244</v>
      </c>
      <c r="I4929">
        <f>Summary!H4560*$N$9</f>
        <v>2.2843933200000004</v>
      </c>
    </row>
    <row r="4930" spans="1:9" x14ac:dyDescent="0.55000000000000004">
      <c r="A4930">
        <v>2022</v>
      </c>
      <c r="B4930">
        <v>177</v>
      </c>
      <c r="C4930">
        <f>Summary!E4561*$N$3</f>
        <v>23.859000000000002</v>
      </c>
      <c r="D4930">
        <f>Summary!D4561*$N$4</f>
        <v>31.334029359999999</v>
      </c>
      <c r="E4930">
        <f>Summary!C4561*$N$5</f>
        <v>30.199467420000001</v>
      </c>
      <c r="F4930">
        <f>Summary!I4561*$N$6</f>
        <v>48.38764656</v>
      </c>
      <c r="G4930">
        <f>Summary!F4561*$N$7</f>
        <v>0</v>
      </c>
      <c r="H4930">
        <f>Summary!G4561*$N$8</f>
        <v>55.180987119999998</v>
      </c>
      <c r="I4930">
        <f>Summary!H4561*$N$9</f>
        <v>2.4387442200000002</v>
      </c>
    </row>
    <row r="4931" spans="1:9" x14ac:dyDescent="0.55000000000000004">
      <c r="A4931">
        <v>2022</v>
      </c>
      <c r="B4931">
        <v>178</v>
      </c>
      <c r="C4931">
        <f>Summary!E4562*$N$3</f>
        <v>22.9482</v>
      </c>
      <c r="D4931">
        <f>Summary!D4562*$N$4</f>
        <v>29.931488880000003</v>
      </c>
      <c r="E4931">
        <f>Summary!C4562*$N$5</f>
        <v>29.992547159999997</v>
      </c>
      <c r="F4931">
        <f>Summary!I4562*$N$6</f>
        <v>48.642653920000001</v>
      </c>
      <c r="G4931">
        <f>Summary!F4562*$N$7</f>
        <v>0</v>
      </c>
      <c r="H4931">
        <f>Summary!G4562*$N$8</f>
        <v>57.681273239999996</v>
      </c>
      <c r="I4931">
        <f>Summary!H4562*$N$9</f>
        <v>2.4901945200000002</v>
      </c>
    </row>
    <row r="4932" spans="1:9" x14ac:dyDescent="0.55000000000000004">
      <c r="A4932">
        <v>2022</v>
      </c>
      <c r="B4932">
        <v>179</v>
      </c>
      <c r="C4932">
        <f>Summary!E4563*$N$3</f>
        <v>22.453199999999999</v>
      </c>
      <c r="D4932">
        <f>Summary!D4563*$N$4</f>
        <v>29.676481520000003</v>
      </c>
      <c r="E4932">
        <f>Summary!C4563*$N$5</f>
        <v>28.5332148</v>
      </c>
      <c r="F4932">
        <f>Summary!I4563*$N$6</f>
        <v>46.347587679999997</v>
      </c>
      <c r="G4932">
        <f>Summary!F4563*$N$7</f>
        <v>0</v>
      </c>
      <c r="H4932">
        <f>Summary!G4563*$N$8</f>
        <v>79.092020320000003</v>
      </c>
      <c r="I4932">
        <f>Summary!H4563*$N$9</f>
        <v>2.19178278</v>
      </c>
    </row>
    <row r="4933" spans="1:9" x14ac:dyDescent="0.55000000000000004">
      <c r="A4933">
        <v>2022</v>
      </c>
      <c r="B4933">
        <v>180</v>
      </c>
      <c r="C4933">
        <f>Summary!E4564*$N$3</f>
        <v>23.354099999999999</v>
      </c>
      <c r="D4933">
        <f>Summary!D4564*$N$4</f>
        <v>33.055329039999997</v>
      </c>
      <c r="E4933">
        <f>Summary!C4564*$N$5</f>
        <v>28.88171208</v>
      </c>
      <c r="F4933">
        <f>Summary!I4564*$N$6</f>
        <v>47.7341902</v>
      </c>
      <c r="G4933">
        <f>Summary!F4564*$N$7</f>
        <v>0</v>
      </c>
      <c r="H4933">
        <f>Summary!G4564*$N$8</f>
        <v>71.700344760000007</v>
      </c>
      <c r="I4933">
        <f>Summary!H4564*$N$9</f>
        <v>1.6155394200000002</v>
      </c>
    </row>
    <row r="4934" spans="1:9" x14ac:dyDescent="0.55000000000000004">
      <c r="A4934">
        <v>2022</v>
      </c>
      <c r="B4934">
        <v>181</v>
      </c>
      <c r="C4934">
        <f>Summary!E4565*$N$3</f>
        <v>23.433300000000003</v>
      </c>
      <c r="D4934">
        <f>Summary!D4565*$N$4</f>
        <v>32.210617159999998</v>
      </c>
      <c r="E4934">
        <f>Summary!C4565*$N$5</f>
        <v>29.644049879999997</v>
      </c>
      <c r="F4934">
        <f>Summary!I4565*$N$6</f>
        <v>45.184116600000003</v>
      </c>
      <c r="G4934">
        <f>Summary!F4565*$N$7</f>
        <v>2.8091249999999998E-2</v>
      </c>
      <c r="H4934">
        <f>Summary!G4565*$N$8</f>
        <v>69.898828559999998</v>
      </c>
      <c r="I4934">
        <f>Summary!H4565*$N$9</f>
        <v>2.0683020600000002</v>
      </c>
    </row>
    <row r="4935" spans="1:9" x14ac:dyDescent="0.55000000000000004">
      <c r="A4935">
        <v>2022</v>
      </c>
      <c r="B4935">
        <v>182</v>
      </c>
      <c r="C4935">
        <f>Summary!E4566*$N$3</f>
        <v>22.8492</v>
      </c>
      <c r="D4935">
        <f>Summary!D4566*$N$4</f>
        <v>30.680572999999999</v>
      </c>
      <c r="E4935">
        <f>Summary!C4566*$N$5</f>
        <v>28.467871559999999</v>
      </c>
      <c r="F4935">
        <f>Summary!I4566*$N$6</f>
        <v>44.35534268</v>
      </c>
      <c r="G4935">
        <f>Summary!F4566*$N$7</f>
        <v>5.6182499999999996E-2</v>
      </c>
      <c r="H4935">
        <f>Summary!G4566*$N$8</f>
        <v>85.926863600000004</v>
      </c>
      <c r="I4935">
        <f>Summary!H4566*$N$9</f>
        <v>4.1777643600000003</v>
      </c>
    </row>
    <row r="4936" spans="1:9" x14ac:dyDescent="0.55000000000000004">
      <c r="A4936">
        <v>2022</v>
      </c>
      <c r="B4936">
        <v>183</v>
      </c>
      <c r="C4936">
        <f>Summary!E4567*$N$3</f>
        <v>23.9085</v>
      </c>
      <c r="D4936">
        <f>Summary!D4567*$N$4</f>
        <v>34.79256668</v>
      </c>
      <c r="E4936">
        <f>Summary!C4567*$N$5</f>
        <v>30.036109319999998</v>
      </c>
      <c r="F4936">
        <f>Summary!I4567*$N$6</f>
        <v>35.254767520000001</v>
      </c>
      <c r="G4936">
        <f>Summary!F4567*$N$7</f>
        <v>2.8091249999999998E-2</v>
      </c>
      <c r="H4936">
        <f>Summary!G4567*$N$8</f>
        <v>77.749071879999988</v>
      </c>
      <c r="I4936">
        <f>Summary!H4567*$N$9</f>
        <v>4.8054580200000006</v>
      </c>
    </row>
    <row r="4937" spans="1:9" x14ac:dyDescent="0.55000000000000004">
      <c r="A4937">
        <v>2022</v>
      </c>
      <c r="B4937">
        <v>184</v>
      </c>
      <c r="C4937">
        <f>Summary!E4568*$N$3</f>
        <v>25.4727</v>
      </c>
      <c r="D4937">
        <f>Summary!D4568*$N$4</f>
        <v>35.509774880000002</v>
      </c>
      <c r="E4937">
        <f>Summary!C4568*$N$5</f>
        <v>31.168725479999999</v>
      </c>
      <c r="F4937">
        <f>Summary!I4568*$N$6</f>
        <v>39.303009359999997</v>
      </c>
      <c r="G4937">
        <f>Summary!F4568*$N$7</f>
        <v>2.8091249999999998E-2</v>
      </c>
      <c r="H4937">
        <f>Summary!G4568*$N$8</f>
        <v>68.730572600000002</v>
      </c>
      <c r="I4937">
        <f>Summary!H4568*$N$9</f>
        <v>2.0168517600000002</v>
      </c>
    </row>
    <row r="4938" spans="1:9" x14ac:dyDescent="0.55000000000000004">
      <c r="A4938">
        <v>2022</v>
      </c>
      <c r="B4938">
        <v>185</v>
      </c>
      <c r="C4938">
        <f>Summary!E4569*$N$3</f>
        <v>25.294499999999999</v>
      </c>
      <c r="D4938">
        <f>Summary!D4569*$N$4</f>
        <v>36.163231240000002</v>
      </c>
      <c r="E4938">
        <f>Summary!C4569*$N$5</f>
        <v>32.225107860000001</v>
      </c>
      <c r="F4938">
        <f>Summary!I4569*$N$6</f>
        <v>39.701458359999997</v>
      </c>
      <c r="G4938">
        <f>Summary!F4569*$N$7</f>
        <v>2.8091249999999998E-2</v>
      </c>
      <c r="H4938">
        <f>Summary!G4569*$N$8</f>
        <v>70.597598480000002</v>
      </c>
      <c r="I4938">
        <f>Summary!H4569*$N$9</f>
        <v>2.19178278</v>
      </c>
    </row>
    <row r="4939" spans="1:9" x14ac:dyDescent="0.55000000000000004">
      <c r="A4939">
        <v>2022</v>
      </c>
      <c r="B4939">
        <v>186</v>
      </c>
      <c r="C4939">
        <f>Summary!E4570*$N$3</f>
        <v>25.601399999999998</v>
      </c>
      <c r="D4939">
        <f>Summary!D4570*$N$4</f>
        <v>37.836717039999996</v>
      </c>
      <c r="E4939">
        <f>Summary!C4570*$N$5</f>
        <v>30.515293079999999</v>
      </c>
      <c r="F4939">
        <f>Summary!I4570*$N$6</f>
        <v>34.218800119999997</v>
      </c>
      <c r="G4939">
        <f>Summary!F4570*$N$7</f>
        <v>0.33709499999999998</v>
      </c>
      <c r="H4939">
        <f>Summary!G4570*$N$8</f>
        <v>72.038811440000003</v>
      </c>
      <c r="I4939">
        <f>Summary!H4570*$N$9</f>
        <v>2.4696144000000002</v>
      </c>
    </row>
    <row r="4940" spans="1:9" x14ac:dyDescent="0.55000000000000004">
      <c r="A4940">
        <v>2022</v>
      </c>
      <c r="B4940">
        <v>187</v>
      </c>
      <c r="C4940">
        <f>Summary!E4571*$N$3</f>
        <v>25.6707</v>
      </c>
      <c r="D4940">
        <f>Summary!D4571*$N$4</f>
        <v>37.167322720000001</v>
      </c>
      <c r="E4940">
        <f>Summary!C4571*$N$5</f>
        <v>32.617167299999998</v>
      </c>
      <c r="F4940">
        <f>Summary!I4571*$N$6</f>
        <v>38.378607679999995</v>
      </c>
      <c r="G4940">
        <f>Summary!F4571*$N$7</f>
        <v>0.3932775</v>
      </c>
      <c r="H4940">
        <f>Summary!G4571*$N$8</f>
        <v>81.756080639999993</v>
      </c>
      <c r="I4940">
        <f>Summary!H4571*$N$9</f>
        <v>2.9635372800000002</v>
      </c>
    </row>
    <row r="4941" spans="1:9" x14ac:dyDescent="0.55000000000000004">
      <c r="A4941">
        <v>2022</v>
      </c>
      <c r="B4941">
        <v>188</v>
      </c>
      <c r="C4941">
        <f>Summary!E4572*$N$3</f>
        <v>24.759900000000002</v>
      </c>
      <c r="D4941">
        <f>Summary!D4572*$N$4</f>
        <v>36.545742279999999</v>
      </c>
      <c r="E4941">
        <f>Summary!C4572*$N$5</f>
        <v>30.428168760000002</v>
      </c>
      <c r="F4941">
        <f>Summary!I4572*$N$6</f>
        <v>43.845327959999999</v>
      </c>
      <c r="G4941">
        <f>Summary!F4572*$N$7</f>
        <v>0</v>
      </c>
      <c r="H4941">
        <f>Summary!G4572*$N$8</f>
        <v>75.423478239999994</v>
      </c>
      <c r="I4941">
        <f>Summary!H4572*$N$9</f>
        <v>3.7250017200000003</v>
      </c>
    </row>
    <row r="4942" spans="1:9" x14ac:dyDescent="0.55000000000000004">
      <c r="A4942">
        <v>2022</v>
      </c>
      <c r="B4942">
        <v>189</v>
      </c>
      <c r="C4942">
        <f>Summary!E4573*$N$3</f>
        <v>25.6905</v>
      </c>
      <c r="D4942">
        <f>Summary!D4573*$N$4</f>
        <v>36.481990440000004</v>
      </c>
      <c r="E4942">
        <f>Summary!C4573*$N$5</f>
        <v>31.658799779999999</v>
      </c>
      <c r="F4942">
        <f>Summary!I4573*$N$6</f>
        <v>48.037011440000001</v>
      </c>
      <c r="G4942">
        <f>Summary!F4573*$N$7</f>
        <v>0</v>
      </c>
      <c r="H4942">
        <f>Summary!G4573*$N$8</f>
        <v>65.291314400000005</v>
      </c>
      <c r="I4942">
        <f>Summary!H4573*$N$9</f>
        <v>3.0767279400000005</v>
      </c>
    </row>
    <row r="4943" spans="1:9" x14ac:dyDescent="0.55000000000000004">
      <c r="A4943">
        <v>2022</v>
      </c>
      <c r="B4943">
        <v>190</v>
      </c>
      <c r="C4943">
        <f>Summary!E4574*$N$3</f>
        <v>26.007300000000001</v>
      </c>
      <c r="D4943">
        <f>Summary!D4574*$N$4</f>
        <v>36.338548799999998</v>
      </c>
      <c r="E4943">
        <f>Summary!C4574*$N$5</f>
        <v>32.312232180000002</v>
      </c>
      <c r="F4943">
        <f>Summary!I4574*$N$6</f>
        <v>48.610777999999996</v>
      </c>
      <c r="G4943">
        <f>Summary!F4574*$N$7</f>
        <v>0</v>
      </c>
      <c r="H4943">
        <f>Summary!G4574*$N$8</f>
        <v>62.638172359999999</v>
      </c>
      <c r="I4943">
        <f>Summary!H4574*$N$9</f>
        <v>3.4265899800000001</v>
      </c>
    </row>
    <row r="4944" spans="1:9" x14ac:dyDescent="0.55000000000000004">
      <c r="A4944">
        <v>2022</v>
      </c>
      <c r="B4944">
        <v>191</v>
      </c>
      <c r="C4944">
        <f>Summary!E4575*$N$3</f>
        <v>25.918199999999999</v>
      </c>
      <c r="D4944">
        <f>Summary!D4575*$N$4</f>
        <v>36.003851640000001</v>
      </c>
      <c r="E4944">
        <f>Summary!C4575*$N$5</f>
        <v>31.996406519999997</v>
      </c>
      <c r="F4944">
        <f>Summary!I4575*$N$6</f>
        <v>47.909507759999997</v>
      </c>
      <c r="G4944">
        <f>Summary!F4575*$N$7</f>
        <v>0</v>
      </c>
      <c r="H4944">
        <f>Summary!G4575*$N$8</f>
        <v>66.994566079999998</v>
      </c>
      <c r="I4944">
        <f>Summary!H4575*$N$9</f>
        <v>3.1384683</v>
      </c>
    </row>
    <row r="4945" spans="1:9" x14ac:dyDescent="0.55000000000000004">
      <c r="A4945">
        <v>2022</v>
      </c>
      <c r="B4945">
        <v>192</v>
      </c>
      <c r="C4945">
        <f>Summary!E4576*$N$3</f>
        <v>26.482499999999998</v>
      </c>
      <c r="D4945">
        <f>Summary!D4576*$N$4</f>
        <v>36.832625559999997</v>
      </c>
      <c r="E4945">
        <f>Summary!C4576*$N$5</f>
        <v>33.041898359999998</v>
      </c>
      <c r="F4945">
        <f>Summary!I4576*$N$6</f>
        <v>48.052949399999996</v>
      </c>
      <c r="G4945">
        <f>Summary!F4576*$N$7</f>
        <v>0</v>
      </c>
      <c r="H4945">
        <f>Summary!G4576*$N$8</f>
        <v>59.843092680000005</v>
      </c>
      <c r="I4945">
        <f>Summary!H4576*$N$9</f>
        <v>4.6922673599999998</v>
      </c>
    </row>
    <row r="4946" spans="1:9" x14ac:dyDescent="0.55000000000000004">
      <c r="A4946">
        <v>2022</v>
      </c>
      <c r="B4946">
        <v>193</v>
      </c>
      <c r="C4946">
        <f>Summary!E4577*$N$3</f>
        <v>26.6508</v>
      </c>
      <c r="D4946">
        <f>Summary!D4577*$N$4</f>
        <v>36.593556159999999</v>
      </c>
      <c r="E4946">
        <f>Summary!C4577*$N$5</f>
        <v>33.107241599999995</v>
      </c>
      <c r="F4946">
        <f>Summary!I4577*$N$6</f>
        <v>47.032919960000001</v>
      </c>
      <c r="G4946">
        <f>Summary!F4577*$N$7</f>
        <v>0</v>
      </c>
      <c r="H4946">
        <f>Summary!G4577*$N$8</f>
        <v>57.7031098</v>
      </c>
      <c r="I4946">
        <f>Summary!H4577*$N$9</f>
        <v>4.8363282000000005</v>
      </c>
    </row>
    <row r="4947" spans="1:9" x14ac:dyDescent="0.55000000000000004">
      <c r="A4947">
        <v>2022</v>
      </c>
      <c r="B4947">
        <v>194</v>
      </c>
      <c r="C4947">
        <f>Summary!E4578*$N$3</f>
        <v>27.422999999999998</v>
      </c>
      <c r="D4947">
        <f>Summary!D4578*$N$4</f>
        <v>38.649552999999997</v>
      </c>
      <c r="E4947">
        <f>Summary!C4578*$N$5</f>
        <v>34.174514519999995</v>
      </c>
      <c r="F4947">
        <f>Summary!I4578*$N$6</f>
        <v>48.355770640000003</v>
      </c>
      <c r="G4947">
        <f>Summary!F4578*$N$7</f>
        <v>0</v>
      </c>
      <c r="H4947">
        <f>Summary!G4578*$N$8</f>
        <v>52.134787000000003</v>
      </c>
      <c r="I4947">
        <f>Summary!H4578*$N$9</f>
        <v>2.7165758400000004</v>
      </c>
    </row>
    <row r="4948" spans="1:9" x14ac:dyDescent="0.55000000000000004">
      <c r="A4948">
        <v>2022</v>
      </c>
      <c r="B4948">
        <v>195</v>
      </c>
      <c r="C4948">
        <f>Summary!E4579*$N$3</f>
        <v>27.937799999999999</v>
      </c>
      <c r="D4948">
        <f>Summary!D4579*$N$4</f>
        <v>39.669582439999999</v>
      </c>
      <c r="E4948">
        <f>Summary!C4579*$N$5</f>
        <v>34.621026659999998</v>
      </c>
      <c r="F4948">
        <f>Summary!I4579*$N$6</f>
        <v>47.080733840000001</v>
      </c>
      <c r="G4948">
        <f>Summary!F4579*$N$7</f>
        <v>0</v>
      </c>
      <c r="H4948">
        <f>Summary!G4579*$N$8</f>
        <v>52.811720359999995</v>
      </c>
      <c r="I4948">
        <f>Summary!H4579*$N$9</f>
        <v>2.7783162000000003</v>
      </c>
    </row>
    <row r="4949" spans="1:9" x14ac:dyDescent="0.55000000000000004">
      <c r="A4949">
        <v>2022</v>
      </c>
      <c r="B4949">
        <v>196</v>
      </c>
      <c r="C4949">
        <f>Summary!E4580*$N$3</f>
        <v>27.898199999999999</v>
      </c>
      <c r="D4949">
        <f>Summary!D4580*$N$4</f>
        <v>38.66549096</v>
      </c>
      <c r="E4949">
        <f>Summary!C4580*$N$5</f>
        <v>35.013086099999995</v>
      </c>
      <c r="F4949">
        <f>Summary!I4580*$N$6</f>
        <v>46.857602399999998</v>
      </c>
      <c r="G4949">
        <f>Summary!F4580*$N$7</f>
        <v>0</v>
      </c>
      <c r="H4949">
        <f>Summary!G4580*$N$8</f>
        <v>57.626681840000003</v>
      </c>
      <c r="I4949">
        <f>Summary!H4580*$N$9</f>
        <v>3.61181106</v>
      </c>
    </row>
    <row r="4950" spans="1:9" x14ac:dyDescent="0.55000000000000004">
      <c r="A4950">
        <v>2022</v>
      </c>
      <c r="B4950">
        <v>197</v>
      </c>
      <c r="C4950">
        <f>Summary!E4581*$N$3</f>
        <v>27.819000000000003</v>
      </c>
      <c r="D4950">
        <f>Summary!D4581*$N$4</f>
        <v>39.318947319999999</v>
      </c>
      <c r="E4950">
        <f>Summary!C4581*$N$5</f>
        <v>34.664588819999999</v>
      </c>
      <c r="F4950">
        <f>Summary!I4581*$N$6</f>
        <v>47.750128160000003</v>
      </c>
      <c r="G4950">
        <f>Summary!F4581*$N$7</f>
        <v>0</v>
      </c>
      <c r="H4950">
        <f>Summary!G4581*$N$8</f>
        <v>53.750692439999995</v>
      </c>
      <c r="I4950">
        <f>Summary!H4581*$N$9</f>
        <v>3.3854297400000002</v>
      </c>
    </row>
    <row r="4951" spans="1:9" x14ac:dyDescent="0.55000000000000004">
      <c r="A4951">
        <v>2022</v>
      </c>
      <c r="B4951">
        <v>198</v>
      </c>
      <c r="C4951">
        <f>Summary!E4582*$N$3</f>
        <v>27.789300000000001</v>
      </c>
      <c r="D4951">
        <f>Summary!D4582*$N$4</f>
        <v>39.191443640000003</v>
      </c>
      <c r="E4951">
        <f>Summary!C4582*$N$5</f>
        <v>34.130952360000002</v>
      </c>
      <c r="F4951">
        <f>Summary!I4582*$N$6</f>
        <v>46.156332159999998</v>
      </c>
      <c r="G4951">
        <f>Summary!F4582*$N$7</f>
        <v>0</v>
      </c>
      <c r="H4951">
        <f>Summary!G4582*$N$8</f>
        <v>58.292696920000004</v>
      </c>
      <c r="I4951">
        <f>Summary!H4582*$N$9</f>
        <v>3.4986204000000001</v>
      </c>
    </row>
    <row r="4952" spans="1:9" x14ac:dyDescent="0.55000000000000004">
      <c r="A4952">
        <v>2022</v>
      </c>
      <c r="B4952">
        <v>199</v>
      </c>
      <c r="C4952">
        <f>Summary!E4583*$N$3</f>
        <v>27.6111</v>
      </c>
      <c r="D4952">
        <f>Summary!D4583*$N$4</f>
        <v>38.856746479999998</v>
      </c>
      <c r="E4952">
        <f>Summary!C4583*$N$5</f>
        <v>34.294310459999998</v>
      </c>
      <c r="F4952">
        <f>Summary!I4583*$N$6</f>
        <v>46.220084</v>
      </c>
      <c r="G4952">
        <f>Summary!F4583*$N$7</f>
        <v>0</v>
      </c>
      <c r="H4952">
        <f>Summary!G4583*$N$8</f>
        <v>61.218795960000001</v>
      </c>
      <c r="I4952">
        <f>Summary!H4583*$N$9</f>
        <v>3.3031092600000003</v>
      </c>
    </row>
    <row r="4953" spans="1:9" x14ac:dyDescent="0.55000000000000004">
      <c r="A4953">
        <v>2022</v>
      </c>
      <c r="B4953">
        <v>200</v>
      </c>
      <c r="C4953">
        <f>Summary!E4584*$N$3</f>
        <v>27.650700000000001</v>
      </c>
      <c r="D4953">
        <f>Summary!D4584*$N$4</f>
        <v>39.398637119999997</v>
      </c>
      <c r="E4953">
        <f>Summary!C4584*$N$5</f>
        <v>33.934922639999996</v>
      </c>
      <c r="F4953">
        <f>Summary!I4584*$N$6</f>
        <v>45.359434159999999</v>
      </c>
      <c r="G4953">
        <f>Summary!F4584*$N$7</f>
        <v>0</v>
      </c>
      <c r="H4953">
        <f>Summary!G4584*$N$8</f>
        <v>62.037666960000003</v>
      </c>
      <c r="I4953">
        <f>Summary!H4584*$N$9</f>
        <v>2.5107746400000002</v>
      </c>
    </row>
    <row r="4954" spans="1:9" x14ac:dyDescent="0.55000000000000004">
      <c r="A4954">
        <v>2022</v>
      </c>
      <c r="B4954">
        <v>201</v>
      </c>
      <c r="C4954">
        <f>Summary!E4585*$N$3</f>
        <v>27.076500000000003</v>
      </c>
      <c r="D4954">
        <f>Summary!D4585*$N$4</f>
        <v>38.649552999999997</v>
      </c>
      <c r="E4954">
        <f>Summary!C4585*$N$5</f>
        <v>33.44484834</v>
      </c>
      <c r="F4954">
        <f>Summary!I4585*$N$6</f>
        <v>45.901324799999998</v>
      </c>
      <c r="G4954">
        <f>Summary!F4585*$N$7</f>
        <v>0</v>
      </c>
      <c r="H4954">
        <f>Summary!G4585*$N$8</f>
        <v>71.798609280000008</v>
      </c>
      <c r="I4954">
        <f>Summary!H4585*$N$9</f>
        <v>2.8915068600000002</v>
      </c>
    </row>
    <row r="4955" spans="1:9" x14ac:dyDescent="0.55000000000000004">
      <c r="A4955">
        <v>2022</v>
      </c>
      <c r="B4955">
        <v>202</v>
      </c>
      <c r="C4955">
        <f>Summary!E4586*$N$3</f>
        <v>27.205200000000001</v>
      </c>
      <c r="D4955">
        <f>Summary!D4586*$N$4</f>
        <v>38.426421560000001</v>
      </c>
      <c r="E4955">
        <f>Summary!C4586*$N$5</f>
        <v>33.640878059999999</v>
      </c>
      <c r="F4955">
        <f>Summary!I4586*$N$6</f>
        <v>45.61444152</v>
      </c>
      <c r="G4955">
        <f>Summary!F4586*$N$7</f>
        <v>0</v>
      </c>
      <c r="H4955">
        <f>Summary!G4586*$N$8</f>
        <v>71.481979159999995</v>
      </c>
      <c r="I4955">
        <f>Summary!H4586*$N$9</f>
        <v>4.0748637600000004</v>
      </c>
    </row>
    <row r="4956" spans="1:9" x14ac:dyDescent="0.55000000000000004">
      <c r="A4956">
        <v>2022</v>
      </c>
      <c r="B4956">
        <v>203</v>
      </c>
      <c r="C4956">
        <f>Summary!E4587*$N$3</f>
        <v>28.016999999999999</v>
      </c>
      <c r="D4956">
        <f>Summary!D4587*$N$4</f>
        <v>39.781148160000001</v>
      </c>
      <c r="E4956">
        <f>Summary!C4587*$N$5</f>
        <v>34.555683420000001</v>
      </c>
      <c r="F4956">
        <f>Summary!I4587*$N$6</f>
        <v>43.09624384</v>
      </c>
      <c r="G4956">
        <f>Summary!F4587*$N$7</f>
        <v>0</v>
      </c>
      <c r="H4956">
        <f>Summary!G4587*$N$8</f>
        <v>61.469916399999995</v>
      </c>
      <c r="I4956">
        <f>Summary!H4587*$N$9</f>
        <v>1.96540146</v>
      </c>
    </row>
    <row r="4957" spans="1:9" x14ac:dyDescent="0.55000000000000004">
      <c r="A4957">
        <v>2022</v>
      </c>
      <c r="B4957">
        <v>204</v>
      </c>
      <c r="C4957">
        <f>Summary!E4588*$N$3</f>
        <v>28.185299999999998</v>
      </c>
      <c r="D4957">
        <f>Summary!D4588*$N$4</f>
        <v>40.83305352</v>
      </c>
      <c r="E4957">
        <f>Summary!C4588*$N$5</f>
        <v>34.42499694</v>
      </c>
      <c r="F4957">
        <f>Summary!I4588*$N$6</f>
        <v>44.227839000000003</v>
      </c>
      <c r="G4957">
        <f>Summary!F4588*$N$7</f>
        <v>0</v>
      </c>
      <c r="H4957">
        <f>Summary!G4588*$N$8</f>
        <v>61.491752959999999</v>
      </c>
      <c r="I4957">
        <f>Summary!H4588*$N$9</f>
        <v>1.6978599000000001</v>
      </c>
    </row>
    <row r="4958" spans="1:9" x14ac:dyDescent="0.55000000000000004">
      <c r="A4958">
        <v>2022</v>
      </c>
      <c r="B4958">
        <v>205</v>
      </c>
      <c r="C4958">
        <f>Summary!E4589*$N$3</f>
        <v>29.442599999999999</v>
      </c>
      <c r="D4958">
        <f>Summary!D4589*$N$4</f>
        <v>41.311192320000004</v>
      </c>
      <c r="E4958">
        <f>Summary!C4589*$N$5</f>
        <v>36.84269682</v>
      </c>
      <c r="F4958">
        <f>Summary!I4589*$N$6</f>
        <v>45.088488839999997</v>
      </c>
      <c r="G4958">
        <f>Summary!F4589*$N$7</f>
        <v>0</v>
      </c>
      <c r="H4958">
        <f>Summary!G4589*$N$8</f>
        <v>55.83608392</v>
      </c>
      <c r="I4958">
        <f>Summary!H4589*$N$9</f>
        <v>1.97569152</v>
      </c>
    </row>
    <row r="4959" spans="1:9" x14ac:dyDescent="0.55000000000000004">
      <c r="A4959">
        <v>2022</v>
      </c>
      <c r="B4959">
        <v>206</v>
      </c>
      <c r="C4959">
        <f>Summary!E4590*$N$3</f>
        <v>31.284000000000002</v>
      </c>
      <c r="D4959">
        <f>Summary!D4590*$N$4</f>
        <v>43.255623440000001</v>
      </c>
      <c r="E4959">
        <f>Summary!C4590*$N$5</f>
        <v>38.465387280000002</v>
      </c>
      <c r="F4959">
        <f>Summary!I4590*$N$6</f>
        <v>40.896805360000002</v>
      </c>
      <c r="G4959">
        <f>Summary!F4590*$N$7</f>
        <v>8.4273749999999994E-2</v>
      </c>
      <c r="H4959">
        <f>Summary!G4590*$N$8</f>
        <v>47.931249199999996</v>
      </c>
      <c r="I4959">
        <f>Summary!H4590*$N$9</f>
        <v>1.8316306800000002</v>
      </c>
    </row>
    <row r="4960" spans="1:9" x14ac:dyDescent="0.55000000000000004">
      <c r="A4960">
        <v>2022</v>
      </c>
      <c r="B4960">
        <v>207</v>
      </c>
      <c r="C4960">
        <f>Summary!E4591*$N$3</f>
        <v>29.2347</v>
      </c>
      <c r="D4960">
        <f>Summary!D4591*$N$4</f>
        <v>41.199626600000002</v>
      </c>
      <c r="E4960">
        <f>Summary!C4591*$N$5</f>
        <v>35.808095520000002</v>
      </c>
      <c r="F4960">
        <f>Summary!I4591*$N$6</f>
        <v>44.068459399999995</v>
      </c>
      <c r="G4960">
        <f>Summary!F4591*$N$7</f>
        <v>0.73037249999999998</v>
      </c>
      <c r="H4960">
        <f>Summary!G4591*$N$8</f>
        <v>65.422333760000001</v>
      </c>
      <c r="I4960">
        <f>Summary!H4591*$N$9</f>
        <v>3.0458577600000001</v>
      </c>
    </row>
    <row r="4961" spans="1:9" x14ac:dyDescent="0.55000000000000004">
      <c r="A4961">
        <v>2022</v>
      </c>
      <c r="B4961">
        <v>208</v>
      </c>
      <c r="C4961">
        <f>Summary!E4592*$N$3</f>
        <v>27.244799999999998</v>
      </c>
      <c r="D4961">
        <f>Summary!D4592*$N$4</f>
        <v>39.749272240000003</v>
      </c>
      <c r="E4961">
        <f>Summary!C4592*$N$5</f>
        <v>33.009226739999995</v>
      </c>
      <c r="F4961">
        <f>Summary!I4592*$N$6</f>
        <v>41.422758039999998</v>
      </c>
      <c r="G4961">
        <f>Summary!F4592*$N$7</f>
        <v>1.0674675</v>
      </c>
      <c r="H4961">
        <f>Summary!G4592*$N$8</f>
        <v>82.804235520000006</v>
      </c>
      <c r="I4961">
        <f>Summary!H4592*$N$9</f>
        <v>2.4078740400000003</v>
      </c>
    </row>
    <row r="4962" spans="1:9" x14ac:dyDescent="0.55000000000000004">
      <c r="A4962">
        <v>2022</v>
      </c>
      <c r="B4962">
        <v>209</v>
      </c>
      <c r="C4962">
        <f>Summary!E4593*$N$3</f>
        <v>27.1953</v>
      </c>
      <c r="D4962">
        <f>Summary!D4593*$N$4</f>
        <v>39.016126079999999</v>
      </c>
      <c r="E4962">
        <f>Summary!C4593*$N$5</f>
        <v>33.542863199999999</v>
      </c>
      <c r="F4962">
        <f>Summary!I4593*$N$6</f>
        <v>44.339404719999997</v>
      </c>
      <c r="G4962">
        <f>Summary!F4593*$N$7</f>
        <v>0.58991624999999992</v>
      </c>
      <c r="H4962">
        <f>Summary!G4593*$N$8</f>
        <v>75.357968560000003</v>
      </c>
      <c r="I4962">
        <f>Summary!H4593*$N$9</f>
        <v>2.1403324800000001</v>
      </c>
    </row>
    <row r="4963" spans="1:9" x14ac:dyDescent="0.55000000000000004">
      <c r="A4963">
        <v>2022</v>
      </c>
      <c r="B4963">
        <v>210</v>
      </c>
      <c r="C4963">
        <f>Summary!E4594*$N$3</f>
        <v>27.076500000000003</v>
      </c>
      <c r="D4963">
        <f>Summary!D4594*$N$4</f>
        <v>39.143629759999996</v>
      </c>
      <c r="E4963">
        <f>Summary!C4594*$N$5</f>
        <v>33.227037539999998</v>
      </c>
      <c r="F4963">
        <f>Summary!I4594*$N$6</f>
        <v>43.622196520000003</v>
      </c>
      <c r="G4963">
        <f>Summary!F4594*$N$7</f>
        <v>0.73037249999999998</v>
      </c>
      <c r="H4963">
        <f>Summary!G4594*$N$8</f>
        <v>79.616097760000002</v>
      </c>
      <c r="I4963">
        <f>Summary!H4594*$N$9</f>
        <v>2.4799044600000002</v>
      </c>
    </row>
    <row r="4964" spans="1:9" x14ac:dyDescent="0.55000000000000004">
      <c r="A4964">
        <v>2022</v>
      </c>
      <c r="B4964">
        <v>211</v>
      </c>
      <c r="C4964">
        <f>Summary!E4595*$N$3</f>
        <v>26.838899999999999</v>
      </c>
      <c r="D4964">
        <f>Summary!D4595*$N$4</f>
        <v>40.705549839999996</v>
      </c>
      <c r="E4964">
        <f>Summary!C4595*$N$5</f>
        <v>32.519152439999999</v>
      </c>
      <c r="F4964">
        <f>Summary!I4595*$N$6</f>
        <v>30.18649624</v>
      </c>
      <c r="G4964">
        <f>Summary!F4595*$N$7</f>
        <v>0.30900374999999997</v>
      </c>
      <c r="H4964">
        <f>Summary!G4595*$N$8</f>
        <v>86.19982060000001</v>
      </c>
      <c r="I4964">
        <f>Summary!H4595*$N$9</f>
        <v>5.1244498800000011</v>
      </c>
    </row>
    <row r="4965" spans="1:9" x14ac:dyDescent="0.55000000000000004">
      <c r="A4965">
        <v>2022</v>
      </c>
      <c r="B4965">
        <v>212</v>
      </c>
      <c r="C4965">
        <f>Summary!E4596*$N$3</f>
        <v>27.403199999999998</v>
      </c>
      <c r="D4965">
        <f>Summary!D4596*$N$4</f>
        <v>39.255195479999998</v>
      </c>
      <c r="E4965">
        <f>Summary!C4596*$N$5</f>
        <v>34.403215859999996</v>
      </c>
      <c r="F4965">
        <f>Summary!I4596*$N$6</f>
        <v>43.159995679999994</v>
      </c>
      <c r="G4965">
        <f>Summary!F4596*$N$7</f>
        <v>5.6182499999999996E-2</v>
      </c>
      <c r="H4965">
        <f>Summary!G4596*$N$8</f>
        <v>77.836418120000005</v>
      </c>
      <c r="I4965">
        <f>Summary!H4596*$N$9</f>
        <v>4.8054580200000006</v>
      </c>
    </row>
    <row r="4966" spans="1:9" x14ac:dyDescent="0.55000000000000004">
      <c r="A4966">
        <v>2022</v>
      </c>
      <c r="B4966">
        <v>213</v>
      </c>
      <c r="C4966">
        <f>Summary!E4597*$N$3</f>
        <v>27.2745</v>
      </c>
      <c r="D4966">
        <f>Summary!D4597*$N$4</f>
        <v>39.143629759999996</v>
      </c>
      <c r="E4966">
        <f>Summary!C4597*$N$5</f>
        <v>33.510191579999997</v>
      </c>
      <c r="F4966">
        <f>Summary!I4597*$N$6</f>
        <v>43.00061608</v>
      </c>
      <c r="G4966">
        <f>Summary!F4597*$N$7</f>
        <v>2.8091249999999998E-2</v>
      </c>
      <c r="H4966">
        <f>Summary!G4597*$N$8</f>
        <v>73.447269559999995</v>
      </c>
      <c r="I4966">
        <f>Summary!H4597*$N$9</f>
        <v>2.8915068600000002</v>
      </c>
    </row>
    <row r="4967" spans="1:9" x14ac:dyDescent="0.55000000000000004">
      <c r="A4967">
        <v>2022</v>
      </c>
      <c r="B4967">
        <v>214</v>
      </c>
      <c r="C4967">
        <f>Summary!E4598*$N$3</f>
        <v>28.145699999999998</v>
      </c>
      <c r="D4967">
        <f>Summary!D4598*$N$4</f>
        <v>39.701458359999997</v>
      </c>
      <c r="E4967">
        <f>Summary!C4598*$N$5</f>
        <v>34.686369900000003</v>
      </c>
      <c r="F4967">
        <f>Summary!I4598*$N$6</f>
        <v>40.386790640000001</v>
      </c>
      <c r="G4967">
        <f>Summary!F4598*$N$7</f>
        <v>2.8091249999999998E-2</v>
      </c>
      <c r="H4967">
        <f>Summary!G4598*$N$8</f>
        <v>60.323497000000003</v>
      </c>
      <c r="I4967">
        <f>Summary!H4598*$N$9</f>
        <v>2.7988963200000003</v>
      </c>
    </row>
    <row r="4968" spans="1:9" x14ac:dyDescent="0.55000000000000004">
      <c r="A4968">
        <v>2022</v>
      </c>
      <c r="B4968">
        <v>215</v>
      </c>
      <c r="C4968">
        <f>Summary!E4599*$N$3</f>
        <v>28.264500000000002</v>
      </c>
      <c r="D4968">
        <f>Summary!D4599*$N$4</f>
        <v>40.307100839999997</v>
      </c>
      <c r="E4968">
        <f>Summary!C4599*$N$5</f>
        <v>35.013086099999995</v>
      </c>
      <c r="F4968">
        <f>Summary!I4599*$N$6</f>
        <v>43.112181800000002</v>
      </c>
      <c r="G4968">
        <f>Summary!F4599*$N$7</f>
        <v>0</v>
      </c>
      <c r="H4968">
        <f>Summary!G4599*$N$8</f>
        <v>61.338897039999999</v>
      </c>
      <c r="I4968">
        <f>Summary!H4599*$N$9</f>
        <v>3.3854297400000002</v>
      </c>
    </row>
    <row r="4969" spans="1:9" x14ac:dyDescent="0.55000000000000004">
      <c r="A4969">
        <v>2022</v>
      </c>
      <c r="B4969">
        <v>216</v>
      </c>
      <c r="C4969">
        <f>Summary!E4600*$N$3</f>
        <v>28.086300000000001</v>
      </c>
      <c r="D4969">
        <f>Summary!D4600*$N$4</f>
        <v>39.82896204</v>
      </c>
      <c r="E4969">
        <f>Summary!C4600*$N$5</f>
        <v>34.882399620000001</v>
      </c>
      <c r="F4969">
        <f>Summary!I4600*$N$6</f>
        <v>40.450542479999996</v>
      </c>
      <c r="G4969">
        <f>Summary!F4600*$N$7</f>
        <v>5.6182499999999996E-2</v>
      </c>
      <c r="H4969">
        <f>Summary!G4600*$N$8</f>
        <v>64.810910079999999</v>
      </c>
      <c r="I4969">
        <f>Summary!H4600*$N$9</f>
        <v>4.8877785000000005</v>
      </c>
    </row>
    <row r="4970" spans="1:9" x14ac:dyDescent="0.55000000000000004">
      <c r="A4970">
        <v>2022</v>
      </c>
      <c r="B4970">
        <v>217</v>
      </c>
      <c r="C4970">
        <f>Summary!E4601*$N$3</f>
        <v>28.0764</v>
      </c>
      <c r="D4970">
        <f>Summary!D4601*$N$4</f>
        <v>39.653644479999997</v>
      </c>
      <c r="E4970">
        <f>Summary!C4601*$N$5</f>
        <v>35.274459059999998</v>
      </c>
      <c r="F4970">
        <f>Summary!I4601*$N$6</f>
        <v>43.144057719999999</v>
      </c>
      <c r="G4970">
        <f>Summary!F4601*$N$7</f>
        <v>5.6182499999999996E-2</v>
      </c>
      <c r="H4970">
        <f>Summary!G4601*$N$8</f>
        <v>66.612426279999994</v>
      </c>
      <c r="I4970">
        <f>Summary!H4601*$N$9</f>
        <v>4.7437176600000006</v>
      </c>
    </row>
    <row r="4971" spans="1:9" x14ac:dyDescent="0.55000000000000004">
      <c r="A4971">
        <v>2022</v>
      </c>
      <c r="B4971">
        <v>218</v>
      </c>
      <c r="C4971">
        <f>Summary!E4602*$N$3</f>
        <v>27.6111</v>
      </c>
      <c r="D4971">
        <f>Summary!D4602*$N$4</f>
        <v>39.542078759999995</v>
      </c>
      <c r="E4971">
        <f>Summary!C4602*$N$5</f>
        <v>34.261638840000003</v>
      </c>
      <c r="F4971">
        <f>Summary!I4602*$N$6</f>
        <v>42.841236479999999</v>
      </c>
      <c r="G4971">
        <f>Summary!F4602*$N$7</f>
        <v>2.8091249999999998E-2</v>
      </c>
      <c r="H4971">
        <f>Summary!G4602*$N$8</f>
        <v>67.212931679999997</v>
      </c>
      <c r="I4971">
        <f>Summary!H4602*$N$9</f>
        <v>4.2292146600000011</v>
      </c>
    </row>
    <row r="4972" spans="1:9" x14ac:dyDescent="0.55000000000000004">
      <c r="A4972">
        <v>2022</v>
      </c>
      <c r="B4972">
        <v>219</v>
      </c>
      <c r="C4972">
        <f>Summary!E4603*$N$3</f>
        <v>27.502200000000002</v>
      </c>
      <c r="D4972">
        <f>Summary!D4603*$N$4</f>
        <v>39.143629759999996</v>
      </c>
      <c r="E4972">
        <f>Summary!C4603*$N$5</f>
        <v>33.847798319999995</v>
      </c>
      <c r="F4972">
        <f>Summary!I4603*$N$6</f>
        <v>42.69779484</v>
      </c>
      <c r="G4972">
        <f>Summary!F4603*$N$7</f>
        <v>2.8091249999999998E-2</v>
      </c>
      <c r="H4972">
        <f>Summary!G4603*$N$8</f>
        <v>63.326024000000004</v>
      </c>
      <c r="I4972">
        <f>Summary!H4603*$N$9</f>
        <v>2.4799044600000002</v>
      </c>
    </row>
    <row r="4973" spans="1:9" x14ac:dyDescent="0.55000000000000004">
      <c r="A4973">
        <v>2022</v>
      </c>
      <c r="B4973">
        <v>220</v>
      </c>
      <c r="C4973">
        <f>Summary!E4604*$N$3</f>
        <v>27.868499999999997</v>
      </c>
      <c r="D4973">
        <f>Summary!D4604*$N$4</f>
        <v>39.303009359999997</v>
      </c>
      <c r="E4973">
        <f>Summary!C4604*$N$5</f>
        <v>34.740822599999994</v>
      </c>
      <c r="F4973">
        <f>Summary!I4604*$N$6</f>
        <v>41.167750679999997</v>
      </c>
      <c r="G4973">
        <f>Summary!F4604*$N$7</f>
        <v>5.6182499999999996E-2</v>
      </c>
      <c r="H4973">
        <f>Summary!G4604*$N$8</f>
        <v>70.149949000000007</v>
      </c>
      <c r="I4973">
        <f>Summary!H4604*$N$9</f>
        <v>2.6342553600000005</v>
      </c>
    </row>
    <row r="4974" spans="1:9" x14ac:dyDescent="0.55000000000000004">
      <c r="A4974">
        <v>2022</v>
      </c>
      <c r="B4974">
        <v>221</v>
      </c>
      <c r="C4974">
        <f>Summary!E4605*$N$3</f>
        <v>28.145699999999998</v>
      </c>
      <c r="D4974">
        <f>Summary!D4605*$N$4</f>
        <v>40.657735960000004</v>
      </c>
      <c r="E4974">
        <f>Summary!C4605*$N$5</f>
        <v>34.381434779999999</v>
      </c>
      <c r="F4974">
        <f>Summary!I4605*$N$6</f>
        <v>34.266613999999997</v>
      </c>
      <c r="G4974">
        <f>Summary!F4605*$N$7</f>
        <v>0.11236499999999999</v>
      </c>
      <c r="H4974">
        <f>Summary!G4605*$N$8</f>
        <v>67.256604800000005</v>
      </c>
      <c r="I4974">
        <f>Summary!H4605*$N$9</f>
        <v>5.5772125200000007</v>
      </c>
    </row>
    <row r="4975" spans="1:9" x14ac:dyDescent="0.55000000000000004">
      <c r="A4975">
        <v>2022</v>
      </c>
      <c r="B4975">
        <v>222</v>
      </c>
      <c r="C4975">
        <f>Summary!E4606*$N$3</f>
        <v>28.363499999999998</v>
      </c>
      <c r="D4975">
        <f>Summary!D4606*$N$4</f>
        <v>41.869020919999997</v>
      </c>
      <c r="E4975">
        <f>Summary!C4606*$N$5</f>
        <v>34.631917199999997</v>
      </c>
      <c r="F4975">
        <f>Summary!I4606*$N$6</f>
        <v>38.187352160000003</v>
      </c>
      <c r="G4975">
        <f>Summary!F4606*$N$7</f>
        <v>0.14045625</v>
      </c>
      <c r="H4975">
        <f>Summary!G4606*$N$8</f>
        <v>66.743445640000004</v>
      </c>
      <c r="I4975">
        <f>Summary!H4606*$N$9</f>
        <v>6.4621576800000007</v>
      </c>
    </row>
    <row r="4976" spans="1:9" x14ac:dyDescent="0.55000000000000004">
      <c r="A4976">
        <v>2022</v>
      </c>
      <c r="B4976">
        <v>223</v>
      </c>
      <c r="C4976">
        <f>Summary!E4607*$N$3</f>
        <v>28.215</v>
      </c>
      <c r="D4976">
        <f>Summary!D4607*$N$4</f>
        <v>40.769301679999998</v>
      </c>
      <c r="E4976">
        <f>Summary!C4607*$N$5</f>
        <v>34.980414479999993</v>
      </c>
      <c r="F4976">
        <f>Summary!I4607*$N$6</f>
        <v>38.378607679999995</v>
      </c>
      <c r="G4976">
        <f>Summary!F4607*$N$7</f>
        <v>2.8091249999999998E-2</v>
      </c>
      <c r="H4976">
        <f>Summary!G4607*$N$8</f>
        <v>62.62725408</v>
      </c>
      <c r="I4976">
        <f>Summary!H4607*$N$9</f>
        <v>4.8466182600000005</v>
      </c>
    </row>
    <row r="4977" spans="1:9" x14ac:dyDescent="0.55000000000000004">
      <c r="A4977">
        <v>2022</v>
      </c>
      <c r="B4977">
        <v>224</v>
      </c>
      <c r="C4977">
        <f>Summary!E4608*$N$3</f>
        <v>28.383300000000002</v>
      </c>
      <c r="D4977">
        <f>Summary!D4608*$N$4</f>
        <v>40.753363720000003</v>
      </c>
      <c r="E4977">
        <f>Summary!C4608*$N$5</f>
        <v>35.132882039999998</v>
      </c>
      <c r="F4977">
        <f>Summary!I4608*$N$6</f>
        <v>34.346303800000001</v>
      </c>
      <c r="G4977">
        <f>Summary!F4608*$N$7</f>
        <v>0.19663875</v>
      </c>
      <c r="H4977">
        <f>Summary!G4608*$N$8</f>
        <v>64.374178880000002</v>
      </c>
      <c r="I4977">
        <f>Summary!H4608*$N$9</f>
        <v>2.2843933200000004</v>
      </c>
    </row>
    <row r="4978" spans="1:9" x14ac:dyDescent="0.55000000000000004">
      <c r="A4978">
        <v>2022</v>
      </c>
      <c r="B4978">
        <v>225</v>
      </c>
      <c r="C4978">
        <f>Summary!E4609*$N$3</f>
        <v>30.165299999999998</v>
      </c>
      <c r="D4978">
        <f>Summary!D4609*$N$4</f>
        <v>43.940955719999998</v>
      </c>
      <c r="E4978">
        <f>Summary!C4609*$N$5</f>
        <v>38.857446719999999</v>
      </c>
      <c r="F4978">
        <f>Summary!I4609*$N$6</f>
        <v>30.96745628</v>
      </c>
      <c r="G4978">
        <f>Summary!F4609*$N$7</f>
        <v>0.11236499999999999</v>
      </c>
      <c r="H4978">
        <f>Summary!G4609*$N$8</f>
        <v>58.554735640000004</v>
      </c>
      <c r="I4978">
        <f>Summary!H4609*$N$9</f>
        <v>2.68570566</v>
      </c>
    </row>
    <row r="4979" spans="1:9" x14ac:dyDescent="0.55000000000000004">
      <c r="A4979">
        <v>2022</v>
      </c>
      <c r="B4979">
        <v>226</v>
      </c>
      <c r="C4979">
        <f>Summary!E4610*$N$3</f>
        <v>29.7</v>
      </c>
      <c r="D4979">
        <f>Summary!D4610*$N$4</f>
        <v>42.649980960000001</v>
      </c>
      <c r="E4979">
        <f>Summary!C4610*$N$5</f>
        <v>38.182233240000002</v>
      </c>
      <c r="F4979">
        <f>Summary!I4610*$N$6</f>
        <v>33.995668679999994</v>
      </c>
      <c r="G4979">
        <f>Summary!F4610*$N$7</f>
        <v>2.8091249999999998E-2</v>
      </c>
      <c r="H4979">
        <f>Summary!G4610*$N$8</f>
        <v>57.102604399999997</v>
      </c>
      <c r="I4979">
        <f>Summary!H4610*$N$9</f>
        <v>3.0561478200000005</v>
      </c>
    </row>
    <row r="4980" spans="1:9" x14ac:dyDescent="0.55000000000000004">
      <c r="A4980">
        <v>2022</v>
      </c>
      <c r="B4980">
        <v>227</v>
      </c>
      <c r="C4980">
        <f>Summary!E4611*$N$3</f>
        <v>28.482299999999999</v>
      </c>
      <c r="D4980">
        <f>Summary!D4611*$N$4</f>
        <v>39.87677592</v>
      </c>
      <c r="E4980">
        <f>Summary!C4611*$N$5</f>
        <v>35.612065800000003</v>
      </c>
      <c r="F4980">
        <f>Summary!I4611*$N$6</f>
        <v>40.625860039999999</v>
      </c>
      <c r="G4980">
        <f>Summary!F4611*$N$7</f>
        <v>0</v>
      </c>
      <c r="H4980">
        <f>Summary!G4611*$N$8</f>
        <v>48.597264279999997</v>
      </c>
      <c r="I4980">
        <f>Summary!H4611*$N$9</f>
        <v>3.9616731000000005</v>
      </c>
    </row>
    <row r="4981" spans="1:9" x14ac:dyDescent="0.55000000000000004">
      <c r="A4981">
        <v>2022</v>
      </c>
      <c r="B4981">
        <v>228</v>
      </c>
      <c r="C4981">
        <f>Summary!E4612*$N$3</f>
        <v>27.304199999999998</v>
      </c>
      <c r="D4981">
        <f>Summary!D4612*$N$4</f>
        <v>38.282979920000002</v>
      </c>
      <c r="E4981">
        <f>Summary!C4612*$N$5</f>
        <v>34.305200999999997</v>
      </c>
      <c r="F4981">
        <f>Summary!I4612*$N$6</f>
        <v>39.972403679999999</v>
      </c>
      <c r="G4981">
        <f>Summary!F4612*$N$7</f>
        <v>0</v>
      </c>
      <c r="H4981">
        <f>Summary!G4612*$N$8</f>
        <v>50.540718120000001</v>
      </c>
      <c r="I4981">
        <f>Summary!H4612*$N$9</f>
        <v>3.4986204000000001</v>
      </c>
    </row>
    <row r="4982" spans="1:9" x14ac:dyDescent="0.55000000000000004">
      <c r="A4982">
        <v>2022</v>
      </c>
      <c r="B4982">
        <v>229</v>
      </c>
      <c r="C4982">
        <f>Summary!E4613*$N$3</f>
        <v>27.135899999999999</v>
      </c>
      <c r="D4982">
        <f>Summary!D4613*$N$4</f>
        <v>38.330793800000002</v>
      </c>
      <c r="E4982">
        <f>Summary!C4613*$N$5</f>
        <v>33.07456998</v>
      </c>
      <c r="F4982">
        <f>Summary!I4613*$N$6</f>
        <v>41.215564559999997</v>
      </c>
      <c r="G4982">
        <f>Summary!F4613*$N$7</f>
        <v>0</v>
      </c>
      <c r="H4982">
        <f>Summary!G4613*$N$8</f>
        <v>50.267761120000003</v>
      </c>
      <c r="I4982">
        <f>Summary!H4613*$N$9</f>
        <v>3.7352917800000003</v>
      </c>
    </row>
    <row r="4983" spans="1:9" x14ac:dyDescent="0.55000000000000004">
      <c r="A4983">
        <v>2022</v>
      </c>
      <c r="B4983">
        <v>230</v>
      </c>
      <c r="C4983">
        <f>Summary!E4614*$N$3</f>
        <v>25.621199999999998</v>
      </c>
      <c r="D4983">
        <f>Summary!D4614*$N$4</f>
        <v>37.772965200000002</v>
      </c>
      <c r="E4983">
        <f>Summary!C4614*$N$5</f>
        <v>31.0924917</v>
      </c>
      <c r="F4983">
        <f>Summary!I4614*$N$6</f>
        <v>39.032064039999995</v>
      </c>
      <c r="G4983">
        <f>Summary!F4614*$N$7</f>
        <v>0</v>
      </c>
      <c r="H4983">
        <f>Summary!G4614*$N$8</f>
        <v>65.313150960000002</v>
      </c>
      <c r="I4983">
        <f>Summary!H4614*$N$9</f>
        <v>3.7250017200000003</v>
      </c>
    </row>
    <row r="4984" spans="1:9" x14ac:dyDescent="0.55000000000000004">
      <c r="A4984">
        <v>2022</v>
      </c>
      <c r="B4984">
        <v>231</v>
      </c>
      <c r="C4984">
        <f>Summary!E4615*$N$3</f>
        <v>25.4727</v>
      </c>
      <c r="D4984">
        <f>Summary!D4615*$N$4</f>
        <v>36.497928399999999</v>
      </c>
      <c r="E4984">
        <f>Summary!C4615*$N$5</f>
        <v>31.615237620000002</v>
      </c>
      <c r="F4984">
        <f>Summary!I4615*$N$6</f>
        <v>41.48650988</v>
      </c>
      <c r="G4984">
        <f>Summary!F4615*$N$7</f>
        <v>0</v>
      </c>
      <c r="H4984">
        <f>Summary!G4615*$N$8</f>
        <v>70.444742559999995</v>
      </c>
      <c r="I4984">
        <f>Summary!H4615*$N$9</f>
        <v>3.1384683</v>
      </c>
    </row>
    <row r="4985" spans="1:9" x14ac:dyDescent="0.55000000000000004">
      <c r="A4985">
        <v>2022</v>
      </c>
      <c r="B4985">
        <v>232</v>
      </c>
      <c r="C4985">
        <f>Summary!E4616*$N$3</f>
        <v>25.353899999999999</v>
      </c>
      <c r="D4985">
        <f>Summary!D4616*$N$4</f>
        <v>35.940099799999999</v>
      </c>
      <c r="E4985">
        <f>Summary!C4616*$N$5</f>
        <v>31.854829499999997</v>
      </c>
      <c r="F4985">
        <f>Summary!I4616*$N$6</f>
        <v>41.311192320000004</v>
      </c>
      <c r="G4985">
        <f>Summary!F4616*$N$7</f>
        <v>0</v>
      </c>
      <c r="H4985">
        <f>Summary!G4616*$N$8</f>
        <v>68.741490880000001</v>
      </c>
      <c r="I4985">
        <f>Summary!H4616*$N$9</f>
        <v>3.2002086599999999</v>
      </c>
    </row>
    <row r="4986" spans="1:9" x14ac:dyDescent="0.55000000000000004">
      <c r="A4986">
        <v>2022</v>
      </c>
      <c r="B4986">
        <v>233</v>
      </c>
      <c r="C4986">
        <f>Summary!E4617*$N$3</f>
        <v>27.5715</v>
      </c>
      <c r="D4986">
        <f>Summary!D4617*$N$4</f>
        <v>37.167322720000001</v>
      </c>
      <c r="E4986">
        <f>Summary!C4617*$N$5</f>
        <v>35.579394180000001</v>
      </c>
      <c r="F4986">
        <f>Summary!I4617*$N$6</f>
        <v>41.247440480000002</v>
      </c>
      <c r="G4986">
        <f>Summary!F4617*$N$7</f>
        <v>0</v>
      </c>
      <c r="H4986">
        <f>Summary!G4617*$N$8</f>
        <v>53.324879520000003</v>
      </c>
      <c r="I4986">
        <f>Summary!H4617*$N$9</f>
        <v>2.7371559600000004</v>
      </c>
    </row>
    <row r="4987" spans="1:9" x14ac:dyDescent="0.55000000000000004">
      <c r="A4987">
        <v>2022</v>
      </c>
      <c r="B4987">
        <v>234</v>
      </c>
      <c r="C4987">
        <f>Summary!E4618*$N$3</f>
        <v>26.928000000000001</v>
      </c>
      <c r="D4987">
        <f>Summary!D4618*$N$4</f>
        <v>38.36266972</v>
      </c>
      <c r="E4987">
        <f>Summary!C4618*$N$5</f>
        <v>33.924032099999998</v>
      </c>
      <c r="F4987">
        <f>Summary!I4618*$N$6</f>
        <v>40.099907360000003</v>
      </c>
      <c r="G4987">
        <f>Summary!F4618*$N$7</f>
        <v>0</v>
      </c>
      <c r="H4987">
        <f>Summary!G4618*$N$8</f>
        <v>64.101221879999997</v>
      </c>
      <c r="I4987">
        <f>Summary!H4618*$N$9</f>
        <v>3.9102228000000001</v>
      </c>
    </row>
    <row r="4988" spans="1:9" x14ac:dyDescent="0.55000000000000004">
      <c r="A4988">
        <v>2022</v>
      </c>
      <c r="B4988">
        <v>235</v>
      </c>
      <c r="C4988">
        <f>Summary!E4619*$N$3</f>
        <v>26.036999999999999</v>
      </c>
      <c r="D4988">
        <f>Summary!D4619*$N$4</f>
        <v>37.31076436</v>
      </c>
      <c r="E4988">
        <f>Summary!C4619*$N$5</f>
        <v>32.148874079999999</v>
      </c>
      <c r="F4988">
        <f>Summary!I4619*$N$6</f>
        <v>38.92049832</v>
      </c>
      <c r="G4988">
        <f>Summary!F4619*$N$7</f>
        <v>0</v>
      </c>
      <c r="H4988">
        <f>Summary!G4619*$N$8</f>
        <v>76.493469680000004</v>
      </c>
      <c r="I4988">
        <f>Summary!H4619*$N$9</f>
        <v>3.8690625600000002</v>
      </c>
    </row>
    <row r="4989" spans="1:9" x14ac:dyDescent="0.55000000000000004">
      <c r="A4989">
        <v>2022</v>
      </c>
      <c r="B4989">
        <v>236</v>
      </c>
      <c r="C4989">
        <f>Summary!E4620*$N$3</f>
        <v>26.195399999999999</v>
      </c>
      <c r="D4989">
        <f>Summary!D4620*$N$4</f>
        <v>37.852654999999999</v>
      </c>
      <c r="E4989">
        <f>Summary!C4620*$N$5</f>
        <v>32.029078139999996</v>
      </c>
      <c r="F4989">
        <f>Summary!I4620*$N$6</f>
        <v>34.712876880000003</v>
      </c>
      <c r="G4989">
        <f>Summary!F4620*$N$7</f>
        <v>5.6182499999999996E-2</v>
      </c>
      <c r="H4989">
        <f>Summary!G4620*$N$8</f>
        <v>74.495424440000008</v>
      </c>
      <c r="I4989">
        <f>Summary!H4620*$N$9</f>
        <v>2.5930951200000001</v>
      </c>
    </row>
    <row r="4990" spans="1:9" x14ac:dyDescent="0.55000000000000004">
      <c r="A4990">
        <v>2022</v>
      </c>
      <c r="B4990">
        <v>237</v>
      </c>
      <c r="C4990">
        <f>Summary!E4621*$N$3</f>
        <v>26.433</v>
      </c>
      <c r="D4990">
        <f>Summary!D4621*$N$4</f>
        <v>36.944191279999998</v>
      </c>
      <c r="E4990">
        <f>Summary!C4621*$N$5</f>
        <v>33.934922639999996</v>
      </c>
      <c r="F4990">
        <f>Summary!I4621*$N$6</f>
        <v>39.016126079999999</v>
      </c>
      <c r="G4990">
        <f>Summary!F4621*$N$7</f>
        <v>0.28091250000000001</v>
      </c>
      <c r="H4990">
        <f>Summary!G4621*$N$8</f>
        <v>73.589207200000004</v>
      </c>
      <c r="I4990">
        <f>Summary!H4621*$N$9</f>
        <v>2.3255535599999999</v>
      </c>
    </row>
    <row r="4991" spans="1:9" x14ac:dyDescent="0.55000000000000004">
      <c r="A4991">
        <v>2022</v>
      </c>
      <c r="B4991">
        <v>238</v>
      </c>
      <c r="C4991">
        <f>Summary!E4622*$N$3</f>
        <v>26.046899999999997</v>
      </c>
      <c r="D4991">
        <f>Summary!D4622*$N$4</f>
        <v>37.055757</v>
      </c>
      <c r="E4991">
        <f>Summary!C4622*$N$5</f>
        <v>32.377575419999999</v>
      </c>
      <c r="F4991">
        <f>Summary!I4622*$N$6</f>
        <v>36.641370039999998</v>
      </c>
      <c r="G4991">
        <f>Summary!F4622*$N$7</f>
        <v>0.11236499999999999</v>
      </c>
      <c r="H4991">
        <f>Summary!G4622*$N$8</f>
        <v>79.375895600000007</v>
      </c>
      <c r="I4991">
        <f>Summary!H4622*$N$9</f>
        <v>3.3545595600000002</v>
      </c>
    </row>
    <row r="4992" spans="1:9" x14ac:dyDescent="0.55000000000000004">
      <c r="A4992">
        <v>2022</v>
      </c>
      <c r="B4992">
        <v>239</v>
      </c>
      <c r="C4992">
        <f>Summary!E4623*$N$3</f>
        <v>26.334</v>
      </c>
      <c r="D4992">
        <f>Summary!D4623*$N$4</f>
        <v>37.70921336</v>
      </c>
      <c r="E4992">
        <f>Summary!C4623*$N$5</f>
        <v>32.09442138</v>
      </c>
      <c r="F4992">
        <f>Summary!I4623*$N$6</f>
        <v>38.808932599999999</v>
      </c>
      <c r="G4992">
        <f>Summary!F4623*$N$7</f>
        <v>8.4273749999999994E-2</v>
      </c>
      <c r="H4992">
        <f>Summary!G4623*$N$8</f>
        <v>73.938592159999999</v>
      </c>
      <c r="I4992">
        <f>Summary!H4623*$N$9</f>
        <v>3.6735514200000003</v>
      </c>
    </row>
    <row r="4993" spans="1:9" x14ac:dyDescent="0.55000000000000004">
      <c r="A4993">
        <v>2022</v>
      </c>
      <c r="B4993">
        <v>240</v>
      </c>
      <c r="C4993">
        <f>Summary!E4624*$N$3</f>
        <v>26.789399999999997</v>
      </c>
      <c r="D4993">
        <f>Summary!D4624*$N$4</f>
        <v>38.745180759999997</v>
      </c>
      <c r="E4993">
        <f>Summary!C4624*$N$5</f>
        <v>33.085460519999998</v>
      </c>
      <c r="F4993">
        <f>Summary!I4624*$N$6</f>
        <v>36.529804320000004</v>
      </c>
      <c r="G4993">
        <f>Summary!F4624*$N$7</f>
        <v>8.4273749999999994E-2</v>
      </c>
      <c r="H4993">
        <f>Summary!G4624*$N$8</f>
        <v>74.364405079999997</v>
      </c>
      <c r="I4993">
        <f>Summary!H4624*$N$9</f>
        <v>5.1964803000000002</v>
      </c>
    </row>
    <row r="4994" spans="1:9" x14ac:dyDescent="0.55000000000000004">
      <c r="A4994">
        <v>2022</v>
      </c>
      <c r="B4994">
        <v>241</v>
      </c>
      <c r="C4994">
        <f>Summary!E4625*$N$3</f>
        <v>27.165600000000001</v>
      </c>
      <c r="D4994">
        <f>Summary!D4625*$N$4</f>
        <v>40.099907360000003</v>
      </c>
      <c r="E4994">
        <f>Summary!C4625*$N$5</f>
        <v>33.335942939999995</v>
      </c>
      <c r="F4994">
        <f>Summary!I4625*$N$6</f>
        <v>20.018077760000001</v>
      </c>
      <c r="G4994">
        <f>Summary!F4625*$N$7</f>
        <v>0.22472999999999999</v>
      </c>
      <c r="H4994">
        <f>Summary!G4625*$N$8</f>
        <v>73.742063120000012</v>
      </c>
      <c r="I4994">
        <f>Summary!H4625*$N$9</f>
        <v>3.2928192000000003</v>
      </c>
    </row>
    <row r="4995" spans="1:9" x14ac:dyDescent="0.55000000000000004">
      <c r="A4995">
        <v>2022</v>
      </c>
      <c r="B4995">
        <v>242</v>
      </c>
      <c r="C4995">
        <f>Summary!E4626*$N$3</f>
        <v>27.680400000000002</v>
      </c>
      <c r="D4995">
        <f>Summary!D4626*$N$4</f>
        <v>40.78523964</v>
      </c>
      <c r="E4995">
        <f>Summary!C4626*$N$5</f>
        <v>33.989375340000002</v>
      </c>
      <c r="F4995">
        <f>Summary!I4626*$N$6</f>
        <v>25.628239679999997</v>
      </c>
      <c r="G4995">
        <f>Summary!F4626*$N$7</f>
        <v>0.70228124999999997</v>
      </c>
      <c r="H4995">
        <f>Summary!G4626*$N$8</f>
        <v>71.143512479999998</v>
      </c>
      <c r="I4995">
        <f>Summary!H4626*$N$9</f>
        <v>1.7801803800000002</v>
      </c>
    </row>
    <row r="4996" spans="1:9" x14ac:dyDescent="0.55000000000000004">
      <c r="A4996">
        <v>2022</v>
      </c>
      <c r="B4996">
        <v>243</v>
      </c>
      <c r="C4996">
        <f>Summary!E4627*$N$3</f>
        <v>27.819000000000003</v>
      </c>
      <c r="D4996">
        <f>Summary!D4627*$N$4</f>
        <v>39.82896204</v>
      </c>
      <c r="E4996">
        <f>Summary!C4627*$N$5</f>
        <v>34.533902339999997</v>
      </c>
      <c r="F4996">
        <f>Summary!I4627*$N$6</f>
        <v>31.079021999999998</v>
      </c>
      <c r="G4996">
        <f>Summary!F4627*$N$7</f>
        <v>3.2304937499999995</v>
      </c>
      <c r="H4996">
        <f>Summary!G4627*$N$8</f>
        <v>77.235912720000002</v>
      </c>
      <c r="I4996">
        <f>Summary!H4627*$N$9</f>
        <v>2.66512554</v>
      </c>
    </row>
    <row r="4997" spans="1:9" x14ac:dyDescent="0.55000000000000004">
      <c r="A4997">
        <v>2022</v>
      </c>
      <c r="B4997">
        <v>244</v>
      </c>
      <c r="C4997">
        <f>Summary!E4628*$N$3</f>
        <v>28.521899999999999</v>
      </c>
      <c r="D4997">
        <f>Summary!D4628*$N$4</f>
        <v>40.418666559999998</v>
      </c>
      <c r="E4997">
        <f>Summary!C4628*$N$5</f>
        <v>35.514050939999997</v>
      </c>
      <c r="F4997">
        <f>Summary!I4628*$N$6</f>
        <v>31.92373388</v>
      </c>
      <c r="G4997">
        <f>Summary!F4628*$N$7</f>
        <v>2.8091249999999998E-2</v>
      </c>
      <c r="H4997">
        <f>Summary!G4628*$N$8</f>
        <v>63.784591760000005</v>
      </c>
      <c r="I4997">
        <f>Summary!H4628*$N$9</f>
        <v>3.0561478200000005</v>
      </c>
    </row>
    <row r="4998" spans="1:9" x14ac:dyDescent="0.55000000000000004">
      <c r="A4998">
        <v>2022</v>
      </c>
      <c r="B4998">
        <v>245</v>
      </c>
      <c r="C4998">
        <f>Summary!E4629*$N$3</f>
        <v>28.462499999999999</v>
      </c>
      <c r="D4998">
        <f>Summary!D4629*$N$4</f>
        <v>41.773393159999998</v>
      </c>
      <c r="E4998">
        <f>Summary!C4629*$N$5</f>
        <v>35.361583379999999</v>
      </c>
      <c r="F4998">
        <f>Summary!I4629*$N$6</f>
        <v>24.49664452</v>
      </c>
      <c r="G4998">
        <f>Summary!F4629*$N$7</f>
        <v>0</v>
      </c>
      <c r="H4998">
        <f>Summary!G4629*$N$8</f>
        <v>50.518881560000004</v>
      </c>
      <c r="I4998">
        <f>Summary!H4629*$N$9</f>
        <v>4.0851538200000004</v>
      </c>
    </row>
    <row r="4999" spans="1:9" x14ac:dyDescent="0.55000000000000004">
      <c r="A4999">
        <v>2022</v>
      </c>
      <c r="B4999">
        <v>246</v>
      </c>
      <c r="C4999">
        <f>Summary!E4630*$N$3</f>
        <v>27.244799999999998</v>
      </c>
      <c r="D4999">
        <f>Summary!D4630*$N$4</f>
        <v>38.888622399999996</v>
      </c>
      <c r="E4999">
        <f>Summary!C4630*$N$5</f>
        <v>33.793345620000004</v>
      </c>
      <c r="F4999">
        <f>Summary!I4630*$N$6</f>
        <v>21.866881120000002</v>
      </c>
      <c r="G4999">
        <f>Summary!F4630*$N$7</f>
        <v>0.44945999999999997</v>
      </c>
      <c r="H4999">
        <f>Summary!G4630*$N$8</f>
        <v>57.506580760000006</v>
      </c>
      <c r="I4999">
        <f>Summary!H4630*$N$9</f>
        <v>4.5379164600000008</v>
      </c>
    </row>
    <row r="5000" spans="1:9" x14ac:dyDescent="0.55000000000000004">
      <c r="A5000">
        <v>2022</v>
      </c>
      <c r="B5000">
        <v>247</v>
      </c>
      <c r="C5000">
        <f>Summary!E4631*$N$3</f>
        <v>26.383499999999998</v>
      </c>
      <c r="D5000">
        <f>Summary!D4631*$N$4</f>
        <v>38.171414200000001</v>
      </c>
      <c r="E5000">
        <f>Summary!C4631*$N$5</f>
        <v>32.617167299999998</v>
      </c>
      <c r="F5000">
        <f>Summary!I4631*$N$6</f>
        <v>36.832625559999997</v>
      </c>
      <c r="G5000">
        <f>Summary!F4631*$N$7</f>
        <v>0</v>
      </c>
      <c r="H5000">
        <f>Summary!G4631*$N$8</f>
        <v>55.257415080000001</v>
      </c>
      <c r="I5000">
        <f>Summary!H4631*$N$9</f>
        <v>2.4284541600000003</v>
      </c>
    </row>
    <row r="5001" spans="1:9" x14ac:dyDescent="0.55000000000000004">
      <c r="A5001">
        <v>2022</v>
      </c>
      <c r="B5001">
        <v>248</v>
      </c>
      <c r="C5001">
        <f>Summary!E4632*$N$3</f>
        <v>25.6707</v>
      </c>
      <c r="D5001">
        <f>Summary!D4632*$N$4</f>
        <v>35.924161839999996</v>
      </c>
      <c r="E5001">
        <f>Summary!C4632*$N$5</f>
        <v>32.323122720000001</v>
      </c>
      <c r="F5001">
        <f>Summary!I4632*$N$6</f>
        <v>37.517957840000001</v>
      </c>
      <c r="G5001">
        <f>Summary!F4632*$N$7</f>
        <v>0</v>
      </c>
      <c r="H5001">
        <f>Summary!G4632*$N$8</f>
        <v>63.959284240000002</v>
      </c>
      <c r="I5001">
        <f>Summary!H4632*$N$9</f>
        <v>1.9139511600000003</v>
      </c>
    </row>
    <row r="5002" spans="1:9" x14ac:dyDescent="0.55000000000000004">
      <c r="A5002">
        <v>2022</v>
      </c>
      <c r="B5002">
        <v>249</v>
      </c>
      <c r="C5002">
        <f>Summary!E4633*$N$3</f>
        <v>25.640999999999998</v>
      </c>
      <c r="D5002">
        <f>Summary!D4633*$N$4</f>
        <v>36.163231240000002</v>
      </c>
      <c r="E5002">
        <f>Summary!C4633*$N$5</f>
        <v>31.93106328</v>
      </c>
      <c r="F5002">
        <f>Summary!I4633*$N$6</f>
        <v>34.999760160000001</v>
      </c>
      <c r="G5002">
        <f>Summary!F4633*$N$7</f>
        <v>0</v>
      </c>
      <c r="H5002">
        <f>Summary!G4633*$N$8</f>
        <v>56.436589319999996</v>
      </c>
      <c r="I5002">
        <f>Summary!H4633*$N$9</f>
        <v>2.27410326</v>
      </c>
    </row>
    <row r="5003" spans="1:9" x14ac:dyDescent="0.55000000000000004">
      <c r="A5003">
        <v>2022</v>
      </c>
      <c r="B5003">
        <v>250</v>
      </c>
      <c r="C5003">
        <f>Summary!E4634*$N$3</f>
        <v>27.046800000000001</v>
      </c>
      <c r="D5003">
        <f>Summary!D4634*$N$4</f>
        <v>37.772965200000002</v>
      </c>
      <c r="E5003">
        <f>Summary!C4634*$N$5</f>
        <v>34.686369900000003</v>
      </c>
      <c r="F5003">
        <f>Summary!I4634*$N$6</f>
        <v>33.310336399999997</v>
      </c>
      <c r="G5003">
        <f>Summary!F4634*$N$7</f>
        <v>2.8091249999999998E-2</v>
      </c>
      <c r="H5003">
        <f>Summary!G4634*$N$8</f>
        <v>50.420617040000003</v>
      </c>
      <c r="I5003">
        <f>Summary!H4634*$N$9</f>
        <v>3.0046975200000001</v>
      </c>
    </row>
    <row r="5004" spans="1:9" x14ac:dyDescent="0.55000000000000004">
      <c r="A5004">
        <v>2022</v>
      </c>
      <c r="B5004">
        <v>251</v>
      </c>
      <c r="C5004">
        <f>Summary!E4635*$N$3</f>
        <v>26.056799999999999</v>
      </c>
      <c r="D5004">
        <f>Summary!D4635*$N$4</f>
        <v>37.40639212</v>
      </c>
      <c r="E5004">
        <f>Summary!C4635*$N$5</f>
        <v>32.693401080000001</v>
      </c>
      <c r="F5004">
        <f>Summary!I4635*$N$6</f>
        <v>37.35857824</v>
      </c>
      <c r="G5004">
        <f>Summary!F4635*$N$7</f>
        <v>0</v>
      </c>
      <c r="H5004">
        <f>Summary!G4635*$N$8</f>
        <v>47.363498640000003</v>
      </c>
      <c r="I5004">
        <f>Summary!H4635*$N$9</f>
        <v>2.0580120000000002</v>
      </c>
    </row>
    <row r="5005" spans="1:9" x14ac:dyDescent="0.55000000000000004">
      <c r="A5005">
        <v>2022</v>
      </c>
      <c r="B5005">
        <v>252</v>
      </c>
      <c r="C5005">
        <f>Summary!E4636*$N$3</f>
        <v>26.195399999999999</v>
      </c>
      <c r="D5005">
        <f>Summary!D4636*$N$4</f>
        <v>36.35448676</v>
      </c>
      <c r="E5005">
        <f>Summary!C4636*$N$5</f>
        <v>32.203326779999998</v>
      </c>
      <c r="F5005">
        <f>Summary!I4636*$N$6</f>
        <v>36.577618199999996</v>
      </c>
      <c r="G5005">
        <f>Summary!F4636*$N$7</f>
        <v>0</v>
      </c>
      <c r="H5005">
        <f>Summary!G4636*$N$8</f>
        <v>57.342806560000007</v>
      </c>
      <c r="I5005">
        <f>Summary!H4636*$N$9</f>
        <v>1.8419207400000002</v>
      </c>
    </row>
    <row r="5006" spans="1:9" x14ac:dyDescent="0.55000000000000004">
      <c r="A5006">
        <v>2022</v>
      </c>
      <c r="B5006">
        <v>253</v>
      </c>
      <c r="C5006">
        <f>Summary!E4637*$N$3</f>
        <v>25.6311</v>
      </c>
      <c r="D5006">
        <f>Summary!D4637*$N$4</f>
        <v>35.956037760000001</v>
      </c>
      <c r="E5006">
        <f>Summary!C4637*$N$5</f>
        <v>32.334013259999999</v>
      </c>
      <c r="F5006">
        <f>Summary!I4637*$N$6</f>
        <v>36.545742279999999</v>
      </c>
      <c r="G5006">
        <f>Summary!F4637*$N$7</f>
        <v>0</v>
      </c>
      <c r="H5006">
        <f>Summary!G4637*$N$8</f>
        <v>76.307858920000001</v>
      </c>
      <c r="I5006">
        <f>Summary!H4637*$N$9</f>
        <v>2.4181641000000003</v>
      </c>
    </row>
    <row r="5007" spans="1:9" x14ac:dyDescent="0.55000000000000004">
      <c r="A5007">
        <v>2022</v>
      </c>
      <c r="B5007">
        <v>254</v>
      </c>
      <c r="C5007">
        <f>Summary!E4638*$N$3</f>
        <v>25.640999999999998</v>
      </c>
      <c r="D5007">
        <f>Summary!D4638*$N$4</f>
        <v>36.641370039999998</v>
      </c>
      <c r="E5007">
        <f>Summary!C4638*$N$5</f>
        <v>31.93106328</v>
      </c>
      <c r="F5007">
        <f>Summary!I4638*$N$6</f>
        <v>33.740661320000001</v>
      </c>
      <c r="G5007">
        <f>Summary!F4638*$N$7</f>
        <v>2.8091249999999998E-2</v>
      </c>
      <c r="H5007">
        <f>Summary!G4638*$N$8</f>
        <v>73.82940936</v>
      </c>
      <c r="I5007">
        <f>Summary!H4638*$N$9</f>
        <v>2.2226529600000005</v>
      </c>
    </row>
    <row r="5008" spans="1:9" x14ac:dyDescent="0.55000000000000004">
      <c r="A5008">
        <v>2022</v>
      </c>
      <c r="B5008">
        <v>255</v>
      </c>
      <c r="C5008">
        <f>Summary!E4639*$N$3</f>
        <v>26.769600000000001</v>
      </c>
      <c r="D5008">
        <f>Summary!D4639*$N$4</f>
        <v>38.171414200000001</v>
      </c>
      <c r="E5008">
        <f>Summary!C4639*$N$5</f>
        <v>33.292380780000002</v>
      </c>
      <c r="F5008">
        <f>Summary!I4639*$N$6</f>
        <v>24.687900039999999</v>
      </c>
      <c r="G5008">
        <f>Summary!F4639*$N$7</f>
        <v>0.16854749999999999</v>
      </c>
      <c r="H5008">
        <f>Summary!G4639*$N$8</f>
        <v>70.248213520000007</v>
      </c>
      <c r="I5008">
        <f>Summary!H4639*$N$9</f>
        <v>2.7577360800000004</v>
      </c>
    </row>
    <row r="5009" spans="1:9" x14ac:dyDescent="0.55000000000000004">
      <c r="A5009">
        <v>2022</v>
      </c>
      <c r="B5009">
        <v>256</v>
      </c>
      <c r="C5009">
        <f>Summary!E4640*$N$3</f>
        <v>25.730099999999997</v>
      </c>
      <c r="D5009">
        <f>Summary!D4640*$N$4</f>
        <v>39.191443640000003</v>
      </c>
      <c r="E5009">
        <f>Summary!C4640*$N$5</f>
        <v>29.665830959999997</v>
      </c>
      <c r="F5009">
        <f>Summary!I4640*$N$6</f>
        <v>11.236261799999999</v>
      </c>
      <c r="G5009">
        <f>Summary!F4640*$N$7</f>
        <v>0.70228124999999997</v>
      </c>
      <c r="H5009">
        <f>Summary!G4640*$N$8</f>
        <v>74.45175132</v>
      </c>
      <c r="I5009">
        <f>Summary!H4640*$N$9</f>
        <v>2.3667137999999999</v>
      </c>
    </row>
    <row r="5010" spans="1:9" x14ac:dyDescent="0.55000000000000004">
      <c r="A5010">
        <v>2022</v>
      </c>
      <c r="B5010">
        <v>257</v>
      </c>
      <c r="C5010">
        <f>Summary!E4641*$N$3</f>
        <v>24.779700000000002</v>
      </c>
      <c r="D5010">
        <f>Summary!D4641*$N$4</f>
        <v>36.14729328</v>
      </c>
      <c r="E5010">
        <f>Summary!C4641*$N$5</f>
        <v>30.41727822</v>
      </c>
      <c r="F5010">
        <f>Summary!I4641*$N$6</f>
        <v>16.750795959999998</v>
      </c>
      <c r="G5010">
        <f>Summary!F4641*$N$7</f>
        <v>5.6182499999999996E-2</v>
      </c>
      <c r="H5010">
        <f>Summary!G4641*$N$8</f>
        <v>67.027320920000008</v>
      </c>
      <c r="I5010">
        <f>Summary!H4641*$N$9</f>
        <v>3.1693384800000004</v>
      </c>
    </row>
    <row r="5011" spans="1:9" x14ac:dyDescent="0.55000000000000004">
      <c r="A5011">
        <v>2022</v>
      </c>
      <c r="B5011">
        <v>258</v>
      </c>
      <c r="C5011">
        <f>Summary!E4642*$N$3</f>
        <v>24.462900000000001</v>
      </c>
      <c r="D5011">
        <f>Summary!D4642*$N$4</f>
        <v>35.047574040000001</v>
      </c>
      <c r="E5011">
        <f>Summary!C4642*$N$5</f>
        <v>30.994476840000001</v>
      </c>
      <c r="F5011">
        <f>Summary!I4642*$N$6</f>
        <v>32.083113480000002</v>
      </c>
      <c r="G5011">
        <f>Summary!F4642*$N$7</f>
        <v>2.8091249999999998E-2</v>
      </c>
      <c r="H5011">
        <f>Summary!G4642*$N$8</f>
        <v>65.520598280000002</v>
      </c>
      <c r="I5011">
        <f>Summary!H4642*$N$9</f>
        <v>3.0664378800000001</v>
      </c>
    </row>
    <row r="5012" spans="1:9" x14ac:dyDescent="0.55000000000000004">
      <c r="A5012">
        <v>2022</v>
      </c>
      <c r="B5012">
        <v>259</v>
      </c>
      <c r="C5012">
        <f>Summary!E4643*$N$3</f>
        <v>24.957900000000002</v>
      </c>
      <c r="D5012">
        <f>Summary!D4643*$N$4</f>
        <v>35.573526719999997</v>
      </c>
      <c r="E5012">
        <f>Summary!C4643*$N$5</f>
        <v>30.929133599999997</v>
      </c>
      <c r="F5012">
        <f>Summary!I4643*$N$6</f>
        <v>33.166894759999998</v>
      </c>
      <c r="G5012">
        <f>Summary!F4643*$N$7</f>
        <v>0</v>
      </c>
      <c r="H5012">
        <f>Summary!G4643*$N$8</f>
        <v>63.784591760000005</v>
      </c>
      <c r="I5012">
        <f>Summary!H4643*$N$9</f>
        <v>1.7493102</v>
      </c>
    </row>
    <row r="5013" spans="1:9" x14ac:dyDescent="0.55000000000000004">
      <c r="A5013">
        <v>2022</v>
      </c>
      <c r="B5013">
        <v>260</v>
      </c>
      <c r="C5013">
        <f>Summary!E4644*$N$3</f>
        <v>24.7302</v>
      </c>
      <c r="D5013">
        <f>Summary!D4644*$N$4</f>
        <v>35.1432018</v>
      </c>
      <c r="E5013">
        <f>Summary!C4644*$N$5</f>
        <v>30.460840379999997</v>
      </c>
      <c r="F5013">
        <f>Summary!I4644*$N$6</f>
        <v>33.214708639999998</v>
      </c>
      <c r="G5013">
        <f>Summary!F4644*$N$7</f>
        <v>0.11236499999999999</v>
      </c>
      <c r="H5013">
        <f>Summary!G4644*$N$8</f>
        <v>78.185803079999999</v>
      </c>
      <c r="I5013">
        <f>Summary!H4644*$N$9</f>
        <v>4.0234134600000004</v>
      </c>
    </row>
    <row r="5014" spans="1:9" x14ac:dyDescent="0.55000000000000004">
      <c r="A5014">
        <v>2022</v>
      </c>
      <c r="B5014">
        <v>261</v>
      </c>
      <c r="C5014">
        <f>Summary!E4645*$N$3</f>
        <v>24.75</v>
      </c>
      <c r="D5014">
        <f>Summary!D4645*$N$4</f>
        <v>37.294826399999998</v>
      </c>
      <c r="E5014">
        <f>Summary!C4645*$N$5</f>
        <v>29.894532299999998</v>
      </c>
      <c r="F5014">
        <f>Summary!I4645*$N$6</f>
        <v>23.269421599999998</v>
      </c>
      <c r="G5014">
        <f>Summary!F4645*$N$7</f>
        <v>0.56182500000000002</v>
      </c>
      <c r="H5014">
        <f>Summary!G4645*$N$8</f>
        <v>80.140175200000002</v>
      </c>
      <c r="I5014">
        <f>Summary!H4645*$N$9</f>
        <v>7.5940642800000004</v>
      </c>
    </row>
    <row r="5015" spans="1:9" x14ac:dyDescent="0.55000000000000004">
      <c r="A5015">
        <v>2022</v>
      </c>
      <c r="B5015">
        <v>262</v>
      </c>
      <c r="C5015">
        <f>Summary!E4646*$N$3</f>
        <v>23.859000000000002</v>
      </c>
      <c r="D5015">
        <f>Summary!D4646*$N$4</f>
        <v>34.79256668</v>
      </c>
      <c r="E5015">
        <f>Summary!C4646*$N$5</f>
        <v>29.57870664</v>
      </c>
      <c r="F5015">
        <f>Summary!I4646*$N$6</f>
        <v>27.508918960000003</v>
      </c>
      <c r="G5015">
        <f>Summary!F4646*$N$7</f>
        <v>0</v>
      </c>
      <c r="H5015">
        <f>Summary!G4646*$N$8</f>
        <v>73.545534079999996</v>
      </c>
      <c r="I5015">
        <f>Summary!H4646*$N$9</f>
        <v>4.7540077200000006</v>
      </c>
    </row>
    <row r="5016" spans="1:9" x14ac:dyDescent="0.55000000000000004">
      <c r="A5016">
        <v>2022</v>
      </c>
      <c r="B5016">
        <v>263</v>
      </c>
      <c r="C5016">
        <f>Summary!E4647*$N$3</f>
        <v>23.641199999999998</v>
      </c>
      <c r="D5016">
        <f>Summary!D4647*$N$4</f>
        <v>34.011606639999997</v>
      </c>
      <c r="E5016">
        <f>Summary!C4647*$N$5</f>
        <v>29.752955279999998</v>
      </c>
      <c r="F5016">
        <f>Summary!I4647*$N$6</f>
        <v>30.71244892</v>
      </c>
      <c r="G5016">
        <f>Summary!F4647*$N$7</f>
        <v>8.4273749999999994E-2</v>
      </c>
      <c r="H5016">
        <f>Summary!G4647*$N$8</f>
        <v>73.217985679999998</v>
      </c>
      <c r="I5016">
        <f>Summary!H4647*$N$9</f>
        <v>2.3975839800000003</v>
      </c>
    </row>
    <row r="5017" spans="1:9" x14ac:dyDescent="0.55000000000000004">
      <c r="A5017">
        <v>2022</v>
      </c>
      <c r="B5017">
        <v>264</v>
      </c>
      <c r="C5017">
        <f>Summary!E4648*$N$3</f>
        <v>23.482799999999997</v>
      </c>
      <c r="D5017">
        <f>Summary!D4648*$N$4</f>
        <v>34.473807479999998</v>
      </c>
      <c r="E5017">
        <f>Summary!C4648*$N$5</f>
        <v>29.077741799999998</v>
      </c>
      <c r="F5017">
        <f>Summary!I4648*$N$6</f>
        <v>20.41652676</v>
      </c>
      <c r="G5017">
        <f>Summary!F4648*$N$7</f>
        <v>2.5563037500000001</v>
      </c>
      <c r="H5017">
        <f>Summary!G4648*$N$8</f>
        <v>75.106848120000009</v>
      </c>
      <c r="I5017">
        <f>Summary!H4648*$N$9</f>
        <v>2.2843933200000004</v>
      </c>
    </row>
    <row r="5018" spans="1:9" x14ac:dyDescent="0.55000000000000004">
      <c r="A5018">
        <v>2022</v>
      </c>
      <c r="B5018">
        <v>265</v>
      </c>
      <c r="C5018">
        <f>Summary!E4649*$N$3</f>
        <v>23.502599999999997</v>
      </c>
      <c r="D5018">
        <f>Summary!D4649*$N$4</f>
        <v>34.79256668</v>
      </c>
      <c r="E5018">
        <f>Summary!C4649*$N$5</f>
        <v>29.20842828</v>
      </c>
      <c r="F5018">
        <f>Summary!I4649*$N$6</f>
        <v>30.425565639999999</v>
      </c>
      <c r="G5018">
        <f>Summary!F4649*$N$7</f>
        <v>0.25282125</v>
      </c>
      <c r="H5018">
        <f>Summary!G4649*$N$8</f>
        <v>74.004101840000004</v>
      </c>
      <c r="I5018">
        <f>Summary!H4649*$N$9</f>
        <v>1.8419207400000002</v>
      </c>
    </row>
    <row r="5019" spans="1:9" x14ac:dyDescent="0.55000000000000004">
      <c r="A5019">
        <v>2022</v>
      </c>
      <c r="B5019">
        <v>266</v>
      </c>
      <c r="C5019">
        <f>Summary!E4650*$N$3</f>
        <v>23.562000000000001</v>
      </c>
      <c r="D5019">
        <f>Summary!D4650*$N$4</f>
        <v>34.298489920000002</v>
      </c>
      <c r="E5019">
        <f>Summary!C4650*$N$5</f>
        <v>29.08863234</v>
      </c>
      <c r="F5019">
        <f>Summary!I4650*$N$6</f>
        <v>29.979302759999999</v>
      </c>
      <c r="G5019">
        <f>Summary!F4650*$N$7</f>
        <v>2.8091249999999998E-2</v>
      </c>
      <c r="H5019">
        <f>Summary!G4650*$N$8</f>
        <v>68.64322636</v>
      </c>
      <c r="I5019">
        <f>Summary!H4650*$N$9</f>
        <v>1.8830809800000001</v>
      </c>
    </row>
    <row r="5020" spans="1:9" x14ac:dyDescent="0.55000000000000004">
      <c r="A5020">
        <v>2022</v>
      </c>
      <c r="B5020">
        <v>267</v>
      </c>
      <c r="C5020">
        <f>Summary!E4651*$N$3</f>
        <v>25.344000000000001</v>
      </c>
      <c r="D5020">
        <f>Summary!D4651*$N$4</f>
        <v>35.350395280000001</v>
      </c>
      <c r="E5020">
        <f>Summary!C4651*$N$5</f>
        <v>32.214217319999996</v>
      </c>
      <c r="F5020">
        <f>Summary!I4651*$N$6</f>
        <v>28.002995720000001</v>
      </c>
      <c r="G5020">
        <f>Summary!F4651*$N$7</f>
        <v>0.30900374999999997</v>
      </c>
      <c r="H5020">
        <f>Summary!G4651*$N$8</f>
        <v>61.393488439999999</v>
      </c>
      <c r="I5020">
        <f>Summary!H4651*$N$9</f>
        <v>2.5313547600000001</v>
      </c>
    </row>
    <row r="5021" spans="1:9" x14ac:dyDescent="0.55000000000000004">
      <c r="A5021">
        <v>2022</v>
      </c>
      <c r="B5021">
        <v>268</v>
      </c>
      <c r="C5021">
        <f>Summary!E4652*$N$3</f>
        <v>23.413499999999999</v>
      </c>
      <c r="D5021">
        <f>Summary!D4652*$N$4</f>
        <v>34.824442600000005</v>
      </c>
      <c r="E5021">
        <f>Summary!C4652*$N$5</f>
        <v>28.162936439999999</v>
      </c>
      <c r="F5021">
        <f>Summary!I4652*$N$6</f>
        <v>19.731194480000003</v>
      </c>
      <c r="G5021">
        <f>Summary!F4652*$N$7</f>
        <v>27.557516249999999</v>
      </c>
      <c r="H5021">
        <f>Summary!G4652*$N$8</f>
        <v>81.657816120000007</v>
      </c>
      <c r="I5021">
        <f>Summary!H4652*$N$9</f>
        <v>3.0767279400000005</v>
      </c>
    </row>
    <row r="5022" spans="1:9" x14ac:dyDescent="0.55000000000000004">
      <c r="A5022">
        <v>2022</v>
      </c>
      <c r="B5022">
        <v>269</v>
      </c>
      <c r="C5022">
        <f>Summary!E4653*$N$3</f>
        <v>22.1661</v>
      </c>
      <c r="D5022">
        <f>Summary!D4653*$N$4</f>
        <v>32.162803279999999</v>
      </c>
      <c r="E5022">
        <f>Summary!C4653*$N$5</f>
        <v>28.108483739999997</v>
      </c>
      <c r="F5022">
        <f>Summary!I4653*$N$6</f>
        <v>24.911031480000002</v>
      </c>
      <c r="G5022">
        <f>Summary!F4653*$N$7</f>
        <v>9.8600287499999997</v>
      </c>
      <c r="H5022">
        <f>Summary!G4653*$N$8</f>
        <v>74.833891120000004</v>
      </c>
      <c r="I5022">
        <f>Summary!H4653*$N$9</f>
        <v>3.11788818</v>
      </c>
    </row>
    <row r="5023" spans="1:9" x14ac:dyDescent="0.55000000000000004">
      <c r="A5023">
        <v>2022</v>
      </c>
      <c r="B5023">
        <v>270</v>
      </c>
      <c r="C5023">
        <f>Summary!E4654*$N$3</f>
        <v>22.591799999999999</v>
      </c>
      <c r="D5023">
        <f>Summary!D4654*$N$4</f>
        <v>30.345875839999998</v>
      </c>
      <c r="E5023">
        <f>Summary!C4654*$N$5</f>
        <v>29.676721499999999</v>
      </c>
      <c r="F5023">
        <f>Summary!I4654*$N$6</f>
        <v>32.784383720000001</v>
      </c>
      <c r="G5023">
        <f>Summary!F4654*$N$7</f>
        <v>5.6182499999999996E-2</v>
      </c>
      <c r="H5023">
        <f>Summary!G4654*$N$8</f>
        <v>60.651045400000001</v>
      </c>
      <c r="I5023">
        <f>Summary!H4654*$N$9</f>
        <v>3.5706508200000004</v>
      </c>
    </row>
    <row r="5024" spans="1:9" x14ac:dyDescent="0.55000000000000004">
      <c r="A5024">
        <v>2022</v>
      </c>
      <c r="B5024">
        <v>271</v>
      </c>
      <c r="C5024">
        <f>Summary!E4655*$N$3</f>
        <v>22.968</v>
      </c>
      <c r="D5024">
        <f>Summary!D4655*$N$4</f>
        <v>31.079021999999998</v>
      </c>
      <c r="E5024">
        <f>Summary!C4655*$N$5</f>
        <v>29.404457999999998</v>
      </c>
      <c r="F5024">
        <f>Summary!I4655*$N$6</f>
        <v>32.01936164</v>
      </c>
      <c r="G5024">
        <f>Summary!F4655*$N$7</f>
        <v>0</v>
      </c>
      <c r="H5024">
        <f>Summary!G4655*$N$8</f>
        <v>54.198341920000004</v>
      </c>
      <c r="I5024">
        <f>Summary!H4655*$N$9</f>
        <v>3.2619490200000003</v>
      </c>
    </row>
    <row r="5025" spans="1:9" x14ac:dyDescent="0.55000000000000004">
      <c r="A5025">
        <v>2022</v>
      </c>
      <c r="B5025">
        <v>272</v>
      </c>
      <c r="C5025">
        <f>Summary!E4656*$N$3</f>
        <v>21.948300000000003</v>
      </c>
      <c r="D5025">
        <f>Summary!D4656*$N$4</f>
        <v>29.931488880000003</v>
      </c>
      <c r="E5025">
        <f>Summary!C4656*$N$5</f>
        <v>27.890672939999998</v>
      </c>
      <c r="F5025">
        <f>Summary!I4656*$N$6</f>
        <v>21.6756256</v>
      </c>
      <c r="G5025">
        <f>Summary!F4656*$N$7</f>
        <v>0.75846374999999999</v>
      </c>
      <c r="H5025">
        <f>Summary!G4656*$N$8</f>
        <v>61.830219640000003</v>
      </c>
      <c r="I5025">
        <f>Summary!H4656*$N$9</f>
        <v>2.7783162000000003</v>
      </c>
    </row>
    <row r="5026" spans="1:9" x14ac:dyDescent="0.55000000000000004">
      <c r="A5026">
        <v>2022</v>
      </c>
      <c r="B5026">
        <v>273</v>
      </c>
      <c r="C5026">
        <f>Summary!E4657*$N$3</f>
        <v>20.136600000000001</v>
      </c>
      <c r="D5026">
        <f>Summary!D4657*$N$4</f>
        <v>27.859554079999999</v>
      </c>
      <c r="E5026">
        <f>Summary!C4657*$N$5</f>
        <v>26.148186540000001</v>
      </c>
      <c r="F5026">
        <f>Summary!I4657*$N$6</f>
        <v>32.242493080000003</v>
      </c>
      <c r="G5026">
        <f>Summary!F4657*$N$7</f>
        <v>0.98319374999999987</v>
      </c>
      <c r="H5026">
        <f>Summary!G4657*$N$8</f>
        <v>65.094785360000003</v>
      </c>
      <c r="I5026">
        <f>Summary!H4657*$N$9</f>
        <v>3.4883303400000005</v>
      </c>
    </row>
    <row r="5027" spans="1:9" x14ac:dyDescent="0.55000000000000004">
      <c r="A5027">
        <v>2022</v>
      </c>
      <c r="B5027">
        <v>274</v>
      </c>
      <c r="C5027">
        <f>Summary!E4658*$N$3</f>
        <v>20.433600000000002</v>
      </c>
      <c r="D5027">
        <f>Summary!D4658*$N$4</f>
        <v>28.305816960000001</v>
      </c>
      <c r="E5027">
        <f>Summary!C4658*$N$5</f>
        <v>26.148186540000001</v>
      </c>
      <c r="F5027">
        <f>Summary!I4658*$N$6</f>
        <v>31.604974679999998</v>
      </c>
      <c r="G5027">
        <f>Summary!F4658*$N$7</f>
        <v>0</v>
      </c>
      <c r="H5027">
        <f>Summary!G4658*$N$8</f>
        <v>63.09674012</v>
      </c>
      <c r="I5027">
        <f>Summary!H4658*$N$9</f>
        <v>2.64454542</v>
      </c>
    </row>
    <row r="5028" spans="1:9" x14ac:dyDescent="0.55000000000000004">
      <c r="A5028">
        <v>2022</v>
      </c>
      <c r="B5028">
        <v>275</v>
      </c>
      <c r="C5028">
        <f>Summary!E4659*$N$3</f>
        <v>20.997900000000001</v>
      </c>
      <c r="D5028">
        <f>Summary!D4659*$N$4</f>
        <v>27.71611244</v>
      </c>
      <c r="E5028">
        <f>Summary!C4659*$N$5</f>
        <v>27.672862139999999</v>
      </c>
      <c r="F5028">
        <f>Summary!I4659*$N$6</f>
        <v>26.982966279999999</v>
      </c>
      <c r="G5028">
        <f>Summary!F4659*$N$7</f>
        <v>5.6182499999999996E-2</v>
      </c>
      <c r="H5028">
        <f>Summary!G4659*$N$8</f>
        <v>77.825499840000006</v>
      </c>
      <c r="I5028">
        <f>Summary!H4659*$N$9</f>
        <v>4.45559598</v>
      </c>
    </row>
    <row r="5029" spans="1:9" x14ac:dyDescent="0.55000000000000004">
      <c r="A5029">
        <v>2022</v>
      </c>
      <c r="B5029">
        <v>276</v>
      </c>
      <c r="C5029">
        <f>Summary!E4660*$N$3</f>
        <v>22.601699999999997</v>
      </c>
      <c r="D5029">
        <f>Summary!D4660*$N$4</f>
        <v>32.688755960000002</v>
      </c>
      <c r="E5029">
        <f>Summary!C4660*$N$5</f>
        <v>28.3698567</v>
      </c>
      <c r="F5029">
        <f>Summary!I4660*$N$6</f>
        <v>22.791282800000001</v>
      </c>
      <c r="G5029">
        <f>Summary!F4660*$N$7</f>
        <v>0.58991624999999992</v>
      </c>
      <c r="H5029">
        <f>Summary!G4660*$N$8</f>
        <v>81.581388160000003</v>
      </c>
      <c r="I5029">
        <f>Summary!H4660*$N$9</f>
        <v>3.2516589600000003</v>
      </c>
    </row>
    <row r="5030" spans="1:9" x14ac:dyDescent="0.55000000000000004">
      <c r="A5030">
        <v>2022</v>
      </c>
      <c r="B5030">
        <v>277</v>
      </c>
      <c r="C5030">
        <f>Summary!E4661*$N$3</f>
        <v>22.3443</v>
      </c>
      <c r="D5030">
        <f>Summary!D4661*$N$4</f>
        <v>32.481562480000001</v>
      </c>
      <c r="E5030">
        <f>Summary!C4661*$N$5</f>
        <v>28.217389139999998</v>
      </c>
      <c r="F5030">
        <f>Summary!I4661*$N$6</f>
        <v>18.041770719999999</v>
      </c>
      <c r="G5030">
        <f>Summary!F4661*$N$7</f>
        <v>0.44945999999999997</v>
      </c>
      <c r="H5030">
        <f>Summary!G4661*$N$8</f>
        <v>78.611615999999998</v>
      </c>
      <c r="I5030">
        <f>Summary!H4661*$N$9</f>
        <v>1.9036611000000003</v>
      </c>
    </row>
    <row r="5031" spans="1:9" x14ac:dyDescent="0.55000000000000004">
      <c r="A5031">
        <v>2022</v>
      </c>
      <c r="B5031">
        <v>278</v>
      </c>
      <c r="C5031">
        <f>Summary!E4662*$N$3</f>
        <v>21.572099999999999</v>
      </c>
      <c r="D5031">
        <f>Summary!D4662*$N$4</f>
        <v>31.557160800000002</v>
      </c>
      <c r="E5031">
        <f>Summary!C4662*$N$5</f>
        <v>27.019429739999996</v>
      </c>
      <c r="F5031">
        <f>Summary!I4662*$N$6</f>
        <v>19.7630704</v>
      </c>
      <c r="G5031">
        <f>Summary!F4662*$N$7</f>
        <v>1.3202887499999998</v>
      </c>
      <c r="H5031">
        <f>Summary!G4662*$N$8</f>
        <v>87.41174968</v>
      </c>
      <c r="I5031">
        <f>Summary!H4662*$N$9</f>
        <v>3.3236893800000002</v>
      </c>
    </row>
    <row r="5032" spans="1:9" x14ac:dyDescent="0.55000000000000004">
      <c r="A5032">
        <v>2022</v>
      </c>
      <c r="B5032">
        <v>279</v>
      </c>
      <c r="C5032">
        <f>Summary!E4663*$N$3</f>
        <v>21.077099999999998</v>
      </c>
      <c r="D5032">
        <f>Summary!D4663*$N$4</f>
        <v>31.429657119999998</v>
      </c>
      <c r="E5032">
        <f>Summary!C4663*$N$5</f>
        <v>25.494754139999998</v>
      </c>
      <c r="F5032">
        <f>Summary!I4663*$N$6</f>
        <v>15.76264244</v>
      </c>
      <c r="G5032">
        <f>Summary!F4663*$N$7</f>
        <v>6.9104474999999992</v>
      </c>
      <c r="H5032">
        <f>Summary!G4663*$N$8</f>
        <v>89.431631479999993</v>
      </c>
      <c r="I5032">
        <f>Summary!H4663*$N$9</f>
        <v>4.0748637600000004</v>
      </c>
    </row>
    <row r="5033" spans="1:9" x14ac:dyDescent="0.55000000000000004">
      <c r="A5033">
        <v>2022</v>
      </c>
      <c r="B5033">
        <v>280</v>
      </c>
      <c r="C5033">
        <f>Summary!E4664*$N$3</f>
        <v>21.4434</v>
      </c>
      <c r="D5033">
        <f>Summary!D4664*$N$4</f>
        <v>29.915550919999998</v>
      </c>
      <c r="E5033">
        <f>Summary!C4664*$N$5</f>
        <v>26.71449462</v>
      </c>
      <c r="F5033">
        <f>Summary!I4664*$N$6</f>
        <v>24.209761239999999</v>
      </c>
      <c r="G5033">
        <f>Summary!F4664*$N$7</f>
        <v>0.64609874999999994</v>
      </c>
      <c r="H5033">
        <f>Summary!G4664*$N$8</f>
        <v>87.892154000000005</v>
      </c>
      <c r="I5033">
        <f>Summary!H4664*$N$9</f>
        <v>5.0524194600000003</v>
      </c>
    </row>
    <row r="5034" spans="1:9" x14ac:dyDescent="0.55000000000000004">
      <c r="A5034">
        <v>2022</v>
      </c>
      <c r="B5034">
        <v>281</v>
      </c>
      <c r="C5034">
        <f>Summary!E4665*$N$3</f>
        <v>21.809699999999999</v>
      </c>
      <c r="D5034">
        <f>Summary!D4665*$N$4</f>
        <v>31.589036719999999</v>
      </c>
      <c r="E5034">
        <f>Summary!C4665*$N$5</f>
        <v>26.997648659999999</v>
      </c>
      <c r="F5034">
        <f>Summary!I4665*$N$6</f>
        <v>23.572242839999998</v>
      </c>
      <c r="G5034">
        <f>Summary!F4665*$N$7</f>
        <v>0.81464624999999991</v>
      </c>
      <c r="H5034">
        <f>Summary!G4665*$N$8</f>
        <v>83.317394680000007</v>
      </c>
      <c r="I5034">
        <f>Summary!H4665*$N$9</f>
        <v>4.9289387400000004</v>
      </c>
    </row>
    <row r="5035" spans="1:9" x14ac:dyDescent="0.55000000000000004">
      <c r="A5035">
        <v>2022</v>
      </c>
      <c r="B5035">
        <v>282</v>
      </c>
      <c r="C5035">
        <f>Summary!E4666*$N$3</f>
        <v>21.582000000000001</v>
      </c>
      <c r="D5035">
        <f>Summary!D4666*$N$4</f>
        <v>31.397781199999997</v>
      </c>
      <c r="E5035">
        <f>Summary!C4666*$N$5</f>
        <v>26.866962180000002</v>
      </c>
      <c r="F5035">
        <f>Summary!I4666*$N$6</f>
        <v>18.057708680000001</v>
      </c>
      <c r="G5035">
        <f>Summary!F4666*$N$7</f>
        <v>1.0393762499999999</v>
      </c>
      <c r="H5035">
        <f>Summary!G4666*$N$8</f>
        <v>90.501622920000003</v>
      </c>
      <c r="I5035">
        <f>Summary!H4666*$N$9</f>
        <v>4.1880544200000003</v>
      </c>
    </row>
    <row r="5036" spans="1:9" x14ac:dyDescent="0.55000000000000004">
      <c r="A5036">
        <v>2022</v>
      </c>
      <c r="B5036">
        <v>283</v>
      </c>
      <c r="C5036">
        <f>Summary!E4667*$N$3</f>
        <v>21.334500000000002</v>
      </c>
      <c r="D5036">
        <f>Summary!D4667*$N$4</f>
        <v>31.461533039999999</v>
      </c>
      <c r="E5036">
        <f>Summary!C4667*$N$5</f>
        <v>26.431340579999997</v>
      </c>
      <c r="F5036">
        <f>Summary!I4667*$N$6</f>
        <v>18.15333644</v>
      </c>
      <c r="G5036">
        <f>Summary!F4667*$N$7</f>
        <v>4.5788737499999996</v>
      </c>
      <c r="H5036">
        <f>Summary!G4667*$N$8</f>
        <v>84.354631280000007</v>
      </c>
      <c r="I5036">
        <f>Summary!H4667*$N$9</f>
        <v>1.6155394200000002</v>
      </c>
    </row>
    <row r="5037" spans="1:9" x14ac:dyDescent="0.55000000000000004">
      <c r="A5037">
        <v>2022</v>
      </c>
      <c r="B5037">
        <v>284</v>
      </c>
      <c r="C5037">
        <f>Summary!E4668*$N$3</f>
        <v>20.700900000000001</v>
      </c>
      <c r="D5037">
        <f>Summary!D4668*$N$4</f>
        <v>30.234310119999996</v>
      </c>
      <c r="E5037">
        <f>Summary!C4668*$N$5</f>
        <v>26.18085816</v>
      </c>
      <c r="F5037">
        <f>Summary!I4668*$N$6</f>
        <v>18.312716040000002</v>
      </c>
      <c r="G5037">
        <f>Summary!F4668*$N$7</f>
        <v>0.87082874999999993</v>
      </c>
      <c r="H5037">
        <f>Summary!G4668*$N$8</f>
        <v>87.029609879999995</v>
      </c>
      <c r="I5037">
        <f>Summary!H4668*$N$9</f>
        <v>2.6754156000000004</v>
      </c>
    </row>
    <row r="5038" spans="1:9" x14ac:dyDescent="0.55000000000000004">
      <c r="A5038">
        <v>2022</v>
      </c>
      <c r="B5038">
        <v>285</v>
      </c>
      <c r="C5038">
        <f>Summary!E4669*$N$3</f>
        <v>21.156300000000002</v>
      </c>
      <c r="D5038">
        <f>Summary!D4669*$N$4</f>
        <v>30.728386880000002</v>
      </c>
      <c r="E5038">
        <f>Summary!C4669*$N$5</f>
        <v>26.747166239999999</v>
      </c>
      <c r="F5038">
        <f>Summary!I4669*$N$6</f>
        <v>21.117796999999999</v>
      </c>
      <c r="G5038">
        <f>Summary!F4669*$N$7</f>
        <v>0.19663875</v>
      </c>
      <c r="H5038">
        <f>Summary!G4669*$N$8</f>
        <v>83.513923719999994</v>
      </c>
      <c r="I5038">
        <f>Summary!H4669*$N$9</f>
        <v>4.6819772999999998</v>
      </c>
    </row>
    <row r="5039" spans="1:9" x14ac:dyDescent="0.55000000000000004">
      <c r="A5039">
        <v>2022</v>
      </c>
      <c r="B5039">
        <v>286</v>
      </c>
      <c r="C5039">
        <f>Summary!E4670*$N$3</f>
        <v>21.0276</v>
      </c>
      <c r="D5039">
        <f>Summary!D4670*$N$4</f>
        <v>29.421474160000002</v>
      </c>
      <c r="E5039">
        <f>Summary!C4670*$N$5</f>
        <v>27.302583779999999</v>
      </c>
      <c r="F5039">
        <f>Summary!I4670*$N$6</f>
        <v>27.445167119999997</v>
      </c>
      <c r="G5039">
        <f>Summary!F4670*$N$7</f>
        <v>2.8091249999999998E-2</v>
      </c>
      <c r="H5039">
        <f>Summary!G4670*$N$8</f>
        <v>80.784353719999999</v>
      </c>
      <c r="I5039">
        <f>Summary!H4670*$N$9</f>
        <v>3.9410929800000005</v>
      </c>
    </row>
    <row r="5040" spans="1:9" x14ac:dyDescent="0.55000000000000004">
      <c r="A5040">
        <v>2022</v>
      </c>
      <c r="B5040">
        <v>287</v>
      </c>
      <c r="C5040">
        <f>Summary!E4671*$N$3</f>
        <v>21.730499999999999</v>
      </c>
      <c r="D5040">
        <f>Summary!D4671*$N$4</f>
        <v>30.919642399999997</v>
      </c>
      <c r="E5040">
        <f>Summary!C4671*$N$5</f>
        <v>28.130264819999997</v>
      </c>
      <c r="F5040">
        <f>Summary!I4671*$N$6</f>
        <v>27.206097719999999</v>
      </c>
      <c r="G5040">
        <f>Summary!F4671*$N$7</f>
        <v>0</v>
      </c>
      <c r="H5040">
        <f>Summary!G4671*$N$8</f>
        <v>63.948365960000004</v>
      </c>
      <c r="I5040">
        <f>Summary!H4671*$N$9</f>
        <v>1.4920587000000001</v>
      </c>
    </row>
    <row r="5041" spans="1:9" x14ac:dyDescent="0.55000000000000004">
      <c r="A5041">
        <v>2022</v>
      </c>
      <c r="B5041">
        <v>288</v>
      </c>
      <c r="C5041">
        <f>Summary!E4672*$N$3</f>
        <v>22.799700000000001</v>
      </c>
      <c r="D5041">
        <f>Summary!D4672*$N$4</f>
        <v>33.294398440000002</v>
      </c>
      <c r="E5041">
        <f>Summary!C4672*$N$5</f>
        <v>28.892602620000002</v>
      </c>
      <c r="F5041">
        <f>Summary!I4672*$N$6</f>
        <v>22.743468919999998</v>
      </c>
      <c r="G5041">
        <f>Summary!F4672*$N$7</f>
        <v>5.6182499999999996E-2</v>
      </c>
      <c r="H5041">
        <f>Summary!G4672*$N$8</f>
        <v>59.679318479999999</v>
      </c>
      <c r="I5041">
        <f>Summary!H4672*$N$9</f>
        <v>1.8419207400000002</v>
      </c>
    </row>
    <row r="5042" spans="1:9" x14ac:dyDescent="0.55000000000000004">
      <c r="A5042">
        <v>2022</v>
      </c>
      <c r="B5042">
        <v>289</v>
      </c>
      <c r="C5042">
        <f>Summary!E4673*$N$3</f>
        <v>22.077000000000002</v>
      </c>
      <c r="D5042">
        <f>Summary!D4673*$N$4</f>
        <v>31.66872652</v>
      </c>
      <c r="E5042">
        <f>Summary!C4673*$N$5</f>
        <v>28.141155359999999</v>
      </c>
      <c r="F5042">
        <f>Summary!I4673*$N$6</f>
        <v>17.67519764</v>
      </c>
      <c r="G5042">
        <f>Summary!F4673*$N$7</f>
        <v>1.82593125</v>
      </c>
      <c r="H5042">
        <f>Summary!G4673*$N$8</f>
        <v>71.831364120000003</v>
      </c>
      <c r="I5042">
        <f>Summary!H4673*$N$9</f>
        <v>2.3152635000000004</v>
      </c>
    </row>
    <row r="5043" spans="1:9" x14ac:dyDescent="0.55000000000000004">
      <c r="A5043">
        <v>2022</v>
      </c>
      <c r="B5043">
        <v>290</v>
      </c>
      <c r="C5043">
        <f>Summary!E4674*$N$3</f>
        <v>22.571999999999999</v>
      </c>
      <c r="D5043">
        <f>Summary!D4674*$N$4</f>
        <v>32.62500412</v>
      </c>
      <c r="E5043">
        <f>Summary!C4674*$N$5</f>
        <v>28.903493159999996</v>
      </c>
      <c r="F5043">
        <f>Summary!I4674*$N$6</f>
        <v>22.950662399999999</v>
      </c>
      <c r="G5043">
        <f>Summary!F4674*$N$7</f>
        <v>1.0393762499999999</v>
      </c>
      <c r="H5043">
        <f>Summary!G4674*$N$8</f>
        <v>78.142129959999991</v>
      </c>
      <c r="I5043">
        <f>Summary!H4674*$N$9</f>
        <v>3.4060098600000002</v>
      </c>
    </row>
    <row r="5044" spans="1:9" x14ac:dyDescent="0.55000000000000004">
      <c r="A5044">
        <v>2022</v>
      </c>
      <c r="B5044">
        <v>291</v>
      </c>
      <c r="C5044">
        <f>Summary!E4675*$N$3</f>
        <v>22.314599999999999</v>
      </c>
      <c r="D5044">
        <f>Summary!D4675*$N$4</f>
        <v>31.302153440000001</v>
      </c>
      <c r="E5044">
        <f>Summary!C4675*$N$5</f>
        <v>28.609448579999999</v>
      </c>
      <c r="F5044">
        <f>Summary!I4675*$N$6</f>
        <v>22.042198679999998</v>
      </c>
      <c r="G5044">
        <f>Summary!F4675*$N$7</f>
        <v>0</v>
      </c>
      <c r="H5044">
        <f>Summary!G4675*$N$8</f>
        <v>89.344285240000005</v>
      </c>
      <c r="I5044">
        <f>Summary!H4675*$N$9</f>
        <v>3.3442695000000002</v>
      </c>
    </row>
    <row r="5045" spans="1:9" x14ac:dyDescent="0.55000000000000004">
      <c r="A5045">
        <v>2022</v>
      </c>
      <c r="B5045">
        <v>292</v>
      </c>
      <c r="C5045">
        <f>Summary!E4676*$N$3</f>
        <v>23.354099999999999</v>
      </c>
      <c r="D5045">
        <f>Summary!D4676*$N$4</f>
        <v>33.007515160000004</v>
      </c>
      <c r="E5045">
        <f>Summary!C4676*$N$5</f>
        <v>29.622268799999997</v>
      </c>
      <c r="F5045">
        <f>Summary!I4676*$N$6</f>
        <v>18.966172400000001</v>
      </c>
      <c r="G5045">
        <f>Summary!F4676*$N$7</f>
        <v>0</v>
      </c>
      <c r="H5045">
        <f>Summary!G4676*$N$8</f>
        <v>82.585869920000007</v>
      </c>
      <c r="I5045">
        <f>Summary!H4676*$N$9</f>
        <v>1.98598158</v>
      </c>
    </row>
    <row r="5046" spans="1:9" x14ac:dyDescent="0.55000000000000004">
      <c r="A5046">
        <v>2022</v>
      </c>
      <c r="B5046">
        <v>293</v>
      </c>
      <c r="C5046">
        <f>Summary!E4677*$N$3</f>
        <v>22.235400000000002</v>
      </c>
      <c r="D5046">
        <f>Summary!D4677*$N$4</f>
        <v>32.465624519999999</v>
      </c>
      <c r="E5046">
        <f>Summary!C4677*$N$5</f>
        <v>25.952156819999999</v>
      </c>
      <c r="F5046">
        <f>Summary!I4677*$N$6</f>
        <v>13.101003120000001</v>
      </c>
      <c r="G5046">
        <f>Summary!F4677*$N$7</f>
        <v>0.19663875</v>
      </c>
      <c r="H5046">
        <f>Summary!G4677*$N$8</f>
        <v>82.989846280000009</v>
      </c>
      <c r="I5046">
        <f>Summary!H4677*$N$9</f>
        <v>1.8007605000000002</v>
      </c>
    </row>
    <row r="5047" spans="1:9" x14ac:dyDescent="0.55000000000000004">
      <c r="A5047">
        <v>2022</v>
      </c>
      <c r="B5047">
        <v>294</v>
      </c>
      <c r="C5047">
        <f>Summary!E4678*$N$3</f>
        <v>22.621500000000001</v>
      </c>
      <c r="D5047">
        <f>Summary!D4678*$N$4</f>
        <v>30.266186039999997</v>
      </c>
      <c r="E5047">
        <f>Summary!C4678*$N$5</f>
        <v>29.502472859999997</v>
      </c>
      <c r="F5047">
        <f>Summary!I4678*$N$6</f>
        <v>13.356010480000002</v>
      </c>
      <c r="G5047">
        <f>Summary!F4678*$N$7</f>
        <v>0</v>
      </c>
      <c r="H5047">
        <f>Summary!G4678*$N$8</f>
        <v>67.322114479999996</v>
      </c>
      <c r="I5047">
        <f>Summary!H4678*$N$9</f>
        <v>3.2722390800000003</v>
      </c>
    </row>
    <row r="5048" spans="1:9" x14ac:dyDescent="0.55000000000000004">
      <c r="A5048">
        <v>2022</v>
      </c>
      <c r="B5048">
        <v>295</v>
      </c>
      <c r="C5048">
        <f>Summary!E4679*$N$3</f>
        <v>22.760099999999998</v>
      </c>
      <c r="D5048">
        <f>Summary!D4679*$N$4</f>
        <v>33.421902119999999</v>
      </c>
      <c r="E5048">
        <f>Summary!C4679*$N$5</f>
        <v>27.759986459999997</v>
      </c>
      <c r="F5048">
        <f>Summary!I4679*$N$6</f>
        <v>14.949806480000001</v>
      </c>
      <c r="G5048">
        <f>Summary!F4679*$N$7</f>
        <v>0</v>
      </c>
      <c r="H5048">
        <f>Summary!G4679*$N$8</f>
        <v>68.468533879999995</v>
      </c>
      <c r="I5048">
        <f>Summary!H4679*$N$9</f>
        <v>1.1010364200000002</v>
      </c>
    </row>
    <row r="5049" spans="1:9" x14ac:dyDescent="0.55000000000000004">
      <c r="A5049">
        <v>2022</v>
      </c>
      <c r="B5049">
        <v>296</v>
      </c>
      <c r="C5049">
        <f>Summary!E4680*$N$3</f>
        <v>23.552099999999999</v>
      </c>
      <c r="D5049">
        <f>Summary!D4680*$N$4</f>
        <v>33.772537239999998</v>
      </c>
      <c r="E5049">
        <f>Summary!C4680*$N$5</f>
        <v>29.676721499999999</v>
      </c>
      <c r="F5049">
        <f>Summary!I4680*$N$6</f>
        <v>18.98211036</v>
      </c>
      <c r="G5049">
        <f>Summary!F4680*$N$7</f>
        <v>0</v>
      </c>
      <c r="H5049">
        <f>Summary!G4680*$N$8</f>
        <v>62.408888479999995</v>
      </c>
      <c r="I5049">
        <f>Summary!H4680*$N$9</f>
        <v>2.25352314</v>
      </c>
    </row>
    <row r="5050" spans="1:9" x14ac:dyDescent="0.55000000000000004">
      <c r="A5050">
        <v>2022</v>
      </c>
      <c r="B5050">
        <v>297</v>
      </c>
      <c r="C5050">
        <f>Summary!E4681*$N$3</f>
        <v>23.354099999999999</v>
      </c>
      <c r="D5050">
        <f>Summary!D4681*$N$4</f>
        <v>33.995668679999994</v>
      </c>
      <c r="E5050">
        <f>Summary!C4681*$N$5</f>
        <v>29.633159339999999</v>
      </c>
      <c r="F5050">
        <f>Summary!I4681*$N$6</f>
        <v>20.145581440000001</v>
      </c>
      <c r="G5050">
        <f>Summary!F4681*$N$7</f>
        <v>0</v>
      </c>
      <c r="H5050">
        <f>Summary!G4681*$N$8</f>
        <v>59.8321744</v>
      </c>
      <c r="I5050">
        <f>Summary!H4681*$N$9</f>
        <v>1.6155394200000002</v>
      </c>
    </row>
    <row r="5051" spans="1:9" x14ac:dyDescent="0.55000000000000004">
      <c r="A5051">
        <v>2022</v>
      </c>
      <c r="B5051">
        <v>298</v>
      </c>
      <c r="C5051">
        <f>Summary!E4682*$N$3</f>
        <v>23.660999999999998</v>
      </c>
      <c r="D5051">
        <f>Summary!D4682*$N$4</f>
        <v>33.549405800000002</v>
      </c>
      <c r="E5051">
        <f>Summary!C4682*$N$5</f>
        <v>30.613307939999999</v>
      </c>
      <c r="F5051">
        <f>Summary!I4682*$N$6</f>
        <v>18.328654</v>
      </c>
      <c r="G5051">
        <f>Summary!F4682*$N$7</f>
        <v>0</v>
      </c>
      <c r="H5051">
        <f>Summary!G4682*$N$8</f>
        <v>61.884811040000002</v>
      </c>
      <c r="I5051">
        <f>Summary!H4682*$N$9</f>
        <v>1.3274177400000002</v>
      </c>
    </row>
    <row r="5052" spans="1:9" x14ac:dyDescent="0.55000000000000004">
      <c r="A5052">
        <v>2022</v>
      </c>
      <c r="B5052">
        <v>299</v>
      </c>
      <c r="C5052">
        <f>Summary!E4683*$N$3</f>
        <v>23.373899999999999</v>
      </c>
      <c r="D5052">
        <f>Summary!D4683*$N$4</f>
        <v>33.262522520000005</v>
      </c>
      <c r="E5052">
        <f>Summary!C4683*$N$5</f>
        <v>29.469801239999999</v>
      </c>
      <c r="F5052">
        <f>Summary!I4683*$N$6</f>
        <v>17.707073559999998</v>
      </c>
      <c r="G5052">
        <f>Summary!F4683*$N$7</f>
        <v>0</v>
      </c>
      <c r="H5052">
        <f>Summary!G4683*$N$8</f>
        <v>60.541862600000002</v>
      </c>
      <c r="I5052">
        <f>Summary!H4683*$N$9</f>
        <v>1.1319066000000002</v>
      </c>
    </row>
    <row r="5053" spans="1:9" x14ac:dyDescent="0.55000000000000004">
      <c r="A5053">
        <v>2022</v>
      </c>
      <c r="B5053">
        <v>300</v>
      </c>
      <c r="C5053">
        <f>Summary!E4684*$N$3</f>
        <v>22.1859</v>
      </c>
      <c r="D5053">
        <f>Summary!D4684*$N$4</f>
        <v>31.302153440000001</v>
      </c>
      <c r="E5053">
        <f>Summary!C4684*$N$5</f>
        <v>28.892602620000002</v>
      </c>
      <c r="F5053">
        <f>Summary!I4684*$N$6</f>
        <v>21.755315400000001</v>
      </c>
      <c r="G5053">
        <f>Summary!F4684*$N$7</f>
        <v>0</v>
      </c>
      <c r="H5053">
        <f>Summary!G4684*$N$8</f>
        <v>76.94111916</v>
      </c>
      <c r="I5053">
        <f>Summary!H4684*$N$9</f>
        <v>2.7165758400000004</v>
      </c>
    </row>
    <row r="5054" spans="1:9" x14ac:dyDescent="0.55000000000000004">
      <c r="A5054">
        <v>2022</v>
      </c>
      <c r="B5054">
        <v>301</v>
      </c>
      <c r="C5054">
        <f>Summary!E4685*$N$3</f>
        <v>21.2652</v>
      </c>
      <c r="D5054">
        <f>Summary!D4685*$N$4</f>
        <v>29.915550919999998</v>
      </c>
      <c r="E5054">
        <f>Summary!C4685*$N$5</f>
        <v>27.956016180000002</v>
      </c>
      <c r="F5054">
        <f>Summary!I4685*$N$6</f>
        <v>21.038107199999999</v>
      </c>
      <c r="G5054">
        <f>Summary!F4685*$N$7</f>
        <v>0</v>
      </c>
      <c r="H5054">
        <f>Summary!G4685*$N$8</f>
        <v>79.419568720000001</v>
      </c>
      <c r="I5054">
        <f>Summary!H4685*$N$9</f>
        <v>3.6838414800000003</v>
      </c>
    </row>
    <row r="5055" spans="1:9" x14ac:dyDescent="0.55000000000000004">
      <c r="A5055">
        <v>2022</v>
      </c>
      <c r="B5055">
        <v>302</v>
      </c>
      <c r="C5055">
        <f>Summary!E4686*$N$3</f>
        <v>20.621699999999997</v>
      </c>
      <c r="D5055">
        <f>Summary!D4686*$N$4</f>
        <v>29.02302516</v>
      </c>
      <c r="E5055">
        <f>Summary!C4686*$N$5</f>
        <v>26.649151379999999</v>
      </c>
      <c r="F5055">
        <f>Summary!I4686*$N$6</f>
        <v>19.237117720000001</v>
      </c>
      <c r="G5055">
        <f>Summary!F4686*$N$7</f>
        <v>0</v>
      </c>
      <c r="H5055">
        <f>Summary!G4686*$N$8</f>
        <v>84.431059239999996</v>
      </c>
      <c r="I5055">
        <f>Summary!H4686*$N$9</f>
        <v>3.6529712999999999</v>
      </c>
    </row>
    <row r="5056" spans="1:9" x14ac:dyDescent="0.55000000000000004">
      <c r="A5056">
        <v>2022</v>
      </c>
      <c r="B5056">
        <v>303</v>
      </c>
      <c r="C5056">
        <f>Summary!E4687*$N$3</f>
        <v>20.552400000000002</v>
      </c>
      <c r="D5056">
        <f>Summary!D4687*$N$4</f>
        <v>30.839952600000004</v>
      </c>
      <c r="E5056">
        <f>Summary!C4687*$N$5</f>
        <v>25.625440619999999</v>
      </c>
      <c r="F5056">
        <f>Summary!I4687*$N$6</f>
        <v>15.141062</v>
      </c>
      <c r="G5056">
        <f>Summary!F4687*$N$7</f>
        <v>0</v>
      </c>
      <c r="H5056">
        <f>Summary!G4687*$N$8</f>
        <v>90.294175600000003</v>
      </c>
      <c r="I5056">
        <f>Summary!H4687*$N$9</f>
        <v>2.3152635000000004</v>
      </c>
    </row>
    <row r="5057" spans="1:9" x14ac:dyDescent="0.55000000000000004">
      <c r="A5057">
        <v>2022</v>
      </c>
      <c r="B5057">
        <v>304</v>
      </c>
      <c r="C5057">
        <f>Summary!E4688*$N$3</f>
        <v>21.1662</v>
      </c>
      <c r="D5057">
        <f>Summary!D4688*$N$4</f>
        <v>29.724295399999999</v>
      </c>
      <c r="E5057">
        <f>Summary!C4688*$N$5</f>
        <v>25.87592304</v>
      </c>
      <c r="F5057">
        <f>Summary!I4688*$N$6</f>
        <v>15.427945279999999</v>
      </c>
      <c r="G5057">
        <f>Summary!F4688*$N$7</f>
        <v>0</v>
      </c>
      <c r="H5057">
        <f>Summary!G4688*$N$8</f>
        <v>78.10937512000001</v>
      </c>
      <c r="I5057">
        <f>Summary!H4688*$N$9</f>
        <v>1.5126388200000001</v>
      </c>
    </row>
    <row r="5058" spans="1:9" x14ac:dyDescent="0.55000000000000004">
      <c r="A5058">
        <v>2022</v>
      </c>
      <c r="B5058">
        <v>305</v>
      </c>
      <c r="C5058">
        <f>Summary!E4689*$N$3</f>
        <v>21.819599999999998</v>
      </c>
      <c r="D5058">
        <f>Summary!D4689*$N$4</f>
        <v>30.282124</v>
      </c>
      <c r="E5058">
        <f>Summary!C4689*$N$5</f>
        <v>28.674791819999996</v>
      </c>
      <c r="F5058">
        <f>Summary!I4689*$N$6</f>
        <v>20.623720240000001</v>
      </c>
      <c r="G5058">
        <f>Summary!F4689*$N$7</f>
        <v>0</v>
      </c>
      <c r="H5058">
        <f>Summary!G4689*$N$8</f>
        <v>75.347050280000005</v>
      </c>
      <c r="I5058">
        <f>Summary!H4689*$N$9</f>
        <v>1.8727909200000001</v>
      </c>
    </row>
    <row r="5059" spans="1:9" x14ac:dyDescent="0.55000000000000004">
      <c r="A5059">
        <v>2022</v>
      </c>
      <c r="B5059">
        <v>306</v>
      </c>
      <c r="C5059">
        <f>Summary!E4690*$N$3</f>
        <v>20.354399999999998</v>
      </c>
      <c r="D5059">
        <f>Summary!D4690*$N$4</f>
        <v>29.389598240000002</v>
      </c>
      <c r="E5059">
        <f>Summary!C4690*$N$5</f>
        <v>26.126405459999997</v>
      </c>
      <c r="F5059">
        <f>Summary!I4690*$N$6</f>
        <v>18.93429648</v>
      </c>
      <c r="G5059">
        <f>Summary!F4690*$N$7</f>
        <v>0</v>
      </c>
      <c r="H5059">
        <f>Summary!G4690*$N$8</f>
        <v>88.754698120000015</v>
      </c>
      <c r="I5059">
        <f>Summary!H4690*$N$9</f>
        <v>1.8830809800000001</v>
      </c>
    </row>
    <row r="5060" spans="1:9" x14ac:dyDescent="0.55000000000000004">
      <c r="A5060">
        <v>2022</v>
      </c>
      <c r="B5060">
        <v>307</v>
      </c>
      <c r="C5060">
        <f>Summary!E4691*$N$3</f>
        <v>20.829599999999999</v>
      </c>
      <c r="D5060">
        <f>Summary!D4691*$N$4</f>
        <v>28.79989372</v>
      </c>
      <c r="E5060">
        <f>Summary!C4691*$N$5</f>
        <v>27.378817559999998</v>
      </c>
      <c r="F5060">
        <f>Summary!I4691*$N$6</f>
        <v>17.133306999999999</v>
      </c>
      <c r="G5060">
        <f>Summary!F4691*$N$7</f>
        <v>0</v>
      </c>
      <c r="H5060">
        <f>Summary!G4691*$N$8</f>
        <v>69.614953279999995</v>
      </c>
      <c r="I5060">
        <f>Summary!H4691*$N$9</f>
        <v>2.70628578</v>
      </c>
    </row>
    <row r="5061" spans="1:9" x14ac:dyDescent="0.55000000000000004">
      <c r="A5061">
        <v>2022</v>
      </c>
      <c r="B5061">
        <v>308</v>
      </c>
      <c r="C5061">
        <f>Summary!E4692*$N$3</f>
        <v>21.057299999999998</v>
      </c>
      <c r="D5061">
        <f>Summary!D4692*$N$4</f>
        <v>28.034871639999999</v>
      </c>
      <c r="E5061">
        <f>Summary!C4692*$N$5</f>
        <v>28.424309400000002</v>
      </c>
      <c r="F5061">
        <f>Summary!I4692*$N$6</f>
        <v>19.571814879999998</v>
      </c>
      <c r="G5061">
        <f>Summary!F4692*$N$7</f>
        <v>0</v>
      </c>
      <c r="H5061">
        <f>Summary!G4692*$N$8</f>
        <v>61.677363720000002</v>
      </c>
      <c r="I5061">
        <f>Summary!H4692*$N$9</f>
        <v>1.8419207400000002</v>
      </c>
    </row>
    <row r="5062" spans="1:9" x14ac:dyDescent="0.55000000000000004">
      <c r="A5062">
        <v>2022</v>
      </c>
      <c r="B5062">
        <v>309</v>
      </c>
      <c r="C5062">
        <f>Summary!E4693*$N$3</f>
        <v>18.532799999999998</v>
      </c>
      <c r="D5062">
        <f>Summary!D4693*$N$4</f>
        <v>25.118224959999999</v>
      </c>
      <c r="E5062">
        <f>Summary!C4693*$N$5</f>
        <v>24.841321739999998</v>
      </c>
      <c r="F5062">
        <f>Summary!I4693*$N$6</f>
        <v>22.88691056</v>
      </c>
      <c r="G5062">
        <f>Summary!F4693*$N$7</f>
        <v>0</v>
      </c>
      <c r="H5062">
        <f>Summary!G4693*$N$8</f>
        <v>57.473825920000003</v>
      </c>
      <c r="I5062">
        <f>Summary!H4693*$N$9</f>
        <v>2.66512554</v>
      </c>
    </row>
    <row r="5063" spans="1:9" x14ac:dyDescent="0.55000000000000004">
      <c r="A5063">
        <v>2022</v>
      </c>
      <c r="B5063">
        <v>310</v>
      </c>
      <c r="C5063">
        <f>Summary!E4694*$N$3</f>
        <v>19.5822</v>
      </c>
      <c r="D5063">
        <f>Summary!D4694*$N$4</f>
        <v>27.747988360000001</v>
      </c>
      <c r="E5063">
        <f>Summary!C4694*$N$5</f>
        <v>26.442231119999999</v>
      </c>
      <c r="F5063">
        <f>Summary!I4694*$N$6</f>
        <v>22.090012559999998</v>
      </c>
      <c r="G5063">
        <f>Summary!F4694*$N$7</f>
        <v>0</v>
      </c>
      <c r="H5063">
        <f>Summary!G4694*$N$8</f>
        <v>70.837800639999998</v>
      </c>
      <c r="I5063">
        <f>Summary!H4694*$N$9</f>
        <v>1.8213406200000002</v>
      </c>
    </row>
    <row r="5064" spans="1:9" x14ac:dyDescent="0.55000000000000004">
      <c r="A5064">
        <v>2022</v>
      </c>
      <c r="B5064">
        <v>311</v>
      </c>
      <c r="C5064">
        <f>Summary!E4695*$N$3</f>
        <v>19.334700000000002</v>
      </c>
      <c r="D5064">
        <f>Summary!D4695*$N$4</f>
        <v>27.31766344</v>
      </c>
      <c r="E5064">
        <f>Summary!C4695*$N$5</f>
        <v>25.320505499999999</v>
      </c>
      <c r="F5064">
        <f>Summary!I4695*$N$6</f>
        <v>21.54812192</v>
      </c>
      <c r="G5064">
        <f>Summary!F4695*$N$7</f>
        <v>0</v>
      </c>
      <c r="H5064">
        <f>Summary!G4695*$N$8</f>
        <v>68.927101640000004</v>
      </c>
      <c r="I5064">
        <f>Summary!H4695*$N$9</f>
        <v>2.0168517600000002</v>
      </c>
    </row>
    <row r="5065" spans="1:9" x14ac:dyDescent="0.55000000000000004">
      <c r="A5065">
        <v>2022</v>
      </c>
      <c r="B5065">
        <v>312</v>
      </c>
      <c r="C5065">
        <f>Summary!E4696*$N$3</f>
        <v>19.958400000000001</v>
      </c>
      <c r="D5065">
        <f>Summary!D4696*$N$4</f>
        <v>27.301725479999998</v>
      </c>
      <c r="E5065">
        <f>Summary!C4696*$N$5</f>
        <v>27.117444599999999</v>
      </c>
      <c r="F5065">
        <f>Summary!I4696*$N$6</f>
        <v>16.750795959999998</v>
      </c>
      <c r="G5065">
        <f>Summary!F4696*$N$7</f>
        <v>0</v>
      </c>
      <c r="H5065">
        <f>Summary!G4696*$N$8</f>
        <v>70.259131799999992</v>
      </c>
      <c r="I5065">
        <f>Summary!H4696*$N$9</f>
        <v>2.6548354800000005</v>
      </c>
    </row>
    <row r="5066" spans="1:9" x14ac:dyDescent="0.55000000000000004">
      <c r="A5066">
        <v>2022</v>
      </c>
      <c r="B5066">
        <v>313</v>
      </c>
      <c r="C5066">
        <f>Summary!E4697*$N$3</f>
        <v>20.3247</v>
      </c>
      <c r="D5066">
        <f>Summary!D4697*$N$4</f>
        <v>28.018933679999996</v>
      </c>
      <c r="E5066">
        <f>Summary!C4697*$N$5</f>
        <v>27.335255400000001</v>
      </c>
      <c r="F5066">
        <f>Summary!I4697*$N$6</f>
        <v>17.499880080000001</v>
      </c>
      <c r="G5066">
        <f>Summary!F4697*$N$7</f>
        <v>1.88211375</v>
      </c>
      <c r="H5066">
        <f>Summary!G4697*$N$8</f>
        <v>67.81343708</v>
      </c>
      <c r="I5066">
        <f>Summary!H4697*$N$9</f>
        <v>2.1609126000000001</v>
      </c>
    </row>
    <row r="5067" spans="1:9" x14ac:dyDescent="0.55000000000000004">
      <c r="A5067">
        <v>2022</v>
      </c>
      <c r="B5067">
        <v>314</v>
      </c>
      <c r="C5067">
        <f>Summary!E4698*$N$3</f>
        <v>18.4041</v>
      </c>
      <c r="D5067">
        <f>Summary!D4698*$N$4</f>
        <v>24.71977596</v>
      </c>
      <c r="E5067">
        <f>Summary!C4698*$N$5</f>
        <v>23.89384476</v>
      </c>
      <c r="F5067">
        <f>Summary!I4698*$N$6</f>
        <v>19.2052418</v>
      </c>
      <c r="G5067">
        <f>Summary!F4698*$N$7</f>
        <v>0.56182500000000002</v>
      </c>
      <c r="H5067">
        <f>Summary!G4698*$N$8</f>
        <v>76.198676120000002</v>
      </c>
      <c r="I5067">
        <f>Summary!H4698*$N$9</f>
        <v>4.1366041200000003</v>
      </c>
    </row>
    <row r="5068" spans="1:9" x14ac:dyDescent="0.55000000000000004">
      <c r="A5068">
        <v>2022</v>
      </c>
      <c r="B5068">
        <v>315</v>
      </c>
      <c r="C5068">
        <f>Summary!E4699*$N$3</f>
        <v>18.631799999999998</v>
      </c>
      <c r="D5068">
        <f>Summary!D4699*$N$4</f>
        <v>26.712020960000004</v>
      </c>
      <c r="E5068">
        <f>Summary!C4699*$N$5</f>
        <v>22.510746180000002</v>
      </c>
      <c r="F5068">
        <f>Summary!I4699*$N$6</f>
        <v>14.216660319999999</v>
      </c>
      <c r="G5068">
        <f>Summary!F4699*$N$7</f>
        <v>7.2194512499999997</v>
      </c>
      <c r="H5068">
        <f>Summary!G4699*$N$8</f>
        <v>89.27877556</v>
      </c>
      <c r="I5068">
        <f>Summary!H4699*$N$9</f>
        <v>5.6904031800000006</v>
      </c>
    </row>
    <row r="5069" spans="1:9" x14ac:dyDescent="0.55000000000000004">
      <c r="A5069">
        <v>2022</v>
      </c>
      <c r="B5069">
        <v>316</v>
      </c>
      <c r="C5069">
        <f>Summary!E4700*$N$3</f>
        <v>19.215900000000001</v>
      </c>
      <c r="D5069">
        <f>Summary!D4700*$N$4</f>
        <v>27.827678160000001</v>
      </c>
      <c r="E5069">
        <f>Summary!C4700*$N$5</f>
        <v>24.36213798</v>
      </c>
      <c r="F5069">
        <f>Summary!I4700*$N$6</f>
        <v>16.862361679999999</v>
      </c>
      <c r="G5069">
        <f>Summary!F4700*$N$7</f>
        <v>0.11236499999999999</v>
      </c>
      <c r="H5069">
        <f>Summary!G4700*$N$8</f>
        <v>89.147756200000003</v>
      </c>
      <c r="I5069">
        <f>Summary!H4700*$N$9</f>
        <v>4.352695380000001</v>
      </c>
    </row>
    <row r="5070" spans="1:9" x14ac:dyDescent="0.55000000000000004">
      <c r="A5070">
        <v>2022</v>
      </c>
      <c r="B5070">
        <v>317</v>
      </c>
      <c r="C5070">
        <f>Summary!E4701*$N$3</f>
        <v>18.889199999999999</v>
      </c>
      <c r="D5070">
        <f>Summary!D4701*$N$4</f>
        <v>25.883247039999997</v>
      </c>
      <c r="E5070">
        <f>Summary!C4701*$N$5</f>
        <v>24.536386620000002</v>
      </c>
      <c r="F5070">
        <f>Summary!I4701*$N$6</f>
        <v>15.427945279999999</v>
      </c>
      <c r="G5070">
        <f>Summary!F4701*$N$7</f>
        <v>0.11236499999999999</v>
      </c>
      <c r="H5070">
        <f>Summary!G4701*$N$8</f>
        <v>86.527369000000007</v>
      </c>
      <c r="I5070">
        <f>Summary!H4701*$N$9</f>
        <v>3.4780402800000001</v>
      </c>
    </row>
    <row r="5071" spans="1:9" x14ac:dyDescent="0.55000000000000004">
      <c r="A5071">
        <v>2022</v>
      </c>
      <c r="B5071">
        <v>318</v>
      </c>
      <c r="C5071">
        <f>Summary!E4702*$N$3</f>
        <v>19.305</v>
      </c>
      <c r="D5071">
        <f>Summary!D4702*$N$4</f>
        <v>27.556732839999999</v>
      </c>
      <c r="E5071">
        <f>Summary!C4702*$N$5</f>
        <v>25.08091362</v>
      </c>
      <c r="F5071">
        <f>Summary!I4702*$N$6</f>
        <v>17.643321719999999</v>
      </c>
      <c r="G5071">
        <f>Summary!F4702*$N$7</f>
        <v>5.6182499999999996E-2</v>
      </c>
      <c r="H5071">
        <f>Summary!G4702*$N$8</f>
        <v>76.897446040000005</v>
      </c>
      <c r="I5071">
        <f>Summary!H4702*$N$9</f>
        <v>2.1712026600000001</v>
      </c>
    </row>
    <row r="5072" spans="1:9" x14ac:dyDescent="0.55000000000000004">
      <c r="A5072">
        <v>2022</v>
      </c>
      <c r="B5072">
        <v>319</v>
      </c>
      <c r="C5072">
        <f>Summary!E4703*$N$3</f>
        <v>19.215900000000001</v>
      </c>
      <c r="D5072">
        <f>Summary!D4703*$N$4</f>
        <v>25.405108240000001</v>
      </c>
      <c r="E5072">
        <f>Summary!C4703*$N$5</f>
        <v>26.420450040000002</v>
      </c>
      <c r="F5072">
        <f>Summary!I4703*$N$6</f>
        <v>11.84190428</v>
      </c>
      <c r="G5072">
        <f>Summary!F4703*$N$7</f>
        <v>0.28091250000000001</v>
      </c>
      <c r="H5072">
        <f>Summary!G4703*$N$8</f>
        <v>76.821018080000002</v>
      </c>
      <c r="I5072">
        <f>Summary!H4703*$N$9</f>
        <v>4.1057339400000004</v>
      </c>
    </row>
    <row r="5073" spans="1:9" x14ac:dyDescent="0.55000000000000004">
      <c r="A5073">
        <v>2022</v>
      </c>
      <c r="B5073">
        <v>320</v>
      </c>
      <c r="C5073">
        <f>Summary!E4704*$N$3</f>
        <v>19.809900000000003</v>
      </c>
      <c r="D5073">
        <f>Summary!D4704*$N$4</f>
        <v>28.879583520000001</v>
      </c>
      <c r="E5073">
        <f>Summary!C4704*$N$5</f>
        <v>26.148186540000001</v>
      </c>
      <c r="F5073">
        <f>Summary!I4704*$N$6</f>
        <v>7.0127024000000002</v>
      </c>
      <c r="G5073">
        <f>Summary!F4704*$N$7</f>
        <v>1.6012012499999997</v>
      </c>
      <c r="H5073">
        <f>Summary!G4704*$N$8</f>
        <v>80.478641879999998</v>
      </c>
      <c r="I5073">
        <f>Summary!H4704*$N$9</f>
        <v>4.6716872400000007</v>
      </c>
    </row>
    <row r="5074" spans="1:9" x14ac:dyDescent="0.55000000000000004">
      <c r="A5074">
        <v>2022</v>
      </c>
      <c r="B5074">
        <v>321</v>
      </c>
      <c r="C5074">
        <f>Summary!E4705*$N$3</f>
        <v>19.710899999999999</v>
      </c>
      <c r="D5074">
        <f>Summary!D4705*$N$4</f>
        <v>26.664207080000001</v>
      </c>
      <c r="E5074">
        <f>Summary!C4705*$N$5</f>
        <v>26.834290559999999</v>
      </c>
      <c r="F5074">
        <f>Summary!I4705*$N$6</f>
        <v>18.998048319999999</v>
      </c>
      <c r="G5074">
        <f>Summary!F4705*$N$7</f>
        <v>0.36518624999999999</v>
      </c>
      <c r="H5074">
        <f>Summary!G4705*$N$8</f>
        <v>78.174884800000001</v>
      </c>
      <c r="I5074">
        <f>Summary!H4705*$N$9</f>
        <v>4.7951679600000006</v>
      </c>
    </row>
    <row r="5075" spans="1:9" x14ac:dyDescent="0.55000000000000004">
      <c r="A5075">
        <v>2022</v>
      </c>
      <c r="B5075">
        <v>322</v>
      </c>
      <c r="C5075">
        <f>Summary!E4706*$N$3</f>
        <v>17.047799999999999</v>
      </c>
      <c r="D5075">
        <f>Summary!D4706*$N$4</f>
        <v>22.169702359999999</v>
      </c>
      <c r="E5075">
        <f>Summary!C4706*$N$5</f>
        <v>21.54148812</v>
      </c>
      <c r="F5075">
        <f>Summary!I4706*$N$6</f>
        <v>3.45853732</v>
      </c>
      <c r="G5075">
        <f>Summary!F4706*$N$7</f>
        <v>10.75894875</v>
      </c>
      <c r="H5075">
        <f>Summary!G4706*$N$8</f>
        <v>78.2840676</v>
      </c>
      <c r="I5075">
        <f>Summary!H4706*$N$9</f>
        <v>3.8587725000000002</v>
      </c>
    </row>
    <row r="5076" spans="1:9" x14ac:dyDescent="0.55000000000000004">
      <c r="A5076">
        <v>2022</v>
      </c>
      <c r="B5076">
        <v>323</v>
      </c>
      <c r="C5076">
        <f>Summary!E4707*$N$3</f>
        <v>14.2065</v>
      </c>
      <c r="D5076">
        <f>Summary!D4707*$N$4</f>
        <v>19.63556672</v>
      </c>
      <c r="E5076">
        <f>Summary!C4707*$N$5</f>
        <v>19.61386254</v>
      </c>
      <c r="F5076">
        <f>Summary!I4707*$N$6</f>
        <v>18.280840120000001</v>
      </c>
      <c r="G5076">
        <f>Summary!F4707*$N$7</f>
        <v>0</v>
      </c>
      <c r="H5076">
        <f>Summary!G4707*$N$8</f>
        <v>62.256032560000001</v>
      </c>
      <c r="I5076">
        <f>Summary!H4707*$N$9</f>
        <v>4.2395047200000002</v>
      </c>
    </row>
    <row r="5077" spans="1:9" x14ac:dyDescent="0.55000000000000004">
      <c r="A5077">
        <v>2022</v>
      </c>
      <c r="B5077">
        <v>324</v>
      </c>
      <c r="C5077">
        <f>Summary!E4708*$N$3</f>
        <v>15.2262</v>
      </c>
      <c r="D5077">
        <f>Summary!D4708*$N$4</f>
        <v>18.296778079999999</v>
      </c>
      <c r="E5077">
        <f>Summary!C4708*$N$5</f>
        <v>22.35827862</v>
      </c>
      <c r="F5077">
        <f>Summary!I4708*$N$6</f>
        <v>18.966172400000001</v>
      </c>
      <c r="G5077">
        <f>Summary!F4708*$N$7</f>
        <v>0</v>
      </c>
      <c r="H5077">
        <f>Summary!G4708*$N$8</f>
        <v>68.337514519999999</v>
      </c>
      <c r="I5077">
        <f>Summary!H4708*$N$9</f>
        <v>3.1796285399999999</v>
      </c>
    </row>
    <row r="5078" spans="1:9" x14ac:dyDescent="0.55000000000000004">
      <c r="A5078">
        <v>2022</v>
      </c>
      <c r="B5078">
        <v>325</v>
      </c>
      <c r="C5078">
        <f>Summary!E4709*$N$3</f>
        <v>17.493300000000001</v>
      </c>
      <c r="D5078">
        <f>Summary!D4709*$N$4</f>
        <v>20.94247944</v>
      </c>
      <c r="E5078">
        <f>Summary!C4709*$N$5</f>
        <v>24.928446059999999</v>
      </c>
      <c r="F5078">
        <f>Summary!I4709*$N$6</f>
        <v>10.48717768</v>
      </c>
      <c r="G5078">
        <f>Summary!F4709*$N$7</f>
        <v>0.81464624999999991</v>
      </c>
      <c r="H5078">
        <f>Summary!G4709*$N$8</f>
        <v>76.231430959999997</v>
      </c>
      <c r="I5078">
        <f>Summary!H4709*$N$9</f>
        <v>4.7745878399999997</v>
      </c>
    </row>
    <row r="5079" spans="1:9" x14ac:dyDescent="0.55000000000000004">
      <c r="A5079">
        <v>2022</v>
      </c>
      <c r="B5079">
        <v>326</v>
      </c>
      <c r="C5079">
        <f>Summary!E4710*$N$3</f>
        <v>16.038</v>
      </c>
      <c r="D5079">
        <f>Summary!D4710*$N$4</f>
        <v>21.468432119999999</v>
      </c>
      <c r="E5079">
        <f>Summary!C4710*$N$5</f>
        <v>21.813751620000001</v>
      </c>
      <c r="F5079">
        <f>Summary!I4710*$N$6</f>
        <v>12.973499440000001</v>
      </c>
      <c r="G5079">
        <f>Summary!F4710*$N$7</f>
        <v>0.16854749999999999</v>
      </c>
      <c r="H5079">
        <f>Summary!G4710*$N$8</f>
        <v>65.77171872000001</v>
      </c>
      <c r="I5079">
        <f>Summary!H4710*$N$9</f>
        <v>3.4780402800000001</v>
      </c>
    </row>
    <row r="5080" spans="1:9" x14ac:dyDescent="0.55000000000000004">
      <c r="A5080">
        <v>2022</v>
      </c>
      <c r="B5080">
        <v>327</v>
      </c>
      <c r="C5080">
        <f>Summary!E4711*$N$3</f>
        <v>18.235800000000001</v>
      </c>
      <c r="D5080">
        <f>Summary!D4711*$N$4</f>
        <v>25.134162919999998</v>
      </c>
      <c r="E5080">
        <f>Summary!C4711*$N$5</f>
        <v>25.592769000000001</v>
      </c>
      <c r="F5080">
        <f>Summary!I4711*$N$6</f>
        <v>15.02949628</v>
      </c>
      <c r="G5080">
        <f>Summary!F4711*$N$7</f>
        <v>8.4273749999999994E-2</v>
      </c>
      <c r="H5080">
        <f>Summary!G4711*$N$8</f>
        <v>78.633452559999995</v>
      </c>
      <c r="I5080">
        <f>Summary!H4711*$N$9</f>
        <v>3.8279023200000006</v>
      </c>
    </row>
    <row r="5081" spans="1:9" x14ac:dyDescent="0.55000000000000004">
      <c r="A5081">
        <v>2022</v>
      </c>
      <c r="B5081">
        <v>328</v>
      </c>
      <c r="C5081">
        <f>Summary!E4712*$N$3</f>
        <v>17.216100000000001</v>
      </c>
      <c r="D5081">
        <f>Summary!D4712*$N$4</f>
        <v>24.002567760000002</v>
      </c>
      <c r="E5081">
        <f>Summary!C4712*$N$5</f>
        <v>22.445402939999997</v>
      </c>
      <c r="F5081">
        <f>Summary!I4712*$N$6</f>
        <v>17.356438440000002</v>
      </c>
      <c r="G5081">
        <f>Summary!F4712*$N$7</f>
        <v>0</v>
      </c>
      <c r="H5081">
        <f>Summary!G4712*$N$8</f>
        <v>85.348194759999998</v>
      </c>
      <c r="I5081">
        <f>Summary!H4712*$N$9</f>
        <v>1.7493102</v>
      </c>
    </row>
    <row r="5082" spans="1:9" x14ac:dyDescent="0.55000000000000004">
      <c r="A5082">
        <v>2022</v>
      </c>
      <c r="B5082">
        <v>329</v>
      </c>
      <c r="C5082">
        <f>Summary!E4713*$N$3</f>
        <v>17.334900000000001</v>
      </c>
      <c r="D5082">
        <f>Summary!D4713*$N$4</f>
        <v>22.137826440000001</v>
      </c>
      <c r="E5082">
        <f>Summary!C4713*$N$5</f>
        <v>23.948297459999999</v>
      </c>
      <c r="F5082">
        <f>Summary!I4713*$N$6</f>
        <v>14.997620360000001</v>
      </c>
      <c r="G5082">
        <f>Summary!F4713*$N$7</f>
        <v>0</v>
      </c>
      <c r="H5082">
        <f>Summary!G4713*$N$8</f>
        <v>78.196721360000012</v>
      </c>
      <c r="I5082">
        <f>Summary!H4713*$N$9</f>
        <v>1.8625008600000001</v>
      </c>
    </row>
    <row r="5083" spans="1:9" x14ac:dyDescent="0.55000000000000004">
      <c r="A5083">
        <v>2022</v>
      </c>
      <c r="B5083">
        <v>330</v>
      </c>
      <c r="C5083">
        <f>Summary!E4714*$N$3</f>
        <v>14.533199999999999</v>
      </c>
      <c r="D5083">
        <f>Summary!D4714*$N$4</f>
        <v>19.651504679999999</v>
      </c>
      <c r="E5083">
        <f>Summary!C4714*$N$5</f>
        <v>20.245513859999999</v>
      </c>
      <c r="F5083">
        <f>Summary!I4714*$N$6</f>
        <v>18.02583276</v>
      </c>
      <c r="G5083">
        <f>Summary!F4714*$N$7</f>
        <v>0</v>
      </c>
      <c r="H5083">
        <f>Summary!G4714*$N$8</f>
        <v>63.828264879999999</v>
      </c>
      <c r="I5083">
        <f>Summary!H4714*$N$9</f>
        <v>2.4593243400000002</v>
      </c>
    </row>
    <row r="5084" spans="1:9" x14ac:dyDescent="0.55000000000000004">
      <c r="A5084">
        <v>2022</v>
      </c>
      <c r="B5084">
        <v>331</v>
      </c>
      <c r="C5084">
        <f>Summary!E4715*$N$3</f>
        <v>14.9886</v>
      </c>
      <c r="D5084">
        <f>Summary!D4715*$N$4</f>
        <v>21.452494160000001</v>
      </c>
      <c r="E5084">
        <f>Summary!C4715*$N$5</f>
        <v>20.060374680000002</v>
      </c>
      <c r="F5084">
        <f>Summary!I4715*$N$6</f>
        <v>15.2207518</v>
      </c>
      <c r="G5084">
        <f>Summary!F4715*$N$7</f>
        <v>0</v>
      </c>
      <c r="H5084">
        <f>Summary!G4715*$N$8</f>
        <v>77.388768639999995</v>
      </c>
      <c r="I5084">
        <f>Summary!H4715*$N$9</f>
        <v>1.4611885200000001</v>
      </c>
    </row>
    <row r="5085" spans="1:9" x14ac:dyDescent="0.55000000000000004">
      <c r="A5085">
        <v>2022</v>
      </c>
      <c r="B5085">
        <v>332</v>
      </c>
      <c r="C5085">
        <f>Summary!E4716*$N$3</f>
        <v>14.622299999999999</v>
      </c>
      <c r="D5085">
        <f>Summary!D4716*$N$4</f>
        <v>18.041770719999999</v>
      </c>
      <c r="E5085">
        <f>Summary!C4716*$N$5</f>
        <v>22.238482680000001</v>
      </c>
      <c r="F5085">
        <f>Summary!I4716*$N$6</f>
        <v>18.647413199999999</v>
      </c>
      <c r="G5085">
        <f>Summary!F4716*$N$7</f>
        <v>0</v>
      </c>
      <c r="H5085">
        <f>Summary!G4716*$N$8</f>
        <v>64.275914360000002</v>
      </c>
      <c r="I5085">
        <f>Summary!H4716*$N$9</f>
        <v>3.4368800400000001</v>
      </c>
    </row>
    <row r="5086" spans="1:9" x14ac:dyDescent="0.55000000000000004">
      <c r="A5086">
        <v>2022</v>
      </c>
      <c r="B5086">
        <v>333</v>
      </c>
      <c r="C5086">
        <f>Summary!E4717*$N$3</f>
        <v>13.909500000000001</v>
      </c>
      <c r="D5086">
        <f>Summary!D4717*$N$4</f>
        <v>16.734857999999999</v>
      </c>
      <c r="E5086">
        <f>Summary!C4717*$N$5</f>
        <v>20.6375733</v>
      </c>
      <c r="F5086">
        <f>Summary!I4717*$N$6</f>
        <v>17.8505152</v>
      </c>
      <c r="G5086">
        <f>Summary!F4717*$N$7</f>
        <v>0</v>
      </c>
      <c r="H5086">
        <f>Summary!G4717*$N$8</f>
        <v>56.92791192</v>
      </c>
      <c r="I5086">
        <f>Summary!H4717*$N$9</f>
        <v>2.3564237400000003</v>
      </c>
    </row>
    <row r="5087" spans="1:9" x14ac:dyDescent="0.55000000000000004">
      <c r="A5087">
        <v>2022</v>
      </c>
      <c r="B5087">
        <v>334</v>
      </c>
      <c r="C5087">
        <f>Summary!E4718*$N$3</f>
        <v>14.058</v>
      </c>
      <c r="D5087">
        <f>Summary!D4718*$N$4</f>
        <v>18.312716040000002</v>
      </c>
      <c r="E5087">
        <f>Summary!C4718*$N$5</f>
        <v>19.156459859999998</v>
      </c>
      <c r="F5087">
        <f>Summary!I4718*$N$6</f>
        <v>14.9019926</v>
      </c>
      <c r="G5087">
        <f>Summary!F4718*$N$7</f>
        <v>0</v>
      </c>
      <c r="H5087">
        <f>Summary!G4718*$N$8</f>
        <v>65.280396120000006</v>
      </c>
      <c r="I5087">
        <f>Summary!H4718*$N$9</f>
        <v>1.52292888</v>
      </c>
    </row>
    <row r="5088" spans="1:9" x14ac:dyDescent="0.55000000000000004">
      <c r="A5088">
        <v>2022</v>
      </c>
      <c r="B5088">
        <v>335</v>
      </c>
      <c r="C5088">
        <f>Summary!E4719*$N$3</f>
        <v>14.2164</v>
      </c>
      <c r="D5088">
        <f>Summary!D4719*$N$4</f>
        <v>18.67928912</v>
      </c>
      <c r="E5088">
        <f>Summary!C4719*$N$5</f>
        <v>18.198092339999999</v>
      </c>
      <c r="F5088">
        <f>Summary!I4719*$N$6</f>
        <v>8.7340020799999998</v>
      </c>
      <c r="G5088">
        <f>Summary!F4719*$N$7</f>
        <v>0.50564249999999999</v>
      </c>
      <c r="H5088">
        <f>Summary!G4719*$N$8</f>
        <v>80.686089200000012</v>
      </c>
      <c r="I5088">
        <f>Summary!H4719*$N$9</f>
        <v>3.2310788400000003</v>
      </c>
    </row>
    <row r="5089" spans="1:9" x14ac:dyDescent="0.55000000000000004">
      <c r="A5089">
        <v>2022</v>
      </c>
      <c r="B5089">
        <v>336</v>
      </c>
      <c r="C5089">
        <f>Summary!E4720*$N$3</f>
        <v>13.1373</v>
      </c>
      <c r="D5089">
        <f>Summary!D4720*$N$4</f>
        <v>19.6833806</v>
      </c>
      <c r="E5089">
        <f>Summary!C4720*$N$5</f>
        <v>15.224974919999999</v>
      </c>
      <c r="F5089">
        <f>Summary!I4720*$N$6</f>
        <v>6.6142534000000008</v>
      </c>
      <c r="G5089">
        <f>Summary!F4720*$N$7</f>
        <v>10.562309999999998</v>
      </c>
      <c r="H5089">
        <f>Summary!G4720*$N$8</f>
        <v>92.423240200000009</v>
      </c>
      <c r="I5089">
        <f>Summary!H4720*$N$9</f>
        <v>5.1553200600000002</v>
      </c>
    </row>
    <row r="5090" spans="1:9" x14ac:dyDescent="0.55000000000000004">
      <c r="A5090">
        <v>2022</v>
      </c>
      <c r="B5090">
        <v>337</v>
      </c>
      <c r="C5090">
        <f>Summary!E4721*$N$3</f>
        <v>13.2066</v>
      </c>
      <c r="D5090">
        <f>Summary!D4721*$N$4</f>
        <v>17.42019028</v>
      </c>
      <c r="E5090">
        <f>Summary!C4721*$N$5</f>
        <v>18.154530180000002</v>
      </c>
      <c r="F5090">
        <f>Summary!I4721*$N$6</f>
        <v>15.2207518</v>
      </c>
      <c r="G5090">
        <f>Summary!F4721*$N$7</f>
        <v>0.786555</v>
      </c>
      <c r="H5090">
        <f>Summary!G4721*$N$8</f>
        <v>82.520360240000002</v>
      </c>
      <c r="I5090">
        <f>Summary!H4721*$N$9</f>
        <v>3.1281782400000004</v>
      </c>
    </row>
    <row r="5091" spans="1:9" x14ac:dyDescent="0.55000000000000004">
      <c r="A5091">
        <v>2022</v>
      </c>
      <c r="B5091">
        <v>338</v>
      </c>
      <c r="C5091">
        <f>Summary!E4722*$N$3</f>
        <v>15.345000000000001</v>
      </c>
      <c r="D5091">
        <f>Summary!D4722*$N$4</f>
        <v>20.528092480000002</v>
      </c>
      <c r="E5091">
        <f>Summary!C4722*$N$5</f>
        <v>20.833603019999998</v>
      </c>
      <c r="F5091">
        <f>Summary!I4722*$N$6</f>
        <v>16.145153480000001</v>
      </c>
      <c r="G5091">
        <f>Summary!F4722*$N$7</f>
        <v>0.53373375000000001</v>
      </c>
      <c r="H5091">
        <f>Summary!G4722*$N$8</f>
        <v>84.911463560000001</v>
      </c>
      <c r="I5091">
        <f>Summary!H4722*$N$9</f>
        <v>1.96540146</v>
      </c>
    </row>
    <row r="5092" spans="1:9" x14ac:dyDescent="0.55000000000000004">
      <c r="A5092">
        <v>2022</v>
      </c>
      <c r="B5092">
        <v>339</v>
      </c>
      <c r="C5092">
        <f>Summary!E4723*$N$3</f>
        <v>15.542999999999999</v>
      </c>
      <c r="D5092">
        <f>Summary!D4723*$N$4</f>
        <v>22.950662399999999</v>
      </c>
      <c r="E5092">
        <f>Summary!C4723*$N$5</f>
        <v>18.895086900000003</v>
      </c>
      <c r="F5092">
        <f>Summary!I4723*$N$6</f>
        <v>13.881963160000002</v>
      </c>
      <c r="G5092">
        <f>Summary!F4723*$N$7</f>
        <v>3.5114062499999998</v>
      </c>
      <c r="H5092">
        <f>Summary!G4723*$N$8</f>
        <v>99.159818959999996</v>
      </c>
      <c r="I5092">
        <f>Summary!H4723*$N$9</f>
        <v>4.2086345400000003</v>
      </c>
    </row>
    <row r="5093" spans="1:9" x14ac:dyDescent="0.55000000000000004">
      <c r="A5093">
        <v>2022</v>
      </c>
      <c r="B5093">
        <v>340</v>
      </c>
      <c r="C5093">
        <f>Summary!E4724*$N$3</f>
        <v>16.067699999999999</v>
      </c>
      <c r="D5093">
        <f>Summary!D4724*$N$4</f>
        <v>23.030352199999999</v>
      </c>
      <c r="E5093">
        <f>Summary!C4724*$N$5</f>
        <v>20.779150319999996</v>
      </c>
      <c r="F5093">
        <f>Summary!I4724*$N$6</f>
        <v>10.34373604</v>
      </c>
      <c r="G5093">
        <f>Summary!F4724*$N$7</f>
        <v>19.523418750000001</v>
      </c>
      <c r="H5093">
        <f>Summary!G4724*$N$8</f>
        <v>94.890771479999998</v>
      </c>
      <c r="I5093">
        <f>Summary!H4724*$N$9</f>
        <v>1.7287300800000001</v>
      </c>
    </row>
    <row r="5094" spans="1:9" x14ac:dyDescent="0.55000000000000004">
      <c r="A5094">
        <v>2022</v>
      </c>
      <c r="B5094">
        <v>341</v>
      </c>
      <c r="C5094">
        <f>Summary!E4725*$N$3</f>
        <v>15.147</v>
      </c>
      <c r="D5094">
        <f>Summary!D4725*$N$4</f>
        <v>20.958417400000002</v>
      </c>
      <c r="E5094">
        <f>Summary!C4725*$N$5</f>
        <v>19.809892260000002</v>
      </c>
      <c r="F5094">
        <f>Summary!I4725*$N$6</f>
        <v>11.96940796</v>
      </c>
      <c r="G5094">
        <f>Summary!F4725*$N$7</f>
        <v>0.47755125000000004</v>
      </c>
      <c r="H5094">
        <f>Summary!G4725*$N$8</f>
        <v>90.785498200000006</v>
      </c>
      <c r="I5094">
        <f>Summary!H4725*$N$9</f>
        <v>1.4097382200000002</v>
      </c>
    </row>
    <row r="5095" spans="1:9" x14ac:dyDescent="0.55000000000000004">
      <c r="A5095">
        <v>2022</v>
      </c>
      <c r="B5095">
        <v>342</v>
      </c>
      <c r="C5095">
        <f>Summary!E4726*$N$3</f>
        <v>15.513299999999999</v>
      </c>
      <c r="D5095">
        <f>Summary!D4726*$N$4</f>
        <v>21.962508879999998</v>
      </c>
      <c r="E5095">
        <f>Summary!C4726*$N$5</f>
        <v>20.256404400000001</v>
      </c>
      <c r="F5095">
        <f>Summary!I4726*$N$6</f>
        <v>9.8337213200000004</v>
      </c>
      <c r="G5095">
        <f>Summary!F4726*$N$7</f>
        <v>3.1743112499999997</v>
      </c>
      <c r="H5095">
        <f>Summary!G4726*$N$8</f>
        <v>94.574141360000013</v>
      </c>
      <c r="I5095">
        <f>Summary!H4726*$N$9</f>
        <v>3.0046975200000001</v>
      </c>
    </row>
    <row r="5096" spans="1:9" x14ac:dyDescent="0.55000000000000004">
      <c r="A5096">
        <v>2022</v>
      </c>
      <c r="B5096">
        <v>343</v>
      </c>
      <c r="C5096">
        <f>Summary!E4727*$N$3</f>
        <v>16.1172</v>
      </c>
      <c r="D5096">
        <f>Summary!D4727*$N$4</f>
        <v>23.556304879999999</v>
      </c>
      <c r="E5096">
        <f>Summary!C4727*$N$5</f>
        <v>20.147499</v>
      </c>
      <c r="F5096">
        <f>Summary!I4727*$N$6</f>
        <v>6.9967644399999998</v>
      </c>
      <c r="G5096">
        <f>Summary!F4727*$N$7</f>
        <v>82.756822499999998</v>
      </c>
      <c r="H5096">
        <f>Summary!G4727*$N$8</f>
        <v>101.22337388</v>
      </c>
      <c r="I5096">
        <f>Summary!H4727*$N$9</f>
        <v>5.5566324000000007</v>
      </c>
    </row>
    <row r="5097" spans="1:9" x14ac:dyDescent="0.55000000000000004">
      <c r="A5097">
        <v>2022</v>
      </c>
      <c r="B5097">
        <v>344</v>
      </c>
      <c r="C5097">
        <f>Summary!E4728*$N$3</f>
        <v>15.939000000000002</v>
      </c>
      <c r="D5097">
        <f>Summary!D4728*$N$4</f>
        <v>21.97844684</v>
      </c>
      <c r="E5097">
        <f>Summary!C4728*$N$5</f>
        <v>21.465254340000001</v>
      </c>
      <c r="F5097">
        <f>Summary!I4728*$N$6</f>
        <v>14.631047279999999</v>
      </c>
      <c r="G5097">
        <f>Summary!F4728*$N$7</f>
        <v>10.590401249999999</v>
      </c>
      <c r="H5097">
        <f>Summary!G4728*$N$8</f>
        <v>85.424622720000002</v>
      </c>
      <c r="I5097">
        <f>Summary!H4728*$N$9</f>
        <v>3.5706508200000004</v>
      </c>
    </row>
    <row r="5098" spans="1:9" x14ac:dyDescent="0.55000000000000004">
      <c r="A5098">
        <v>2022</v>
      </c>
      <c r="B5098">
        <v>345</v>
      </c>
      <c r="C5098">
        <f>Summary!E4729*$N$3</f>
        <v>16.176600000000001</v>
      </c>
      <c r="D5098">
        <f>Summary!D4729*$N$4</f>
        <v>22.998476279999998</v>
      </c>
      <c r="E5098">
        <f>Summary!C4729*$N$5</f>
        <v>21.269224619999999</v>
      </c>
      <c r="F5098">
        <f>Summary!I4729*$N$6</f>
        <v>8.14429756</v>
      </c>
      <c r="G5098">
        <f>Summary!F4729*$N$7</f>
        <v>8.5397400000000001</v>
      </c>
      <c r="H5098">
        <f>Summary!G4729*$N$8</f>
        <v>93.886289719999994</v>
      </c>
      <c r="I5098">
        <f>Summary!H4729*$N$9</f>
        <v>5.5669224600000007</v>
      </c>
    </row>
    <row r="5099" spans="1:9" x14ac:dyDescent="0.55000000000000004">
      <c r="A5099">
        <v>2022</v>
      </c>
      <c r="B5099">
        <v>346</v>
      </c>
      <c r="C5099">
        <f>Summary!E4730*$N$3</f>
        <v>17.156699999999997</v>
      </c>
      <c r="D5099">
        <f>Summary!D4730*$N$4</f>
        <v>23.651932639999998</v>
      </c>
      <c r="E5099">
        <f>Summary!C4730*$N$5</f>
        <v>22.902805620000002</v>
      </c>
      <c r="F5099">
        <f>Summary!I4730*$N$6</f>
        <v>13.451638239999999</v>
      </c>
      <c r="G5099">
        <f>Summary!F4730*$N$7</f>
        <v>0.25282125</v>
      </c>
      <c r="H5099">
        <f>Summary!G4730*$N$8</f>
        <v>86.996855040000014</v>
      </c>
      <c r="I5099">
        <f>Summary!H4730*$N$9</f>
        <v>4.9700989800000004</v>
      </c>
    </row>
    <row r="5100" spans="1:9" x14ac:dyDescent="0.55000000000000004">
      <c r="A5100">
        <v>2022</v>
      </c>
      <c r="B5100">
        <v>347</v>
      </c>
      <c r="C5100">
        <f>Summary!E4731*$N$3</f>
        <v>17.6418</v>
      </c>
      <c r="D5100">
        <f>Summary!D4731*$N$4</f>
        <v>24.71977596</v>
      </c>
      <c r="E5100">
        <f>Summary!C4731*$N$5</f>
        <v>22.3800597</v>
      </c>
      <c r="F5100">
        <f>Summary!I4731*$N$6</f>
        <v>9.1324510800000009</v>
      </c>
      <c r="G5100">
        <f>Summary!F4731*$N$7</f>
        <v>2.9214899999999999</v>
      </c>
      <c r="H5100">
        <f>Summary!G4731*$N$8</f>
        <v>93.755270360000011</v>
      </c>
      <c r="I5100">
        <f>Summary!H4731*$N$9</f>
        <v>6.8737600800000003</v>
      </c>
    </row>
    <row r="5101" spans="1:9" x14ac:dyDescent="0.55000000000000004">
      <c r="A5101">
        <v>2022</v>
      </c>
      <c r="B5101">
        <v>348</v>
      </c>
      <c r="C5101">
        <f>Summary!E4732*$N$3</f>
        <v>17.027999999999999</v>
      </c>
      <c r="D5101">
        <f>Summary!D4732*$N$4</f>
        <v>25.054473120000001</v>
      </c>
      <c r="E5101">
        <f>Summary!C4732*$N$5</f>
        <v>20.49599628</v>
      </c>
      <c r="F5101">
        <f>Summary!I4732*$N$6</f>
        <v>5.7376655999999997</v>
      </c>
      <c r="G5101">
        <f>Summary!F4732*$N$7</f>
        <v>29.299173749999998</v>
      </c>
      <c r="H5101">
        <f>Summary!G4732*$N$8</f>
        <v>98.821352280000013</v>
      </c>
      <c r="I5101">
        <f>Summary!H4732*$N$9</f>
        <v>5.7315634200000005</v>
      </c>
    </row>
    <row r="5102" spans="1:9" x14ac:dyDescent="0.55000000000000004">
      <c r="A5102">
        <v>2022</v>
      </c>
      <c r="B5102">
        <v>349</v>
      </c>
      <c r="C5102">
        <f>Summary!E4733*$N$3</f>
        <v>14.7807</v>
      </c>
      <c r="D5102">
        <f>Summary!D4733*$N$4</f>
        <v>20.11370552</v>
      </c>
      <c r="E5102">
        <f>Summary!C4733*$N$5</f>
        <v>19.374270659999997</v>
      </c>
      <c r="F5102">
        <f>Summary!I4733*$N$6</f>
        <v>11.060944240000001</v>
      </c>
      <c r="G5102">
        <f>Summary!F4733*$N$7</f>
        <v>6.7699912500000003</v>
      </c>
      <c r="H5102">
        <f>Summary!G4733*$N$8</f>
        <v>93.231192919999998</v>
      </c>
      <c r="I5102">
        <f>Summary!H4733*$N$9</f>
        <v>5.7933037800000005</v>
      </c>
    </row>
    <row r="5103" spans="1:9" x14ac:dyDescent="0.55000000000000004">
      <c r="A5103">
        <v>2022</v>
      </c>
      <c r="B5103">
        <v>350</v>
      </c>
      <c r="C5103">
        <f>Summary!E4734*$N$3</f>
        <v>13.365</v>
      </c>
      <c r="D5103">
        <f>Summary!D4734*$N$4</f>
        <v>17.149244960000001</v>
      </c>
      <c r="E5103">
        <f>Summary!C4734*$N$5</f>
        <v>18.14363964</v>
      </c>
      <c r="F5103">
        <f>Summary!I4734*$N$6</f>
        <v>10.869688720000001</v>
      </c>
      <c r="G5103">
        <f>Summary!F4734*$N$7</f>
        <v>3.2585849999999996</v>
      </c>
      <c r="H5103">
        <f>Summary!G4734*$N$8</f>
        <v>90.610805720000002</v>
      </c>
      <c r="I5103">
        <f>Summary!H4734*$N$9</f>
        <v>3.3339794400000007</v>
      </c>
    </row>
    <row r="5104" spans="1:9" x14ac:dyDescent="0.55000000000000004">
      <c r="A5104">
        <v>2022</v>
      </c>
      <c r="B5104">
        <v>351</v>
      </c>
      <c r="C5104">
        <f>Summary!E4735*$N$3</f>
        <v>14.0877</v>
      </c>
      <c r="D5104">
        <f>Summary!D4735*$N$4</f>
        <v>18.185212360000001</v>
      </c>
      <c r="E5104">
        <f>Summary!C4735*$N$5</f>
        <v>19.853454419999998</v>
      </c>
      <c r="F5104">
        <f>Summary!I4735*$N$6</f>
        <v>14.12103256</v>
      </c>
      <c r="G5104">
        <f>Summary!F4735*$N$7</f>
        <v>0.25282125</v>
      </c>
      <c r="H5104">
        <f>Summary!G4735*$N$8</f>
        <v>88.110519600000003</v>
      </c>
      <c r="I5104">
        <f>Summary!H4735*$N$9</f>
        <v>2.19178278</v>
      </c>
    </row>
    <row r="5105" spans="1:9" x14ac:dyDescent="0.55000000000000004">
      <c r="A5105">
        <v>2022</v>
      </c>
      <c r="B5105">
        <v>352</v>
      </c>
      <c r="C5105">
        <f>Summary!E4736*$N$3</f>
        <v>13.533300000000001</v>
      </c>
      <c r="D5105">
        <f>Summary!D4736*$N$4</f>
        <v>18.185212360000001</v>
      </c>
      <c r="E5105">
        <f>Summary!C4736*$N$5</f>
        <v>18.644604480000002</v>
      </c>
      <c r="F5105">
        <f>Summary!I4736*$N$6</f>
        <v>14.72667504</v>
      </c>
      <c r="G5105">
        <f>Summary!F4736*$N$7</f>
        <v>0</v>
      </c>
      <c r="H5105">
        <f>Summary!G4736*$N$8</f>
        <v>97.172691999999998</v>
      </c>
      <c r="I5105">
        <f>Summary!H4736*$N$9</f>
        <v>2.64454542</v>
      </c>
    </row>
    <row r="5106" spans="1:9" x14ac:dyDescent="0.55000000000000004">
      <c r="A5106">
        <v>2022</v>
      </c>
      <c r="B5106">
        <v>353</v>
      </c>
      <c r="C5106">
        <f>Summary!E4737*$N$3</f>
        <v>13.2462</v>
      </c>
      <c r="D5106">
        <f>Summary!D4737*$N$4</f>
        <v>16.304533080000002</v>
      </c>
      <c r="E5106">
        <f>Summary!C4737*$N$5</f>
        <v>18.263435579999999</v>
      </c>
      <c r="F5106">
        <f>Summary!I4737*$N$6</f>
        <v>12.38379492</v>
      </c>
      <c r="G5106">
        <f>Summary!F4737*$N$7</f>
        <v>0</v>
      </c>
      <c r="H5106">
        <f>Summary!G4737*$N$8</f>
        <v>94.43220371999999</v>
      </c>
      <c r="I5106">
        <f>Summary!H4737*$N$9</f>
        <v>2.4593243400000002</v>
      </c>
    </row>
    <row r="5107" spans="1:9" x14ac:dyDescent="0.55000000000000004">
      <c r="A5107">
        <v>2022</v>
      </c>
      <c r="B5107">
        <v>354</v>
      </c>
      <c r="C5107">
        <f>Summary!E4738*$N$3</f>
        <v>14.1273</v>
      </c>
      <c r="D5107">
        <f>Summary!D4738*$N$4</f>
        <v>19.045862199999998</v>
      </c>
      <c r="E5107">
        <f>Summary!C4738*$N$5</f>
        <v>19.624753079999998</v>
      </c>
      <c r="F5107">
        <f>Summary!I4738*$N$6</f>
        <v>13.945715</v>
      </c>
      <c r="G5107">
        <f>Summary!F4738*$N$7</f>
        <v>0</v>
      </c>
      <c r="H5107">
        <f>Summary!G4738*$N$8</f>
        <v>86.309003399999995</v>
      </c>
      <c r="I5107">
        <f>Summary!H4738*$N$9</f>
        <v>2.3049734400000004</v>
      </c>
    </row>
    <row r="5108" spans="1:9" x14ac:dyDescent="0.55000000000000004">
      <c r="A5108">
        <v>2022</v>
      </c>
      <c r="B5108">
        <v>355</v>
      </c>
      <c r="C5108">
        <f>Summary!E4739*$N$3</f>
        <v>14.8698</v>
      </c>
      <c r="D5108">
        <f>Summary!D4739*$N$4</f>
        <v>19.858698160000003</v>
      </c>
      <c r="E5108">
        <f>Summary!C4739*$N$5</f>
        <v>21.029632739999997</v>
      </c>
      <c r="F5108">
        <f>Summary!I4739*$N$6</f>
        <v>15.02949628</v>
      </c>
      <c r="G5108">
        <f>Summary!F4739*$N$7</f>
        <v>0.14045625</v>
      </c>
      <c r="H5108">
        <f>Summary!G4739*$N$8</f>
        <v>86.854917400000005</v>
      </c>
      <c r="I5108">
        <f>Summary!H4739*$N$9</f>
        <v>1.8007605000000002</v>
      </c>
    </row>
    <row r="5109" spans="1:9" x14ac:dyDescent="0.55000000000000004">
      <c r="A5109">
        <v>2022</v>
      </c>
      <c r="B5109">
        <v>356</v>
      </c>
      <c r="C5109">
        <f>Summary!E4740*$N$3</f>
        <v>15.0975</v>
      </c>
      <c r="D5109">
        <f>Summary!D4740*$N$4</f>
        <v>19.50806304</v>
      </c>
      <c r="E5109">
        <f>Summary!C4740*$N$5</f>
        <v>21.552378659999999</v>
      </c>
      <c r="F5109">
        <f>Summary!I4740*$N$6</f>
        <v>15.332317519999998</v>
      </c>
      <c r="G5109">
        <f>Summary!F4740*$N$7</f>
        <v>0</v>
      </c>
      <c r="H5109">
        <f>Summary!G4740*$N$8</f>
        <v>81.559551600000006</v>
      </c>
      <c r="I5109">
        <f>Summary!H4740*$N$9</f>
        <v>2.3770038600000003</v>
      </c>
    </row>
    <row r="5110" spans="1:9" x14ac:dyDescent="0.55000000000000004">
      <c r="A5110">
        <v>2022</v>
      </c>
      <c r="B5110">
        <v>357</v>
      </c>
      <c r="C5110">
        <f>Summary!E4741*$N$3</f>
        <v>16.047900000000002</v>
      </c>
      <c r="D5110">
        <f>Summary!D4741*$N$4</f>
        <v>20.6396582</v>
      </c>
      <c r="E5110">
        <f>Summary!C4741*$N$5</f>
        <v>21.748408379999997</v>
      </c>
      <c r="F5110">
        <f>Summary!I4741*$N$6</f>
        <v>14.519481559999999</v>
      </c>
      <c r="G5110">
        <f>Summary!F4741*$N$7</f>
        <v>0</v>
      </c>
      <c r="H5110">
        <f>Summary!G4741*$N$8</f>
        <v>77.705398760000008</v>
      </c>
      <c r="I5110">
        <f>Summary!H4741*$N$9</f>
        <v>2.4181641000000003</v>
      </c>
    </row>
    <row r="5111" spans="1:9" x14ac:dyDescent="0.55000000000000004">
      <c r="A5111">
        <v>2022</v>
      </c>
      <c r="B5111">
        <v>358</v>
      </c>
      <c r="C5111">
        <f>Summary!E4742*$N$3</f>
        <v>16.750800000000002</v>
      </c>
      <c r="D5111">
        <f>Summary!D4742*$N$4</f>
        <v>23.556304879999999</v>
      </c>
      <c r="E5111">
        <f>Summary!C4742*$N$5</f>
        <v>22.815681299999998</v>
      </c>
      <c r="F5111">
        <f>Summary!I4742*$N$6</f>
        <v>15.890146120000001</v>
      </c>
      <c r="G5111">
        <f>Summary!F4742*$N$7</f>
        <v>0</v>
      </c>
      <c r="H5111">
        <f>Summary!G4742*$N$8</f>
        <v>78.666207400000005</v>
      </c>
      <c r="I5111">
        <f>Summary!H4742*$N$9</f>
        <v>1.9036611000000003</v>
      </c>
    </row>
    <row r="5112" spans="1:9" x14ac:dyDescent="0.55000000000000004">
      <c r="A5112">
        <v>2022</v>
      </c>
      <c r="B5112">
        <v>359</v>
      </c>
      <c r="C5112">
        <f>Summary!E4743*$N$3</f>
        <v>16.038</v>
      </c>
      <c r="D5112">
        <f>Summary!D4743*$N$4</f>
        <v>21.914694999999998</v>
      </c>
      <c r="E5112">
        <f>Summary!C4743*$N$5</f>
        <v>22.3800597</v>
      </c>
      <c r="F5112">
        <f>Summary!I4743*$N$6</f>
        <v>15.746704480000002</v>
      </c>
      <c r="G5112">
        <f>Summary!F4743*$N$7</f>
        <v>0</v>
      </c>
      <c r="H5112">
        <f>Summary!G4743*$N$8</f>
        <v>83.022601120000004</v>
      </c>
      <c r="I5112">
        <f>Summary!H4743*$N$9</f>
        <v>1.8213406200000002</v>
      </c>
    </row>
    <row r="5113" spans="1:9" x14ac:dyDescent="0.55000000000000004">
      <c r="A5113">
        <v>2022</v>
      </c>
      <c r="B5113">
        <v>360</v>
      </c>
      <c r="C5113">
        <f>Summary!E4744*$N$3</f>
        <v>15.0381</v>
      </c>
      <c r="D5113">
        <f>Summary!D4744*$N$4</f>
        <v>20.67153412</v>
      </c>
      <c r="E5113">
        <f>Summary!C4744*$N$5</f>
        <v>20.158389540000002</v>
      </c>
      <c r="F5113">
        <f>Summary!I4744*$N$6</f>
        <v>15.284503640000001</v>
      </c>
      <c r="G5113">
        <f>Summary!F4744*$N$7</f>
        <v>0</v>
      </c>
      <c r="H5113">
        <f>Summary!G4744*$N$8</f>
        <v>83.819635559999995</v>
      </c>
      <c r="I5113">
        <f>Summary!H4744*$N$9</f>
        <v>2.0065617000000002</v>
      </c>
    </row>
    <row r="5114" spans="1:9" x14ac:dyDescent="0.55000000000000004">
      <c r="A5114">
        <v>2022</v>
      </c>
      <c r="B5114">
        <v>361</v>
      </c>
      <c r="C5114">
        <f>Summary!E4745*$N$3</f>
        <v>15.1965</v>
      </c>
      <c r="D5114">
        <f>Summary!D4745*$N$4</f>
        <v>21.356866400000001</v>
      </c>
      <c r="E5114">
        <f>Summary!C4745*$N$5</f>
        <v>20.70291654</v>
      </c>
      <c r="F5114">
        <f>Summary!I4745*$N$6</f>
        <v>16.03358776</v>
      </c>
      <c r="G5114">
        <f>Summary!F4745*$N$7</f>
        <v>0</v>
      </c>
      <c r="H5114">
        <f>Summary!G4745*$N$8</f>
        <v>74.331650240000002</v>
      </c>
      <c r="I5114">
        <f>Summary!H4745*$N$9</f>
        <v>2.6342553600000005</v>
      </c>
    </row>
    <row r="5115" spans="1:9" x14ac:dyDescent="0.55000000000000004">
      <c r="A5115">
        <v>2022</v>
      </c>
      <c r="B5115">
        <v>362</v>
      </c>
      <c r="C5115">
        <f>Summary!E4746*$N$3</f>
        <v>14.414400000000001</v>
      </c>
      <c r="D5115">
        <f>Summary!D4746*$N$4</f>
        <v>19.699318559999998</v>
      </c>
      <c r="E5115">
        <f>Summary!C4746*$N$5</f>
        <v>20.071265220000001</v>
      </c>
      <c r="F5115">
        <f>Summary!I4746*$N$6</f>
        <v>14.838240760000001</v>
      </c>
      <c r="G5115">
        <f>Summary!F4746*$N$7</f>
        <v>0</v>
      </c>
      <c r="H5115">
        <f>Summary!G4746*$N$8</f>
        <v>72.988701800000001</v>
      </c>
      <c r="I5115">
        <f>Summary!H4746*$N$9</f>
        <v>2.1506225400000001</v>
      </c>
    </row>
    <row r="5116" spans="1:9" x14ac:dyDescent="0.55000000000000004">
      <c r="A5116">
        <v>2022</v>
      </c>
      <c r="B5116">
        <v>363</v>
      </c>
      <c r="C5116">
        <f>Summary!E4747*$N$3</f>
        <v>14.652000000000001</v>
      </c>
      <c r="D5116">
        <f>Summary!D4747*$N$4</f>
        <v>18.408343800000001</v>
      </c>
      <c r="E5116">
        <f>Summary!C4747*$N$5</f>
        <v>21.182100299999998</v>
      </c>
      <c r="F5116">
        <f>Summary!I4747*$N$6</f>
        <v>13.913839080000001</v>
      </c>
      <c r="G5116">
        <f>Summary!F4747*$N$7</f>
        <v>0</v>
      </c>
      <c r="H5116">
        <f>Summary!G4747*$N$8</f>
        <v>70.324641479999997</v>
      </c>
      <c r="I5116">
        <f>Summary!H4747*$N$9</f>
        <v>1.9242412200000003</v>
      </c>
    </row>
    <row r="5117" spans="1:9" x14ac:dyDescent="0.55000000000000004">
      <c r="A5117">
        <v>2022</v>
      </c>
      <c r="B5117">
        <v>364</v>
      </c>
      <c r="C5117">
        <f>Summary!E4748*$N$3</f>
        <v>15.0084</v>
      </c>
      <c r="D5117">
        <f>Summary!D4748*$N$4</f>
        <v>19.539938960000001</v>
      </c>
      <c r="E5117">
        <f>Summary!C4748*$N$5</f>
        <v>21.47614488</v>
      </c>
      <c r="F5117">
        <f>Summary!I4748*$N$6</f>
        <v>15.2207518</v>
      </c>
      <c r="G5117">
        <f>Summary!F4748*$N$7</f>
        <v>0</v>
      </c>
      <c r="H5117">
        <f>Summary!G4748*$N$8</f>
        <v>76.089493320000003</v>
      </c>
      <c r="I5117">
        <f>Summary!H4748*$N$9</f>
        <v>1.7904704400000002</v>
      </c>
    </row>
    <row r="5118" spans="1:9" x14ac:dyDescent="0.55000000000000004">
      <c r="A5118">
        <v>2022</v>
      </c>
      <c r="B5118">
        <v>365</v>
      </c>
      <c r="C5118">
        <f>Summary!E4749*$N$3</f>
        <v>15.414300000000001</v>
      </c>
      <c r="D5118">
        <f>Summary!D4749*$N$4</f>
        <v>21.835005199999998</v>
      </c>
      <c r="E5118">
        <f>Summary!C4749*$N$5</f>
        <v>21.225662459999999</v>
      </c>
      <c r="F5118">
        <f>Summary!I4749*$N$6</f>
        <v>14.806364839999999</v>
      </c>
      <c r="G5118">
        <f>Summary!F4749*$N$7</f>
        <v>0</v>
      </c>
      <c r="H5118">
        <f>Summary!G4749*$N$8</f>
        <v>74.899400799999995</v>
      </c>
      <c r="I5118">
        <f>Summary!H4749*$N$9</f>
        <v>0.98784576000000002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Sheet4</vt:lpstr>
      <vt:lpstr>Pastable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Hawkins</dc:creator>
  <cp:lastModifiedBy>James Hawkins</cp:lastModifiedBy>
  <dcterms:created xsi:type="dcterms:W3CDTF">2026-02-12T03:25:45Z</dcterms:created>
  <dcterms:modified xsi:type="dcterms:W3CDTF">2026-03-02T10:42:30Z</dcterms:modified>
</cp:coreProperties>
</file>